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1.xml" ContentType="application/vnd.openxmlformats-officedocument.themeOverride+xml"/>
  <Override PartName="/xl/drawings/drawing10.xml" ContentType="application/vnd.openxmlformats-officedocument.drawing+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1.xml" ContentType="application/vnd.openxmlformats-officedocument.drawingml.chartshapes+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2.xml" ContentType="application/vnd.openxmlformats-officedocument.drawingml.chartshapes+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5.xml" ContentType="application/vnd.openxmlformats-officedocument.drawingml.chartshapes+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8.xml" ContentType="application/vnd.openxmlformats-officedocument.drawing+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9.xml" ContentType="application/vnd.openxmlformats-officedocument.drawing+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0.xml" ContentType="application/vnd.openxmlformats-officedocument.drawing+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1.xml" ContentType="application/vnd.openxmlformats-officedocument.drawing+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6.xml" ContentType="application/vnd.openxmlformats-officedocument.drawing+xml"/>
  <Override PartName="/xl/charts/chart18.xml" ContentType="application/vnd.openxmlformats-officedocument.drawingml.chart+xml"/>
  <Override PartName="/xl/drawings/drawing27.xml" ContentType="application/vnd.openxmlformats-officedocument.drawing+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0.xml" ContentType="application/vnd.openxmlformats-officedocument.drawingml.chartshapes+xml"/>
  <Override PartName="/xl/drawings/drawing31.xml" ContentType="application/vnd.openxmlformats-officedocument.drawing+xml"/>
  <Override PartName="/xl/charts/chart21.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2.xml" ContentType="application/vnd.openxmlformats-officedocument.drawingml.chartshapes+xml"/>
  <Override PartName="/xl/drawings/drawing33.xml" ContentType="application/vnd.openxmlformats-officedocument.drawing+xml"/>
  <Override PartName="/xl/charts/chart2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4.xml" ContentType="application/vnd.openxmlformats-officedocument.drawingml.chartshapes+xml"/>
  <Override PartName="/xl/drawings/drawing35.xml" ContentType="application/vnd.openxmlformats-officedocument.drawing+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6.xml" ContentType="application/vnd.openxmlformats-officedocument.drawingml.chartshapes+xml"/>
  <Override PartName="/xl/drawings/drawing37.xml" ContentType="application/vnd.openxmlformats-officedocument.drawing+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8.xml" ContentType="application/vnd.openxmlformats-officedocument.drawingml.chartshapes+xml"/>
  <Override PartName="/xl/drawings/drawing39.xml" ContentType="application/vnd.openxmlformats-officedocument.drawing+xml"/>
  <Override PartName="/xl/charts/chart2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0.xml" ContentType="application/vnd.openxmlformats-officedocument.drawingml.chartshapes+xml"/>
  <Override PartName="/xl/charts/chart2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1.xml" ContentType="application/vnd.openxmlformats-officedocument.drawingml.chartshapes+xml"/>
  <Override PartName="/xl/drawings/drawing42.xml" ContentType="application/vnd.openxmlformats-officedocument.drawing+xml"/>
  <Override PartName="/xl/drawings/drawing43.xml" ContentType="application/vnd.openxmlformats-officedocument.drawing+xml"/>
  <Override PartName="/xl/charts/chart27.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4.xml" ContentType="application/vnd.openxmlformats-officedocument.drawingml.chartshapes+xml"/>
  <Override PartName="/xl/charts/chart28.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5.xml" ContentType="application/vnd.openxmlformats-officedocument.drawingml.chartshapes+xml"/>
  <Override PartName="/xl/drawings/drawing46.xml" ContentType="application/vnd.openxmlformats-officedocument.drawing+xml"/>
  <Override PartName="/xl/charts/chart29.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7.xml" ContentType="application/vnd.openxmlformats-officedocument.drawingml.chartshapes+xml"/>
  <Override PartName="/xl/drawings/drawing48.xml" ContentType="application/vnd.openxmlformats-officedocument.drawing+xml"/>
  <Override PartName="/xl/charts/chart30.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9.xml" ContentType="application/vnd.openxmlformats-officedocument.drawingml.chartshapes+xml"/>
  <Override PartName="/xl/drawings/drawing50.xml" ContentType="application/vnd.openxmlformats-officedocument.drawing+xml"/>
  <Override PartName="/xl/charts/chart31.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1.xml" ContentType="application/vnd.openxmlformats-officedocument.drawingml.chartshapes+xml"/>
  <Override PartName="/xl/drawings/drawing52.xml" ContentType="application/vnd.openxmlformats-officedocument.drawing+xml"/>
  <Override PartName="/xl/drawings/drawing53.xml" ContentType="application/vnd.openxmlformats-officedocument.drawing+xml"/>
  <Override PartName="/xl/charts/chart32.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4.xml" ContentType="application/vnd.openxmlformats-officedocument.drawingml.chartshapes+xml"/>
  <Override PartName="/xl/drawings/drawing55.xml" ContentType="application/vnd.openxmlformats-officedocument.drawing+xml"/>
  <Override PartName="/xl/charts/chart33.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6.xml" ContentType="application/vnd.openxmlformats-officedocument.drawingml.chartshapes+xml"/>
  <Override PartName="/xl/drawings/drawing57.xml" ContentType="application/vnd.openxmlformats-officedocument.drawing+xml"/>
  <Override PartName="/xl/charts/chart34.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58.xml" ContentType="application/vnd.openxmlformats-officedocument.drawing+xml"/>
  <Override PartName="/xl/charts/chart35.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59.xml" ContentType="application/vnd.openxmlformats-officedocument.drawingml.chartshapes+xml"/>
  <Override PartName="/xl/charts/chart36.xml" ContentType="application/vnd.openxmlformats-officedocument.drawingml.chart+xml"/>
  <Override PartName="/xl/charts/style30.xml" ContentType="application/vnd.ms-office.chartstyle+xml"/>
  <Override PartName="/xl/charts/colors30.xml" ContentType="application/vnd.ms-office.chartcolorstyle+xml"/>
  <Override PartName="/xl/charts/chart37.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60.xml" ContentType="application/vnd.openxmlformats-officedocument.drawingml.chartshapes+xml"/>
  <Override PartName="/xl/drawings/drawing61.xml" ContentType="application/vnd.openxmlformats-officedocument.drawing+xml"/>
  <Override PartName="/xl/charts/chart38.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62.xml" ContentType="application/vnd.openxmlformats-officedocument.drawingml.chartshapes+xml"/>
  <Override PartName="/xl/drawings/drawing63.xml" ContentType="application/vnd.openxmlformats-officedocument.drawing+xml"/>
  <Override PartName="/xl/charts/chart39.xml" ContentType="application/vnd.openxmlformats-officedocument.drawingml.chart+xml"/>
  <Override PartName="/xl/drawings/drawing64.xml" ContentType="application/vnd.openxmlformats-officedocument.drawingml.chartshapes+xml"/>
  <Override PartName="/xl/drawings/drawing65.xml" ContentType="application/vnd.openxmlformats-officedocument.drawing+xml"/>
  <Override PartName="/xl/charts/chart40.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66.xml" ContentType="application/vnd.openxmlformats-officedocument.drawingml.chartshapes+xml"/>
  <Override PartName="/xl/drawings/drawing67.xml" ContentType="application/vnd.openxmlformats-officedocument.drawing+xml"/>
  <Override PartName="/xl/charts/chart41.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68.xml" ContentType="application/vnd.openxmlformats-officedocument.drawingml.chartshapes+xml"/>
  <Override PartName="/xl/drawings/drawing69.xml" ContentType="application/vnd.openxmlformats-officedocument.drawing+xml"/>
  <Override PartName="/xl/charts/chart42.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70.xml" ContentType="application/vnd.openxmlformats-officedocument.drawing+xml"/>
  <Override PartName="/xl/charts/chart43.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1.xml" ContentType="application/vnd.openxmlformats-officedocument.drawingml.chartshapes+xml"/>
  <Override PartName="/xl/drawings/drawing72.xml" ContentType="application/vnd.openxmlformats-officedocument.drawing+xml"/>
  <Override PartName="/xl/charts/chart44.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73.xml" ContentType="application/vnd.openxmlformats-officedocument.drawing+xml"/>
  <Override PartName="/xl/charts/chart45.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74.xml" ContentType="application/vnd.openxmlformats-officedocument.drawingml.chartshapes+xml"/>
  <Override PartName="/xl/drawings/drawing75.xml" ContentType="application/vnd.openxmlformats-officedocument.drawing+xml"/>
  <Override PartName="/xl/charts/chart46.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76.xml" ContentType="application/vnd.openxmlformats-officedocument.drawingml.chartshapes+xml"/>
  <Override PartName="/xl/drawings/drawing77.xml" ContentType="application/vnd.openxmlformats-officedocument.drawing+xml"/>
  <Override PartName="/xl/charts/chart47.xml" ContentType="application/vnd.openxmlformats-officedocument.drawingml.chart+xml"/>
  <Override PartName="/xl/drawings/drawing78.xml" ContentType="application/vnd.openxmlformats-officedocument.drawingml.chartshapes+xml"/>
  <Override PartName="/xl/drawings/drawing79.xml" ContentType="application/vnd.openxmlformats-officedocument.drawing+xml"/>
  <Override PartName="/xl/charts/chart48.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80.xml" ContentType="application/vnd.openxmlformats-officedocument.drawing+xml"/>
  <Override PartName="/xl/charts/chart49.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81.xml" ContentType="application/vnd.openxmlformats-officedocument.drawing+xml"/>
  <Override PartName="/xl/charts/chart50.xml" ContentType="application/vnd.openxmlformats-officedocument.drawingml.chart+xml"/>
  <Override PartName="/xl/charts/style42.xml" ContentType="application/vnd.ms-office.chartstyle+xml"/>
  <Override PartName="/xl/charts/colors42.xml" ContentType="application/vnd.ms-office.chartcolorstyle+xml"/>
  <Override PartName="/xl/charts/chart51.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82.xml" ContentType="application/vnd.openxmlformats-officedocument.drawing+xml"/>
  <Override PartName="/xl/charts/chart52.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83.xml" ContentType="application/vnd.openxmlformats-officedocument.drawing+xml"/>
  <Override PartName="/xl/charts/chart53.xml" ContentType="application/vnd.openxmlformats-officedocument.drawingml.chart+xml"/>
  <Override PartName="/xl/theme/themeOverride2.xml" ContentType="application/vnd.openxmlformats-officedocument.themeOverride+xml"/>
  <Override PartName="/xl/charts/chart54.xml" ContentType="application/vnd.openxmlformats-officedocument.drawingml.chart+xml"/>
  <Override PartName="/xl/theme/themeOverride3.xml" ContentType="application/vnd.openxmlformats-officedocument.themeOverride+xml"/>
  <Override PartName="/xl/charts/chart55.xml" ContentType="application/vnd.openxmlformats-officedocument.drawingml.chart+xml"/>
  <Override PartName="/xl/theme/themeOverride4.xml" ContentType="application/vnd.openxmlformats-officedocument.themeOverride+xml"/>
  <Override PartName="/xl/charts/chart56.xml" ContentType="application/vnd.openxmlformats-officedocument.drawingml.chart+xml"/>
  <Override PartName="/xl/theme/themeOverride5.xml" ContentType="application/vnd.openxmlformats-officedocument.themeOverride+xml"/>
  <Override PartName="/xl/charts/chart57.xml" ContentType="application/vnd.openxmlformats-officedocument.drawingml.chart+xml"/>
  <Override PartName="/xl/theme/themeOverride6.xml" ContentType="application/vnd.openxmlformats-officedocument.themeOverride+xml"/>
  <Override PartName="/xl/charts/chart58.xml" ContentType="application/vnd.openxmlformats-officedocument.drawingml.chart+xml"/>
  <Override PartName="/xl/theme/themeOverride7.xml" ContentType="application/vnd.openxmlformats-officedocument.themeOverride+xml"/>
  <Override PartName="/xl/charts/chart59.xml" ContentType="application/vnd.openxmlformats-officedocument.drawingml.chart+xml"/>
  <Override PartName="/xl/theme/themeOverride8.xml" ContentType="application/vnd.openxmlformats-officedocument.themeOverride+xml"/>
  <Override PartName="/xl/drawings/drawing84.xml" ContentType="application/vnd.openxmlformats-officedocument.drawingml.chartshapes+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theme/themeOverride9.xml" ContentType="application/vnd.openxmlformats-officedocument.themeOverride+xml"/>
  <Override PartName="/xl/charts/chart63.xml" ContentType="application/vnd.openxmlformats-officedocument.drawingml.chart+xml"/>
  <Override PartName="/xl/theme/themeOverride10.xml" ContentType="application/vnd.openxmlformats-officedocument.themeOverride+xml"/>
  <Override PartName="/xl/charts/chart64.xml" ContentType="application/vnd.openxmlformats-officedocument.drawingml.chart+xml"/>
  <Override PartName="/xl/drawings/drawing85.xml" ContentType="application/vnd.openxmlformats-officedocument.drawingml.chartshapes+xml"/>
  <Override PartName="/xl/charts/chart65.xml" ContentType="application/vnd.openxmlformats-officedocument.drawingml.chart+xml"/>
  <Override PartName="/xl/theme/themeOverride11.xml" ContentType="application/vnd.openxmlformats-officedocument.themeOverride+xml"/>
  <Override PartName="/xl/charts/chart66.xml" ContentType="application/vnd.openxmlformats-officedocument.drawingml.chart+xml"/>
  <Override PartName="/xl/theme/themeOverride12.xml" ContentType="application/vnd.openxmlformats-officedocument.themeOverride+xml"/>
  <Override PartName="/xl/drawings/drawing86.xml" ContentType="application/vnd.openxmlformats-officedocument.drawingml.chartshapes+xml"/>
  <Override PartName="/xl/charts/chart6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C:\Users\jmannhardt\Desktop\ZEN-garden\ZEN-europe\data\raw_data\02-carrier\fuel_prices\"/>
    </mc:Choice>
  </mc:AlternateContent>
  <xr:revisionPtr revIDLastSave="0" documentId="13_ncr:1_{B7BD5B66-2606-42B1-8935-2E0E42008657}" xr6:coauthVersionLast="47" xr6:coauthVersionMax="47" xr10:uidLastSave="{00000000-0000-0000-0000-000000000000}"/>
  <bookViews>
    <workbookView xWindow="38290" yWindow="-110" windowWidth="38620" windowHeight="21100" tabRatio="713" firstSheet="27" activeTab="30" xr2:uid="{00000000-000D-0000-FFFF-FFFF00000000}"/>
  </bookViews>
  <sheets>
    <sheet name="COVER" sheetId="9" r:id="rId1"/>
    <sheet name="Global LCOE benchmarks" sheetId="41" r:id="rId2"/>
    <sheet name="Key messages --&gt;" sheetId="80" r:id="rId3"/>
    <sheet name="Global LCOEs by tech" sheetId="46" r:id="rId4"/>
    <sheet name="Turbine prices" sheetId="44" r:id="rId5"/>
    <sheet name="Commodity &amp; Labor prices" sheetId="82" r:id="rId6"/>
    <sheet name="Global wind LCOE benchmarks" sheetId="43" r:id="rId7"/>
    <sheet name="PV cost inflation" sheetId="42" r:id="rId8"/>
    <sheet name="Onshore wind cost inflation" sheetId="52" r:id="rId9"/>
    <sheet name="Battery costs" sheetId="79" r:id="rId10"/>
    <sheet name="Storage LCOE" sheetId="81" r:id="rId11"/>
    <sheet name="Coal &amp; gas cost inflation" sheetId="50" r:id="rId12"/>
    <sheet name="LCOE map" sheetId="83" r:id="rId13"/>
    <sheet name="LCOE vs marginal cost map" sheetId="84" r:id="rId14"/>
    <sheet name="Key long-term trends -&gt;" sheetId="73" r:id="rId15"/>
    <sheet name="PV mono vs multi panels" sheetId="33" r:id="rId16"/>
    <sheet name="PV bifacial vs monofacial" sheetId="34" r:id="rId17"/>
    <sheet name="Project size, Utility-scale PV" sheetId="23" r:id="rId18"/>
    <sheet name="Turbine size, Onshore wind" sheetId="30" r:id="rId19"/>
    <sheet name="Project size, Onshore wind" sheetId="28" r:id="rId20"/>
    <sheet name="Onshore wind capacity factors" sheetId="47" r:id="rId21"/>
    <sheet name="Turbine Size, Offshore wind" sheetId="31" r:id="rId22"/>
    <sheet name="Project size, Offshore wind" sheetId="27" r:id="rId23"/>
    <sheet name="Battery storage characteristics" sheetId="51" r:id="rId24"/>
    <sheet name="APAC spotlight --&gt;" sheetId="74" r:id="rId25"/>
    <sheet name="Central bank base rates" sheetId="75" r:id="rId26"/>
    <sheet name="PV module imports, India" sheetId="77" r:id="rId27"/>
    <sheet name="Onshore wind in Vietnam" sheetId="78" r:id="rId28"/>
    <sheet name="Dollar exchange rate" sheetId="76" r:id="rId29"/>
    <sheet name="Appendix -&gt;" sheetId="54" r:id="rId30"/>
    <sheet name="Manual Values MWh" sheetId="86" r:id="rId31"/>
    <sheet name="Carbon Prices" sheetId="55" r:id="rId32"/>
    <sheet name="Coal Prices" sheetId="56" r:id="rId33"/>
    <sheet name="Oil Prices" sheetId="57" r:id="rId34"/>
    <sheet name="Gas prices" sheetId="58" r:id="rId35"/>
    <sheet name="PV Capex" sheetId="59" r:id="rId36"/>
    <sheet name="PV module price" sheetId="60" r:id="rId37"/>
    <sheet name="Onshore wind capex" sheetId="61" r:id="rId38"/>
    <sheet name="Onshore wind CF" sheetId="62" r:id="rId39"/>
    <sheet name="Offshore wind capex" sheetId="63" r:id="rId40"/>
    <sheet name="Offshore wind CF" sheetId="64" r:id="rId41"/>
    <sheet name="Coal capex" sheetId="65" r:id="rId42"/>
    <sheet name="Coal &amp; gas WACC" sheetId="66" r:id="rId43"/>
    <sheet name="CCGT efficiency" sheetId="67" r:id="rId44"/>
    <sheet name="Battery learning" sheetId="68" r:id="rId45"/>
    <sheet name="Storage capex 4hrs" sheetId="69" r:id="rId46"/>
    <sheet name="Battery sensitivity WACC" sheetId="70" r:id="rId47"/>
    <sheet name="Battery sensitivity to Charging" sheetId="71" r:id="rId48"/>
    <sheet name="Battery sensitivity to Cycles" sheetId="72" r:id="rId49"/>
    <sheet name="ChartTemplates" sheetId="16" state="veryHidden" r:id="rId50"/>
  </sheets>
  <externalReferences>
    <externalReference r:id="rId51"/>
    <externalReference r:id="rId52"/>
    <externalReference r:id="rId53"/>
    <externalReference r:id="rId54"/>
    <externalReference r:id="rId55"/>
    <externalReference r:id="rId56"/>
    <externalReference r:id="rId57"/>
  </externalReferences>
  <definedNames>
    <definedName name="_Fill" localSheetId="24" hidden="1">#REF!</definedName>
    <definedName name="_Fill" localSheetId="29" hidden="1">#REF!</definedName>
    <definedName name="_Fill" localSheetId="9" hidden="1">#REF!</definedName>
    <definedName name="_Fill" localSheetId="23" hidden="1">#REF!</definedName>
    <definedName name="_Fill" localSheetId="11" hidden="1">#REF!</definedName>
    <definedName name="_Fill" localSheetId="1" hidden="1">#REF!</definedName>
    <definedName name="_Fill" localSheetId="3" hidden="1">#REF!</definedName>
    <definedName name="_Fill" localSheetId="6" hidden="1">#REF!</definedName>
    <definedName name="_Fill" localSheetId="14" hidden="1">#REF!</definedName>
    <definedName name="_Fill" localSheetId="2" hidden="1">#REF!</definedName>
    <definedName name="_Fill" localSheetId="12" hidden="1">#REF!</definedName>
    <definedName name="_Fill" localSheetId="13" hidden="1">#REF!</definedName>
    <definedName name="_Fill" localSheetId="8" hidden="1">#REF!</definedName>
    <definedName name="_Fill" localSheetId="22" hidden="1">#REF!</definedName>
    <definedName name="_Fill" localSheetId="19" hidden="1">#REF!</definedName>
    <definedName name="_Fill" localSheetId="7" hidden="1">#REF!</definedName>
    <definedName name="_Fill" localSheetId="21" hidden="1">#REF!</definedName>
    <definedName name="_Fill" localSheetId="18" hidden="1">#REF!</definedName>
    <definedName name="_Fill" hidden="1">#REF!</definedName>
    <definedName name="_xlnm._FilterDatabase" localSheetId="24" hidden="1">#REF!</definedName>
    <definedName name="_xlnm._FilterDatabase" localSheetId="29" hidden="1">#REF!</definedName>
    <definedName name="_xlnm._FilterDatabase" localSheetId="9" hidden="1">#REF!</definedName>
    <definedName name="_xlnm._FilterDatabase" localSheetId="23" hidden="1">#REF!</definedName>
    <definedName name="_xlnm._FilterDatabase" localSheetId="11" hidden="1">'Coal &amp; gas cost inflation'!$L$36:$N$36</definedName>
    <definedName name="_xlnm._FilterDatabase" localSheetId="1" hidden="1">#REF!</definedName>
    <definedName name="_xlnm._FilterDatabase" localSheetId="3" hidden="1">#REF!</definedName>
    <definedName name="_xlnm._FilterDatabase" localSheetId="6" hidden="1">#REF!</definedName>
    <definedName name="_xlnm._FilterDatabase" localSheetId="14" hidden="1">#REF!</definedName>
    <definedName name="_xlnm._FilterDatabase" localSheetId="2" hidden="1">#REF!</definedName>
    <definedName name="_xlnm._FilterDatabase" localSheetId="12" hidden="1">'LCOE map'!$B$44:$D$87</definedName>
    <definedName name="_xlnm._FilterDatabase" localSheetId="13" hidden="1">'LCOE vs marginal cost map'!$B$45:$E$87</definedName>
    <definedName name="_xlnm._FilterDatabase" localSheetId="20" hidden="1">'Onshore wind capacity factors'!$A$15:$V$15</definedName>
    <definedName name="_xlnm._FilterDatabase" localSheetId="22" hidden="1">#REF!</definedName>
    <definedName name="_xlnm._FilterDatabase" localSheetId="19" hidden="1">#REF!</definedName>
    <definedName name="_xlnm._FilterDatabase" localSheetId="7" hidden="1">'PV cost inflation'!$B$69:$E$69</definedName>
    <definedName name="_xlnm._FilterDatabase" localSheetId="26" hidden="1">'PV module imports, India'!#REF!</definedName>
    <definedName name="_xlnm._FilterDatabase" hidden="1">#REF!</definedName>
    <definedName name="_Key1" localSheetId="24" hidden="1">#REF!</definedName>
    <definedName name="_Key1" localSheetId="29" hidden="1">#REF!</definedName>
    <definedName name="_Key1" localSheetId="9" hidden="1">#REF!</definedName>
    <definedName name="_Key1" localSheetId="23" hidden="1">#REF!</definedName>
    <definedName name="_Key1" localSheetId="11" hidden="1">#REF!</definedName>
    <definedName name="_Key1" localSheetId="1" hidden="1">#REF!</definedName>
    <definedName name="_Key1" localSheetId="3" hidden="1">#REF!</definedName>
    <definedName name="_Key1" localSheetId="6" hidden="1">#REF!</definedName>
    <definedName name="_Key1" localSheetId="14" hidden="1">#REF!</definedName>
    <definedName name="_Key1" localSheetId="2" hidden="1">#REF!</definedName>
    <definedName name="_Key1" localSheetId="12" hidden="1">#REF!</definedName>
    <definedName name="_Key1" localSheetId="13" hidden="1">#REF!</definedName>
    <definedName name="_Key1" localSheetId="8" hidden="1">#REF!</definedName>
    <definedName name="_Key1" localSheetId="22" hidden="1">#REF!</definedName>
    <definedName name="_Key1" localSheetId="19" hidden="1">#REF!</definedName>
    <definedName name="_Key1" localSheetId="7" hidden="1">#REF!</definedName>
    <definedName name="_Key1" localSheetId="21" hidden="1">#REF!</definedName>
    <definedName name="_Key1" localSheetId="18" hidden="1">#REF!</definedName>
    <definedName name="_Key1" hidden="1">#REF!</definedName>
    <definedName name="_Order1" hidden="1">255</definedName>
    <definedName name="_Sort" localSheetId="24" hidden="1">#REF!</definedName>
    <definedName name="_Sort" localSheetId="29" hidden="1">#REF!</definedName>
    <definedName name="_Sort" localSheetId="9" hidden="1">#REF!</definedName>
    <definedName name="_Sort" localSheetId="23" hidden="1">#REF!</definedName>
    <definedName name="_Sort" localSheetId="11" hidden="1">#REF!</definedName>
    <definedName name="_Sort" localSheetId="1" hidden="1">#REF!</definedName>
    <definedName name="_Sort" localSheetId="3" hidden="1">#REF!</definedName>
    <definedName name="_Sort" localSheetId="6" hidden="1">#REF!</definedName>
    <definedName name="_Sort" localSheetId="14" hidden="1">#REF!</definedName>
    <definedName name="_Sort" localSheetId="2" hidden="1">#REF!</definedName>
    <definedName name="_Sort" localSheetId="12" hidden="1">#REF!</definedName>
    <definedName name="_Sort" localSheetId="13" hidden="1">#REF!</definedName>
    <definedName name="_Sort" localSheetId="8" hidden="1">#REF!</definedName>
    <definedName name="_Sort" localSheetId="22" hidden="1">#REF!</definedName>
    <definedName name="_Sort" localSheetId="19" hidden="1">#REF!</definedName>
    <definedName name="_Sort" localSheetId="7" hidden="1">#REF!</definedName>
    <definedName name="_Sort" localSheetId="21" hidden="1">#REF!</definedName>
    <definedName name="_Sort" localSheetId="18" hidden="1">#REF!</definedName>
    <definedName name="_Sort" hidden="1">#REF!</definedName>
    <definedName name="_Table2_In1" localSheetId="24" hidden="1">#REF!</definedName>
    <definedName name="_Table2_In1" localSheetId="29" hidden="1">#REF!</definedName>
    <definedName name="_Table2_In1" localSheetId="9" hidden="1">#REF!</definedName>
    <definedName name="_Table2_In1" localSheetId="23" hidden="1">#REF!</definedName>
    <definedName name="_Table2_In1" localSheetId="11" hidden="1">#REF!</definedName>
    <definedName name="_Table2_In1" localSheetId="1" hidden="1">#REF!</definedName>
    <definedName name="_Table2_In1" localSheetId="3" hidden="1">#REF!</definedName>
    <definedName name="_Table2_In1" localSheetId="6" hidden="1">#REF!</definedName>
    <definedName name="_Table2_In1" localSheetId="14" hidden="1">#REF!</definedName>
    <definedName name="_Table2_In1" localSheetId="2" hidden="1">#REF!</definedName>
    <definedName name="_Table2_In1" localSheetId="12" hidden="1">#REF!</definedName>
    <definedName name="_Table2_In1" localSheetId="13" hidden="1">#REF!</definedName>
    <definedName name="_Table2_In1" localSheetId="8" hidden="1">#REF!</definedName>
    <definedName name="_Table2_In1" localSheetId="22" hidden="1">#REF!</definedName>
    <definedName name="_Table2_In1" localSheetId="19" hidden="1">#REF!</definedName>
    <definedName name="_Table2_In1" localSheetId="7" hidden="1">#REF!</definedName>
    <definedName name="_Table2_In1" localSheetId="21" hidden="1">#REF!</definedName>
    <definedName name="_Table2_In1" localSheetId="18" hidden="1">#REF!</definedName>
    <definedName name="_Table2_In1" hidden="1">#REF!</definedName>
    <definedName name="_Table2_Out" localSheetId="24" hidden="1">#REF!</definedName>
    <definedName name="_Table2_Out" localSheetId="29" hidden="1">#REF!</definedName>
    <definedName name="_Table2_Out" localSheetId="9" hidden="1">#REF!</definedName>
    <definedName name="_Table2_Out" localSheetId="23" hidden="1">#REF!</definedName>
    <definedName name="_Table2_Out" localSheetId="11" hidden="1">#REF!</definedName>
    <definedName name="_Table2_Out" localSheetId="1" hidden="1">#REF!</definedName>
    <definedName name="_Table2_Out" localSheetId="3" hidden="1">#REF!</definedName>
    <definedName name="_Table2_Out" localSheetId="6" hidden="1">#REF!</definedName>
    <definedName name="_Table2_Out" localSheetId="14" hidden="1">#REF!</definedName>
    <definedName name="_Table2_Out" localSheetId="2" hidden="1">#REF!</definedName>
    <definedName name="_Table2_Out" localSheetId="12" hidden="1">#REF!</definedName>
    <definedName name="_Table2_Out" localSheetId="13" hidden="1">#REF!</definedName>
    <definedName name="_Table2_Out" localSheetId="8" hidden="1">#REF!</definedName>
    <definedName name="_Table2_Out" localSheetId="22" hidden="1">#REF!</definedName>
    <definedName name="_Table2_Out" localSheetId="19" hidden="1">#REF!</definedName>
    <definedName name="_Table2_Out" localSheetId="7" hidden="1">#REF!</definedName>
    <definedName name="_Table2_Out" localSheetId="21" hidden="1">#REF!</definedName>
    <definedName name="_Table2_Out" localSheetId="18" hidden="1">#REF!</definedName>
    <definedName name="_Table2_Out" hidden="1">#REF!</definedName>
    <definedName name="a" localSheetId="23" hidden="1">#REF!</definedName>
    <definedName name="a" localSheetId="11" hidden="1">#REF!</definedName>
    <definedName name="a" localSheetId="1" hidden="1">#REF!</definedName>
    <definedName name="a" localSheetId="3" hidden="1">#REF!</definedName>
    <definedName name="a" localSheetId="6" hidden="1">#REF!</definedName>
    <definedName name="a" localSheetId="12" hidden="1">#REF!</definedName>
    <definedName name="a" localSheetId="13" hidden="1">#REF!</definedName>
    <definedName name="a" localSheetId="8" hidden="1">#REF!</definedName>
    <definedName name="a" localSheetId="7" hidden="1">#REF!</definedName>
    <definedName name="a" hidden="1">#REF!</definedName>
    <definedName name="abc" localSheetId="24" hidden="1">#REF!</definedName>
    <definedName name="abc" localSheetId="29" hidden="1">#REF!</definedName>
    <definedName name="abc" localSheetId="23" hidden="1">#REF!</definedName>
    <definedName name="abc" localSheetId="11" hidden="1">#REF!</definedName>
    <definedName name="abc" localSheetId="1" hidden="1">#REF!</definedName>
    <definedName name="abc" localSheetId="3" hidden="1">#REF!</definedName>
    <definedName name="abc" localSheetId="6" hidden="1">#REF!</definedName>
    <definedName name="abc" localSheetId="14" hidden="1">#REF!</definedName>
    <definedName name="abc" localSheetId="2" hidden="1">#REF!</definedName>
    <definedName name="abc" localSheetId="12" hidden="1">#REF!</definedName>
    <definedName name="abc" localSheetId="13" hidden="1">#REF!</definedName>
    <definedName name="abc" localSheetId="8" hidden="1">#REF!</definedName>
    <definedName name="abc" localSheetId="22" hidden="1">#REF!</definedName>
    <definedName name="abc" localSheetId="19" hidden="1">#REF!</definedName>
    <definedName name="abc" localSheetId="7" hidden="1">#REF!</definedName>
    <definedName name="abc" localSheetId="21" hidden="1">#REF!</definedName>
    <definedName name="abc" localSheetId="18" hidden="1">#REF!</definedName>
    <definedName name="abc" hidden="1">#REF!</definedName>
    <definedName name="aq" localSheetId="9" hidden="1">{#N/A,#N/A,FALSE,"FRPRD"}</definedName>
    <definedName name="aq" localSheetId="23" hidden="1">#REF!</definedName>
    <definedName name="aq" localSheetId="11" hidden="1">#REF!</definedName>
    <definedName name="aq" localSheetId="1" hidden="1">#REF!</definedName>
    <definedName name="aq" localSheetId="3" hidden="1">#REF!</definedName>
    <definedName name="aq" localSheetId="6" hidden="1">#REF!</definedName>
    <definedName name="aq" localSheetId="12" hidden="1">#REF!</definedName>
    <definedName name="aq" localSheetId="13" hidden="1">#REF!</definedName>
    <definedName name="aq" localSheetId="8" hidden="1">#REF!</definedName>
    <definedName name="aq" localSheetId="22" hidden="1">#REF!</definedName>
    <definedName name="aq" localSheetId="19" hidden="1">#REF!</definedName>
    <definedName name="aq" localSheetId="7" hidden="1">#REF!</definedName>
    <definedName name="aq" localSheetId="21" hidden="1">#REF!</definedName>
    <definedName name="aq" localSheetId="18" hidden="1">#REF!</definedName>
    <definedName name="aq" hidden="1">#REF!</definedName>
    <definedName name="as" localSheetId="23" hidden="1">#REF!</definedName>
    <definedName name="as" localSheetId="11" hidden="1">#REF!</definedName>
    <definedName name="as" localSheetId="1" hidden="1">#REF!</definedName>
    <definedName name="as" localSheetId="3" hidden="1">#REF!</definedName>
    <definedName name="as" localSheetId="6" hidden="1">#REF!</definedName>
    <definedName name="as" localSheetId="12" hidden="1">#REF!</definedName>
    <definedName name="as" localSheetId="13" hidden="1">#REF!</definedName>
    <definedName name="as" localSheetId="8" hidden="1">#REF!</definedName>
    <definedName name="as" localSheetId="22" hidden="1">#REF!</definedName>
    <definedName name="as" localSheetId="19" hidden="1">#REF!</definedName>
    <definedName name="as" localSheetId="7" hidden="1">#REF!</definedName>
    <definedName name="as" localSheetId="21" hidden="1">#REF!</definedName>
    <definedName name="as" localSheetId="18" hidden="1">#REF!</definedName>
    <definedName name="as" hidden="1">#REF!</definedName>
    <definedName name="b" localSheetId="9" hidden="1">{#N/A,#N/A,FALSE,"F-YLDS";#N/A,#N/A,FALSE,"ASP";#N/A,#N/A,FALSE,"FRPRD"}</definedName>
    <definedName name="b" localSheetId="23" hidden="1">{#N/A,#N/A,FALSE,"F-YLDS";#N/A,#N/A,FALSE,"ASP";#N/A,#N/A,FALSE,"FRPRD"}</definedName>
    <definedName name="b" localSheetId="1" hidden="1">{#N/A,#N/A,FALSE,"F-YLDS";#N/A,#N/A,FALSE,"ASP";#N/A,#N/A,FALSE,"FRPRD"}</definedName>
    <definedName name="b" localSheetId="6" hidden="1">{#N/A,#N/A,FALSE,"F-YLDS";#N/A,#N/A,FALSE,"ASP";#N/A,#N/A,FALSE,"FRPRD"}</definedName>
    <definedName name="b" localSheetId="20" hidden="1">{#N/A,#N/A,FALSE,"F-YLDS";#N/A,#N/A,FALSE,"ASP";#N/A,#N/A,FALSE,"FRPRD"}</definedName>
    <definedName name="b" hidden="1">{#N/A,#N/A,FALSE,"F-YLDS";#N/A,#N/A,FALSE,"ASP";#N/A,#N/A,FALSE,"FRPRD"}</definedName>
    <definedName name="bb" localSheetId="23" hidden="1">#REF!</definedName>
    <definedName name="bb" localSheetId="11" hidden="1">#REF!</definedName>
    <definedName name="bb" localSheetId="1" hidden="1">#REF!</definedName>
    <definedName name="bb" localSheetId="3" hidden="1">#REF!</definedName>
    <definedName name="bb" localSheetId="6" hidden="1">#REF!</definedName>
    <definedName name="bb" localSheetId="12" hidden="1">#REF!</definedName>
    <definedName name="bb" localSheetId="13" hidden="1">#REF!</definedName>
    <definedName name="bb" localSheetId="8" hidden="1">#REF!</definedName>
    <definedName name="bb" localSheetId="22" hidden="1">#REF!</definedName>
    <definedName name="bb" localSheetId="19" hidden="1">#REF!</definedName>
    <definedName name="bb" localSheetId="7" hidden="1">#REF!</definedName>
    <definedName name="bb" localSheetId="21" hidden="1">#REF!</definedName>
    <definedName name="bb" localSheetId="18" hidden="1">#REF!</definedName>
    <definedName name="bb" hidden="1">#REF!</definedName>
    <definedName name="bb_" localSheetId="23" hidden="1">#REF!</definedName>
    <definedName name="bb_" localSheetId="11" hidden="1">#REF!</definedName>
    <definedName name="bb_" localSheetId="1" hidden="1">#REF!</definedName>
    <definedName name="bb_" localSheetId="3" hidden="1">#REF!</definedName>
    <definedName name="bb_" localSheetId="6" hidden="1">#REF!</definedName>
    <definedName name="bb_" localSheetId="12" hidden="1">#REF!</definedName>
    <definedName name="bb_" localSheetId="13" hidden="1">#REF!</definedName>
    <definedName name="bb_" localSheetId="8" hidden="1">#REF!</definedName>
    <definedName name="bb_" localSheetId="22" hidden="1">#REF!</definedName>
    <definedName name="bb_" localSheetId="19" hidden="1">#REF!</definedName>
    <definedName name="bb_" localSheetId="7" hidden="1">#REF!</definedName>
    <definedName name="bb_" localSheetId="21" hidden="1">#REF!</definedName>
    <definedName name="bb_" localSheetId="18" hidden="1">#REF!</definedName>
    <definedName name="bb_" hidden="1">#REF!</definedName>
    <definedName name="bb_M0FDOTAzRTVBMTZBNDc2RE" localSheetId="24" hidden="1">#REF!</definedName>
    <definedName name="bb_M0FDOTAzRTVBMTZBNDc2RE" localSheetId="29" hidden="1">#REF!</definedName>
    <definedName name="bb_M0FDOTAzRTVBMTZBNDc2RE" localSheetId="9" hidden="1">#REF!</definedName>
    <definedName name="bb_M0FDOTAzRTVBMTZBNDc2RE" localSheetId="23" hidden="1">#REF!</definedName>
    <definedName name="bb_M0FDOTAzRTVBMTZBNDc2RE" localSheetId="11" hidden="1">#REF!</definedName>
    <definedName name="bb_M0FDOTAzRTVBMTZBNDc2RE" localSheetId="1" hidden="1">#REF!</definedName>
    <definedName name="bb_M0FDOTAzRTVBMTZBNDc2RE" localSheetId="3" hidden="1">#REF!</definedName>
    <definedName name="bb_M0FDOTAzRTVBMTZBNDc2RE" localSheetId="6" hidden="1">#REF!</definedName>
    <definedName name="bb_M0FDOTAzRTVBMTZBNDc2RE" localSheetId="14" hidden="1">#REF!</definedName>
    <definedName name="bb_M0FDOTAzRTVBMTZBNDc2RE" localSheetId="2" hidden="1">#REF!</definedName>
    <definedName name="bb_M0FDOTAzRTVBMTZBNDc2RE" localSheetId="12" hidden="1">#REF!</definedName>
    <definedName name="bb_M0FDOTAzRTVBMTZBNDc2RE" localSheetId="13" hidden="1">#REF!</definedName>
    <definedName name="bb_M0FDOTAzRTVBMTZBNDc2RE" localSheetId="8" hidden="1">#REF!</definedName>
    <definedName name="bb_M0FDOTAzRTVBMTZBNDc2RE" localSheetId="22" hidden="1">#REF!</definedName>
    <definedName name="bb_M0FDOTAzRTVBMTZBNDc2RE" localSheetId="19" hidden="1">#REF!</definedName>
    <definedName name="bb_M0FDOTAzRTVBMTZBNDc2RE" localSheetId="7" hidden="1">#REF!</definedName>
    <definedName name="bb_M0FDOTAzRTVBMTZBNDc2RE" localSheetId="21" hidden="1">#REF!</definedName>
    <definedName name="bb_M0FDOTAzRTVBMTZBNDc2RE" localSheetId="18" hidden="1">#REF!</definedName>
    <definedName name="bb_M0FDOTAzRTVBMTZBNDc2RE" hidden="1">#REF!</definedName>
    <definedName name="bb_MTk0NDE5QTI2NTVBNDM0Mz" localSheetId="24" hidden="1">#REF!</definedName>
    <definedName name="bb_MTk0NDE5QTI2NTVBNDM0Mz" localSheetId="29" hidden="1">#REF!</definedName>
    <definedName name="bb_MTk0NDE5QTI2NTVBNDM0Mz" localSheetId="9" hidden="1">#REF!</definedName>
    <definedName name="bb_MTk0NDE5QTI2NTVBNDM0Mz" localSheetId="47" hidden="1">#REF!</definedName>
    <definedName name="bb_MTk0NDE5QTI2NTVBNDM0Mz" localSheetId="23" hidden="1">#REF!</definedName>
    <definedName name="bb_MTk0NDE5QTI2NTVBNDM0Mz" localSheetId="43" hidden="1">#REF!</definedName>
    <definedName name="bb_MTk0NDE5QTI2NTVBNDM0Mz" localSheetId="11" hidden="1">#REF!</definedName>
    <definedName name="bb_MTk0NDE5QTI2NTVBNDM0Mz" localSheetId="41" hidden="1">#REF!</definedName>
    <definedName name="bb_MTk0NDE5QTI2NTVBNDM0Mz" localSheetId="1" hidden="1">#REF!</definedName>
    <definedName name="bb_MTk0NDE5QTI2NTVBNDM0Mz" localSheetId="3" hidden="1">#REF!</definedName>
    <definedName name="bb_MTk0NDE5QTI2NTVBNDM0Mz" localSheetId="6" hidden="1">#REF!</definedName>
    <definedName name="bb_MTk0NDE5QTI2NTVBNDM0Mz" localSheetId="14" hidden="1">#REF!</definedName>
    <definedName name="bb_MTk0NDE5QTI2NTVBNDM0Mz" localSheetId="2" hidden="1">#REF!</definedName>
    <definedName name="bb_MTk0NDE5QTI2NTVBNDM0Mz" localSheetId="12" hidden="1">#REF!</definedName>
    <definedName name="bb_MTk0NDE5QTI2NTVBNDM0Mz" localSheetId="13" hidden="1">#REF!</definedName>
    <definedName name="bb_MTk0NDE5QTI2NTVBNDM0Mz" localSheetId="8" hidden="1">#REF!</definedName>
    <definedName name="bb_MTk0NDE5QTI2NTVBNDM0Mz" localSheetId="22" hidden="1">#REF!</definedName>
    <definedName name="bb_MTk0NDE5QTI2NTVBNDM0Mz" localSheetId="19" hidden="1">#REF!</definedName>
    <definedName name="bb_MTk0NDE5QTI2NTVBNDM0Mz" localSheetId="7" hidden="1">#REF!</definedName>
    <definedName name="bb_MTk0NDE5QTI2NTVBNDM0Mz" localSheetId="21" hidden="1">#REF!</definedName>
    <definedName name="bb_MTk0NDE5QTI2NTVBNDM0Mz" localSheetId="18" hidden="1">#REF!</definedName>
    <definedName name="bb_MTk0NDE5QTI2NTVBNDM0Mz" hidden="1">#REF!</definedName>
    <definedName name="bb_NDg5RTFCMEU1OEMyNEZDQ0" localSheetId="12" hidden="1">#REF!</definedName>
    <definedName name="bb_NDg5RTFCMEU1OEMyNEZDQ0" localSheetId="13" hidden="1">#REF!</definedName>
    <definedName name="bb_NDg5RTFCMEU1OEMyNEZDQ0" hidden="1">#REF!</definedName>
    <definedName name="bb_QTUwQ0MzMThGRUY4NDdFNj" localSheetId="9" hidden="1">[1]CS9!#REF!</definedName>
    <definedName name="bb_QTUwQ0MzMThGRUY4NDdFNj" localSheetId="23" hidden="1">'[2]580'!#REF!</definedName>
    <definedName name="bb_QTUwQ0MzMThGRUY4NDdFNj" localSheetId="11" hidden="1">'[2]580'!#REF!</definedName>
    <definedName name="bb_QTUwQ0MzMThGRUY4NDdFNj" localSheetId="1" hidden="1">'[2]580'!#REF!</definedName>
    <definedName name="bb_QTUwQ0MzMThGRUY4NDdFNj" localSheetId="3" hidden="1">'[2]580'!#REF!</definedName>
    <definedName name="bb_QTUwQ0MzMThGRUY4NDdFNj" localSheetId="6" hidden="1">'[2]580'!#REF!</definedName>
    <definedName name="bb_QTUwQ0MzMThGRUY4NDdFNj" localSheetId="12" hidden="1">'[2]580'!#REF!</definedName>
    <definedName name="bb_QTUwQ0MzMThGRUY4NDdFNj" localSheetId="13" hidden="1">'[2]580'!#REF!</definedName>
    <definedName name="bb_QTUwQ0MzMThGRUY4NDdFNj" localSheetId="8" hidden="1">'[2]580'!#REF!</definedName>
    <definedName name="bb_QTUwQ0MzMThGRUY4NDdFNj" localSheetId="22" hidden="1">'[2]580'!#REF!</definedName>
    <definedName name="bb_QTUwQ0MzMThGRUY4NDdFNj" localSheetId="19" hidden="1">'[2]580'!#REF!</definedName>
    <definedName name="bb_QTUwQ0MzMThGRUY4NDdFNj" localSheetId="7" hidden="1">'[2]580'!#REF!</definedName>
    <definedName name="bb_QTUwQ0MzMThGRUY4NDdFNj" localSheetId="21" hidden="1">'[2]580'!#REF!</definedName>
    <definedName name="bb_QTUwQ0MzMThGRUY4NDdFNj" localSheetId="18" hidden="1">'[2]580'!#REF!</definedName>
    <definedName name="bb_QTUwQ0MzMThGRUY4NDdFNj" hidden="1">'[2]580'!#REF!</definedName>
    <definedName name="bb_RTRDMjFDM0I3NzRDNDAxQT" localSheetId="24" hidden="1">#REF!</definedName>
    <definedName name="bb_RTRDMjFDM0I3NzRDNDAxQT" localSheetId="29" hidden="1">#REF!</definedName>
    <definedName name="bb_RTRDMjFDM0I3NzRDNDAxQT" localSheetId="9" hidden="1">#REF!</definedName>
    <definedName name="bb_RTRDMjFDM0I3NzRDNDAxQT" localSheetId="47" hidden="1">#REF!</definedName>
    <definedName name="bb_RTRDMjFDM0I3NzRDNDAxQT" localSheetId="23" hidden="1">#REF!</definedName>
    <definedName name="bb_RTRDMjFDM0I3NzRDNDAxQT" localSheetId="43" hidden="1">#REF!</definedName>
    <definedName name="bb_RTRDMjFDM0I3NzRDNDAxQT" localSheetId="11" hidden="1">#REF!</definedName>
    <definedName name="bb_RTRDMjFDM0I3NzRDNDAxQT" localSheetId="41" hidden="1">#REF!</definedName>
    <definedName name="bb_RTRDMjFDM0I3NzRDNDAxQT" localSheetId="1" hidden="1">#REF!</definedName>
    <definedName name="bb_RTRDMjFDM0I3NzRDNDAxQT" localSheetId="3" hidden="1">#REF!</definedName>
    <definedName name="bb_RTRDMjFDM0I3NzRDNDAxQT" localSheetId="6" hidden="1">#REF!</definedName>
    <definedName name="bb_RTRDMjFDM0I3NzRDNDAxQT" localSheetId="14" hidden="1">#REF!</definedName>
    <definedName name="bb_RTRDMjFDM0I3NzRDNDAxQT" localSheetId="2" hidden="1">#REF!</definedName>
    <definedName name="bb_RTRDMjFDM0I3NzRDNDAxQT" localSheetId="12" hidden="1">#REF!</definedName>
    <definedName name="bb_RTRDMjFDM0I3NzRDNDAxQT" localSheetId="13" hidden="1">#REF!</definedName>
    <definedName name="bb_RTRDMjFDM0I3NzRDNDAxQT" localSheetId="8" hidden="1">#REF!</definedName>
    <definedName name="bb_RTRDMjFDM0I3NzRDNDAxQT" localSheetId="22" hidden="1">#REF!</definedName>
    <definedName name="bb_RTRDMjFDM0I3NzRDNDAxQT" localSheetId="19" hidden="1">#REF!</definedName>
    <definedName name="bb_RTRDMjFDM0I3NzRDNDAxQT" localSheetId="7" hidden="1">#REF!</definedName>
    <definedName name="bb_RTRDMjFDM0I3NzRDNDAxQT" localSheetId="21" hidden="1">#REF!</definedName>
    <definedName name="bb_RTRDMjFDM0I3NzRDNDAxQT" localSheetId="18" hidden="1">#REF!</definedName>
    <definedName name="bb_RTRDMjFDM0I3NzRDNDAxQT" hidden="1">#REF!</definedName>
    <definedName name="BBPTAutoColor_Changed" localSheetId="49" hidden="1">TRUE</definedName>
    <definedName name="BBPTAutoColor_ShadowWksName" localSheetId="49" hidden="1">"BBPTACShadowWks0001"</definedName>
    <definedName name="cd" localSheetId="9" hidden="1">{#N/A,#N/A,FALSE,"FRPRD"}</definedName>
    <definedName name="cd" localSheetId="23" hidden="1">{#N/A,#N/A,FALSE,"FRPRD"}</definedName>
    <definedName name="cd" localSheetId="1" hidden="1">{#N/A,#N/A,FALSE,"FRPRD"}</definedName>
    <definedName name="cd" localSheetId="6" hidden="1">{#N/A,#N/A,FALSE,"FRPRD"}</definedName>
    <definedName name="cd" localSheetId="20" hidden="1">{#N/A,#N/A,FALSE,"FRPRD"}</definedName>
    <definedName name="cd" hidden="1">{#N/A,#N/A,FALSE,"FRPRD"}</definedName>
    <definedName name="d" localSheetId="23" hidden="1">{#N/A,#N/A,FALSE,"F-YLDS";#N/A,#N/A,FALSE,"ASP";#N/A,#N/A,FALSE,"FRPRD"}</definedName>
    <definedName name="d" localSheetId="1" hidden="1">{#N/A,#N/A,FALSE,"F-YLDS";#N/A,#N/A,FALSE,"ASP";#N/A,#N/A,FALSE,"FRPRD"}</definedName>
    <definedName name="d" localSheetId="6" hidden="1">{#N/A,#N/A,FALSE,"F-YLDS";#N/A,#N/A,FALSE,"ASP";#N/A,#N/A,FALSE,"FRPRD"}</definedName>
    <definedName name="d" localSheetId="20" hidden="1">{#N/A,#N/A,FALSE,"F-YLDS";#N/A,#N/A,FALSE,"ASP";#N/A,#N/A,FALSE,"FRPRD"}</definedName>
    <definedName name="d" hidden="1">{#N/A,#N/A,FALSE,"F-YLDS";#N/A,#N/A,FALSE,"ASP";#N/A,#N/A,FALSE,"FRPRD"}</definedName>
    <definedName name="df" localSheetId="9" hidden="1">{#N/A,#N/A,FALSE,"FRPRD"}</definedName>
    <definedName name="df" localSheetId="23" hidden="1">{#N/A,#N/A,FALSE,"FRPRD"}</definedName>
    <definedName name="df" localSheetId="1" hidden="1">{#N/A,#N/A,FALSE,"FRPRD"}</definedName>
    <definedName name="df" localSheetId="6" hidden="1">{#N/A,#N/A,FALSE,"FRPRD"}</definedName>
    <definedName name="df" localSheetId="20" hidden="1">{#N/A,#N/A,FALSE,"FRPRD"}</definedName>
    <definedName name="df" hidden="1">{#N/A,#N/A,FALSE,"FRPRD"}</definedName>
    <definedName name="ed" localSheetId="9" hidden="1">{#N/A,#N/A,FALSE,"FRPRD"}</definedName>
    <definedName name="ed" localSheetId="23" hidden="1">{#N/A,#N/A,FALSE,"FRPRD"}</definedName>
    <definedName name="ed" localSheetId="1" hidden="1">{#N/A,#N/A,FALSE,"FRPRD"}</definedName>
    <definedName name="ed" localSheetId="6" hidden="1">{#N/A,#N/A,FALSE,"FRPRD"}</definedName>
    <definedName name="ed" localSheetId="20" hidden="1">{#N/A,#N/A,FALSE,"FRPRD"}</definedName>
    <definedName name="ed" hidden="1">{#N/A,#N/A,FALSE,"FRPRD"}</definedName>
    <definedName name="er" localSheetId="9" hidden="1">{#N/A,#N/A,FALSE,"F-YLDS";#N/A,#N/A,FALSE,"ASP";#N/A,#N/A,FALSE,"FRPRD"}</definedName>
    <definedName name="er" localSheetId="23" hidden="1">{#N/A,#N/A,FALSE,"F-YLDS";#N/A,#N/A,FALSE,"ASP";#N/A,#N/A,FALSE,"FRPRD"}</definedName>
    <definedName name="er" localSheetId="1" hidden="1">{#N/A,#N/A,FALSE,"F-YLDS";#N/A,#N/A,FALSE,"ASP";#N/A,#N/A,FALSE,"FRPRD"}</definedName>
    <definedName name="er" localSheetId="6" hidden="1">{#N/A,#N/A,FALSE,"F-YLDS";#N/A,#N/A,FALSE,"ASP";#N/A,#N/A,FALSE,"FRPRD"}</definedName>
    <definedName name="er" localSheetId="20" hidden="1">{#N/A,#N/A,FALSE,"F-YLDS";#N/A,#N/A,FALSE,"ASP";#N/A,#N/A,FALSE,"FRPRD"}</definedName>
    <definedName name="er" hidden="1">{#N/A,#N/A,FALSE,"F-YLDS";#N/A,#N/A,FALSE,"ASP";#N/A,#N/A,FALSE,"FRPRD"}</definedName>
    <definedName name="Exp." localSheetId="9" hidden="1">{#N/A,#N/A,FALSE,"F-YLDS";#N/A,#N/A,FALSE,"ASP";#N/A,#N/A,FALSE,"FRPRD"}</definedName>
    <definedName name="Exp." localSheetId="23" hidden="1">{#N/A,#N/A,FALSE,"F-YLDS";#N/A,#N/A,FALSE,"ASP";#N/A,#N/A,FALSE,"FRPRD"}</definedName>
    <definedName name="Exp." localSheetId="1" hidden="1">{#N/A,#N/A,FALSE,"F-YLDS";#N/A,#N/A,FALSE,"ASP";#N/A,#N/A,FALSE,"FRPRD"}</definedName>
    <definedName name="Exp." localSheetId="6" hidden="1">{#N/A,#N/A,FALSE,"F-YLDS";#N/A,#N/A,FALSE,"ASP";#N/A,#N/A,FALSE,"FRPRD"}</definedName>
    <definedName name="Exp." localSheetId="20" hidden="1">{#N/A,#N/A,FALSE,"F-YLDS";#N/A,#N/A,FALSE,"ASP";#N/A,#N/A,FALSE,"FRPRD"}</definedName>
    <definedName name="Exp." hidden="1">{#N/A,#N/A,FALSE,"F-YLDS";#N/A,#N/A,FALSE,"ASP";#N/A,#N/A,FALSE,"FRPRD"}</definedName>
    <definedName name="fg" localSheetId="9" hidden="1">{#N/A,#N/A,FALSE,"FRPRD"}</definedName>
    <definedName name="fg" localSheetId="23" hidden="1">{#N/A,#N/A,FALSE,"FRPRD"}</definedName>
    <definedName name="fg" localSheetId="1" hidden="1">{#N/A,#N/A,FALSE,"FRPRD"}</definedName>
    <definedName name="fg" localSheetId="6" hidden="1">{#N/A,#N/A,FALSE,"FRPRD"}</definedName>
    <definedName name="fg" localSheetId="20" hidden="1">{#N/A,#N/A,FALSE,"FRPRD"}</definedName>
    <definedName name="fg" hidden="1">{#N/A,#N/A,FALSE,"FRPRD"}</definedName>
    <definedName name="fs" localSheetId="23" hidden="1">#REF!</definedName>
    <definedName name="fs" localSheetId="11" hidden="1">#REF!</definedName>
    <definedName name="fs" localSheetId="1" hidden="1">#REF!</definedName>
    <definedName name="fs" localSheetId="3" hidden="1">#REF!</definedName>
    <definedName name="fs" localSheetId="6" hidden="1">#REF!</definedName>
    <definedName name="fs" localSheetId="12" hidden="1">#REF!</definedName>
    <definedName name="fs" localSheetId="13" hidden="1">#REF!</definedName>
    <definedName name="fs" localSheetId="8" hidden="1">#REF!</definedName>
    <definedName name="fs" localSheetId="22" hidden="1">#REF!</definedName>
    <definedName name="fs" localSheetId="19" hidden="1">#REF!</definedName>
    <definedName name="fs" localSheetId="7" hidden="1">#REF!</definedName>
    <definedName name="fs" localSheetId="21" hidden="1">#REF!</definedName>
    <definedName name="fs" localSheetId="18" hidden="1">#REF!</definedName>
    <definedName name="fs" hidden="1">#REF!</definedName>
    <definedName name="g" localSheetId="1" hidden="1">{#N/A,#N/A,FALSE,"F-YLDS";#N/A,#N/A,FALSE,"ASP";#N/A,#N/A,FALSE,"FRPRD"}</definedName>
    <definedName name="g" hidden="1">{#N/A,#N/A,FALSE,"F-YLDS";#N/A,#N/A,FALSE,"ASP";#N/A,#N/A,FALSE,"FRPRD"}</definedName>
    <definedName name="gd" localSheetId="23" hidden="1">'[3]Sensitivity analysis'!#REF!</definedName>
    <definedName name="gd" localSheetId="11" hidden="1">'[3]Sensitivity analysis'!#REF!</definedName>
    <definedName name="gd" localSheetId="1" hidden="1">'[3]Sensitivity analysis'!#REF!</definedName>
    <definedName name="gd" localSheetId="3" hidden="1">'[3]Sensitivity analysis'!#REF!</definedName>
    <definedName name="gd" localSheetId="6" hidden="1">'[3]Sensitivity analysis'!#REF!</definedName>
    <definedName name="gd" localSheetId="12" hidden="1">'[3]Sensitivity analysis'!#REF!</definedName>
    <definedName name="gd" localSheetId="13" hidden="1">'[3]Sensitivity analysis'!#REF!</definedName>
    <definedName name="gd" localSheetId="20" hidden="1">'[3]Sensitivity analysis'!#REF!</definedName>
    <definedName name="gd" localSheetId="8" hidden="1">'[3]Sensitivity analysis'!#REF!</definedName>
    <definedName name="gd" localSheetId="22" hidden="1">'[3]Sensitivity analysis'!#REF!</definedName>
    <definedName name="gd" localSheetId="19" hidden="1">'[3]Sensitivity analysis'!#REF!</definedName>
    <definedName name="gd" localSheetId="7" hidden="1">'[3]Sensitivity analysis'!#REF!</definedName>
    <definedName name="gd" localSheetId="21" hidden="1">'[3]Sensitivity analysis'!#REF!</definedName>
    <definedName name="gd" localSheetId="18" hidden="1">'[3]Sensitivity analysis'!#REF!</definedName>
    <definedName name="gd" hidden="1">'[3]Sensitivity analysis'!#REF!</definedName>
    <definedName name="gh" localSheetId="9" hidden="1">{#N/A,#N/A,FALSE,"F-YLDS";#N/A,#N/A,FALSE,"ASP";#N/A,#N/A,FALSE,"FRPRD"}</definedName>
    <definedName name="gh" localSheetId="23" hidden="1">[4]Economy!#REF!</definedName>
    <definedName name="gh" localSheetId="11" hidden="1">[4]Economy!#REF!</definedName>
    <definedName name="gh" localSheetId="1" hidden="1">[4]Economy!#REF!</definedName>
    <definedName name="gh" localSheetId="3" hidden="1">[4]Economy!#REF!</definedName>
    <definedName name="gh" localSheetId="6" hidden="1">[4]Economy!#REF!</definedName>
    <definedName name="gh" localSheetId="12" hidden="1">[4]Economy!#REF!</definedName>
    <definedName name="gh" localSheetId="13" hidden="1">[4]Economy!#REF!</definedName>
    <definedName name="gh" localSheetId="20" hidden="1">[4]Economy!#REF!</definedName>
    <definedName name="gh" localSheetId="8" hidden="1">[4]Economy!#REF!</definedName>
    <definedName name="gh" localSheetId="22" hidden="1">[4]Economy!#REF!</definedName>
    <definedName name="gh" localSheetId="19" hidden="1">[4]Economy!#REF!</definedName>
    <definedName name="gh" localSheetId="7" hidden="1">[4]Economy!#REF!</definedName>
    <definedName name="gh" localSheetId="21" hidden="1">[4]Economy!#REF!</definedName>
    <definedName name="gh" localSheetId="18" hidden="1">[4]Economy!#REF!</definedName>
    <definedName name="gh" hidden="1">[4]Economy!#REF!</definedName>
    <definedName name="hf" localSheetId="23" hidden="1">#REF!</definedName>
    <definedName name="hf" localSheetId="11" hidden="1">#REF!</definedName>
    <definedName name="hf" localSheetId="1" hidden="1">#REF!</definedName>
    <definedName name="hf" localSheetId="3" hidden="1">#REF!</definedName>
    <definedName name="hf" localSheetId="6" hidden="1">#REF!</definedName>
    <definedName name="hf" localSheetId="12" hidden="1">#REF!</definedName>
    <definedName name="hf" localSheetId="13" hidden="1">#REF!</definedName>
    <definedName name="hf" localSheetId="8" hidden="1">#REF!</definedName>
    <definedName name="hf" localSheetId="22" hidden="1">#REF!</definedName>
    <definedName name="hf" localSheetId="19" hidden="1">#REF!</definedName>
    <definedName name="hf" localSheetId="7" hidden="1">#REF!</definedName>
    <definedName name="hf" localSheetId="21" hidden="1">#REF!</definedName>
    <definedName name="hf" localSheetId="18" hidden="1">#REF!</definedName>
    <definedName name="hf" hidden="1">#REF!</definedName>
    <definedName name="hg" localSheetId="9" hidden="1">{#N/A,#N/A,FALSE,"F-YLDS";#N/A,#N/A,FALSE,"ASP";#N/A,#N/A,FALSE,"FRPRD"}</definedName>
    <definedName name="hg" localSheetId="23" hidden="1">{#N/A,#N/A,FALSE,"F-YLDS";#N/A,#N/A,FALSE,"ASP";#N/A,#N/A,FALSE,"FRPRD"}</definedName>
    <definedName name="hg" localSheetId="1" hidden="1">{#N/A,#N/A,FALSE,"F-YLDS";#N/A,#N/A,FALSE,"ASP";#N/A,#N/A,FALSE,"FRPRD"}</definedName>
    <definedName name="hg" localSheetId="6" hidden="1">{#N/A,#N/A,FALSE,"F-YLDS";#N/A,#N/A,FALSE,"ASP";#N/A,#N/A,FALSE,"FRPRD"}</definedName>
    <definedName name="hg" localSheetId="20" hidden="1">{#N/A,#N/A,FALSE,"F-YLDS";#N/A,#N/A,FALSE,"ASP";#N/A,#N/A,FALSE,"FRPRD"}</definedName>
    <definedName name="hg" hidden="1">{#N/A,#N/A,FALSE,"F-YLDS";#N/A,#N/A,FALSE,"ASP";#N/A,#N/A,FALSE,"FRPRD"}</definedName>
    <definedName name="ht" localSheetId="23" hidden="1">#REF!</definedName>
    <definedName name="ht" localSheetId="11" hidden="1">#REF!</definedName>
    <definedName name="ht" localSheetId="1" hidden="1">#REF!</definedName>
    <definedName name="ht" localSheetId="3" hidden="1">#REF!</definedName>
    <definedName name="ht" localSheetId="6" hidden="1">#REF!</definedName>
    <definedName name="ht" localSheetId="12" hidden="1">#REF!</definedName>
    <definedName name="ht" localSheetId="13" hidden="1">#REF!</definedName>
    <definedName name="ht" localSheetId="8" hidden="1">#REF!</definedName>
    <definedName name="ht" localSheetId="22" hidden="1">#REF!</definedName>
    <definedName name="ht" localSheetId="19" hidden="1">#REF!</definedName>
    <definedName name="ht" localSheetId="7" hidden="1">#REF!</definedName>
    <definedName name="ht" localSheetId="21" hidden="1">#REF!</definedName>
    <definedName name="ht" localSheetId="18" hidden="1">#REF!</definedName>
    <definedName name="ht" hidden="1">#REF!</definedName>
    <definedName name="i" localSheetId="9" hidden="1">{#N/A,#N/A,FALSE,"F-YLDS";#N/A,#N/A,FALSE,"ASP";#N/A,#N/A,FALSE,"FRPRD"}</definedName>
    <definedName name="i" localSheetId="23" hidden="1">#REF!</definedName>
    <definedName name="i" localSheetId="11" hidden="1">#REF!</definedName>
    <definedName name="i" localSheetId="1" hidden="1">#REF!</definedName>
    <definedName name="i" localSheetId="3" hidden="1">#REF!</definedName>
    <definedName name="i" localSheetId="6" hidden="1">#REF!</definedName>
    <definedName name="i" localSheetId="12" hidden="1">#REF!</definedName>
    <definedName name="i" localSheetId="13" hidden="1">#REF!</definedName>
    <definedName name="i" localSheetId="8" hidden="1">#REF!</definedName>
    <definedName name="i" localSheetId="22" hidden="1">#REF!</definedName>
    <definedName name="i" localSheetId="19" hidden="1">#REF!</definedName>
    <definedName name="i" localSheetId="7" hidden="1">#REF!</definedName>
    <definedName name="i" localSheetId="21" hidden="1">#REF!</definedName>
    <definedName name="i" localSheetId="18" hidden="1">#REF!</definedName>
    <definedName name="i" hidden="1">#REF!</definedName>
    <definedName name="ik" localSheetId="9" hidden="1">{#N/A,#N/A,FALSE,"FRPRD"}</definedName>
    <definedName name="ik" localSheetId="23" hidden="1">{#N/A,#N/A,FALSE,"FRPRD"}</definedName>
    <definedName name="ik" localSheetId="1" hidden="1">{#N/A,#N/A,FALSE,"FRPRD"}</definedName>
    <definedName name="ik" localSheetId="6" hidden="1">{#N/A,#N/A,FALSE,"FRPRD"}</definedName>
    <definedName name="ik" localSheetId="20" hidden="1">{#N/A,#N/A,FALSE,"FRPRD"}</definedName>
    <definedName name="ik" hidden="1">{#N/A,#N/A,FALSE,"FRPRD"}</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j" localSheetId="9" hidden="1">{#N/A,#N/A,FALSE,"FRPRD"}</definedName>
    <definedName name="j" localSheetId="23" hidden="1">{#N/A,#N/A,FALSE,"FRPRD"}</definedName>
    <definedName name="j" localSheetId="1" hidden="1">{#N/A,#N/A,FALSE,"FRPRD"}</definedName>
    <definedName name="j" localSheetId="6" hidden="1">{#N/A,#N/A,FALSE,"FRPRD"}</definedName>
    <definedName name="j" localSheetId="20" hidden="1">{#N/A,#N/A,FALSE,"FRPRD"}</definedName>
    <definedName name="j" hidden="1">{#N/A,#N/A,FALSE,"FRPRD"}</definedName>
    <definedName name="jc" localSheetId="9" hidden="1">{#N/A,#N/A,FALSE,"FRPRD"}</definedName>
    <definedName name="jc" localSheetId="23" hidden="1">{#N/A,#N/A,FALSE,"FRPRD"}</definedName>
    <definedName name="jc" localSheetId="1" hidden="1">{#N/A,#N/A,FALSE,"FRPRD"}</definedName>
    <definedName name="jc" localSheetId="6" hidden="1">{#N/A,#N/A,FALSE,"FRPRD"}</definedName>
    <definedName name="jc" localSheetId="20" hidden="1">{#N/A,#N/A,FALSE,"FRPRD"}</definedName>
    <definedName name="jc" hidden="1">{#N/A,#N/A,FALSE,"FRPRD"}</definedName>
    <definedName name="jhc" localSheetId="9" hidden="1">{#N/A,#N/A,FALSE,"F-YLDS";#N/A,#N/A,FALSE,"ASP";#N/A,#N/A,FALSE,"FRPRD"}</definedName>
    <definedName name="jhc" localSheetId="23" hidden="1">{#N/A,#N/A,FALSE,"F-YLDS";#N/A,#N/A,FALSE,"ASP";#N/A,#N/A,FALSE,"FRPRD"}</definedName>
    <definedName name="jhc" localSheetId="1" hidden="1">{#N/A,#N/A,FALSE,"F-YLDS";#N/A,#N/A,FALSE,"ASP";#N/A,#N/A,FALSE,"FRPRD"}</definedName>
    <definedName name="jhc" localSheetId="6" hidden="1">{#N/A,#N/A,FALSE,"F-YLDS";#N/A,#N/A,FALSE,"ASP";#N/A,#N/A,FALSE,"FRPRD"}</definedName>
    <definedName name="jhc" localSheetId="20" hidden="1">{#N/A,#N/A,FALSE,"F-YLDS";#N/A,#N/A,FALSE,"ASP";#N/A,#N/A,FALSE,"FRPRD"}</definedName>
    <definedName name="jhc" hidden="1">{#N/A,#N/A,FALSE,"F-YLDS";#N/A,#N/A,FALSE,"ASP";#N/A,#N/A,FALSE,"FRPRD"}</definedName>
    <definedName name="jk" localSheetId="9" hidden="1">{#N/A,#N/A,FALSE,"FRPRD"}</definedName>
    <definedName name="jk" localSheetId="23" hidden="1">{#N/A,#N/A,FALSE,"FRPRD"}</definedName>
    <definedName name="jk" localSheetId="1" hidden="1">{#N/A,#N/A,FALSE,"FRPRD"}</definedName>
    <definedName name="jk" localSheetId="6" hidden="1">{#N/A,#N/A,FALSE,"FRPRD"}</definedName>
    <definedName name="jk" localSheetId="20" hidden="1">{#N/A,#N/A,FALSE,"FRPRD"}</definedName>
    <definedName name="jk" hidden="1">{#N/A,#N/A,FALSE,"FRPRD"}</definedName>
    <definedName name="k" localSheetId="9" hidden="1">{#N/A,#N/A,FALSE,"FRPRD"}</definedName>
    <definedName name="k" localSheetId="23" hidden="1">{#N/A,#N/A,FALSE,"FRPRD"}</definedName>
    <definedName name="k" localSheetId="1" hidden="1">{#N/A,#N/A,FALSE,"FRPRD"}</definedName>
    <definedName name="k" localSheetId="6" hidden="1">{#N/A,#N/A,FALSE,"FRPRD"}</definedName>
    <definedName name="k" localSheetId="20" hidden="1">{#N/A,#N/A,FALSE,"FRPRD"}</definedName>
    <definedName name="k" hidden="1">{#N/A,#N/A,FALSE,"FRPRD"}</definedName>
    <definedName name="m" localSheetId="9" hidden="1">{#N/A,#N/A,FALSE,"F-YLDS";#N/A,#N/A,FALSE,"ASP";#N/A,#N/A,FALSE,"FRPRD"}</definedName>
    <definedName name="m" localSheetId="23" hidden="1">{#N/A,#N/A,FALSE,"F-YLDS";#N/A,#N/A,FALSE,"ASP";#N/A,#N/A,FALSE,"FRPRD"}</definedName>
    <definedName name="m" localSheetId="1" hidden="1">{#N/A,#N/A,FALSE,"F-YLDS";#N/A,#N/A,FALSE,"ASP";#N/A,#N/A,FALSE,"FRPRD"}</definedName>
    <definedName name="m" localSheetId="6" hidden="1">{#N/A,#N/A,FALSE,"F-YLDS";#N/A,#N/A,FALSE,"ASP";#N/A,#N/A,FALSE,"FRPRD"}</definedName>
    <definedName name="m" localSheetId="20" hidden="1">{#N/A,#N/A,FALSE,"F-YLDS";#N/A,#N/A,FALSE,"ASP";#N/A,#N/A,FALSE,"FRPRD"}</definedName>
    <definedName name="m" hidden="1">{#N/A,#N/A,FALSE,"F-YLDS";#N/A,#N/A,FALSE,"ASP";#N/A,#N/A,FALSE,"FRPRD"}</definedName>
    <definedName name="n" localSheetId="9" hidden="1">{#N/A,#N/A,FALSE,"FRPRD"}</definedName>
    <definedName name="n" localSheetId="23" hidden="1">{#N/A,#N/A,FALSE,"FRPRD"}</definedName>
    <definedName name="n" localSheetId="1" hidden="1">{#N/A,#N/A,FALSE,"FRPRD"}</definedName>
    <definedName name="n" localSheetId="6" hidden="1">{#N/A,#N/A,FALSE,"FRPRD"}</definedName>
    <definedName name="n" localSheetId="20" hidden="1">{#N/A,#N/A,FALSE,"FRPRD"}</definedName>
    <definedName name="n" hidden="1">{#N/A,#N/A,FALSE,"FRPRD"}</definedName>
    <definedName name="nDataAnalysis" hidden="1">0</definedName>
    <definedName name="ng" localSheetId="23" hidden="1">#REF!</definedName>
    <definedName name="ng" localSheetId="11" hidden="1">#REF!</definedName>
    <definedName name="ng" localSheetId="1" hidden="1">#REF!</definedName>
    <definedName name="ng" localSheetId="3" hidden="1">#REF!</definedName>
    <definedName name="ng" localSheetId="6" hidden="1">#REF!</definedName>
    <definedName name="ng" localSheetId="12" hidden="1">#REF!</definedName>
    <definedName name="ng" localSheetId="13" hidden="1">#REF!</definedName>
    <definedName name="ng" localSheetId="8" hidden="1">#REF!</definedName>
    <definedName name="ng" localSheetId="22" hidden="1">#REF!</definedName>
    <definedName name="ng" localSheetId="19" hidden="1">#REF!</definedName>
    <definedName name="ng" localSheetId="7" hidden="1">#REF!</definedName>
    <definedName name="ng" localSheetId="21" hidden="1">#REF!</definedName>
    <definedName name="ng" localSheetId="18" hidden="1">#REF!</definedName>
    <definedName name="ng" hidden="1">#REF!</definedName>
    <definedName name="nRegMod" hidden="1">0</definedName>
    <definedName name="nv" localSheetId="23" hidden="1">[4]Economy!#REF!</definedName>
    <definedName name="nv" localSheetId="11" hidden="1">[4]Economy!#REF!</definedName>
    <definedName name="nv" localSheetId="1" hidden="1">[4]Economy!#REF!</definedName>
    <definedName name="nv" localSheetId="3" hidden="1">[4]Economy!#REF!</definedName>
    <definedName name="nv" localSheetId="6" hidden="1">[4]Economy!#REF!</definedName>
    <definedName name="nv" localSheetId="12" hidden="1">[4]Economy!#REF!</definedName>
    <definedName name="nv" localSheetId="13" hidden="1">[4]Economy!#REF!</definedName>
    <definedName name="nv" localSheetId="8" hidden="1">[4]Economy!#REF!</definedName>
    <definedName name="nv" localSheetId="22" hidden="1">[4]Economy!#REF!</definedName>
    <definedName name="nv" localSheetId="19" hidden="1">[4]Economy!#REF!</definedName>
    <definedName name="nv" localSheetId="7" hidden="1">[4]Economy!#REF!</definedName>
    <definedName name="nv" localSheetId="21" hidden="1">[4]Economy!#REF!</definedName>
    <definedName name="nv" localSheetId="18" hidden="1">[4]Economy!#REF!</definedName>
    <definedName name="nv" hidden="1">[4]Economy!#REF!</definedName>
    <definedName name="o" localSheetId="9" hidden="1">{#N/A,#N/A,FALSE,"FRPRD"}</definedName>
    <definedName name="o" localSheetId="23" hidden="1">[4]Economy!#REF!</definedName>
    <definedName name="o" localSheetId="11" hidden="1">[4]Economy!#REF!</definedName>
    <definedName name="o" localSheetId="1" hidden="1">[4]Economy!#REF!</definedName>
    <definedName name="o" localSheetId="3" hidden="1">[4]Economy!#REF!</definedName>
    <definedName name="o" localSheetId="6" hidden="1">[4]Economy!#REF!</definedName>
    <definedName name="o" localSheetId="12" hidden="1">[4]Economy!#REF!</definedName>
    <definedName name="o" localSheetId="13" hidden="1">[4]Economy!#REF!</definedName>
    <definedName name="o" localSheetId="20" hidden="1">[4]Economy!#REF!</definedName>
    <definedName name="o" localSheetId="8" hidden="1">[4]Economy!#REF!</definedName>
    <definedName name="o" localSheetId="22" hidden="1">[4]Economy!#REF!</definedName>
    <definedName name="o" localSheetId="19" hidden="1">[4]Economy!#REF!</definedName>
    <definedName name="o" localSheetId="7" hidden="1">[4]Economy!#REF!</definedName>
    <definedName name="o" localSheetId="21" hidden="1">[4]Economy!#REF!</definedName>
    <definedName name="o" localSheetId="18" hidden="1">[4]Economy!#REF!</definedName>
    <definedName name="o" hidden="1">[4]Economy!#REF!</definedName>
    <definedName name="ol" localSheetId="9" hidden="1">{#N/A,#N/A,FALSE,"F-YLDS";#N/A,#N/A,FALSE,"ASP";#N/A,#N/A,FALSE,"FRPRD"}</definedName>
    <definedName name="ol" localSheetId="23" hidden="1">{#N/A,#N/A,FALSE,"F-YLDS";#N/A,#N/A,FALSE,"ASP";#N/A,#N/A,FALSE,"FRPRD"}</definedName>
    <definedName name="ol" localSheetId="1" hidden="1">{#N/A,#N/A,FALSE,"F-YLDS";#N/A,#N/A,FALSE,"ASP";#N/A,#N/A,FALSE,"FRPRD"}</definedName>
    <definedName name="ol" localSheetId="6" hidden="1">{#N/A,#N/A,FALSE,"F-YLDS";#N/A,#N/A,FALSE,"ASP";#N/A,#N/A,FALSE,"FRPRD"}</definedName>
    <definedName name="ol" localSheetId="20" hidden="1">{#N/A,#N/A,FALSE,"F-YLDS";#N/A,#N/A,FALSE,"ASP";#N/A,#N/A,FALSE,"FRPRD"}</definedName>
    <definedName name="ol" hidden="1">{#N/A,#N/A,FALSE,"F-YLDS";#N/A,#N/A,FALSE,"ASP";#N/A,#N/A,FALSE,"FRPRD"}</definedName>
    <definedName name="p" localSheetId="9" hidden="1">{#N/A,#N/A,FALSE,"FRPRD"}</definedName>
    <definedName name="p" localSheetId="23" hidden="1">[4]Economy!#REF!</definedName>
    <definedName name="p" localSheetId="11" hidden="1">[4]Economy!#REF!</definedName>
    <definedName name="p" localSheetId="1" hidden="1">[4]Economy!#REF!</definedName>
    <definedName name="p" localSheetId="3" hidden="1">[4]Economy!#REF!</definedName>
    <definedName name="p" localSheetId="6" hidden="1">[4]Economy!#REF!</definedName>
    <definedName name="p" localSheetId="12" hidden="1">[4]Economy!#REF!</definedName>
    <definedName name="p" localSheetId="13" hidden="1">[4]Economy!#REF!</definedName>
    <definedName name="p" localSheetId="8" hidden="1">[4]Economy!#REF!</definedName>
    <definedName name="p" localSheetId="22" hidden="1">[4]Economy!#REF!</definedName>
    <definedName name="p" localSheetId="19" hidden="1">[4]Economy!#REF!</definedName>
    <definedName name="p" localSheetId="7" hidden="1">[4]Economy!#REF!</definedName>
    <definedName name="p" localSheetId="21" hidden="1">[4]Economy!#REF!</definedName>
    <definedName name="p" localSheetId="18" hidden="1">[4]Economy!#REF!</definedName>
    <definedName name="p" hidden="1">[4]Economy!#REF!</definedName>
    <definedName name="pl" localSheetId="9" hidden="1">{#N/A,#N/A,FALSE,"FRPRD"}</definedName>
    <definedName name="pl" localSheetId="23" hidden="1">{#N/A,#N/A,FALSE,"FRPRD"}</definedName>
    <definedName name="pl" localSheetId="1" hidden="1">{#N/A,#N/A,FALSE,"FRPRD"}</definedName>
    <definedName name="pl" localSheetId="6" hidden="1">{#N/A,#N/A,FALSE,"FRPRD"}</definedName>
    <definedName name="pl" localSheetId="20" hidden="1">{#N/A,#N/A,FALSE,"FRPRD"}</definedName>
    <definedName name="pl" hidden="1">{#N/A,#N/A,FALSE,"FRPRD"}</definedName>
    <definedName name="q" localSheetId="9" hidden="1">{#N/A,#N/A,FALSE,"FRPRD"}</definedName>
    <definedName name="q" localSheetId="23" hidden="1">[4]Economy!#REF!</definedName>
    <definedName name="q" localSheetId="11" hidden="1">[4]Economy!#REF!</definedName>
    <definedName name="q" localSheetId="1" hidden="1">[4]Economy!#REF!</definedName>
    <definedName name="q" localSheetId="3" hidden="1">[4]Economy!#REF!</definedName>
    <definedName name="q" localSheetId="6" hidden="1">[4]Economy!#REF!</definedName>
    <definedName name="q" localSheetId="12" hidden="1">[4]Economy!#REF!</definedName>
    <definedName name="q" localSheetId="13" hidden="1">[4]Economy!#REF!</definedName>
    <definedName name="q" localSheetId="8" hidden="1">[4]Economy!#REF!</definedName>
    <definedName name="q" localSheetId="22" hidden="1">[4]Economy!#REF!</definedName>
    <definedName name="q" localSheetId="19" hidden="1">[4]Economy!#REF!</definedName>
    <definedName name="q" localSheetId="7" hidden="1">[4]Economy!#REF!</definedName>
    <definedName name="q" localSheetId="21" hidden="1">[4]Economy!#REF!</definedName>
    <definedName name="q" localSheetId="18" hidden="1">[4]Economy!#REF!</definedName>
    <definedName name="q" hidden="1">[4]Economy!#REF!</definedName>
    <definedName name="qa" localSheetId="9" hidden="1">{#N/A,#N/A,FALSE,"FRPRD"}</definedName>
    <definedName name="qa" localSheetId="23" hidden="1">{#N/A,#N/A,FALSE,"FRPRD"}</definedName>
    <definedName name="qa" localSheetId="1" hidden="1">{#N/A,#N/A,FALSE,"FRPRD"}</definedName>
    <definedName name="qa" localSheetId="6" hidden="1">{#N/A,#N/A,FALSE,"FRPRD"}</definedName>
    <definedName name="qa" localSheetId="20" hidden="1">{#N/A,#N/A,FALSE,"FRPRD"}</definedName>
    <definedName name="qa" hidden="1">{#N/A,#N/A,FALSE,"FRPRD"}</definedName>
    <definedName name="qw" localSheetId="9" hidden="1">{#N/A,#N/A,FALSE,"F-YLDS";#N/A,#N/A,FALSE,"ASP";#N/A,#N/A,FALSE,"FRPRD"}</definedName>
    <definedName name="qw" localSheetId="23" hidden="1">{#N/A,#N/A,FALSE,"F-YLDS";#N/A,#N/A,FALSE,"ASP";#N/A,#N/A,FALSE,"FRPRD"}</definedName>
    <definedName name="qw" localSheetId="1" hidden="1">{#N/A,#N/A,FALSE,"F-YLDS";#N/A,#N/A,FALSE,"ASP";#N/A,#N/A,FALSE,"FRPRD"}</definedName>
    <definedName name="qw" localSheetId="6" hidden="1">{#N/A,#N/A,FALSE,"F-YLDS";#N/A,#N/A,FALSE,"ASP";#N/A,#N/A,FALSE,"FRPRD"}</definedName>
    <definedName name="qw" localSheetId="20" hidden="1">{#N/A,#N/A,FALSE,"F-YLDS";#N/A,#N/A,FALSE,"ASP";#N/A,#N/A,FALSE,"FRPRD"}</definedName>
    <definedName name="qw" hidden="1">{#N/A,#N/A,FALSE,"F-YLDS";#N/A,#N/A,FALSE,"ASP";#N/A,#N/A,FALSE,"FRPRD"}</definedName>
    <definedName name="rf" localSheetId="9" hidden="1">{#N/A,#N/A,FALSE,"F-YLDS";#N/A,#N/A,FALSE,"ASP";#N/A,#N/A,FALSE,"FRPRD"}</definedName>
    <definedName name="rf" localSheetId="23" hidden="1">{#N/A,#N/A,FALSE,"F-YLDS";#N/A,#N/A,FALSE,"ASP";#N/A,#N/A,FALSE,"FRPRD"}</definedName>
    <definedName name="rf" localSheetId="1" hidden="1">{#N/A,#N/A,FALSE,"F-YLDS";#N/A,#N/A,FALSE,"ASP";#N/A,#N/A,FALSE,"FRPRD"}</definedName>
    <definedName name="rf" localSheetId="6" hidden="1">{#N/A,#N/A,FALSE,"F-YLDS";#N/A,#N/A,FALSE,"ASP";#N/A,#N/A,FALSE,"FRPRD"}</definedName>
    <definedName name="rf" localSheetId="20" hidden="1">{#N/A,#N/A,FALSE,"F-YLDS";#N/A,#N/A,FALSE,"ASP";#N/A,#N/A,FALSE,"FRPRD"}</definedName>
    <definedName name="rf" hidden="1">{#N/A,#N/A,FALSE,"F-YLDS";#N/A,#N/A,FALSE,"ASP";#N/A,#N/A,FALSE,"FRPRD"}</definedName>
    <definedName name="rng_VBA_Formats">OFFSET([5]VBA!$K$21, 0, 0, [5]VBA!$C$19)</definedName>
    <definedName name="rng_VBA_LineStyles">OFFSET([5]VBA!$L$21, 0, 0, [5]VBA!$C$19)</definedName>
    <definedName name="rng_VBA_Names">OFFSET([5]VBA!$B$21:$I$21, 0, 0, [5]VBA!$C$19)</definedName>
    <definedName name="sd" localSheetId="9" hidden="1">{#N/A,#N/A,FALSE,"F-YLDS";#N/A,#N/A,FALSE,"ASP";#N/A,#N/A,FALSE,"FRPRD"}</definedName>
    <definedName name="sd" localSheetId="23" hidden="1">{#N/A,#N/A,FALSE,"F-YLDS";#N/A,#N/A,FALSE,"ASP";#N/A,#N/A,FALSE,"FRPRD"}</definedName>
    <definedName name="sd" localSheetId="1" hidden="1">{#N/A,#N/A,FALSE,"F-YLDS";#N/A,#N/A,FALSE,"ASP";#N/A,#N/A,FALSE,"FRPRD"}</definedName>
    <definedName name="sd" localSheetId="6" hidden="1">{#N/A,#N/A,FALSE,"F-YLDS";#N/A,#N/A,FALSE,"ASP";#N/A,#N/A,FALSE,"FRPRD"}</definedName>
    <definedName name="sd" localSheetId="20" hidden="1">{#N/A,#N/A,FALSE,"F-YLDS";#N/A,#N/A,FALSE,"ASP";#N/A,#N/A,FALSE,"FRPRD"}</definedName>
    <definedName name="sd" hidden="1">{#N/A,#N/A,FALSE,"F-YLDS";#N/A,#N/A,FALSE,"ASP";#N/A,#N/A,FALSE,"FRPRD"}</definedName>
    <definedName name="sfs" localSheetId="23" hidden="1">'[3]Sensitivity analysis'!#REF!</definedName>
    <definedName name="sfs" localSheetId="11" hidden="1">'[3]Sensitivity analysis'!#REF!</definedName>
    <definedName name="sfs" localSheetId="1" hidden="1">'[3]Sensitivity analysis'!#REF!</definedName>
    <definedName name="sfs" localSheetId="3" hidden="1">'[3]Sensitivity analysis'!#REF!</definedName>
    <definedName name="sfs" localSheetId="6" hidden="1">'[3]Sensitivity analysis'!#REF!</definedName>
    <definedName name="sfs" localSheetId="12" hidden="1">'[3]Sensitivity analysis'!#REF!</definedName>
    <definedName name="sfs" localSheetId="13" hidden="1">'[3]Sensitivity analysis'!#REF!</definedName>
    <definedName name="sfs" localSheetId="8" hidden="1">'[3]Sensitivity analysis'!#REF!</definedName>
    <definedName name="sfs" localSheetId="22" hidden="1">'[3]Sensitivity analysis'!#REF!</definedName>
    <definedName name="sfs" localSheetId="19" hidden="1">'[3]Sensitivity analysis'!#REF!</definedName>
    <definedName name="sfs" localSheetId="7" hidden="1">'[3]Sensitivity analysis'!#REF!</definedName>
    <definedName name="sfs" localSheetId="21" hidden="1">'[3]Sensitivity analysis'!#REF!</definedName>
    <definedName name="sfs" localSheetId="18" hidden="1">'[3]Sensitivity analysis'!#REF!</definedName>
    <definedName name="sfs" hidden="1">'[3]Sensitivity analysis'!#REF!</definedName>
    <definedName name="SpreadsheetBuilder_1" localSheetId="24" hidden="1">#REF!</definedName>
    <definedName name="SpreadsheetBuilder_1" localSheetId="29" hidden="1">#REF!</definedName>
    <definedName name="SpreadsheetBuilder_1" localSheetId="9" hidden="1">#REF!</definedName>
    <definedName name="SpreadsheetBuilder_1" localSheetId="47" hidden="1">#REF!</definedName>
    <definedName name="SpreadsheetBuilder_1" localSheetId="23" hidden="1">#REF!</definedName>
    <definedName name="SpreadsheetBuilder_1" localSheetId="43" hidden="1">#REF!</definedName>
    <definedName name="SpreadsheetBuilder_1" localSheetId="11" hidden="1">#REF!</definedName>
    <definedName name="SpreadsheetBuilder_1" localSheetId="41" hidden="1">#REF!</definedName>
    <definedName name="SpreadsheetBuilder_1" localSheetId="1" hidden="1">#REF!</definedName>
    <definedName name="SpreadsheetBuilder_1" localSheetId="3" hidden="1">#REF!</definedName>
    <definedName name="SpreadsheetBuilder_1" localSheetId="6" hidden="1">#REF!</definedName>
    <definedName name="SpreadsheetBuilder_1" localSheetId="14" hidden="1">#REF!</definedName>
    <definedName name="SpreadsheetBuilder_1" localSheetId="2" hidden="1">#REF!</definedName>
    <definedName name="SpreadsheetBuilder_1" localSheetId="12" hidden="1">#REF!</definedName>
    <definedName name="SpreadsheetBuilder_1" localSheetId="13" hidden="1">#REF!</definedName>
    <definedName name="SpreadsheetBuilder_1" localSheetId="8" hidden="1">#REF!</definedName>
    <definedName name="SpreadsheetBuilder_1" localSheetId="22" hidden="1">#REF!</definedName>
    <definedName name="SpreadsheetBuilder_1" localSheetId="19" hidden="1">#REF!</definedName>
    <definedName name="SpreadsheetBuilder_1" localSheetId="7" hidden="1">#REF!</definedName>
    <definedName name="SpreadsheetBuilder_1" localSheetId="21" hidden="1">#REF!</definedName>
    <definedName name="SpreadsheetBuilder_1" localSheetId="18" hidden="1">#REF!</definedName>
    <definedName name="SpreadsheetBuilder_1" hidden="1">#REF!</definedName>
    <definedName name="SpreadsheetBuilder_2" localSheetId="24" hidden="1">#REF!</definedName>
    <definedName name="SpreadsheetBuilder_2" localSheetId="29" hidden="1">#REF!</definedName>
    <definedName name="SpreadsheetBuilder_2" localSheetId="9" hidden="1">#REF!</definedName>
    <definedName name="SpreadsheetBuilder_2" localSheetId="47" hidden="1">#REF!</definedName>
    <definedName name="SpreadsheetBuilder_2" localSheetId="23" hidden="1">#REF!</definedName>
    <definedName name="SpreadsheetBuilder_2" localSheetId="43" hidden="1">#REF!</definedName>
    <definedName name="SpreadsheetBuilder_2" localSheetId="11" hidden="1">#REF!</definedName>
    <definedName name="SpreadsheetBuilder_2" localSheetId="41" hidden="1">#REF!</definedName>
    <definedName name="SpreadsheetBuilder_2" localSheetId="1" hidden="1">#REF!</definedName>
    <definedName name="SpreadsheetBuilder_2" localSheetId="3" hidden="1">#REF!</definedName>
    <definedName name="SpreadsheetBuilder_2" localSheetId="6" hidden="1">#REF!</definedName>
    <definedName name="SpreadsheetBuilder_2" localSheetId="14" hidden="1">#REF!</definedName>
    <definedName name="SpreadsheetBuilder_2" localSheetId="2" hidden="1">#REF!</definedName>
    <definedName name="SpreadsheetBuilder_2" localSheetId="12" hidden="1">#REF!</definedName>
    <definedName name="SpreadsheetBuilder_2" localSheetId="13" hidden="1">#REF!</definedName>
    <definedName name="SpreadsheetBuilder_2" localSheetId="8" hidden="1">#REF!</definedName>
    <definedName name="SpreadsheetBuilder_2" localSheetId="22" hidden="1">#REF!</definedName>
    <definedName name="SpreadsheetBuilder_2" localSheetId="19" hidden="1">#REF!</definedName>
    <definedName name="SpreadsheetBuilder_2" localSheetId="7" hidden="1">#REF!</definedName>
    <definedName name="SpreadsheetBuilder_2" localSheetId="21" hidden="1">#REF!</definedName>
    <definedName name="SpreadsheetBuilder_2" localSheetId="18" hidden="1">#REF!</definedName>
    <definedName name="SpreadsheetBuilder_2" hidden="1">#REF!</definedName>
    <definedName name="SpreadsheetBuilder_3" localSheetId="24" hidden="1">[4]Economy!#REF!</definedName>
    <definedName name="SpreadsheetBuilder_3" localSheetId="29" hidden="1">[4]Economy!#REF!</definedName>
    <definedName name="SpreadsheetBuilder_3" localSheetId="9" hidden="1">[6]Economy!#REF!</definedName>
    <definedName name="SpreadsheetBuilder_3" localSheetId="47" hidden="1">[4]Economy!#REF!</definedName>
    <definedName name="SpreadsheetBuilder_3" localSheetId="23" hidden="1">[4]Economy!#REF!</definedName>
    <definedName name="SpreadsheetBuilder_3" localSheetId="11" hidden="1">[4]Economy!#REF!</definedName>
    <definedName name="SpreadsheetBuilder_3" localSheetId="41" hidden="1">[4]Economy!#REF!</definedName>
    <definedName name="SpreadsheetBuilder_3" localSheetId="1" hidden="1">[4]Economy!#REF!</definedName>
    <definedName name="SpreadsheetBuilder_3" localSheetId="3" hidden="1">[4]Economy!#REF!</definedName>
    <definedName name="SpreadsheetBuilder_3" localSheetId="6" hidden="1">[4]Economy!#REF!</definedName>
    <definedName name="SpreadsheetBuilder_3" localSheetId="14" hidden="1">[4]Economy!#REF!</definedName>
    <definedName name="SpreadsheetBuilder_3" localSheetId="2" hidden="1">[4]Economy!#REF!</definedName>
    <definedName name="SpreadsheetBuilder_3" localSheetId="12" hidden="1">[4]Economy!#REF!</definedName>
    <definedName name="SpreadsheetBuilder_3" localSheetId="13" hidden="1">[4]Economy!#REF!</definedName>
    <definedName name="SpreadsheetBuilder_3" localSheetId="8" hidden="1">[4]Economy!#REF!</definedName>
    <definedName name="SpreadsheetBuilder_3" localSheetId="22" hidden="1">[4]Economy!#REF!</definedName>
    <definedName name="SpreadsheetBuilder_3" localSheetId="19" hidden="1">[4]Economy!#REF!</definedName>
    <definedName name="SpreadsheetBuilder_3" localSheetId="7" hidden="1">[4]Economy!#REF!</definedName>
    <definedName name="SpreadsheetBuilder_3" localSheetId="21" hidden="1">[4]Economy!#REF!</definedName>
    <definedName name="SpreadsheetBuilder_3" localSheetId="18" hidden="1">[4]Economy!#REF!</definedName>
    <definedName name="SpreadsheetBuilder_3" hidden="1">[4]Economy!#REF!</definedName>
    <definedName name="SpreadsheetBuilder_4" localSheetId="24" hidden="1">[4]Economy!#REF!</definedName>
    <definedName name="SpreadsheetBuilder_4" localSheetId="29" hidden="1">[4]Economy!#REF!</definedName>
    <definedName name="SpreadsheetBuilder_4" localSheetId="9" hidden="1">'[7]pricing graphs'!#REF!</definedName>
    <definedName name="SpreadsheetBuilder_4" localSheetId="47" hidden="1">[4]Economy!#REF!</definedName>
    <definedName name="SpreadsheetBuilder_4" localSheetId="23" hidden="1">[4]Economy!#REF!</definedName>
    <definedName name="SpreadsheetBuilder_4" localSheetId="11" hidden="1">[4]Economy!#REF!</definedName>
    <definedName name="SpreadsheetBuilder_4" localSheetId="41" hidden="1">[4]Economy!#REF!</definedName>
    <definedName name="SpreadsheetBuilder_4" localSheetId="1" hidden="1">[4]Economy!#REF!</definedName>
    <definedName name="SpreadsheetBuilder_4" localSheetId="3" hidden="1">[4]Economy!#REF!</definedName>
    <definedName name="SpreadsheetBuilder_4" localSheetId="6" hidden="1">[4]Economy!#REF!</definedName>
    <definedName name="SpreadsheetBuilder_4" localSheetId="14" hidden="1">[4]Economy!#REF!</definedName>
    <definedName name="SpreadsheetBuilder_4" localSheetId="2" hidden="1">[4]Economy!#REF!</definedName>
    <definedName name="SpreadsheetBuilder_4" localSheetId="12" hidden="1">[4]Economy!#REF!</definedName>
    <definedName name="SpreadsheetBuilder_4" localSheetId="13" hidden="1">[4]Economy!#REF!</definedName>
    <definedName name="SpreadsheetBuilder_4" localSheetId="8" hidden="1">[4]Economy!#REF!</definedName>
    <definedName name="SpreadsheetBuilder_4" localSheetId="22" hidden="1">[4]Economy!#REF!</definedName>
    <definedName name="SpreadsheetBuilder_4" localSheetId="19" hidden="1">[4]Economy!#REF!</definedName>
    <definedName name="SpreadsheetBuilder_4" localSheetId="7" hidden="1">[4]Economy!#REF!</definedName>
    <definedName name="SpreadsheetBuilder_4" localSheetId="21" hidden="1">[4]Economy!#REF!</definedName>
    <definedName name="SpreadsheetBuilder_4" localSheetId="18" hidden="1">[4]Economy!#REF!</definedName>
    <definedName name="SpreadsheetBuilder_4" hidden="1">[4]Economy!#REF!</definedName>
    <definedName name="SpreadsheetBuilder_5" localSheetId="24" hidden="1">[4]Economy!#REF!</definedName>
    <definedName name="SpreadsheetBuilder_5" localSheetId="29" hidden="1">[4]Economy!#REF!</definedName>
    <definedName name="SpreadsheetBuilder_5" localSheetId="9" hidden="1">'[7]pricing graphs'!#REF!</definedName>
    <definedName name="SpreadsheetBuilder_5" localSheetId="47" hidden="1">[4]Economy!#REF!</definedName>
    <definedName name="SpreadsheetBuilder_5" localSheetId="23" hidden="1">[4]Economy!#REF!</definedName>
    <definedName name="SpreadsheetBuilder_5" localSheetId="11" hidden="1">[4]Economy!#REF!</definedName>
    <definedName name="SpreadsheetBuilder_5" localSheetId="41" hidden="1">[4]Economy!#REF!</definedName>
    <definedName name="SpreadsheetBuilder_5" localSheetId="1" hidden="1">[4]Economy!#REF!</definedName>
    <definedName name="SpreadsheetBuilder_5" localSheetId="3" hidden="1">[4]Economy!#REF!</definedName>
    <definedName name="SpreadsheetBuilder_5" localSheetId="6" hidden="1">[4]Economy!#REF!</definedName>
    <definedName name="SpreadsheetBuilder_5" localSheetId="14" hidden="1">[4]Economy!#REF!</definedName>
    <definedName name="SpreadsheetBuilder_5" localSheetId="2" hidden="1">[4]Economy!#REF!</definedName>
    <definedName name="SpreadsheetBuilder_5" localSheetId="12" hidden="1">[4]Economy!#REF!</definedName>
    <definedName name="SpreadsheetBuilder_5" localSheetId="13" hidden="1">[4]Economy!#REF!</definedName>
    <definedName name="SpreadsheetBuilder_5" localSheetId="8" hidden="1">[4]Economy!#REF!</definedName>
    <definedName name="SpreadsheetBuilder_5" localSheetId="22" hidden="1">[4]Economy!#REF!</definedName>
    <definedName name="SpreadsheetBuilder_5" localSheetId="19" hidden="1">[4]Economy!#REF!</definedName>
    <definedName name="SpreadsheetBuilder_5" localSheetId="7" hidden="1">[4]Economy!#REF!</definedName>
    <definedName name="SpreadsheetBuilder_5" localSheetId="21" hidden="1">[4]Economy!#REF!</definedName>
    <definedName name="SpreadsheetBuilder_5" localSheetId="18" hidden="1">[4]Economy!#REF!</definedName>
    <definedName name="SpreadsheetBuilder_5" hidden="1">[4]Economy!#REF!</definedName>
    <definedName name="t" localSheetId="23" hidden="1">{#N/A,#N/A,FALSE,"FRPRD"}</definedName>
    <definedName name="t" localSheetId="1" hidden="1">{#N/A,#N/A,FALSE,"FRPRD"}</definedName>
    <definedName name="t" localSheetId="6" hidden="1">{#N/A,#N/A,FALSE,"FRPRD"}</definedName>
    <definedName name="t" localSheetId="20" hidden="1">{#N/A,#N/A,FALSE,"FRPRD"}</definedName>
    <definedName name="t" hidden="1">{#N/A,#N/A,FALSE,"FRPRD"}</definedName>
    <definedName name="tg" localSheetId="9" hidden="1">{#N/A,#N/A,FALSE,"FRPRD"}</definedName>
    <definedName name="tg" localSheetId="23" hidden="1">{#N/A,#N/A,FALSE,"FRPRD"}</definedName>
    <definedName name="tg" localSheetId="1" hidden="1">{#N/A,#N/A,FALSE,"FRPRD"}</definedName>
    <definedName name="tg" localSheetId="6" hidden="1">{#N/A,#N/A,FALSE,"FRPRD"}</definedName>
    <definedName name="tg" localSheetId="20" hidden="1">{#N/A,#N/A,FALSE,"FRPRD"}</definedName>
    <definedName name="tg" hidden="1">{#N/A,#N/A,FALSE,"FRPRD"}</definedName>
    <definedName name="Trial" localSheetId="24" hidden="1">'[3]Sensitivity analysis'!#REF!</definedName>
    <definedName name="Trial" localSheetId="29" hidden="1">'[3]Sensitivity analysis'!#REF!</definedName>
    <definedName name="Trial" localSheetId="47" hidden="1">'[3]Sensitivity analysis'!#REF!</definedName>
    <definedName name="Trial" localSheetId="23" hidden="1">'[3]Sensitivity analysis'!#REF!</definedName>
    <definedName name="Trial" localSheetId="43" hidden="1">'[3]Sensitivity analysis'!#REF!</definedName>
    <definedName name="Trial" localSheetId="11" hidden="1">'[3]Sensitivity analysis'!#REF!</definedName>
    <definedName name="Trial" localSheetId="41" hidden="1">'[3]Sensitivity analysis'!#REF!</definedName>
    <definedName name="Trial" localSheetId="1" hidden="1">'[3]Sensitivity analysis'!#REF!</definedName>
    <definedName name="Trial" localSheetId="3" hidden="1">'[3]Sensitivity analysis'!#REF!</definedName>
    <definedName name="Trial" localSheetId="6" hidden="1">'[3]Sensitivity analysis'!#REF!</definedName>
    <definedName name="Trial" localSheetId="14" hidden="1">'[3]Sensitivity analysis'!#REF!</definedName>
    <definedName name="Trial" localSheetId="2" hidden="1">'[3]Sensitivity analysis'!#REF!</definedName>
    <definedName name="Trial" localSheetId="12" hidden="1">'[3]Sensitivity analysis'!#REF!</definedName>
    <definedName name="Trial" localSheetId="13" hidden="1">'[3]Sensitivity analysis'!#REF!</definedName>
    <definedName name="Trial" localSheetId="8" hidden="1">'[3]Sensitivity analysis'!#REF!</definedName>
    <definedName name="Trial" localSheetId="22" hidden="1">'[3]Sensitivity analysis'!#REF!</definedName>
    <definedName name="Trial" localSheetId="19" hidden="1">'[3]Sensitivity analysis'!#REF!</definedName>
    <definedName name="Trial" localSheetId="7" hidden="1">'[3]Sensitivity analysis'!#REF!</definedName>
    <definedName name="Trial" localSheetId="21" hidden="1">'[3]Sensitivity analysis'!#REF!</definedName>
    <definedName name="Trial" localSheetId="18" hidden="1">'[3]Sensitivity analysis'!#REF!</definedName>
    <definedName name="Trial" hidden="1">'[3]Sensitivity analysis'!#REF!</definedName>
    <definedName name="u" localSheetId="23" hidden="1">#REF!</definedName>
    <definedName name="u" localSheetId="11" hidden="1">#REF!</definedName>
    <definedName name="u" localSheetId="1" hidden="1">#REF!</definedName>
    <definedName name="u" localSheetId="3" hidden="1">#REF!</definedName>
    <definedName name="u" localSheetId="6" hidden="1">#REF!</definedName>
    <definedName name="u" localSheetId="12" hidden="1">#REF!</definedName>
    <definedName name="u" localSheetId="13" hidden="1">#REF!</definedName>
    <definedName name="u" localSheetId="8" hidden="1">#REF!</definedName>
    <definedName name="u" localSheetId="22" hidden="1">#REF!</definedName>
    <definedName name="u" localSheetId="19" hidden="1">#REF!</definedName>
    <definedName name="u" localSheetId="7" hidden="1">#REF!</definedName>
    <definedName name="u" localSheetId="21" hidden="1">#REF!</definedName>
    <definedName name="u" localSheetId="18" hidden="1">#REF!</definedName>
    <definedName name="u" hidden="1">#REF!</definedName>
    <definedName name="uj" localSheetId="9" hidden="1">{#N/A,#N/A,FALSE,"F-YLDS";#N/A,#N/A,FALSE,"ASP";#N/A,#N/A,FALSE,"FRPRD"}</definedName>
    <definedName name="uj" localSheetId="23" hidden="1">{#N/A,#N/A,FALSE,"F-YLDS";#N/A,#N/A,FALSE,"ASP";#N/A,#N/A,FALSE,"FRPRD"}</definedName>
    <definedName name="uj" localSheetId="1" hidden="1">{#N/A,#N/A,FALSE,"F-YLDS";#N/A,#N/A,FALSE,"ASP";#N/A,#N/A,FALSE,"FRPRD"}</definedName>
    <definedName name="uj" localSheetId="6" hidden="1">{#N/A,#N/A,FALSE,"F-YLDS";#N/A,#N/A,FALSE,"ASP";#N/A,#N/A,FALSE,"FRPRD"}</definedName>
    <definedName name="uj" localSheetId="20" hidden="1">{#N/A,#N/A,FALSE,"F-YLDS";#N/A,#N/A,FALSE,"ASP";#N/A,#N/A,FALSE,"FRPRD"}</definedName>
    <definedName name="uj" hidden="1">{#N/A,#N/A,FALSE,"F-YLDS";#N/A,#N/A,FALSE,"ASP";#N/A,#N/A,FALSE,"FRPRD"}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t" localSheetId="23" hidden="1">[4]Economy!#REF!</definedName>
    <definedName name="ut" localSheetId="11" hidden="1">[4]Economy!#REF!</definedName>
    <definedName name="ut" localSheetId="1" hidden="1">[4]Economy!#REF!</definedName>
    <definedName name="ut" localSheetId="3" hidden="1">[4]Economy!#REF!</definedName>
    <definedName name="ut" localSheetId="6" hidden="1">[4]Economy!#REF!</definedName>
    <definedName name="ut" localSheetId="12" hidden="1">[4]Economy!#REF!</definedName>
    <definedName name="ut" localSheetId="13" hidden="1">[4]Economy!#REF!</definedName>
    <definedName name="ut" localSheetId="8" hidden="1">[4]Economy!#REF!</definedName>
    <definedName name="ut" localSheetId="22" hidden="1">[4]Economy!#REF!</definedName>
    <definedName name="ut" localSheetId="19" hidden="1">[4]Economy!#REF!</definedName>
    <definedName name="ut" localSheetId="7" hidden="1">[4]Economy!#REF!</definedName>
    <definedName name="ut" localSheetId="21" hidden="1">[4]Economy!#REF!</definedName>
    <definedName name="ut" localSheetId="18" hidden="1">[4]Economy!#REF!</definedName>
    <definedName name="ut" hidden="1">[4]Economy!#REF!</definedName>
    <definedName name="v" localSheetId="9" hidden="1">{#N/A,#N/A,FALSE,"F-YLDS";#N/A,#N/A,FALSE,"ASP";#N/A,#N/A,FALSE,"FRPRD"}</definedName>
    <definedName name="v" localSheetId="23" hidden="1">{#N/A,#N/A,FALSE,"F-YLDS";#N/A,#N/A,FALSE,"ASP";#N/A,#N/A,FALSE,"FRPRD"}</definedName>
    <definedName name="v" localSheetId="1" hidden="1">{#N/A,#N/A,FALSE,"F-YLDS";#N/A,#N/A,FALSE,"ASP";#N/A,#N/A,FALSE,"FRPRD"}</definedName>
    <definedName name="v" localSheetId="6" hidden="1">{#N/A,#N/A,FALSE,"F-YLDS";#N/A,#N/A,FALSE,"ASP";#N/A,#N/A,FALSE,"FRPRD"}</definedName>
    <definedName name="v" localSheetId="20" hidden="1">{#N/A,#N/A,FALSE,"F-YLDS";#N/A,#N/A,FALSE,"ASP";#N/A,#N/A,FALSE,"FRPRD"}</definedName>
    <definedName name="v" hidden="1">{#N/A,#N/A,FALSE,"F-YLDS";#N/A,#N/A,FALSE,"ASP";#N/A,#N/A,FALSE,"FRPRD"}</definedName>
    <definedName name="VR" localSheetId="9" hidden="1">{#N/A,#N/A,FALSE,"F-YLDS";#N/A,#N/A,FALSE,"ASP";#N/A,#N/A,FALSE,"FRPRD"}</definedName>
    <definedName name="VR" localSheetId="23" hidden="1">{#N/A,#N/A,FALSE,"F-YLDS";#N/A,#N/A,FALSE,"ASP";#N/A,#N/A,FALSE,"FRPRD"}</definedName>
    <definedName name="VR" localSheetId="1" hidden="1">{#N/A,#N/A,FALSE,"F-YLDS";#N/A,#N/A,FALSE,"ASP";#N/A,#N/A,FALSE,"FRPRD"}</definedName>
    <definedName name="VR" localSheetId="6" hidden="1">{#N/A,#N/A,FALSE,"F-YLDS";#N/A,#N/A,FALSE,"ASP";#N/A,#N/A,FALSE,"FRPRD"}</definedName>
    <definedName name="VR" localSheetId="20" hidden="1">{#N/A,#N/A,FALSE,"F-YLDS";#N/A,#N/A,FALSE,"ASP";#N/A,#N/A,FALSE,"FRPRD"}</definedName>
    <definedName name="VR" hidden="1">{#N/A,#N/A,FALSE,"F-YLDS";#N/A,#N/A,FALSE,"ASP";#N/A,#N/A,FALSE,"FRPRD"}</definedName>
    <definedName name="vrr" localSheetId="9" hidden="1">{#N/A,#N/A,FALSE,"FRPRD"}</definedName>
    <definedName name="vrr" localSheetId="23" hidden="1">{#N/A,#N/A,FALSE,"FRPRD"}</definedName>
    <definedName name="vrr" localSheetId="1" hidden="1">{#N/A,#N/A,FALSE,"FRPRD"}</definedName>
    <definedName name="vrr" localSheetId="6" hidden="1">{#N/A,#N/A,FALSE,"FRPRD"}</definedName>
    <definedName name="vrr" localSheetId="20" hidden="1">{#N/A,#N/A,FALSE,"FRPRD"}</definedName>
    <definedName name="vrr" hidden="1">{#N/A,#N/A,FALSE,"FRPRD"}</definedName>
    <definedName name="w" localSheetId="9" hidden="1">{#N/A,#N/A,FALSE,"F-YLDS";#N/A,#N/A,FALSE,"ASP";#N/A,#N/A,FALSE,"FRPRD"}</definedName>
    <definedName name="w" localSheetId="23" hidden="1">{#N/A,#N/A,FALSE,"F-YLDS";#N/A,#N/A,FALSE,"ASP";#N/A,#N/A,FALSE,"FRPRD"}</definedName>
    <definedName name="w" localSheetId="1" hidden="1">{#N/A,#N/A,FALSE,"F-YLDS";#N/A,#N/A,FALSE,"ASP";#N/A,#N/A,FALSE,"FRPRD"}</definedName>
    <definedName name="w" localSheetId="6" hidden="1">{#N/A,#N/A,FALSE,"F-YLDS";#N/A,#N/A,FALSE,"ASP";#N/A,#N/A,FALSE,"FRPRD"}</definedName>
    <definedName name="w" localSheetId="20" hidden="1">{#N/A,#N/A,FALSE,"F-YLDS";#N/A,#N/A,FALSE,"ASP";#N/A,#N/A,FALSE,"FRPRD"}</definedName>
    <definedName name="w" hidden="1">{#N/A,#N/A,FALSE,"F-YLDS";#N/A,#N/A,FALSE,"ASP";#N/A,#N/A,FALSE,"FRPRD"}</definedName>
    <definedName name="we" localSheetId="9" hidden="1">{#N/A,#N/A,FALSE,"FRPRD"}</definedName>
    <definedName name="we" localSheetId="23" hidden="1">{#N/A,#N/A,FALSE,"FRPRD"}</definedName>
    <definedName name="we" localSheetId="1" hidden="1">{#N/A,#N/A,FALSE,"FRPRD"}</definedName>
    <definedName name="we" localSheetId="6" hidden="1">{#N/A,#N/A,FALSE,"FRPRD"}</definedName>
    <definedName name="we" localSheetId="20" hidden="1">{#N/A,#N/A,FALSE,"FRPRD"}</definedName>
    <definedName name="we" hidden="1">{#N/A,#N/A,FALSE,"FRPRD"}</definedName>
    <definedName name="wrn.frprd." localSheetId="9" hidden="1">{#N/A,#N/A,FALSE,"FRPRD"}</definedName>
    <definedName name="wrn.frprd." localSheetId="23" hidden="1">{#N/A,#N/A,FALSE,"FRPRD"}</definedName>
    <definedName name="wrn.frprd." localSheetId="1" hidden="1">{#N/A,#N/A,FALSE,"FRPRD"}</definedName>
    <definedName name="wrn.frprd." localSheetId="6" hidden="1">{#N/A,#N/A,FALSE,"FRPRD"}</definedName>
    <definedName name="wrn.frprd." localSheetId="20" hidden="1">{#N/A,#N/A,FALSE,"FRPRD"}</definedName>
    <definedName name="wrn.frprd." hidden="1">{#N/A,#N/A,FALSE,"FRPRD"}</definedName>
    <definedName name="wrn.ylds." localSheetId="9" hidden="1">{#N/A,#N/A,FALSE,"F-YLDS";#N/A,#N/A,FALSE,"ASP";#N/A,#N/A,FALSE,"FRPRD"}</definedName>
    <definedName name="wrn.ylds." localSheetId="23" hidden="1">{#N/A,#N/A,FALSE,"F-YLDS";#N/A,#N/A,FALSE,"ASP";#N/A,#N/A,FALSE,"FRPRD"}</definedName>
    <definedName name="wrn.ylds." localSheetId="1" hidden="1">{#N/A,#N/A,FALSE,"F-YLDS";#N/A,#N/A,FALSE,"ASP";#N/A,#N/A,FALSE,"FRPRD"}</definedName>
    <definedName name="wrn.ylds." localSheetId="6" hidden="1">{#N/A,#N/A,FALSE,"F-YLDS";#N/A,#N/A,FALSE,"ASP";#N/A,#N/A,FALSE,"FRPRD"}</definedName>
    <definedName name="wrn.ylds." localSheetId="20" hidden="1">{#N/A,#N/A,FALSE,"F-YLDS";#N/A,#N/A,FALSE,"ASP";#N/A,#N/A,FALSE,"FRPRD"}</definedName>
    <definedName name="wrn.ylds." hidden="1">{#N/A,#N/A,FALSE,"F-YLDS";#N/A,#N/A,FALSE,"ASP";#N/A,#N/A,FALSE,"FRPRD"}</definedName>
    <definedName name="ws" localSheetId="9" hidden="1">{#N/A,#N/A,FALSE,"F-YLDS";#N/A,#N/A,FALSE,"ASP";#N/A,#N/A,FALSE,"FRPRD"}</definedName>
    <definedName name="ws" localSheetId="23" hidden="1">{#N/A,#N/A,FALSE,"F-YLDS";#N/A,#N/A,FALSE,"ASP";#N/A,#N/A,FALSE,"FRPRD"}</definedName>
    <definedName name="ws" localSheetId="1" hidden="1">{#N/A,#N/A,FALSE,"F-YLDS";#N/A,#N/A,FALSE,"ASP";#N/A,#N/A,FALSE,"FRPRD"}</definedName>
    <definedName name="ws" localSheetId="6" hidden="1">{#N/A,#N/A,FALSE,"F-YLDS";#N/A,#N/A,FALSE,"ASP";#N/A,#N/A,FALSE,"FRPRD"}</definedName>
    <definedName name="ws" localSheetId="20" hidden="1">{#N/A,#N/A,FALSE,"F-YLDS";#N/A,#N/A,FALSE,"ASP";#N/A,#N/A,FALSE,"FRPRD"}</definedName>
    <definedName name="ws" hidden="1">{#N/A,#N/A,FALSE,"F-YLDS";#N/A,#N/A,FALSE,"ASP";#N/A,#N/A,FALSE,"FRPRD"}</definedName>
    <definedName name="x" localSheetId="24" hidden="1">#REF!</definedName>
    <definedName name="x" localSheetId="29" hidden="1">#REF!</definedName>
    <definedName name="x" localSheetId="9" hidden="1">#REF!</definedName>
    <definedName name="x" localSheetId="47" hidden="1">#REF!</definedName>
    <definedName name="x" localSheetId="23" hidden="1">#REF!</definedName>
    <definedName name="x" localSheetId="43" hidden="1">#REF!</definedName>
    <definedName name="x" localSheetId="11" hidden="1">#REF!</definedName>
    <definedName name="x" localSheetId="41" hidden="1">#REF!</definedName>
    <definedName name="x" localSheetId="1" hidden="1">#REF!</definedName>
    <definedName name="x" localSheetId="3" hidden="1">#REF!</definedName>
    <definedName name="x" localSheetId="6" hidden="1">#REF!</definedName>
    <definedName name="x" localSheetId="14" hidden="1">#REF!</definedName>
    <definedName name="x" localSheetId="2" hidden="1">#REF!</definedName>
    <definedName name="x" localSheetId="12" hidden="1">#REF!</definedName>
    <definedName name="x" localSheetId="13" hidden="1">#REF!</definedName>
    <definedName name="x" localSheetId="8" hidden="1">#REF!</definedName>
    <definedName name="x" localSheetId="22" hidden="1">#REF!</definedName>
    <definedName name="x" localSheetId="19" hidden="1">#REF!</definedName>
    <definedName name="x" localSheetId="7" hidden="1">#REF!</definedName>
    <definedName name="x" localSheetId="21" hidden="1">#REF!</definedName>
    <definedName name="x" localSheetId="18" hidden="1">#REF!</definedName>
    <definedName name="x" hidden="1">#REF!</definedName>
    <definedName name="xs" localSheetId="9" hidden="1">{#N/A,#N/A,FALSE,"F-YLDS";#N/A,#N/A,FALSE,"ASP";#N/A,#N/A,FALSE,"FRPRD"}</definedName>
    <definedName name="xs" localSheetId="23" hidden="1">{#N/A,#N/A,FALSE,"F-YLDS";#N/A,#N/A,FALSE,"ASP";#N/A,#N/A,FALSE,"FRPRD"}</definedName>
    <definedName name="xs" localSheetId="1" hidden="1">{#N/A,#N/A,FALSE,"F-YLDS";#N/A,#N/A,FALSE,"ASP";#N/A,#N/A,FALSE,"FRPRD"}</definedName>
    <definedName name="xs" localSheetId="6" hidden="1">{#N/A,#N/A,FALSE,"F-YLDS";#N/A,#N/A,FALSE,"ASP";#N/A,#N/A,FALSE,"FRPRD"}</definedName>
    <definedName name="xs" localSheetId="20" hidden="1">{#N/A,#N/A,FALSE,"F-YLDS";#N/A,#N/A,FALSE,"ASP";#N/A,#N/A,FALSE,"FRPRD"}</definedName>
    <definedName name="xs" hidden="1">{#N/A,#N/A,FALSE,"F-YLDS";#N/A,#N/A,FALSE,"ASP";#N/A,#N/A,FALSE,"FRPRD"}</definedName>
    <definedName name="y" localSheetId="9" hidden="1">{#N/A,#N/A,FALSE,"F-YLDS";#N/A,#N/A,FALSE,"ASP";#N/A,#N/A,FALSE,"FRPRD"}</definedName>
    <definedName name="y" localSheetId="23" hidden="1">{#N/A,#N/A,FALSE,"F-YLDS";#N/A,#N/A,FALSE,"ASP";#N/A,#N/A,FALSE,"FRPRD"}</definedName>
    <definedName name="y" localSheetId="1" hidden="1">{#N/A,#N/A,FALSE,"F-YLDS";#N/A,#N/A,FALSE,"ASP";#N/A,#N/A,FALSE,"FRPRD"}</definedName>
    <definedName name="y" localSheetId="6" hidden="1">{#N/A,#N/A,FALSE,"F-YLDS";#N/A,#N/A,FALSE,"ASP";#N/A,#N/A,FALSE,"FRPRD"}</definedName>
    <definedName name="y" localSheetId="20" hidden="1">{#N/A,#N/A,FALSE,"F-YLDS";#N/A,#N/A,FALSE,"ASP";#N/A,#N/A,FALSE,"FRPRD"}</definedName>
    <definedName name="y" hidden="1">{#N/A,#N/A,FALSE,"F-YLDS";#N/A,#N/A,FALSE,"ASP";#N/A,#N/A,FALSE,"FRPRD"}</definedName>
    <definedName name="yh" localSheetId="9" hidden="1">{#N/A,#N/A,FALSE,"FRPRD"}</definedName>
    <definedName name="yh" localSheetId="23" hidden="1">{#N/A,#N/A,FALSE,"FRPRD"}</definedName>
    <definedName name="yh" localSheetId="1" hidden="1">{#N/A,#N/A,FALSE,"FRPRD"}</definedName>
    <definedName name="yh" localSheetId="6" hidden="1">{#N/A,#N/A,FALSE,"FRPRD"}</definedName>
    <definedName name="yh" localSheetId="20" hidden="1">{#N/A,#N/A,FALSE,"FRPRD"}</definedName>
    <definedName name="yh" hidden="1">{#N/A,#N/A,FALSE,"FRPRD"}</definedName>
    <definedName name="z" localSheetId="9" hidden="1">{#N/A,#N/A,FALSE,"FRPRD"}</definedName>
    <definedName name="z" localSheetId="23" hidden="1">{#N/A,#N/A,FALSE,"FRPRD"}</definedName>
    <definedName name="z" localSheetId="1" hidden="1">{#N/A,#N/A,FALSE,"FRPRD"}</definedName>
    <definedName name="z" localSheetId="6" hidden="1">{#N/A,#N/A,FALSE,"FRPRD"}</definedName>
    <definedName name="z" localSheetId="20" hidden="1">{#N/A,#N/A,FALSE,"FRPRD"}</definedName>
    <definedName name="z" hidden="1">{#N/A,#N/A,FALSE,"FRPRD"}</definedName>
    <definedName name="za" localSheetId="9" hidden="1">{#N/A,#N/A,FALSE,"F-YLDS";#N/A,#N/A,FALSE,"ASP";#N/A,#N/A,FALSE,"FRPRD"}</definedName>
    <definedName name="za" localSheetId="23" hidden="1">{#N/A,#N/A,FALSE,"F-YLDS";#N/A,#N/A,FALSE,"ASP";#N/A,#N/A,FALSE,"FRPRD"}</definedName>
    <definedName name="za" localSheetId="1" hidden="1">{#N/A,#N/A,FALSE,"F-YLDS";#N/A,#N/A,FALSE,"ASP";#N/A,#N/A,FALSE,"FRPRD"}</definedName>
    <definedName name="za" localSheetId="6" hidden="1">{#N/A,#N/A,FALSE,"F-YLDS";#N/A,#N/A,FALSE,"ASP";#N/A,#N/A,FALSE,"FRPRD"}</definedName>
    <definedName name="za" localSheetId="20" hidden="1">{#N/A,#N/A,FALSE,"F-YLDS";#N/A,#N/A,FALSE,"ASP";#N/A,#N/A,FALSE,"FRPRD"}</definedName>
    <definedName name="za" hidden="1">{#N/A,#N/A,FALSE,"F-YLDS";#N/A,#N/A,FALSE,"ASP";#N/A,#N/A,FALSE,"FRPRD"}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86" l="1"/>
  <c r="AJ2" i="86"/>
  <c r="AJ4" i="86"/>
  <c r="D4" i="86" s="1" a="1"/>
  <c r="D4" i="86" s="1"/>
  <c r="AJ3" i="86"/>
  <c r="D3" i="86" s="1" a="1"/>
  <c r="D3" i="86" s="1"/>
  <c r="C4" i="86"/>
  <c r="C3" i="86"/>
  <c r="C2" i="86"/>
  <c r="Q61" i="28"/>
  <c r="P61" i="28"/>
  <c r="O61" i="28"/>
  <c r="N61" i="28"/>
  <c r="M61" i="28"/>
  <c r="L61" i="28"/>
  <c r="K61" i="28"/>
  <c r="J61" i="28"/>
  <c r="I61" i="28"/>
  <c r="H61" i="28"/>
  <c r="G61" i="28"/>
  <c r="F61" i="28"/>
  <c r="E61" i="28"/>
  <c r="Q60" i="28"/>
  <c r="P60" i="28"/>
  <c r="O60" i="28"/>
  <c r="N60" i="28"/>
  <c r="M60" i="28"/>
  <c r="L60" i="28"/>
  <c r="K60" i="28"/>
  <c r="J60" i="28"/>
  <c r="I60" i="28"/>
  <c r="H60" i="28"/>
  <c r="G60" i="28"/>
  <c r="F60" i="28"/>
  <c r="E60" i="28"/>
  <c r="Q59" i="28"/>
  <c r="P59" i="28"/>
  <c r="O59" i="28"/>
  <c r="N59" i="28"/>
  <c r="M59" i="28"/>
  <c r="L59" i="28"/>
  <c r="K59" i="28"/>
  <c r="J59" i="28"/>
  <c r="I59" i="28"/>
  <c r="H59" i="28"/>
  <c r="G59" i="28"/>
  <c r="F59" i="28"/>
  <c r="E59" i="28"/>
  <c r="Q58" i="28"/>
  <c r="P58" i="28"/>
  <c r="O58" i="28"/>
  <c r="N58" i="28"/>
  <c r="M58" i="28"/>
  <c r="L58" i="28"/>
  <c r="K58" i="28"/>
  <c r="J58" i="28"/>
  <c r="I58" i="28"/>
  <c r="H58" i="28"/>
  <c r="G58" i="28"/>
  <c r="F58" i="28"/>
  <c r="E58" i="28"/>
  <c r="X32" i="68"/>
  <c r="Y32" i="68" s="1"/>
  <c r="Z32" i="68" s="1"/>
  <c r="AA32" i="68" s="1"/>
  <c r="AB32" i="68" s="1"/>
  <c r="AE36" i="62"/>
  <c r="AD36" i="62"/>
  <c r="AC36" i="62"/>
  <c r="AB36" i="62"/>
  <c r="AA36" i="62"/>
  <c r="Z36" i="62"/>
  <c r="Y36" i="62"/>
  <c r="X36" i="62"/>
  <c r="W36" i="62"/>
  <c r="V36" i="62"/>
  <c r="U36" i="62"/>
  <c r="T36" i="62"/>
  <c r="S36" i="62"/>
  <c r="R36" i="62"/>
  <c r="Q36" i="62"/>
  <c r="P36" i="62"/>
  <c r="O36" i="62"/>
  <c r="N36" i="62"/>
  <c r="M36" i="62"/>
  <c r="L36" i="62"/>
  <c r="K36" i="62"/>
  <c r="J36" i="62"/>
  <c r="I36" i="62"/>
  <c r="H36" i="62"/>
  <c r="G36" i="62"/>
  <c r="F36" i="62"/>
  <c r="E36" i="62"/>
  <c r="D36" i="62"/>
  <c r="C36" i="62"/>
  <c r="AE42" i="61"/>
  <c r="AD42" i="61"/>
  <c r="AC42" i="61"/>
  <c r="AB42" i="61"/>
  <c r="AA42" i="61"/>
  <c r="Z42" i="61"/>
  <c r="Y42" i="61"/>
  <c r="X42" i="61"/>
  <c r="W42" i="61"/>
  <c r="V42" i="61"/>
  <c r="U42" i="61"/>
  <c r="T42" i="61"/>
  <c r="S42" i="61"/>
  <c r="R42" i="61"/>
  <c r="Q42" i="61"/>
  <c r="P42" i="61"/>
  <c r="O42" i="61"/>
  <c r="N42" i="61"/>
  <c r="M42" i="61"/>
  <c r="L42" i="61"/>
  <c r="K42" i="61"/>
  <c r="J42" i="61"/>
  <c r="I42" i="61"/>
  <c r="H42" i="61"/>
  <c r="G42" i="61"/>
  <c r="F42" i="61"/>
  <c r="E42" i="61"/>
  <c r="D42" i="61"/>
  <c r="C42" i="61"/>
  <c r="D26" i="60"/>
  <c r="E26" i="60" s="1"/>
  <c r="F26" i="60" s="1"/>
  <c r="G26" i="60" s="1"/>
  <c r="H26" i="60" s="1"/>
  <c r="I26" i="60" s="1"/>
  <c r="J26" i="60" s="1"/>
  <c r="K26" i="60" s="1"/>
  <c r="L26" i="60" s="1"/>
  <c r="M26" i="60" s="1"/>
  <c r="N26" i="60" s="1"/>
  <c r="O26" i="60" s="1"/>
  <c r="P26" i="60" s="1"/>
  <c r="Q26" i="60" s="1"/>
  <c r="R26" i="60" s="1"/>
  <c r="S26" i="60" s="1"/>
  <c r="T26" i="60" s="1"/>
  <c r="U26" i="60" s="1"/>
  <c r="V26" i="60" s="1"/>
  <c r="W26" i="60" s="1"/>
  <c r="X26" i="60" s="1"/>
  <c r="Y26" i="60" s="1"/>
  <c r="Z26" i="60" s="1"/>
  <c r="AA26" i="60" s="1"/>
  <c r="AB26" i="60" s="1"/>
  <c r="AC26" i="60" s="1"/>
  <c r="AD26" i="60" s="1"/>
  <c r="AE26" i="60" s="1"/>
  <c r="AF26" i="60" s="1"/>
  <c r="AG26" i="60" s="1"/>
  <c r="AH26" i="60" s="1"/>
  <c r="AI26" i="60" s="1"/>
  <c r="AJ26" i="60" s="1"/>
  <c r="AK26" i="60" s="1"/>
  <c r="AL26" i="60" s="1"/>
  <c r="AM26" i="60" s="1"/>
  <c r="AN26" i="60" s="1"/>
  <c r="AO26" i="60" s="1"/>
  <c r="AP26" i="60" s="1"/>
  <c r="AQ26" i="60" s="1"/>
  <c r="AR26" i="60" s="1"/>
  <c r="AS26" i="60" s="1"/>
  <c r="AT26" i="60" s="1"/>
  <c r="AU26" i="60" s="1"/>
  <c r="AV26" i="60" s="1"/>
  <c r="AJ39" i="58"/>
  <c r="AI39" i="58"/>
  <c r="AH39" i="58"/>
  <c r="AG39" i="58"/>
  <c r="AF39" i="58"/>
  <c r="AE39" i="58"/>
  <c r="AD39" i="58"/>
  <c r="AC39" i="58"/>
  <c r="AB39" i="58"/>
  <c r="AA39" i="58"/>
  <c r="Z39" i="58"/>
  <c r="Y39" i="58"/>
  <c r="X39" i="58"/>
  <c r="W39" i="58"/>
  <c r="V39" i="58"/>
  <c r="U39" i="58"/>
  <c r="T39" i="58"/>
  <c r="S39" i="58"/>
  <c r="R39" i="58"/>
  <c r="Q39" i="58"/>
  <c r="P39" i="58"/>
  <c r="O39" i="58"/>
  <c r="N39" i="58"/>
  <c r="M39" i="58"/>
  <c r="L39" i="58"/>
  <c r="K39" i="58"/>
  <c r="J39" i="58"/>
  <c r="I39" i="58"/>
  <c r="H39" i="58"/>
  <c r="G39" i="58"/>
  <c r="F39" i="58"/>
  <c r="E39" i="58"/>
  <c r="AJ5" i="86" l="1"/>
  <c r="D2" i="86" a="1"/>
  <c r="F46" i="31"/>
  <c r="E46" i="31"/>
  <c r="D46" i="31"/>
  <c r="C46" i="31"/>
  <c r="F45" i="31"/>
  <c r="E45" i="31"/>
  <c r="D45" i="31"/>
  <c r="C45" i="31"/>
  <c r="F43" i="31"/>
  <c r="E43" i="31"/>
  <c r="D43" i="31"/>
  <c r="C43" i="31"/>
  <c r="F40" i="31"/>
  <c r="E40" i="31"/>
  <c r="D40" i="31"/>
  <c r="C40" i="31"/>
  <c r="G31" i="46"/>
  <c r="I31" i="46" s="1"/>
  <c r="K31" i="46" s="1"/>
  <c r="M31" i="46" s="1"/>
  <c r="O31" i="46" s="1"/>
  <c r="Q31" i="46" s="1"/>
  <c r="F31" i="46"/>
  <c r="H31" i="46" s="1"/>
  <c r="J31" i="46" s="1"/>
  <c r="L31" i="46" s="1"/>
  <c r="N31" i="46" s="1"/>
  <c r="P31" i="46" s="1"/>
  <c r="D2" i="86" l="1"/>
  <c r="D5" i="86" s="1"/>
  <c r="V5" i="86"/>
  <c r="AA5" i="86"/>
  <c r="AC5" i="86"/>
  <c r="AD5" i="86"/>
  <c r="AF5" i="86"/>
  <c r="AH5" i="86"/>
  <c r="AI5" i="86"/>
  <c r="I5" i="86"/>
  <c r="K5" i="86"/>
  <c r="L5" i="86"/>
  <c r="Q5" i="86"/>
  <c r="W5" i="86"/>
  <c r="Z5" i="86"/>
  <c r="AB5" i="86"/>
  <c r="AG5" i="86"/>
  <c r="X5" i="86"/>
  <c r="E5" i="86"/>
  <c r="R5" i="86"/>
  <c r="Y5" i="86"/>
  <c r="J5" i="86"/>
  <c r="S5" i="86"/>
  <c r="AE5" i="86"/>
  <c r="O5" i="86"/>
  <c r="F5" i="86"/>
  <c r="H5" i="86"/>
  <c r="T5" i="86"/>
  <c r="G5" i="86"/>
  <c r="P5" i="86"/>
  <c r="M5" i="86"/>
  <c r="U5" i="86"/>
  <c r="N5" i="86"/>
  <c r="D66" i="51"/>
  <c r="O74" i="51"/>
  <c r="N74" i="51"/>
  <c r="M74" i="51"/>
  <c r="L74" i="51"/>
  <c r="K74" i="51"/>
  <c r="J74" i="51"/>
  <c r="I74" i="51"/>
  <c r="H74" i="51"/>
  <c r="G74" i="51"/>
  <c r="F74" i="51"/>
  <c r="E74" i="51"/>
  <c r="D74" i="51"/>
  <c r="O73" i="51"/>
  <c r="N73" i="51"/>
  <c r="M73" i="51"/>
  <c r="L73" i="51"/>
  <c r="K73" i="51"/>
  <c r="J73" i="51"/>
  <c r="I73" i="51"/>
  <c r="H73" i="51"/>
  <c r="G73" i="51"/>
  <c r="F73" i="51"/>
  <c r="E73" i="51"/>
  <c r="D73" i="51"/>
  <c r="O72" i="51"/>
  <c r="N72" i="51"/>
  <c r="M72" i="51"/>
  <c r="L72" i="51"/>
  <c r="K72" i="51"/>
  <c r="J72" i="51"/>
  <c r="I72" i="51"/>
  <c r="H72" i="51"/>
  <c r="G72" i="51"/>
  <c r="F72" i="51"/>
  <c r="E72" i="51"/>
  <c r="D72" i="51"/>
  <c r="O71" i="51"/>
  <c r="N71" i="51"/>
  <c r="M71" i="51"/>
  <c r="L71" i="51"/>
  <c r="K71" i="51"/>
  <c r="J71" i="51"/>
  <c r="I71" i="51"/>
  <c r="H71" i="51"/>
  <c r="G71" i="51"/>
  <c r="F71" i="51"/>
  <c r="E71" i="51"/>
  <c r="D71" i="51"/>
  <c r="O66" i="51"/>
  <c r="N66" i="51"/>
  <c r="M66" i="51"/>
  <c r="L66" i="51"/>
  <c r="K66" i="51"/>
  <c r="J66" i="51"/>
  <c r="I66" i="51"/>
  <c r="H66" i="51"/>
  <c r="G66" i="51"/>
  <c r="F66" i="51"/>
  <c r="E66" i="51"/>
  <c r="O65" i="51"/>
  <c r="N65" i="51"/>
  <c r="M65" i="51"/>
  <c r="L65" i="51"/>
  <c r="K65" i="51"/>
  <c r="J65" i="51"/>
  <c r="I65" i="51"/>
  <c r="H65" i="51"/>
  <c r="G65" i="51"/>
  <c r="F65" i="51"/>
  <c r="E65" i="51"/>
  <c r="O63" i="51"/>
  <c r="O64" i="51" s="1"/>
  <c r="N63" i="51"/>
  <c r="N64" i="51" s="1"/>
  <c r="M63" i="51"/>
  <c r="M64" i="51" s="1"/>
  <c r="L63" i="51"/>
  <c r="L64" i="51" s="1"/>
  <c r="K63" i="51"/>
  <c r="K64" i="51" s="1"/>
  <c r="J63" i="51"/>
  <c r="J64" i="51" s="1"/>
  <c r="I63" i="51"/>
  <c r="I64" i="51" s="1"/>
  <c r="H63" i="51"/>
  <c r="H64" i="51" s="1"/>
  <c r="G63" i="51"/>
  <c r="G64" i="51" s="1"/>
  <c r="F63" i="51"/>
  <c r="F64" i="51" s="1"/>
  <c r="E63" i="51"/>
  <c r="E64" i="51" s="1"/>
  <c r="D63" i="51"/>
  <c r="D65" i="51" l="1"/>
  <c r="D64" i="51"/>
  <c r="D31" i="47" l="1"/>
  <c r="E31" i="47" s="1"/>
  <c r="F31" i="47" s="1"/>
  <c r="G31" i="47" s="1"/>
  <c r="H31" i="47" s="1"/>
  <c r="I31" i="47" s="1"/>
  <c r="J31" i="47" s="1"/>
  <c r="K31" i="47" s="1"/>
  <c r="L31" i="47" s="1"/>
  <c r="M31" i="47" s="1"/>
  <c r="N31" i="47" s="1"/>
  <c r="O31" i="47" s="1"/>
  <c r="P31" i="47" s="1"/>
  <c r="Q31" i="47" s="1"/>
  <c r="R31" i="47" s="1"/>
  <c r="S31" i="47" s="1"/>
  <c r="T31" i="47" s="1"/>
  <c r="U31" i="47" s="1"/>
  <c r="V31" i="47" s="1"/>
  <c r="W31" i="47" s="1"/>
  <c r="I49" i="46" l="1"/>
  <c r="K49" i="46" s="1"/>
  <c r="M49" i="46" s="1"/>
  <c r="O49" i="46" s="1"/>
  <c r="Q49" i="46" s="1"/>
  <c r="H49" i="46"/>
  <c r="J49" i="46" s="1"/>
  <c r="N49" i="46" s="1"/>
  <c r="P49" i="46" s="1"/>
  <c r="D34" i="34" l="1"/>
  <c r="D33" i="34"/>
  <c r="D32" i="34"/>
  <c r="D31" i="34"/>
  <c r="Q61" i="23" l="1"/>
  <c r="P61" i="23"/>
  <c r="O61" i="23"/>
  <c r="N61" i="23"/>
  <c r="M61" i="23"/>
  <c r="L61" i="23"/>
  <c r="K61" i="23"/>
  <c r="J61" i="23"/>
  <c r="I61" i="23"/>
  <c r="H61" i="23"/>
  <c r="G61" i="23"/>
  <c r="F61" i="23"/>
  <c r="E61" i="23"/>
  <c r="Q59" i="23"/>
  <c r="P59" i="23"/>
  <c r="O59" i="23"/>
  <c r="N59" i="23"/>
  <c r="M59" i="23"/>
  <c r="L59" i="23"/>
  <c r="K59" i="23"/>
  <c r="J59" i="23"/>
  <c r="I59" i="23"/>
  <c r="H59" i="23"/>
  <c r="G59" i="23"/>
  <c r="F59" i="23"/>
  <c r="E59" i="23"/>
  <c r="E58" i="23"/>
  <c r="E60" i="23"/>
  <c r="Q59" i="27"/>
  <c r="P59" i="27"/>
  <c r="O59" i="27"/>
  <c r="N59" i="27"/>
  <c r="M59" i="27"/>
  <c r="L59" i="27"/>
  <c r="K59" i="27"/>
  <c r="J59" i="27"/>
  <c r="I59" i="27"/>
  <c r="H59" i="27"/>
  <c r="G59" i="27"/>
  <c r="F59" i="27"/>
  <c r="E59" i="27"/>
  <c r="Q61" i="27"/>
  <c r="P61" i="27"/>
  <c r="O61" i="27"/>
  <c r="N61" i="27"/>
  <c r="M61" i="27"/>
  <c r="L61" i="27"/>
  <c r="K61" i="27"/>
  <c r="J61" i="27"/>
  <c r="I61" i="27"/>
  <c r="H61" i="27"/>
  <c r="G61" i="27"/>
  <c r="F61" i="27"/>
  <c r="E61" i="27"/>
  <c r="Q60" i="27"/>
  <c r="P60" i="27"/>
  <c r="O60" i="27"/>
  <c r="N60" i="27"/>
  <c r="M60" i="27"/>
  <c r="L60" i="27"/>
  <c r="K60" i="27"/>
  <c r="J60" i="27"/>
  <c r="I60" i="27"/>
  <c r="H60" i="27"/>
  <c r="G60" i="27"/>
  <c r="F60" i="27"/>
  <c r="E60" i="27"/>
  <c r="Q58" i="27"/>
  <c r="P58" i="27"/>
  <c r="O58" i="27"/>
  <c r="N58" i="27"/>
  <c r="M58" i="27"/>
  <c r="L58" i="27"/>
  <c r="K58" i="27"/>
  <c r="J58" i="27"/>
  <c r="I58" i="27"/>
  <c r="H58" i="27"/>
  <c r="G58" i="27"/>
  <c r="F58" i="27"/>
  <c r="E58" i="27"/>
  <c r="J58" i="23" l="1"/>
  <c r="Q58" i="23"/>
  <c r="P58" i="23"/>
  <c r="O58" i="23"/>
  <c r="N58" i="23"/>
  <c r="M58" i="23"/>
  <c r="L58" i="23"/>
  <c r="K58" i="23"/>
  <c r="I58" i="23"/>
  <c r="H58" i="23"/>
  <c r="G58" i="23"/>
  <c r="F58" i="23"/>
  <c r="Q60" i="23"/>
  <c r="P60" i="23"/>
  <c r="O60" i="23"/>
  <c r="N60" i="23"/>
  <c r="M60" i="23"/>
  <c r="L60" i="23"/>
  <c r="K60" i="23"/>
  <c r="J60" i="23"/>
  <c r="I60" i="23"/>
  <c r="H60" i="23"/>
  <c r="G60" i="23"/>
  <c r="F60" i="23"/>
  <c r="C276" i="16" l="1"/>
  <c r="D276" i="16" s="1"/>
  <c r="E276" i="16" s="1"/>
  <c r="F276" i="16" s="1"/>
  <c r="G276" i="16" s="1"/>
  <c r="H276" i="16" s="1"/>
  <c r="I276" i="16" s="1"/>
  <c r="C275" i="16"/>
  <c r="D275" i="16" s="1"/>
  <c r="E275" i="16" s="1"/>
  <c r="F275" i="16" s="1"/>
  <c r="G275" i="16" s="1"/>
  <c r="H275" i="16" s="1"/>
  <c r="I275" i="16" s="1"/>
  <c r="C274" i="16"/>
  <c r="D274" i="16" s="1"/>
  <c r="E274" i="16" s="1"/>
  <c r="F274" i="16" s="1"/>
  <c r="G274" i="16" s="1"/>
  <c r="H274" i="16" s="1"/>
  <c r="I274" i="16" s="1"/>
  <c r="C273" i="16"/>
  <c r="D273" i="16" s="1"/>
  <c r="E273" i="16" s="1"/>
  <c r="F273" i="16" s="1"/>
  <c r="G273" i="16" s="1"/>
  <c r="H273" i="16" s="1"/>
  <c r="I273" i="16" s="1"/>
  <c r="C272" i="16"/>
  <c r="D272" i="16" s="1"/>
  <c r="E272" i="16" s="1"/>
  <c r="F272" i="16" s="1"/>
  <c r="G272" i="16" s="1"/>
  <c r="H272" i="16" s="1"/>
  <c r="I272" i="16" s="1"/>
  <c r="C271" i="16"/>
  <c r="D271" i="16" s="1"/>
  <c r="E271" i="16" s="1"/>
  <c r="F271" i="16" s="1"/>
  <c r="G271" i="16" s="1"/>
  <c r="H271" i="16" s="1"/>
  <c r="I271" i="16" s="1"/>
  <c r="C270" i="16"/>
  <c r="D270" i="16" s="1"/>
  <c r="E270" i="16" s="1"/>
  <c r="F270" i="16" s="1"/>
  <c r="G270" i="16" s="1"/>
  <c r="H270" i="16" s="1"/>
  <c r="I270" i="16" s="1"/>
  <c r="C269" i="16"/>
  <c r="D269" i="16" s="1"/>
  <c r="E269" i="16" s="1"/>
  <c r="F269" i="16" s="1"/>
  <c r="G269" i="16" s="1"/>
  <c r="H269" i="16" s="1"/>
  <c r="I269" i="16" s="1"/>
  <c r="C268" i="16"/>
  <c r="D268" i="16" s="1"/>
  <c r="E268" i="16" s="1"/>
  <c r="F268" i="16" s="1"/>
  <c r="G268" i="16" s="1"/>
  <c r="H268" i="16" s="1"/>
  <c r="I268" i="16" s="1"/>
  <c r="C267" i="16"/>
  <c r="D267" i="16" s="1"/>
  <c r="E267" i="16" s="1"/>
  <c r="F267" i="16" s="1"/>
  <c r="G267" i="16" s="1"/>
  <c r="H267" i="16" s="1"/>
  <c r="I267" i="16" s="1"/>
  <c r="C266" i="16"/>
  <c r="D266" i="16" s="1"/>
  <c r="E266" i="16" s="1"/>
  <c r="F266" i="16" s="1"/>
  <c r="G266" i="16" s="1"/>
  <c r="H266" i="16" s="1"/>
  <c r="I266" i="16" s="1"/>
  <c r="C265" i="16"/>
  <c r="D265" i="16" s="1"/>
  <c r="E265" i="16" s="1"/>
  <c r="F265" i="16" s="1"/>
  <c r="G265" i="16" s="1"/>
  <c r="H265" i="16" s="1"/>
  <c r="I265" i="16" s="1"/>
  <c r="C264" i="16"/>
  <c r="D264" i="16" s="1"/>
  <c r="E264" i="16" s="1"/>
  <c r="F264" i="16" s="1"/>
  <c r="G264" i="16" s="1"/>
  <c r="H264" i="16" s="1"/>
  <c r="I264" i="16" s="1"/>
  <c r="C263" i="16"/>
  <c r="D263" i="16" s="1"/>
  <c r="E263" i="16" s="1"/>
  <c r="F263" i="16" s="1"/>
  <c r="G263" i="16" s="1"/>
  <c r="H263" i="16" s="1"/>
  <c r="I263" i="16" s="1"/>
  <c r="C262" i="16"/>
  <c r="D262" i="16" s="1"/>
  <c r="E262" i="16" s="1"/>
  <c r="F262" i="16" s="1"/>
  <c r="G262" i="16" s="1"/>
  <c r="H262" i="16" s="1"/>
  <c r="I262" i="16" s="1"/>
  <c r="C261" i="16"/>
  <c r="D261" i="16" s="1"/>
  <c r="E261" i="16" s="1"/>
  <c r="F261" i="16" s="1"/>
  <c r="G261" i="16" s="1"/>
  <c r="H261" i="16" s="1"/>
  <c r="I261" i="16" s="1"/>
  <c r="C260" i="16"/>
  <c r="D260" i="16" s="1"/>
  <c r="E260" i="16" s="1"/>
  <c r="F260" i="16" s="1"/>
  <c r="G260" i="16" s="1"/>
  <c r="H260" i="16" s="1"/>
  <c r="I260" i="16" s="1"/>
  <c r="C259" i="16"/>
  <c r="D259" i="16" s="1"/>
  <c r="E259" i="16" s="1"/>
  <c r="F259" i="16" s="1"/>
  <c r="G259" i="16" s="1"/>
  <c r="H259" i="16" s="1"/>
  <c r="I259" i="16" s="1"/>
  <c r="C258" i="16"/>
  <c r="D258" i="16" s="1"/>
  <c r="E258" i="16" s="1"/>
  <c r="F258" i="16" s="1"/>
  <c r="G258" i="16" s="1"/>
  <c r="H258" i="16" s="1"/>
  <c r="I258" i="16" s="1"/>
  <c r="C257" i="16"/>
  <c r="D257" i="16" s="1"/>
  <c r="E257" i="16" s="1"/>
  <c r="F257" i="16" s="1"/>
  <c r="G257" i="16" s="1"/>
  <c r="H257" i="16" s="1"/>
  <c r="I257" i="16" s="1"/>
  <c r="C256" i="16"/>
  <c r="D256" i="16" s="1"/>
  <c r="E256" i="16" s="1"/>
  <c r="F256" i="16" s="1"/>
  <c r="G256" i="16" s="1"/>
  <c r="H256" i="16" s="1"/>
  <c r="I256" i="16" s="1"/>
  <c r="C255" i="16"/>
  <c r="D255" i="16" s="1"/>
  <c r="E255" i="16" s="1"/>
  <c r="F255" i="16" s="1"/>
  <c r="G255" i="16" s="1"/>
  <c r="H255" i="16" s="1"/>
  <c r="I255" i="16" s="1"/>
  <c r="C254" i="16"/>
  <c r="D254" i="16" s="1"/>
  <c r="E254" i="16" s="1"/>
  <c r="F254" i="16" s="1"/>
  <c r="G254" i="16" s="1"/>
  <c r="H254" i="16" s="1"/>
  <c r="I254" i="16" s="1"/>
  <c r="C253" i="16"/>
  <c r="D253" i="16" s="1"/>
  <c r="E253" i="16" s="1"/>
  <c r="F253" i="16" s="1"/>
  <c r="G253" i="16" s="1"/>
  <c r="H253" i="16" s="1"/>
  <c r="I253" i="16" s="1"/>
  <c r="C252" i="16"/>
  <c r="D252" i="16" s="1"/>
  <c r="E252" i="16" s="1"/>
  <c r="F252" i="16" s="1"/>
  <c r="G252" i="16" s="1"/>
  <c r="H252" i="16" s="1"/>
  <c r="I252" i="16" s="1"/>
  <c r="C251" i="16"/>
  <c r="D251" i="16" s="1"/>
  <c r="E251" i="16" s="1"/>
  <c r="F251" i="16" s="1"/>
  <c r="G251" i="16" s="1"/>
  <c r="H251" i="16" s="1"/>
  <c r="I251" i="16" s="1"/>
  <c r="C250" i="16"/>
  <c r="D250" i="16" s="1"/>
  <c r="E250" i="16" s="1"/>
  <c r="F250" i="16" s="1"/>
  <c r="G250" i="16" s="1"/>
  <c r="H250" i="16" s="1"/>
  <c r="I250" i="16" s="1"/>
  <c r="C249" i="16"/>
  <c r="D249" i="16" s="1"/>
  <c r="E249" i="16" s="1"/>
  <c r="F249" i="16" s="1"/>
  <c r="G249" i="16" s="1"/>
  <c r="H249" i="16" s="1"/>
  <c r="I249" i="16" s="1"/>
  <c r="C248" i="16"/>
  <c r="D248" i="16" s="1"/>
  <c r="E248" i="16" s="1"/>
  <c r="F248" i="16" s="1"/>
  <c r="G248" i="16" s="1"/>
  <c r="H248" i="16" s="1"/>
  <c r="I248" i="16" s="1"/>
  <c r="C247" i="16"/>
  <c r="D247" i="16" s="1"/>
  <c r="E247" i="16" s="1"/>
  <c r="F247" i="16" s="1"/>
  <c r="G247" i="16" s="1"/>
  <c r="H247" i="16" s="1"/>
  <c r="I247" i="16" s="1"/>
  <c r="C246" i="16"/>
  <c r="D246" i="16" s="1"/>
  <c r="E246" i="16" s="1"/>
  <c r="F246" i="16" s="1"/>
  <c r="G246" i="16" s="1"/>
  <c r="H246" i="16" s="1"/>
  <c r="I246" i="16" s="1"/>
  <c r="C245" i="16"/>
  <c r="D245" i="16" s="1"/>
  <c r="E245" i="16" s="1"/>
  <c r="F245" i="16" s="1"/>
  <c r="G245" i="16" s="1"/>
  <c r="H245" i="16" s="1"/>
  <c r="I245" i="16" s="1"/>
  <c r="C244" i="16"/>
  <c r="D244" i="16" s="1"/>
  <c r="E244" i="16" s="1"/>
  <c r="F244" i="16" s="1"/>
  <c r="G244" i="16" s="1"/>
  <c r="H244" i="16" s="1"/>
  <c r="I244" i="16" s="1"/>
  <c r="C243" i="16"/>
  <c r="D243" i="16" s="1"/>
  <c r="E243" i="16" s="1"/>
  <c r="F243" i="16" s="1"/>
  <c r="G243" i="16" s="1"/>
  <c r="H243" i="16" s="1"/>
  <c r="I243" i="16" s="1"/>
  <c r="C242" i="16"/>
  <c r="D242" i="16" s="1"/>
  <c r="E242" i="16" s="1"/>
  <c r="F242" i="16" s="1"/>
  <c r="G242" i="16" s="1"/>
  <c r="H242" i="16" s="1"/>
  <c r="I242" i="16" s="1"/>
  <c r="C241" i="16"/>
  <c r="D241" i="16" s="1"/>
  <c r="E241" i="16" s="1"/>
  <c r="F241" i="16" s="1"/>
  <c r="G241" i="16" s="1"/>
  <c r="H241" i="16" s="1"/>
  <c r="I241" i="16" s="1"/>
  <c r="C240" i="16"/>
  <c r="D240" i="16" s="1"/>
  <c r="E240" i="16" s="1"/>
  <c r="F240" i="16" s="1"/>
  <c r="G240" i="16" s="1"/>
  <c r="H240" i="16" s="1"/>
  <c r="I240" i="16" s="1"/>
  <c r="C239" i="16"/>
  <c r="D239" i="16" s="1"/>
  <c r="E239" i="16" s="1"/>
  <c r="F239" i="16" s="1"/>
  <c r="G239" i="16" s="1"/>
  <c r="H239" i="16" s="1"/>
  <c r="I239" i="16" s="1"/>
  <c r="C238" i="16"/>
  <c r="D238" i="16" s="1"/>
  <c r="E238" i="16" s="1"/>
  <c r="F238" i="16" s="1"/>
  <c r="G238" i="16" s="1"/>
  <c r="H238" i="16" s="1"/>
  <c r="I238" i="16" s="1"/>
  <c r="C237" i="16"/>
  <c r="D237" i="16" s="1"/>
  <c r="E237" i="16" s="1"/>
  <c r="F237" i="16" s="1"/>
  <c r="G237" i="16" s="1"/>
  <c r="H237" i="16" s="1"/>
  <c r="I237" i="16" s="1"/>
  <c r="C236" i="16"/>
  <c r="D236" i="16" s="1"/>
  <c r="E236" i="16" s="1"/>
  <c r="F236" i="16" s="1"/>
  <c r="G236" i="16" s="1"/>
  <c r="H236" i="16" s="1"/>
  <c r="I236" i="16" s="1"/>
  <c r="C235" i="16"/>
  <c r="D235" i="16" s="1"/>
  <c r="E235" i="16" s="1"/>
  <c r="F235" i="16" s="1"/>
  <c r="G235" i="16" s="1"/>
  <c r="H235" i="16" s="1"/>
  <c r="I235" i="16" s="1"/>
  <c r="C234" i="16"/>
  <c r="D234" i="16" s="1"/>
  <c r="E234" i="16" s="1"/>
  <c r="F234" i="16" s="1"/>
  <c r="G234" i="16" s="1"/>
  <c r="H234" i="16" s="1"/>
  <c r="I234" i="16" s="1"/>
  <c r="C233" i="16"/>
  <c r="D233" i="16" s="1"/>
  <c r="E233" i="16" s="1"/>
  <c r="F233" i="16" s="1"/>
  <c r="G233" i="16" s="1"/>
  <c r="H233" i="16" s="1"/>
  <c r="I233" i="16" s="1"/>
  <c r="C232" i="16"/>
  <c r="D232" i="16" s="1"/>
  <c r="E232" i="16" s="1"/>
  <c r="F232" i="16" s="1"/>
  <c r="G232" i="16" s="1"/>
  <c r="H232" i="16" s="1"/>
  <c r="I232" i="16" s="1"/>
  <c r="C231" i="16"/>
  <c r="D231" i="16" s="1"/>
  <c r="E231" i="16" s="1"/>
  <c r="F231" i="16" s="1"/>
  <c r="G231" i="16" s="1"/>
  <c r="H231" i="16" s="1"/>
  <c r="I231" i="16" s="1"/>
  <c r="C230" i="16"/>
  <c r="D230" i="16" s="1"/>
  <c r="E230" i="16" s="1"/>
  <c r="F230" i="16" s="1"/>
  <c r="G230" i="16" s="1"/>
  <c r="H230" i="16" s="1"/>
  <c r="I230" i="16" s="1"/>
  <c r="C229" i="16"/>
  <c r="D229" i="16" s="1"/>
  <c r="E229" i="16" s="1"/>
  <c r="F229" i="16" s="1"/>
  <c r="G229" i="16" s="1"/>
  <c r="H229" i="16" s="1"/>
  <c r="I229" i="16" s="1"/>
  <c r="C228" i="16"/>
  <c r="D228" i="16" s="1"/>
  <c r="E228" i="16" s="1"/>
  <c r="F228" i="16" s="1"/>
  <c r="G228" i="16" s="1"/>
  <c r="H228" i="16" s="1"/>
  <c r="I228" i="16" s="1"/>
  <c r="C227" i="16"/>
  <c r="D227" i="16" s="1"/>
  <c r="E227" i="16" s="1"/>
  <c r="F227" i="16" s="1"/>
  <c r="G227" i="16" s="1"/>
  <c r="H227" i="16" s="1"/>
  <c r="I227" i="16" s="1"/>
  <c r="C226" i="16"/>
  <c r="D226" i="16" s="1"/>
  <c r="E226" i="16" s="1"/>
  <c r="F226" i="16" s="1"/>
  <c r="G226" i="16" s="1"/>
  <c r="H226" i="16" s="1"/>
  <c r="I226" i="16" s="1"/>
  <c r="C225" i="16"/>
  <c r="D225" i="16" s="1"/>
  <c r="E225" i="16" s="1"/>
  <c r="F225" i="16" s="1"/>
  <c r="G225" i="16" s="1"/>
  <c r="H225" i="16" s="1"/>
  <c r="I225" i="16" s="1"/>
  <c r="C224" i="16"/>
  <c r="D224" i="16" s="1"/>
  <c r="E224" i="16" s="1"/>
  <c r="F224" i="16" s="1"/>
  <c r="G224" i="16" s="1"/>
  <c r="H224" i="16" s="1"/>
  <c r="I224" i="16" s="1"/>
  <c r="C223" i="16"/>
  <c r="D223" i="16" s="1"/>
  <c r="E223" i="16" s="1"/>
  <c r="F223" i="16" s="1"/>
  <c r="G223" i="16" s="1"/>
  <c r="H223" i="16" s="1"/>
  <c r="I223" i="16" s="1"/>
  <c r="C222" i="16"/>
  <c r="D222" i="16" s="1"/>
  <c r="E222" i="16" s="1"/>
  <c r="F222" i="16" s="1"/>
  <c r="G222" i="16" s="1"/>
  <c r="H222" i="16" s="1"/>
  <c r="I222" i="16" s="1"/>
  <c r="C221" i="16"/>
  <c r="D221" i="16" s="1"/>
  <c r="E221" i="16" s="1"/>
  <c r="F221" i="16" s="1"/>
  <c r="G221" i="16" s="1"/>
  <c r="H221" i="16" s="1"/>
  <c r="I221" i="16" s="1"/>
  <c r="C220" i="16"/>
  <c r="D220" i="16" s="1"/>
  <c r="E220" i="16" s="1"/>
  <c r="F220" i="16" s="1"/>
  <c r="G220" i="16" s="1"/>
  <c r="H220" i="16" s="1"/>
  <c r="I220" i="16" s="1"/>
  <c r="C219" i="16"/>
  <c r="D219" i="16" s="1"/>
  <c r="E219" i="16" s="1"/>
  <c r="F219" i="16" s="1"/>
  <c r="G219" i="16" s="1"/>
  <c r="H219" i="16" s="1"/>
  <c r="I219" i="16" s="1"/>
  <c r="C218" i="16"/>
  <c r="D218" i="16" s="1"/>
  <c r="E218" i="16" s="1"/>
  <c r="F218" i="16" s="1"/>
  <c r="G218" i="16" s="1"/>
  <c r="H218" i="16" s="1"/>
  <c r="I218" i="16" s="1"/>
  <c r="C217" i="16"/>
  <c r="D217" i="16" s="1"/>
  <c r="E217" i="16" s="1"/>
  <c r="F217" i="16" s="1"/>
  <c r="G217" i="16" s="1"/>
  <c r="H217" i="16" s="1"/>
  <c r="I217" i="16" s="1"/>
  <c r="C216" i="16"/>
  <c r="D216" i="16" s="1"/>
  <c r="E216" i="16" s="1"/>
  <c r="F216" i="16" s="1"/>
  <c r="G216" i="16" s="1"/>
  <c r="H216" i="16" s="1"/>
  <c r="I216" i="16" s="1"/>
  <c r="C215" i="16"/>
  <c r="D215" i="16" s="1"/>
  <c r="E215" i="16" s="1"/>
  <c r="F215" i="16" s="1"/>
  <c r="G215" i="16" s="1"/>
  <c r="H215" i="16" s="1"/>
  <c r="I215" i="16" s="1"/>
  <c r="C214" i="16"/>
  <c r="D214" i="16" s="1"/>
  <c r="E214" i="16" s="1"/>
  <c r="F214" i="16" s="1"/>
  <c r="G214" i="16" s="1"/>
  <c r="H214" i="16" s="1"/>
  <c r="I214" i="16" s="1"/>
  <c r="C213" i="16"/>
  <c r="D213" i="16" s="1"/>
  <c r="E213" i="16" s="1"/>
  <c r="F213" i="16" s="1"/>
  <c r="G213" i="16" s="1"/>
  <c r="H213" i="16" s="1"/>
  <c r="I213" i="16" s="1"/>
  <c r="C212" i="16"/>
  <c r="D212" i="16" s="1"/>
  <c r="E212" i="16" s="1"/>
  <c r="F212" i="16" s="1"/>
  <c r="G212" i="16" s="1"/>
  <c r="H212" i="16" s="1"/>
  <c r="I212" i="16" s="1"/>
  <c r="C211" i="16"/>
  <c r="D211" i="16" s="1"/>
  <c r="E211" i="16" s="1"/>
  <c r="F211" i="16" s="1"/>
  <c r="G211" i="16" s="1"/>
  <c r="H211" i="16" s="1"/>
  <c r="I211" i="16" s="1"/>
  <c r="C210" i="16"/>
  <c r="D210" i="16" s="1"/>
  <c r="E210" i="16" s="1"/>
  <c r="F210" i="16" s="1"/>
  <c r="G210" i="16" s="1"/>
  <c r="H210" i="16" s="1"/>
  <c r="I210" i="16" s="1"/>
  <c r="C209" i="16"/>
  <c r="D209" i="16" s="1"/>
  <c r="E209" i="16" s="1"/>
  <c r="F209" i="16" s="1"/>
  <c r="G209" i="16" s="1"/>
  <c r="H209" i="16" s="1"/>
  <c r="I209" i="16" s="1"/>
  <c r="C208" i="16"/>
  <c r="D208" i="16" s="1"/>
  <c r="E208" i="16" s="1"/>
  <c r="F208" i="16" s="1"/>
  <c r="G208" i="16" s="1"/>
  <c r="H208" i="16" s="1"/>
  <c r="I208" i="16" s="1"/>
  <c r="C207" i="16"/>
  <c r="D207" i="16" s="1"/>
  <c r="E207" i="16" s="1"/>
  <c r="F207" i="16" s="1"/>
  <c r="G207" i="16" s="1"/>
  <c r="H207" i="16" s="1"/>
  <c r="I207" i="16" s="1"/>
  <c r="C206" i="16"/>
  <c r="D206" i="16" s="1"/>
  <c r="E206" i="16" s="1"/>
  <c r="F206" i="16" s="1"/>
  <c r="G206" i="16" s="1"/>
  <c r="H206" i="16" s="1"/>
  <c r="I206" i="16" s="1"/>
  <c r="C205" i="16"/>
  <c r="D205" i="16" s="1"/>
  <c r="E205" i="16" s="1"/>
  <c r="F205" i="16" s="1"/>
  <c r="G205" i="16" s="1"/>
  <c r="H205" i="16" s="1"/>
  <c r="I205" i="16" s="1"/>
  <c r="C204" i="16"/>
  <c r="D204" i="16" s="1"/>
  <c r="E204" i="16" s="1"/>
  <c r="F204" i="16" s="1"/>
  <c r="G204" i="16" s="1"/>
  <c r="H204" i="16" s="1"/>
  <c r="I204" i="16" s="1"/>
  <c r="C203" i="16"/>
  <c r="D203" i="16" s="1"/>
  <c r="E203" i="16" s="1"/>
  <c r="F203" i="16" s="1"/>
  <c r="G203" i="16" s="1"/>
  <c r="H203" i="16" s="1"/>
  <c r="I203" i="16" s="1"/>
  <c r="C202" i="16"/>
  <c r="D202" i="16" s="1"/>
  <c r="E202" i="16" s="1"/>
  <c r="F202" i="16" s="1"/>
  <c r="G202" i="16" s="1"/>
  <c r="H202" i="16" s="1"/>
  <c r="I202" i="16" s="1"/>
  <c r="C201" i="16"/>
  <c r="D201" i="16" s="1"/>
  <c r="E201" i="16" s="1"/>
  <c r="F201" i="16" s="1"/>
  <c r="G201" i="16" s="1"/>
  <c r="H201" i="16" s="1"/>
  <c r="I201" i="16" s="1"/>
  <c r="C200" i="16"/>
  <c r="D200" i="16" s="1"/>
  <c r="E200" i="16" s="1"/>
  <c r="F200" i="16" s="1"/>
  <c r="G200" i="16" s="1"/>
  <c r="H200" i="16" s="1"/>
  <c r="I200" i="16" s="1"/>
  <c r="C199" i="16"/>
  <c r="D199" i="16" s="1"/>
  <c r="E199" i="16" s="1"/>
  <c r="F199" i="16" s="1"/>
  <c r="G199" i="16" s="1"/>
  <c r="H199" i="16" s="1"/>
  <c r="I199" i="16" s="1"/>
  <c r="C198" i="16"/>
  <c r="D198" i="16" s="1"/>
  <c r="E198" i="16" s="1"/>
  <c r="F198" i="16" s="1"/>
  <c r="G198" i="16" s="1"/>
  <c r="H198" i="16" s="1"/>
  <c r="I198" i="16" s="1"/>
  <c r="C197" i="16"/>
  <c r="D197" i="16" s="1"/>
  <c r="E197" i="16" s="1"/>
  <c r="F197" i="16" s="1"/>
  <c r="G197" i="16" s="1"/>
  <c r="H197" i="16" s="1"/>
  <c r="I197" i="16" s="1"/>
  <c r="C196" i="16"/>
  <c r="D196" i="16" s="1"/>
  <c r="E196" i="16" s="1"/>
  <c r="F196" i="16" s="1"/>
  <c r="G196" i="16" s="1"/>
  <c r="H196" i="16" s="1"/>
  <c r="I196" i="16" s="1"/>
  <c r="C195" i="16"/>
  <c r="D195" i="16" s="1"/>
  <c r="E195" i="16" s="1"/>
  <c r="F195" i="16" s="1"/>
  <c r="G195" i="16" s="1"/>
  <c r="H195" i="16" s="1"/>
  <c r="I195" i="16" s="1"/>
  <c r="C194" i="16"/>
  <c r="D194" i="16" s="1"/>
  <c r="E194" i="16" s="1"/>
  <c r="F194" i="16" s="1"/>
  <c r="G194" i="16" s="1"/>
  <c r="H194" i="16" s="1"/>
  <c r="I194" i="16" s="1"/>
  <c r="C193" i="16"/>
  <c r="D193" i="16" s="1"/>
  <c r="E193" i="16" s="1"/>
  <c r="F193" i="16" s="1"/>
  <c r="G193" i="16" s="1"/>
  <c r="H193" i="16" s="1"/>
  <c r="I193" i="16" s="1"/>
  <c r="C192" i="16"/>
  <c r="D192" i="16" s="1"/>
  <c r="E192" i="16" s="1"/>
  <c r="F192" i="16" s="1"/>
  <c r="G192" i="16" s="1"/>
  <c r="H192" i="16" s="1"/>
  <c r="I192" i="16" s="1"/>
  <c r="C191" i="16"/>
  <c r="D191" i="16" s="1"/>
  <c r="E191" i="16" s="1"/>
  <c r="F191" i="16" s="1"/>
  <c r="G191" i="16" s="1"/>
  <c r="H191" i="16" s="1"/>
  <c r="I191" i="16" s="1"/>
  <c r="C190" i="16"/>
  <c r="D190" i="16" s="1"/>
  <c r="E190" i="16" s="1"/>
  <c r="F190" i="16" s="1"/>
  <c r="G190" i="16" s="1"/>
  <c r="H190" i="16" s="1"/>
  <c r="I190" i="16" s="1"/>
  <c r="C189" i="16"/>
  <c r="D189" i="16" s="1"/>
  <c r="E189" i="16" s="1"/>
  <c r="F189" i="16" s="1"/>
  <c r="G189" i="16" s="1"/>
  <c r="H189" i="16" s="1"/>
  <c r="I189" i="16" s="1"/>
  <c r="C188" i="16"/>
  <c r="D188" i="16" s="1"/>
  <c r="E188" i="16" s="1"/>
  <c r="F188" i="16" s="1"/>
  <c r="G188" i="16" s="1"/>
  <c r="H188" i="16" s="1"/>
  <c r="I188" i="16" s="1"/>
  <c r="C187" i="16"/>
  <c r="D187" i="16" s="1"/>
  <c r="E187" i="16" s="1"/>
  <c r="F187" i="16" s="1"/>
  <c r="G187" i="16" s="1"/>
  <c r="H187" i="16" s="1"/>
  <c r="I187" i="16" s="1"/>
  <c r="C186" i="16"/>
  <c r="D186" i="16" s="1"/>
  <c r="E186" i="16" s="1"/>
  <c r="F186" i="16" s="1"/>
  <c r="G186" i="16" s="1"/>
  <c r="H186" i="16" s="1"/>
  <c r="I186" i="16" s="1"/>
  <c r="C185" i="16"/>
  <c r="D185" i="16" s="1"/>
  <c r="E185" i="16" s="1"/>
  <c r="F185" i="16" s="1"/>
  <c r="G185" i="16" s="1"/>
  <c r="H185" i="16" s="1"/>
  <c r="I185" i="16" s="1"/>
  <c r="C184" i="16"/>
  <c r="D184" i="16" s="1"/>
  <c r="E184" i="16" s="1"/>
  <c r="F184" i="16" s="1"/>
  <c r="G184" i="16" s="1"/>
  <c r="H184" i="16" s="1"/>
  <c r="I184" i="16" s="1"/>
  <c r="C183" i="16"/>
  <c r="D183" i="16" s="1"/>
  <c r="E183" i="16" s="1"/>
  <c r="F183" i="16" s="1"/>
  <c r="G183" i="16" s="1"/>
  <c r="H183" i="16" s="1"/>
  <c r="I183" i="16" s="1"/>
  <c r="C182" i="16"/>
  <c r="D182" i="16" s="1"/>
  <c r="E182" i="16" s="1"/>
  <c r="F182" i="16" s="1"/>
  <c r="G182" i="16" s="1"/>
  <c r="H182" i="16" s="1"/>
  <c r="I182" i="16" s="1"/>
  <c r="C181" i="16"/>
  <c r="D181" i="16" s="1"/>
  <c r="E181" i="16" s="1"/>
  <c r="F181" i="16" s="1"/>
  <c r="G181" i="16" s="1"/>
  <c r="H181" i="16" s="1"/>
  <c r="I181" i="16" s="1"/>
  <c r="C180" i="16"/>
  <c r="D180" i="16" s="1"/>
  <c r="E180" i="16" s="1"/>
  <c r="F180" i="16" s="1"/>
  <c r="G180" i="16" s="1"/>
  <c r="H180" i="16" s="1"/>
  <c r="I180" i="16" s="1"/>
  <c r="C179" i="16"/>
  <c r="D179" i="16" s="1"/>
  <c r="E179" i="16" s="1"/>
  <c r="F179" i="16" s="1"/>
  <c r="G179" i="16" s="1"/>
  <c r="H179" i="16" s="1"/>
  <c r="I179" i="16" s="1"/>
  <c r="C178" i="16"/>
  <c r="D178" i="16" s="1"/>
  <c r="E178" i="16" s="1"/>
  <c r="F178" i="16" s="1"/>
  <c r="G178" i="16" s="1"/>
  <c r="H178" i="16" s="1"/>
  <c r="I178" i="16" s="1"/>
  <c r="C177" i="16"/>
  <c r="D177" i="16" s="1"/>
  <c r="E177" i="16" s="1"/>
  <c r="F177" i="16" s="1"/>
  <c r="G177" i="16" s="1"/>
  <c r="H177" i="16" s="1"/>
  <c r="I177" i="16" s="1"/>
  <c r="C176" i="16"/>
  <c r="D176" i="16" s="1"/>
  <c r="E176" i="16" s="1"/>
  <c r="F176" i="16" s="1"/>
  <c r="G176" i="16" s="1"/>
  <c r="H176" i="16" s="1"/>
  <c r="I176" i="16" s="1"/>
  <c r="C175" i="16"/>
  <c r="D175" i="16" s="1"/>
  <c r="E175" i="16" s="1"/>
  <c r="F175" i="16" s="1"/>
  <c r="G175" i="16" s="1"/>
  <c r="H175" i="16" s="1"/>
  <c r="I175" i="16" s="1"/>
  <c r="C174" i="16"/>
  <c r="D174" i="16" s="1"/>
  <c r="E174" i="16" s="1"/>
  <c r="F174" i="16" s="1"/>
  <c r="G174" i="16" s="1"/>
  <c r="H174" i="16" s="1"/>
  <c r="I174" i="16" s="1"/>
  <c r="C173" i="16"/>
  <c r="D173" i="16" s="1"/>
  <c r="E173" i="16" s="1"/>
  <c r="F173" i="16" s="1"/>
  <c r="G173" i="16" s="1"/>
  <c r="H173" i="16" s="1"/>
  <c r="I173" i="16" s="1"/>
  <c r="C172" i="16"/>
  <c r="D172" i="16" s="1"/>
  <c r="E172" i="16" s="1"/>
  <c r="F172" i="16" s="1"/>
  <c r="G172" i="16" s="1"/>
  <c r="H172" i="16" s="1"/>
  <c r="I172" i="16" s="1"/>
  <c r="C171" i="16"/>
  <c r="D171" i="16" s="1"/>
  <c r="E171" i="16" s="1"/>
  <c r="F171" i="16" s="1"/>
  <c r="G171" i="16" s="1"/>
  <c r="H171" i="16" s="1"/>
  <c r="I171" i="16" s="1"/>
  <c r="C170" i="16"/>
  <c r="D170" i="16" s="1"/>
  <c r="E170" i="16" s="1"/>
  <c r="F170" i="16" s="1"/>
  <c r="G170" i="16" s="1"/>
  <c r="H170" i="16" s="1"/>
  <c r="I170" i="16" s="1"/>
  <c r="C169" i="16"/>
  <c r="D169" i="16" s="1"/>
  <c r="E169" i="16" s="1"/>
  <c r="F169" i="16" s="1"/>
  <c r="G169" i="16" s="1"/>
  <c r="H169" i="16" s="1"/>
  <c r="I169" i="16" s="1"/>
  <c r="C168" i="16"/>
  <c r="D168" i="16" s="1"/>
  <c r="E168" i="16" s="1"/>
  <c r="F168" i="16" s="1"/>
  <c r="G168" i="16" s="1"/>
  <c r="H168" i="16" s="1"/>
  <c r="I168" i="16" s="1"/>
  <c r="C167" i="16"/>
  <c r="D167" i="16" s="1"/>
  <c r="E167" i="16" s="1"/>
  <c r="F167" i="16" s="1"/>
  <c r="G167" i="16" s="1"/>
  <c r="H167" i="16" s="1"/>
  <c r="I167" i="16" s="1"/>
  <c r="C166" i="16"/>
  <c r="D166" i="16" s="1"/>
  <c r="E166" i="16" s="1"/>
  <c r="F166" i="16" s="1"/>
  <c r="G166" i="16" s="1"/>
  <c r="H166" i="16" s="1"/>
  <c r="I166" i="16" s="1"/>
  <c r="C165" i="16"/>
  <c r="D165" i="16" s="1"/>
  <c r="E165" i="16" s="1"/>
  <c r="F165" i="16" s="1"/>
  <c r="G165" i="16" s="1"/>
  <c r="H165" i="16" s="1"/>
  <c r="I165" i="16" s="1"/>
  <c r="C164" i="16"/>
  <c r="D164" i="16" s="1"/>
  <c r="E164" i="16" s="1"/>
  <c r="F164" i="16" s="1"/>
  <c r="G164" i="16" s="1"/>
  <c r="H164" i="16" s="1"/>
  <c r="I164" i="16" s="1"/>
  <c r="C163" i="16"/>
  <c r="D163" i="16" s="1"/>
  <c r="E163" i="16" s="1"/>
  <c r="F163" i="16" s="1"/>
  <c r="G163" i="16" s="1"/>
  <c r="H163" i="16" s="1"/>
  <c r="I163" i="16" s="1"/>
  <c r="C162" i="16"/>
  <c r="D162" i="16" s="1"/>
  <c r="E162" i="16" s="1"/>
  <c r="F162" i="16" s="1"/>
  <c r="G162" i="16" s="1"/>
  <c r="H162" i="16" s="1"/>
  <c r="I162" i="16" s="1"/>
  <c r="C161" i="16"/>
  <c r="D161" i="16" s="1"/>
  <c r="E161" i="16" s="1"/>
  <c r="F161" i="16" s="1"/>
  <c r="G161" i="16" s="1"/>
  <c r="H161" i="16" s="1"/>
  <c r="I161" i="16" s="1"/>
  <c r="C160" i="16"/>
  <c r="D160" i="16" s="1"/>
  <c r="E160" i="16" s="1"/>
  <c r="F160" i="16" s="1"/>
  <c r="G160" i="16" s="1"/>
  <c r="H160" i="16" s="1"/>
  <c r="I160" i="16" s="1"/>
  <c r="C159" i="16"/>
  <c r="D159" i="16" s="1"/>
  <c r="E159" i="16" s="1"/>
  <c r="F159" i="16" s="1"/>
  <c r="G159" i="16" s="1"/>
  <c r="H159" i="16" s="1"/>
  <c r="I159" i="16" s="1"/>
  <c r="C158" i="16"/>
  <c r="D158" i="16" s="1"/>
  <c r="E158" i="16" s="1"/>
  <c r="F158" i="16" s="1"/>
  <c r="G158" i="16" s="1"/>
  <c r="H158" i="16" s="1"/>
  <c r="I158" i="16" s="1"/>
  <c r="C157" i="16"/>
  <c r="D157" i="16" s="1"/>
  <c r="E157" i="16" s="1"/>
  <c r="F157" i="16" s="1"/>
  <c r="G157" i="16" s="1"/>
  <c r="H157" i="16" s="1"/>
  <c r="I157" i="16" s="1"/>
  <c r="C156" i="16"/>
  <c r="D156" i="16" s="1"/>
  <c r="E156" i="16" s="1"/>
  <c r="F156" i="16" s="1"/>
  <c r="G156" i="16" s="1"/>
  <c r="H156" i="16" s="1"/>
  <c r="I156" i="16" s="1"/>
  <c r="C155" i="16"/>
  <c r="D155" i="16" s="1"/>
  <c r="E155" i="16" s="1"/>
  <c r="F155" i="16" s="1"/>
  <c r="G155" i="16" s="1"/>
  <c r="H155" i="16" s="1"/>
  <c r="I155" i="16" s="1"/>
  <c r="C154" i="16"/>
  <c r="D154" i="16" s="1"/>
  <c r="E154" i="16" s="1"/>
  <c r="F154" i="16" s="1"/>
  <c r="G154" i="16" s="1"/>
  <c r="H154" i="16" s="1"/>
  <c r="I154" i="16" s="1"/>
  <c r="C153" i="16"/>
  <c r="D153" i="16" s="1"/>
  <c r="E153" i="16" s="1"/>
  <c r="F153" i="16" s="1"/>
  <c r="G153" i="16" s="1"/>
  <c r="H153" i="16" s="1"/>
  <c r="I153" i="16" s="1"/>
  <c r="C152" i="16"/>
  <c r="D152" i="16" s="1"/>
  <c r="E152" i="16" s="1"/>
  <c r="F152" i="16" s="1"/>
  <c r="G152" i="16" s="1"/>
  <c r="H152" i="16" s="1"/>
  <c r="I152" i="16" s="1"/>
  <c r="C151" i="16"/>
  <c r="D151" i="16" s="1"/>
  <c r="E151" i="16" s="1"/>
  <c r="F151" i="16" s="1"/>
  <c r="G151" i="16" s="1"/>
  <c r="H151" i="16" s="1"/>
  <c r="I151" i="16" s="1"/>
  <c r="C150" i="16"/>
  <c r="D150" i="16" s="1"/>
  <c r="E150" i="16" s="1"/>
  <c r="F150" i="16" s="1"/>
  <c r="G150" i="16" s="1"/>
  <c r="H150" i="16" s="1"/>
  <c r="I150" i="16" s="1"/>
  <c r="C149" i="16"/>
  <c r="D149" i="16" s="1"/>
  <c r="E149" i="16" s="1"/>
  <c r="F149" i="16" s="1"/>
  <c r="G149" i="16" s="1"/>
  <c r="H149" i="16" s="1"/>
  <c r="I149" i="16" s="1"/>
  <c r="C148" i="16"/>
  <c r="D148" i="16" s="1"/>
  <c r="E148" i="16" s="1"/>
  <c r="F148" i="16" s="1"/>
  <c r="G148" i="16" s="1"/>
  <c r="H148" i="16" s="1"/>
  <c r="I148" i="16" s="1"/>
  <c r="C147" i="16"/>
  <c r="D147" i="16" s="1"/>
  <c r="E147" i="16" s="1"/>
  <c r="F147" i="16" s="1"/>
  <c r="G147" i="16" s="1"/>
  <c r="H147" i="16" s="1"/>
  <c r="I147" i="16" s="1"/>
  <c r="C146" i="16"/>
  <c r="D146" i="16" s="1"/>
  <c r="E146" i="16" s="1"/>
  <c r="F146" i="16" s="1"/>
  <c r="G146" i="16" s="1"/>
  <c r="H146" i="16" s="1"/>
  <c r="I146" i="16" s="1"/>
  <c r="C145" i="16"/>
  <c r="D145" i="16" s="1"/>
  <c r="E145" i="16" s="1"/>
  <c r="F145" i="16" s="1"/>
  <c r="G145" i="16" s="1"/>
  <c r="H145" i="16" s="1"/>
  <c r="I145" i="16" s="1"/>
  <c r="C144" i="16"/>
  <c r="D144" i="16" s="1"/>
  <c r="E144" i="16" s="1"/>
  <c r="F144" i="16" s="1"/>
  <c r="G144" i="16" s="1"/>
  <c r="H144" i="16" s="1"/>
  <c r="I144" i="16" s="1"/>
  <c r="C143" i="16"/>
  <c r="D143" i="16" s="1"/>
  <c r="E143" i="16" s="1"/>
  <c r="F143" i="16" s="1"/>
  <c r="G143" i="16" s="1"/>
  <c r="H143" i="16" s="1"/>
  <c r="I143" i="16" s="1"/>
  <c r="C142" i="16"/>
  <c r="D142" i="16" s="1"/>
  <c r="E142" i="16" s="1"/>
  <c r="F142" i="16" s="1"/>
  <c r="G142" i="16" s="1"/>
  <c r="H142" i="16" s="1"/>
  <c r="I142" i="16" s="1"/>
  <c r="C141" i="16"/>
  <c r="D141" i="16" s="1"/>
  <c r="E141" i="16" s="1"/>
  <c r="F141" i="16" s="1"/>
  <c r="G141" i="16" s="1"/>
  <c r="H141" i="16" s="1"/>
  <c r="I141" i="16" s="1"/>
  <c r="C140" i="16"/>
  <c r="D140" i="16" s="1"/>
  <c r="E140" i="16" s="1"/>
  <c r="F140" i="16" s="1"/>
  <c r="G140" i="16" s="1"/>
  <c r="H140" i="16" s="1"/>
  <c r="I140" i="16" s="1"/>
  <c r="C139" i="16"/>
  <c r="D139" i="16" s="1"/>
  <c r="E139" i="16" s="1"/>
  <c r="F139" i="16" s="1"/>
  <c r="G139" i="16" s="1"/>
  <c r="H139" i="16" s="1"/>
  <c r="I139" i="16" s="1"/>
  <c r="C138" i="16"/>
  <c r="D138" i="16" s="1"/>
  <c r="E138" i="16" s="1"/>
  <c r="F138" i="16" s="1"/>
  <c r="G138" i="16" s="1"/>
  <c r="H138" i="16" s="1"/>
  <c r="I138" i="16" s="1"/>
  <c r="C137" i="16"/>
  <c r="D137" i="16" s="1"/>
  <c r="E137" i="16" s="1"/>
  <c r="F137" i="16" s="1"/>
  <c r="G137" i="16" s="1"/>
  <c r="H137" i="16" s="1"/>
  <c r="I137" i="16" s="1"/>
  <c r="C136" i="16"/>
  <c r="D136" i="16" s="1"/>
  <c r="E136" i="16" s="1"/>
  <c r="F136" i="16" s="1"/>
  <c r="G136" i="16" s="1"/>
  <c r="H136" i="16" s="1"/>
  <c r="I136" i="16" s="1"/>
  <c r="C135" i="16"/>
  <c r="D135" i="16" s="1"/>
  <c r="E135" i="16" s="1"/>
  <c r="F135" i="16" s="1"/>
  <c r="G135" i="16" s="1"/>
  <c r="H135" i="16" s="1"/>
  <c r="I135" i="16" s="1"/>
  <c r="C134" i="16"/>
  <c r="D134" i="16" s="1"/>
  <c r="E134" i="16" s="1"/>
  <c r="F134" i="16" s="1"/>
  <c r="G134" i="16" s="1"/>
  <c r="H134" i="16" s="1"/>
  <c r="I134" i="16" s="1"/>
  <c r="C133" i="16"/>
  <c r="D133" i="16" s="1"/>
  <c r="E133" i="16" s="1"/>
  <c r="F133" i="16" s="1"/>
  <c r="G133" i="16" s="1"/>
  <c r="H133" i="16" s="1"/>
  <c r="I133" i="16" s="1"/>
  <c r="C132" i="16"/>
  <c r="D132" i="16" s="1"/>
  <c r="E132" i="16" s="1"/>
  <c r="F132" i="16" s="1"/>
  <c r="G132" i="16" s="1"/>
  <c r="H132" i="16" s="1"/>
  <c r="I132" i="16" s="1"/>
  <c r="C131" i="16"/>
  <c r="D131" i="16" s="1"/>
  <c r="E131" i="16" s="1"/>
  <c r="F131" i="16" s="1"/>
  <c r="G131" i="16" s="1"/>
  <c r="H131" i="16" s="1"/>
  <c r="I131" i="16" s="1"/>
  <c r="C130" i="16"/>
  <c r="D130" i="16" s="1"/>
  <c r="E130" i="16" s="1"/>
  <c r="F130" i="16" s="1"/>
  <c r="G130" i="16" s="1"/>
  <c r="H130" i="16" s="1"/>
  <c r="I130" i="16" s="1"/>
  <c r="C129" i="16"/>
  <c r="D129" i="16" s="1"/>
  <c r="E129" i="16" s="1"/>
  <c r="F129" i="16" s="1"/>
  <c r="G129" i="16" s="1"/>
  <c r="H129" i="16" s="1"/>
  <c r="I129" i="16" s="1"/>
  <c r="C128" i="16"/>
  <c r="D128" i="16" s="1"/>
  <c r="E128" i="16" s="1"/>
  <c r="F128" i="16" s="1"/>
  <c r="G128" i="16" s="1"/>
  <c r="H128" i="16" s="1"/>
  <c r="I128" i="16" s="1"/>
  <c r="C127" i="16"/>
  <c r="D127" i="16" s="1"/>
  <c r="E127" i="16" s="1"/>
  <c r="F127" i="16" s="1"/>
  <c r="G127" i="16" s="1"/>
  <c r="H127" i="16" s="1"/>
  <c r="I127" i="16" s="1"/>
  <c r="C126" i="16"/>
  <c r="D126" i="16" s="1"/>
  <c r="E126" i="16" s="1"/>
  <c r="F126" i="16" s="1"/>
  <c r="G126" i="16" s="1"/>
  <c r="H126" i="16" s="1"/>
  <c r="I126" i="16" s="1"/>
  <c r="C125" i="16"/>
  <c r="D125" i="16" s="1"/>
  <c r="E125" i="16" s="1"/>
  <c r="F125" i="16" s="1"/>
  <c r="G125" i="16" s="1"/>
  <c r="H125" i="16" s="1"/>
  <c r="I125" i="16" s="1"/>
  <c r="C124" i="16"/>
  <c r="D124" i="16" s="1"/>
  <c r="E124" i="16" s="1"/>
  <c r="F124" i="16" s="1"/>
  <c r="G124" i="16" s="1"/>
  <c r="H124" i="16" s="1"/>
  <c r="I124" i="16" s="1"/>
  <c r="C123" i="16"/>
  <c r="D123" i="16" s="1"/>
  <c r="E123" i="16" s="1"/>
  <c r="F123" i="16" s="1"/>
  <c r="G123" i="16" s="1"/>
  <c r="H123" i="16" s="1"/>
  <c r="I123" i="16" s="1"/>
  <c r="C122" i="16"/>
  <c r="D122" i="16" s="1"/>
  <c r="E122" i="16" s="1"/>
  <c r="F122" i="16" s="1"/>
  <c r="G122" i="16" s="1"/>
  <c r="H122" i="16" s="1"/>
  <c r="I122" i="16" s="1"/>
  <c r="C121" i="16"/>
  <c r="D121" i="16" s="1"/>
  <c r="E121" i="16" s="1"/>
  <c r="F121" i="16" s="1"/>
  <c r="G121" i="16" s="1"/>
  <c r="H121" i="16" s="1"/>
  <c r="I121" i="16" s="1"/>
  <c r="C120" i="16"/>
  <c r="D120" i="16" s="1"/>
  <c r="E120" i="16" s="1"/>
  <c r="F120" i="16" s="1"/>
  <c r="G120" i="16" s="1"/>
  <c r="H120" i="16" s="1"/>
  <c r="I120" i="16" s="1"/>
  <c r="C119" i="16"/>
  <c r="D119" i="16" s="1"/>
  <c r="E119" i="16" s="1"/>
  <c r="F119" i="16" s="1"/>
  <c r="G119" i="16" s="1"/>
  <c r="H119" i="16" s="1"/>
  <c r="I119" i="16" s="1"/>
  <c r="C118" i="16"/>
  <c r="D118" i="16" s="1"/>
  <c r="E118" i="16" s="1"/>
  <c r="F118" i="16" s="1"/>
  <c r="G118" i="16" s="1"/>
  <c r="H118" i="16" s="1"/>
  <c r="I118" i="16" s="1"/>
  <c r="C117" i="16"/>
  <c r="D117" i="16" s="1"/>
  <c r="E117" i="16" s="1"/>
  <c r="F117" i="16" s="1"/>
  <c r="G117" i="16" s="1"/>
  <c r="H117" i="16" s="1"/>
  <c r="I117" i="16" s="1"/>
  <c r="C116" i="16"/>
  <c r="D116" i="16" s="1"/>
  <c r="E116" i="16" s="1"/>
  <c r="F116" i="16" s="1"/>
  <c r="G116" i="16" s="1"/>
  <c r="H116" i="16" s="1"/>
  <c r="I116" i="16" s="1"/>
  <c r="C115" i="16"/>
  <c r="D115" i="16" s="1"/>
  <c r="E115" i="16" s="1"/>
  <c r="F115" i="16" s="1"/>
  <c r="G115" i="16" s="1"/>
  <c r="H115" i="16" s="1"/>
  <c r="I115" i="16" s="1"/>
  <c r="C114" i="16"/>
  <c r="D114" i="16" s="1"/>
  <c r="E114" i="16" s="1"/>
  <c r="F114" i="16" s="1"/>
  <c r="G114" i="16" s="1"/>
  <c r="H114" i="16" s="1"/>
  <c r="I114" i="16" s="1"/>
  <c r="C113" i="16"/>
  <c r="D113" i="16" s="1"/>
  <c r="E113" i="16" s="1"/>
  <c r="F113" i="16" s="1"/>
  <c r="G113" i="16" s="1"/>
  <c r="H113" i="16" s="1"/>
  <c r="I113" i="16" s="1"/>
  <c r="C112" i="16"/>
  <c r="D112" i="16" s="1"/>
  <c r="E112" i="16" s="1"/>
  <c r="F112" i="16" s="1"/>
  <c r="G112" i="16" s="1"/>
  <c r="H112" i="16" s="1"/>
  <c r="I112" i="16" s="1"/>
  <c r="C111" i="16"/>
  <c r="D111" i="16" s="1"/>
  <c r="E111" i="16" s="1"/>
  <c r="F111" i="16" s="1"/>
  <c r="G111" i="16" s="1"/>
  <c r="H111" i="16" s="1"/>
  <c r="I111" i="16" s="1"/>
  <c r="C110" i="16"/>
  <c r="D110" i="16" s="1"/>
  <c r="E110" i="16" s="1"/>
  <c r="F110" i="16" s="1"/>
  <c r="G110" i="16" s="1"/>
  <c r="H110" i="16" s="1"/>
  <c r="I110" i="16" s="1"/>
  <c r="C109" i="16"/>
  <c r="D109" i="16" s="1"/>
  <c r="E109" i="16" s="1"/>
  <c r="F109" i="16" s="1"/>
  <c r="G109" i="16" s="1"/>
  <c r="H109" i="16" s="1"/>
  <c r="I109" i="16" s="1"/>
  <c r="C108" i="16"/>
  <c r="D108" i="16" s="1"/>
  <c r="E108" i="16" s="1"/>
  <c r="F108" i="16" s="1"/>
  <c r="G108" i="16" s="1"/>
  <c r="H108" i="16" s="1"/>
  <c r="I108" i="16" s="1"/>
  <c r="C107" i="16"/>
  <c r="D107" i="16" s="1"/>
  <c r="E107" i="16" s="1"/>
  <c r="F107" i="16" s="1"/>
  <c r="G107" i="16" s="1"/>
  <c r="H107" i="16" s="1"/>
  <c r="I107" i="16" s="1"/>
  <c r="C106" i="16"/>
  <c r="D106" i="16" s="1"/>
  <c r="E106" i="16" s="1"/>
  <c r="F106" i="16" s="1"/>
  <c r="G106" i="16" s="1"/>
  <c r="H106" i="16" s="1"/>
  <c r="I106" i="16" s="1"/>
  <c r="C105" i="16"/>
  <c r="D105" i="16" s="1"/>
  <c r="E105" i="16" s="1"/>
  <c r="F105" i="16" s="1"/>
  <c r="G105" i="16" s="1"/>
  <c r="H105" i="16" s="1"/>
  <c r="I105" i="16" s="1"/>
  <c r="C104" i="16"/>
  <c r="D104" i="16" s="1"/>
  <c r="E104" i="16" s="1"/>
  <c r="F104" i="16" s="1"/>
  <c r="G104" i="16" s="1"/>
  <c r="H104" i="16" s="1"/>
  <c r="I104" i="16" s="1"/>
  <c r="C103" i="16"/>
  <c r="D103" i="16" s="1"/>
  <c r="E103" i="16" s="1"/>
  <c r="F103" i="16" s="1"/>
  <c r="G103" i="16" s="1"/>
  <c r="H103" i="16" s="1"/>
  <c r="I103" i="16" s="1"/>
  <c r="C102" i="16"/>
  <c r="D102" i="16" s="1"/>
  <c r="E102" i="16" s="1"/>
  <c r="F102" i="16" s="1"/>
  <c r="G102" i="16" s="1"/>
  <c r="H102" i="16" s="1"/>
  <c r="I102" i="16" s="1"/>
  <c r="C101" i="16"/>
  <c r="D101" i="16" s="1"/>
  <c r="E101" i="16" s="1"/>
  <c r="F101" i="16" s="1"/>
  <c r="G101" i="16" s="1"/>
  <c r="H101" i="16" s="1"/>
  <c r="I101" i="16" s="1"/>
  <c r="C100" i="16"/>
  <c r="D100" i="16" s="1"/>
  <c r="E100" i="16" s="1"/>
  <c r="F100" i="16" s="1"/>
  <c r="G100" i="16" s="1"/>
  <c r="H100" i="16" s="1"/>
  <c r="I100" i="16" s="1"/>
  <c r="C99" i="16"/>
  <c r="D99" i="16" s="1"/>
  <c r="E99" i="16" s="1"/>
  <c r="F99" i="16" s="1"/>
  <c r="G99" i="16" s="1"/>
  <c r="H99" i="16" s="1"/>
  <c r="I99" i="16" s="1"/>
  <c r="C98" i="16"/>
  <c r="D98" i="16" s="1"/>
  <c r="E98" i="16" s="1"/>
  <c r="F98" i="16" s="1"/>
  <c r="G98" i="16" s="1"/>
  <c r="H98" i="16" s="1"/>
  <c r="I98" i="16" s="1"/>
  <c r="C97" i="16"/>
  <c r="D97" i="16" s="1"/>
  <c r="E97" i="16" s="1"/>
  <c r="F97" i="16" s="1"/>
  <c r="G97" i="16" s="1"/>
  <c r="H97" i="16" s="1"/>
  <c r="I97" i="16" s="1"/>
  <c r="C96" i="16"/>
  <c r="D96" i="16" s="1"/>
  <c r="E96" i="16" s="1"/>
  <c r="F96" i="16" s="1"/>
  <c r="G96" i="16" s="1"/>
  <c r="H96" i="16" s="1"/>
  <c r="I96" i="16" s="1"/>
  <c r="C95" i="16"/>
  <c r="D95" i="16" s="1"/>
  <c r="E95" i="16" s="1"/>
  <c r="F95" i="16" s="1"/>
  <c r="G95" i="16" s="1"/>
  <c r="H95" i="16" s="1"/>
  <c r="I95" i="16" s="1"/>
  <c r="C94" i="16"/>
  <c r="D94" i="16" s="1"/>
  <c r="E94" i="16" s="1"/>
  <c r="F94" i="16" s="1"/>
  <c r="G94" i="16" s="1"/>
  <c r="H94" i="16" s="1"/>
  <c r="I94" i="16" s="1"/>
  <c r="C93" i="16"/>
  <c r="D93" i="16" s="1"/>
  <c r="E93" i="16" s="1"/>
  <c r="F93" i="16" s="1"/>
  <c r="G93" i="16" s="1"/>
  <c r="H93" i="16" s="1"/>
  <c r="I93" i="16" s="1"/>
  <c r="C92" i="16"/>
  <c r="D92" i="16" s="1"/>
  <c r="E92" i="16" s="1"/>
  <c r="F92" i="16" s="1"/>
  <c r="G92" i="16" s="1"/>
  <c r="H92" i="16" s="1"/>
  <c r="I92" i="16" s="1"/>
  <c r="C91" i="16"/>
  <c r="D91" i="16" s="1"/>
  <c r="E91" i="16" s="1"/>
  <c r="F91" i="16" s="1"/>
  <c r="G91" i="16" s="1"/>
  <c r="H91" i="16" s="1"/>
  <c r="I91" i="16" s="1"/>
  <c r="C90" i="16"/>
  <c r="D90" i="16" s="1"/>
  <c r="E90" i="16" s="1"/>
  <c r="F90" i="16" s="1"/>
  <c r="G90" i="16" s="1"/>
  <c r="H90" i="16" s="1"/>
  <c r="I90" i="16" s="1"/>
  <c r="C89" i="16"/>
  <c r="D89" i="16" s="1"/>
  <c r="E89" i="16" s="1"/>
  <c r="F89" i="16" s="1"/>
  <c r="G89" i="16" s="1"/>
  <c r="H89" i="16" s="1"/>
  <c r="I89" i="16" s="1"/>
  <c r="C88" i="16"/>
  <c r="D88" i="16" s="1"/>
  <c r="E88" i="16" s="1"/>
  <c r="F88" i="16" s="1"/>
  <c r="G88" i="16" s="1"/>
  <c r="H88" i="16" s="1"/>
  <c r="I88" i="16" s="1"/>
  <c r="C87" i="16"/>
  <c r="D87" i="16" s="1"/>
  <c r="E87" i="16" s="1"/>
  <c r="F87" i="16" s="1"/>
  <c r="G87" i="16" s="1"/>
  <c r="H87" i="16" s="1"/>
  <c r="I87" i="16" s="1"/>
  <c r="C86" i="16"/>
  <c r="D86" i="16" s="1"/>
  <c r="E86" i="16" s="1"/>
  <c r="F86" i="16" s="1"/>
  <c r="G86" i="16" s="1"/>
  <c r="H86" i="16" s="1"/>
  <c r="I86" i="16" s="1"/>
  <c r="C85" i="16"/>
  <c r="D85" i="16" s="1"/>
  <c r="E85" i="16" s="1"/>
  <c r="F85" i="16" s="1"/>
  <c r="G85" i="16" s="1"/>
  <c r="H85" i="16" s="1"/>
  <c r="I85" i="16" s="1"/>
  <c r="C84" i="16"/>
  <c r="D84" i="16" s="1"/>
  <c r="E84" i="16" s="1"/>
  <c r="F84" i="16" s="1"/>
  <c r="G84" i="16" s="1"/>
  <c r="H84" i="16" s="1"/>
  <c r="I84" i="16" s="1"/>
  <c r="C83" i="16"/>
  <c r="D83" i="16" s="1"/>
  <c r="E83" i="16" s="1"/>
  <c r="F83" i="16" s="1"/>
  <c r="G83" i="16" s="1"/>
  <c r="H83" i="16" s="1"/>
  <c r="I83" i="16" s="1"/>
  <c r="C82" i="16"/>
  <c r="D82" i="16" s="1"/>
  <c r="E82" i="16" s="1"/>
  <c r="F82" i="16" s="1"/>
  <c r="G82" i="16" s="1"/>
  <c r="H82" i="16" s="1"/>
  <c r="I82" i="16" s="1"/>
  <c r="C81" i="16"/>
  <c r="D81" i="16" s="1"/>
  <c r="E81" i="16" s="1"/>
  <c r="F81" i="16" s="1"/>
  <c r="G81" i="16" s="1"/>
  <c r="H81" i="16" s="1"/>
  <c r="I81" i="16" s="1"/>
  <c r="C80" i="16"/>
  <c r="D80" i="16" s="1"/>
  <c r="E80" i="16" s="1"/>
  <c r="F80" i="16" s="1"/>
  <c r="G80" i="16" s="1"/>
  <c r="H80" i="16" s="1"/>
  <c r="I80" i="16" s="1"/>
  <c r="C79" i="16"/>
  <c r="D79" i="16" s="1"/>
  <c r="E79" i="16" s="1"/>
  <c r="F79" i="16" s="1"/>
  <c r="G79" i="16" s="1"/>
  <c r="H79" i="16" s="1"/>
  <c r="I79" i="16" s="1"/>
  <c r="C78" i="16"/>
  <c r="D78" i="16" s="1"/>
  <c r="E78" i="16" s="1"/>
  <c r="F78" i="16" s="1"/>
  <c r="G78" i="16" s="1"/>
  <c r="H78" i="16" s="1"/>
  <c r="I78" i="16" s="1"/>
  <c r="C77" i="16"/>
  <c r="D77" i="16" s="1"/>
  <c r="E77" i="16" s="1"/>
  <c r="F77" i="16" s="1"/>
  <c r="G77" i="16" s="1"/>
  <c r="H77" i="16" s="1"/>
  <c r="I77" i="16" s="1"/>
  <c r="C76" i="16"/>
  <c r="D76" i="16" s="1"/>
  <c r="E76" i="16" s="1"/>
  <c r="F76" i="16" s="1"/>
  <c r="G76" i="16" s="1"/>
  <c r="H76" i="16" s="1"/>
  <c r="I76" i="16" s="1"/>
  <c r="C75" i="16"/>
  <c r="D75" i="16" s="1"/>
  <c r="E75" i="16" s="1"/>
  <c r="F75" i="16" s="1"/>
  <c r="G75" i="16" s="1"/>
  <c r="H75" i="16" s="1"/>
  <c r="I75" i="16" s="1"/>
  <c r="C74" i="16"/>
  <c r="D74" i="16" s="1"/>
  <c r="E74" i="16" s="1"/>
  <c r="F74" i="16" s="1"/>
  <c r="G74" i="16" s="1"/>
  <c r="H74" i="16" s="1"/>
  <c r="I74" i="16" s="1"/>
  <c r="C73" i="16"/>
  <c r="D73" i="16" s="1"/>
  <c r="E73" i="16" s="1"/>
  <c r="F73" i="16" s="1"/>
  <c r="G73" i="16" s="1"/>
  <c r="H73" i="16" s="1"/>
  <c r="I73" i="16" s="1"/>
  <c r="C72" i="16"/>
  <c r="D72" i="16" s="1"/>
  <c r="E72" i="16" s="1"/>
  <c r="F72" i="16" s="1"/>
  <c r="G72" i="16" s="1"/>
  <c r="H72" i="16" s="1"/>
  <c r="I72" i="16" s="1"/>
  <c r="C54" i="16"/>
  <c r="D54" i="16" s="1"/>
  <c r="C55" i="16"/>
  <c r="D55" i="16" s="1"/>
  <c r="C56" i="16"/>
  <c r="D56" i="16" s="1"/>
  <c r="C57" i="16"/>
  <c r="D57" i="16" s="1"/>
  <c r="C59" i="16"/>
  <c r="D59" i="16" s="1"/>
  <c r="C53" i="16"/>
  <c r="D53" i="16" s="1"/>
  <c r="AL163" i="16"/>
  <c r="AN163" i="16" s="1"/>
  <c r="AP163" i="16" s="1"/>
  <c r="AR163" i="16" s="1"/>
  <c r="AK163" i="16"/>
  <c r="AM163" i="16" s="1"/>
  <c r="AO163" i="16" s="1"/>
  <c r="AQ163" i="16" s="1"/>
  <c r="AS163" i="16" s="1"/>
  <c r="AL162" i="16"/>
  <c r="AN162" i="16" s="1"/>
  <c r="AP162" i="16" s="1"/>
  <c r="AR162" i="16" s="1"/>
  <c r="AK162" i="16"/>
  <c r="AM162" i="16" s="1"/>
  <c r="AO162" i="16" s="1"/>
  <c r="AQ162" i="16" s="1"/>
  <c r="AS162" i="16" s="1"/>
  <c r="AL161" i="16"/>
  <c r="AN161" i="16" s="1"/>
  <c r="AP161" i="16" s="1"/>
  <c r="AR161" i="16" s="1"/>
  <c r="AK161" i="16"/>
  <c r="AM161" i="16" s="1"/>
  <c r="AO161" i="16" s="1"/>
  <c r="AQ161" i="16" s="1"/>
  <c r="AS161" i="16" s="1"/>
  <c r="AL160" i="16"/>
  <c r="AN160" i="16" s="1"/>
  <c r="AP160" i="16" s="1"/>
  <c r="AR160" i="16" s="1"/>
  <c r="AK160" i="16"/>
  <c r="AM160" i="16" s="1"/>
  <c r="AO160" i="16" s="1"/>
  <c r="AQ160" i="16" s="1"/>
  <c r="AS160" i="16" s="1"/>
  <c r="AL159" i="16"/>
  <c r="AN159" i="16" s="1"/>
  <c r="AP159" i="16" s="1"/>
  <c r="AR159" i="16" s="1"/>
  <c r="AK159" i="16"/>
  <c r="AM159" i="16" s="1"/>
  <c r="AO159" i="16" s="1"/>
  <c r="AQ159" i="16" s="1"/>
  <c r="AS159" i="16" s="1"/>
  <c r="AL158" i="16"/>
  <c r="AN158" i="16" s="1"/>
  <c r="AP158" i="16" s="1"/>
  <c r="AR158" i="16" s="1"/>
  <c r="AK158" i="16"/>
  <c r="AM158" i="16" s="1"/>
  <c r="AO158" i="16" s="1"/>
  <c r="AQ158" i="16" s="1"/>
  <c r="AS158" i="16" s="1"/>
  <c r="AL157" i="16"/>
  <c r="AN157" i="16" s="1"/>
  <c r="AP157" i="16" s="1"/>
  <c r="AR157" i="16" s="1"/>
  <c r="AK157" i="16"/>
  <c r="AM157" i="16" s="1"/>
  <c r="AO157" i="16" s="1"/>
  <c r="AQ157" i="16" s="1"/>
  <c r="AS157" i="16" s="1"/>
  <c r="AL136" i="16"/>
  <c r="AN136" i="16" s="1"/>
  <c r="AP136" i="16" s="1"/>
  <c r="AR136" i="16" s="1"/>
  <c r="AK136" i="16"/>
  <c r="AM136" i="16" s="1"/>
  <c r="AO136" i="16" s="1"/>
  <c r="AQ136" i="16" s="1"/>
  <c r="AS136" i="16" s="1"/>
  <c r="AL135" i="16"/>
  <c r="AN135" i="16" s="1"/>
  <c r="AP135" i="16" s="1"/>
  <c r="AR135" i="16" s="1"/>
  <c r="AK135" i="16"/>
  <c r="AM135" i="16" s="1"/>
  <c r="AO135" i="16" s="1"/>
  <c r="AQ135" i="16" s="1"/>
  <c r="AS135" i="16" s="1"/>
  <c r="AL134" i="16"/>
  <c r="AN134" i="16" s="1"/>
  <c r="AP134" i="16" s="1"/>
  <c r="AR134" i="16" s="1"/>
  <c r="AK134" i="16"/>
  <c r="AM134" i="16" s="1"/>
  <c r="AO134" i="16" s="1"/>
  <c r="AQ134" i="16" s="1"/>
  <c r="AS134" i="16" s="1"/>
  <c r="AL133" i="16"/>
  <c r="AN133" i="16" s="1"/>
  <c r="AP133" i="16" s="1"/>
  <c r="AR133" i="16" s="1"/>
  <c r="AK133" i="16"/>
  <c r="AM133" i="16" s="1"/>
  <c r="AO133" i="16" s="1"/>
  <c r="AQ133" i="16" s="1"/>
  <c r="AS133" i="16" s="1"/>
  <c r="AL132" i="16"/>
  <c r="AN132" i="16" s="1"/>
  <c r="AP132" i="16" s="1"/>
  <c r="AR132" i="16" s="1"/>
  <c r="AK132" i="16"/>
  <c r="AM132" i="16" s="1"/>
  <c r="AO132" i="16" s="1"/>
  <c r="AQ132" i="16" s="1"/>
  <c r="AS132" i="16" s="1"/>
  <c r="AL131" i="16"/>
  <c r="AN131" i="16" s="1"/>
  <c r="AP131" i="16" s="1"/>
  <c r="AR131" i="16" s="1"/>
  <c r="AK131" i="16"/>
  <c r="AM131" i="16" s="1"/>
  <c r="AO131" i="16" s="1"/>
  <c r="AQ131" i="16" s="1"/>
  <c r="AS131" i="16" s="1"/>
  <c r="AL130" i="16"/>
  <c r="AN130" i="16" s="1"/>
  <c r="AP130" i="16" s="1"/>
  <c r="AR130" i="16" s="1"/>
  <c r="AK130" i="16"/>
  <c r="AM130" i="16" s="1"/>
  <c r="AO130" i="16" s="1"/>
  <c r="AQ130" i="16" s="1"/>
  <c r="AS130" i="16" s="1"/>
  <c r="AJ38" i="16"/>
  <c r="AL38" i="16" s="1"/>
  <c r="AN38" i="16" s="1"/>
  <c r="AP38" i="16" s="1"/>
  <c r="AI38" i="16"/>
  <c r="AK38" i="16" s="1"/>
  <c r="AM38" i="16" s="1"/>
  <c r="AO38" i="16" s="1"/>
  <c r="AQ38" i="16" s="1"/>
  <c r="AJ37" i="16"/>
  <c r="AL37" i="16" s="1"/>
  <c r="AN37" i="16" s="1"/>
  <c r="AP37" i="16" s="1"/>
  <c r="AI37" i="16"/>
  <c r="AK37" i="16" s="1"/>
  <c r="AM37" i="16" s="1"/>
  <c r="AO37" i="16" s="1"/>
  <c r="AQ37" i="16" s="1"/>
  <c r="AJ36" i="16"/>
  <c r="AL36" i="16" s="1"/>
  <c r="AN36" i="16" s="1"/>
  <c r="AP36" i="16" s="1"/>
  <c r="AI36" i="16"/>
  <c r="AK36" i="16" s="1"/>
  <c r="AM36" i="16" s="1"/>
  <c r="AO36" i="16" s="1"/>
  <c r="AQ36" i="16" s="1"/>
  <c r="AJ35" i="16"/>
  <c r="AL35" i="16" s="1"/>
  <c r="AN35" i="16" s="1"/>
  <c r="AP35" i="16" s="1"/>
  <c r="AI35" i="16"/>
  <c r="AK35" i="16" s="1"/>
  <c r="AM35" i="16" s="1"/>
  <c r="AO35" i="16" s="1"/>
  <c r="AQ35" i="16" s="1"/>
  <c r="AJ34" i="16"/>
  <c r="AL34" i="16" s="1"/>
  <c r="AN34" i="16" s="1"/>
  <c r="AP34" i="16" s="1"/>
  <c r="AI34" i="16"/>
  <c r="AK34" i="16" s="1"/>
  <c r="AM34" i="16" s="1"/>
  <c r="AO34" i="16" s="1"/>
  <c r="AQ34" i="16" s="1"/>
  <c r="AJ33" i="16"/>
  <c r="AL33" i="16" s="1"/>
  <c r="AN33" i="16" s="1"/>
  <c r="AP33" i="16" s="1"/>
  <c r="AI33" i="16"/>
  <c r="AK33" i="16" s="1"/>
  <c r="AM33" i="16" s="1"/>
  <c r="AO33" i="16" s="1"/>
  <c r="AQ33" i="16" s="1"/>
  <c r="AJ32" i="16"/>
  <c r="AL32" i="16" s="1"/>
  <c r="AN32" i="16" s="1"/>
  <c r="AP32" i="16" s="1"/>
  <c r="AI32" i="16"/>
  <c r="AK32" i="16" s="1"/>
  <c r="AM32" i="16" s="1"/>
  <c r="AO32" i="16" s="1"/>
  <c r="AQ32" i="16" s="1"/>
  <c r="AJ9" i="16"/>
  <c r="AL9" i="16" s="1"/>
  <c r="AN9" i="16" s="1"/>
  <c r="AP9" i="16" s="1"/>
  <c r="AR9" i="16" s="1"/>
  <c r="AT9" i="16" s="1"/>
  <c r="AV9" i="16" s="1"/>
  <c r="AX9" i="16" s="1"/>
  <c r="AZ9" i="16" s="1"/>
  <c r="AI9" i="16"/>
  <c r="AK9" i="16" s="1"/>
  <c r="AM9" i="16" s="1"/>
  <c r="AO9" i="16" s="1"/>
  <c r="AQ9" i="16" s="1"/>
  <c r="AS9" i="16" s="1"/>
  <c r="AU9" i="16" s="1"/>
  <c r="AW9" i="16" s="1"/>
  <c r="AY9" i="16" s="1"/>
  <c r="BA9" i="16" s="1"/>
  <c r="AJ8" i="16"/>
  <c r="AL8" i="16" s="1"/>
  <c r="AN8" i="16" s="1"/>
  <c r="AP8" i="16" s="1"/>
  <c r="AR8" i="16" s="1"/>
  <c r="AT8" i="16" s="1"/>
  <c r="AV8" i="16" s="1"/>
  <c r="AX8" i="16" s="1"/>
  <c r="AZ8" i="16" s="1"/>
  <c r="AI8" i="16"/>
  <c r="AK8" i="16" s="1"/>
  <c r="AM8" i="16" s="1"/>
  <c r="AO8" i="16" s="1"/>
  <c r="AQ8" i="16" s="1"/>
  <c r="AS8" i="16" s="1"/>
  <c r="AU8" i="16" s="1"/>
  <c r="AW8" i="16" s="1"/>
  <c r="AY8" i="16" s="1"/>
  <c r="BA8" i="16" s="1"/>
  <c r="AJ7" i="16"/>
  <c r="AL7" i="16" s="1"/>
  <c r="AN7" i="16" s="1"/>
  <c r="AP7" i="16" s="1"/>
  <c r="AR7" i="16" s="1"/>
  <c r="AT7" i="16" s="1"/>
  <c r="AV7" i="16" s="1"/>
  <c r="AX7" i="16" s="1"/>
  <c r="AZ7" i="16" s="1"/>
  <c r="AI7" i="16"/>
  <c r="AK7" i="16" s="1"/>
  <c r="AM7" i="16" s="1"/>
  <c r="AO7" i="16" s="1"/>
  <c r="AQ7" i="16" s="1"/>
  <c r="AS7" i="16" s="1"/>
  <c r="AU7" i="16" s="1"/>
  <c r="AW7" i="16" s="1"/>
  <c r="AY7" i="16" s="1"/>
  <c r="BA7" i="16" s="1"/>
  <c r="AJ6" i="16"/>
  <c r="AL6" i="16" s="1"/>
  <c r="AN6" i="16" s="1"/>
  <c r="AP6" i="16" s="1"/>
  <c r="AR6" i="16" s="1"/>
  <c r="AT6" i="16" s="1"/>
  <c r="AV6" i="16" s="1"/>
  <c r="AX6" i="16" s="1"/>
  <c r="AZ6" i="16" s="1"/>
  <c r="AI6" i="16"/>
  <c r="AK6" i="16" s="1"/>
  <c r="AM6" i="16" s="1"/>
  <c r="AO6" i="16" s="1"/>
  <c r="AQ6" i="16" s="1"/>
  <c r="AS6" i="16" s="1"/>
  <c r="AU6" i="16" s="1"/>
  <c r="AW6" i="16" s="1"/>
  <c r="AY6" i="16" s="1"/>
  <c r="BA6" i="16" s="1"/>
  <c r="AJ5" i="16"/>
  <c r="AL5" i="16" s="1"/>
  <c r="AN5" i="16" s="1"/>
  <c r="AP5" i="16" s="1"/>
  <c r="AR5" i="16" s="1"/>
  <c r="AT5" i="16" s="1"/>
  <c r="AV5" i="16" s="1"/>
  <c r="AX5" i="16" s="1"/>
  <c r="AZ5" i="16" s="1"/>
  <c r="AI5" i="16"/>
  <c r="AK5" i="16" s="1"/>
  <c r="AM5" i="16" s="1"/>
  <c r="AO5" i="16" s="1"/>
  <c r="AQ5" i="16" s="1"/>
  <c r="AS5" i="16" s="1"/>
  <c r="AU5" i="16" s="1"/>
  <c r="AW5" i="16" s="1"/>
  <c r="AY5" i="16" s="1"/>
  <c r="BA5" i="16" s="1"/>
  <c r="AJ4" i="16"/>
  <c r="AL4" i="16" s="1"/>
  <c r="AN4" i="16" s="1"/>
  <c r="AP4" i="16" s="1"/>
  <c r="AR4" i="16" s="1"/>
  <c r="AT4" i="16" s="1"/>
  <c r="AV4" i="16" s="1"/>
  <c r="AX4" i="16" s="1"/>
  <c r="AZ4" i="16" s="1"/>
  <c r="AI4" i="16"/>
  <c r="AK4" i="16" s="1"/>
  <c r="AM4" i="16" s="1"/>
  <c r="AO4" i="16" s="1"/>
  <c r="AQ4" i="16" s="1"/>
  <c r="AS4" i="16" s="1"/>
  <c r="AU4" i="16" s="1"/>
  <c r="AW4" i="16" s="1"/>
  <c r="AY4" i="16" s="1"/>
  <c r="BA4" i="16" s="1"/>
  <c r="AJ3" i="16"/>
  <c r="AL3" i="16" s="1"/>
  <c r="AN3" i="16" s="1"/>
  <c r="AP3" i="16" s="1"/>
  <c r="AR3" i="16" s="1"/>
  <c r="AT3" i="16" s="1"/>
  <c r="AV3" i="16" s="1"/>
  <c r="AX3" i="16" s="1"/>
  <c r="AZ3" i="16" s="1"/>
  <c r="AI3" i="16"/>
  <c r="AK3" i="16" s="1"/>
  <c r="AM3" i="16" s="1"/>
  <c r="AO3" i="16" s="1"/>
  <c r="AQ3" i="16" s="1"/>
  <c r="AS3" i="16" s="1"/>
  <c r="AU3" i="16" s="1"/>
  <c r="AW3" i="16" s="1"/>
  <c r="AY3" i="16" s="1"/>
  <c r="BA3" i="1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<sst xmlns="http://schemas.openxmlformats.org/spreadsheetml/2006/main" count="1613" uniqueCount="502">
  <si>
    <t>Subject to terms and conditions</t>
  </si>
  <si>
    <t>a</t>
  </si>
  <si>
    <t>b</t>
  </si>
  <si>
    <t>c</t>
  </si>
  <si>
    <t>d</t>
  </si>
  <si>
    <t>e</t>
  </si>
  <si>
    <t>f</t>
  </si>
  <si>
    <t>g</t>
  </si>
  <si>
    <t>h</t>
  </si>
  <si>
    <t>i</t>
  </si>
  <si>
    <t>j</t>
  </si>
  <si>
    <t>Total</t>
  </si>
  <si>
    <t>Red</t>
  </si>
  <si>
    <t>Green</t>
  </si>
  <si>
    <t>US</t>
  </si>
  <si>
    <t>Coal</t>
  </si>
  <si>
    <t>Gas</t>
  </si>
  <si>
    <t>Font</t>
  </si>
  <si>
    <t>CCGT</t>
  </si>
  <si>
    <t>Solar PV</t>
  </si>
  <si>
    <t>Battery storage</t>
  </si>
  <si>
    <t>Other</t>
  </si>
  <si>
    <t>Wind onshore</t>
  </si>
  <si>
    <t>Onshore wind</t>
  </si>
  <si>
    <t>Wind offshore</t>
  </si>
  <si>
    <t>Offshore wind</t>
  </si>
  <si>
    <t>EMEA</t>
  </si>
  <si>
    <t>APAC</t>
  </si>
  <si>
    <t>AMER</t>
  </si>
  <si>
    <t>EU</t>
  </si>
  <si>
    <t>Europe</t>
  </si>
  <si>
    <t>China</t>
  </si>
  <si>
    <t>India</t>
  </si>
  <si>
    <t>Japan</t>
  </si>
  <si>
    <t>Australia</t>
  </si>
  <si>
    <t>Indonesia</t>
  </si>
  <si>
    <t>United States</t>
  </si>
  <si>
    <t>Brazil</t>
  </si>
  <si>
    <t>Mexico</t>
  </si>
  <si>
    <t>PJM</t>
  </si>
  <si>
    <t>New England</t>
  </si>
  <si>
    <t>South Korea</t>
  </si>
  <si>
    <t>Date</t>
  </si>
  <si>
    <t>Contact</t>
  </si>
  <si>
    <t>Description</t>
  </si>
  <si>
    <t>Contents</t>
  </si>
  <si>
    <t>Dataset</t>
  </si>
  <si>
    <t>Units</t>
  </si>
  <si>
    <t>Source</t>
  </si>
  <si>
    <t xml:space="preserve">Column chart </t>
  </si>
  <si>
    <t>Year</t>
  </si>
  <si>
    <t>US coal miners (k)</t>
  </si>
  <si>
    <t>Two-axis column-line chart</t>
  </si>
  <si>
    <t>US coal production (Mt)</t>
  </si>
  <si>
    <t>Bar chart</t>
  </si>
  <si>
    <t>Country</t>
  </si>
  <si>
    <t>Coal capacity additions 2015 - 2040 (GW)</t>
  </si>
  <si>
    <t>Southeast Asia</t>
  </si>
  <si>
    <t>Middle East and Africa</t>
  </si>
  <si>
    <t>Rest of world</t>
  </si>
  <si>
    <t>Line chart</t>
  </si>
  <si>
    <t>Thousands</t>
  </si>
  <si>
    <t>US light truck sales</t>
  </si>
  <si>
    <t>`</t>
  </si>
  <si>
    <t>Development sheet used for creating chart templates only</t>
  </si>
  <si>
    <t>A</t>
  </si>
  <si>
    <t>B</t>
  </si>
  <si>
    <t>United Kingdom</t>
  </si>
  <si>
    <t>UK</t>
  </si>
  <si>
    <t>Italy</t>
  </si>
  <si>
    <t>Germany</t>
  </si>
  <si>
    <t>France</t>
  </si>
  <si>
    <t>Spain</t>
  </si>
  <si>
    <t>Andrew</t>
  </si>
  <si>
    <t>James</t>
  </si>
  <si>
    <t>Alex</t>
  </si>
  <si>
    <t>Hugh</t>
  </si>
  <si>
    <t>Poland</t>
  </si>
  <si>
    <t>U.K.</t>
  </si>
  <si>
    <t>U.S.</t>
  </si>
  <si>
    <t>Canada</t>
  </si>
  <si>
    <t>COLUMN BUBBLE</t>
  </si>
  <si>
    <t>AREA</t>
  </si>
  <si>
    <t>COLUMN LINE 2 AXIS</t>
  </si>
  <si>
    <t>BAR</t>
  </si>
  <si>
    <t>LINE</t>
  </si>
  <si>
    <t>STACKED COLUMN</t>
  </si>
  <si>
    <t>SCATTER</t>
  </si>
  <si>
    <t>PIE</t>
  </si>
  <si>
    <t>DONUT</t>
  </si>
  <si>
    <t>support.bnef@bloomberg.net</t>
  </si>
  <si>
    <t xml:space="preserve">Bloomberg Terminal: press &lt;Help&gt; key twice </t>
  </si>
  <si>
    <t>South Africa</t>
  </si>
  <si>
    <t>Forecast</t>
  </si>
  <si>
    <t>Copyright and Disclaimer</t>
  </si>
  <si>
    <t>Chile</t>
  </si>
  <si>
    <t>© Bloomberg Finance L.P. 2022. This publication is the copyright of Bloomberg Finance L.P. in connection with BloombergNEF. No portion of this document may be photocopied, reproduced, scanned into an electronic system or transmitted, forwarded or distributed in any way without prior consent of BloombergNEF.
The BloombergNEF ("BNEF"), service/information is derived from selected public sources. Bloomberg Finance L.P. and its affiliates, in providing the service/information, believe that the information it uses comes from reliable sources, but do not guarantee the accuracy or completeness of this information, which is subject to change without notice, and nothing in this document shall be construed as such a guarantee. The statements in this service/document reflect the current judgment of the authors of the relevant articles or features, and do not necessarily reflect the opinion of Bloomberg Finance L.P., Bloomberg L.P. or any of their affiliates (“Bloomberg”). Bloomberg disclaims any liability arising from use of this document, its contents and/or this service. Nothing herein shall constitute or be construed as an offering of financial instruments or as investment advice or recommendations by Bloomberg of an investment or other strategy (e.g., whether or not to “buy”, “sell”, or “hold” an investment). The information available through this service is not based on consideration of a subscriber’s individual circumstances and should not be considered as information sufficient upon which to base an investment decision. You should determine on your own whether you agree with the content. This service should not be construed as tax or accounting advice or as a service designed to facilitate any subscriber’s compliance with its tax, accounting or other legal obligations. Employees involved in this service may hold positions in the companies mentioned in the services/information. The data included in these materials are for illustrative purposes only.
The BLOOMBERG TERMINAL service and Bloomberg data products (the “Services”) are owned and distributed by Bloomberg Finance L.P. (“BFLP”) except (i) in Argentina, Australia and certain jurisdictions in the Pacific islands, Bermuda, China, India, Japan, Korea and New Zealand, where Bloomberg L.P. and its subsidiaries (“BLP”) distribute these products, and (ii) in Singapore and the jurisdictions serviced by Bloomberg’s Singapore office, where a subsidiary of BFLP distributes these products. BLP provides BFLP and its subsidiaries with global marketing and operational support and service. Certain features, functions, products and services are available only to sophisticated investors and only where permitted. BFLP, BLP and their affiliates do not guarantee the accuracy of prices or other information in the Services. Nothing in the Services shall constitute or be construed as an offering of financial instruments by BFLP, BLP or their affiliates, or as investment advice or recommendations by BFLP, BLP or their affiliates of an investment strategy or whether or not to “buy”, “sell” or “hold” an investment. Information available via the Services should not be considered as information sufficient upon which to base an investment decision. The following are trademarks and service marks of BFLP, a Delaware limited partnership, or its subsidiaries: BLOOMBERG, BLOOMBERG ANYWHERE, BLOOMBERG MARKETS, BLOOMBERG NEWS, BLOOMBERG PROFESSIONAL, BLOOMBERG TERMINAL and BLOOMBERG.COM. Absence of any trademark or service mark from this list does not waive Bloomberg’s intellectual property rights in that name, mark or logo. All rights reserved. © 2022 Bloomberg.</t>
  </si>
  <si>
    <t>Technology</t>
  </si>
  <si>
    <t>Min</t>
  </si>
  <si>
    <t>Decile 1</t>
  </si>
  <si>
    <t>Quartile 1</t>
  </si>
  <si>
    <t>Median</t>
  </si>
  <si>
    <t>Average</t>
  </si>
  <si>
    <t>Quartile 3</t>
  </si>
  <si>
    <t>Decile 9</t>
  </si>
  <si>
    <t>Max</t>
  </si>
  <si>
    <t>Number</t>
  </si>
  <si>
    <t>Min-Max range</t>
  </si>
  <si>
    <t>Quartile range</t>
  </si>
  <si>
    <t>Q1 to Q3</t>
  </si>
  <si>
    <t>Financing date -&gt;</t>
  </si>
  <si>
    <t>22 ytd</t>
  </si>
  <si>
    <t>50% of projects</t>
  </si>
  <si>
    <t>For Chart</t>
  </si>
  <si>
    <t>Metric</t>
  </si>
  <si>
    <t>BNEF Renewable Asset Database</t>
  </si>
  <si>
    <t>Project size, Utility-scale PV</t>
  </si>
  <si>
    <t>Project size, Onshore wind</t>
  </si>
  <si>
    <t>Wind Onshore</t>
  </si>
  <si>
    <t>D1 to Q1</t>
  </si>
  <si>
    <t>0 to Min</t>
  </si>
  <si>
    <t>Q3 to Q4</t>
  </si>
  <si>
    <t>25% largest projects</t>
  </si>
  <si>
    <t>25% smallest</t>
  </si>
  <si>
    <t>50% central</t>
  </si>
  <si>
    <t>Min to Q1</t>
  </si>
  <si>
    <t>Q3 to max</t>
  </si>
  <si>
    <t>Q1 tp Q3</t>
  </si>
  <si>
    <t>25% largest</t>
  </si>
  <si>
    <t>MW</t>
  </si>
  <si>
    <t>BloombergNEF</t>
  </si>
  <si>
    <t>Closing year</t>
  </si>
  <si>
    <t>05</t>
  </si>
  <si>
    <t>Quartiles</t>
  </si>
  <si>
    <t>Reset</t>
  </si>
  <si>
    <t>Min-max</t>
  </si>
  <si>
    <t>MW of contracts</t>
  </si>
  <si>
    <t>Turbine number</t>
  </si>
  <si>
    <t>Count deals</t>
  </si>
  <si>
    <t>Thailand</t>
  </si>
  <si>
    <t>%</t>
  </si>
  <si>
    <t>Mono vs multi share</t>
  </si>
  <si>
    <t>Multi c-Si</t>
  </si>
  <si>
    <t>Mono c-Si</t>
  </si>
  <si>
    <t>Battery storage project characteristics</t>
  </si>
  <si>
    <t xml:space="preserve">Battery storage project characteristics, global </t>
  </si>
  <si>
    <t>As indicated</t>
  </si>
  <si>
    <t>Power output</t>
  </si>
  <si>
    <t>Storage duration</t>
  </si>
  <si>
    <t>21e</t>
  </si>
  <si>
    <t>Statistic</t>
  </si>
  <si>
    <t>Output (MW)</t>
  </si>
  <si>
    <t>Duration (hours)</t>
  </si>
  <si>
    <t>First quartile</t>
  </si>
  <si>
    <t>Last quartile</t>
  </si>
  <si>
    <t>Note: Reflect projects commissioned, financed or under construction. Statistics based on a global subset of 1654 Li-ion energy storage projects since 2010. See BNEF’s Storage Asset Database (web).</t>
  </si>
  <si>
    <t>Q1 to Q4</t>
  </si>
  <si>
    <t>Q4 to Max</t>
  </si>
  <si>
    <t>Mid</t>
  </si>
  <si>
    <t>Fixed-axis PV</t>
  </si>
  <si>
    <t>Low</t>
  </si>
  <si>
    <t>High</t>
  </si>
  <si>
    <t>LCOE</t>
  </si>
  <si>
    <t>1H 2021</t>
  </si>
  <si>
    <t>Tracking PV</t>
  </si>
  <si>
    <t>The storage LCOE is reflective of a utility-scale Li-ion battery storage system with four-hour duration running at a daily cycle and includes charging costs assumed to be 60% of wholesale average power price.</t>
  </si>
  <si>
    <t>Global LCOE benchmarks</t>
  </si>
  <si>
    <t>2H</t>
  </si>
  <si>
    <t>1H</t>
  </si>
  <si>
    <t>Battery storage (4 hours)</t>
  </si>
  <si>
    <t>Battery storage (4 hours, implied by historic battery pack prices)</t>
  </si>
  <si>
    <t xml:space="preserve">The global benchmark is a country weighted-average using the latest annual capacity additions. The storage LCOE is reflective of a utility-scale Li-ion battery storage system with four-hour duration running at a daily cycle and includes charging costs assumed to be 60% of wholesale average power price.
</t>
  </si>
  <si>
    <t>All LCOEs calculations are unsubsidized. In 2H 2017, BNEF did not publish any update. Dashed pink lines reflects derived LCOEs based on historic battery pack prices. Continuous pink line reflects collected project data from 2018.</t>
  </si>
  <si>
    <t>For hydrogen-fired power, coal- and gas-fired power with carbon capture and storage (CCS), the global LCOE benchmark is a simple country average including China, Europe, U.S., Japan and India</t>
  </si>
  <si>
    <t>1H 2022</t>
  </si>
  <si>
    <t>$/MWh, nominal</t>
  </si>
  <si>
    <t>Global</t>
  </si>
  <si>
    <t>ex. China</t>
  </si>
  <si>
    <t>incl. China</t>
  </si>
  <si>
    <t>Regional pricing by signing date</t>
  </si>
  <si>
    <t>Global average</t>
  </si>
  <si>
    <t>PV fixed-axis</t>
  </si>
  <si>
    <t>PV tracking</t>
  </si>
  <si>
    <t>Utility-scale battery (4h)</t>
  </si>
  <si>
    <t>Low - Min Mid</t>
  </si>
  <si>
    <t>Min Mid - Max Mid</t>
  </si>
  <si>
    <t>Max Mid - Max High</t>
  </si>
  <si>
    <t>Median mid</t>
  </si>
  <si>
    <t>Label top</t>
  </si>
  <si>
    <t>Onshore wind capacity factors</t>
  </si>
  <si>
    <t>Onshore wind capacity factors, global</t>
  </si>
  <si>
    <t>Historic onshore wind capacity factors</t>
  </si>
  <si>
    <t>22e</t>
  </si>
  <si>
    <t>Range quartile</t>
  </si>
  <si>
    <t>First decile</t>
  </si>
  <si>
    <t>Last decile</t>
  </si>
  <si>
    <t>Decile range</t>
  </si>
  <si>
    <t>South
Korea</t>
  </si>
  <si>
    <t>South
Africa</t>
  </si>
  <si>
    <t>Austr.</t>
  </si>
  <si>
    <t>Mex.</t>
  </si>
  <si>
    <t>Thai.</t>
  </si>
  <si>
    <t>Ger.</t>
  </si>
  <si>
    <t>Bifacial modules</t>
  </si>
  <si>
    <t>Indon.</t>
  </si>
  <si>
    <t>Viet.</t>
  </si>
  <si>
    <t>Gas prices (15-year offtake)</t>
  </si>
  <si>
    <t>CCGT LCOE</t>
  </si>
  <si>
    <t>Coal prices (15-year offtake)</t>
  </si>
  <si>
    <t>Coal LCOE</t>
  </si>
  <si>
    <t>Type</t>
  </si>
  <si>
    <t>Regional onshore wind turbine prices by signing date (USD)</t>
  </si>
  <si>
    <t>Global LCOEs by technology</t>
  </si>
  <si>
    <t>BNEF LCOE analysis</t>
  </si>
  <si>
    <t>$/MWh (nominal)</t>
  </si>
  <si>
    <t>For charting purposes</t>
  </si>
  <si>
    <t>LCOE Scenario</t>
  </si>
  <si>
    <t>Simple average</t>
  </si>
  <si>
    <t>Global weighted average</t>
  </si>
  <si>
    <t>For Charting Purposes</t>
  </si>
  <si>
    <t>Power output (MW)</t>
  </si>
  <si>
    <t xml:space="preserve">Share of bifacial module among all silicon PV </t>
  </si>
  <si>
    <t>Short name</t>
  </si>
  <si>
    <t>Long name</t>
  </si>
  <si>
    <t>Capex</t>
  </si>
  <si>
    <t>Year-on-year USD nominal cost change, onshore wind</t>
  </si>
  <si>
    <t>Year-on-year USD nominal cost change, fixed-axis PV</t>
  </si>
  <si>
    <t>Appendix</t>
  </si>
  <si>
    <t>Carbon Prices</t>
  </si>
  <si>
    <t>Carbon price forecast</t>
  </si>
  <si>
    <t>$/tCO2 (2021 real)</t>
  </si>
  <si>
    <t>Carbon price forecasts</t>
  </si>
  <si>
    <t>.</t>
  </si>
  <si>
    <t>Country/region</t>
  </si>
  <si>
    <t>China (price felt by power plants)</t>
  </si>
  <si>
    <t>China (ETS market price)</t>
  </si>
  <si>
    <t>California ETS</t>
  </si>
  <si>
    <t>PJM - U.S. RGGI</t>
  </si>
  <si>
    <t>Coal Prices</t>
  </si>
  <si>
    <t>Coal price forecasts</t>
  </si>
  <si>
    <t>$/t (6,000kcal/kg, 2021 real)</t>
  </si>
  <si>
    <t>Seaborne benchmark</t>
  </si>
  <si>
    <t>Oil Prices</t>
  </si>
  <si>
    <t>Brent price forecasts</t>
  </si>
  <si>
    <t>$/bbl (2021 real)</t>
  </si>
  <si>
    <t>2H 2021</t>
  </si>
  <si>
    <t>Gas prices</t>
  </si>
  <si>
    <t>Natural gas prices forecasts. 1H 2022</t>
  </si>
  <si>
    <t>$/MMBtu (2021 real)</t>
  </si>
  <si>
    <t>Natural gas prices</t>
  </si>
  <si>
    <t>Scenario</t>
  </si>
  <si>
    <t>Semester</t>
  </si>
  <si>
    <t>Range</t>
  </si>
  <si>
    <t>TTF</t>
  </si>
  <si>
    <t>PV capex forecast</t>
  </si>
  <si>
    <t>PV capex forecasts 2021-50, select countries</t>
  </si>
  <si>
    <t>$m/MW (2021 real)</t>
  </si>
  <si>
    <t>Fixed-axis PV Capex</t>
  </si>
  <si>
    <t>Global benchmark</t>
  </si>
  <si>
    <t>PV module price</t>
  </si>
  <si>
    <t>$/MW, 2021 real</t>
  </si>
  <si>
    <t>BNEF, Maycock</t>
  </si>
  <si>
    <t>Module prices ($/W) and cumulative capacity (MW)</t>
  </si>
  <si>
    <t>Cumulative manufactured capacity (MW)</t>
  </si>
  <si>
    <t>Historic module prices (Maycock)</t>
  </si>
  <si>
    <t>c-Si module prices (BNEF)</t>
  </si>
  <si>
    <t>Experience curve</t>
  </si>
  <si>
    <t>Onshore wind capex</t>
  </si>
  <si>
    <t>$/kW (2021 real)</t>
  </si>
  <si>
    <t>Global range</t>
  </si>
  <si>
    <t>Onshore wind CF</t>
  </si>
  <si>
    <t>Onshore wind capacity factor forecast, China</t>
  </si>
  <si>
    <t>Offshore wind capex</t>
  </si>
  <si>
    <t>Offshore wind capex forecast, global</t>
  </si>
  <si>
    <t>Capex global benchmark</t>
  </si>
  <si>
    <t>Financing year</t>
  </si>
  <si>
    <t>Capex  w/o transmission</t>
  </si>
  <si>
    <t>Capex with transmission</t>
  </si>
  <si>
    <t>Offshore wind CF</t>
  </si>
  <si>
    <t>Offshore wind capacity factors, select countries</t>
  </si>
  <si>
    <t>Offshore wind capacity factors</t>
  </si>
  <si>
    <t>Coal capex</t>
  </si>
  <si>
    <t>Coal-fired power plant capex</t>
  </si>
  <si>
    <t>Coal and gas WACC</t>
  </si>
  <si>
    <t>Coal and gas power WACC</t>
  </si>
  <si>
    <t>Weighted average cost of capital (WACC), India</t>
  </si>
  <si>
    <t>Inflation</t>
  </si>
  <si>
    <t>CCGT efficiency forecast</t>
  </si>
  <si>
    <t>Combined-cycle gas turbine efficiency, 1975-2050</t>
  </si>
  <si>
    <t>% (High heating value)</t>
  </si>
  <si>
    <t>BloombergNEF, S. Can Gulen, BloombergNEF U.S. Plant Stack</t>
  </si>
  <si>
    <t>CCGT efficiency (HHV)</t>
  </si>
  <si>
    <t>U.S. fleet average (operational)</t>
  </si>
  <si>
    <t>U.S. best performing (operational, Colorado Bend)</t>
  </si>
  <si>
    <t>Global best performing (test conditions)</t>
  </si>
  <si>
    <t>Global forecast for new plants (operational)</t>
  </si>
  <si>
    <t>World record nominal efficiency</t>
  </si>
  <si>
    <t>Battery pack price</t>
  </si>
  <si>
    <t>Historic battery pack price vs. cumulative deployed capacity (GWh)</t>
  </si>
  <si>
    <t>Battery learning curve</t>
  </si>
  <si>
    <t>Li-ion battery pack price ($/kWh, 2021 real)</t>
  </si>
  <si>
    <t>EV (GWh)</t>
  </si>
  <si>
    <t>E-bus (GWh)</t>
  </si>
  <si>
    <t>ESS (GWh)</t>
  </si>
  <si>
    <t>Note: ESS = Energy storage system; EV = electric vehicle</t>
  </si>
  <si>
    <t>Battery storage capex</t>
  </si>
  <si>
    <t>Capital costs for a fully-installed usable 20MW/80MWh AC energy storage system at beginning of life</t>
  </si>
  <si>
    <t>$/kWh (2021 real, usable capacity)</t>
  </si>
  <si>
    <t>Capital costs for a 20MW/80MWh energy storage system</t>
  </si>
  <si>
    <t>Battery sensitivity to WACC</t>
  </si>
  <si>
    <t>Battery storage LCOE sensitivity to WACC</t>
  </si>
  <si>
    <t>Benchmark capex</t>
  </si>
  <si>
    <t>Central capex 2020</t>
  </si>
  <si>
    <t>Capex +15%</t>
  </si>
  <si>
    <t>Capex -15%</t>
  </si>
  <si>
    <t>WACC</t>
  </si>
  <si>
    <t>Battery sensitivity to charging costs</t>
  </si>
  <si>
    <t>Battery sensitivity to charging cost</t>
  </si>
  <si>
    <t>Impact of charging costs on LCOE</t>
  </si>
  <si>
    <t>Charging costs -&gt;</t>
  </si>
  <si>
    <t>Battery sensitivity to cycle lifetime</t>
  </si>
  <si>
    <t>Cycle lifetime impact on LCOE</t>
  </si>
  <si>
    <t>$/MWh,(nominal)</t>
  </si>
  <si>
    <t>Cycles -&gt;</t>
  </si>
  <si>
    <t>LCOE benchmark</t>
  </si>
  <si>
    <t>LCOE @95% efficiency</t>
  </si>
  <si>
    <t>LCOE @85% efficiency</t>
  </si>
  <si>
    <t>Global LCOEs</t>
  </si>
  <si>
    <t>$/MWh (nominal at COD)</t>
  </si>
  <si>
    <t>All LCOEs calculations are unsubsidized.</t>
  </si>
  <si>
    <t>The global benchmark is a country weighted-average using the latest annual capacity additions.</t>
  </si>
  <si>
    <t>$m/MW (nominal)</t>
  </si>
  <si>
    <t>Median project size, by country</t>
  </si>
  <si>
    <t>Distribution of utility-scale PV project size, global</t>
  </si>
  <si>
    <t>Distribution of onshore wind project size, global</t>
  </si>
  <si>
    <t>Distribution of offshore wind project size, global</t>
  </si>
  <si>
    <t>Project size, Offshore wind</t>
  </si>
  <si>
    <t>Turbine size, Onshore wind</t>
  </si>
  <si>
    <t>Statistics on onshore wind turbine size, global</t>
  </si>
  <si>
    <t>Turbine size, offshore wind</t>
  </si>
  <si>
    <t>Statistics on offshore wind turbine size, global</t>
  </si>
  <si>
    <t>Note: Multi after 2019 including mono-like wafer made of the casting process which is supposedly less than 1%</t>
  </si>
  <si>
    <t>Share of market</t>
  </si>
  <si>
    <t>PV mono vs multi panels</t>
  </si>
  <si>
    <t>BloombegNEF, CPIA 2021</t>
  </si>
  <si>
    <t>Onshore wind cost inflation</t>
  </si>
  <si>
    <t>PV cost inflation</t>
  </si>
  <si>
    <t>Coal &amp; gas cost inflation</t>
  </si>
  <si>
    <t>Year-on-year USD nominal cost change</t>
  </si>
  <si>
    <t>Coal-fired power plants</t>
  </si>
  <si>
    <t>Key long-term trends</t>
  </si>
  <si>
    <t>APAC spotlight</t>
  </si>
  <si>
    <t>Central bank base rates</t>
  </si>
  <si>
    <t>INRPYLPD Index  (L1)</t>
  </si>
  <si>
    <t>RBATCTR Index  (R1)</t>
  </si>
  <si>
    <t>Yellow</t>
  </si>
  <si>
    <t>Ticker --&gt;</t>
  </si>
  <si>
    <t>Basis points</t>
  </si>
  <si>
    <t>Central bank base rate</t>
  </si>
  <si>
    <t>Impact of central bank base rates on utility-scale PV LCOE</t>
  </si>
  <si>
    <t>400bps</t>
  </si>
  <si>
    <t>June hike</t>
  </si>
  <si>
    <t>490bps</t>
  </si>
  <si>
    <t>10bps</t>
  </si>
  <si>
    <t>85bps</t>
  </si>
  <si>
    <t>Label</t>
  </si>
  <si>
    <t>Base rate versus utility-scale PV LCOE</t>
  </si>
  <si>
    <t>Dollar exchange rate</t>
  </si>
  <si>
    <t>December 31, 2021 = 100</t>
  </si>
  <si>
    <t>CNY REGN Curncy</t>
  </si>
  <si>
    <t>INR Curncy</t>
  </si>
  <si>
    <t>AUD Curncy</t>
  </si>
  <si>
    <t>JPY Curncy</t>
  </si>
  <si>
    <t>Chinese yuan</t>
  </si>
  <si>
    <t>Indian rupee</t>
  </si>
  <si>
    <t>Australian dollar</t>
  </si>
  <si>
    <t>Japanese yen</t>
  </si>
  <si>
    <t>Exchange rate, APAC</t>
  </si>
  <si>
    <t>Sinoimex, BloombergNEF</t>
  </si>
  <si>
    <t>GW</t>
  </si>
  <si>
    <t>PV module imports, India</t>
  </si>
  <si>
    <t>Capacity</t>
  </si>
  <si>
    <t>Onshore wind in Vietnam</t>
  </si>
  <si>
    <t>Capacity additions, Vietnam</t>
  </si>
  <si>
    <t>Energy storage project costs 2021, based on usable capacity</t>
  </si>
  <si>
    <t>$/kWh, based on usable capacity</t>
  </si>
  <si>
    <t>4-hour duration battery nergy storage project costs 2021 vs 2022</t>
  </si>
  <si>
    <t>2021 survey</t>
  </si>
  <si>
    <t>Cell</t>
  </si>
  <si>
    <t>Pack</t>
  </si>
  <si>
    <t>Battery rack</t>
  </si>
  <si>
    <t>Balance of system</t>
  </si>
  <si>
    <t>PCS</t>
  </si>
  <si>
    <t>EMS</t>
  </si>
  <si>
    <t>Transformer</t>
  </si>
  <si>
    <t>Margin &amp; expenses</t>
  </si>
  <si>
    <t>EPC &amp; grid connection addition</t>
  </si>
  <si>
    <t>Developer overhead &amp; margin</t>
  </si>
  <si>
    <t>Fully-installed system</t>
  </si>
  <si>
    <t>$/kWh</t>
  </si>
  <si>
    <t>Battery costs</t>
  </si>
  <si>
    <t>Key messages</t>
  </si>
  <si>
    <t>Key messages --&gt;</t>
  </si>
  <si>
    <t>Turbine prices</t>
  </si>
  <si>
    <t>Key long-term trends -&gt;</t>
  </si>
  <si>
    <t>Turbine Size, Offshore wind</t>
  </si>
  <si>
    <t>Battery storage characteristics</t>
  </si>
  <si>
    <t>APAC spotlight --&gt;</t>
  </si>
  <si>
    <t>Appendix -&gt;</t>
  </si>
  <si>
    <t>PV Capex</t>
  </si>
  <si>
    <t>Coal &amp; gas WACC</t>
  </si>
  <si>
    <t>CCGT efficiency</t>
  </si>
  <si>
    <t>Battery learning</t>
  </si>
  <si>
    <t>Storage capex 4hrs</t>
  </si>
  <si>
    <t>Battery sensitivity WACC</t>
  </si>
  <si>
    <t>Battery sensitivity to Charging</t>
  </si>
  <si>
    <t>Battery sensitivity to Cycles</t>
  </si>
  <si>
    <t>This spreadsheet contains data and charts from the 1H 2022 LCOE update.</t>
  </si>
  <si>
    <t>Amar Vasdev
Tifenn Brandily</t>
  </si>
  <si>
    <t>1H 2022 LCOE Update - Charts</t>
  </si>
  <si>
    <t>Regional turbine prices (signing date-USD)</t>
  </si>
  <si>
    <t>Global LCOEs by tech</t>
  </si>
  <si>
    <t>% increase</t>
  </si>
  <si>
    <t>Storage LCOE</t>
  </si>
  <si>
    <t>Storage LCOE 1H 2021 versus 1H 2022</t>
  </si>
  <si>
    <t>Utility-scale battery (4h) LCOE</t>
  </si>
  <si>
    <t>Global onshore and offshore wind LCOE benchmarks with and without China, 1H 2021-2022</t>
  </si>
  <si>
    <t>Global wind LCOE benchmarks</t>
  </si>
  <si>
    <t>PV bifacial vs monofacial</t>
  </si>
  <si>
    <t>Commodity, labor and freight prices</t>
  </si>
  <si>
    <t>Commodity, labor and freight price index, 2019-2022</t>
  </si>
  <si>
    <t>January 2019 = 100%</t>
  </si>
  <si>
    <t>Bloomberg Terminal, Third Party Data Providers</t>
  </si>
  <si>
    <t>Commodity, labor and freight price indexes (100% = January 2019)</t>
  </si>
  <si>
    <t>Copper</t>
  </si>
  <si>
    <t>Cobalt</t>
  </si>
  <si>
    <t>Lithium</t>
  </si>
  <si>
    <t>Nickel</t>
  </si>
  <si>
    <t>Zinc</t>
  </si>
  <si>
    <t>Chromium</t>
  </si>
  <si>
    <t>Molybdene</t>
  </si>
  <si>
    <t>Aluminum</t>
  </si>
  <si>
    <t>Steel</t>
  </si>
  <si>
    <t>Cement</t>
  </si>
  <si>
    <t>Natural gas</t>
  </si>
  <si>
    <t>Freight from Asia</t>
  </si>
  <si>
    <t>Oil</t>
  </si>
  <si>
    <t>Labor (US)</t>
  </si>
  <si>
    <t>J</t>
  </si>
  <si>
    <t/>
  </si>
  <si>
    <t>M</t>
  </si>
  <si>
    <t>S</t>
  </si>
  <si>
    <t>N</t>
  </si>
  <si>
    <t xml:space="preserve"> </t>
  </si>
  <si>
    <t>Source: Bloomberg. Note: Bloomberg tickers are as follows: Chromium (C9CNRLJI AMTL Index), Zinc (LMZSDS03 Comdty), Molybdenum (MBCNLUFJ SMET Index), Aluminum (LMAHDS03 Comdty), Steel (STANHCXW KLSH Index), Cobalt (LMCODY LME Comdty), Copper (SHSZ300 Index),</t>
  </si>
  <si>
    <t xml:space="preserve"> Nickel (LMNIDS03 Comdty), Freight from Asia (WCIDSHRO Index), US hourly compensation (COMPNFRY Index), Natural gas is TTF (TTFGDAHD OECM Index). Coal is ARA (XW1 Comdty). Oil is Brent (CO1 Comdty).</t>
  </si>
  <si>
    <t xml:space="preserve">Cheapest source of bulk generation, 1H 2022   </t>
  </si>
  <si>
    <t>New-build solar, wind, coal and gas</t>
  </si>
  <si>
    <t>Belgium</t>
  </si>
  <si>
    <t>Denmark</t>
  </si>
  <si>
    <t>Greece</t>
  </si>
  <si>
    <t>Ireland</t>
  </si>
  <si>
    <t>Netherlands</t>
  </si>
  <si>
    <t>Portugal</t>
  </si>
  <si>
    <t>Russian Federation</t>
  </si>
  <si>
    <t>Sweden</t>
  </si>
  <si>
    <t>Turkey</t>
  </si>
  <si>
    <t>Argentina</t>
  </si>
  <si>
    <t>Colombia</t>
  </si>
  <si>
    <t>El Salvador</t>
  </si>
  <si>
    <t>Guatemala</t>
  </si>
  <si>
    <t>Main United Sates</t>
  </si>
  <si>
    <t>Panama</t>
  </si>
  <si>
    <t>Peru</t>
  </si>
  <si>
    <t>Korea, Republic of</t>
  </si>
  <si>
    <t>Malaysia</t>
  </si>
  <si>
    <t>Philippines</t>
  </si>
  <si>
    <t>Viet Nam</t>
  </si>
  <si>
    <t>Israel</t>
  </si>
  <si>
    <t>Jordan</t>
  </si>
  <si>
    <t>United Arab Emirates</t>
  </si>
  <si>
    <t>Ghana</t>
  </si>
  <si>
    <t>Kenya</t>
  </si>
  <si>
    <t>Togo</t>
  </si>
  <si>
    <t>Zambia</t>
  </si>
  <si>
    <t>List of countries with lowest-cost new build technology</t>
  </si>
  <si>
    <t xml:space="preserve">Cheapest source of new-build bulk generation, 1H 2022   </t>
  </si>
  <si>
    <t>List of countries with lowest-cost technology, new solar, wind versus existing gas, coal</t>
  </si>
  <si>
    <t xml:space="preserve">Cheapest source of bulk generation, 1H 2022 </t>
  </si>
  <si>
    <t xml:space="preserve">New-build solar and wind versus existing coal and gas </t>
  </si>
  <si>
    <t xml:space="preserve">Cheapest source of new-build PV, wind versus existing coal and gas, 1H 2022   </t>
  </si>
  <si>
    <t>LCOE map</t>
  </si>
  <si>
    <t>LCOE versus marginal cost map</t>
  </si>
  <si>
    <t>natural_gas</t>
  </si>
  <si>
    <t>Unit</t>
  </si>
  <si>
    <t>oil</t>
  </si>
  <si>
    <t>element</t>
  </si>
  <si>
    <t>Conversion Factor</t>
  </si>
  <si>
    <t>Unit new</t>
  </si>
  <si>
    <t>$/MWh (2021 real)</t>
  </si>
  <si>
    <t>hard_coal</t>
  </si>
  <si>
    <t>lng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</si>
</sst>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1" formatCode="_-* #,##0_-;\-* #,##0_-;_-* &quot;-&quot;_-;_-@_-"/>
    <numFmt numFmtId="43" formatCode="_-* #,##0.00_-;\-* #,##0.00_-;_-* &quot;-&quot;??_-;_-@_-"/>
    <numFmt numFmtId="164" formatCode="_(* #,##0.00_);_(* \(#,##0.00\);_(* &quot;-&quot;??_);_(@_)"/>
    <numFmt numFmtId="165" formatCode="_-&quot;£&quot;* #,##0_-;\-&quot;£&quot;* #,##0_-;_-&quot;£&quot;* &quot;-&quot;_-;_-@_-"/>
    <numFmt numFmtId="166" formatCode="_-&quot;£&quot;* #,##0.00_-;\-&quot;£&quot;* #,##0.00_-;_-&quot;£&quot;* &quot;-&quot;??_-;_-@_-"/>
    <numFmt numFmtId="167" formatCode="dd\ mmmm\ yyyy"/>
    <numFmt numFmtId="168" formatCode="_(* #,##0.00_);[Red]_(* \(#,##0.00\);_(* &quot;-&quot;??_);_(@_)"/>
    <numFmt numFmtId="169" formatCode="_(* #,##0_);_(* \(#,##0\);_(* &quot;-&quot;??_);_(@_)"/>
    <numFmt numFmtId="170" formatCode="[$$-409]#,##0"/>
    <numFmt numFmtId="171" formatCode="0.0"/>
    <numFmt numFmtId="172" formatCode="0.0%"/>
    <numFmt numFmtId="173" formatCode="_(* #,##0.0_);_(* \(#,##0.0\);_(* &quot;-&quot;??_);_(@_)"/>
    <numFmt numFmtId="174" formatCode="_-* #,##0.0000_-;\-* #,##0.0000_-;_-* &quot;-&quot;??_-;_-@_-"/>
    <numFmt numFmtId="175" formatCode="mmm\ yy"/>
    <numFmt numFmtId="176" formatCode="#,##0.0"/>
    <numFmt numFmtId="177" formatCode="0.0000"/>
  </numFmts>
  <fonts count="61" x14ac:knownFonts="1">
    <font>
      <sz val="10"/>
      <name val="Arial"/>
    </font>
    <font>
      <sz val="11"/>
      <color theme="1"/>
      <name val="Arial"/>
      <family val="2"/>
      <scheme val="minor"/>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Arial"/>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0"/>
      <name val="Arial"/>
      <family val="2"/>
    </font>
    <font>
      <b/>
      <sz val="18"/>
      <color indexed="62"/>
      <name val="Cambria"/>
      <family val="2"/>
    </font>
    <font>
      <sz val="11"/>
      <color indexed="10"/>
      <name val="Calibri"/>
      <family val="2"/>
    </font>
    <font>
      <sz val="10"/>
      <name val="Tahoma"/>
      <family val="2"/>
    </font>
    <font>
      <sz val="9"/>
      <name val="Arial"/>
      <family val="2"/>
    </font>
    <font>
      <b/>
      <sz val="10"/>
      <name val="Tahoma"/>
      <family val="2"/>
    </font>
    <font>
      <b/>
      <sz val="11"/>
      <name val="Arial"/>
      <family val="2"/>
    </font>
    <font>
      <b/>
      <sz val="8"/>
      <name val="Arial"/>
      <family val="2"/>
    </font>
    <font>
      <u/>
      <sz val="11.5"/>
      <color theme="10"/>
      <name val="Arial"/>
      <family val="2"/>
    </font>
    <font>
      <sz val="7"/>
      <name val="Arial"/>
      <family val="2"/>
    </font>
    <font>
      <b/>
      <sz val="12"/>
      <color rgb="FF00B9E4"/>
      <name val="Arial"/>
      <family val="2"/>
    </font>
    <font>
      <sz val="10"/>
      <name val="Arial"/>
      <family val="2"/>
    </font>
    <font>
      <sz val="10"/>
      <color theme="1"/>
      <name val="Arial"/>
      <family val="2"/>
    </font>
    <font>
      <sz val="10"/>
      <color indexed="23"/>
      <name val="Arial"/>
      <family val="2"/>
      <scheme val="minor"/>
    </font>
    <font>
      <sz val="10"/>
      <color indexed="23"/>
      <name val="Arial"/>
      <family val="2"/>
    </font>
    <font>
      <sz val="10"/>
      <name val="Arial"/>
      <family val="2"/>
      <scheme val="minor"/>
    </font>
    <font>
      <sz val="10"/>
      <color indexed="55"/>
      <name val="Arial"/>
      <family val="2"/>
    </font>
    <font>
      <b/>
      <sz val="10"/>
      <color theme="4"/>
      <name val="Arial"/>
      <family val="2"/>
    </font>
    <font>
      <sz val="10"/>
      <color theme="0"/>
      <name val="Arial"/>
      <family val="2"/>
    </font>
    <font>
      <sz val="10"/>
      <color rgb="FF000000"/>
      <name val="Arial"/>
      <family val="2"/>
    </font>
    <font>
      <b/>
      <sz val="10"/>
      <color rgb="FFFF0000"/>
      <name val="Arial"/>
      <family val="2"/>
    </font>
    <font>
      <sz val="10"/>
      <name val="Arial"/>
      <family val="2"/>
    </font>
    <font>
      <b/>
      <sz val="10"/>
      <color theme="1"/>
      <name val="Arial"/>
      <family val="2"/>
    </font>
    <font>
      <u/>
      <sz val="10"/>
      <color rgb="FF0D9DDB"/>
      <name val="Arial"/>
      <family val="2"/>
    </font>
    <font>
      <b/>
      <sz val="16"/>
      <name val="Arial"/>
      <family val="2"/>
    </font>
    <font>
      <b/>
      <sz val="12"/>
      <name val="Arial"/>
      <family val="2"/>
    </font>
    <font>
      <b/>
      <sz val="16"/>
      <color rgb="FF7654A3"/>
      <name val="Arial"/>
      <family val="2"/>
    </font>
    <font>
      <u/>
      <sz val="10"/>
      <color rgb="FF7654A3"/>
      <name val="Arial"/>
      <family val="2"/>
    </font>
    <font>
      <b/>
      <sz val="10"/>
      <color rgb="FF7654A3"/>
      <name val="Arial"/>
      <family val="2"/>
    </font>
    <font>
      <sz val="10"/>
      <color rgb="FF4DAA50"/>
      <name val="Arial"/>
      <family val="2"/>
    </font>
    <font>
      <sz val="10"/>
      <color rgb="FF44AE7E"/>
      <name val="Arial"/>
      <family val="2"/>
    </font>
    <font>
      <b/>
      <sz val="10"/>
      <color rgb="FF000000"/>
      <name val="Arial"/>
      <family val="2"/>
    </font>
    <font>
      <b/>
      <sz val="16"/>
      <color rgb="FFFF0000"/>
      <name val="Arial"/>
      <family val="2"/>
    </font>
    <font>
      <b/>
      <sz val="22"/>
      <name val="Arial"/>
      <family val="2"/>
    </font>
    <font>
      <u/>
      <sz val="10"/>
      <color theme="4"/>
      <name val="Arial"/>
      <family val="2"/>
    </font>
    <font>
      <b/>
      <u/>
      <sz val="10"/>
      <color rgb="FF7654A3"/>
      <name val="Arial"/>
      <family val="2"/>
    </font>
    <font>
      <sz val="10"/>
      <color theme="4"/>
      <name val="Arial"/>
      <family val="2"/>
    </font>
    <font>
      <sz val="10"/>
      <color theme="5"/>
      <name val="Arial"/>
      <family val="2"/>
    </font>
    <font>
      <sz val="10"/>
      <color theme="1"/>
      <name val="Arial"/>
      <family val="2"/>
      <scheme val="minor"/>
    </font>
    <font>
      <sz val="10"/>
      <color rgb="FF000000"/>
      <name val="Arial"/>
      <family val="2"/>
      <scheme val="minor"/>
    </font>
    <font>
      <b/>
      <sz val="9"/>
      <color rgb="FFFF0000"/>
      <name val="Arial"/>
      <family val="2"/>
    </font>
    <font>
      <b/>
      <sz val="11"/>
      <color theme="5"/>
      <name val="Arial"/>
      <family val="2"/>
    </font>
  </fonts>
  <fills count="64">
    <fill>
      <patternFill patternType="none"/>
    </fill>
    <fill>
      <patternFill patternType="gray125"/>
    </fill>
    <fill>
      <patternFill patternType="solid">
        <fgColor indexed="56"/>
      </patternFill>
    </fill>
    <fill>
      <patternFill patternType="solid">
        <fgColor indexed="58"/>
      </patternFill>
    </fill>
    <fill>
      <patternFill patternType="solid">
        <fgColor indexed="45"/>
      </patternFill>
    </fill>
    <fill>
      <patternFill patternType="solid">
        <fgColor indexed="42"/>
      </patternFill>
    </fill>
    <fill>
      <patternFill patternType="solid">
        <fgColor indexed="9"/>
      </patternFill>
    </fill>
    <fill>
      <patternFill patternType="solid">
        <fgColor indexed="27"/>
      </patternFill>
    </fill>
    <fill>
      <patternFill patternType="solid">
        <fgColor indexed="47"/>
      </patternFill>
    </fill>
    <fill>
      <patternFill patternType="solid">
        <fgColor indexed="22"/>
      </patternFill>
    </fill>
    <fill>
      <patternFill patternType="solid">
        <fgColor indexed="49"/>
      </patternFill>
    </fill>
    <fill>
      <patternFill patternType="solid">
        <fgColor indexed="16"/>
      </patternFill>
    </fill>
    <fill>
      <patternFill patternType="solid">
        <fgColor indexed="59"/>
      </patternFill>
    </fill>
    <fill>
      <patternFill patternType="solid">
        <fgColor indexed="54"/>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tint="-4.9989318521683403E-2"/>
        <bgColor indexed="64"/>
      </patternFill>
    </fill>
    <fill>
      <patternFill patternType="solid">
        <fgColor rgb="FF00B9E4"/>
        <bgColor indexed="64"/>
      </patternFill>
    </fill>
    <fill>
      <patternFill patternType="lightDown">
        <fgColor indexed="23"/>
      </patternFill>
    </fill>
    <fill>
      <patternFill patternType="lightGray">
        <fgColor indexed="22"/>
      </patternFill>
    </fill>
    <fill>
      <patternFill patternType="lightGray">
        <bgColor indexed="9"/>
      </patternFill>
    </fill>
    <fill>
      <patternFill patternType="solid">
        <fgColor theme="0" tint="-0.24994659260841701"/>
        <bgColor indexed="64"/>
      </patternFill>
    </fill>
    <fill>
      <patternFill patternType="solid">
        <fgColor rgb="FFC0C0C0"/>
        <bgColor indexed="64"/>
      </patternFill>
    </fill>
    <fill>
      <patternFill patternType="solid">
        <fgColor rgb="FF0D9DDB"/>
        <bgColor indexed="64"/>
      </patternFill>
    </fill>
    <fill>
      <patternFill patternType="solid">
        <fgColor rgb="FF8A5DB5"/>
        <bgColor indexed="64"/>
      </patternFill>
    </fill>
    <fill>
      <patternFill patternType="solid">
        <fgColor rgb="FFBD5CA3"/>
        <bgColor indexed="64"/>
      </patternFill>
    </fill>
    <fill>
      <patternFill patternType="solid">
        <fgColor rgb="FFD2D2D2"/>
        <bgColor indexed="64"/>
      </patternFill>
    </fill>
    <fill>
      <patternFill patternType="solid">
        <fgColor rgb="FFFFAE21"/>
        <bgColor auto="1"/>
      </patternFill>
    </fill>
    <fill>
      <patternFill patternType="solid">
        <fgColor rgb="FFFFAE21"/>
        <bgColor indexed="64"/>
      </patternFill>
    </fill>
    <fill>
      <patternFill patternType="solid">
        <fgColor rgb="FFFFC766"/>
      </patternFill>
    </fill>
    <fill>
      <patternFill patternType="solid">
        <fgColor rgb="FFFFC766"/>
        <bgColor auto="1"/>
      </patternFill>
    </fill>
    <fill>
      <patternFill patternType="solid">
        <fgColor rgb="FFFFC766"/>
        <bgColor indexed="64"/>
      </patternFill>
    </fill>
    <fill>
      <patternFill patternType="solid">
        <fgColor rgb="FF75E3A1"/>
        <bgColor indexed="64"/>
      </patternFill>
    </fill>
    <fill>
      <patternFill patternType="solid">
        <fgColor rgb="FF414141"/>
        <bgColor indexed="64"/>
      </patternFill>
    </fill>
    <fill>
      <patternFill patternType="solid">
        <fgColor rgb="FF391E54"/>
        <bgColor indexed="64"/>
      </patternFill>
    </fill>
    <fill>
      <patternFill patternType="solid">
        <fgColor rgb="FF593C7B"/>
        <bgColor indexed="64"/>
      </patternFill>
    </fill>
    <fill>
      <patternFill patternType="solid">
        <fgColor rgb="FFB3B3B3"/>
        <bgColor indexed="64"/>
      </patternFill>
    </fill>
    <fill>
      <patternFill patternType="solid">
        <fgColor rgb="FF6D6D6D"/>
        <bgColor indexed="64"/>
      </patternFill>
    </fill>
    <fill>
      <patternFill patternType="solid">
        <fgColor rgb="FFFFC91D"/>
        <bgColor indexed="64"/>
      </patternFill>
    </fill>
    <fill>
      <patternFill patternType="solid">
        <fgColor rgb="FF61CAE6"/>
        <bgColor indexed="64"/>
      </patternFill>
    </fill>
    <fill>
      <patternFill patternType="solid">
        <fgColor rgb="FF6D6E71"/>
        <bgColor indexed="64"/>
      </patternFill>
    </fill>
    <fill>
      <patternFill patternType="solid">
        <fgColor rgb="FF43BEAD"/>
        <bgColor indexed="64"/>
      </patternFill>
    </fill>
    <fill>
      <patternFill patternType="solid">
        <fgColor rgb="FF19B24E"/>
        <bgColor indexed="64"/>
      </patternFill>
    </fill>
    <fill>
      <patternFill patternType="solid">
        <fgColor rgb="FFEE3124"/>
        <bgColor indexed="64"/>
      </patternFill>
    </fill>
    <fill>
      <patternFill patternType="solid">
        <fgColor rgb="FFEF5B9D"/>
        <bgColor indexed="64"/>
      </patternFill>
    </fill>
    <fill>
      <patternFill patternType="solid">
        <fgColor rgb="FF95180A"/>
        <bgColor indexed="64"/>
      </patternFill>
    </fill>
    <fill>
      <patternFill patternType="solid">
        <fgColor rgb="FFD02B1F"/>
        <bgColor indexed="64"/>
      </patternFill>
    </fill>
    <fill>
      <patternFill patternType="solid">
        <fgColor rgb="FF00688A"/>
        <bgColor indexed="64"/>
      </patternFill>
    </fill>
    <fill>
      <patternFill patternType="solid">
        <fgColor rgb="FF0095C4"/>
        <bgColor indexed="64"/>
      </patternFill>
    </fill>
    <fill>
      <patternFill patternType="solid">
        <fgColor rgb="FFFF9E1B"/>
        <bgColor indexed="64"/>
      </patternFill>
    </fill>
    <fill>
      <patternFill patternType="lightTrellis">
        <fgColor rgb="FF666666"/>
        <bgColor rgb="FF414141"/>
      </patternFill>
    </fill>
    <fill>
      <patternFill patternType="solid">
        <fgColor theme="0" tint="-0.14996795556505021"/>
        <bgColor indexed="65"/>
      </patternFill>
    </fill>
    <fill>
      <patternFill patternType="solid">
        <fgColor rgb="FFFDE269"/>
        <bgColor indexed="64"/>
      </patternFill>
    </fill>
    <fill>
      <patternFill patternType="lightTrellis">
        <fgColor theme="0"/>
        <bgColor rgb="FF414141"/>
      </patternFill>
    </fill>
    <fill>
      <patternFill patternType="solid">
        <fgColor theme="3" tint="-4.9989318521683403E-2"/>
        <bgColor indexed="64"/>
      </patternFill>
    </fill>
    <fill>
      <patternFill patternType="solid">
        <fgColor rgb="FF7654A3"/>
        <bgColor indexed="64"/>
      </patternFill>
    </fill>
    <fill>
      <patternFill patternType="solid">
        <fgColor rgb="FFED3124"/>
        <bgColor indexed="64"/>
      </patternFill>
    </fill>
    <fill>
      <patternFill patternType="solid">
        <fgColor rgb="FF00AEE5"/>
        <bgColor indexed="64"/>
      </patternFill>
    </fill>
    <fill>
      <patternFill patternType="solid">
        <fgColor rgb="FFFFE838"/>
        <bgColor indexed="64"/>
      </patternFill>
    </fill>
    <fill>
      <patternFill patternType="solid">
        <fgColor theme="1"/>
        <bgColor indexed="64"/>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medium">
        <color indexed="56"/>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auto="1"/>
      </top>
      <bottom style="double">
        <color auto="1"/>
      </bottom>
      <diagonal/>
    </border>
    <border>
      <left/>
      <right/>
      <top style="thin">
        <color auto="1"/>
      </top>
      <bottom style="thin">
        <color auto="1"/>
      </bottom>
      <diagonal/>
    </border>
    <border>
      <left style="thin">
        <color theme="1"/>
      </left>
      <right style="thin">
        <color theme="1"/>
      </right>
      <top style="thin">
        <color theme="1"/>
      </top>
      <bottom style="thin">
        <color theme="1"/>
      </bottom>
      <diagonal/>
    </border>
    <border>
      <left style="thin">
        <color rgb="FFB2B2B2"/>
      </left>
      <right style="thin">
        <color rgb="FFB2B2B2"/>
      </right>
      <top style="thin">
        <color rgb="FFB2B2B2"/>
      </top>
      <bottom style="thin">
        <color rgb="FFB2B2B2"/>
      </bottom>
      <diagonal/>
    </border>
    <border>
      <left/>
      <right/>
      <top style="thin">
        <color auto="1"/>
      </top>
      <bottom/>
      <diagonal/>
    </border>
    <border>
      <left/>
      <right/>
      <top/>
      <bottom style="thin">
        <color auto="1"/>
      </bottom>
      <diagonal/>
    </border>
    <border>
      <left/>
      <right/>
      <top style="thin">
        <color indexed="64"/>
      </top>
      <bottom/>
      <diagonal/>
    </border>
  </borders>
  <cellStyleXfs count="79">
    <xf numFmtId="0" fontId="0" fillId="0" borderId="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9"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14" borderId="0" applyNumberFormat="0" applyBorder="0" applyAlignment="0" applyProtection="0"/>
    <xf numFmtId="0" fontId="6" fillId="4" borderId="0" applyNumberFormat="0" applyBorder="0" applyAlignment="0" applyProtection="0"/>
    <xf numFmtId="0" fontId="7" fillId="6" borderId="2" applyNumberFormat="0" applyAlignment="0" applyProtection="0"/>
    <xf numFmtId="0" fontId="8" fillId="15" borderId="3" applyNumberFormat="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8" borderId="2" applyNumberFormat="0" applyAlignment="0" applyProtection="0"/>
    <xf numFmtId="0" fontId="16" fillId="0" borderId="6" applyNumberFormat="0" applyFill="0" applyAlignment="0" applyProtection="0"/>
    <xf numFmtId="0" fontId="17" fillId="16" borderId="0" applyNumberFormat="0" applyBorder="0" applyAlignment="0" applyProtection="0"/>
    <xf numFmtId="0" fontId="2" fillId="17" borderId="7" applyNumberFormat="0" applyFont="0" applyAlignment="0" applyProtection="0"/>
    <xf numFmtId="0" fontId="18" fillId="6" borderId="8" applyNumberFormat="0" applyAlignment="0" applyProtection="0"/>
    <xf numFmtId="0" fontId="20" fillId="0" borderId="0" applyNumberFormat="0" applyFill="0" applyBorder="0" applyAlignment="0" applyProtection="0"/>
    <xf numFmtId="0" fontId="9" fillId="0" borderId="9" applyNumberFormat="0" applyFill="0" applyAlignment="0" applyProtection="0"/>
    <xf numFmtId="0" fontId="21" fillId="0" borderId="0" applyNumberFormat="0" applyFill="0" applyBorder="0" applyAlignment="0" applyProtection="0"/>
    <xf numFmtId="0" fontId="27" fillId="0" borderId="0" applyNumberFormat="0" applyFill="0" applyBorder="0" applyAlignment="0" applyProtection="0">
      <alignment vertical="top"/>
      <protection locked="0"/>
    </xf>
    <xf numFmtId="43"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5" fontId="30" fillId="0" borderId="0" applyFont="0" applyFill="0" applyBorder="0" applyAlignment="0" applyProtection="0"/>
    <xf numFmtId="9" fontId="30" fillId="0" borderId="0" applyFont="0" applyFill="0" applyBorder="0" applyAlignment="0" applyProtection="0"/>
    <xf numFmtId="0" fontId="45" fillId="0" borderId="0"/>
    <xf numFmtId="0" fontId="43" fillId="0" borderId="14" applyProtection="0">
      <alignment horizontal="left" vertical="center"/>
    </xf>
    <xf numFmtId="168" fontId="32" fillId="21" borderId="2" applyBorder="0">
      <alignment horizontal="right" vertical="center"/>
    </xf>
    <xf numFmtId="0" fontId="33" fillId="22" borderId="2" applyNumberFormat="0" applyBorder="0">
      <alignment horizontal="right"/>
    </xf>
    <xf numFmtId="0" fontId="34" fillId="23" borderId="1" applyNumberFormat="0" applyBorder="0">
      <alignment vertical="center"/>
    </xf>
    <xf numFmtId="168" fontId="31" fillId="24" borderId="11" applyBorder="0">
      <alignment horizontal="right" vertical="center"/>
    </xf>
    <xf numFmtId="0" fontId="48" fillId="0" borderId="0" applyNumberFormat="0"/>
    <xf numFmtId="0" fontId="35" fillId="0" borderId="0" applyBorder="0">
      <alignment horizontal="left" vertical="center"/>
    </xf>
    <xf numFmtId="0" fontId="41" fillId="0" borderId="14" applyNumberFormat="0">
      <alignment horizontal="left" vertical="center"/>
    </xf>
    <xf numFmtId="0" fontId="41" fillId="0" borderId="0" applyNumberFormat="0">
      <alignment horizontal="center" vertical="center"/>
    </xf>
    <xf numFmtId="0" fontId="41" fillId="0" borderId="13" applyNumberFormat="0">
      <alignment horizontal="right"/>
    </xf>
    <xf numFmtId="168" fontId="2" fillId="42" borderId="12" applyNumberFormat="0" applyBorder="0" applyAlignment="0" applyProtection="0">
      <alignment vertical="center"/>
    </xf>
    <xf numFmtId="164" fontId="2" fillId="0" borderId="0" applyFont="0" applyFill="0" applyBorder="0" applyAlignment="0" applyProtection="0"/>
    <xf numFmtId="0" fontId="23" fillId="54" borderId="0" applyNumberFormat="0" applyFont="0" applyBorder="0" applyAlignment="0" applyProtection="0"/>
    <xf numFmtId="9" fontId="23" fillId="0" borderId="0" applyFont="0" applyFill="0" applyBorder="0" applyAlignment="0" applyProtection="0"/>
    <xf numFmtId="9" fontId="23" fillId="0" borderId="0" applyFont="0" applyFill="0" applyBorder="0" applyAlignment="0"/>
    <xf numFmtId="170" fontId="40" fillId="20" borderId="0" applyFont="0" applyFill="0" applyBorder="0" applyAlignment="0">
      <alignment vertical="center"/>
    </xf>
    <xf numFmtId="0" fontId="19" fillId="32" borderId="0" applyNumberFormat="0">
      <alignment horizontal="center"/>
      <protection locked="0"/>
    </xf>
    <xf numFmtId="0" fontId="46" fillId="0" borderId="0" applyNumberFormat="0" applyFill="0" applyBorder="0" applyAlignment="0" applyProtection="0"/>
    <xf numFmtId="0" fontId="42" fillId="0" borderId="0" applyNumberFormat="0" applyFill="0" applyBorder="0" applyAlignment="0" applyProtection="0"/>
    <xf numFmtId="0" fontId="19" fillId="31" borderId="0" applyNumberFormat="0">
      <alignment horizontal="center" vertical="center"/>
      <protection locked="0"/>
    </xf>
    <xf numFmtId="0" fontId="19" fillId="30" borderId="0" applyNumberFormat="0">
      <alignment horizontal="center"/>
      <protection locked="0"/>
    </xf>
    <xf numFmtId="0" fontId="19" fillId="33" borderId="0" applyNumberFormat="0">
      <alignment horizontal="center"/>
      <protection locked="0"/>
    </xf>
    <xf numFmtId="0" fontId="2" fillId="0" borderId="0"/>
    <xf numFmtId="0" fontId="19" fillId="32" borderId="0" applyNumberFormat="0" applyFont="0" applyAlignment="0">
      <alignment horizontal="center"/>
      <protection locked="0"/>
    </xf>
    <xf numFmtId="0" fontId="1" fillId="0" borderId="0"/>
    <xf numFmtId="0" fontId="41" fillId="0" borderId="15" applyNumberFormat="0">
      <alignment horizontal="right"/>
    </xf>
    <xf numFmtId="0" fontId="2" fillId="0" borderId="0"/>
    <xf numFmtId="0" fontId="2" fillId="0" borderId="0"/>
    <xf numFmtId="0" fontId="2" fillId="0" borderId="0"/>
    <xf numFmtId="0" fontId="2" fillId="0" borderId="0"/>
  </cellStyleXfs>
  <cellXfs count="296">
    <xf numFmtId="0" fontId="0" fillId="0" borderId="0" xfId="0"/>
    <xf numFmtId="0" fontId="2" fillId="18" borderId="0" xfId="0" applyFont="1" applyFill="1" applyAlignment="1">
      <alignment vertical="top"/>
    </xf>
    <xf numFmtId="0" fontId="19" fillId="18" borderId="0" xfId="0" applyFont="1" applyFill="1" applyAlignment="1">
      <alignment horizontal="left" vertical="top"/>
    </xf>
    <xf numFmtId="49" fontId="2" fillId="18" borderId="0" xfId="0" applyNumberFormat="1" applyFont="1" applyFill="1" applyAlignment="1">
      <alignment vertical="top"/>
    </xf>
    <xf numFmtId="0" fontId="2" fillId="0" borderId="0" xfId="0" applyFont="1" applyAlignment="1">
      <alignment vertical="top"/>
    </xf>
    <xf numFmtId="0" fontId="29" fillId="18" borderId="0" xfId="0" applyFont="1" applyFill="1" applyAlignment="1">
      <alignment vertical="top"/>
    </xf>
    <xf numFmtId="167" fontId="2" fillId="18" borderId="0" xfId="0" applyNumberFormat="1" applyFont="1" applyFill="1" applyAlignment="1">
      <alignment horizontal="left" vertical="top"/>
    </xf>
    <xf numFmtId="0" fontId="19" fillId="0" borderId="0" xfId="0" applyFont="1" applyAlignment="1">
      <alignment horizontal="left" vertical="top"/>
    </xf>
    <xf numFmtId="49" fontId="2" fillId="0" borderId="0" xfId="0" applyNumberFormat="1" applyFont="1" applyAlignment="1">
      <alignment vertical="top"/>
    </xf>
    <xf numFmtId="49" fontId="22" fillId="0" borderId="0" xfId="0" applyNumberFormat="1" applyFont="1" applyAlignment="1">
      <alignment vertical="top"/>
    </xf>
    <xf numFmtId="0" fontId="2" fillId="0" borderId="0" xfId="0" applyFont="1" applyAlignment="1">
      <alignment vertical="top" wrapText="1"/>
    </xf>
    <xf numFmtId="0" fontId="23" fillId="0" borderId="0" xfId="0" applyFont="1" applyAlignment="1">
      <alignment vertical="top"/>
    </xf>
    <xf numFmtId="49" fontId="23" fillId="0" borderId="0" xfId="0" applyNumberFormat="1" applyFont="1" applyAlignment="1">
      <alignment vertical="top"/>
    </xf>
    <xf numFmtId="0" fontId="22" fillId="0" borderId="0" xfId="0" applyFont="1" applyAlignment="1">
      <alignment vertical="top"/>
    </xf>
    <xf numFmtId="0" fontId="19" fillId="19" borderId="0" xfId="0" applyFont="1" applyFill="1" applyAlignment="1">
      <alignment horizontal="left" vertical="top"/>
    </xf>
    <xf numFmtId="0" fontId="22" fillId="19" borderId="0" xfId="0" applyFont="1" applyFill="1" applyAlignment="1">
      <alignment vertical="top"/>
    </xf>
    <xf numFmtId="49" fontId="2" fillId="19" borderId="0" xfId="0" applyNumberFormat="1" applyFont="1" applyFill="1" applyAlignment="1">
      <alignment vertical="top"/>
    </xf>
    <xf numFmtId="0" fontId="3" fillId="19" borderId="0" xfId="0" applyFont="1" applyFill="1" applyAlignment="1">
      <alignment vertical="top"/>
    </xf>
    <xf numFmtId="0" fontId="28" fillId="19" borderId="0" xfId="0" applyFont="1" applyFill="1" applyAlignment="1">
      <alignment horizontal="justify" vertical="top" wrapText="1"/>
    </xf>
    <xf numFmtId="0" fontId="24" fillId="0" borderId="0" xfId="0" applyFont="1" applyAlignment="1">
      <alignment horizontal="left" vertical="top"/>
    </xf>
    <xf numFmtId="49" fontId="25" fillId="0" borderId="0" xfId="0" applyNumberFormat="1" applyFont="1"/>
    <xf numFmtId="0" fontId="2" fillId="0" borderId="0" xfId="0" applyFont="1"/>
    <xf numFmtId="49" fontId="23" fillId="0" borderId="0" xfId="0" applyNumberFormat="1" applyFont="1"/>
    <xf numFmtId="0" fontId="19" fillId="0" borderId="0" xfId="0" applyFont="1"/>
    <xf numFmtId="0" fontId="2" fillId="54" borderId="0" xfId="61" applyFont="1"/>
    <xf numFmtId="0" fontId="43" fillId="0" borderId="14" xfId="49">
      <alignment horizontal="left" vertical="center"/>
    </xf>
    <xf numFmtId="0" fontId="41" fillId="0" borderId="14" xfId="56">
      <alignment horizontal="left" vertical="center"/>
    </xf>
    <xf numFmtId="0" fontId="2" fillId="19" borderId="0" xfId="0" applyFont="1" applyFill="1" applyAlignment="1">
      <alignment vertical="top"/>
    </xf>
    <xf numFmtId="0" fontId="24" fillId="19" borderId="0" xfId="0" applyFont="1" applyFill="1" applyAlignment="1">
      <alignment horizontal="left" vertical="top"/>
    </xf>
    <xf numFmtId="0" fontId="43" fillId="0" borderId="0" xfId="49" applyBorder="1">
      <alignment horizontal="left" vertical="center"/>
    </xf>
    <xf numFmtId="49" fontId="44" fillId="18" borderId="0" xfId="0" applyNumberFormat="1" applyFont="1" applyFill="1" applyAlignment="1">
      <alignment vertical="top"/>
    </xf>
    <xf numFmtId="0" fontId="37" fillId="35" borderId="0" xfId="0" applyFont="1" applyFill="1" applyAlignment="1">
      <alignment horizontal="center" vertical="center"/>
    </xf>
    <xf numFmtId="0" fontId="37" fillId="45" borderId="0" xfId="0" applyFont="1" applyFill="1" applyAlignment="1">
      <alignment horizontal="center"/>
    </xf>
    <xf numFmtId="0" fontId="37" fillId="36" borderId="0" xfId="0" applyFont="1" applyFill="1" applyAlignment="1">
      <alignment horizontal="center"/>
    </xf>
    <xf numFmtId="0" fontId="37" fillId="44" borderId="0" xfId="0" applyFont="1" applyFill="1" applyAlignment="1">
      <alignment horizontal="center"/>
    </xf>
    <xf numFmtId="0" fontId="37" fillId="27" borderId="0" xfId="0" applyFont="1" applyFill="1" applyAlignment="1">
      <alignment horizontal="center"/>
    </xf>
    <xf numFmtId="0" fontId="37" fillId="53" borderId="0" xfId="0" applyFont="1" applyFill="1" applyAlignment="1">
      <alignment horizontal="center"/>
    </xf>
    <xf numFmtId="0" fontId="37" fillId="37" borderId="0" xfId="0" applyFont="1" applyFill="1" applyAlignment="1">
      <alignment horizontal="center"/>
    </xf>
    <xf numFmtId="0" fontId="37" fillId="38" borderId="0" xfId="0" applyFont="1" applyFill="1" applyAlignment="1">
      <alignment horizontal="center"/>
    </xf>
    <xf numFmtId="0" fontId="37" fillId="39" borderId="0" xfId="0" applyFont="1" applyFill="1" applyAlignment="1">
      <alignment horizontal="center"/>
    </xf>
    <xf numFmtId="0" fontId="37" fillId="28" borderId="0" xfId="0" applyFont="1" applyFill="1" applyAlignment="1">
      <alignment horizontal="center"/>
    </xf>
    <xf numFmtId="0" fontId="37" fillId="46" borderId="0" xfId="0" applyFont="1" applyFill="1" applyAlignment="1">
      <alignment horizontal="center"/>
    </xf>
    <xf numFmtId="0" fontId="37" fillId="40" borderId="0" xfId="0" applyFont="1" applyFill="1" applyAlignment="1">
      <alignment horizontal="center"/>
    </xf>
    <xf numFmtId="0" fontId="37" fillId="47" borderId="0" xfId="0" applyFont="1" applyFill="1" applyAlignment="1">
      <alignment horizontal="center"/>
    </xf>
    <xf numFmtId="0" fontId="37" fillId="26" borderId="0" xfId="0" applyFont="1" applyFill="1" applyAlignment="1">
      <alignment horizontal="center"/>
    </xf>
    <xf numFmtId="0" fontId="37" fillId="43" borderId="0" xfId="0" applyFont="1" applyFill="1" applyAlignment="1">
      <alignment horizontal="center"/>
    </xf>
    <xf numFmtId="0" fontId="37" fillId="46" borderId="14" xfId="0" applyFont="1" applyFill="1" applyBorder="1" applyAlignment="1">
      <alignment horizontal="center"/>
    </xf>
    <xf numFmtId="0" fontId="37" fillId="35" borderId="0" xfId="0" applyFont="1" applyFill="1" applyAlignment="1">
      <alignment horizontal="center"/>
    </xf>
    <xf numFmtId="0" fontId="37" fillId="41" borderId="14" xfId="0" applyFont="1" applyFill="1" applyBorder="1" applyAlignment="1">
      <alignment horizontal="center"/>
    </xf>
    <xf numFmtId="0" fontId="37" fillId="42" borderId="0" xfId="0" applyFont="1" applyFill="1" applyAlignment="1">
      <alignment horizontal="center"/>
    </xf>
    <xf numFmtId="0" fontId="37" fillId="45" borderId="14" xfId="0" applyFont="1" applyFill="1" applyBorder="1" applyAlignment="1">
      <alignment horizontal="center"/>
    </xf>
    <xf numFmtId="0" fontId="37" fillId="48" borderId="0" xfId="0" applyFont="1" applyFill="1" applyAlignment="1">
      <alignment horizontal="center"/>
    </xf>
    <xf numFmtId="0" fontId="37" fillId="49" borderId="0" xfId="0" applyFont="1" applyFill="1" applyAlignment="1">
      <alignment horizontal="center"/>
    </xf>
    <xf numFmtId="0" fontId="37" fillId="50" borderId="0" xfId="0" applyFont="1" applyFill="1" applyAlignment="1">
      <alignment horizontal="center"/>
    </xf>
    <xf numFmtId="0" fontId="37" fillId="51" borderId="0" xfId="0" applyFont="1" applyFill="1" applyAlignment="1">
      <alignment horizontal="center"/>
    </xf>
    <xf numFmtId="0" fontId="37" fillId="52" borderId="0" xfId="0" applyFont="1" applyFill="1" applyAlignment="1">
      <alignment horizontal="center"/>
    </xf>
    <xf numFmtId="0" fontId="0" fillId="41" borderId="0" xfId="0" applyFill="1" applyAlignment="1">
      <alignment horizontal="center"/>
    </xf>
    <xf numFmtId="0" fontId="0" fillId="35" borderId="0" xfId="0" applyFill="1" applyAlignment="1">
      <alignment horizontal="center"/>
    </xf>
    <xf numFmtId="0" fontId="0" fillId="42" borderId="14" xfId="0" applyFill="1" applyBorder="1" applyAlignment="1">
      <alignment horizontal="center"/>
    </xf>
    <xf numFmtId="0" fontId="0" fillId="42" borderId="0" xfId="0" applyFill="1" applyAlignment="1">
      <alignment horizontal="center"/>
    </xf>
    <xf numFmtId="0" fontId="0" fillId="55" borderId="0" xfId="0" applyFill="1" applyAlignment="1">
      <alignment horizontal="center"/>
    </xf>
    <xf numFmtId="0" fontId="0" fillId="52" borderId="0" xfId="0" applyFill="1" applyAlignment="1">
      <alignment horizontal="center"/>
    </xf>
    <xf numFmtId="0" fontId="0" fillId="34" borderId="14" xfId="0" applyFill="1" applyBorder="1" applyAlignment="1">
      <alignment horizontal="center"/>
    </xf>
    <xf numFmtId="0" fontId="47" fillId="18" borderId="0" xfId="0" applyFont="1" applyFill="1" applyAlignment="1">
      <alignment horizontal="left" vertical="top"/>
    </xf>
    <xf numFmtId="0" fontId="47" fillId="0" borderId="0" xfId="0" applyFont="1" applyAlignment="1">
      <alignment horizontal="left" vertical="top"/>
    </xf>
    <xf numFmtId="0" fontId="47" fillId="18" borderId="0" xfId="0" applyFont="1" applyFill="1" applyAlignment="1">
      <alignment vertical="top"/>
    </xf>
    <xf numFmtId="0" fontId="38" fillId="0" borderId="0" xfId="0" applyFont="1" applyAlignment="1">
      <alignment horizontal="left"/>
    </xf>
    <xf numFmtId="0" fontId="37" fillId="56" borderId="0" xfId="0" applyFont="1" applyFill="1" applyAlignment="1">
      <alignment horizontal="center"/>
    </xf>
    <xf numFmtId="0" fontId="39" fillId="18" borderId="0" xfId="0" applyFont="1" applyFill="1" applyAlignment="1">
      <alignment horizontal="left" vertical="top"/>
    </xf>
    <xf numFmtId="170" fontId="2" fillId="18" borderId="0" xfId="64" applyFont="1" applyFill="1" applyBorder="1" applyAlignment="1">
      <alignment vertical="top"/>
    </xf>
    <xf numFmtId="0" fontId="43" fillId="57" borderId="14" xfId="49" applyFill="1">
      <alignment horizontal="left" vertical="center"/>
    </xf>
    <xf numFmtId="0" fontId="0" fillId="57" borderId="0" xfId="0" applyFill="1"/>
    <xf numFmtId="0" fontId="38" fillId="57" borderId="0" xfId="0" applyFont="1" applyFill="1"/>
    <xf numFmtId="1" fontId="50" fillId="57" borderId="0" xfId="0" applyNumberFormat="1" applyFont="1" applyFill="1"/>
    <xf numFmtId="0" fontId="49" fillId="57" borderId="0" xfId="0" applyFont="1" applyFill="1"/>
    <xf numFmtId="0" fontId="41" fillId="57" borderId="14" xfId="56" applyFill="1">
      <alignment horizontal="left" vertical="center"/>
    </xf>
    <xf numFmtId="0" fontId="2" fillId="57" borderId="0" xfId="0" applyFont="1" applyFill="1"/>
    <xf numFmtId="0" fontId="38" fillId="57" borderId="0" xfId="0" applyFont="1" applyFill="1" applyAlignment="1">
      <alignment horizontal="center"/>
    </xf>
    <xf numFmtId="169" fontId="38" fillId="57" borderId="0" xfId="60" applyNumberFormat="1" applyFont="1" applyFill="1"/>
    <xf numFmtId="0" fontId="2" fillId="57" borderId="0" xfId="0" applyFont="1" applyFill="1" applyAlignment="1">
      <alignment horizontal="center"/>
    </xf>
    <xf numFmtId="0" fontId="49" fillId="57" borderId="0" xfId="0" applyFont="1" applyFill="1" applyAlignment="1">
      <alignment horizontal="center"/>
    </xf>
    <xf numFmtId="0" fontId="38" fillId="57" borderId="0" xfId="55" applyFont="1" applyFill="1">
      <alignment horizontal="left" vertical="center"/>
    </xf>
    <xf numFmtId="14" fontId="38" fillId="57" borderId="0" xfId="0" applyNumberFormat="1" applyFont="1" applyFill="1"/>
    <xf numFmtId="169" fontId="49" fillId="57" borderId="0" xfId="54" applyNumberFormat="1" applyFont="1" applyFill="1"/>
    <xf numFmtId="43" fontId="49" fillId="57" borderId="0" xfId="0" applyNumberFormat="1" applyFont="1" applyFill="1"/>
    <xf numFmtId="0" fontId="51" fillId="57" borderId="14" xfId="49" applyFont="1" applyFill="1">
      <alignment horizontal="left" vertical="center"/>
    </xf>
    <xf numFmtId="0" fontId="52" fillId="57" borderId="0" xfId="0" applyFont="1" applyFill="1"/>
    <xf numFmtId="0" fontId="37" fillId="41" borderId="0" xfId="0" applyFont="1" applyFill="1" applyAlignment="1">
      <alignment horizontal="center"/>
    </xf>
    <xf numFmtId="0" fontId="37" fillId="58" borderId="0" xfId="0" applyFont="1" applyFill="1" applyAlignment="1">
      <alignment horizontal="center"/>
    </xf>
    <xf numFmtId="0" fontId="37" fillId="60" borderId="0" xfId="0" applyFont="1" applyFill="1" applyAlignment="1">
      <alignment horizontal="center"/>
    </xf>
    <xf numFmtId="0" fontId="2" fillId="39" borderId="0" xfId="0" applyFont="1" applyFill="1" applyAlignment="1">
      <alignment horizontal="center"/>
    </xf>
    <xf numFmtId="0" fontId="2" fillId="25" borderId="0" xfId="0" applyFont="1" applyFill="1" applyAlignment="1">
      <alignment horizontal="center"/>
    </xf>
    <xf numFmtId="0" fontId="2" fillId="29" borderId="14" xfId="0" applyFont="1" applyFill="1" applyBorder="1" applyAlignment="1">
      <alignment horizontal="center"/>
    </xf>
    <xf numFmtId="0" fontId="2" fillId="61" borderId="0" xfId="0" applyFont="1" applyFill="1" applyAlignment="1">
      <alignment horizontal="center"/>
    </xf>
    <xf numFmtId="0" fontId="37" fillId="59" borderId="0" xfId="0" applyFont="1" applyFill="1" applyAlignment="1">
      <alignment horizontal="center"/>
    </xf>
    <xf numFmtId="0" fontId="36" fillId="18" borderId="0" xfId="0" applyFont="1" applyFill="1" applyAlignment="1">
      <alignment horizontal="left"/>
    </xf>
    <xf numFmtId="0" fontId="36" fillId="18" borderId="0" xfId="0" applyFont="1" applyFill="1" applyAlignment="1">
      <alignment horizontal="left" vertical="top"/>
    </xf>
    <xf numFmtId="0" fontId="36" fillId="0" borderId="0" xfId="0" applyFont="1" applyAlignment="1">
      <alignment horizontal="left" vertical="top"/>
    </xf>
    <xf numFmtId="0" fontId="36" fillId="0" borderId="0" xfId="0" applyFont="1"/>
    <xf numFmtId="0" fontId="53" fillId="0" borderId="0" xfId="66" applyFont="1" applyAlignment="1" applyProtection="1"/>
    <xf numFmtId="0" fontId="0" fillId="19" borderId="0" xfId="0" applyFill="1"/>
    <xf numFmtId="0" fontId="2" fillId="19" borderId="0" xfId="0" applyFont="1" applyFill="1"/>
    <xf numFmtId="1" fontId="2" fillId="19" borderId="0" xfId="0" applyNumberFormat="1" applyFont="1" applyFill="1"/>
    <xf numFmtId="0" fontId="37" fillId="62" borderId="0" xfId="0" applyFont="1" applyFill="1" applyAlignment="1">
      <alignment horizontal="center"/>
    </xf>
    <xf numFmtId="0" fontId="19" fillId="57" borderId="0" xfId="0" applyFont="1" applyFill="1"/>
    <xf numFmtId="0" fontId="43" fillId="0" borderId="14" xfId="49" applyAlignment="1">
      <alignment horizontal="right" vertical="center"/>
    </xf>
    <xf numFmtId="0" fontId="41" fillId="0" borderId="14" xfId="56" applyAlignment="1">
      <alignment horizontal="right" vertical="center"/>
    </xf>
    <xf numFmtId="0" fontId="0" fillId="54" borderId="0" xfId="61" applyFont="1" applyBorder="1" applyAlignment="1">
      <alignment horizontal="right"/>
    </xf>
    <xf numFmtId="0" fontId="38" fillId="0" borderId="0" xfId="57" applyFont="1" applyAlignment="1">
      <alignment horizontal="left" vertical="center"/>
    </xf>
    <xf numFmtId="0" fontId="0" fillId="54" borderId="0" xfId="61" applyFont="1" applyBorder="1" applyAlignment="1">
      <alignment horizontal="left"/>
    </xf>
    <xf numFmtId="14" fontId="38" fillId="0" borderId="0" xfId="0" applyNumberFormat="1" applyFont="1" applyAlignment="1">
      <alignment horizontal="left"/>
    </xf>
    <xf numFmtId="0" fontId="54" fillId="0" borderId="0" xfId="66" applyFont="1" applyBorder="1" applyAlignment="1">
      <alignment horizontal="left" vertical="top"/>
    </xf>
    <xf numFmtId="0" fontId="41" fillId="0" borderId="0" xfId="57" applyAlignment="1">
      <alignment horizontal="left" vertical="center"/>
    </xf>
    <xf numFmtId="0" fontId="41" fillId="0" borderId="0" xfId="57" applyAlignment="1">
      <alignment horizontal="right" vertical="center"/>
    </xf>
    <xf numFmtId="0" fontId="41" fillId="0" borderId="15" xfId="58" applyBorder="1" applyAlignment="1">
      <alignment horizontal="left"/>
    </xf>
    <xf numFmtId="0" fontId="41" fillId="0" borderId="15" xfId="58" applyBorder="1">
      <alignment horizontal="right"/>
    </xf>
    <xf numFmtId="0" fontId="46" fillId="0" borderId="0" xfId="66" applyBorder="1" applyAlignment="1">
      <alignment vertical="top"/>
    </xf>
    <xf numFmtId="0" fontId="41" fillId="0" borderId="0" xfId="57">
      <alignment horizontal="center" vertical="center"/>
    </xf>
    <xf numFmtId="0" fontId="26" fillId="19" borderId="0" xfId="0" applyFont="1" applyFill="1" applyAlignment="1">
      <alignment horizontal="left" vertical="top" wrapText="1"/>
    </xf>
    <xf numFmtId="0" fontId="2" fillId="0" borderId="0" xfId="71"/>
    <xf numFmtId="0" fontId="36" fillId="0" borderId="0" xfId="71" applyFont="1"/>
    <xf numFmtId="49" fontId="25" fillId="0" borderId="0" xfId="71" applyNumberFormat="1" applyFont="1"/>
    <xf numFmtId="49" fontId="23" fillId="0" borderId="0" xfId="71" applyNumberFormat="1" applyFont="1"/>
    <xf numFmtId="0" fontId="38" fillId="0" borderId="0" xfId="71" applyFont="1" applyAlignment="1">
      <alignment horizontal="left"/>
    </xf>
    <xf numFmtId="0" fontId="2" fillId="0" borderId="0" xfId="71" applyAlignment="1">
      <alignment horizontal="right"/>
    </xf>
    <xf numFmtId="1" fontId="2" fillId="0" borderId="0" xfId="71" applyNumberFormat="1" applyAlignment="1">
      <alignment horizontal="right"/>
    </xf>
    <xf numFmtId="1" fontId="48" fillId="0" borderId="0" xfId="71" applyNumberFormat="1" applyFont="1" applyAlignment="1">
      <alignment horizontal="right"/>
    </xf>
    <xf numFmtId="0" fontId="1" fillId="0" borderId="0" xfId="73"/>
    <xf numFmtId="171" fontId="1" fillId="0" borderId="0" xfId="73" applyNumberFormat="1"/>
    <xf numFmtId="0" fontId="2" fillId="54" borderId="0" xfId="61" applyFont="1" applyBorder="1" applyAlignment="1">
      <alignment horizontal="left"/>
    </xf>
    <xf numFmtId="0" fontId="2" fillId="54" borderId="0" xfId="61" applyFont="1" applyBorder="1" applyAlignment="1">
      <alignment horizontal="right"/>
    </xf>
    <xf numFmtId="9" fontId="2" fillId="0" borderId="0" xfId="63" applyFont="1" applyFill="1" applyBorder="1" applyAlignment="1">
      <alignment horizontal="right"/>
    </xf>
    <xf numFmtId="0" fontId="2" fillId="0" borderId="0" xfId="75"/>
    <xf numFmtId="0" fontId="36" fillId="0" borderId="0" xfId="75" applyFont="1"/>
    <xf numFmtId="49" fontId="25" fillId="0" borderId="0" xfId="75" applyNumberFormat="1" applyFont="1"/>
    <xf numFmtId="49" fontId="23" fillId="0" borderId="0" xfId="75" applyNumberFormat="1" applyFont="1"/>
    <xf numFmtId="0" fontId="45" fillId="0" borderId="0" xfId="48"/>
    <xf numFmtId="0" fontId="19" fillId="0" borderId="14" xfId="75" applyFont="1" applyBorder="1"/>
    <xf numFmtId="169" fontId="38" fillId="0" borderId="0" xfId="60" applyNumberFormat="1" applyFont="1" applyFill="1" applyBorder="1" applyAlignment="1">
      <alignment horizontal="left"/>
    </xf>
    <xf numFmtId="173" fontId="38" fillId="0" borderId="0" xfId="60" applyNumberFormat="1" applyFont="1" applyFill="1" applyBorder="1" applyAlignment="1">
      <alignment horizontal="right"/>
    </xf>
    <xf numFmtId="43" fontId="2" fillId="0" borderId="0" xfId="75" applyNumberFormat="1"/>
    <xf numFmtId="9" fontId="2" fillId="0" borderId="0" xfId="63" applyFont="1"/>
    <xf numFmtId="9" fontId="2" fillId="0" borderId="0" xfId="0" applyNumberFormat="1" applyFont="1"/>
    <xf numFmtId="0" fontId="19" fillId="0" borderId="14" xfId="56" applyFont="1">
      <alignment horizontal="left" vertical="center"/>
    </xf>
    <xf numFmtId="0" fontId="41" fillId="0" borderId="14" xfId="57" applyBorder="1" applyAlignment="1">
      <alignment horizontal="right" vertical="center"/>
    </xf>
    <xf numFmtId="0" fontId="38" fillId="0" borderId="0" xfId="75" applyFont="1" applyAlignment="1">
      <alignment horizontal="left"/>
    </xf>
    <xf numFmtId="2" fontId="2" fillId="0" borderId="0" xfId="71" applyNumberFormat="1"/>
    <xf numFmtId="9" fontId="2" fillId="54" borderId="0" xfId="61" applyNumberFormat="1" applyFont="1" applyAlignment="1">
      <alignment horizontal="left"/>
    </xf>
    <xf numFmtId="9" fontId="2" fillId="54" borderId="0" xfId="61" applyNumberFormat="1" applyFont="1"/>
    <xf numFmtId="1" fontId="2" fillId="0" borderId="0" xfId="71" applyNumberFormat="1"/>
    <xf numFmtId="1" fontId="2" fillId="54" borderId="0" xfId="61" applyNumberFormat="1" applyFont="1"/>
    <xf numFmtId="0" fontId="56" fillId="0" borderId="0" xfId="0" applyFont="1"/>
    <xf numFmtId="0" fontId="55" fillId="0" borderId="0" xfId="57" applyFont="1" applyAlignment="1">
      <alignment horizontal="left" vertical="center"/>
    </xf>
    <xf numFmtId="174" fontId="2" fillId="0" borderId="0" xfId="71" applyNumberFormat="1"/>
    <xf numFmtId="164" fontId="48" fillId="0" borderId="0" xfId="60" applyFont="1"/>
    <xf numFmtId="172" fontId="2" fillId="0" borderId="0" xfId="63" applyNumberFormat="1" applyFont="1"/>
    <xf numFmtId="0" fontId="43" fillId="0" borderId="14" xfId="75" applyFont="1" applyBorder="1"/>
    <xf numFmtId="0" fontId="53" fillId="0" borderId="0" xfId="75" applyFont="1"/>
    <xf numFmtId="0" fontId="43" fillId="0" borderId="0" xfId="75" applyFont="1" applyAlignment="1">
      <alignment horizontal="left" vertical="center"/>
    </xf>
    <xf numFmtId="0" fontId="43" fillId="0" borderId="0" xfId="75" applyFont="1" applyAlignment="1">
      <alignment horizontal="right" vertical="center"/>
    </xf>
    <xf numFmtId="0" fontId="41" fillId="0" borderId="10" xfId="75" applyFont="1" applyBorder="1" applyAlignment="1">
      <alignment horizontal="left" vertical="center"/>
    </xf>
    <xf numFmtId="0" fontId="41" fillId="0" borderId="0" xfId="75" applyFont="1" applyAlignment="1">
      <alignment horizontal="left" vertical="center"/>
    </xf>
    <xf numFmtId="0" fontId="41" fillId="0" borderId="0" xfId="75" applyFont="1" applyAlignment="1">
      <alignment horizontal="right" vertical="center"/>
    </xf>
    <xf numFmtId="0" fontId="2" fillId="0" borderId="0" xfId="75" quotePrefix="1"/>
    <xf numFmtId="0" fontId="19" fillId="0" borderId="0" xfId="75" applyFont="1" applyAlignment="1">
      <alignment wrapText="1"/>
    </xf>
    <xf numFmtId="1" fontId="2" fillId="0" borderId="0" xfId="75" quotePrefix="1" applyNumberFormat="1"/>
    <xf numFmtId="0" fontId="2" fillId="0" borderId="14" xfId="75" applyBorder="1"/>
    <xf numFmtId="172" fontId="2" fillId="0" borderId="0" xfId="75" applyNumberFormat="1"/>
    <xf numFmtId="0" fontId="19" fillId="0" borderId="10" xfId="75" applyFont="1" applyBorder="1"/>
    <xf numFmtId="0" fontId="19" fillId="0" borderId="10" xfId="75" quotePrefix="1" applyFont="1" applyBorder="1"/>
    <xf numFmtId="0" fontId="19" fillId="0" borderId="10" xfId="75" quotePrefix="1" applyFont="1" applyBorder="1" applyAlignment="1">
      <alignment horizontal="right"/>
    </xf>
    <xf numFmtId="0" fontId="2" fillId="63" borderId="0" xfId="76" applyFill="1" applyAlignment="1">
      <alignment horizontal="left"/>
    </xf>
    <xf numFmtId="9" fontId="2" fillId="63" borderId="0" xfId="63" applyFont="1" applyFill="1" applyBorder="1" applyAlignment="1"/>
    <xf numFmtId="9" fontId="2" fillId="0" borderId="0" xfId="63" applyFont="1" applyFill="1" applyBorder="1" applyAlignment="1"/>
    <xf numFmtId="9" fontId="38" fillId="0" borderId="0" xfId="63" applyFont="1" applyFill="1" applyBorder="1" applyAlignment="1"/>
    <xf numFmtId="0" fontId="38" fillId="0" borderId="0" xfId="76" applyFont="1" applyAlignment="1">
      <alignment horizontal="left"/>
    </xf>
    <xf numFmtId="9" fontId="0" fillId="0" borderId="0" xfId="63" applyFont="1"/>
    <xf numFmtId="10" fontId="0" fillId="0" borderId="0" xfId="63" applyNumberFormat="1" applyFont="1"/>
    <xf numFmtId="169" fontId="2" fillId="0" borderId="0" xfId="60" applyNumberFormat="1" applyFont="1" applyFill="1" applyBorder="1" applyAlignment="1">
      <alignment horizontal="right"/>
    </xf>
    <xf numFmtId="1" fontId="2" fillId="0" borderId="0" xfId="60" applyNumberFormat="1" applyFont="1" applyFill="1" applyBorder="1" applyAlignment="1">
      <alignment horizontal="right"/>
    </xf>
    <xf numFmtId="1" fontId="2" fillId="0" borderId="0" xfId="0" applyNumberFormat="1" applyFont="1"/>
    <xf numFmtId="0" fontId="19" fillId="0" borderId="0" xfId="71" applyFont="1"/>
    <xf numFmtId="0" fontId="2" fillId="0" borderId="0" xfId="75" applyAlignment="1">
      <alignment horizontal="right"/>
    </xf>
    <xf numFmtId="1" fontId="2" fillId="0" borderId="0" xfId="75" applyNumberFormat="1" applyAlignment="1">
      <alignment horizontal="right"/>
    </xf>
    <xf numFmtId="1" fontId="2" fillId="0" borderId="0" xfId="75" quotePrefix="1" applyNumberFormat="1" applyAlignment="1">
      <alignment horizontal="right"/>
    </xf>
    <xf numFmtId="0" fontId="56" fillId="0" borderId="0" xfId="75" applyFont="1" applyAlignment="1">
      <alignment horizontal="left"/>
    </xf>
    <xf numFmtId="1" fontId="56" fillId="0" borderId="0" xfId="65" applyNumberFormat="1" applyFont="1" applyFill="1" applyAlignment="1">
      <alignment horizontal="right"/>
      <protection locked="0"/>
    </xf>
    <xf numFmtId="0" fontId="58" fillId="0" borderId="0" xfId="73" applyFont="1" applyAlignment="1">
      <alignment horizontal="left"/>
    </xf>
    <xf numFmtId="171" fontId="57" fillId="0" borderId="0" xfId="73" applyNumberFormat="1" applyFont="1" applyAlignment="1">
      <alignment horizontal="right"/>
    </xf>
    <xf numFmtId="0" fontId="41" fillId="0" borderId="14" xfId="56" quotePrefix="1" applyAlignment="1">
      <alignment horizontal="right" vertical="center"/>
    </xf>
    <xf numFmtId="173" fontId="2" fillId="0" borderId="0" xfId="75" applyNumberFormat="1" applyAlignment="1">
      <alignment horizontal="right"/>
    </xf>
    <xf numFmtId="43" fontId="2" fillId="0" borderId="0" xfId="75" applyNumberFormat="1" applyAlignment="1">
      <alignment horizontal="right"/>
    </xf>
    <xf numFmtId="0" fontId="38" fillId="0" borderId="0" xfId="0" applyFont="1" applyAlignment="1">
      <alignment horizontal="left" wrapText="1"/>
    </xf>
    <xf numFmtId="0" fontId="2" fillId="0" borderId="0" xfId="0" applyFont="1" applyAlignment="1">
      <alignment horizontal="right"/>
    </xf>
    <xf numFmtId="0" fontId="2" fillId="0" borderId="0" xfId="75" applyProtection="1">
      <protection hidden="1"/>
    </xf>
    <xf numFmtId="0" fontId="36" fillId="0" borderId="0" xfId="75" applyFont="1" applyProtection="1">
      <protection hidden="1"/>
    </xf>
    <xf numFmtId="49" fontId="25" fillId="0" borderId="0" xfId="75" applyNumberFormat="1" applyFont="1" applyProtection="1">
      <protection hidden="1"/>
    </xf>
    <xf numFmtId="49" fontId="23" fillId="0" borderId="0" xfId="75" applyNumberFormat="1" applyFont="1" applyProtection="1">
      <protection hidden="1"/>
    </xf>
    <xf numFmtId="0" fontId="53" fillId="0" borderId="0" xfId="66" applyFont="1" applyAlignment="1" applyProtection="1">
      <protection hidden="1"/>
    </xf>
    <xf numFmtId="1" fontId="41" fillId="0" borderId="14" xfId="56" applyNumberFormat="1" applyAlignment="1">
      <alignment horizontal="right" vertical="center"/>
    </xf>
    <xf numFmtId="171" fontId="2" fillId="0" borderId="0" xfId="71" applyNumberFormat="1" applyAlignment="1">
      <alignment horizontal="right"/>
    </xf>
    <xf numFmtId="171" fontId="2" fillId="0" borderId="0" xfId="75" applyNumberFormat="1" applyAlignment="1">
      <alignment horizontal="right"/>
    </xf>
    <xf numFmtId="2" fontId="38" fillId="0" borderId="0" xfId="75" applyNumberFormat="1" applyFont="1" applyAlignment="1">
      <alignment horizontal="left"/>
    </xf>
    <xf numFmtId="2" fontId="2" fillId="0" borderId="0" xfId="75" applyNumberFormat="1" applyAlignment="1">
      <alignment horizontal="right"/>
    </xf>
    <xf numFmtId="0" fontId="38" fillId="0" borderId="0" xfId="77" applyFont="1" applyAlignment="1">
      <alignment horizontal="left"/>
    </xf>
    <xf numFmtId="0" fontId="38" fillId="0" borderId="15" xfId="75" applyFont="1" applyBorder="1" applyAlignment="1">
      <alignment horizontal="left"/>
    </xf>
    <xf numFmtId="169" fontId="2" fillId="0" borderId="15" xfId="60" applyNumberFormat="1" applyFont="1" applyFill="1" applyBorder="1" applyAlignment="1">
      <alignment horizontal="right"/>
    </xf>
    <xf numFmtId="9" fontId="38" fillId="0" borderId="0" xfId="63" applyFont="1" applyFill="1" applyBorder="1" applyAlignment="1">
      <alignment horizontal="left"/>
    </xf>
    <xf numFmtId="0" fontId="19" fillId="0" borderId="0" xfId="75" applyFont="1"/>
    <xf numFmtId="2" fontId="2" fillId="0" borderId="0" xfId="63" applyNumberFormat="1" applyFont="1" applyFill="1" applyBorder="1" applyAlignment="1">
      <alignment horizontal="right"/>
    </xf>
    <xf numFmtId="173" fontId="2" fillId="54" borderId="0" xfId="61" applyNumberFormat="1" applyFont="1" applyBorder="1" applyAlignment="1">
      <alignment horizontal="right"/>
    </xf>
    <xf numFmtId="173" fontId="2" fillId="0" borderId="0" xfId="60" applyNumberFormat="1" applyFont="1" applyBorder="1"/>
    <xf numFmtId="0" fontId="2" fillId="0" borderId="0" xfId="78"/>
    <xf numFmtId="9" fontId="2" fillId="54" borderId="0" xfId="61" applyNumberFormat="1" applyFont="1" applyBorder="1" applyAlignment="1">
      <alignment horizontal="right"/>
    </xf>
    <xf numFmtId="164" fontId="2" fillId="0" borderId="0" xfId="60" applyFont="1" applyFill="1" applyBorder="1" applyAlignment="1">
      <alignment horizontal="right"/>
    </xf>
    <xf numFmtId="10" fontId="2" fillId="0" borderId="0" xfId="63" applyNumberFormat="1" applyFont="1" applyFill="1" applyBorder="1" applyAlignment="1">
      <alignment horizontal="right"/>
    </xf>
    <xf numFmtId="10" fontId="2" fillId="0" borderId="0" xfId="75" applyNumberFormat="1"/>
    <xf numFmtId="0" fontId="2" fillId="0" borderId="14" xfId="71" applyBorder="1"/>
    <xf numFmtId="0" fontId="19" fillId="0" borderId="14" xfId="71" applyFont="1" applyBorder="1"/>
    <xf numFmtId="0" fontId="2" fillId="0" borderId="0" xfId="71" applyAlignment="1">
      <alignment horizontal="left"/>
    </xf>
    <xf numFmtId="9" fontId="2" fillId="0" borderId="0" xfId="71" applyNumberFormat="1"/>
    <xf numFmtId="169" fontId="38" fillId="0" borderId="0" xfId="60" applyNumberFormat="1" applyFont="1" applyFill="1" applyBorder="1" applyAlignment="1">
      <alignment horizontal="right"/>
    </xf>
    <xf numFmtId="0" fontId="23" fillId="0" borderId="0" xfId="71" applyFont="1"/>
    <xf numFmtId="0" fontId="38" fillId="0" borderId="0" xfId="74" applyFont="1" applyBorder="1" applyAlignment="1">
      <alignment horizontal="left"/>
    </xf>
    <xf numFmtId="169" fontId="31" fillId="0" borderId="0" xfId="74" applyNumberFormat="1" applyFont="1" applyBorder="1">
      <alignment horizontal="right"/>
    </xf>
    <xf numFmtId="0" fontId="38" fillId="54" borderId="0" xfId="61" applyFont="1" applyBorder="1" applyAlignment="1">
      <alignment horizontal="left" wrapText="1"/>
    </xf>
    <xf numFmtId="0" fontId="38" fillId="54" borderId="0" xfId="61" applyFont="1" applyBorder="1" applyAlignment="1">
      <alignment horizontal="right" wrapText="1"/>
    </xf>
    <xf numFmtId="0" fontId="59" fillId="0" borderId="0" xfId="71" applyFont="1"/>
    <xf numFmtId="43" fontId="23" fillId="0" borderId="0" xfId="71" applyNumberFormat="1" applyFont="1"/>
    <xf numFmtId="0" fontId="60" fillId="0" borderId="0" xfId="75" applyFont="1"/>
    <xf numFmtId="171" fontId="2" fillId="0" borderId="0" xfId="63" applyNumberFormat="1" applyFont="1" applyFill="1" applyBorder="1" applyAlignment="1">
      <alignment horizontal="right"/>
    </xf>
    <xf numFmtId="1" fontId="2" fillId="0" borderId="0" xfId="63" applyNumberFormat="1" applyFont="1" applyFill="1" applyBorder="1" applyAlignment="1">
      <alignment horizontal="right"/>
    </xf>
    <xf numFmtId="169" fontId="41" fillId="0" borderId="0" xfId="57" applyNumberFormat="1" applyAlignment="1">
      <alignment horizontal="right" vertical="center"/>
    </xf>
    <xf numFmtId="9" fontId="38" fillId="0" borderId="0" xfId="75" applyNumberFormat="1" applyFont="1" applyAlignment="1">
      <alignment horizontal="left"/>
    </xf>
    <xf numFmtId="0" fontId="41" fillId="0" borderId="15" xfId="57" applyBorder="1" applyAlignment="1">
      <alignment vertical="center"/>
    </xf>
    <xf numFmtId="0" fontId="41" fillId="0" borderId="14" xfId="57" applyBorder="1" applyAlignment="1">
      <alignment vertical="center"/>
    </xf>
    <xf numFmtId="0" fontId="2" fillId="0" borderId="15" xfId="75" applyBorder="1" applyAlignment="1">
      <alignment horizontal="right"/>
    </xf>
    <xf numFmtId="1" fontId="2" fillId="0" borderId="15" xfId="75" applyNumberFormat="1" applyBorder="1" applyAlignment="1">
      <alignment horizontal="right"/>
    </xf>
    <xf numFmtId="1" fontId="2" fillId="0" borderId="15" xfId="75" quotePrefix="1" applyNumberFormat="1" applyBorder="1" applyAlignment="1">
      <alignment horizontal="right"/>
    </xf>
    <xf numFmtId="1" fontId="41" fillId="0" borderId="15" xfId="58" applyNumberFormat="1" applyBorder="1">
      <alignment horizontal="right"/>
    </xf>
    <xf numFmtId="1" fontId="41" fillId="0" borderId="15" xfId="58" quotePrefix="1" applyNumberFormat="1" applyBorder="1">
      <alignment horizontal="right"/>
    </xf>
    <xf numFmtId="1" fontId="41" fillId="0" borderId="0" xfId="57" applyNumberFormat="1" applyAlignment="1">
      <alignment vertical="center"/>
    </xf>
    <xf numFmtId="0" fontId="41" fillId="0" borderId="10" xfId="56" applyBorder="1" applyAlignment="1">
      <alignment horizontal="center" vertical="center"/>
    </xf>
    <xf numFmtId="171" fontId="2" fillId="0" borderId="0" xfId="75" applyNumberFormat="1" applyAlignment="1">
      <alignment horizontal="right" indent="3"/>
    </xf>
    <xf numFmtId="171" fontId="2" fillId="0" borderId="0" xfId="75" applyNumberFormat="1"/>
    <xf numFmtId="9" fontId="2" fillId="54" borderId="0" xfId="61" applyNumberFormat="1" applyFont="1" applyBorder="1" applyAlignment="1">
      <alignment horizontal="left"/>
    </xf>
    <xf numFmtId="0" fontId="38" fillId="0" borderId="0" xfId="51" applyFont="1" applyFill="1" applyBorder="1" applyAlignment="1">
      <alignment horizontal="left"/>
    </xf>
    <xf numFmtId="0" fontId="1" fillId="54" borderId="0" xfId="61" applyFont="1" applyBorder="1" applyAlignment="1">
      <alignment horizontal="left"/>
    </xf>
    <xf numFmtId="171" fontId="33" fillId="0" borderId="0" xfId="51" applyNumberFormat="1" applyFill="1" applyBorder="1">
      <alignment horizontal="right"/>
    </xf>
    <xf numFmtId="0" fontId="1" fillId="54" borderId="0" xfId="61" applyFont="1" applyBorder="1" applyAlignment="1">
      <alignment horizontal="right"/>
    </xf>
    <xf numFmtId="0" fontId="41" fillId="0" borderId="0" xfId="57" quotePrefix="1" applyAlignment="1">
      <alignment horizontal="right" vertical="center"/>
    </xf>
    <xf numFmtId="0" fontId="38" fillId="0" borderId="15" xfId="51" applyFont="1" applyFill="1" applyBorder="1" applyAlignment="1">
      <alignment horizontal="left"/>
    </xf>
    <xf numFmtId="171" fontId="33" fillId="0" borderId="15" xfId="51" applyNumberFormat="1" applyFill="1" applyBorder="1">
      <alignment horizontal="right"/>
    </xf>
    <xf numFmtId="0" fontId="58" fillId="0" borderId="15" xfId="73" applyFont="1" applyBorder="1" applyAlignment="1">
      <alignment horizontal="left"/>
    </xf>
    <xf numFmtId="171" fontId="57" fillId="0" borderId="15" xfId="73" applyNumberFormat="1" applyFont="1" applyBorder="1" applyAlignment="1">
      <alignment horizontal="right"/>
    </xf>
    <xf numFmtId="169" fontId="38" fillId="0" borderId="15" xfId="60" applyNumberFormat="1" applyFont="1" applyFill="1" applyBorder="1" applyAlignment="1">
      <alignment horizontal="left"/>
    </xf>
    <xf numFmtId="173" fontId="38" fillId="0" borderId="15" xfId="60" applyNumberFormat="1" applyFont="1" applyFill="1" applyBorder="1" applyAlignment="1">
      <alignment horizontal="right"/>
    </xf>
    <xf numFmtId="0" fontId="46" fillId="54" borderId="0" xfId="61" applyFont="1" applyBorder="1" applyAlignment="1">
      <alignment horizontal="left" vertical="center" readingOrder="1"/>
    </xf>
    <xf numFmtId="169" fontId="38" fillId="0" borderId="15" xfId="60" applyNumberFormat="1" applyFont="1" applyFill="1" applyBorder="1" applyAlignment="1">
      <alignment horizontal="right"/>
    </xf>
    <xf numFmtId="9" fontId="31" fillId="0" borderId="0" xfId="57" applyNumberFormat="1" applyFont="1" applyAlignment="1">
      <alignment horizontal="right" vertical="center"/>
    </xf>
    <xf numFmtId="172" fontId="41" fillId="0" borderId="15" xfId="58" applyNumberFormat="1" applyBorder="1">
      <alignment horizontal="right"/>
    </xf>
    <xf numFmtId="9" fontId="41" fillId="0" borderId="15" xfId="58" applyNumberFormat="1" applyBorder="1">
      <alignment horizontal="right"/>
    </xf>
    <xf numFmtId="9" fontId="2" fillId="0" borderId="0" xfId="0" applyNumberFormat="1" applyFont="1" applyAlignment="1">
      <alignment horizontal="right"/>
    </xf>
    <xf numFmtId="171" fontId="2" fillId="0" borderId="0" xfId="0" applyNumberFormat="1" applyFont="1" applyAlignment="1">
      <alignment horizontal="right"/>
    </xf>
    <xf numFmtId="1" fontId="2" fillId="0" borderId="0" xfId="0" applyNumberFormat="1" applyFont="1" applyAlignment="1">
      <alignment horizontal="right"/>
    </xf>
    <xf numFmtId="0" fontId="2" fillId="0" borderId="0" xfId="75" applyAlignment="1">
      <alignment wrapText="1"/>
    </xf>
    <xf numFmtId="175" fontId="2" fillId="0" borderId="0" xfId="75" applyNumberFormat="1"/>
    <xf numFmtId="3" fontId="2" fillId="0" borderId="0" xfId="75" applyNumberFormat="1"/>
    <xf numFmtId="2" fontId="2" fillId="0" borderId="0" xfId="75" applyNumberFormat="1"/>
    <xf numFmtId="10" fontId="2" fillId="0" borderId="0" xfId="63" applyNumberFormat="1" applyFont="1"/>
    <xf numFmtId="175" fontId="41" fillId="0" borderId="0" xfId="57" applyNumberFormat="1" applyAlignment="1">
      <alignment horizontal="left" vertical="center"/>
    </xf>
    <xf numFmtId="175" fontId="38" fillId="0" borderId="0" xfId="75" applyNumberFormat="1" applyFont="1" applyAlignment="1">
      <alignment horizontal="left"/>
    </xf>
    <xf numFmtId="176" fontId="41" fillId="0" borderId="0" xfId="57" applyNumberFormat="1" applyAlignment="1">
      <alignment horizontal="right" vertical="center"/>
    </xf>
    <xf numFmtId="176" fontId="2" fillId="0" borderId="0" xfId="75" applyNumberFormat="1" applyAlignment="1">
      <alignment horizontal="right"/>
    </xf>
    <xf numFmtId="3" fontId="41" fillId="0" borderId="0" xfId="57" applyNumberFormat="1" applyAlignment="1">
      <alignment horizontal="left" vertical="center"/>
    </xf>
    <xf numFmtId="3" fontId="31" fillId="0" borderId="0" xfId="71" applyNumberFormat="1" applyFont="1" applyAlignment="1">
      <alignment horizontal="right"/>
    </xf>
    <xf numFmtId="9" fontId="19" fillId="0" borderId="0" xfId="63" applyFont="1"/>
    <xf numFmtId="9" fontId="2" fillId="0" borderId="0" xfId="63" applyFont="1" applyFill="1"/>
    <xf numFmtId="17" fontId="41" fillId="0" borderId="0" xfId="57" applyNumberFormat="1" applyAlignment="1">
      <alignment horizontal="right" vertical="center"/>
    </xf>
    <xf numFmtId="164" fontId="2" fillId="0" borderId="0" xfId="71" applyNumberFormat="1" applyAlignment="1">
      <alignment horizontal="right"/>
    </xf>
    <xf numFmtId="164" fontId="41" fillId="0" borderId="14" xfId="56" applyNumberFormat="1" applyAlignment="1">
      <alignment horizontal="right" vertical="center"/>
    </xf>
    <xf numFmtId="49" fontId="2" fillId="0" borderId="0" xfId="0" applyNumberFormat="1" applyFont="1" applyAlignment="1">
      <alignment vertical="top" wrapText="1"/>
    </xf>
    <xf numFmtId="14" fontId="2" fillId="0" borderId="0" xfId="75" applyNumberFormat="1" applyAlignment="1">
      <alignment horizontal="right"/>
    </xf>
    <xf numFmtId="0" fontId="2" fillId="0" borderId="0" xfId="75" quotePrefix="1" applyAlignment="1">
      <alignment horizontal="right"/>
    </xf>
    <xf numFmtId="0" fontId="38" fillId="54" borderId="0" xfId="61" applyFont="1" applyAlignment="1">
      <alignment horizontal="left" vertical="center" readingOrder="1"/>
    </xf>
    <xf numFmtId="14" fontId="2" fillId="54" borderId="0" xfId="61" applyNumberFormat="1" applyFont="1" applyBorder="1" applyAlignment="1">
      <alignment horizontal="right"/>
    </xf>
    <xf numFmtId="0" fontId="0" fillId="54" borderId="0" xfId="61" applyFont="1"/>
    <xf numFmtId="14" fontId="2" fillId="54" borderId="0" xfId="61" applyNumberFormat="1" applyFont="1"/>
    <xf numFmtId="14" fontId="2" fillId="0" borderId="0" xfId="75" applyNumberFormat="1"/>
    <xf numFmtId="9" fontId="2" fillId="0" borderId="0" xfId="63" applyFont="1" applyFill="1" applyBorder="1" applyAlignment="1">
      <alignment horizontal="left"/>
    </xf>
    <xf numFmtId="0" fontId="9" fillId="0" borderId="0" xfId="0" applyFont="1"/>
    <xf numFmtId="177" fontId="0" fillId="0" borderId="0" xfId="0" applyNumberFormat="1"/>
    <xf numFmtId="0" fontId="41" fillId="0" borderId="10" xfId="56" applyBorder="1" applyAlignment="1">
      <alignment horizontal="center" vertical="center"/>
    </xf>
    <xf numFmtId="1" fontId="41" fillId="0" borderId="0" xfId="57" applyNumberFormat="1">
      <alignment horizontal="center" vertical="center"/>
    </xf>
    <xf numFmtId="0" fontId="41" fillId="0" borderId="10" xfId="75" applyFont="1" applyBorder="1" applyAlignment="1">
      <alignment horizontal="right" vertical="center"/>
    </xf>
    <xf numFmtId="0" fontId="2" fillId="0" borderId="0" xfId="75" applyAlignment="1">
      <alignment horizontal="center" vertical="center"/>
    </xf>
  </cellXfs>
  <cellStyles count="79">
    <cellStyle name="20% - Accent1" xfId="1" builtinId="30" hidden="1" customBuiltin="1"/>
    <cellStyle name="20% - Accent2" xfId="2" builtinId="34" hidden="1" customBuiltin="1"/>
    <cellStyle name="20% - Accent3" xfId="3" builtinId="38" hidden="1" customBuiltin="1"/>
    <cellStyle name="20% - Accent4" xfId="4" builtinId="42" hidden="1" customBuiltin="1"/>
    <cellStyle name="20% - Accent5" xfId="5" builtinId="46" hidden="1" customBuiltin="1"/>
    <cellStyle name="20% - Accent6" xfId="6" builtinId="50" hidden="1" customBuiltin="1"/>
    <cellStyle name="40% - Accent1" xfId="7" builtinId="31" hidden="1" customBuiltin="1"/>
    <cellStyle name="40% - Accent2" xfId="8" builtinId="35" hidden="1" customBuiltin="1"/>
    <cellStyle name="40% - Accent3" xfId="9" builtinId="39" hidden="1" customBuiltin="1"/>
    <cellStyle name="40% - Accent4" xfId="10" builtinId="43" hidden="1" customBuiltin="1"/>
    <cellStyle name="40% - Accent5" xfId="11" builtinId="47" hidden="1" customBuiltin="1"/>
    <cellStyle name="40% - Accent6" xfId="12" builtinId="51" hidden="1" customBuiltin="1"/>
    <cellStyle name="60% - Accent1" xfId="13" builtinId="32" hidden="1" customBuiltin="1"/>
    <cellStyle name="60% - Accent2" xfId="14" builtinId="36" hidden="1" customBuiltin="1"/>
    <cellStyle name="60% - Accent3" xfId="15" builtinId="40" hidden="1" customBuiltin="1"/>
    <cellStyle name="60% - Accent4" xfId="16" builtinId="44" hidden="1" customBuiltin="1"/>
    <cellStyle name="60% - Accent5" xfId="17" builtinId="48" hidden="1" customBuiltin="1"/>
    <cellStyle name="60% - Accent6" xfId="18" builtinId="52" hidden="1" customBuiltin="1"/>
    <cellStyle name="Accent1" xfId="19" builtinId="29" hidden="1" customBuiltin="1"/>
    <cellStyle name="Accent2" xfId="20" builtinId="33" hidden="1" customBuiltin="1"/>
    <cellStyle name="Accent3" xfId="21" builtinId="37" hidden="1" customBuiltin="1"/>
    <cellStyle name="Accent4" xfId="22" builtinId="41" hidden="1" customBuiltin="1"/>
    <cellStyle name="Accent5" xfId="23" builtinId="45" hidden="1" customBuiltin="1"/>
    <cellStyle name="Accent6" xfId="24" builtinId="49" hidden="1" customBuiltin="1"/>
    <cellStyle name="Bad" xfId="25" builtinId="27" hidden="1" customBuiltin="1"/>
    <cellStyle name="Binary Flag" xfId="50" xr:uid="{00000000-0005-0000-0000-000019000000}"/>
    <cellStyle name="Calculation" xfId="26" builtinId="22" hidden="1" customBuiltin="1"/>
    <cellStyle name="Check Cell" xfId="27" builtinId="23" hidden="1" customBuiltin="1"/>
    <cellStyle name="Code_Output" xfId="59" xr:uid="{00000000-0005-0000-0000-00001C000000}"/>
    <cellStyle name="Comma" xfId="43" builtinId="3" hidden="1"/>
    <cellStyle name="Comma" xfId="60" builtinId="3"/>
    <cellStyle name="Comma [0]" xfId="44" builtinId="6" hidden="1"/>
    <cellStyle name="Currency" xfId="45" builtinId="4" hidden="1"/>
    <cellStyle name="Currency" xfId="64" xr:uid="{00000000-0005-0000-0000-000021000000}"/>
    <cellStyle name="Currency [0]" xfId="46" builtinId="7" hidden="1"/>
    <cellStyle name="Dropdown" xfId="69" xr:uid="{00000000-0005-0000-0000-000023000000}"/>
    <cellStyle name="DropdownLight" xfId="70" xr:uid="{00000000-0005-0000-0000-000024000000}"/>
    <cellStyle name="Empty_Cell" xfId="52" xr:uid="{00000000-0005-0000-0000-000025000000}"/>
    <cellStyle name="Explanatory Text" xfId="28" builtinId="53" hidden="1" customBuiltin="1"/>
    <cellStyle name="Followed Hyperlink" xfId="67" builtinId="9" customBuiltin="1"/>
    <cellStyle name="Formula" xfId="54" xr:uid="{00000000-0005-0000-0000-000028000000}"/>
    <cellStyle name="Good" xfId="29" builtinId="26" hidden="1" customBuiltin="1"/>
    <cellStyle name="Heading 1" xfId="30" builtinId="16" hidden="1" customBuiltin="1"/>
    <cellStyle name="Heading 2" xfId="31" builtinId="17" hidden="1" customBuiltin="1"/>
    <cellStyle name="Heading 3" xfId="32" builtinId="18" hidden="1" customBuiltin="1"/>
    <cellStyle name="Heading 4" xfId="33" builtinId="19" hidden="1" customBuiltin="1"/>
    <cellStyle name="Hyperlink" xfId="42" builtinId="8" hidden="1"/>
    <cellStyle name="Hyperlink" xfId="66" builtinId="8" customBuiltin="1"/>
    <cellStyle name="Input" xfId="34" builtinId="20" hidden="1" customBuiltin="1"/>
    <cellStyle name="Input" xfId="68" builtinId="20" customBuiltin="1"/>
    <cellStyle name="InputLight" xfId="65" xr:uid="{00000000-0005-0000-0000-000032000000}"/>
    <cellStyle name="InputLight 2" xfId="72" xr:uid="{00000000-0005-0000-0000-000033000000}"/>
    <cellStyle name="Line_Summary" xfId="53" xr:uid="{00000000-0005-0000-0000-000034000000}"/>
    <cellStyle name="Linked Cell" xfId="35" builtinId="24" hidden="1" customBuiltin="1"/>
    <cellStyle name="Neutral" xfId="36" builtinId="28" hidden="1" customBuiltin="1"/>
    <cellStyle name="Normal" xfId="0" builtinId="0"/>
    <cellStyle name="Normal 10 4" xfId="75" xr:uid="{00000000-0005-0000-0000-000038000000}"/>
    <cellStyle name="Normal 2" xfId="71" xr:uid="{00000000-0005-0000-0000-000039000000}"/>
    <cellStyle name="Normal 2 2" xfId="78" xr:uid="{00000000-0005-0000-0000-00003A000000}"/>
    <cellStyle name="Normal 3" xfId="73" xr:uid="{00000000-0005-0000-0000-00003B000000}"/>
    <cellStyle name="Normal 3 2" xfId="76" xr:uid="{00000000-0005-0000-0000-00003C000000}"/>
    <cellStyle name="Normal 8" xfId="77" xr:uid="{00000000-0005-0000-0000-00003D000000}"/>
    <cellStyle name="Note" xfId="37" builtinId="10" hidden="1" customBuiltin="1"/>
    <cellStyle name="Notes" xfId="61" xr:uid="{00000000-0005-0000-0000-00003F000000}"/>
    <cellStyle name="Output" xfId="38" builtinId="21" hidden="1" customBuiltin="1"/>
    <cellStyle name="Percent" xfId="47" builtinId="5" hidden="1"/>
    <cellStyle name="Percent" xfId="62" builtinId="5" hidden="1"/>
    <cellStyle name="Percent" xfId="63" builtinId="5" customBuiltin="1"/>
    <cellStyle name="Sheet Header" xfId="48" xr:uid="{00000000-0005-0000-0000-000044000000}"/>
    <cellStyle name="Table Header" xfId="49" xr:uid="{00000000-0005-0000-0000-000045000000}"/>
    <cellStyle name="Table Header 2" xfId="56" xr:uid="{00000000-0005-0000-0000-000046000000}"/>
    <cellStyle name="Table Header 3" xfId="57" xr:uid="{00000000-0005-0000-0000-000047000000}"/>
    <cellStyle name="Technical_Input" xfId="51" xr:uid="{00000000-0005-0000-0000-000048000000}"/>
    <cellStyle name="Title" xfId="39" builtinId="15" hidden="1" customBuiltin="1"/>
    <cellStyle name="Total" xfId="40" builtinId="25" hidden="1" customBuiltin="1"/>
    <cellStyle name="Total_Column" xfId="58" xr:uid="{00000000-0005-0000-0000-00004B000000}"/>
    <cellStyle name="Total_Column 2" xfId="74" xr:uid="{00000000-0005-0000-0000-00004C000000}"/>
    <cellStyle name="unit" xfId="55" xr:uid="{00000000-0005-0000-0000-00004D000000}"/>
    <cellStyle name="Warning Text" xfId="41" builtinId="11" hidden="1" customBuiltin="1"/>
  </cellStyles>
  <dxfs count="136">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9F9F9"/>
        </patternFill>
      </fill>
    </dxf>
    <dxf>
      <fill>
        <patternFill>
          <bgColor rgb="FFFFFFFF"/>
        </patternFill>
      </fill>
    </dxf>
    <dxf>
      <fill>
        <patternFill>
          <bgColor rgb="FFFFFFFF"/>
        </patternFill>
      </fill>
    </dxf>
    <dxf>
      <fill>
        <patternFill>
          <bgColor rgb="FFF9F9F9"/>
        </patternFill>
      </fill>
    </dxf>
    <dxf>
      <fill>
        <patternFill>
          <bgColor rgb="FFFFFFFF"/>
        </patternFill>
      </fill>
    </dxf>
    <dxf>
      <fill>
        <patternFill>
          <bgColor rgb="FFF9F9F9"/>
        </patternFill>
      </fill>
    </dxf>
    <dxf>
      <font>
        <b/>
        <i val="0"/>
        <color theme="0"/>
      </font>
      <fill>
        <patternFill>
          <bgColor theme="8"/>
        </patternFill>
      </fill>
    </dxf>
    <dxf>
      <border>
        <left style="thin">
          <color theme="8"/>
        </left>
        <right style="thin">
          <color theme="8"/>
        </right>
        <top style="thin">
          <color theme="8"/>
        </top>
        <bottom style="thin">
          <color theme="8"/>
        </bottom>
        <vertical style="thin">
          <color theme="8"/>
        </vertical>
        <horizontal style="thin">
          <color theme="8"/>
        </horizontal>
      </border>
    </dxf>
    <dxf>
      <fill>
        <patternFill>
          <bgColor theme="0" tint="-0.24994659260841701"/>
        </patternFill>
      </fill>
    </dxf>
    <dxf>
      <font>
        <color auto="1"/>
      </font>
      <border>
        <left style="thin">
          <color theme="0" tint="-0.24994659260841701"/>
        </left>
        <right style="thin">
          <color theme="0" tint="-0.24994659260841701"/>
        </right>
        <top style="thin">
          <color theme="0" tint="-0.24994659260841701"/>
        </top>
        <bottom style="thin">
          <color theme="0" tint="-0.24994659260841701"/>
        </bottom>
        <vertical/>
        <horizontal style="thin">
          <color theme="0" tint="-0.24994659260841701"/>
        </horizontal>
      </border>
    </dxf>
    <dxf>
      <font>
        <b/>
        <i val="0"/>
        <color auto="1"/>
      </font>
      <fill>
        <patternFill>
          <bgColor rgb="FFFDCCA3"/>
        </patternFill>
      </fill>
    </dxf>
    <dxf>
      <border>
        <left style="thin">
          <color rgb="FFFDCCA3"/>
        </left>
        <right style="thin">
          <color rgb="FFFDCCA3"/>
        </right>
        <top style="thin">
          <color rgb="FFFDCCA3"/>
        </top>
        <bottom style="thin">
          <color rgb="FFFDCCA3"/>
        </bottom>
        <vertical style="thin">
          <color rgb="FFFDCCA3"/>
        </vertical>
        <horizontal style="thin">
          <color rgb="FFFDCCA3"/>
        </horizontal>
      </border>
    </dxf>
    <dxf>
      <font>
        <b/>
        <i val="0"/>
        <color theme="0"/>
      </font>
      <fill>
        <patternFill>
          <bgColor rgb="FFEA2839"/>
        </patternFill>
      </fill>
    </dxf>
    <dxf>
      <border>
        <left style="thin">
          <color rgb="FFEA2839"/>
        </left>
        <right style="thin">
          <color rgb="FFEA2839"/>
        </right>
        <top style="thin">
          <color rgb="FFEA2839"/>
        </top>
        <bottom style="thin">
          <color rgb="FFEA2839"/>
        </bottom>
        <vertical/>
        <horizontal style="thin">
          <color rgb="FFEA2839"/>
        </horizontal>
      </border>
    </dxf>
    <dxf>
      <font>
        <b/>
        <i val="0"/>
        <color rgb="FFFFFFFF"/>
      </font>
      <fill>
        <patternFill>
          <bgColor rgb="FFFF6D22"/>
        </patternFill>
      </fill>
    </dxf>
    <dxf>
      <border>
        <left style="thin">
          <color rgb="FFFF6D22"/>
        </left>
        <right style="thin">
          <color rgb="FFFF6D22"/>
        </right>
        <top style="thin">
          <color rgb="FFFF6D22"/>
        </top>
        <bottom style="thin">
          <color rgb="FFFF6D22"/>
        </bottom>
        <vertical/>
        <horizontal style="thin">
          <color rgb="FFFF6D22"/>
        </horizontal>
      </border>
    </dxf>
    <dxf>
      <font>
        <b/>
        <i val="0"/>
        <color theme="0"/>
      </font>
      <fill>
        <patternFill>
          <bgColor rgb="FF00C78B"/>
        </patternFill>
      </fill>
      <border>
        <left style="thin">
          <color rgb="FF00C78B"/>
        </left>
        <right style="thin">
          <color rgb="FF00C78B"/>
        </right>
        <top style="thin">
          <color rgb="FF00C78B"/>
        </top>
        <bottom style="thin">
          <color rgb="FF00C78B"/>
        </bottom>
        <vertical style="thin">
          <color rgb="FF00C78B"/>
        </vertical>
        <horizontal style="thin">
          <color rgb="FF00C78B"/>
        </horizontal>
      </border>
    </dxf>
    <dxf>
      <border>
        <left style="thin">
          <color rgb="FF00C78B"/>
        </left>
        <right style="thin">
          <color rgb="FF00C78B"/>
        </right>
        <top style="thin">
          <color rgb="FF00C78B"/>
        </top>
        <bottom style="thin">
          <color rgb="FF00C78B"/>
        </bottom>
        <horizontal style="thin">
          <color rgb="FF00C78B"/>
        </horizontal>
      </border>
    </dxf>
    <dxf>
      <font>
        <b/>
        <i val="0"/>
        <color theme="0"/>
      </font>
      <fill>
        <patternFill>
          <bgColor rgb="FF00B9E4"/>
        </patternFill>
      </fill>
    </dxf>
    <dxf>
      <border>
        <left style="thin">
          <color rgb="FF00B9E4"/>
        </left>
        <right style="thin">
          <color rgb="FF00B9E4"/>
        </right>
        <top style="thin">
          <color rgb="FF00B9E4"/>
        </top>
        <bottom style="thin">
          <color rgb="FF00B9E4"/>
        </bottom>
      </border>
    </dxf>
  </dxfs>
  <tableStyles count="7" defaultTableStyle="TableStyleMedium2" defaultPivotStyle="PivotStyleLight16">
    <tableStyle name="BNEF " pivot="0" count="2" xr9:uid="{00000000-0011-0000-FFFF-FFFF00000000}">
      <tableStyleElement type="wholeTable" dxfId="135"/>
      <tableStyleElement type="headerRow" dxfId="134"/>
    </tableStyle>
    <tableStyle name="BNEF 1" pivot="0" count="2" xr9:uid="{00000000-0011-0000-FFFF-FFFF01000000}">
      <tableStyleElement type="wholeTable" dxfId="133"/>
      <tableStyleElement type="headerRow" dxfId="132"/>
    </tableStyle>
    <tableStyle name="BNEF 2" pivot="0" count="2" xr9:uid="{00000000-0011-0000-FFFF-FFFF02000000}">
      <tableStyleElement type="wholeTable" dxfId="131"/>
      <tableStyleElement type="headerRow" dxfId="130"/>
    </tableStyle>
    <tableStyle name="BNEF 3" pivot="0" count="2" xr9:uid="{00000000-0011-0000-FFFF-FFFF03000000}">
      <tableStyleElement type="wholeTable" dxfId="129"/>
      <tableStyleElement type="headerRow" dxfId="128"/>
    </tableStyle>
    <tableStyle name="BNEF 4" pivot="0" count="2" xr9:uid="{00000000-0011-0000-FFFF-FFFF04000000}">
      <tableStyleElement type="wholeTable" dxfId="127"/>
      <tableStyleElement type="headerRow" dxfId="126"/>
    </tableStyle>
    <tableStyle name="BNEF 5" pivot="0" count="2" xr9:uid="{00000000-0011-0000-FFFF-FFFF05000000}">
      <tableStyleElement type="wholeTable" dxfId="125"/>
      <tableStyleElement type="headerRow" dxfId="124"/>
    </tableStyle>
    <tableStyle name="DATA SPREADSHEET" pivot="0" count="2" xr9:uid="{00000000-0011-0000-FFFF-FFFF06000000}">
      <tableStyleElement type="wholeTable" dxfId="123"/>
      <tableStyleElement type="headerRow" dxfId="12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725492"/>
      <rgbColor rgb="006F75B4"/>
      <rgbColor rgb="00BCA6D0"/>
      <rgbColor rgb="002F8FCC"/>
      <rgbColor rgb="0000B9E4"/>
      <rgbColor rgb="0084D1EC"/>
      <rgbColor rgb="00008060"/>
      <rgbColor rgb="0000C78B"/>
      <rgbColor rgb="0099D4BF"/>
      <rgbColor rgb="00EA2839"/>
      <rgbColor rgb="00FF6D22"/>
      <rgbColor rgb="00FDCCA3"/>
      <rgbColor rgb="00000000"/>
      <rgbColor rgb="00FFFFFF"/>
      <rgbColor rgb="00FFFFFF"/>
      <rgbColor rgb="00FFFF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F5B9D"/>
      <color rgb="FF414141"/>
      <color rgb="FFC4C4C4"/>
      <color rgb="FFD2D2D2"/>
      <color rgb="FFFABE00"/>
      <color rgb="FF0D9DDB"/>
      <color rgb="FFC09200"/>
      <color rgb="FF61CAE6"/>
      <color rgb="FFFFC91D"/>
      <color rgb="FFE2A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6.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14.xml"/><Relationship Id="rId1" Type="http://schemas.microsoft.com/office/2011/relationships/chartStyle" Target="style14.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15.xml"/><Relationship Id="rId1" Type="http://schemas.microsoft.com/office/2011/relationships/chartStyle" Target="style15.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18.xml"/><Relationship Id="rId1" Type="http://schemas.microsoft.com/office/2011/relationships/chartStyle" Target="style18.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19.xml"/><Relationship Id="rId1" Type="http://schemas.microsoft.com/office/2011/relationships/chartStyle" Target="style19.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41.xml"/><Relationship Id="rId2" Type="http://schemas.microsoft.com/office/2011/relationships/chartColorStyle" Target="colors20.xml"/><Relationship Id="rId1" Type="http://schemas.microsoft.com/office/2011/relationships/chartStyle" Target="style20.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21.xml"/><Relationship Id="rId1" Type="http://schemas.microsoft.com/office/2011/relationships/chartStyle" Target="style21.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45.xml"/><Relationship Id="rId2" Type="http://schemas.microsoft.com/office/2011/relationships/chartColorStyle" Target="colors22.xml"/><Relationship Id="rId1" Type="http://schemas.microsoft.com/office/2011/relationships/chartStyle" Target="style22.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47.xml"/><Relationship Id="rId2" Type="http://schemas.microsoft.com/office/2011/relationships/chartColorStyle" Target="colors23.xml"/><Relationship Id="rId1" Type="http://schemas.microsoft.com/office/2011/relationships/chartStyle" Target="style23.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49.xml"/><Relationship Id="rId2" Type="http://schemas.microsoft.com/office/2011/relationships/chartColorStyle" Target="colors24.xml"/><Relationship Id="rId1" Type="http://schemas.microsoft.com/office/2011/relationships/chartStyle" Target="style24.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51.xml"/><Relationship Id="rId2" Type="http://schemas.microsoft.com/office/2011/relationships/chartColorStyle" Target="colors25.xml"/><Relationship Id="rId1" Type="http://schemas.microsoft.com/office/2011/relationships/chartStyle" Target="style25.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54.xml"/><Relationship Id="rId2" Type="http://schemas.microsoft.com/office/2011/relationships/chartColorStyle" Target="colors26.xml"/><Relationship Id="rId1" Type="http://schemas.microsoft.com/office/2011/relationships/chartStyle" Target="style26.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56.xml"/><Relationship Id="rId2" Type="http://schemas.microsoft.com/office/2011/relationships/chartColorStyle" Target="colors27.xml"/><Relationship Id="rId1" Type="http://schemas.microsoft.com/office/2011/relationships/chartStyle" Target="style27.xml"/></Relationships>
</file>

<file path=xl/charts/_rels/chart3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5.xml.rels><?xml version="1.0" encoding="UTF-8" standalone="yes"?>
<Relationships xmlns="http://schemas.openxmlformats.org/package/2006/relationships"><Relationship Id="rId3" Type="http://schemas.openxmlformats.org/officeDocument/2006/relationships/chartUserShapes" Target="../drawings/drawing59.xml"/><Relationship Id="rId2" Type="http://schemas.microsoft.com/office/2011/relationships/chartColorStyle" Target="colors29.xml"/><Relationship Id="rId1" Type="http://schemas.microsoft.com/office/2011/relationships/chartStyle" Target="style29.xml"/></Relationships>
</file>

<file path=xl/charts/_rels/chart3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7.xml.rels><?xml version="1.0" encoding="UTF-8" standalone="yes"?>
<Relationships xmlns="http://schemas.openxmlformats.org/package/2006/relationships"><Relationship Id="rId3" Type="http://schemas.openxmlformats.org/officeDocument/2006/relationships/chartUserShapes" Target="../drawings/drawing60.xml"/><Relationship Id="rId2" Type="http://schemas.microsoft.com/office/2011/relationships/chartColorStyle" Target="colors31.xml"/><Relationship Id="rId1" Type="http://schemas.microsoft.com/office/2011/relationships/chartStyle" Target="style31.xml"/></Relationships>
</file>

<file path=xl/charts/_rels/chart38.xml.rels><?xml version="1.0" encoding="UTF-8" standalone="yes"?>
<Relationships xmlns="http://schemas.openxmlformats.org/package/2006/relationships"><Relationship Id="rId3" Type="http://schemas.openxmlformats.org/officeDocument/2006/relationships/chartUserShapes" Target="../drawings/drawing62.xml"/><Relationship Id="rId2" Type="http://schemas.microsoft.com/office/2011/relationships/chartColorStyle" Target="colors32.xml"/><Relationship Id="rId1" Type="http://schemas.microsoft.com/office/2011/relationships/chartStyle" Target="style32.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66.xml"/><Relationship Id="rId2" Type="http://schemas.microsoft.com/office/2011/relationships/chartColorStyle" Target="colors33.xml"/><Relationship Id="rId1" Type="http://schemas.microsoft.com/office/2011/relationships/chartStyle" Target="style33.xml"/></Relationships>
</file>

<file path=xl/charts/_rels/chart41.xml.rels><?xml version="1.0" encoding="UTF-8" standalone="yes"?>
<Relationships xmlns="http://schemas.openxmlformats.org/package/2006/relationships"><Relationship Id="rId3" Type="http://schemas.openxmlformats.org/officeDocument/2006/relationships/chartUserShapes" Target="../drawings/drawing68.xml"/><Relationship Id="rId2" Type="http://schemas.microsoft.com/office/2011/relationships/chartColorStyle" Target="colors34.xml"/><Relationship Id="rId1" Type="http://schemas.microsoft.com/office/2011/relationships/chartStyle" Target="style34.xml"/></Relationships>
</file>

<file path=xl/charts/_rels/chart42.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3.xml.rels><?xml version="1.0" encoding="UTF-8" standalone="yes"?>
<Relationships xmlns="http://schemas.openxmlformats.org/package/2006/relationships"><Relationship Id="rId3" Type="http://schemas.openxmlformats.org/officeDocument/2006/relationships/chartUserShapes" Target="../drawings/drawing71.xml"/><Relationship Id="rId2" Type="http://schemas.microsoft.com/office/2011/relationships/chartColorStyle" Target="colors36.xml"/><Relationship Id="rId1" Type="http://schemas.microsoft.com/office/2011/relationships/chartStyle" Target="style36.xml"/></Relationships>
</file>

<file path=xl/charts/_rels/chart44.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5.xml.rels><?xml version="1.0" encoding="UTF-8" standalone="yes"?>
<Relationships xmlns="http://schemas.openxmlformats.org/package/2006/relationships"><Relationship Id="rId3" Type="http://schemas.openxmlformats.org/officeDocument/2006/relationships/chartUserShapes" Target="../drawings/drawing74.xml"/><Relationship Id="rId2" Type="http://schemas.microsoft.com/office/2011/relationships/chartColorStyle" Target="colors38.xml"/><Relationship Id="rId1" Type="http://schemas.microsoft.com/office/2011/relationships/chartStyle" Target="style38.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76.xml"/><Relationship Id="rId2" Type="http://schemas.microsoft.com/office/2011/relationships/chartColorStyle" Target="colors39.xml"/><Relationship Id="rId1" Type="http://schemas.microsoft.com/office/2011/relationships/chartStyle" Target="style39.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78.xml"/></Relationships>
</file>

<file path=xl/charts/_rels/chart4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9.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5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5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53.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54.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55.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6.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57.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58.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59.xml.rels><?xml version="1.0" encoding="UTF-8" standalone="yes"?>
<Relationships xmlns="http://schemas.openxmlformats.org/package/2006/relationships"><Relationship Id="rId2" Type="http://schemas.openxmlformats.org/officeDocument/2006/relationships/chartUserShapes" Target="../drawings/drawing84.xml"/><Relationship Id="rId1" Type="http://schemas.openxmlformats.org/officeDocument/2006/relationships/themeOverride" Target="../theme/themeOverride8.xml"/></Relationships>
</file>

<file path=xl/charts/_rels/chart62.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63.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85.xml"/></Relationships>
</file>

<file path=xl/charts/_rels/chart65.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66.xml.rels><?xml version="1.0" encoding="UTF-8" standalone="yes"?>
<Relationships xmlns="http://schemas.openxmlformats.org/package/2006/relationships"><Relationship Id="rId2" Type="http://schemas.openxmlformats.org/officeDocument/2006/relationships/chartUserShapes" Target="../drawings/drawing86.xml"/><Relationship Id="rId1" Type="http://schemas.openxmlformats.org/officeDocument/2006/relationships/themeOverride" Target="../theme/themeOverrid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b="0"/>
              <a:t>$/MWh</a:t>
            </a:r>
            <a:r>
              <a:rPr lang="en-US" sz="1200" b="0" baseline="0"/>
              <a:t> (nominal)</a:t>
            </a:r>
            <a:endParaRPr lang="en-US" sz="1200" b="0"/>
          </a:p>
        </c:rich>
      </c:tx>
      <c:layout>
        <c:manualLayout>
          <c:xMode val="edge"/>
          <c:yMode val="edge"/>
          <c:x val="3.9804707379134857E-2"/>
          <c:y val="2.0767299613412584E-2"/>
        </c:manualLayout>
      </c:layout>
      <c:overlay val="0"/>
      <c:spPr>
        <a:noFill/>
        <a:ln>
          <a:noFill/>
        </a:ln>
        <a:effectLst/>
      </c:spPr>
    </c:title>
    <c:autoTitleDeleted val="0"/>
    <c:plotArea>
      <c:layout>
        <c:manualLayout>
          <c:layoutTarget val="inner"/>
          <c:xMode val="edge"/>
          <c:yMode val="edge"/>
          <c:x val="8.5775657336726041E-2"/>
          <c:y val="0"/>
          <c:w val="0.85305244550180759"/>
          <c:h val="0.84995468297885524"/>
        </c:manualLayout>
      </c:layout>
      <c:lineChart>
        <c:grouping val="standard"/>
        <c:varyColors val="0"/>
        <c:ser>
          <c:idx val="9"/>
          <c:order val="0"/>
          <c:tx>
            <c:strRef>
              <c:f>'Global LCOE benchmarks'!$B$52</c:f>
              <c:strCache>
                <c:ptCount val="1"/>
                <c:pt idx="0">
                  <c:v>Gas</c:v>
                </c:pt>
              </c:strCache>
            </c:strRef>
          </c:tx>
          <c:spPr>
            <a:ln w="38100">
              <a:solidFill>
                <a:srgbClr val="D2D2D2"/>
              </a:solidFill>
            </a:ln>
          </c:spPr>
          <c:marker>
            <c:symbol val="none"/>
          </c:marker>
          <c:dPt>
            <c:idx val="0"/>
            <c:marker>
              <c:symbol val="diamond"/>
              <c:size val="8"/>
              <c:spPr>
                <a:solidFill>
                  <a:srgbClr val="D2D2D2"/>
                </a:solidFill>
                <a:ln>
                  <a:solidFill>
                    <a:schemeClr val="tx1"/>
                  </a:solidFill>
                </a:ln>
              </c:spPr>
            </c:marker>
            <c:bubble3D val="0"/>
            <c:extLst>
              <c:ext xmlns:c16="http://schemas.microsoft.com/office/drawing/2014/chart" uri="{C3380CC4-5D6E-409C-BE32-E72D297353CC}">
                <c16:uniqueId val="{00000000-B8EC-4803-97A9-FE341D1A3DB1}"/>
              </c:ext>
            </c:extLst>
          </c:dPt>
          <c:dPt>
            <c:idx val="15"/>
            <c:bubble3D val="0"/>
            <c:extLst>
              <c:ext xmlns:c16="http://schemas.microsoft.com/office/drawing/2014/chart" uri="{C3380CC4-5D6E-409C-BE32-E72D297353CC}">
                <c16:uniqueId val="{00000001-B8EC-4803-97A9-FE341D1A3DB1}"/>
              </c:ext>
            </c:extLst>
          </c:dPt>
          <c:dPt>
            <c:idx val="16"/>
            <c:marker>
              <c:symbol val="diamond"/>
              <c:size val="8"/>
              <c:spPr>
                <a:solidFill>
                  <a:srgbClr val="D2D2D2"/>
                </a:solidFill>
                <a:ln>
                  <a:solidFill>
                    <a:schemeClr val="tx1"/>
                  </a:solidFill>
                </a:ln>
              </c:spPr>
            </c:marker>
            <c:bubble3D val="0"/>
            <c:extLst>
              <c:ext xmlns:c16="http://schemas.microsoft.com/office/drawing/2014/chart" uri="{C3380CC4-5D6E-409C-BE32-E72D297353CC}">
                <c16:uniqueId val="{00000002-B8EC-4803-97A9-FE341D1A3DB1}"/>
              </c:ext>
            </c:extLst>
          </c:dPt>
          <c:dLbls>
            <c:dLbl>
              <c:idx val="0"/>
              <c:layout>
                <c:manualLayout>
                  <c:x val="-9.3117094931034858E-2"/>
                  <c:y val="5.682805910028549E-3"/>
                </c:manualLayout>
              </c:layout>
              <c:spPr>
                <a:noFill/>
                <a:ln>
                  <a:noFill/>
                </a:ln>
                <a:effectLst/>
              </c:spPr>
              <c:txPr>
                <a:bodyPr wrap="square" lIns="38100" tIns="19050" rIns="38100" bIns="19050" anchor="ctr">
                  <a:spAutoFit/>
                </a:bodyPr>
                <a:lstStyle/>
                <a:p>
                  <a:pPr>
                    <a:defRPr b="1">
                      <a:solidFill>
                        <a:srgbClr val="D2D2D2"/>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8EC-4803-97A9-FE341D1A3DB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'Global LCOE benchmarks'!$C$43:$AB$44</c15:sqref>
                  </c15:fullRef>
                </c:ext>
              </c:extLst>
              <c:f>'Global LCOE benchmarks'!$L$43:$AB$44</c:f>
              <c:multiLvlStrCache>
                <c:ptCount val="17"/>
                <c:lvl>
                  <c:pt idx="0">
                    <c:v>1H</c:v>
                  </c:pt>
                  <c:pt idx="1">
                    <c:v>2H</c:v>
                  </c:pt>
                  <c:pt idx="2">
                    <c:v>1H</c:v>
                  </c:pt>
                  <c:pt idx="3">
                    <c:v>2H</c:v>
                  </c:pt>
                  <c:pt idx="4">
                    <c:v>1H</c:v>
                  </c:pt>
                  <c:pt idx="5">
                    <c:v>2H</c:v>
                  </c:pt>
                  <c:pt idx="6">
                    <c:v>1H</c:v>
                  </c:pt>
                  <c:pt idx="7">
                    <c:v>2H</c:v>
                  </c:pt>
                  <c:pt idx="8">
                    <c:v>1H</c:v>
                  </c:pt>
                  <c:pt idx="9">
                    <c:v>2H</c:v>
                  </c:pt>
                  <c:pt idx="10">
                    <c:v>1H</c:v>
                  </c:pt>
                  <c:pt idx="11">
                    <c:v>2H</c:v>
                  </c:pt>
                  <c:pt idx="12">
                    <c:v>1H</c:v>
                  </c:pt>
                  <c:pt idx="13">
                    <c:v>2H</c:v>
                  </c:pt>
                  <c:pt idx="14">
                    <c:v>1H</c:v>
                  </c:pt>
                  <c:pt idx="15">
                    <c:v>2H</c:v>
                  </c:pt>
                  <c:pt idx="16">
                    <c:v>1H</c:v>
                  </c:pt>
                </c:lvl>
                <c:lvl>
                  <c:pt idx="0">
                    <c:v>2014</c:v>
                  </c:pt>
                  <c:pt idx="2">
                    <c:v>2015</c:v>
                  </c:pt>
                  <c:pt idx="4">
                    <c:v>2016</c:v>
                  </c:pt>
                  <c:pt idx="6">
                    <c:v>2017</c:v>
                  </c:pt>
                  <c:pt idx="8">
                    <c:v>2018</c:v>
                  </c:pt>
                  <c:pt idx="10">
                    <c:v>2019</c:v>
                  </c:pt>
                  <c:pt idx="12">
                    <c:v>2020</c:v>
                  </c:pt>
                  <c:pt idx="14">
                    <c:v>2021</c:v>
                  </c:pt>
                  <c:pt idx="16">
                    <c:v>2022</c:v>
                  </c:pt>
                </c:lvl>
              </c:multiLvlStrCache>
            </c:multiLvlStrRef>
          </c:cat>
          <c:val>
            <c:numRef>
              <c:extLst>
                <c:ext xmlns:c15="http://schemas.microsoft.com/office/drawing/2012/chart" uri="{02D57815-91ED-43cb-92C2-25804820EDAC}">
                  <c15:fullRef>
                    <c15:sqref>'Global LCOE benchmarks'!$C$52:$AB$52</c15:sqref>
                  </c15:fullRef>
                </c:ext>
              </c:extLst>
              <c:f>'Global LCOE benchmarks'!$L$52:$AB$52</c:f>
              <c:numCache>
                <c:formatCode>_(* #,##0_);_(* \(#,##0\);_(* "-"??_);_(@_)</c:formatCode>
                <c:ptCount val="17"/>
                <c:pt idx="0">
                  <c:v>68.560469425146948</c:v>
                </c:pt>
                <c:pt idx="1">
                  <c:v>48.452658736809255</c:v>
                </c:pt>
                <c:pt idx="2">
                  <c:v>42.503102959182655</c:v>
                </c:pt>
                <c:pt idx="3">
                  <c:v>47.973337052433195</c:v>
                </c:pt>
                <c:pt idx="4">
                  <c:v>46.289953280207392</c:v>
                </c:pt>
                <c:pt idx="5">
                  <c:v>51.586443058256471</c:v>
                </c:pt>
                <c:pt idx="6">
                  <c:v>50.5049005246251</c:v>
                </c:pt>
                <c:pt idx="7">
                  <c:v>53.015845227122085</c:v>
                </c:pt>
                <c:pt idx="8">
                  <c:v>56.834729019572684</c:v>
                </c:pt>
                <c:pt idx="9">
                  <c:v>58.463013819221288</c:v>
                </c:pt>
                <c:pt idx="10">
                  <c:v>60.78248552243501</c:v>
                </c:pt>
                <c:pt idx="11">
                  <c:v>61.134570038316184</c:v>
                </c:pt>
                <c:pt idx="12">
                  <c:v>65.457231994730549</c:v>
                </c:pt>
                <c:pt idx="13">
                  <c:v>64.732833024000001</c:v>
                </c:pt>
                <c:pt idx="14">
                  <c:v>74.020083954865754</c:v>
                </c:pt>
                <c:pt idx="15">
                  <c:v>77.281050208540606</c:v>
                </c:pt>
                <c:pt idx="16" formatCode="0">
                  <c:v>80.935848420306073</c:v>
                </c:pt>
              </c:numCache>
            </c:numRef>
          </c:val>
          <c:smooth val="0"/>
          <c:extLst>
            <c:ext xmlns:c16="http://schemas.microsoft.com/office/drawing/2014/chart" uri="{C3380CC4-5D6E-409C-BE32-E72D297353CC}">
              <c16:uniqueId val="{00000003-B8EC-4803-97A9-FE341D1A3DB1}"/>
            </c:ext>
          </c:extLst>
        </c:ser>
        <c:ser>
          <c:idx val="10"/>
          <c:order val="1"/>
          <c:tx>
            <c:strRef>
              <c:f>'Global LCOE benchmarks'!$B$51</c:f>
              <c:strCache>
                <c:ptCount val="1"/>
                <c:pt idx="0">
                  <c:v>Coal</c:v>
                </c:pt>
              </c:strCache>
            </c:strRef>
          </c:tx>
          <c:spPr>
            <a:ln w="38100">
              <a:solidFill>
                <a:srgbClr val="000000"/>
              </a:solidFill>
            </a:ln>
          </c:spPr>
          <c:marker>
            <c:symbol val="none"/>
          </c:marker>
          <c:dPt>
            <c:idx val="0"/>
            <c:marker>
              <c:symbol val="diamond"/>
              <c:size val="8"/>
              <c:spPr>
                <a:solidFill>
                  <a:schemeClr val="tx1"/>
                </a:solidFill>
                <a:ln>
                  <a:solidFill>
                    <a:srgbClr val="000000"/>
                  </a:solidFill>
                </a:ln>
              </c:spPr>
            </c:marker>
            <c:bubble3D val="0"/>
            <c:extLst>
              <c:ext xmlns:c16="http://schemas.microsoft.com/office/drawing/2014/chart" uri="{C3380CC4-5D6E-409C-BE32-E72D297353CC}">
                <c16:uniqueId val="{00000004-B8EC-4803-97A9-FE341D1A3DB1}"/>
              </c:ext>
            </c:extLst>
          </c:dPt>
          <c:dPt>
            <c:idx val="15"/>
            <c:bubble3D val="0"/>
            <c:extLst>
              <c:ext xmlns:c16="http://schemas.microsoft.com/office/drawing/2014/chart" uri="{C3380CC4-5D6E-409C-BE32-E72D297353CC}">
                <c16:uniqueId val="{00000005-B8EC-4803-97A9-FE341D1A3DB1}"/>
              </c:ext>
            </c:extLst>
          </c:dPt>
          <c:dPt>
            <c:idx val="16"/>
            <c:marker>
              <c:symbol val="diamond"/>
              <c:size val="8"/>
              <c:spPr>
                <a:solidFill>
                  <a:schemeClr val="tx1"/>
                </a:solidFill>
                <a:ln>
                  <a:solidFill>
                    <a:schemeClr val="tx1"/>
                  </a:solidFill>
                </a:ln>
              </c:spPr>
            </c:marker>
            <c:bubble3D val="0"/>
            <c:extLst>
              <c:ext xmlns:c16="http://schemas.microsoft.com/office/drawing/2014/chart" uri="{C3380CC4-5D6E-409C-BE32-E72D297353CC}">
                <c16:uniqueId val="{00000006-B8EC-4803-97A9-FE341D1A3DB1}"/>
              </c:ext>
            </c:extLst>
          </c:dPt>
          <c:dLbls>
            <c:dLbl>
              <c:idx val="0"/>
              <c:layout>
                <c:manualLayout>
                  <c:x val="-7.7280746395250219E-2"/>
                  <c:y val="-2.8413978494623657E-2"/>
                </c:manualLayout>
              </c:layout>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EC-4803-97A9-FE341D1A3DB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'Global LCOE benchmarks'!$C$43:$AB$44</c15:sqref>
                  </c15:fullRef>
                </c:ext>
              </c:extLst>
              <c:f>'Global LCOE benchmarks'!$L$43:$AB$44</c:f>
              <c:multiLvlStrCache>
                <c:ptCount val="17"/>
                <c:lvl>
                  <c:pt idx="0">
                    <c:v>1H</c:v>
                  </c:pt>
                  <c:pt idx="1">
                    <c:v>2H</c:v>
                  </c:pt>
                  <c:pt idx="2">
                    <c:v>1H</c:v>
                  </c:pt>
                  <c:pt idx="3">
                    <c:v>2H</c:v>
                  </c:pt>
                  <c:pt idx="4">
                    <c:v>1H</c:v>
                  </c:pt>
                  <c:pt idx="5">
                    <c:v>2H</c:v>
                  </c:pt>
                  <c:pt idx="6">
                    <c:v>1H</c:v>
                  </c:pt>
                  <c:pt idx="7">
                    <c:v>2H</c:v>
                  </c:pt>
                  <c:pt idx="8">
                    <c:v>1H</c:v>
                  </c:pt>
                  <c:pt idx="9">
                    <c:v>2H</c:v>
                  </c:pt>
                  <c:pt idx="10">
                    <c:v>1H</c:v>
                  </c:pt>
                  <c:pt idx="11">
                    <c:v>2H</c:v>
                  </c:pt>
                  <c:pt idx="12">
                    <c:v>1H</c:v>
                  </c:pt>
                  <c:pt idx="13">
                    <c:v>2H</c:v>
                  </c:pt>
                  <c:pt idx="14">
                    <c:v>1H</c:v>
                  </c:pt>
                  <c:pt idx="15">
                    <c:v>2H</c:v>
                  </c:pt>
                  <c:pt idx="16">
                    <c:v>1H</c:v>
                  </c:pt>
                </c:lvl>
                <c:lvl>
                  <c:pt idx="0">
                    <c:v>2014</c:v>
                  </c:pt>
                  <c:pt idx="2">
                    <c:v>2015</c:v>
                  </c:pt>
                  <c:pt idx="4">
                    <c:v>2016</c:v>
                  </c:pt>
                  <c:pt idx="6">
                    <c:v>2017</c:v>
                  </c:pt>
                  <c:pt idx="8">
                    <c:v>2018</c:v>
                  </c:pt>
                  <c:pt idx="10">
                    <c:v>2019</c:v>
                  </c:pt>
                  <c:pt idx="12">
                    <c:v>2020</c:v>
                  </c:pt>
                  <c:pt idx="14">
                    <c:v>2021</c:v>
                  </c:pt>
                  <c:pt idx="16">
                    <c:v>2022</c:v>
                  </c:pt>
                </c:lvl>
              </c:multiLvlStrCache>
            </c:multiLvlStrRef>
          </c:cat>
          <c:val>
            <c:numRef>
              <c:extLst>
                <c:ext xmlns:c15="http://schemas.microsoft.com/office/drawing/2012/chart" uri="{02D57815-91ED-43cb-92C2-25804820EDAC}">
                  <c15:fullRef>
                    <c15:sqref>'Global LCOE benchmarks'!$C$51:$AB$51</c15:sqref>
                  </c15:fullRef>
                </c:ext>
              </c:extLst>
              <c:f>'Global LCOE benchmarks'!$L$51:$AB$51</c:f>
              <c:numCache>
                <c:formatCode>_(* #,##0_);_(* \(#,##0\);_(* "-"??_);_(@_)</c:formatCode>
                <c:ptCount val="17"/>
                <c:pt idx="0">
                  <c:v>84.705637971108459</c:v>
                </c:pt>
                <c:pt idx="1">
                  <c:v>77.019443743930267</c:v>
                </c:pt>
                <c:pt idx="2">
                  <c:v>77.114352419411716</c:v>
                </c:pt>
                <c:pt idx="3">
                  <c:v>86.593863367129103</c:v>
                </c:pt>
                <c:pt idx="4">
                  <c:v>70.672658605634169</c:v>
                </c:pt>
                <c:pt idx="5">
                  <c:v>69.374037180008884</c:v>
                </c:pt>
                <c:pt idx="6">
                  <c:v>71.324190107685325</c:v>
                </c:pt>
                <c:pt idx="7">
                  <c:v>69.195068675258469</c:v>
                </c:pt>
                <c:pt idx="8">
                  <c:v>60.46064135781991</c:v>
                </c:pt>
                <c:pt idx="9">
                  <c:v>62.309705166232753</c:v>
                </c:pt>
                <c:pt idx="10">
                  <c:v>69.724706904569175</c:v>
                </c:pt>
                <c:pt idx="11">
                  <c:v>69.924135379899027</c:v>
                </c:pt>
                <c:pt idx="12">
                  <c:v>75.055211453558314</c:v>
                </c:pt>
                <c:pt idx="13">
                  <c:v>76.600519078399998</c:v>
                </c:pt>
                <c:pt idx="14">
                  <c:v>67.477761304103865</c:v>
                </c:pt>
                <c:pt idx="15">
                  <c:v>67.79269618718773</c:v>
                </c:pt>
                <c:pt idx="16" formatCode="0">
                  <c:v>73.718419107949344</c:v>
                </c:pt>
              </c:numCache>
            </c:numRef>
          </c:val>
          <c:smooth val="0"/>
          <c:extLst>
            <c:ext xmlns:c16="http://schemas.microsoft.com/office/drawing/2014/chart" uri="{C3380CC4-5D6E-409C-BE32-E72D297353CC}">
              <c16:uniqueId val="{00000007-B8EC-4803-97A9-FE341D1A3DB1}"/>
            </c:ext>
          </c:extLst>
        </c:ser>
        <c:ser>
          <c:idx val="0"/>
          <c:order val="2"/>
          <c:tx>
            <c:strRef>
              <c:f>'Global LCOE benchmarks'!$B$45</c:f>
              <c:strCache>
                <c:ptCount val="1"/>
                <c:pt idx="0">
                  <c:v>Onshore wind</c:v>
                </c:pt>
              </c:strCache>
            </c:strRef>
          </c:tx>
          <c:spPr>
            <a:ln w="38100" cap="rnd" cmpd="sng">
              <a:solidFill>
                <a:srgbClr val="00AEE5"/>
              </a:solidFill>
              <a:prstDash val="solid"/>
              <a:round/>
            </a:ln>
            <a:effectLst/>
          </c:spPr>
          <c:marker>
            <c:symbol val="none"/>
          </c:marker>
          <c:dPt>
            <c:idx val="0"/>
            <c:marker>
              <c:symbol val="diamond"/>
              <c:size val="8"/>
              <c:spPr>
                <a:ln>
                  <a:solidFill>
                    <a:schemeClr val="tx1"/>
                  </a:solidFill>
                </a:ln>
              </c:spPr>
            </c:marker>
            <c:bubble3D val="0"/>
            <c:extLst>
              <c:ext xmlns:c16="http://schemas.microsoft.com/office/drawing/2014/chart" uri="{C3380CC4-5D6E-409C-BE32-E72D297353CC}">
                <c16:uniqueId val="{00000008-B8EC-4803-97A9-FE341D1A3DB1}"/>
              </c:ext>
            </c:extLst>
          </c:dPt>
          <c:dPt>
            <c:idx val="11"/>
            <c:bubble3D val="0"/>
            <c:extLst>
              <c:ext xmlns:c16="http://schemas.microsoft.com/office/drawing/2014/chart" uri="{C3380CC4-5D6E-409C-BE32-E72D297353CC}">
                <c16:uniqueId val="{00000009-B8EC-4803-97A9-FE341D1A3DB1}"/>
              </c:ext>
            </c:extLst>
          </c:dPt>
          <c:dPt>
            <c:idx val="12"/>
            <c:bubble3D val="0"/>
            <c:extLst>
              <c:ext xmlns:c16="http://schemas.microsoft.com/office/drawing/2014/chart" uri="{C3380CC4-5D6E-409C-BE32-E72D297353CC}">
                <c16:uniqueId val="{0000000A-B8EC-4803-97A9-FE341D1A3DB1}"/>
              </c:ext>
            </c:extLst>
          </c:dPt>
          <c:dPt>
            <c:idx val="13"/>
            <c:bubble3D val="0"/>
            <c:extLst>
              <c:ext xmlns:c16="http://schemas.microsoft.com/office/drawing/2014/chart" uri="{C3380CC4-5D6E-409C-BE32-E72D297353CC}">
                <c16:uniqueId val="{0000000B-B8EC-4803-97A9-FE341D1A3DB1}"/>
              </c:ext>
            </c:extLst>
          </c:dPt>
          <c:dPt>
            <c:idx val="14"/>
            <c:bubble3D val="0"/>
            <c:extLst>
              <c:ext xmlns:c16="http://schemas.microsoft.com/office/drawing/2014/chart" uri="{C3380CC4-5D6E-409C-BE32-E72D297353CC}">
                <c16:uniqueId val="{0000000C-B8EC-4803-97A9-FE341D1A3DB1}"/>
              </c:ext>
            </c:extLst>
          </c:dPt>
          <c:dPt>
            <c:idx val="15"/>
            <c:bubble3D val="0"/>
            <c:extLst>
              <c:ext xmlns:c16="http://schemas.microsoft.com/office/drawing/2014/chart" uri="{C3380CC4-5D6E-409C-BE32-E72D297353CC}">
                <c16:uniqueId val="{0000000D-B8EC-4803-97A9-FE341D1A3DB1}"/>
              </c:ext>
            </c:extLst>
          </c:dPt>
          <c:dPt>
            <c:idx val="16"/>
            <c:marker>
              <c:symbol val="diamond"/>
              <c:size val="8"/>
              <c:spPr>
                <a:ln>
                  <a:solidFill>
                    <a:schemeClr val="tx1"/>
                  </a:solidFill>
                </a:ln>
              </c:spPr>
            </c:marker>
            <c:bubble3D val="0"/>
            <c:extLst>
              <c:ext xmlns:c16="http://schemas.microsoft.com/office/drawing/2014/chart" uri="{C3380CC4-5D6E-409C-BE32-E72D297353CC}">
                <c16:uniqueId val="{0000000E-B8EC-4803-97A9-FE341D1A3DB1}"/>
              </c:ext>
            </c:extLst>
          </c:dPt>
          <c:dLbls>
            <c:dLbl>
              <c:idx val="0"/>
              <c:layout>
                <c:manualLayout>
                  <c:x val="-8.307921586382859E-2"/>
                  <c:y val="8.524208865042980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EC-4803-97A9-FE341D1A3DB1}"/>
                </c:ext>
              </c:extLst>
            </c:dLbl>
            <c:spPr>
              <a:noFill/>
              <a:ln>
                <a:noFill/>
              </a:ln>
              <a:effectLst/>
            </c:spPr>
            <c:txPr>
              <a:bodyPr wrap="square" lIns="38100" tIns="19050" rIns="38100" bIns="19050" anchor="ctr">
                <a:spAutoFit/>
              </a:bodyPr>
              <a:lstStyle/>
              <a:p>
                <a:pPr>
                  <a:defRPr b="1">
                    <a:solidFill>
                      <a:srgbClr val="0D9DDB"/>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'Global LCOE benchmarks'!$C$43:$AB$44</c15:sqref>
                  </c15:fullRef>
                </c:ext>
              </c:extLst>
              <c:f>'Global LCOE benchmarks'!$L$43:$AB$44</c:f>
              <c:multiLvlStrCache>
                <c:ptCount val="17"/>
                <c:lvl>
                  <c:pt idx="0">
                    <c:v>1H</c:v>
                  </c:pt>
                  <c:pt idx="1">
                    <c:v>2H</c:v>
                  </c:pt>
                  <c:pt idx="2">
                    <c:v>1H</c:v>
                  </c:pt>
                  <c:pt idx="3">
                    <c:v>2H</c:v>
                  </c:pt>
                  <c:pt idx="4">
                    <c:v>1H</c:v>
                  </c:pt>
                  <c:pt idx="5">
                    <c:v>2H</c:v>
                  </c:pt>
                  <c:pt idx="6">
                    <c:v>1H</c:v>
                  </c:pt>
                  <c:pt idx="7">
                    <c:v>2H</c:v>
                  </c:pt>
                  <c:pt idx="8">
                    <c:v>1H</c:v>
                  </c:pt>
                  <c:pt idx="9">
                    <c:v>2H</c:v>
                  </c:pt>
                  <c:pt idx="10">
                    <c:v>1H</c:v>
                  </c:pt>
                  <c:pt idx="11">
                    <c:v>2H</c:v>
                  </c:pt>
                  <c:pt idx="12">
                    <c:v>1H</c:v>
                  </c:pt>
                  <c:pt idx="13">
                    <c:v>2H</c:v>
                  </c:pt>
                  <c:pt idx="14">
                    <c:v>1H</c:v>
                  </c:pt>
                  <c:pt idx="15">
                    <c:v>2H</c:v>
                  </c:pt>
                  <c:pt idx="16">
                    <c:v>1H</c:v>
                  </c:pt>
                </c:lvl>
                <c:lvl>
                  <c:pt idx="0">
                    <c:v>2014</c:v>
                  </c:pt>
                  <c:pt idx="2">
                    <c:v>2015</c:v>
                  </c:pt>
                  <c:pt idx="4">
                    <c:v>2016</c:v>
                  </c:pt>
                  <c:pt idx="6">
                    <c:v>2017</c:v>
                  </c:pt>
                  <c:pt idx="8">
                    <c:v>2018</c:v>
                  </c:pt>
                  <c:pt idx="10">
                    <c:v>2019</c:v>
                  </c:pt>
                  <c:pt idx="12">
                    <c:v>2020</c:v>
                  </c:pt>
                  <c:pt idx="14">
                    <c:v>2021</c:v>
                  </c:pt>
                  <c:pt idx="16">
                    <c:v>2022</c:v>
                  </c:pt>
                </c:lvl>
              </c:multiLvlStrCache>
            </c:multiLvlStrRef>
          </c:cat>
          <c:val>
            <c:numRef>
              <c:extLst>
                <c:ext xmlns:c15="http://schemas.microsoft.com/office/drawing/2012/chart" uri="{02D57815-91ED-43cb-92C2-25804820EDAC}">
                  <c15:fullRef>
                    <c15:sqref>'Global LCOE benchmarks'!$C$45:$AB$45</c15:sqref>
                  </c15:fullRef>
                </c:ext>
              </c:extLst>
              <c:f>'Global LCOE benchmarks'!$L$45:$AB$45</c:f>
              <c:numCache>
                <c:formatCode>_(* #,##0_);_(* \(#,##0\);_(* "-"??_);_(@_)</c:formatCode>
                <c:ptCount val="17"/>
                <c:pt idx="0">
                  <c:v>81.8</c:v>
                </c:pt>
                <c:pt idx="1">
                  <c:v>81.96</c:v>
                </c:pt>
                <c:pt idx="2">
                  <c:v>85.482937618467915</c:v>
                </c:pt>
                <c:pt idx="3">
                  <c:v>82.522439364860148</c:v>
                </c:pt>
                <c:pt idx="4">
                  <c:v>81.155007749083964</c:v>
                </c:pt>
                <c:pt idx="5">
                  <c:v>68.197511198989773</c:v>
                </c:pt>
                <c:pt idx="6">
                  <c:v>67.500013177913203</c:v>
                </c:pt>
                <c:pt idx="7">
                  <c:v>#N/A</c:v>
                </c:pt>
                <c:pt idx="8">
                  <c:v>55.578614903912587</c:v>
                </c:pt>
                <c:pt idx="9" formatCode="0">
                  <c:v>52.298474585963774</c:v>
                </c:pt>
                <c:pt idx="10" formatCode="0">
                  <c:v>50.623614281829013</c:v>
                </c:pt>
                <c:pt idx="11" formatCode="0">
                  <c:v>48.200220081805327</c:v>
                </c:pt>
                <c:pt idx="12" formatCode="0">
                  <c:v>46.044489437602699</c:v>
                </c:pt>
                <c:pt idx="13" formatCode="0">
                  <c:v>42.324922175708963</c:v>
                </c:pt>
                <c:pt idx="14" formatCode="0">
                  <c:v>43.044772339704174</c:v>
                </c:pt>
                <c:pt idx="15" formatCode="0">
                  <c:v>45.229306898598985</c:v>
                </c:pt>
                <c:pt idx="16" formatCode="0">
                  <c:v>45.921196885634018</c:v>
                </c:pt>
              </c:numCache>
            </c:numRef>
          </c:val>
          <c:smooth val="0"/>
          <c:extLst>
            <c:ext xmlns:c15="http://schemas.microsoft.com/office/drawing/2012/chart" uri="{02D57815-91ED-43cb-92C2-25804820EDAC}">
              <c15:categoryFilterExceptions>
                <c15:categoryFilterException>
                  <c15:sqref>'Global LCOE benchmarks'!$C$45</c15:sqref>
                  <c15:bubble3D val="0"/>
                  <c15:marker>
                    <c:symbol val="diamond"/>
                    <c:size val="8"/>
                    <c:spPr>
                      <a:ln>
                        <a:solidFill>
                          <a:schemeClr val="tx1"/>
                        </a:solidFill>
                      </a:ln>
                    </c:spPr>
                  </c15:marker>
                  <c15:dLbl>
                    <c:idx val="-1"/>
                    <c:layout>
                      <c:manualLayout>
                        <c:x val="-5.5348905180804257E-2"/>
                        <c:y val="-3.014972751641189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24-BDC6-4251-97E4-6F897D78B7AE}"/>
                      </c:ext>
                    </c:extLst>
                  </c15:dLbl>
                </c15:categoryFilterException>
                <c15:categoryFilterException>
                  <c15:sqref>'Global LCOE benchmarks'!$F$45</c15:sqref>
                  <c15:bubble3D val="0"/>
                </c15:categoryFilterException>
              </c15:categoryFilterExceptions>
            </c:ext>
            <c:ext xmlns:c16="http://schemas.microsoft.com/office/drawing/2014/chart" uri="{C3380CC4-5D6E-409C-BE32-E72D297353CC}">
              <c16:uniqueId val="{0000000F-B8EC-4803-97A9-FE341D1A3DB1}"/>
            </c:ext>
          </c:extLst>
        </c:ser>
        <c:ser>
          <c:idx val="1"/>
          <c:order val="3"/>
          <c:tx>
            <c:strRef>
              <c:f>'Global LCOE benchmarks'!$B$46</c:f>
              <c:strCache>
                <c:ptCount val="1"/>
                <c:pt idx="0">
                  <c:v>Offshore wind</c:v>
                </c:pt>
              </c:strCache>
            </c:strRef>
          </c:tx>
          <c:spPr>
            <a:ln w="38100" cap="rnd" cmpd="sng">
              <a:solidFill>
                <a:srgbClr val="61CAE6"/>
              </a:solidFill>
              <a:prstDash val="solid"/>
              <a:round/>
            </a:ln>
            <a:effectLst/>
          </c:spPr>
          <c:marker>
            <c:symbol val="none"/>
          </c:marker>
          <c:dPt>
            <c:idx val="0"/>
            <c:marker>
              <c:symbol val="diamond"/>
              <c:size val="8"/>
              <c:spPr>
                <a:solidFill>
                  <a:srgbClr val="61CAE6"/>
                </a:solidFill>
                <a:ln>
                  <a:solidFill>
                    <a:schemeClr val="tx1"/>
                  </a:solidFill>
                </a:ln>
              </c:spPr>
            </c:marker>
            <c:bubble3D val="0"/>
            <c:extLst>
              <c:ext xmlns:c16="http://schemas.microsoft.com/office/drawing/2014/chart" uri="{C3380CC4-5D6E-409C-BE32-E72D297353CC}">
                <c16:uniqueId val="{00000010-B8EC-4803-97A9-FE341D1A3DB1}"/>
              </c:ext>
            </c:extLst>
          </c:dPt>
          <c:dPt>
            <c:idx val="8"/>
            <c:bubble3D val="0"/>
            <c:extLst>
              <c:ext xmlns:c16="http://schemas.microsoft.com/office/drawing/2014/chart" uri="{C3380CC4-5D6E-409C-BE32-E72D297353CC}">
                <c16:uniqueId val="{00000011-B8EC-4803-97A9-FE341D1A3DB1}"/>
              </c:ext>
            </c:extLst>
          </c:dPt>
          <c:dPt>
            <c:idx val="9"/>
            <c:bubble3D val="0"/>
            <c:extLst>
              <c:ext xmlns:c16="http://schemas.microsoft.com/office/drawing/2014/chart" uri="{C3380CC4-5D6E-409C-BE32-E72D297353CC}">
                <c16:uniqueId val="{00000012-B8EC-4803-97A9-FE341D1A3DB1}"/>
              </c:ext>
            </c:extLst>
          </c:dPt>
          <c:dPt>
            <c:idx val="11"/>
            <c:bubble3D val="0"/>
            <c:extLst>
              <c:ext xmlns:c16="http://schemas.microsoft.com/office/drawing/2014/chart" uri="{C3380CC4-5D6E-409C-BE32-E72D297353CC}">
                <c16:uniqueId val="{00000013-B8EC-4803-97A9-FE341D1A3DB1}"/>
              </c:ext>
            </c:extLst>
          </c:dPt>
          <c:dPt>
            <c:idx val="12"/>
            <c:bubble3D val="0"/>
            <c:extLst>
              <c:ext xmlns:c16="http://schemas.microsoft.com/office/drawing/2014/chart" uri="{C3380CC4-5D6E-409C-BE32-E72D297353CC}">
                <c16:uniqueId val="{00000014-B8EC-4803-97A9-FE341D1A3DB1}"/>
              </c:ext>
            </c:extLst>
          </c:dPt>
          <c:dPt>
            <c:idx val="13"/>
            <c:bubble3D val="0"/>
            <c:extLst>
              <c:ext xmlns:c16="http://schemas.microsoft.com/office/drawing/2014/chart" uri="{C3380CC4-5D6E-409C-BE32-E72D297353CC}">
                <c16:uniqueId val="{00000015-B8EC-4803-97A9-FE341D1A3DB1}"/>
              </c:ext>
            </c:extLst>
          </c:dPt>
          <c:dPt>
            <c:idx val="14"/>
            <c:bubble3D val="0"/>
            <c:extLst>
              <c:ext xmlns:c16="http://schemas.microsoft.com/office/drawing/2014/chart" uri="{C3380CC4-5D6E-409C-BE32-E72D297353CC}">
                <c16:uniqueId val="{00000016-B8EC-4803-97A9-FE341D1A3DB1}"/>
              </c:ext>
            </c:extLst>
          </c:dPt>
          <c:dPt>
            <c:idx val="15"/>
            <c:bubble3D val="0"/>
            <c:extLst>
              <c:ext xmlns:c16="http://schemas.microsoft.com/office/drawing/2014/chart" uri="{C3380CC4-5D6E-409C-BE32-E72D297353CC}">
                <c16:uniqueId val="{00000017-B8EC-4803-97A9-FE341D1A3DB1}"/>
              </c:ext>
            </c:extLst>
          </c:dPt>
          <c:dPt>
            <c:idx val="16"/>
            <c:marker>
              <c:symbol val="diamond"/>
              <c:size val="8"/>
              <c:spPr>
                <a:solidFill>
                  <a:srgbClr val="61CAE6"/>
                </a:solidFill>
                <a:ln>
                  <a:solidFill>
                    <a:schemeClr val="tx1"/>
                  </a:solidFill>
                </a:ln>
              </c:spPr>
            </c:marker>
            <c:bubble3D val="0"/>
            <c:extLst>
              <c:ext xmlns:c16="http://schemas.microsoft.com/office/drawing/2014/chart" uri="{C3380CC4-5D6E-409C-BE32-E72D297353CC}">
                <c16:uniqueId val="{00000018-B8EC-4803-97A9-FE341D1A3DB1}"/>
              </c:ext>
            </c:extLst>
          </c:dPt>
          <c:dLbls>
            <c:dLbl>
              <c:idx val="0"/>
              <c:layout>
                <c:manualLayout>
                  <c:x val="-0.10573718382669092"/>
                  <c:y val="2.84140295501427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8EC-4803-97A9-FE341D1A3DB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1CAE6"/>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'Global LCOE benchmarks'!$C$43:$AB$44</c15:sqref>
                  </c15:fullRef>
                </c:ext>
              </c:extLst>
              <c:f>'Global LCOE benchmarks'!$L$43:$AB$44</c:f>
              <c:multiLvlStrCache>
                <c:ptCount val="17"/>
                <c:lvl>
                  <c:pt idx="0">
                    <c:v>1H</c:v>
                  </c:pt>
                  <c:pt idx="1">
                    <c:v>2H</c:v>
                  </c:pt>
                  <c:pt idx="2">
                    <c:v>1H</c:v>
                  </c:pt>
                  <c:pt idx="3">
                    <c:v>2H</c:v>
                  </c:pt>
                  <c:pt idx="4">
                    <c:v>1H</c:v>
                  </c:pt>
                  <c:pt idx="5">
                    <c:v>2H</c:v>
                  </c:pt>
                  <c:pt idx="6">
                    <c:v>1H</c:v>
                  </c:pt>
                  <c:pt idx="7">
                    <c:v>2H</c:v>
                  </c:pt>
                  <c:pt idx="8">
                    <c:v>1H</c:v>
                  </c:pt>
                  <c:pt idx="9">
                    <c:v>2H</c:v>
                  </c:pt>
                  <c:pt idx="10">
                    <c:v>1H</c:v>
                  </c:pt>
                  <c:pt idx="11">
                    <c:v>2H</c:v>
                  </c:pt>
                  <c:pt idx="12">
                    <c:v>1H</c:v>
                  </c:pt>
                  <c:pt idx="13">
                    <c:v>2H</c:v>
                  </c:pt>
                  <c:pt idx="14">
                    <c:v>1H</c:v>
                  </c:pt>
                  <c:pt idx="15">
                    <c:v>2H</c:v>
                  </c:pt>
                  <c:pt idx="16">
                    <c:v>1H</c:v>
                  </c:pt>
                </c:lvl>
                <c:lvl>
                  <c:pt idx="0">
                    <c:v>2014</c:v>
                  </c:pt>
                  <c:pt idx="2">
                    <c:v>2015</c:v>
                  </c:pt>
                  <c:pt idx="4">
                    <c:v>2016</c:v>
                  </c:pt>
                  <c:pt idx="6">
                    <c:v>2017</c:v>
                  </c:pt>
                  <c:pt idx="8">
                    <c:v>2018</c:v>
                  </c:pt>
                  <c:pt idx="10">
                    <c:v>2019</c:v>
                  </c:pt>
                  <c:pt idx="12">
                    <c:v>2020</c:v>
                  </c:pt>
                  <c:pt idx="14">
                    <c:v>2021</c:v>
                  </c:pt>
                  <c:pt idx="16">
                    <c:v>2022</c:v>
                  </c:pt>
                </c:lvl>
              </c:multiLvlStrCache>
            </c:multiLvlStrRef>
          </c:cat>
          <c:val>
            <c:numRef>
              <c:extLst>
                <c:ext xmlns:c15="http://schemas.microsoft.com/office/drawing/2012/chart" uri="{02D57815-91ED-43cb-92C2-25804820EDAC}">
                  <c15:fullRef>
                    <c15:sqref>'Global LCOE benchmarks'!$C$46:$AB$46</c15:sqref>
                  </c15:fullRef>
                </c:ext>
              </c:extLst>
              <c:f>'Global LCOE benchmarks'!$L$46:$AB$46</c:f>
              <c:numCache>
                <c:formatCode>_(* #,##0_);_(* \(#,##0\);_(* "-"??_);_(@_)</c:formatCode>
                <c:ptCount val="17"/>
                <c:pt idx="0">
                  <c:v>212</c:v>
                </c:pt>
                <c:pt idx="1">
                  <c:v>203.08</c:v>
                </c:pt>
                <c:pt idx="2">
                  <c:v>175.66629165517944</c:v>
                </c:pt>
                <c:pt idx="3">
                  <c:v>174.12550814220685</c:v>
                </c:pt>
                <c:pt idx="4">
                  <c:v>160.80905202598657</c:v>
                </c:pt>
                <c:pt idx="5">
                  <c:v>126.20742196823068</c:v>
                </c:pt>
                <c:pt idx="6">
                  <c:v>123.87</c:v>
                </c:pt>
                <c:pt idx="7">
                  <c:v>#N/A</c:v>
                </c:pt>
                <c:pt idx="8" formatCode="0">
                  <c:v>117.5377302021588</c:v>
                </c:pt>
                <c:pt idx="9" formatCode="0">
                  <c:v>114.83649600586428</c:v>
                </c:pt>
                <c:pt idx="10" formatCode="0">
                  <c:v>91.1411520099564</c:v>
                </c:pt>
                <c:pt idx="11" formatCode="0">
                  <c:v>79.975058213108881</c:v>
                </c:pt>
                <c:pt idx="12" formatCode="0">
                  <c:v>83.99342026976035</c:v>
                </c:pt>
                <c:pt idx="13" formatCode="0">
                  <c:v>86.603173178217318</c:v>
                </c:pt>
                <c:pt idx="14" formatCode="0">
                  <c:v>89.630815835088384</c:v>
                </c:pt>
                <c:pt idx="15" formatCode="0">
                  <c:v>91.607388000199478</c:v>
                </c:pt>
                <c:pt idx="16" formatCode="0">
                  <c:v>86.46661698634378</c:v>
                </c:pt>
              </c:numCache>
            </c:numRef>
          </c:val>
          <c:smooth val="0"/>
          <c:extLst>
            <c:ext xmlns:c15="http://schemas.microsoft.com/office/drawing/2012/chart" uri="{02D57815-91ED-43cb-92C2-25804820EDAC}">
              <c15:categoryFilterExceptions>
                <c15:categoryFilterException>
                  <c15:sqref>'Global LCOE benchmarks'!$C$46</c15:sqref>
                  <c15:bubble3D val="0"/>
                  <c15:marker>
                    <c:symbol val="diamond"/>
                    <c:size val="8"/>
                    <c:spPr>
                      <a:solidFill>
                        <a:srgbClr val="61CAE6"/>
                      </a:solidFill>
                      <a:ln>
                        <a:solidFill>
                          <a:schemeClr val="tx1"/>
                        </a:solidFill>
                      </a:ln>
                    </c:spPr>
                  </c15:marker>
                  <c15:dLbl>
                    <c:idx val="-1"/>
                    <c:layout>
                      <c:manualLayout>
                        <c:x val="-6.9273897511625895E-2"/>
                        <c:y val="-4.140005981347058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26-BDC6-4251-97E4-6F897D78B7AE}"/>
                      </c:ext>
                    </c:extLst>
                  </c15:dLbl>
                </c15:categoryFilterException>
              </c15:categoryFilterExceptions>
            </c:ext>
            <c:ext xmlns:c16="http://schemas.microsoft.com/office/drawing/2014/chart" uri="{C3380CC4-5D6E-409C-BE32-E72D297353CC}">
              <c16:uniqueId val="{00000019-B8EC-4803-97A9-FE341D1A3DB1}"/>
            </c:ext>
          </c:extLst>
        </c:ser>
        <c:ser>
          <c:idx val="2"/>
          <c:order val="4"/>
          <c:tx>
            <c:strRef>
              <c:f>'Global LCOE benchmarks'!$B$47</c:f>
              <c:strCache>
                <c:ptCount val="1"/>
                <c:pt idx="0">
                  <c:v>Fixed-axis PV</c:v>
                </c:pt>
              </c:strCache>
            </c:strRef>
          </c:tx>
          <c:spPr>
            <a:ln w="38100" cap="rnd" cmpd="sng">
              <a:solidFill>
                <a:srgbClr val="FFC91D"/>
              </a:solidFill>
              <a:prstDash val="solid"/>
              <a:round/>
            </a:ln>
            <a:effectLst/>
          </c:spPr>
          <c:marker>
            <c:symbol val="none"/>
          </c:marker>
          <c:dPt>
            <c:idx val="0"/>
            <c:marker>
              <c:symbol val="diamond"/>
              <c:size val="8"/>
              <c:spPr>
                <a:solidFill>
                  <a:srgbClr val="FFC91D"/>
                </a:solidFill>
                <a:ln>
                  <a:solidFill>
                    <a:schemeClr val="tx1"/>
                  </a:solidFill>
                </a:ln>
              </c:spPr>
            </c:marker>
            <c:bubble3D val="0"/>
            <c:extLst>
              <c:ext xmlns:c16="http://schemas.microsoft.com/office/drawing/2014/chart" uri="{C3380CC4-5D6E-409C-BE32-E72D297353CC}">
                <c16:uniqueId val="{0000001A-B8EC-4803-97A9-FE341D1A3DB1}"/>
              </c:ext>
            </c:extLst>
          </c:dPt>
          <c:dPt>
            <c:idx val="11"/>
            <c:bubble3D val="0"/>
            <c:extLst>
              <c:ext xmlns:c16="http://schemas.microsoft.com/office/drawing/2014/chart" uri="{C3380CC4-5D6E-409C-BE32-E72D297353CC}">
                <c16:uniqueId val="{0000001B-B8EC-4803-97A9-FE341D1A3DB1}"/>
              </c:ext>
            </c:extLst>
          </c:dPt>
          <c:dPt>
            <c:idx val="12"/>
            <c:bubble3D val="0"/>
            <c:extLst>
              <c:ext xmlns:c16="http://schemas.microsoft.com/office/drawing/2014/chart" uri="{C3380CC4-5D6E-409C-BE32-E72D297353CC}">
                <c16:uniqueId val="{0000001C-B8EC-4803-97A9-FE341D1A3DB1}"/>
              </c:ext>
            </c:extLst>
          </c:dPt>
          <c:dPt>
            <c:idx val="13"/>
            <c:bubble3D val="0"/>
            <c:extLst>
              <c:ext xmlns:c16="http://schemas.microsoft.com/office/drawing/2014/chart" uri="{C3380CC4-5D6E-409C-BE32-E72D297353CC}">
                <c16:uniqueId val="{0000001D-B8EC-4803-97A9-FE341D1A3DB1}"/>
              </c:ext>
            </c:extLst>
          </c:dPt>
          <c:dPt>
            <c:idx val="14"/>
            <c:bubble3D val="0"/>
            <c:extLst>
              <c:ext xmlns:c16="http://schemas.microsoft.com/office/drawing/2014/chart" uri="{C3380CC4-5D6E-409C-BE32-E72D297353CC}">
                <c16:uniqueId val="{0000001E-B8EC-4803-97A9-FE341D1A3DB1}"/>
              </c:ext>
            </c:extLst>
          </c:dPt>
          <c:dPt>
            <c:idx val="15"/>
            <c:bubble3D val="0"/>
            <c:extLst>
              <c:ext xmlns:c16="http://schemas.microsoft.com/office/drawing/2014/chart" uri="{C3380CC4-5D6E-409C-BE32-E72D297353CC}">
                <c16:uniqueId val="{0000001F-B8EC-4803-97A9-FE341D1A3DB1}"/>
              </c:ext>
            </c:extLst>
          </c:dPt>
          <c:dPt>
            <c:idx val="16"/>
            <c:marker>
              <c:symbol val="diamond"/>
              <c:size val="8"/>
              <c:spPr>
                <a:solidFill>
                  <a:srgbClr val="FFC91D"/>
                </a:solidFill>
                <a:ln>
                  <a:solidFill>
                    <a:schemeClr val="tx1"/>
                  </a:solidFill>
                </a:ln>
              </c:spPr>
            </c:marker>
            <c:bubble3D val="0"/>
            <c:extLst>
              <c:ext xmlns:c16="http://schemas.microsoft.com/office/drawing/2014/chart" uri="{C3380CC4-5D6E-409C-BE32-E72D297353CC}">
                <c16:uniqueId val="{00000020-B8EC-4803-97A9-FE341D1A3DB1}"/>
              </c:ext>
            </c:extLst>
          </c:dPt>
          <c:dLbls>
            <c:dLbl>
              <c:idx val="0"/>
              <c:layout>
                <c:manualLayout>
                  <c:x val="-0.11803441236512102"/>
                  <c:y val="-2.557262659512899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6BB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B8EC-4803-97A9-FE341D1A3DB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6BB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'Global LCOE benchmarks'!$C$43:$AB$44</c15:sqref>
                  </c15:fullRef>
                </c:ext>
              </c:extLst>
              <c:f>'Global LCOE benchmarks'!$L$43:$AB$44</c:f>
              <c:multiLvlStrCache>
                <c:ptCount val="17"/>
                <c:lvl>
                  <c:pt idx="0">
                    <c:v>1H</c:v>
                  </c:pt>
                  <c:pt idx="1">
                    <c:v>2H</c:v>
                  </c:pt>
                  <c:pt idx="2">
                    <c:v>1H</c:v>
                  </c:pt>
                  <c:pt idx="3">
                    <c:v>2H</c:v>
                  </c:pt>
                  <c:pt idx="4">
                    <c:v>1H</c:v>
                  </c:pt>
                  <c:pt idx="5">
                    <c:v>2H</c:v>
                  </c:pt>
                  <c:pt idx="6">
                    <c:v>1H</c:v>
                  </c:pt>
                  <c:pt idx="7">
                    <c:v>2H</c:v>
                  </c:pt>
                  <c:pt idx="8">
                    <c:v>1H</c:v>
                  </c:pt>
                  <c:pt idx="9">
                    <c:v>2H</c:v>
                  </c:pt>
                  <c:pt idx="10">
                    <c:v>1H</c:v>
                  </c:pt>
                  <c:pt idx="11">
                    <c:v>2H</c:v>
                  </c:pt>
                  <c:pt idx="12">
                    <c:v>1H</c:v>
                  </c:pt>
                  <c:pt idx="13">
                    <c:v>2H</c:v>
                  </c:pt>
                  <c:pt idx="14">
                    <c:v>1H</c:v>
                  </c:pt>
                  <c:pt idx="15">
                    <c:v>2H</c:v>
                  </c:pt>
                  <c:pt idx="16">
                    <c:v>1H</c:v>
                  </c:pt>
                </c:lvl>
                <c:lvl>
                  <c:pt idx="0">
                    <c:v>2014</c:v>
                  </c:pt>
                  <c:pt idx="2">
                    <c:v>2015</c:v>
                  </c:pt>
                  <c:pt idx="4">
                    <c:v>2016</c:v>
                  </c:pt>
                  <c:pt idx="6">
                    <c:v>2017</c:v>
                  </c:pt>
                  <c:pt idx="8">
                    <c:v>2018</c:v>
                  </c:pt>
                  <c:pt idx="10">
                    <c:v>2019</c:v>
                  </c:pt>
                  <c:pt idx="12">
                    <c:v>2020</c:v>
                  </c:pt>
                  <c:pt idx="14">
                    <c:v>2021</c:v>
                  </c:pt>
                  <c:pt idx="16">
                    <c:v>2022</c:v>
                  </c:pt>
                </c:lvl>
              </c:multiLvlStrCache>
            </c:multiLvlStrRef>
          </c:cat>
          <c:val>
            <c:numRef>
              <c:extLst>
                <c:ext xmlns:c15="http://schemas.microsoft.com/office/drawing/2012/chart" uri="{02D57815-91ED-43cb-92C2-25804820EDAC}">
                  <c15:fullRef>
                    <c15:sqref>'Global LCOE benchmarks'!$C$47:$AB$47</c15:sqref>
                  </c15:fullRef>
                </c:ext>
              </c:extLst>
              <c:f>'Global LCOE benchmarks'!$L$47:$AB$47</c:f>
              <c:numCache>
                <c:formatCode>_(* #,##0_);_(* \(#,##0\);_(* "-"??_);_(@_)</c:formatCode>
                <c:ptCount val="17"/>
                <c:pt idx="0">
                  <c:v>149</c:v>
                </c:pt>
                <c:pt idx="1">
                  <c:v>142.86452036728477</c:v>
                </c:pt>
                <c:pt idx="2">
                  <c:v>128.50676181165548</c:v>
                </c:pt>
                <c:pt idx="3">
                  <c:v>122.03675522793711</c:v>
                </c:pt>
                <c:pt idx="4">
                  <c:v>99.383707357318485</c:v>
                </c:pt>
                <c:pt idx="5">
                  <c:v>100.71086868642411</c:v>
                </c:pt>
                <c:pt idx="6">
                  <c:v>85.6</c:v>
                </c:pt>
                <c:pt idx="7">
                  <c:v>#N/A</c:v>
                </c:pt>
                <c:pt idx="8">
                  <c:v>69.652024145728916</c:v>
                </c:pt>
                <c:pt idx="9">
                  <c:v>60</c:v>
                </c:pt>
                <c:pt idx="10">
                  <c:v>58.297716251339722</c:v>
                </c:pt>
                <c:pt idx="11">
                  <c:v>51.651356185175324</c:v>
                </c:pt>
                <c:pt idx="12">
                  <c:v>52.022032063457047</c:v>
                </c:pt>
                <c:pt idx="13">
                  <c:v>44.453277901674952</c:v>
                </c:pt>
                <c:pt idx="14">
                  <c:v>40.060757963803184</c:v>
                </c:pt>
                <c:pt idx="15">
                  <c:v>44.652918931171698</c:v>
                </c:pt>
                <c:pt idx="16">
                  <c:v>45.45407539146526</c:v>
                </c:pt>
              </c:numCache>
            </c:numRef>
          </c:val>
          <c:smooth val="0"/>
          <c:extLst>
            <c:ext xmlns:c15="http://schemas.microsoft.com/office/drawing/2012/chart" uri="{02D57815-91ED-43cb-92C2-25804820EDAC}">
              <c15:categoryFilterExceptions>
                <c15:categoryFilterException>
                  <c15:sqref>'Global LCOE benchmarks'!$C$47</c15:sqref>
                  <c15:bubble3D val="0"/>
                  <c15:marker>
                    <c:symbol val="diamond"/>
                    <c:size val="8"/>
                    <c:spPr>
                      <a:solidFill>
                        <a:srgbClr val="F6BB00"/>
                      </a:solidFill>
                      <a:ln>
                        <a:solidFill>
                          <a:schemeClr val="tx1"/>
                        </a:solidFill>
                      </a:ln>
                    </c:spPr>
                  </c15:marker>
                  <c15:dLbl>
                    <c:idx val="-1"/>
                    <c:layout>
                      <c:manualLayout>
                        <c:x val="-7.2279299481962503E-2"/>
                        <c:y val="-3.2903011236114311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F6BB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uri="{CE6537A1-D6FC-4f65-9D91-7224C49458BB}">
                        <c15:layout>
                          <c:manualLayout>
                            <c:w val="9.4654623004482255E-2"/>
                            <c:h val="5.6664833247419485E-2"/>
                          </c:manualLayout>
                        </c15:layout>
                      </c:ext>
                      <c:ext xmlns:c16="http://schemas.microsoft.com/office/drawing/2014/chart" uri="{C3380CC4-5D6E-409C-BE32-E72D297353CC}">
                        <c16:uniqueId val="{00000027-BDC6-4251-97E4-6F897D78B7AE}"/>
                      </c:ext>
                    </c:extLst>
                  </c15:dLbl>
                </c15:categoryFilterException>
              </c15:categoryFilterExceptions>
            </c:ext>
            <c:ext xmlns:c16="http://schemas.microsoft.com/office/drawing/2014/chart" uri="{C3380CC4-5D6E-409C-BE32-E72D297353CC}">
              <c16:uniqueId val="{00000021-B8EC-4803-97A9-FE341D1A3DB1}"/>
            </c:ext>
          </c:extLst>
        </c:ser>
        <c:ser>
          <c:idx val="3"/>
          <c:order val="5"/>
          <c:tx>
            <c:strRef>
              <c:f>'Global LCOE benchmarks'!$B$48</c:f>
              <c:strCache>
                <c:ptCount val="1"/>
                <c:pt idx="0">
                  <c:v>Tracking PV</c:v>
                </c:pt>
              </c:strCache>
            </c:strRef>
          </c:tx>
          <c:spPr>
            <a:ln w="38100" cap="rnd" cmpd="sng">
              <a:solidFill>
                <a:schemeClr val="accent4"/>
              </a:solidFill>
              <a:prstDash val="solid"/>
              <a:round/>
            </a:ln>
            <a:effectLst/>
          </c:spPr>
          <c:marker>
            <c:symbol val="none"/>
          </c:marker>
          <c:dPt>
            <c:idx val="0"/>
            <c:marker>
              <c:symbol val="diamond"/>
              <c:size val="8"/>
              <c:spPr>
                <a:solidFill>
                  <a:srgbClr val="FFE105"/>
                </a:solidFill>
                <a:ln>
                  <a:solidFill>
                    <a:schemeClr val="tx1"/>
                  </a:solidFill>
                </a:ln>
              </c:spPr>
            </c:marker>
            <c:bubble3D val="0"/>
            <c:extLst>
              <c:ext xmlns:c16="http://schemas.microsoft.com/office/drawing/2014/chart" uri="{C3380CC4-5D6E-409C-BE32-E72D297353CC}">
                <c16:uniqueId val="{00000022-B8EC-4803-97A9-FE341D1A3DB1}"/>
              </c:ext>
            </c:extLst>
          </c:dPt>
          <c:dPt>
            <c:idx val="11"/>
            <c:bubble3D val="0"/>
            <c:extLst>
              <c:ext xmlns:c16="http://schemas.microsoft.com/office/drawing/2014/chart" uri="{C3380CC4-5D6E-409C-BE32-E72D297353CC}">
                <c16:uniqueId val="{00000023-B8EC-4803-97A9-FE341D1A3DB1}"/>
              </c:ext>
            </c:extLst>
          </c:dPt>
          <c:dPt>
            <c:idx val="12"/>
            <c:bubble3D val="0"/>
            <c:extLst>
              <c:ext xmlns:c16="http://schemas.microsoft.com/office/drawing/2014/chart" uri="{C3380CC4-5D6E-409C-BE32-E72D297353CC}">
                <c16:uniqueId val="{00000024-B8EC-4803-97A9-FE341D1A3DB1}"/>
              </c:ext>
            </c:extLst>
          </c:dPt>
          <c:dPt>
            <c:idx val="13"/>
            <c:bubble3D val="0"/>
            <c:extLst>
              <c:ext xmlns:c16="http://schemas.microsoft.com/office/drawing/2014/chart" uri="{C3380CC4-5D6E-409C-BE32-E72D297353CC}">
                <c16:uniqueId val="{00000025-B8EC-4803-97A9-FE341D1A3DB1}"/>
              </c:ext>
            </c:extLst>
          </c:dPt>
          <c:dPt>
            <c:idx val="14"/>
            <c:bubble3D val="0"/>
            <c:extLst>
              <c:ext xmlns:c16="http://schemas.microsoft.com/office/drawing/2014/chart" uri="{C3380CC4-5D6E-409C-BE32-E72D297353CC}">
                <c16:uniqueId val="{00000026-B8EC-4803-97A9-FE341D1A3DB1}"/>
              </c:ext>
            </c:extLst>
          </c:dPt>
          <c:dPt>
            <c:idx val="15"/>
            <c:bubble3D val="0"/>
            <c:extLst>
              <c:ext xmlns:c16="http://schemas.microsoft.com/office/drawing/2014/chart" uri="{C3380CC4-5D6E-409C-BE32-E72D297353CC}">
                <c16:uniqueId val="{00000027-B8EC-4803-97A9-FE341D1A3DB1}"/>
              </c:ext>
            </c:extLst>
          </c:dPt>
          <c:dPt>
            <c:idx val="16"/>
            <c:marker>
              <c:symbol val="diamond"/>
              <c:size val="8"/>
              <c:spPr>
                <a:solidFill>
                  <a:schemeClr val="accent4"/>
                </a:solidFill>
                <a:ln>
                  <a:solidFill>
                    <a:schemeClr val="tx1"/>
                  </a:solidFill>
                </a:ln>
              </c:spPr>
            </c:marker>
            <c:bubble3D val="0"/>
            <c:extLst>
              <c:ext xmlns:c16="http://schemas.microsoft.com/office/drawing/2014/chart" uri="{C3380CC4-5D6E-409C-BE32-E72D297353CC}">
                <c16:uniqueId val="{00000028-B8EC-4803-97A9-FE341D1A3DB1}"/>
              </c:ext>
            </c:extLst>
          </c:dPt>
          <c:dLbls>
            <c:dLbl>
              <c:idx val="0"/>
              <c:layout>
                <c:manualLayout>
                  <c:x val="-0.11551688754955014"/>
                  <c:y val="1.704841773008590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E105"/>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B8EC-4803-97A9-FE341D1A3DB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7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'Global LCOE benchmarks'!$C$43:$AB$44</c15:sqref>
                  </c15:fullRef>
                </c:ext>
              </c:extLst>
              <c:f>'Global LCOE benchmarks'!$L$43:$AB$44</c:f>
              <c:multiLvlStrCache>
                <c:ptCount val="17"/>
                <c:lvl>
                  <c:pt idx="0">
                    <c:v>1H</c:v>
                  </c:pt>
                  <c:pt idx="1">
                    <c:v>2H</c:v>
                  </c:pt>
                  <c:pt idx="2">
                    <c:v>1H</c:v>
                  </c:pt>
                  <c:pt idx="3">
                    <c:v>2H</c:v>
                  </c:pt>
                  <c:pt idx="4">
                    <c:v>1H</c:v>
                  </c:pt>
                  <c:pt idx="5">
                    <c:v>2H</c:v>
                  </c:pt>
                  <c:pt idx="6">
                    <c:v>1H</c:v>
                  </c:pt>
                  <c:pt idx="7">
                    <c:v>2H</c:v>
                  </c:pt>
                  <c:pt idx="8">
                    <c:v>1H</c:v>
                  </c:pt>
                  <c:pt idx="9">
                    <c:v>2H</c:v>
                  </c:pt>
                  <c:pt idx="10">
                    <c:v>1H</c:v>
                  </c:pt>
                  <c:pt idx="11">
                    <c:v>2H</c:v>
                  </c:pt>
                  <c:pt idx="12">
                    <c:v>1H</c:v>
                  </c:pt>
                  <c:pt idx="13">
                    <c:v>2H</c:v>
                  </c:pt>
                  <c:pt idx="14">
                    <c:v>1H</c:v>
                  </c:pt>
                  <c:pt idx="15">
                    <c:v>2H</c:v>
                  </c:pt>
                  <c:pt idx="16">
                    <c:v>1H</c:v>
                  </c:pt>
                </c:lvl>
                <c:lvl>
                  <c:pt idx="0">
                    <c:v>2014</c:v>
                  </c:pt>
                  <c:pt idx="2">
                    <c:v>2015</c:v>
                  </c:pt>
                  <c:pt idx="4">
                    <c:v>2016</c:v>
                  </c:pt>
                  <c:pt idx="6">
                    <c:v>2017</c:v>
                  </c:pt>
                  <c:pt idx="8">
                    <c:v>2018</c:v>
                  </c:pt>
                  <c:pt idx="10">
                    <c:v>2019</c:v>
                  </c:pt>
                  <c:pt idx="12">
                    <c:v>2020</c:v>
                  </c:pt>
                  <c:pt idx="14">
                    <c:v>2021</c:v>
                  </c:pt>
                  <c:pt idx="16">
                    <c:v>2022</c:v>
                  </c:pt>
                </c:lvl>
              </c:multiLvlStrCache>
            </c:multiLvlStrRef>
          </c:cat>
          <c:val>
            <c:numRef>
              <c:extLst>
                <c:ext xmlns:c15="http://schemas.microsoft.com/office/drawing/2012/chart" uri="{02D57815-91ED-43cb-92C2-25804820EDAC}">
                  <c15:fullRef>
                    <c15:sqref>'Global LCOE benchmarks'!$C$48:$AB$48</c15:sqref>
                  </c15:fullRef>
                </c:ext>
              </c:extLst>
              <c:f>'Global LCOE benchmarks'!$L$48:$AB$48</c:f>
              <c:numCache>
                <c:formatCode>_(* #,##0_);_(* \(#,##0\);_(* "-"??_);_(@_)</c:formatCode>
                <c:ptCount val="17"/>
                <c:pt idx="0">
                  <c:v>147.91999999999999</c:v>
                </c:pt>
                <c:pt idx="1">
                  <c:v>142.19999999999999</c:v>
                </c:pt>
                <c:pt idx="2">
                  <c:v>138.79147531914137</c:v>
                </c:pt>
                <c:pt idx="3">
                  <c:v>133.03750910609369</c:v>
                </c:pt>
                <c:pt idx="4">
                  <c:v>106.12507077882344</c:v>
                </c:pt>
                <c:pt idx="5">
                  <c:v>83.181289108097332</c:v>
                </c:pt>
                <c:pt idx="6">
                  <c:v>55.5</c:v>
                </c:pt>
                <c:pt idx="7">
                  <c:v>#N/A</c:v>
                </c:pt>
                <c:pt idx="8">
                  <c:v>49</c:v>
                </c:pt>
                <c:pt idx="9">
                  <c:v>46</c:v>
                </c:pt>
                <c:pt idx="10">
                  <c:v>51.736310562333571</c:v>
                </c:pt>
                <c:pt idx="11">
                  <c:v>47.183325703567618</c:v>
                </c:pt>
                <c:pt idx="12">
                  <c:v>40.868281138029303</c:v>
                </c:pt>
                <c:pt idx="13">
                  <c:v>40.555389121400196</c:v>
                </c:pt>
                <c:pt idx="14">
                  <c:v>38.697028569611575</c:v>
                </c:pt>
                <c:pt idx="15">
                  <c:v>41.402367487231651</c:v>
                </c:pt>
                <c:pt idx="16">
                  <c:v>40.118475786083295</c:v>
                </c:pt>
              </c:numCache>
            </c:numRef>
          </c:val>
          <c:smooth val="0"/>
          <c:extLst>
            <c:ext xmlns:c15="http://schemas.microsoft.com/office/drawing/2012/chart" uri="{02D57815-91ED-43cb-92C2-25804820EDAC}">
              <c15:categoryFilterExceptions>
                <c15:categoryFilterException>
                  <c15:sqref>'Global LCOE benchmarks'!$C$48</c15:sqref>
                  <c15:bubble3D val="0"/>
                  <c15:marker>
                    <c:symbol val="diamond"/>
                    <c:size val="8"/>
                    <c:spPr>
                      <a:solidFill>
                        <a:schemeClr val="accent4"/>
                      </a:solidFill>
                      <a:ln w="9525">
                        <a:solidFill>
                          <a:schemeClr val="tx1"/>
                        </a:solidFill>
                      </a:ln>
                    </c:spPr>
                  </c15:marker>
                  <c15:dLbl>
                    <c:idx val="-1"/>
                    <c:layout>
                      <c:manualLayout>
                        <c:x val="-6.688849067121494E-2"/>
                        <c:y val="2.861129772285607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E105"/>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uri="{CE6537A1-D6FC-4f65-9D91-7224C49458BB}"/>
                      <c:ext xmlns:c16="http://schemas.microsoft.com/office/drawing/2014/chart" uri="{C3380CC4-5D6E-409C-BE32-E72D297353CC}">
                        <c16:uniqueId val="{00000028-BDC6-4251-97E4-6F897D78B7AE}"/>
                      </c:ext>
                    </c:extLst>
                  </c15:dLbl>
                </c15:categoryFilterException>
              </c15:categoryFilterExceptions>
            </c:ext>
            <c:ext xmlns:c16="http://schemas.microsoft.com/office/drawing/2014/chart" uri="{C3380CC4-5D6E-409C-BE32-E72D297353CC}">
              <c16:uniqueId val="{00000029-B8EC-4803-97A9-FE341D1A3DB1}"/>
            </c:ext>
          </c:extLst>
        </c:ser>
        <c:dLbls>
          <c:showLegendKey val="0"/>
          <c:showVal val="0"/>
          <c:showCatName val="0"/>
          <c:showSerName val="0"/>
          <c:showPercent val="0"/>
          <c:showBubbleSize val="0"/>
        </c:dLbls>
        <c:smooth val="0"/>
        <c:axId val="871271016"/>
        <c:axId val="682309400"/>
      </c:lineChart>
      <c:catAx>
        <c:axId val="871271016"/>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682309400"/>
        <c:crosses val="autoZero"/>
        <c:auto val="1"/>
        <c:lblAlgn val="ctr"/>
        <c:lblOffset val="100"/>
        <c:noMultiLvlLbl val="0"/>
      </c:catAx>
      <c:valAx>
        <c:axId val="682309400"/>
        <c:scaling>
          <c:orientation val="minMax"/>
          <c:max val="300"/>
        </c:scaling>
        <c:delete val="1"/>
        <c:axPos val="l"/>
        <c:numFmt formatCode="General" sourceLinked="0"/>
        <c:majorTickMark val="none"/>
        <c:minorTickMark val="none"/>
        <c:tickLblPos val="nextTo"/>
        <c:crossAx val="871271016"/>
        <c:crosses val="autoZero"/>
        <c:crossBetween val="between"/>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b="0"/>
              <a:t>$/MWh</a:t>
            </a:r>
            <a:r>
              <a:rPr lang="en-US" sz="1200" b="0" baseline="0"/>
              <a:t> (nominal)</a:t>
            </a:r>
            <a:endParaRPr lang="en-US" sz="1200" b="0"/>
          </a:p>
        </c:rich>
      </c:tx>
      <c:layout>
        <c:manualLayout>
          <c:xMode val="edge"/>
          <c:yMode val="edge"/>
          <c:x val="3.9804707379134857E-2"/>
          <c:y val="2.0767299613412584E-2"/>
        </c:manualLayout>
      </c:layout>
      <c:overlay val="0"/>
      <c:spPr>
        <a:noFill/>
        <a:ln>
          <a:noFill/>
        </a:ln>
        <a:effectLst/>
      </c:spPr>
    </c:title>
    <c:autoTitleDeleted val="0"/>
    <c:plotArea>
      <c:layout>
        <c:manualLayout>
          <c:layoutTarget val="inner"/>
          <c:xMode val="edge"/>
          <c:yMode val="edge"/>
          <c:x val="8.5775657336726055E-2"/>
          <c:y val="0.12286300905935145"/>
          <c:w val="0.85305244550180759"/>
          <c:h val="0.84995468297885524"/>
        </c:manualLayout>
      </c:layout>
      <c:lineChart>
        <c:grouping val="standard"/>
        <c:varyColors val="0"/>
        <c:ser>
          <c:idx val="9"/>
          <c:order val="0"/>
          <c:tx>
            <c:strRef>
              <c:f>'Global LCOE benchmarks'!$B$52</c:f>
              <c:strCache>
                <c:ptCount val="1"/>
                <c:pt idx="0">
                  <c:v>Gas</c:v>
                </c:pt>
              </c:strCache>
            </c:strRef>
          </c:tx>
          <c:spPr>
            <a:ln w="38100">
              <a:solidFill>
                <a:srgbClr val="D2D2D2"/>
              </a:solidFill>
            </a:ln>
          </c:spPr>
          <c:marker>
            <c:symbol val="none"/>
          </c:marker>
          <c:dPt>
            <c:idx val="0"/>
            <c:marker>
              <c:symbol val="diamond"/>
              <c:size val="8"/>
              <c:spPr>
                <a:solidFill>
                  <a:srgbClr val="D0D0D0"/>
                </a:solidFill>
                <a:ln>
                  <a:solidFill>
                    <a:srgbClr val="414141"/>
                  </a:solidFill>
                </a:ln>
              </c:spPr>
            </c:marker>
            <c:bubble3D val="0"/>
            <c:extLst>
              <c:ext xmlns:c16="http://schemas.microsoft.com/office/drawing/2014/chart" uri="{C3380CC4-5D6E-409C-BE32-E72D297353CC}">
                <c16:uniqueId val="{00000000-5228-4BCF-958D-A59ECCCDB509}"/>
              </c:ext>
            </c:extLst>
          </c:dPt>
          <c:dPt>
            <c:idx val="5"/>
            <c:bubble3D val="0"/>
            <c:extLst>
              <c:ext xmlns:c16="http://schemas.microsoft.com/office/drawing/2014/chart" uri="{C3380CC4-5D6E-409C-BE32-E72D297353CC}">
                <c16:uniqueId val="{00000001-5228-4BCF-958D-A59ECCCDB509}"/>
              </c:ext>
            </c:extLst>
          </c:dPt>
          <c:dPt>
            <c:idx val="6"/>
            <c:marker>
              <c:symbol val="diamond"/>
              <c:size val="8"/>
              <c:spPr>
                <a:solidFill>
                  <a:srgbClr val="D2D2D2"/>
                </a:solidFill>
                <a:ln>
                  <a:solidFill>
                    <a:schemeClr val="tx1"/>
                  </a:solidFill>
                </a:ln>
              </c:spPr>
            </c:marker>
            <c:bubble3D val="0"/>
            <c:extLst>
              <c:ext xmlns:c16="http://schemas.microsoft.com/office/drawing/2014/chart" uri="{C3380CC4-5D6E-409C-BE32-E72D297353CC}">
                <c16:uniqueId val="{00000002-5228-4BCF-958D-A59ECCCDB509}"/>
              </c:ext>
            </c:extLst>
          </c:dPt>
          <c:dLbls>
            <c:dLbl>
              <c:idx val="0"/>
              <c:layout>
                <c:manualLayout>
                  <c:x val="-9.4113113587858663E-2"/>
                  <c:y val="-1.3140229215261373E-2"/>
                </c:manualLayout>
              </c:layout>
              <c:spPr>
                <a:noFill/>
                <a:ln>
                  <a:noFill/>
                </a:ln>
                <a:effectLst/>
              </c:spPr>
              <c:txPr>
                <a:bodyPr wrap="square" lIns="38100" tIns="19050" rIns="38100" bIns="19050" anchor="ctr">
                  <a:spAutoFit/>
                </a:bodyPr>
                <a:lstStyle/>
                <a:p>
                  <a:pPr>
                    <a:defRPr sz="1200" b="1">
                      <a:solidFill>
                        <a:srgbClr val="D2D2D2"/>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28-4BCF-958D-A59ECCCDB509}"/>
                </c:ext>
              </c:extLst>
            </c:dLbl>
            <c:spPr>
              <a:noFill/>
              <a:ln>
                <a:noFill/>
              </a:ln>
              <a:effectLst/>
            </c:spPr>
            <c:txPr>
              <a:bodyPr wrap="square" lIns="38100" tIns="19050" rIns="38100" bIns="19050" anchor="ctr">
                <a:spAutoFit/>
              </a:bodyPr>
              <a:lstStyle/>
              <a:p>
                <a:pPr>
                  <a:defRPr sz="1100" b="1">
                    <a:solidFill>
                      <a:srgbClr val="D2D2D2"/>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'Global LCOE benchmarks'!$C$43:$AB$44</c15:sqref>
                  </c15:fullRef>
                </c:ext>
              </c:extLst>
              <c:f>'Global LCOE benchmarks'!$V$43:$AB$44</c:f>
              <c:multiLvlStrCache>
                <c:ptCount val="7"/>
                <c:lvl>
                  <c:pt idx="0">
                    <c:v>1H</c:v>
                  </c:pt>
                  <c:pt idx="1">
                    <c:v>2H</c:v>
                  </c:pt>
                  <c:pt idx="2">
                    <c:v>1H</c:v>
                  </c:pt>
                  <c:pt idx="3">
                    <c:v>2H</c:v>
                  </c:pt>
                  <c:pt idx="4">
                    <c:v>1H</c:v>
                  </c:pt>
                  <c:pt idx="5">
                    <c:v>2H</c:v>
                  </c:pt>
                  <c:pt idx="6">
                    <c:v>1H</c:v>
                  </c:pt>
                </c:lvl>
                <c:lvl>
                  <c:pt idx="0">
                    <c:v>2019</c:v>
                  </c:pt>
                  <c:pt idx="2">
                    <c:v>2020</c:v>
                  </c:pt>
                  <c:pt idx="4">
                    <c:v>2021</c:v>
                  </c:pt>
                  <c:pt idx="6">
                    <c:v>2022</c:v>
                  </c:pt>
                </c:lvl>
              </c:multiLvlStrCache>
            </c:multiLvlStrRef>
          </c:cat>
          <c:val>
            <c:numRef>
              <c:extLst>
                <c:ext xmlns:c15="http://schemas.microsoft.com/office/drawing/2012/chart" uri="{02D57815-91ED-43cb-92C2-25804820EDAC}">
                  <c15:fullRef>
                    <c15:sqref>'Global LCOE benchmarks'!$C$52:$AB$52</c15:sqref>
                  </c15:fullRef>
                </c:ext>
              </c:extLst>
              <c:f>'Global LCOE benchmarks'!$V$52:$AB$52</c:f>
              <c:numCache>
                <c:formatCode>_(* #,##0_);_(* \(#,##0\);_(* "-"??_);_(@_)</c:formatCode>
                <c:ptCount val="7"/>
                <c:pt idx="0">
                  <c:v>60.78248552243501</c:v>
                </c:pt>
                <c:pt idx="1">
                  <c:v>61.134570038316184</c:v>
                </c:pt>
                <c:pt idx="2">
                  <c:v>65.457231994730549</c:v>
                </c:pt>
                <c:pt idx="3">
                  <c:v>64.732833024000001</c:v>
                </c:pt>
                <c:pt idx="4">
                  <c:v>74.020083954865754</c:v>
                </c:pt>
                <c:pt idx="5">
                  <c:v>77.281050208540606</c:v>
                </c:pt>
                <c:pt idx="6" formatCode="0">
                  <c:v>80.935848420306073</c:v>
                </c:pt>
              </c:numCache>
            </c:numRef>
          </c:val>
          <c:smooth val="0"/>
          <c:extLst>
            <c:ext xmlns:c15="http://schemas.microsoft.com/office/drawing/2012/chart" uri="{02D57815-91ED-43cb-92C2-25804820EDAC}">
              <c15:categoryFilterExceptions>
                <c15:categoryFilterException>
                  <c15:sqref>'Global LCOE benchmarks'!$L$52</c15:sqref>
                  <c15:bubble3D val="0"/>
                  <c15:marker>
                    <c:symbol val="diamond"/>
                    <c:size val="8"/>
                    <c:spPr>
                      <a:solidFill>
                        <a:srgbClr val="D2D2D2"/>
                      </a:solidFill>
                      <a:ln>
                        <a:solidFill>
                          <a:schemeClr val="tx1"/>
                        </a:solidFill>
                      </a:ln>
                    </c:spPr>
                  </c15:marker>
                  <c15:dLbl>
                    <c:idx val="-1"/>
                    <c:layout>
                      <c:manualLayout>
                        <c:x val="-9.3117094931034858E-2"/>
                        <c:y val="5.682805910028549E-3"/>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22-D017-4B8A-B1BB-A209E0C3AA14}"/>
                      </c:ext>
                    </c:extLst>
                  </c15:dLbl>
                </c15:categoryFilterException>
              </c15:categoryFilterExceptions>
            </c:ext>
            <c:ext xmlns:c16="http://schemas.microsoft.com/office/drawing/2014/chart" uri="{C3380CC4-5D6E-409C-BE32-E72D297353CC}">
              <c16:uniqueId val="{00000003-5228-4BCF-958D-A59ECCCDB509}"/>
            </c:ext>
          </c:extLst>
        </c:ser>
        <c:ser>
          <c:idx val="10"/>
          <c:order val="1"/>
          <c:tx>
            <c:strRef>
              <c:f>'Global LCOE benchmarks'!$B$51</c:f>
              <c:strCache>
                <c:ptCount val="1"/>
                <c:pt idx="0">
                  <c:v>Coal</c:v>
                </c:pt>
              </c:strCache>
            </c:strRef>
          </c:tx>
          <c:spPr>
            <a:ln w="38100">
              <a:solidFill>
                <a:srgbClr val="000000"/>
              </a:solidFill>
            </a:ln>
          </c:spPr>
          <c:marker>
            <c:symbol val="none"/>
          </c:marker>
          <c:dPt>
            <c:idx val="0"/>
            <c:marker>
              <c:symbol val="diamond"/>
              <c:size val="8"/>
              <c:spPr>
                <a:solidFill>
                  <a:srgbClr val="414141"/>
                </a:solidFill>
                <a:ln>
                  <a:solidFill>
                    <a:schemeClr val="tx1"/>
                  </a:solidFill>
                </a:ln>
              </c:spPr>
            </c:marker>
            <c:bubble3D val="0"/>
            <c:extLst>
              <c:ext xmlns:c16="http://schemas.microsoft.com/office/drawing/2014/chart" uri="{C3380CC4-5D6E-409C-BE32-E72D297353CC}">
                <c16:uniqueId val="{00000004-5228-4BCF-958D-A59ECCCDB509}"/>
              </c:ext>
            </c:extLst>
          </c:dPt>
          <c:dPt>
            <c:idx val="5"/>
            <c:bubble3D val="0"/>
            <c:extLst>
              <c:ext xmlns:c16="http://schemas.microsoft.com/office/drawing/2014/chart" uri="{C3380CC4-5D6E-409C-BE32-E72D297353CC}">
                <c16:uniqueId val="{00000005-5228-4BCF-958D-A59ECCCDB509}"/>
              </c:ext>
            </c:extLst>
          </c:dPt>
          <c:dPt>
            <c:idx val="6"/>
            <c:marker>
              <c:symbol val="diamond"/>
              <c:size val="8"/>
              <c:spPr>
                <a:solidFill>
                  <a:schemeClr val="tx1"/>
                </a:solidFill>
                <a:ln>
                  <a:solidFill>
                    <a:schemeClr val="tx1"/>
                  </a:solidFill>
                </a:ln>
              </c:spPr>
            </c:marker>
            <c:bubble3D val="0"/>
            <c:extLst>
              <c:ext xmlns:c16="http://schemas.microsoft.com/office/drawing/2014/chart" uri="{C3380CC4-5D6E-409C-BE32-E72D297353CC}">
                <c16:uniqueId val="{00000006-5228-4BCF-958D-A59ECCCDB509}"/>
              </c:ext>
            </c:extLst>
          </c:dPt>
          <c:dLbls>
            <c:dLbl>
              <c:idx val="0"/>
              <c:layout>
                <c:manualLayout>
                  <c:x val="-9.4113113587858663E-2"/>
                  <c:y val="2.62804584305227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28-4BCF-958D-A59ECCCDB509}"/>
                </c:ext>
              </c:extLst>
            </c:dLbl>
            <c:spPr>
              <a:noFill/>
              <a:ln>
                <a:noFill/>
              </a:ln>
              <a:effectLst/>
            </c:spPr>
            <c:txPr>
              <a:bodyPr wrap="square" lIns="38100" tIns="19050" rIns="38100" bIns="19050" anchor="ctr">
                <a:spAutoFit/>
              </a:bodyPr>
              <a:lstStyle/>
              <a:p>
                <a:pPr>
                  <a:defRPr sz="1200" b="1"/>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'Global LCOE benchmarks'!$C$43:$AB$44</c15:sqref>
                  </c15:fullRef>
                </c:ext>
              </c:extLst>
              <c:f>'Global LCOE benchmarks'!$V$43:$AB$44</c:f>
              <c:multiLvlStrCache>
                <c:ptCount val="7"/>
                <c:lvl>
                  <c:pt idx="0">
                    <c:v>1H</c:v>
                  </c:pt>
                  <c:pt idx="1">
                    <c:v>2H</c:v>
                  </c:pt>
                  <c:pt idx="2">
                    <c:v>1H</c:v>
                  </c:pt>
                  <c:pt idx="3">
                    <c:v>2H</c:v>
                  </c:pt>
                  <c:pt idx="4">
                    <c:v>1H</c:v>
                  </c:pt>
                  <c:pt idx="5">
                    <c:v>2H</c:v>
                  </c:pt>
                  <c:pt idx="6">
                    <c:v>1H</c:v>
                  </c:pt>
                </c:lvl>
                <c:lvl>
                  <c:pt idx="0">
                    <c:v>2019</c:v>
                  </c:pt>
                  <c:pt idx="2">
                    <c:v>2020</c:v>
                  </c:pt>
                  <c:pt idx="4">
                    <c:v>2021</c:v>
                  </c:pt>
                  <c:pt idx="6">
                    <c:v>2022</c:v>
                  </c:pt>
                </c:lvl>
              </c:multiLvlStrCache>
            </c:multiLvlStrRef>
          </c:cat>
          <c:val>
            <c:numRef>
              <c:extLst>
                <c:ext xmlns:c15="http://schemas.microsoft.com/office/drawing/2012/chart" uri="{02D57815-91ED-43cb-92C2-25804820EDAC}">
                  <c15:fullRef>
                    <c15:sqref>'Global LCOE benchmarks'!$C$51:$AB$51</c15:sqref>
                  </c15:fullRef>
                </c:ext>
              </c:extLst>
              <c:f>'Global LCOE benchmarks'!$V$51:$AB$51</c:f>
              <c:numCache>
                <c:formatCode>_(* #,##0_);_(* \(#,##0\);_(* "-"??_);_(@_)</c:formatCode>
                <c:ptCount val="7"/>
                <c:pt idx="0">
                  <c:v>69.724706904569175</c:v>
                </c:pt>
                <c:pt idx="1">
                  <c:v>69.924135379899027</c:v>
                </c:pt>
                <c:pt idx="2">
                  <c:v>75.055211453558314</c:v>
                </c:pt>
                <c:pt idx="3">
                  <c:v>76.600519078399998</c:v>
                </c:pt>
                <c:pt idx="4">
                  <c:v>67.477761304103865</c:v>
                </c:pt>
                <c:pt idx="5">
                  <c:v>67.79269618718773</c:v>
                </c:pt>
                <c:pt idx="6" formatCode="0">
                  <c:v>73.718419107949344</c:v>
                </c:pt>
              </c:numCache>
            </c:numRef>
          </c:val>
          <c:smooth val="0"/>
          <c:extLst>
            <c:ext xmlns:c15="http://schemas.microsoft.com/office/drawing/2012/chart" uri="{02D57815-91ED-43cb-92C2-25804820EDAC}">
              <c15:categoryFilterExceptions>
                <c15:categoryFilterException>
                  <c15:sqref>'Global LCOE benchmarks'!$L$51</c15:sqref>
                  <c15:bubble3D val="0"/>
                  <c15:marker>
                    <c:symbol val="diamond"/>
                    <c:size val="8"/>
                    <c:spPr>
                      <a:solidFill>
                        <a:schemeClr val="tx1"/>
                      </a:solidFill>
                      <a:ln>
                        <a:solidFill>
                          <a:srgbClr val="000000"/>
                        </a:solidFill>
                      </a:ln>
                    </c:spPr>
                  </c15:marker>
                  <c15:dLbl>
                    <c:idx val="-1"/>
                    <c:layout>
                      <c:manualLayout>
                        <c:x val="-7.7280746395250219E-2"/>
                        <c:y val="-2.841397849462365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23-D017-4B8A-B1BB-A209E0C3AA14}"/>
                      </c:ext>
                    </c:extLst>
                  </c15:dLbl>
                </c15:categoryFilterException>
              </c15:categoryFilterExceptions>
            </c:ext>
            <c:ext xmlns:c16="http://schemas.microsoft.com/office/drawing/2014/chart" uri="{C3380CC4-5D6E-409C-BE32-E72D297353CC}">
              <c16:uniqueId val="{00000007-5228-4BCF-958D-A59ECCCDB509}"/>
            </c:ext>
          </c:extLst>
        </c:ser>
        <c:ser>
          <c:idx val="0"/>
          <c:order val="2"/>
          <c:tx>
            <c:strRef>
              <c:f>'Global LCOE benchmarks'!$B$45</c:f>
              <c:strCache>
                <c:ptCount val="1"/>
                <c:pt idx="0">
                  <c:v>Onshore wind</c:v>
                </c:pt>
              </c:strCache>
            </c:strRef>
          </c:tx>
          <c:spPr>
            <a:ln w="38100" cap="rnd" cmpd="sng">
              <a:solidFill>
                <a:srgbClr val="00AEE5"/>
              </a:solidFill>
              <a:prstDash val="solid"/>
              <a:round/>
            </a:ln>
            <a:effectLst/>
          </c:spPr>
          <c:marker>
            <c:symbol val="none"/>
          </c:marker>
          <c:dPt>
            <c:idx val="0"/>
            <c:marker>
              <c:symbol val="diamond"/>
              <c:size val="8"/>
              <c:spPr>
                <a:solidFill>
                  <a:srgbClr val="0D9DDB"/>
                </a:solidFill>
                <a:ln>
                  <a:solidFill>
                    <a:srgbClr val="414141"/>
                  </a:solidFill>
                </a:ln>
              </c:spPr>
            </c:marker>
            <c:bubble3D val="0"/>
            <c:extLst>
              <c:ext xmlns:c16="http://schemas.microsoft.com/office/drawing/2014/chart" uri="{C3380CC4-5D6E-409C-BE32-E72D297353CC}">
                <c16:uniqueId val="{00000008-5228-4BCF-958D-A59ECCCDB509}"/>
              </c:ext>
            </c:extLst>
          </c:dPt>
          <c:dPt>
            <c:idx val="1"/>
            <c:bubble3D val="0"/>
            <c:extLst>
              <c:ext xmlns:c16="http://schemas.microsoft.com/office/drawing/2014/chart" uri="{C3380CC4-5D6E-409C-BE32-E72D297353CC}">
                <c16:uniqueId val="{00000009-5228-4BCF-958D-A59ECCCDB509}"/>
              </c:ext>
            </c:extLst>
          </c:dPt>
          <c:dPt>
            <c:idx val="2"/>
            <c:bubble3D val="0"/>
            <c:extLst>
              <c:ext xmlns:c16="http://schemas.microsoft.com/office/drawing/2014/chart" uri="{C3380CC4-5D6E-409C-BE32-E72D297353CC}">
                <c16:uniqueId val="{0000000A-5228-4BCF-958D-A59ECCCDB509}"/>
              </c:ext>
            </c:extLst>
          </c:dPt>
          <c:dPt>
            <c:idx val="3"/>
            <c:bubble3D val="0"/>
            <c:extLst>
              <c:ext xmlns:c16="http://schemas.microsoft.com/office/drawing/2014/chart" uri="{C3380CC4-5D6E-409C-BE32-E72D297353CC}">
                <c16:uniqueId val="{0000000B-5228-4BCF-958D-A59ECCCDB509}"/>
              </c:ext>
            </c:extLst>
          </c:dPt>
          <c:dPt>
            <c:idx val="4"/>
            <c:bubble3D val="0"/>
            <c:extLst>
              <c:ext xmlns:c16="http://schemas.microsoft.com/office/drawing/2014/chart" uri="{C3380CC4-5D6E-409C-BE32-E72D297353CC}">
                <c16:uniqueId val="{0000000C-5228-4BCF-958D-A59ECCCDB509}"/>
              </c:ext>
            </c:extLst>
          </c:dPt>
          <c:dPt>
            <c:idx val="5"/>
            <c:bubble3D val="0"/>
            <c:extLst>
              <c:ext xmlns:c16="http://schemas.microsoft.com/office/drawing/2014/chart" uri="{C3380CC4-5D6E-409C-BE32-E72D297353CC}">
                <c16:uniqueId val="{0000000D-5228-4BCF-958D-A59ECCCDB509}"/>
              </c:ext>
            </c:extLst>
          </c:dPt>
          <c:dPt>
            <c:idx val="6"/>
            <c:marker>
              <c:symbol val="diamond"/>
              <c:size val="8"/>
              <c:spPr>
                <a:solidFill>
                  <a:srgbClr val="00AEE5"/>
                </a:solidFill>
                <a:ln>
                  <a:solidFill>
                    <a:schemeClr val="tx1"/>
                  </a:solidFill>
                </a:ln>
              </c:spPr>
            </c:marker>
            <c:bubble3D val="0"/>
            <c:extLst>
              <c:ext xmlns:c16="http://schemas.microsoft.com/office/drawing/2014/chart" uri="{C3380CC4-5D6E-409C-BE32-E72D297353CC}">
                <c16:uniqueId val="{0000000E-5228-4BCF-958D-A59ECCCDB509}"/>
              </c:ext>
            </c:extLst>
          </c:dPt>
          <c:dLbls>
            <c:spPr>
              <a:noFill/>
              <a:ln>
                <a:noFill/>
              </a:ln>
              <a:effectLst/>
            </c:spPr>
            <c:txPr>
              <a:bodyPr wrap="square" lIns="38100" tIns="19050" rIns="38100" bIns="19050" anchor="ctr">
                <a:spAutoFit/>
              </a:bodyPr>
              <a:lstStyle/>
              <a:p>
                <a:pPr>
                  <a:defRPr b="1">
                    <a:solidFill>
                      <a:srgbClr val="0D9DDB"/>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'Global LCOE benchmarks'!$C$43:$AB$44</c15:sqref>
                  </c15:fullRef>
                </c:ext>
              </c:extLst>
              <c:f>'Global LCOE benchmarks'!$V$43:$AB$44</c:f>
              <c:multiLvlStrCache>
                <c:ptCount val="7"/>
                <c:lvl>
                  <c:pt idx="0">
                    <c:v>1H</c:v>
                  </c:pt>
                  <c:pt idx="1">
                    <c:v>2H</c:v>
                  </c:pt>
                  <c:pt idx="2">
                    <c:v>1H</c:v>
                  </c:pt>
                  <c:pt idx="3">
                    <c:v>2H</c:v>
                  </c:pt>
                  <c:pt idx="4">
                    <c:v>1H</c:v>
                  </c:pt>
                  <c:pt idx="5">
                    <c:v>2H</c:v>
                  </c:pt>
                  <c:pt idx="6">
                    <c:v>1H</c:v>
                  </c:pt>
                </c:lvl>
                <c:lvl>
                  <c:pt idx="0">
                    <c:v>2019</c:v>
                  </c:pt>
                  <c:pt idx="2">
                    <c:v>2020</c:v>
                  </c:pt>
                  <c:pt idx="4">
                    <c:v>2021</c:v>
                  </c:pt>
                  <c:pt idx="6">
                    <c:v>2022</c:v>
                  </c:pt>
                </c:lvl>
              </c:multiLvlStrCache>
            </c:multiLvlStrRef>
          </c:cat>
          <c:val>
            <c:numRef>
              <c:extLst>
                <c:ext xmlns:c15="http://schemas.microsoft.com/office/drawing/2012/chart" uri="{02D57815-91ED-43cb-92C2-25804820EDAC}">
                  <c15:fullRef>
                    <c15:sqref>'Global LCOE benchmarks'!$C$45:$AB$45</c15:sqref>
                  </c15:fullRef>
                </c:ext>
              </c:extLst>
              <c:f>'Global LCOE benchmarks'!$V$45:$AB$45</c:f>
              <c:numCache>
                <c:formatCode>_(* #,##0_);_(* \(#,##0\);_(* "-"??_);_(@_)</c:formatCode>
                <c:ptCount val="7"/>
                <c:pt idx="0" formatCode="0">
                  <c:v>50.623614281829013</c:v>
                </c:pt>
                <c:pt idx="1" formatCode="0">
                  <c:v>48.200220081805327</c:v>
                </c:pt>
                <c:pt idx="2" formatCode="0">
                  <c:v>46.044489437602699</c:v>
                </c:pt>
                <c:pt idx="3" formatCode="0">
                  <c:v>42.324922175708963</c:v>
                </c:pt>
                <c:pt idx="4" formatCode="0">
                  <c:v>43.044772339704174</c:v>
                </c:pt>
                <c:pt idx="5" formatCode="0">
                  <c:v>45.229306898598985</c:v>
                </c:pt>
                <c:pt idx="6" formatCode="0">
                  <c:v>45.921196885634018</c:v>
                </c:pt>
              </c:numCache>
            </c:numRef>
          </c:val>
          <c:smooth val="0"/>
          <c:extLst>
            <c:ext xmlns:c15="http://schemas.microsoft.com/office/drawing/2012/chart" uri="{02D57815-91ED-43cb-92C2-25804820EDAC}">
              <c15:categoryFilterExceptions>
                <c15:categoryFilterException>
                  <c15:sqref>'Global LCOE benchmarks'!$C$45</c15:sqref>
                  <c15:bubble3D val="0"/>
                  <c15:marker>
                    <c:symbol val="diamond"/>
                    <c:size val="8"/>
                    <c:spPr>
                      <a:ln>
                        <a:solidFill>
                          <a:schemeClr val="tx1"/>
                        </a:solidFill>
                      </a:ln>
                    </c:spPr>
                  </c15:marker>
                  <c15:dLbl>
                    <c:idx val="-1"/>
                    <c:layout>
                      <c:manualLayout>
                        <c:x val="-5.5348905180804257E-2"/>
                        <c:y val="-3.014972751641189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24-D017-4B8A-B1BB-A209E0C3AA14}"/>
                      </c:ext>
                    </c:extLst>
                  </c15:dLbl>
                </c15:categoryFilterException>
                <c15:categoryFilterException>
                  <c15:sqref>'Global LCOE benchmarks'!$F$45</c15:sqref>
                  <c15:bubble3D val="0"/>
                </c15:categoryFilterException>
                <c15:categoryFilterException>
                  <c15:sqref>'Global LCOE benchmarks'!$L$45</c15:sqref>
                  <c15:bubble3D val="0"/>
                  <c15:marker>
                    <c:symbol val="diamond"/>
                    <c:size val="8"/>
                    <c:spPr>
                      <a:ln>
                        <a:solidFill>
                          <a:schemeClr val="tx1"/>
                        </a:solidFill>
                      </a:ln>
                    </c:spPr>
                  </c15:marker>
                  <c15:dLbl>
                    <c:idx val="-1"/>
                    <c:layout>
                      <c:manualLayout>
                        <c:x val="-8.307921586382859E-2"/>
                        <c:y val="8.5242088650429801E-3"/>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26-D017-4B8A-B1BB-A209E0C3AA14}"/>
                      </c:ext>
                    </c:extLst>
                  </c15:dLbl>
                </c15:categoryFilterException>
              </c15:categoryFilterExceptions>
            </c:ext>
            <c:ext xmlns:c16="http://schemas.microsoft.com/office/drawing/2014/chart" uri="{C3380CC4-5D6E-409C-BE32-E72D297353CC}">
              <c16:uniqueId val="{0000000F-5228-4BCF-958D-A59ECCCDB509}"/>
            </c:ext>
          </c:extLst>
        </c:ser>
        <c:ser>
          <c:idx val="1"/>
          <c:order val="3"/>
          <c:tx>
            <c:strRef>
              <c:f>'Global LCOE benchmarks'!$B$46</c:f>
              <c:strCache>
                <c:ptCount val="1"/>
                <c:pt idx="0">
                  <c:v>Offshore wind</c:v>
                </c:pt>
              </c:strCache>
            </c:strRef>
          </c:tx>
          <c:spPr>
            <a:ln w="38100" cap="rnd" cmpd="sng">
              <a:solidFill>
                <a:srgbClr val="61CAE6"/>
              </a:solidFill>
              <a:prstDash val="solid"/>
              <a:round/>
            </a:ln>
            <a:effectLst/>
          </c:spPr>
          <c:marker>
            <c:symbol val="none"/>
          </c:marker>
          <c:dPt>
            <c:idx val="0"/>
            <c:marker>
              <c:symbol val="diamond"/>
              <c:size val="8"/>
              <c:spPr>
                <a:solidFill>
                  <a:srgbClr val="61CAE6"/>
                </a:solidFill>
                <a:ln>
                  <a:solidFill>
                    <a:schemeClr val="tx1"/>
                  </a:solidFill>
                </a:ln>
              </c:spPr>
            </c:marker>
            <c:bubble3D val="0"/>
            <c:extLst>
              <c:ext xmlns:c16="http://schemas.microsoft.com/office/drawing/2014/chart" uri="{C3380CC4-5D6E-409C-BE32-E72D297353CC}">
                <c16:uniqueId val="{00000010-5228-4BCF-958D-A59ECCCDB509}"/>
              </c:ext>
            </c:extLst>
          </c:dPt>
          <c:dPt>
            <c:idx val="1"/>
            <c:bubble3D val="0"/>
            <c:extLst>
              <c:ext xmlns:c16="http://schemas.microsoft.com/office/drawing/2014/chart" uri="{C3380CC4-5D6E-409C-BE32-E72D297353CC}">
                <c16:uniqueId val="{00000011-5228-4BCF-958D-A59ECCCDB509}"/>
              </c:ext>
            </c:extLst>
          </c:dPt>
          <c:dPt>
            <c:idx val="2"/>
            <c:bubble3D val="0"/>
            <c:extLst>
              <c:ext xmlns:c16="http://schemas.microsoft.com/office/drawing/2014/chart" uri="{C3380CC4-5D6E-409C-BE32-E72D297353CC}">
                <c16:uniqueId val="{00000012-5228-4BCF-958D-A59ECCCDB509}"/>
              </c:ext>
            </c:extLst>
          </c:dPt>
          <c:dPt>
            <c:idx val="3"/>
            <c:bubble3D val="0"/>
            <c:extLst>
              <c:ext xmlns:c16="http://schemas.microsoft.com/office/drawing/2014/chart" uri="{C3380CC4-5D6E-409C-BE32-E72D297353CC}">
                <c16:uniqueId val="{00000013-5228-4BCF-958D-A59ECCCDB509}"/>
              </c:ext>
            </c:extLst>
          </c:dPt>
          <c:dPt>
            <c:idx val="4"/>
            <c:bubble3D val="0"/>
            <c:extLst>
              <c:ext xmlns:c16="http://schemas.microsoft.com/office/drawing/2014/chart" uri="{C3380CC4-5D6E-409C-BE32-E72D297353CC}">
                <c16:uniqueId val="{00000014-5228-4BCF-958D-A59ECCCDB509}"/>
              </c:ext>
            </c:extLst>
          </c:dPt>
          <c:dPt>
            <c:idx val="5"/>
            <c:bubble3D val="0"/>
            <c:extLst>
              <c:ext xmlns:c16="http://schemas.microsoft.com/office/drawing/2014/chart" uri="{C3380CC4-5D6E-409C-BE32-E72D297353CC}">
                <c16:uniqueId val="{00000015-5228-4BCF-958D-A59ECCCDB509}"/>
              </c:ext>
            </c:extLst>
          </c:dPt>
          <c:dPt>
            <c:idx val="6"/>
            <c:marker>
              <c:symbol val="diamond"/>
              <c:size val="8"/>
              <c:spPr>
                <a:solidFill>
                  <a:schemeClr val="accent1">
                    <a:lumMod val="60000"/>
                    <a:lumOff val="40000"/>
                  </a:schemeClr>
                </a:solidFill>
                <a:ln>
                  <a:solidFill>
                    <a:schemeClr val="tx1"/>
                  </a:solidFill>
                </a:ln>
              </c:spPr>
            </c:marker>
            <c:bubble3D val="0"/>
            <c:extLst>
              <c:ext xmlns:c16="http://schemas.microsoft.com/office/drawing/2014/chart" uri="{C3380CC4-5D6E-409C-BE32-E72D297353CC}">
                <c16:uniqueId val="{00000016-5228-4BCF-958D-A59ECCCDB509}"/>
              </c:ext>
            </c:extLst>
          </c:dPt>
          <c:dLbls>
            <c:dLbl>
              <c:idx val="0"/>
              <c:layout>
                <c:manualLayout>
                  <c:x val="-8.335732917781768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228-4BCF-958D-A59ECCCDB50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1CAE6"/>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'Global LCOE benchmarks'!$C$43:$AB$44</c15:sqref>
                  </c15:fullRef>
                </c:ext>
              </c:extLst>
              <c:f>'Global LCOE benchmarks'!$V$43:$AB$44</c:f>
              <c:multiLvlStrCache>
                <c:ptCount val="7"/>
                <c:lvl>
                  <c:pt idx="0">
                    <c:v>1H</c:v>
                  </c:pt>
                  <c:pt idx="1">
                    <c:v>2H</c:v>
                  </c:pt>
                  <c:pt idx="2">
                    <c:v>1H</c:v>
                  </c:pt>
                  <c:pt idx="3">
                    <c:v>2H</c:v>
                  </c:pt>
                  <c:pt idx="4">
                    <c:v>1H</c:v>
                  </c:pt>
                  <c:pt idx="5">
                    <c:v>2H</c:v>
                  </c:pt>
                  <c:pt idx="6">
                    <c:v>1H</c:v>
                  </c:pt>
                </c:lvl>
                <c:lvl>
                  <c:pt idx="0">
                    <c:v>2019</c:v>
                  </c:pt>
                  <c:pt idx="2">
                    <c:v>2020</c:v>
                  </c:pt>
                  <c:pt idx="4">
                    <c:v>2021</c:v>
                  </c:pt>
                  <c:pt idx="6">
                    <c:v>2022</c:v>
                  </c:pt>
                </c:lvl>
              </c:multiLvlStrCache>
            </c:multiLvlStrRef>
          </c:cat>
          <c:val>
            <c:numRef>
              <c:extLst>
                <c:ext xmlns:c15="http://schemas.microsoft.com/office/drawing/2012/chart" uri="{02D57815-91ED-43cb-92C2-25804820EDAC}">
                  <c15:fullRef>
                    <c15:sqref>'Global LCOE benchmarks'!$C$46:$AB$46</c15:sqref>
                  </c15:fullRef>
                </c:ext>
              </c:extLst>
              <c:f>'Global LCOE benchmarks'!$V$46:$AB$46</c:f>
              <c:numCache>
                <c:formatCode>_(* #,##0_);_(* \(#,##0\);_(* "-"??_);_(@_)</c:formatCode>
                <c:ptCount val="7"/>
                <c:pt idx="0" formatCode="0">
                  <c:v>91.1411520099564</c:v>
                </c:pt>
                <c:pt idx="1" formatCode="0">
                  <c:v>79.975058213108881</c:v>
                </c:pt>
                <c:pt idx="2" formatCode="0">
                  <c:v>83.99342026976035</c:v>
                </c:pt>
                <c:pt idx="3" formatCode="0">
                  <c:v>86.603173178217318</c:v>
                </c:pt>
                <c:pt idx="4" formatCode="0">
                  <c:v>89.630815835088384</c:v>
                </c:pt>
                <c:pt idx="5" formatCode="0">
                  <c:v>91.607388000199478</c:v>
                </c:pt>
                <c:pt idx="6" formatCode="0">
                  <c:v>86.46661698634378</c:v>
                </c:pt>
              </c:numCache>
            </c:numRef>
          </c:val>
          <c:smooth val="0"/>
          <c:extLst>
            <c:ext xmlns:c15="http://schemas.microsoft.com/office/drawing/2012/chart" uri="{02D57815-91ED-43cb-92C2-25804820EDAC}">
              <c15:categoryFilterExceptions>
                <c15:categoryFilterException>
                  <c15:sqref>'Global LCOE benchmarks'!$C$46</c15:sqref>
                  <c15:bubble3D val="0"/>
                  <c15:marker>
                    <c:symbol val="diamond"/>
                    <c:size val="8"/>
                    <c:spPr>
                      <a:solidFill>
                        <a:srgbClr val="61CAE6"/>
                      </a:solidFill>
                      <a:ln>
                        <a:solidFill>
                          <a:schemeClr val="tx1"/>
                        </a:solidFill>
                      </a:ln>
                    </c:spPr>
                  </c15:marker>
                  <c15:dLbl>
                    <c:idx val="-1"/>
                    <c:layout>
                      <c:manualLayout>
                        <c:x val="-6.9273897511625895E-2"/>
                        <c:y val="-4.140005981347058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27-D017-4B8A-B1BB-A209E0C3AA14}"/>
                      </c:ext>
                    </c:extLst>
                  </c15:dLbl>
                </c15:categoryFilterException>
                <c15:categoryFilterException>
                  <c15:sqref>'Global LCOE benchmarks'!$L$46</c15:sqref>
                  <c15:bubble3D val="0"/>
                  <c15:marker>
                    <c:symbol val="diamond"/>
                    <c:size val="8"/>
                    <c:spPr>
                      <a:solidFill>
                        <a:srgbClr val="61CAE6"/>
                      </a:solidFill>
                      <a:ln>
                        <a:solidFill>
                          <a:schemeClr val="tx1"/>
                        </a:solidFill>
                      </a:ln>
                    </c:spPr>
                  </c15:marker>
                  <c15:dLbl>
                    <c:idx val="-1"/>
                    <c:layout>
                      <c:manualLayout>
                        <c:x val="-0.10573718382669092"/>
                        <c:y val="2.8414029550142745E-3"/>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28-D017-4B8A-B1BB-A209E0C3AA14}"/>
                      </c:ext>
                    </c:extLst>
                  </c15:dLbl>
                </c15:categoryFilterException>
                <c15:categoryFilterException>
                  <c15:sqref>'Global LCOE benchmarks'!$T$46</c15:sqref>
                  <c15:bubble3D val="0"/>
                </c15:categoryFilterException>
                <c15:categoryFilterException>
                  <c15:sqref>'Global LCOE benchmarks'!$U$46</c15:sqref>
                  <c15:bubble3D val="0"/>
                </c15:categoryFilterException>
              </c15:categoryFilterExceptions>
            </c:ext>
            <c:ext xmlns:c16="http://schemas.microsoft.com/office/drawing/2014/chart" uri="{C3380CC4-5D6E-409C-BE32-E72D297353CC}">
              <c16:uniqueId val="{00000017-5228-4BCF-958D-A59ECCCDB509}"/>
            </c:ext>
          </c:extLst>
        </c:ser>
        <c:ser>
          <c:idx val="2"/>
          <c:order val="4"/>
          <c:tx>
            <c:strRef>
              <c:f>'Global LCOE benchmarks'!$B$47</c:f>
              <c:strCache>
                <c:ptCount val="1"/>
                <c:pt idx="0">
                  <c:v>Fixed-axis PV</c:v>
                </c:pt>
              </c:strCache>
            </c:strRef>
          </c:tx>
          <c:spPr>
            <a:ln w="38100" cap="rnd" cmpd="sng">
              <a:solidFill>
                <a:srgbClr val="FFC91D"/>
              </a:solidFill>
              <a:prstDash val="solid"/>
              <a:round/>
            </a:ln>
            <a:effectLst/>
          </c:spPr>
          <c:marker>
            <c:symbol val="none"/>
          </c:marker>
          <c:dPt>
            <c:idx val="0"/>
            <c:marker>
              <c:symbol val="diamond"/>
              <c:size val="8"/>
              <c:spPr>
                <a:solidFill>
                  <a:srgbClr val="E2AC00"/>
                </a:solidFill>
                <a:ln>
                  <a:solidFill>
                    <a:srgbClr val="414141"/>
                  </a:solidFill>
                </a:ln>
              </c:spPr>
            </c:marker>
            <c:bubble3D val="0"/>
            <c:extLst>
              <c:ext xmlns:c16="http://schemas.microsoft.com/office/drawing/2014/chart" uri="{C3380CC4-5D6E-409C-BE32-E72D297353CC}">
                <c16:uniqueId val="{00000018-5228-4BCF-958D-A59ECCCDB509}"/>
              </c:ext>
            </c:extLst>
          </c:dPt>
          <c:dPt>
            <c:idx val="1"/>
            <c:bubble3D val="0"/>
            <c:extLst>
              <c:ext xmlns:c16="http://schemas.microsoft.com/office/drawing/2014/chart" uri="{C3380CC4-5D6E-409C-BE32-E72D297353CC}">
                <c16:uniqueId val="{00000019-5228-4BCF-958D-A59ECCCDB509}"/>
              </c:ext>
            </c:extLst>
          </c:dPt>
          <c:dPt>
            <c:idx val="2"/>
            <c:bubble3D val="0"/>
            <c:extLst>
              <c:ext xmlns:c16="http://schemas.microsoft.com/office/drawing/2014/chart" uri="{C3380CC4-5D6E-409C-BE32-E72D297353CC}">
                <c16:uniqueId val="{0000001A-5228-4BCF-958D-A59ECCCDB509}"/>
              </c:ext>
            </c:extLst>
          </c:dPt>
          <c:dPt>
            <c:idx val="3"/>
            <c:bubble3D val="0"/>
            <c:extLst>
              <c:ext xmlns:c16="http://schemas.microsoft.com/office/drawing/2014/chart" uri="{C3380CC4-5D6E-409C-BE32-E72D297353CC}">
                <c16:uniqueId val="{0000001B-5228-4BCF-958D-A59ECCCDB509}"/>
              </c:ext>
            </c:extLst>
          </c:dPt>
          <c:dPt>
            <c:idx val="4"/>
            <c:bubble3D val="0"/>
            <c:extLst>
              <c:ext xmlns:c16="http://schemas.microsoft.com/office/drawing/2014/chart" uri="{C3380CC4-5D6E-409C-BE32-E72D297353CC}">
                <c16:uniqueId val="{0000001C-5228-4BCF-958D-A59ECCCDB509}"/>
              </c:ext>
            </c:extLst>
          </c:dPt>
          <c:dPt>
            <c:idx val="5"/>
            <c:bubble3D val="0"/>
            <c:extLst>
              <c:ext xmlns:c16="http://schemas.microsoft.com/office/drawing/2014/chart" uri="{C3380CC4-5D6E-409C-BE32-E72D297353CC}">
                <c16:uniqueId val="{0000001D-5228-4BCF-958D-A59ECCCDB509}"/>
              </c:ext>
            </c:extLst>
          </c:dPt>
          <c:dPt>
            <c:idx val="6"/>
            <c:marker>
              <c:symbol val="diamond"/>
              <c:size val="8"/>
              <c:spPr>
                <a:solidFill>
                  <a:srgbClr val="FFC91D"/>
                </a:solidFill>
                <a:ln>
                  <a:solidFill>
                    <a:schemeClr val="tx1"/>
                  </a:solidFill>
                </a:ln>
              </c:spPr>
            </c:marker>
            <c:bubble3D val="0"/>
            <c:extLst>
              <c:ext xmlns:c16="http://schemas.microsoft.com/office/drawing/2014/chart" uri="{C3380CC4-5D6E-409C-BE32-E72D297353CC}">
                <c16:uniqueId val="{0000001E-5228-4BCF-958D-A59ECCCDB509}"/>
              </c:ext>
            </c:extLst>
          </c:dPt>
          <c:cat>
            <c:multiLvlStrRef>
              <c:extLst>
                <c:ext xmlns:c15="http://schemas.microsoft.com/office/drawing/2012/chart" uri="{02D57815-91ED-43cb-92C2-25804820EDAC}">
                  <c15:fullRef>
                    <c15:sqref>'Global LCOE benchmarks'!$C$43:$AB$44</c15:sqref>
                  </c15:fullRef>
                </c:ext>
              </c:extLst>
              <c:f>'Global LCOE benchmarks'!$V$43:$AB$44</c:f>
              <c:multiLvlStrCache>
                <c:ptCount val="7"/>
                <c:lvl>
                  <c:pt idx="0">
                    <c:v>1H</c:v>
                  </c:pt>
                  <c:pt idx="1">
                    <c:v>2H</c:v>
                  </c:pt>
                  <c:pt idx="2">
                    <c:v>1H</c:v>
                  </c:pt>
                  <c:pt idx="3">
                    <c:v>2H</c:v>
                  </c:pt>
                  <c:pt idx="4">
                    <c:v>1H</c:v>
                  </c:pt>
                  <c:pt idx="5">
                    <c:v>2H</c:v>
                  </c:pt>
                  <c:pt idx="6">
                    <c:v>1H</c:v>
                  </c:pt>
                </c:lvl>
                <c:lvl>
                  <c:pt idx="0">
                    <c:v>2019</c:v>
                  </c:pt>
                  <c:pt idx="2">
                    <c:v>2020</c:v>
                  </c:pt>
                  <c:pt idx="4">
                    <c:v>2021</c:v>
                  </c:pt>
                  <c:pt idx="6">
                    <c:v>2022</c:v>
                  </c:pt>
                </c:lvl>
              </c:multiLvlStrCache>
            </c:multiLvlStrRef>
          </c:cat>
          <c:val>
            <c:numRef>
              <c:extLst>
                <c:ext xmlns:c15="http://schemas.microsoft.com/office/drawing/2012/chart" uri="{02D57815-91ED-43cb-92C2-25804820EDAC}">
                  <c15:fullRef>
                    <c15:sqref>'Global LCOE benchmarks'!$C$47:$AB$47</c15:sqref>
                  </c15:fullRef>
                </c:ext>
              </c:extLst>
              <c:f>'Global LCOE benchmarks'!$V$47:$AB$47</c:f>
              <c:numCache>
                <c:formatCode>_(* #,##0_);_(* \(#,##0\);_(* "-"??_);_(@_)</c:formatCode>
                <c:ptCount val="7"/>
                <c:pt idx="0">
                  <c:v>58.297716251339722</c:v>
                </c:pt>
                <c:pt idx="1">
                  <c:v>51.651356185175324</c:v>
                </c:pt>
                <c:pt idx="2">
                  <c:v>52.022032063457047</c:v>
                </c:pt>
                <c:pt idx="3">
                  <c:v>44.453277901674952</c:v>
                </c:pt>
                <c:pt idx="4">
                  <c:v>40.060757963803184</c:v>
                </c:pt>
                <c:pt idx="5">
                  <c:v>44.652918931171698</c:v>
                </c:pt>
                <c:pt idx="6">
                  <c:v>45.45407539146526</c:v>
                </c:pt>
              </c:numCache>
            </c:numRef>
          </c:val>
          <c:smooth val="0"/>
          <c:extLst>
            <c:ext xmlns:c15="http://schemas.microsoft.com/office/drawing/2012/chart" uri="{02D57815-91ED-43cb-92C2-25804820EDAC}">
              <c15:categoryFilterExceptions>
                <c15:categoryFilterException>
                  <c15:sqref>'Global LCOE benchmarks'!$C$47</c15:sqref>
                  <c15:bubble3D val="0"/>
                  <c15:marker>
                    <c:symbol val="diamond"/>
                    <c:size val="8"/>
                    <c:spPr>
                      <a:solidFill>
                        <a:srgbClr val="F6BB00"/>
                      </a:solidFill>
                      <a:ln>
                        <a:solidFill>
                          <a:schemeClr val="tx1"/>
                        </a:solidFill>
                      </a:ln>
                    </c:spPr>
                  </c15:marker>
                </c15:categoryFilterException>
                <c15:categoryFilterException>
                  <c15:sqref>'Global LCOE benchmarks'!$L$47</c15:sqref>
                  <c15:bubble3D val="0"/>
                  <c15:marker>
                    <c:symbol val="diamond"/>
                    <c:size val="8"/>
                    <c:spPr>
                      <a:ln>
                        <a:solidFill>
                          <a:schemeClr val="tx1"/>
                        </a:solidFill>
                      </a:ln>
                    </c:spPr>
                  </c15:marker>
                </c15:categoryFilterException>
              </c15:categoryFilterExceptions>
            </c:ext>
            <c:ext xmlns:c16="http://schemas.microsoft.com/office/drawing/2014/chart" uri="{C3380CC4-5D6E-409C-BE32-E72D297353CC}">
              <c16:uniqueId val="{0000001F-5228-4BCF-958D-A59ECCCDB509}"/>
            </c:ext>
          </c:extLst>
        </c:ser>
        <c:ser>
          <c:idx val="3"/>
          <c:order val="5"/>
          <c:tx>
            <c:strRef>
              <c:f>'Global LCOE benchmarks'!$B$48</c:f>
              <c:strCache>
                <c:ptCount val="1"/>
                <c:pt idx="0">
                  <c:v>Tracking PV</c:v>
                </c:pt>
              </c:strCache>
            </c:strRef>
          </c:tx>
          <c:spPr>
            <a:ln w="38100" cap="rnd" cmpd="sng">
              <a:solidFill>
                <a:schemeClr val="accent4"/>
              </a:solidFill>
              <a:prstDash val="solid"/>
              <a:round/>
            </a:ln>
            <a:effectLst/>
          </c:spPr>
          <c:marker>
            <c:symbol val="none"/>
          </c:marker>
          <c:dPt>
            <c:idx val="0"/>
            <c:marker>
              <c:symbol val="diamond"/>
              <c:size val="8"/>
              <c:spPr>
                <a:solidFill>
                  <a:schemeClr val="accent4"/>
                </a:solidFill>
                <a:ln>
                  <a:solidFill>
                    <a:srgbClr val="414141"/>
                  </a:solidFill>
                </a:ln>
              </c:spPr>
            </c:marker>
            <c:bubble3D val="0"/>
            <c:extLst>
              <c:ext xmlns:c16="http://schemas.microsoft.com/office/drawing/2014/chart" uri="{C3380CC4-5D6E-409C-BE32-E72D297353CC}">
                <c16:uniqueId val="{00000020-5228-4BCF-958D-A59ECCCDB509}"/>
              </c:ext>
            </c:extLst>
          </c:dPt>
          <c:dPt>
            <c:idx val="1"/>
            <c:bubble3D val="0"/>
            <c:extLst>
              <c:ext xmlns:c16="http://schemas.microsoft.com/office/drawing/2014/chart" uri="{C3380CC4-5D6E-409C-BE32-E72D297353CC}">
                <c16:uniqueId val="{00000021-5228-4BCF-958D-A59ECCCDB509}"/>
              </c:ext>
            </c:extLst>
          </c:dPt>
          <c:dPt>
            <c:idx val="2"/>
            <c:bubble3D val="0"/>
            <c:extLst>
              <c:ext xmlns:c16="http://schemas.microsoft.com/office/drawing/2014/chart" uri="{C3380CC4-5D6E-409C-BE32-E72D297353CC}">
                <c16:uniqueId val="{00000022-5228-4BCF-958D-A59ECCCDB509}"/>
              </c:ext>
            </c:extLst>
          </c:dPt>
          <c:dPt>
            <c:idx val="3"/>
            <c:bubble3D val="0"/>
            <c:extLst>
              <c:ext xmlns:c16="http://schemas.microsoft.com/office/drawing/2014/chart" uri="{C3380CC4-5D6E-409C-BE32-E72D297353CC}">
                <c16:uniqueId val="{00000023-5228-4BCF-958D-A59ECCCDB509}"/>
              </c:ext>
            </c:extLst>
          </c:dPt>
          <c:dPt>
            <c:idx val="4"/>
            <c:bubble3D val="0"/>
            <c:extLst>
              <c:ext xmlns:c16="http://schemas.microsoft.com/office/drawing/2014/chart" uri="{C3380CC4-5D6E-409C-BE32-E72D297353CC}">
                <c16:uniqueId val="{00000024-5228-4BCF-958D-A59ECCCDB509}"/>
              </c:ext>
            </c:extLst>
          </c:dPt>
          <c:dPt>
            <c:idx val="5"/>
            <c:bubble3D val="0"/>
            <c:extLst>
              <c:ext xmlns:c16="http://schemas.microsoft.com/office/drawing/2014/chart" uri="{C3380CC4-5D6E-409C-BE32-E72D297353CC}">
                <c16:uniqueId val="{00000025-5228-4BCF-958D-A59ECCCDB509}"/>
              </c:ext>
            </c:extLst>
          </c:dPt>
          <c:dPt>
            <c:idx val="6"/>
            <c:marker>
              <c:symbol val="diamond"/>
              <c:size val="8"/>
              <c:spPr>
                <a:solidFill>
                  <a:schemeClr val="accent4"/>
                </a:solidFill>
                <a:ln>
                  <a:solidFill>
                    <a:schemeClr val="tx1"/>
                  </a:solidFill>
                </a:ln>
              </c:spPr>
            </c:marker>
            <c:bubble3D val="0"/>
            <c:extLst>
              <c:ext xmlns:c16="http://schemas.microsoft.com/office/drawing/2014/chart" uri="{C3380CC4-5D6E-409C-BE32-E72D297353CC}">
                <c16:uniqueId val="{00000026-5228-4BCF-958D-A59ECCCDB50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7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'Global LCOE benchmarks'!$C$43:$AB$44</c15:sqref>
                  </c15:fullRef>
                </c:ext>
              </c:extLst>
              <c:f>'Global LCOE benchmarks'!$V$43:$AB$44</c:f>
              <c:multiLvlStrCache>
                <c:ptCount val="7"/>
                <c:lvl>
                  <c:pt idx="0">
                    <c:v>1H</c:v>
                  </c:pt>
                  <c:pt idx="1">
                    <c:v>2H</c:v>
                  </c:pt>
                  <c:pt idx="2">
                    <c:v>1H</c:v>
                  </c:pt>
                  <c:pt idx="3">
                    <c:v>2H</c:v>
                  </c:pt>
                  <c:pt idx="4">
                    <c:v>1H</c:v>
                  </c:pt>
                  <c:pt idx="5">
                    <c:v>2H</c:v>
                  </c:pt>
                  <c:pt idx="6">
                    <c:v>1H</c:v>
                  </c:pt>
                </c:lvl>
                <c:lvl>
                  <c:pt idx="0">
                    <c:v>2019</c:v>
                  </c:pt>
                  <c:pt idx="2">
                    <c:v>2020</c:v>
                  </c:pt>
                  <c:pt idx="4">
                    <c:v>2021</c:v>
                  </c:pt>
                  <c:pt idx="6">
                    <c:v>2022</c:v>
                  </c:pt>
                </c:lvl>
              </c:multiLvlStrCache>
            </c:multiLvlStrRef>
          </c:cat>
          <c:val>
            <c:numRef>
              <c:extLst>
                <c:ext xmlns:c15="http://schemas.microsoft.com/office/drawing/2012/chart" uri="{02D57815-91ED-43cb-92C2-25804820EDAC}">
                  <c15:fullRef>
                    <c15:sqref>'Global LCOE benchmarks'!$C$48:$AB$48</c15:sqref>
                  </c15:fullRef>
                </c:ext>
              </c:extLst>
              <c:f>'Global LCOE benchmarks'!$V$48:$AB$48</c:f>
              <c:numCache>
                <c:formatCode>_(* #,##0_);_(* \(#,##0\);_(* "-"??_);_(@_)</c:formatCode>
                <c:ptCount val="7"/>
                <c:pt idx="0">
                  <c:v>51.736310562333571</c:v>
                </c:pt>
                <c:pt idx="1">
                  <c:v>47.183325703567618</c:v>
                </c:pt>
                <c:pt idx="2">
                  <c:v>40.868281138029303</c:v>
                </c:pt>
                <c:pt idx="3">
                  <c:v>40.555389121400196</c:v>
                </c:pt>
                <c:pt idx="4">
                  <c:v>38.697028569611575</c:v>
                </c:pt>
                <c:pt idx="5">
                  <c:v>41.402367487231651</c:v>
                </c:pt>
                <c:pt idx="6">
                  <c:v>40.118475786083295</c:v>
                </c:pt>
              </c:numCache>
            </c:numRef>
          </c:val>
          <c:smooth val="0"/>
          <c:extLst>
            <c:ext xmlns:c15="http://schemas.microsoft.com/office/drawing/2012/chart" uri="{02D57815-91ED-43cb-92C2-25804820EDAC}">
              <c15:categoryFilterExceptions>
                <c15:categoryFilterException>
                  <c15:sqref>'Global LCOE benchmarks'!$C$48</c15:sqref>
                  <c15:bubble3D val="0"/>
                  <c15:marker>
                    <c:symbol val="diamond"/>
                    <c:size val="8"/>
                    <c:spPr>
                      <a:solidFill>
                        <a:schemeClr val="accent4"/>
                      </a:solidFill>
                      <a:ln w="9525">
                        <a:solidFill>
                          <a:schemeClr val="tx1"/>
                        </a:solidFill>
                      </a:ln>
                    </c:spPr>
                  </c15:marker>
                  <c15:dLbl>
                    <c:idx val="-1"/>
                    <c:layout>
                      <c:manualLayout>
                        <c:x val="-6.688849067121494E-2"/>
                        <c:y val="2.861129772285607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E105"/>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uri="{CE6537A1-D6FC-4f65-9D91-7224C49458BB}"/>
                      <c:ext xmlns:c16="http://schemas.microsoft.com/office/drawing/2014/chart" uri="{C3380CC4-5D6E-409C-BE32-E72D297353CC}">
                        <c16:uniqueId val="{0000002D-D017-4B8A-B1BB-A209E0C3AA14}"/>
                      </c:ext>
                    </c:extLst>
                  </c15:dLbl>
                </c15:categoryFilterException>
                <c15:categoryFilterException>
                  <c15:sqref>'Global LCOE benchmarks'!$L$48</c15:sqref>
                  <c15:bubble3D val="0"/>
                  <c15:marker>
                    <c:symbol val="diamond"/>
                    <c:size val="8"/>
                    <c:spPr>
                      <a:solidFill>
                        <a:srgbClr val="FFE105"/>
                      </a:solidFill>
                      <a:ln>
                        <a:solidFill>
                          <a:schemeClr val="tx1"/>
                        </a:solidFill>
                      </a:ln>
                    </c:spPr>
                  </c15:marker>
                  <c15:dLbl>
                    <c:idx val="-1"/>
                    <c:layout>
                      <c:manualLayout>
                        <c:x val="-0.11551688754955014"/>
                        <c:y val="1.704841773008590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E105"/>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uri="{CE6537A1-D6FC-4f65-9D91-7224C49458BB}"/>
                      <c:ext xmlns:c16="http://schemas.microsoft.com/office/drawing/2014/chart" uri="{C3380CC4-5D6E-409C-BE32-E72D297353CC}">
                        <c16:uniqueId val="{0000002E-D017-4B8A-B1BB-A209E0C3AA14}"/>
                      </c:ext>
                    </c:extLst>
                  </c15:dLbl>
                </c15:categoryFilterException>
              </c15:categoryFilterExceptions>
            </c:ext>
            <c:ext xmlns:c16="http://schemas.microsoft.com/office/drawing/2014/chart" uri="{C3380CC4-5D6E-409C-BE32-E72D297353CC}">
              <c16:uniqueId val="{00000027-5228-4BCF-958D-A59ECCCDB509}"/>
            </c:ext>
          </c:extLst>
        </c:ser>
        <c:dLbls>
          <c:showLegendKey val="0"/>
          <c:showVal val="0"/>
          <c:showCatName val="0"/>
          <c:showSerName val="0"/>
          <c:showPercent val="0"/>
          <c:showBubbleSize val="0"/>
        </c:dLbls>
        <c:smooth val="0"/>
        <c:axId val="871271016"/>
        <c:axId val="682309400"/>
      </c:lineChart>
      <c:catAx>
        <c:axId val="871271016"/>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682309400"/>
        <c:crosses val="autoZero"/>
        <c:auto val="1"/>
        <c:lblAlgn val="ctr"/>
        <c:lblOffset val="100"/>
        <c:noMultiLvlLbl val="0"/>
      </c:catAx>
      <c:valAx>
        <c:axId val="682309400"/>
        <c:scaling>
          <c:orientation val="minMax"/>
          <c:max val="125"/>
        </c:scaling>
        <c:delete val="1"/>
        <c:axPos val="l"/>
        <c:numFmt formatCode="General" sourceLinked="0"/>
        <c:majorTickMark val="out"/>
        <c:minorTickMark val="none"/>
        <c:tickLblPos val="nextTo"/>
        <c:crossAx val="871271016"/>
        <c:crosses val="autoZero"/>
        <c:crossBetween val="between"/>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5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50" b="0"/>
              <a:t>LCOE ($/MWh,</a:t>
            </a:r>
            <a:r>
              <a:rPr lang="en-US" sz="1150" b="0" baseline="0"/>
              <a:t> nominal)</a:t>
            </a:r>
            <a:endParaRPr lang="en-US" sz="1150" b="0"/>
          </a:p>
        </c:rich>
      </c:tx>
      <c:layout>
        <c:manualLayout>
          <c:xMode val="edge"/>
          <c:yMode val="edge"/>
          <c:x val="2.1032654792196778E-3"/>
          <c:y val="2.0767361111111115E-2"/>
        </c:manualLayout>
      </c:layout>
      <c:overlay val="0"/>
      <c:spPr>
        <a:noFill/>
        <a:ln>
          <a:noFill/>
        </a:ln>
        <a:effectLst/>
      </c:spPr>
    </c:title>
    <c:autoTitleDeleted val="0"/>
    <c:plotArea>
      <c:layout>
        <c:manualLayout>
          <c:layoutTarget val="inner"/>
          <c:xMode val="edge"/>
          <c:yMode val="edge"/>
          <c:x val="8.7748447762158649E-2"/>
          <c:y val="0.10146626461357902"/>
          <c:w val="0.86815905652645664"/>
          <c:h val="0.77118830827566442"/>
        </c:manualLayout>
      </c:layout>
      <c:lineChart>
        <c:grouping val="standard"/>
        <c:varyColors val="0"/>
        <c:ser>
          <c:idx val="9"/>
          <c:order val="0"/>
          <c:tx>
            <c:strRef>
              <c:f>'Global LCOE benchmarks'!$B$52</c:f>
              <c:strCache>
                <c:ptCount val="1"/>
                <c:pt idx="0">
                  <c:v>Gas</c:v>
                </c:pt>
              </c:strCache>
            </c:strRef>
          </c:tx>
          <c:spPr>
            <a:ln w="38100">
              <a:solidFill>
                <a:srgbClr val="D2D2D2"/>
              </a:solidFill>
            </a:ln>
          </c:spPr>
          <c:marker>
            <c:symbol val="none"/>
          </c:marker>
          <c:dPt>
            <c:idx val="9"/>
            <c:marker>
              <c:symbol val="diamond"/>
              <c:size val="8"/>
              <c:spPr>
                <a:solidFill>
                  <a:srgbClr val="D2D2D2"/>
                </a:solidFill>
                <a:ln>
                  <a:solidFill>
                    <a:schemeClr val="tx1"/>
                  </a:solidFill>
                </a:ln>
              </c:spPr>
            </c:marker>
            <c:bubble3D val="0"/>
            <c:extLst>
              <c:ext xmlns:c16="http://schemas.microsoft.com/office/drawing/2014/chart" uri="{C3380CC4-5D6E-409C-BE32-E72D297353CC}">
                <c16:uniqueId val="{00000000-DDB7-47B8-B93D-6321DF556392}"/>
              </c:ext>
            </c:extLst>
          </c:dPt>
          <c:dPt>
            <c:idx val="24"/>
            <c:bubble3D val="0"/>
            <c:extLst>
              <c:ext xmlns:c16="http://schemas.microsoft.com/office/drawing/2014/chart" uri="{C3380CC4-5D6E-409C-BE32-E72D297353CC}">
                <c16:uniqueId val="{00000001-DDB7-47B8-B93D-6321DF556392}"/>
              </c:ext>
            </c:extLst>
          </c:dPt>
          <c:dPt>
            <c:idx val="25"/>
            <c:marker>
              <c:symbol val="diamond"/>
              <c:size val="8"/>
              <c:spPr>
                <a:solidFill>
                  <a:srgbClr val="D2D2D2"/>
                </a:solidFill>
                <a:ln>
                  <a:solidFill>
                    <a:schemeClr val="tx1"/>
                  </a:solidFill>
                </a:ln>
              </c:spPr>
            </c:marker>
            <c:bubble3D val="0"/>
            <c:extLst>
              <c:ext xmlns:c16="http://schemas.microsoft.com/office/drawing/2014/chart" uri="{C3380CC4-5D6E-409C-BE32-E72D297353CC}">
                <c16:uniqueId val="{00000002-DDB7-47B8-B93D-6321DF556392}"/>
              </c:ext>
            </c:extLst>
          </c:dPt>
          <c:dLbls>
            <c:dLbl>
              <c:idx val="9"/>
              <c:layout>
                <c:manualLayout>
                  <c:x val="-8.0568275963791111E-2"/>
                  <c:y val="0"/>
                </c:manualLayout>
              </c:layout>
              <c:spPr>
                <a:noFill/>
                <a:ln>
                  <a:noFill/>
                </a:ln>
                <a:effectLst/>
              </c:spPr>
              <c:txPr>
                <a:bodyPr wrap="square" lIns="38100" tIns="19050" rIns="38100" bIns="19050" anchor="ctr">
                  <a:spAutoFit/>
                </a:bodyPr>
                <a:lstStyle/>
                <a:p>
                  <a:pPr>
                    <a:defRPr sz="1150" b="1">
                      <a:solidFill>
                        <a:schemeClr val="bg1">
                          <a:lumMod val="65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B7-47B8-B93D-6321DF556392}"/>
                </c:ext>
              </c:extLst>
            </c:dLbl>
            <c:spPr>
              <a:noFill/>
              <a:ln>
                <a:noFill/>
              </a:ln>
              <a:effectLst/>
            </c:spPr>
            <c:txPr>
              <a:bodyPr wrap="square" lIns="38100" tIns="19050" rIns="38100" bIns="19050" anchor="ctr">
                <a:spAutoFit/>
              </a:bodyPr>
              <a:lstStyle/>
              <a:p>
                <a:pPr>
                  <a:defRPr sz="1150">
                    <a:solidFill>
                      <a:schemeClr val="bg1">
                        <a:lumMod val="65000"/>
                      </a:schemeClr>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multiLvlStrRef>
              <c:f>'Global LCOE benchmarks'!$C$43:$AB$44</c:f>
              <c:multiLvlStrCache>
                <c:ptCount val="26"/>
                <c:lvl>
                  <c:pt idx="0">
                    <c:v>2H</c:v>
                  </c:pt>
                  <c:pt idx="1">
                    <c:v>1H</c:v>
                  </c:pt>
                  <c:pt idx="2">
                    <c:v>2H</c:v>
                  </c:pt>
                  <c:pt idx="3">
                    <c:v>1H</c:v>
                  </c:pt>
                  <c:pt idx="4">
                    <c:v>2H</c:v>
                  </c:pt>
                  <c:pt idx="5">
                    <c:v>1H</c:v>
                  </c:pt>
                  <c:pt idx="6">
                    <c:v>2H</c:v>
                  </c:pt>
                  <c:pt idx="7">
                    <c:v>1H</c:v>
                  </c:pt>
                  <c:pt idx="8">
                    <c:v>2H</c:v>
                  </c:pt>
                  <c:pt idx="9">
                    <c:v>1H</c:v>
                  </c:pt>
                  <c:pt idx="10">
                    <c:v>2H</c:v>
                  </c:pt>
                  <c:pt idx="11">
                    <c:v>1H</c:v>
                  </c:pt>
                  <c:pt idx="12">
                    <c:v>2H</c:v>
                  </c:pt>
                  <c:pt idx="13">
                    <c:v>1H</c:v>
                  </c:pt>
                  <c:pt idx="14">
                    <c:v>2H</c:v>
                  </c:pt>
                  <c:pt idx="15">
                    <c:v>1H</c:v>
                  </c:pt>
                  <c:pt idx="16">
                    <c:v>2H</c:v>
                  </c:pt>
                  <c:pt idx="17">
                    <c:v>1H</c:v>
                  </c:pt>
                  <c:pt idx="18">
                    <c:v>2H</c:v>
                  </c:pt>
                  <c:pt idx="19">
                    <c:v>1H</c:v>
                  </c:pt>
                  <c:pt idx="20">
                    <c:v>2H</c:v>
                  </c:pt>
                  <c:pt idx="21">
                    <c:v>1H</c:v>
                  </c:pt>
                  <c:pt idx="22">
                    <c:v>2H</c:v>
                  </c:pt>
                  <c:pt idx="23">
                    <c:v>1H</c:v>
                  </c:pt>
                  <c:pt idx="24">
                    <c:v>2H</c:v>
                  </c:pt>
                  <c:pt idx="25">
                    <c:v>1H</c:v>
                  </c:pt>
                </c:lvl>
                <c:lvl>
                  <c:pt idx="0">
                    <c:v>2009</c:v>
                  </c:pt>
                  <c:pt idx="1">
                    <c:v>2010</c:v>
                  </c:pt>
                  <c:pt idx="3">
                    <c:v>2011</c:v>
                  </c:pt>
                  <c:pt idx="5">
                    <c:v>2012</c:v>
                  </c:pt>
                  <c:pt idx="7">
                    <c:v>2013</c:v>
                  </c:pt>
                  <c:pt idx="9">
                    <c:v>2014</c:v>
                  </c:pt>
                  <c:pt idx="11">
                    <c:v>2015</c:v>
                  </c:pt>
                  <c:pt idx="13">
                    <c:v>2016</c:v>
                  </c:pt>
                  <c:pt idx="15">
                    <c:v>2017</c:v>
                  </c:pt>
                  <c:pt idx="17">
                    <c:v>2018</c:v>
                  </c:pt>
                  <c:pt idx="19">
                    <c:v>2019</c:v>
                  </c:pt>
                  <c:pt idx="21">
                    <c:v>2020</c:v>
                  </c:pt>
                  <c:pt idx="23">
                    <c:v>2021</c:v>
                  </c:pt>
                  <c:pt idx="25">
                    <c:v>2022</c:v>
                  </c:pt>
                </c:lvl>
              </c:multiLvlStrCache>
            </c:multiLvlStrRef>
          </c:cat>
          <c:val>
            <c:numRef>
              <c:f>'Global LCOE benchmarks'!$C$52:$AB$52</c:f>
              <c:numCache>
                <c:formatCode>_(* #,##0_);_(* \(#,##0\);_(* "-"??_);_(@_)</c:formatCode>
                <c:ptCount val="26"/>
                <c:pt idx="9">
                  <c:v>68.560469425146948</c:v>
                </c:pt>
                <c:pt idx="10">
                  <c:v>48.452658736809255</c:v>
                </c:pt>
                <c:pt idx="11">
                  <c:v>42.503102959182655</c:v>
                </c:pt>
                <c:pt idx="12">
                  <c:v>47.973337052433195</c:v>
                </c:pt>
                <c:pt idx="13">
                  <c:v>46.289953280207392</c:v>
                </c:pt>
                <c:pt idx="14">
                  <c:v>51.586443058256471</c:v>
                </c:pt>
                <c:pt idx="15">
                  <c:v>50.5049005246251</c:v>
                </c:pt>
                <c:pt idx="16">
                  <c:v>53.015845227122085</c:v>
                </c:pt>
                <c:pt idx="17">
                  <c:v>56.834729019572684</c:v>
                </c:pt>
                <c:pt idx="18">
                  <c:v>58.463013819221288</c:v>
                </c:pt>
                <c:pt idx="19">
                  <c:v>60.78248552243501</c:v>
                </c:pt>
                <c:pt idx="20">
                  <c:v>61.134570038316184</c:v>
                </c:pt>
                <c:pt idx="21">
                  <c:v>65.457231994730549</c:v>
                </c:pt>
                <c:pt idx="22">
                  <c:v>64.732833024000001</c:v>
                </c:pt>
                <c:pt idx="23">
                  <c:v>74.020083954865754</c:v>
                </c:pt>
                <c:pt idx="24">
                  <c:v>77.281050208540606</c:v>
                </c:pt>
                <c:pt idx="25" formatCode="0">
                  <c:v>80.935848420306073</c:v>
                </c:pt>
              </c:numCache>
            </c:numRef>
          </c:val>
          <c:smooth val="0"/>
          <c:extLst>
            <c:ext xmlns:c16="http://schemas.microsoft.com/office/drawing/2014/chart" uri="{C3380CC4-5D6E-409C-BE32-E72D297353CC}">
              <c16:uniqueId val="{00000003-DDB7-47B8-B93D-6321DF556392}"/>
            </c:ext>
          </c:extLst>
        </c:ser>
        <c:ser>
          <c:idx val="10"/>
          <c:order val="1"/>
          <c:tx>
            <c:strRef>
              <c:f>'Global LCOE benchmarks'!$B$51</c:f>
              <c:strCache>
                <c:ptCount val="1"/>
                <c:pt idx="0">
                  <c:v>Coal</c:v>
                </c:pt>
              </c:strCache>
            </c:strRef>
          </c:tx>
          <c:spPr>
            <a:ln w="38100">
              <a:solidFill>
                <a:srgbClr val="000000"/>
              </a:solidFill>
            </a:ln>
          </c:spPr>
          <c:marker>
            <c:symbol val="none"/>
          </c:marker>
          <c:dPt>
            <c:idx val="9"/>
            <c:marker>
              <c:symbol val="diamond"/>
              <c:size val="8"/>
              <c:spPr>
                <a:solidFill>
                  <a:schemeClr val="tx1"/>
                </a:solidFill>
                <a:ln>
                  <a:solidFill>
                    <a:srgbClr val="000000"/>
                  </a:solidFill>
                </a:ln>
              </c:spPr>
            </c:marker>
            <c:bubble3D val="0"/>
            <c:extLst>
              <c:ext xmlns:c16="http://schemas.microsoft.com/office/drawing/2014/chart" uri="{C3380CC4-5D6E-409C-BE32-E72D297353CC}">
                <c16:uniqueId val="{00000004-DDB7-47B8-B93D-6321DF556392}"/>
              </c:ext>
            </c:extLst>
          </c:dPt>
          <c:dPt>
            <c:idx val="24"/>
            <c:bubble3D val="0"/>
            <c:extLst>
              <c:ext xmlns:c16="http://schemas.microsoft.com/office/drawing/2014/chart" uri="{C3380CC4-5D6E-409C-BE32-E72D297353CC}">
                <c16:uniqueId val="{00000005-DDB7-47B8-B93D-6321DF556392}"/>
              </c:ext>
            </c:extLst>
          </c:dPt>
          <c:dPt>
            <c:idx val="25"/>
            <c:marker>
              <c:symbol val="diamond"/>
              <c:size val="8"/>
              <c:spPr>
                <a:solidFill>
                  <a:schemeClr val="tx1"/>
                </a:solidFill>
                <a:ln>
                  <a:solidFill>
                    <a:schemeClr val="tx1"/>
                  </a:solidFill>
                </a:ln>
              </c:spPr>
            </c:marker>
            <c:bubble3D val="0"/>
            <c:extLst>
              <c:ext xmlns:c16="http://schemas.microsoft.com/office/drawing/2014/chart" uri="{C3380CC4-5D6E-409C-BE32-E72D297353CC}">
                <c16:uniqueId val="{00000006-DDB7-47B8-B93D-6321DF556392}"/>
              </c:ext>
            </c:extLst>
          </c:dPt>
          <c:dLbls>
            <c:dLbl>
              <c:idx val="9"/>
              <c:layout>
                <c:manualLayout>
                  <c:x val="-7.5532758716054124E-2"/>
                  <c:y val="-1.5106728441687433E-2"/>
                </c:manualLayout>
              </c:layout>
              <c:spPr>
                <a:noFill/>
                <a:ln>
                  <a:noFill/>
                </a:ln>
                <a:effectLst/>
              </c:spPr>
              <c:txPr>
                <a:bodyPr wrap="square" lIns="38100" tIns="19050" rIns="38100" bIns="19050" anchor="ctr">
                  <a:spAutoFit/>
                </a:bodyPr>
                <a:lstStyle/>
                <a:p>
                  <a:pPr>
                    <a:defRPr sz="1150" b="1"/>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B7-47B8-B93D-6321DF556392}"/>
                </c:ext>
              </c:extLst>
            </c:dLbl>
            <c:spPr>
              <a:noFill/>
              <a:ln>
                <a:noFill/>
              </a:ln>
              <a:effectLst/>
            </c:spPr>
            <c:txPr>
              <a:bodyPr wrap="square" lIns="38100" tIns="19050" rIns="38100" bIns="19050" anchor="ctr">
                <a:spAutoFit/>
              </a:bodyPr>
              <a:lstStyle/>
              <a:p>
                <a:pPr>
                  <a:defRPr sz="115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multiLvlStrRef>
              <c:f>'Global LCOE benchmarks'!$C$43:$AB$44</c:f>
              <c:multiLvlStrCache>
                <c:ptCount val="26"/>
                <c:lvl>
                  <c:pt idx="0">
                    <c:v>2H</c:v>
                  </c:pt>
                  <c:pt idx="1">
                    <c:v>1H</c:v>
                  </c:pt>
                  <c:pt idx="2">
                    <c:v>2H</c:v>
                  </c:pt>
                  <c:pt idx="3">
                    <c:v>1H</c:v>
                  </c:pt>
                  <c:pt idx="4">
                    <c:v>2H</c:v>
                  </c:pt>
                  <c:pt idx="5">
                    <c:v>1H</c:v>
                  </c:pt>
                  <c:pt idx="6">
                    <c:v>2H</c:v>
                  </c:pt>
                  <c:pt idx="7">
                    <c:v>1H</c:v>
                  </c:pt>
                  <c:pt idx="8">
                    <c:v>2H</c:v>
                  </c:pt>
                  <c:pt idx="9">
                    <c:v>1H</c:v>
                  </c:pt>
                  <c:pt idx="10">
                    <c:v>2H</c:v>
                  </c:pt>
                  <c:pt idx="11">
                    <c:v>1H</c:v>
                  </c:pt>
                  <c:pt idx="12">
                    <c:v>2H</c:v>
                  </c:pt>
                  <c:pt idx="13">
                    <c:v>1H</c:v>
                  </c:pt>
                  <c:pt idx="14">
                    <c:v>2H</c:v>
                  </c:pt>
                  <c:pt idx="15">
                    <c:v>1H</c:v>
                  </c:pt>
                  <c:pt idx="16">
                    <c:v>2H</c:v>
                  </c:pt>
                  <c:pt idx="17">
                    <c:v>1H</c:v>
                  </c:pt>
                  <c:pt idx="18">
                    <c:v>2H</c:v>
                  </c:pt>
                  <c:pt idx="19">
                    <c:v>1H</c:v>
                  </c:pt>
                  <c:pt idx="20">
                    <c:v>2H</c:v>
                  </c:pt>
                  <c:pt idx="21">
                    <c:v>1H</c:v>
                  </c:pt>
                  <c:pt idx="22">
                    <c:v>2H</c:v>
                  </c:pt>
                  <c:pt idx="23">
                    <c:v>1H</c:v>
                  </c:pt>
                  <c:pt idx="24">
                    <c:v>2H</c:v>
                  </c:pt>
                  <c:pt idx="25">
                    <c:v>1H</c:v>
                  </c:pt>
                </c:lvl>
                <c:lvl>
                  <c:pt idx="0">
                    <c:v>2009</c:v>
                  </c:pt>
                  <c:pt idx="1">
                    <c:v>2010</c:v>
                  </c:pt>
                  <c:pt idx="3">
                    <c:v>2011</c:v>
                  </c:pt>
                  <c:pt idx="5">
                    <c:v>2012</c:v>
                  </c:pt>
                  <c:pt idx="7">
                    <c:v>2013</c:v>
                  </c:pt>
                  <c:pt idx="9">
                    <c:v>2014</c:v>
                  </c:pt>
                  <c:pt idx="11">
                    <c:v>2015</c:v>
                  </c:pt>
                  <c:pt idx="13">
                    <c:v>2016</c:v>
                  </c:pt>
                  <c:pt idx="15">
                    <c:v>2017</c:v>
                  </c:pt>
                  <c:pt idx="17">
                    <c:v>2018</c:v>
                  </c:pt>
                  <c:pt idx="19">
                    <c:v>2019</c:v>
                  </c:pt>
                  <c:pt idx="21">
                    <c:v>2020</c:v>
                  </c:pt>
                  <c:pt idx="23">
                    <c:v>2021</c:v>
                  </c:pt>
                  <c:pt idx="25">
                    <c:v>2022</c:v>
                  </c:pt>
                </c:lvl>
              </c:multiLvlStrCache>
            </c:multiLvlStrRef>
          </c:cat>
          <c:val>
            <c:numRef>
              <c:f>'Global LCOE benchmarks'!$C$51:$AB$51</c:f>
              <c:numCache>
                <c:formatCode>_(* #,##0_);_(* \(#,##0\);_(* "-"??_);_(@_)</c:formatCode>
                <c:ptCount val="26"/>
                <c:pt idx="9">
                  <c:v>84.705637971108459</c:v>
                </c:pt>
                <c:pt idx="10">
                  <c:v>77.019443743930267</c:v>
                </c:pt>
                <c:pt idx="11">
                  <c:v>77.114352419411716</c:v>
                </c:pt>
                <c:pt idx="12">
                  <c:v>86.593863367129103</c:v>
                </c:pt>
                <c:pt idx="13">
                  <c:v>70.672658605634169</c:v>
                </c:pt>
                <c:pt idx="14">
                  <c:v>69.374037180008884</c:v>
                </c:pt>
                <c:pt idx="15">
                  <c:v>71.324190107685325</c:v>
                </c:pt>
                <c:pt idx="16">
                  <c:v>69.195068675258469</c:v>
                </c:pt>
                <c:pt idx="17">
                  <c:v>60.46064135781991</c:v>
                </c:pt>
                <c:pt idx="18">
                  <c:v>62.309705166232753</c:v>
                </c:pt>
                <c:pt idx="19">
                  <c:v>69.724706904569175</c:v>
                </c:pt>
                <c:pt idx="20">
                  <c:v>69.924135379899027</c:v>
                </c:pt>
                <c:pt idx="21">
                  <c:v>75.055211453558314</c:v>
                </c:pt>
                <c:pt idx="22">
                  <c:v>76.600519078399998</c:v>
                </c:pt>
                <c:pt idx="23">
                  <c:v>67.477761304103865</c:v>
                </c:pt>
                <c:pt idx="24">
                  <c:v>67.79269618718773</c:v>
                </c:pt>
                <c:pt idx="25" formatCode="0">
                  <c:v>73.718419107949344</c:v>
                </c:pt>
              </c:numCache>
            </c:numRef>
          </c:val>
          <c:smooth val="0"/>
          <c:extLst>
            <c:ext xmlns:c16="http://schemas.microsoft.com/office/drawing/2014/chart" uri="{C3380CC4-5D6E-409C-BE32-E72D297353CC}">
              <c16:uniqueId val="{00000007-DDB7-47B8-B93D-6321DF556392}"/>
            </c:ext>
          </c:extLst>
        </c:ser>
        <c:ser>
          <c:idx val="0"/>
          <c:order val="2"/>
          <c:tx>
            <c:strRef>
              <c:f>'Global LCOE benchmarks'!$B$45</c:f>
              <c:strCache>
                <c:ptCount val="1"/>
                <c:pt idx="0">
                  <c:v>Onshore wind</c:v>
                </c:pt>
              </c:strCache>
            </c:strRef>
          </c:tx>
          <c:spPr>
            <a:ln w="38100" cap="rnd" cmpd="sng">
              <a:solidFill>
                <a:srgbClr val="00AEE5"/>
              </a:solidFill>
              <a:prstDash val="solid"/>
              <a:round/>
            </a:ln>
            <a:effectLst/>
          </c:spPr>
          <c:marker>
            <c:symbol val="none"/>
          </c:marker>
          <c:dPt>
            <c:idx val="0"/>
            <c:marker>
              <c:symbol val="diamond"/>
              <c:size val="8"/>
              <c:spPr>
                <a:ln>
                  <a:solidFill>
                    <a:schemeClr val="tx1"/>
                  </a:solidFill>
                </a:ln>
              </c:spPr>
            </c:marker>
            <c:bubble3D val="0"/>
            <c:extLst>
              <c:ext xmlns:c16="http://schemas.microsoft.com/office/drawing/2014/chart" uri="{C3380CC4-5D6E-409C-BE32-E72D297353CC}">
                <c16:uniqueId val="{00000008-DDB7-47B8-B93D-6321DF556392}"/>
              </c:ext>
            </c:extLst>
          </c:dPt>
          <c:dPt>
            <c:idx val="3"/>
            <c:bubble3D val="0"/>
            <c:extLst>
              <c:ext xmlns:c16="http://schemas.microsoft.com/office/drawing/2014/chart" uri="{C3380CC4-5D6E-409C-BE32-E72D297353CC}">
                <c16:uniqueId val="{00000009-DDB7-47B8-B93D-6321DF556392}"/>
              </c:ext>
            </c:extLst>
          </c:dPt>
          <c:dPt>
            <c:idx val="20"/>
            <c:bubble3D val="0"/>
            <c:extLst>
              <c:ext xmlns:c16="http://schemas.microsoft.com/office/drawing/2014/chart" uri="{C3380CC4-5D6E-409C-BE32-E72D297353CC}">
                <c16:uniqueId val="{0000000A-DDB7-47B8-B93D-6321DF556392}"/>
              </c:ext>
            </c:extLst>
          </c:dPt>
          <c:dPt>
            <c:idx val="21"/>
            <c:bubble3D val="0"/>
            <c:extLst>
              <c:ext xmlns:c16="http://schemas.microsoft.com/office/drawing/2014/chart" uri="{C3380CC4-5D6E-409C-BE32-E72D297353CC}">
                <c16:uniqueId val="{0000000B-DDB7-47B8-B93D-6321DF556392}"/>
              </c:ext>
            </c:extLst>
          </c:dPt>
          <c:dPt>
            <c:idx val="22"/>
            <c:bubble3D val="0"/>
            <c:extLst>
              <c:ext xmlns:c16="http://schemas.microsoft.com/office/drawing/2014/chart" uri="{C3380CC4-5D6E-409C-BE32-E72D297353CC}">
                <c16:uniqueId val="{0000000C-DDB7-47B8-B93D-6321DF556392}"/>
              </c:ext>
            </c:extLst>
          </c:dPt>
          <c:dPt>
            <c:idx val="23"/>
            <c:bubble3D val="0"/>
            <c:extLst>
              <c:ext xmlns:c16="http://schemas.microsoft.com/office/drawing/2014/chart" uri="{C3380CC4-5D6E-409C-BE32-E72D297353CC}">
                <c16:uniqueId val="{0000000D-DDB7-47B8-B93D-6321DF556392}"/>
              </c:ext>
            </c:extLst>
          </c:dPt>
          <c:dPt>
            <c:idx val="24"/>
            <c:bubble3D val="0"/>
            <c:extLst>
              <c:ext xmlns:c16="http://schemas.microsoft.com/office/drawing/2014/chart" uri="{C3380CC4-5D6E-409C-BE32-E72D297353CC}">
                <c16:uniqueId val="{0000000E-DDB7-47B8-B93D-6321DF556392}"/>
              </c:ext>
            </c:extLst>
          </c:dPt>
          <c:dPt>
            <c:idx val="25"/>
            <c:marker>
              <c:symbol val="diamond"/>
              <c:size val="8"/>
              <c:spPr>
                <a:ln>
                  <a:solidFill>
                    <a:schemeClr val="tx1"/>
                  </a:solidFill>
                </a:ln>
              </c:spPr>
            </c:marker>
            <c:bubble3D val="0"/>
            <c:extLst>
              <c:ext xmlns:c16="http://schemas.microsoft.com/office/drawing/2014/chart" uri="{C3380CC4-5D6E-409C-BE32-E72D297353CC}">
                <c16:uniqueId val="{0000000F-DDB7-47B8-B93D-6321DF556392}"/>
              </c:ext>
            </c:extLst>
          </c:dPt>
          <c:dLbls>
            <c:dLbl>
              <c:idx val="0"/>
              <c:layout>
                <c:manualLayout>
                  <c:x val="-5.5348905180804257E-2"/>
                  <c:y val="-3.014972751641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DB7-47B8-B93D-6321DF556392}"/>
                </c:ext>
              </c:extLst>
            </c:dLbl>
            <c:spPr>
              <a:noFill/>
              <a:ln>
                <a:noFill/>
              </a:ln>
              <a:effectLst/>
            </c:spPr>
            <c:txPr>
              <a:bodyPr wrap="square" lIns="38100" tIns="19050" rIns="38100" bIns="19050" anchor="ctr">
                <a:spAutoFit/>
              </a:bodyPr>
              <a:lstStyle/>
              <a:p>
                <a:pPr>
                  <a:defRPr sz="1150" b="1">
                    <a:solidFill>
                      <a:srgbClr val="0D9DDB"/>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a:noFill/>
                    </a:ln>
                  </c:spPr>
                </c15:leaderLines>
              </c:ext>
            </c:extLst>
          </c:dLbls>
          <c:cat>
            <c:multiLvlStrRef>
              <c:f>'Global LCOE benchmarks'!$C$43:$AB$44</c:f>
              <c:multiLvlStrCache>
                <c:ptCount val="26"/>
                <c:lvl>
                  <c:pt idx="0">
                    <c:v>2H</c:v>
                  </c:pt>
                  <c:pt idx="1">
                    <c:v>1H</c:v>
                  </c:pt>
                  <c:pt idx="2">
                    <c:v>2H</c:v>
                  </c:pt>
                  <c:pt idx="3">
                    <c:v>1H</c:v>
                  </c:pt>
                  <c:pt idx="4">
                    <c:v>2H</c:v>
                  </c:pt>
                  <c:pt idx="5">
                    <c:v>1H</c:v>
                  </c:pt>
                  <c:pt idx="6">
                    <c:v>2H</c:v>
                  </c:pt>
                  <c:pt idx="7">
                    <c:v>1H</c:v>
                  </c:pt>
                  <c:pt idx="8">
                    <c:v>2H</c:v>
                  </c:pt>
                  <c:pt idx="9">
                    <c:v>1H</c:v>
                  </c:pt>
                  <c:pt idx="10">
                    <c:v>2H</c:v>
                  </c:pt>
                  <c:pt idx="11">
                    <c:v>1H</c:v>
                  </c:pt>
                  <c:pt idx="12">
                    <c:v>2H</c:v>
                  </c:pt>
                  <c:pt idx="13">
                    <c:v>1H</c:v>
                  </c:pt>
                  <c:pt idx="14">
                    <c:v>2H</c:v>
                  </c:pt>
                  <c:pt idx="15">
                    <c:v>1H</c:v>
                  </c:pt>
                  <c:pt idx="16">
                    <c:v>2H</c:v>
                  </c:pt>
                  <c:pt idx="17">
                    <c:v>1H</c:v>
                  </c:pt>
                  <c:pt idx="18">
                    <c:v>2H</c:v>
                  </c:pt>
                  <c:pt idx="19">
                    <c:v>1H</c:v>
                  </c:pt>
                  <c:pt idx="20">
                    <c:v>2H</c:v>
                  </c:pt>
                  <c:pt idx="21">
                    <c:v>1H</c:v>
                  </c:pt>
                  <c:pt idx="22">
                    <c:v>2H</c:v>
                  </c:pt>
                  <c:pt idx="23">
                    <c:v>1H</c:v>
                  </c:pt>
                  <c:pt idx="24">
                    <c:v>2H</c:v>
                  </c:pt>
                  <c:pt idx="25">
                    <c:v>1H</c:v>
                  </c:pt>
                </c:lvl>
                <c:lvl>
                  <c:pt idx="0">
                    <c:v>2009</c:v>
                  </c:pt>
                  <c:pt idx="1">
                    <c:v>2010</c:v>
                  </c:pt>
                  <c:pt idx="3">
                    <c:v>2011</c:v>
                  </c:pt>
                  <c:pt idx="5">
                    <c:v>2012</c:v>
                  </c:pt>
                  <c:pt idx="7">
                    <c:v>2013</c:v>
                  </c:pt>
                  <c:pt idx="9">
                    <c:v>2014</c:v>
                  </c:pt>
                  <c:pt idx="11">
                    <c:v>2015</c:v>
                  </c:pt>
                  <c:pt idx="13">
                    <c:v>2016</c:v>
                  </c:pt>
                  <c:pt idx="15">
                    <c:v>2017</c:v>
                  </c:pt>
                  <c:pt idx="17">
                    <c:v>2018</c:v>
                  </c:pt>
                  <c:pt idx="19">
                    <c:v>2019</c:v>
                  </c:pt>
                  <c:pt idx="21">
                    <c:v>2020</c:v>
                  </c:pt>
                  <c:pt idx="23">
                    <c:v>2021</c:v>
                  </c:pt>
                  <c:pt idx="25">
                    <c:v>2022</c:v>
                  </c:pt>
                </c:lvl>
              </c:multiLvlStrCache>
            </c:multiLvlStrRef>
          </c:cat>
          <c:val>
            <c:numRef>
              <c:f>'Global LCOE benchmarks'!$C$45:$AB$45</c:f>
              <c:numCache>
                <c:formatCode>_(* #,##0_);_(* \(#,##0\);_(* "-"??_);_(@_)</c:formatCode>
                <c:ptCount val="26"/>
                <c:pt idx="0">
                  <c:v>92.935000000000002</c:v>
                </c:pt>
                <c:pt idx="1">
                  <c:v>85.74</c:v>
                </c:pt>
                <c:pt idx="2">
                  <c:v>87.814999999999998</c:v>
                </c:pt>
                <c:pt idx="3">
                  <c:v>85.795000000000002</c:v>
                </c:pt>
                <c:pt idx="4">
                  <c:v>78.45</c:v>
                </c:pt>
                <c:pt idx="5">
                  <c:v>78.185000000000002</c:v>
                </c:pt>
                <c:pt idx="6">
                  <c:v>82.43</c:v>
                </c:pt>
                <c:pt idx="7">
                  <c:v>79.72</c:v>
                </c:pt>
                <c:pt idx="8">
                  <c:v>#N/A</c:v>
                </c:pt>
                <c:pt idx="9">
                  <c:v>81.8</c:v>
                </c:pt>
                <c:pt idx="10">
                  <c:v>81.96</c:v>
                </c:pt>
                <c:pt idx="11">
                  <c:v>85.482937618467915</c:v>
                </c:pt>
                <c:pt idx="12">
                  <c:v>82.522439364860148</c:v>
                </c:pt>
                <c:pt idx="13">
                  <c:v>81.155007749083964</c:v>
                </c:pt>
                <c:pt idx="14">
                  <c:v>68.197511198989773</c:v>
                </c:pt>
                <c:pt idx="15">
                  <c:v>67.500013177913203</c:v>
                </c:pt>
                <c:pt idx="16">
                  <c:v>#N/A</c:v>
                </c:pt>
                <c:pt idx="17">
                  <c:v>55.578614903912587</c:v>
                </c:pt>
                <c:pt idx="18" formatCode="0">
                  <c:v>52.298474585963774</c:v>
                </c:pt>
                <c:pt idx="19" formatCode="0">
                  <c:v>50.623614281829013</c:v>
                </c:pt>
                <c:pt idx="20" formatCode="0">
                  <c:v>48.200220081805327</c:v>
                </c:pt>
                <c:pt idx="21" formatCode="0">
                  <c:v>46.044489437602699</c:v>
                </c:pt>
                <c:pt idx="22" formatCode="0">
                  <c:v>42.324922175708963</c:v>
                </c:pt>
                <c:pt idx="23" formatCode="0">
                  <c:v>43.044772339704174</c:v>
                </c:pt>
                <c:pt idx="24" formatCode="0">
                  <c:v>45.229306898598985</c:v>
                </c:pt>
                <c:pt idx="25" formatCode="0">
                  <c:v>45.921196885634018</c:v>
                </c:pt>
              </c:numCache>
            </c:numRef>
          </c:val>
          <c:smooth val="0"/>
          <c:extLst>
            <c:ext xmlns:c16="http://schemas.microsoft.com/office/drawing/2014/chart" uri="{C3380CC4-5D6E-409C-BE32-E72D297353CC}">
              <c16:uniqueId val="{00000010-DDB7-47B8-B93D-6321DF556392}"/>
            </c:ext>
          </c:extLst>
        </c:ser>
        <c:ser>
          <c:idx val="1"/>
          <c:order val="3"/>
          <c:tx>
            <c:strRef>
              <c:f>'Global LCOE benchmarks'!$B$46</c:f>
              <c:strCache>
                <c:ptCount val="1"/>
                <c:pt idx="0">
                  <c:v>Offshore wind</c:v>
                </c:pt>
              </c:strCache>
            </c:strRef>
          </c:tx>
          <c:spPr>
            <a:ln w="38100" cap="rnd" cmpd="sng">
              <a:solidFill>
                <a:srgbClr val="61CAE6"/>
              </a:solidFill>
              <a:prstDash val="solid"/>
              <a:round/>
            </a:ln>
            <a:effectLst/>
          </c:spPr>
          <c:marker>
            <c:symbol val="none"/>
          </c:marker>
          <c:dPt>
            <c:idx val="0"/>
            <c:marker>
              <c:symbol val="diamond"/>
              <c:size val="8"/>
              <c:spPr>
                <a:solidFill>
                  <a:srgbClr val="61CAE6"/>
                </a:solidFill>
                <a:ln>
                  <a:solidFill>
                    <a:schemeClr val="tx1"/>
                  </a:solidFill>
                </a:ln>
              </c:spPr>
            </c:marker>
            <c:bubble3D val="0"/>
            <c:extLst>
              <c:ext xmlns:c16="http://schemas.microsoft.com/office/drawing/2014/chart" uri="{C3380CC4-5D6E-409C-BE32-E72D297353CC}">
                <c16:uniqueId val="{00000011-DDB7-47B8-B93D-6321DF556392}"/>
              </c:ext>
            </c:extLst>
          </c:dPt>
          <c:dPt>
            <c:idx val="17"/>
            <c:bubble3D val="0"/>
            <c:extLst>
              <c:ext xmlns:c16="http://schemas.microsoft.com/office/drawing/2014/chart" uri="{C3380CC4-5D6E-409C-BE32-E72D297353CC}">
                <c16:uniqueId val="{00000012-DDB7-47B8-B93D-6321DF556392}"/>
              </c:ext>
            </c:extLst>
          </c:dPt>
          <c:dPt>
            <c:idx val="18"/>
            <c:bubble3D val="0"/>
            <c:extLst>
              <c:ext xmlns:c16="http://schemas.microsoft.com/office/drawing/2014/chart" uri="{C3380CC4-5D6E-409C-BE32-E72D297353CC}">
                <c16:uniqueId val="{00000013-DDB7-47B8-B93D-6321DF556392}"/>
              </c:ext>
            </c:extLst>
          </c:dPt>
          <c:dPt>
            <c:idx val="20"/>
            <c:bubble3D val="0"/>
            <c:extLst>
              <c:ext xmlns:c16="http://schemas.microsoft.com/office/drawing/2014/chart" uri="{C3380CC4-5D6E-409C-BE32-E72D297353CC}">
                <c16:uniqueId val="{00000014-DDB7-47B8-B93D-6321DF556392}"/>
              </c:ext>
            </c:extLst>
          </c:dPt>
          <c:dPt>
            <c:idx val="21"/>
            <c:bubble3D val="0"/>
            <c:extLst>
              <c:ext xmlns:c16="http://schemas.microsoft.com/office/drawing/2014/chart" uri="{C3380CC4-5D6E-409C-BE32-E72D297353CC}">
                <c16:uniqueId val="{00000015-DDB7-47B8-B93D-6321DF556392}"/>
              </c:ext>
            </c:extLst>
          </c:dPt>
          <c:dPt>
            <c:idx val="22"/>
            <c:bubble3D val="0"/>
            <c:extLst>
              <c:ext xmlns:c16="http://schemas.microsoft.com/office/drawing/2014/chart" uri="{C3380CC4-5D6E-409C-BE32-E72D297353CC}">
                <c16:uniqueId val="{00000016-DDB7-47B8-B93D-6321DF556392}"/>
              </c:ext>
            </c:extLst>
          </c:dPt>
          <c:dPt>
            <c:idx val="23"/>
            <c:bubble3D val="0"/>
            <c:extLst>
              <c:ext xmlns:c16="http://schemas.microsoft.com/office/drawing/2014/chart" uri="{C3380CC4-5D6E-409C-BE32-E72D297353CC}">
                <c16:uniqueId val="{00000017-DDB7-47B8-B93D-6321DF556392}"/>
              </c:ext>
            </c:extLst>
          </c:dPt>
          <c:dPt>
            <c:idx val="24"/>
            <c:bubble3D val="0"/>
            <c:extLst>
              <c:ext xmlns:c16="http://schemas.microsoft.com/office/drawing/2014/chart" uri="{C3380CC4-5D6E-409C-BE32-E72D297353CC}">
                <c16:uniqueId val="{00000018-DDB7-47B8-B93D-6321DF556392}"/>
              </c:ext>
            </c:extLst>
          </c:dPt>
          <c:dPt>
            <c:idx val="25"/>
            <c:marker>
              <c:symbol val="diamond"/>
              <c:size val="8"/>
              <c:spPr>
                <a:solidFill>
                  <a:schemeClr val="accent1">
                    <a:lumMod val="60000"/>
                    <a:lumOff val="40000"/>
                  </a:schemeClr>
                </a:solidFill>
                <a:ln>
                  <a:solidFill>
                    <a:schemeClr val="tx1"/>
                  </a:solidFill>
                </a:ln>
              </c:spPr>
            </c:marker>
            <c:bubble3D val="0"/>
            <c:extLst>
              <c:ext xmlns:c16="http://schemas.microsoft.com/office/drawing/2014/chart" uri="{C3380CC4-5D6E-409C-BE32-E72D297353CC}">
                <c16:uniqueId val="{00000019-DDB7-47B8-B93D-6321DF556392}"/>
              </c:ext>
            </c:extLst>
          </c:dPt>
          <c:dLbls>
            <c:dLbl>
              <c:idx val="0"/>
              <c:layout>
                <c:manualLayout>
                  <c:x val="-6.9273897511625895E-2"/>
                  <c:y val="-4.14000598134705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DB7-47B8-B93D-6321DF556392}"/>
                </c:ext>
              </c:extLst>
            </c:dLbl>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rgbClr val="61CAE6"/>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'Global LCOE benchmarks'!$C$43:$AB$44</c:f>
              <c:multiLvlStrCache>
                <c:ptCount val="26"/>
                <c:lvl>
                  <c:pt idx="0">
                    <c:v>2H</c:v>
                  </c:pt>
                  <c:pt idx="1">
                    <c:v>1H</c:v>
                  </c:pt>
                  <c:pt idx="2">
                    <c:v>2H</c:v>
                  </c:pt>
                  <c:pt idx="3">
                    <c:v>1H</c:v>
                  </c:pt>
                  <c:pt idx="4">
                    <c:v>2H</c:v>
                  </c:pt>
                  <c:pt idx="5">
                    <c:v>1H</c:v>
                  </c:pt>
                  <c:pt idx="6">
                    <c:v>2H</c:v>
                  </c:pt>
                  <c:pt idx="7">
                    <c:v>1H</c:v>
                  </c:pt>
                  <c:pt idx="8">
                    <c:v>2H</c:v>
                  </c:pt>
                  <c:pt idx="9">
                    <c:v>1H</c:v>
                  </c:pt>
                  <c:pt idx="10">
                    <c:v>2H</c:v>
                  </c:pt>
                  <c:pt idx="11">
                    <c:v>1H</c:v>
                  </c:pt>
                  <c:pt idx="12">
                    <c:v>2H</c:v>
                  </c:pt>
                  <c:pt idx="13">
                    <c:v>1H</c:v>
                  </c:pt>
                  <c:pt idx="14">
                    <c:v>2H</c:v>
                  </c:pt>
                  <c:pt idx="15">
                    <c:v>1H</c:v>
                  </c:pt>
                  <c:pt idx="16">
                    <c:v>2H</c:v>
                  </c:pt>
                  <c:pt idx="17">
                    <c:v>1H</c:v>
                  </c:pt>
                  <c:pt idx="18">
                    <c:v>2H</c:v>
                  </c:pt>
                  <c:pt idx="19">
                    <c:v>1H</c:v>
                  </c:pt>
                  <c:pt idx="20">
                    <c:v>2H</c:v>
                  </c:pt>
                  <c:pt idx="21">
                    <c:v>1H</c:v>
                  </c:pt>
                  <c:pt idx="22">
                    <c:v>2H</c:v>
                  </c:pt>
                  <c:pt idx="23">
                    <c:v>1H</c:v>
                  </c:pt>
                  <c:pt idx="24">
                    <c:v>2H</c:v>
                  </c:pt>
                  <c:pt idx="25">
                    <c:v>1H</c:v>
                  </c:pt>
                </c:lvl>
                <c:lvl>
                  <c:pt idx="0">
                    <c:v>2009</c:v>
                  </c:pt>
                  <c:pt idx="1">
                    <c:v>2010</c:v>
                  </c:pt>
                  <c:pt idx="3">
                    <c:v>2011</c:v>
                  </c:pt>
                  <c:pt idx="5">
                    <c:v>2012</c:v>
                  </c:pt>
                  <c:pt idx="7">
                    <c:v>2013</c:v>
                  </c:pt>
                  <c:pt idx="9">
                    <c:v>2014</c:v>
                  </c:pt>
                  <c:pt idx="11">
                    <c:v>2015</c:v>
                  </c:pt>
                  <c:pt idx="13">
                    <c:v>2016</c:v>
                  </c:pt>
                  <c:pt idx="15">
                    <c:v>2017</c:v>
                  </c:pt>
                  <c:pt idx="17">
                    <c:v>2018</c:v>
                  </c:pt>
                  <c:pt idx="19">
                    <c:v>2019</c:v>
                  </c:pt>
                  <c:pt idx="21">
                    <c:v>2020</c:v>
                  </c:pt>
                  <c:pt idx="23">
                    <c:v>2021</c:v>
                  </c:pt>
                  <c:pt idx="25">
                    <c:v>2022</c:v>
                  </c:pt>
                </c:lvl>
              </c:multiLvlStrCache>
            </c:multiLvlStrRef>
          </c:cat>
          <c:val>
            <c:numRef>
              <c:f>'Global LCOE benchmarks'!$C$46:$AB$46</c:f>
              <c:numCache>
                <c:formatCode>_(* #,##0_);_(* \(#,##0\);_(* "-"??_);_(@_)</c:formatCode>
                <c:ptCount val="26"/>
                <c:pt idx="0">
                  <c:v>159.82</c:v>
                </c:pt>
                <c:pt idx="1">
                  <c:v>176.96</c:v>
                </c:pt>
                <c:pt idx="2">
                  <c:v>180.29000000000002</c:v>
                </c:pt>
                <c:pt idx="3">
                  <c:v>186.685</c:v>
                </c:pt>
                <c:pt idx="4">
                  <c:v>213.71</c:v>
                </c:pt>
                <c:pt idx="5">
                  <c:v>226.83499999999998</c:v>
                </c:pt>
                <c:pt idx="6">
                  <c:v>219.12</c:v>
                </c:pt>
                <c:pt idx="7">
                  <c:v>215.41500000000002</c:v>
                </c:pt>
                <c:pt idx="8">
                  <c:v>#N/A</c:v>
                </c:pt>
                <c:pt idx="9">
                  <c:v>212</c:v>
                </c:pt>
                <c:pt idx="10">
                  <c:v>203.08</c:v>
                </c:pt>
                <c:pt idx="11">
                  <c:v>175.66629165517944</c:v>
                </c:pt>
                <c:pt idx="12">
                  <c:v>174.12550814220685</c:v>
                </c:pt>
                <c:pt idx="13">
                  <c:v>160.80905202598657</c:v>
                </c:pt>
                <c:pt idx="14">
                  <c:v>126.20742196823068</c:v>
                </c:pt>
                <c:pt idx="15">
                  <c:v>123.87</c:v>
                </c:pt>
                <c:pt idx="16">
                  <c:v>#N/A</c:v>
                </c:pt>
                <c:pt idx="17" formatCode="0">
                  <c:v>117.5377302021588</c:v>
                </c:pt>
                <c:pt idx="18" formatCode="0">
                  <c:v>114.83649600586428</c:v>
                </c:pt>
                <c:pt idx="19" formatCode="0">
                  <c:v>91.1411520099564</c:v>
                </c:pt>
                <c:pt idx="20" formatCode="0">
                  <c:v>79.975058213108881</c:v>
                </c:pt>
                <c:pt idx="21" formatCode="0">
                  <c:v>83.99342026976035</c:v>
                </c:pt>
                <c:pt idx="22" formatCode="0">
                  <c:v>86.603173178217318</c:v>
                </c:pt>
                <c:pt idx="23" formatCode="0">
                  <c:v>89.630815835088384</c:v>
                </c:pt>
                <c:pt idx="24" formatCode="0">
                  <c:v>91.607388000199478</c:v>
                </c:pt>
                <c:pt idx="25" formatCode="0">
                  <c:v>86.46661698634378</c:v>
                </c:pt>
              </c:numCache>
            </c:numRef>
          </c:val>
          <c:smooth val="0"/>
          <c:extLst>
            <c:ext xmlns:c16="http://schemas.microsoft.com/office/drawing/2014/chart" uri="{C3380CC4-5D6E-409C-BE32-E72D297353CC}">
              <c16:uniqueId val="{0000001A-DDB7-47B8-B93D-6321DF556392}"/>
            </c:ext>
          </c:extLst>
        </c:ser>
        <c:ser>
          <c:idx val="2"/>
          <c:order val="4"/>
          <c:tx>
            <c:strRef>
              <c:f>'Global LCOE benchmarks'!$B$47</c:f>
              <c:strCache>
                <c:ptCount val="1"/>
                <c:pt idx="0">
                  <c:v>Fixed-axis PV</c:v>
                </c:pt>
              </c:strCache>
            </c:strRef>
          </c:tx>
          <c:spPr>
            <a:ln w="38100" cap="rnd" cmpd="sng">
              <a:solidFill>
                <a:srgbClr val="FFC91D"/>
              </a:solidFill>
              <a:prstDash val="solid"/>
              <a:round/>
            </a:ln>
            <a:effectLst/>
          </c:spPr>
          <c:marker>
            <c:symbol val="none"/>
          </c:marker>
          <c:dPt>
            <c:idx val="0"/>
            <c:marker>
              <c:symbol val="diamond"/>
              <c:size val="8"/>
              <c:spPr>
                <a:solidFill>
                  <a:srgbClr val="F6BB00"/>
                </a:solidFill>
                <a:ln>
                  <a:solidFill>
                    <a:schemeClr val="tx1"/>
                  </a:solidFill>
                </a:ln>
              </c:spPr>
            </c:marker>
            <c:bubble3D val="0"/>
            <c:extLst>
              <c:ext xmlns:c16="http://schemas.microsoft.com/office/drawing/2014/chart" uri="{C3380CC4-5D6E-409C-BE32-E72D297353CC}">
                <c16:uniqueId val="{0000001B-DDB7-47B8-B93D-6321DF556392}"/>
              </c:ext>
            </c:extLst>
          </c:dPt>
          <c:dPt>
            <c:idx val="20"/>
            <c:bubble3D val="0"/>
            <c:extLst>
              <c:ext xmlns:c16="http://schemas.microsoft.com/office/drawing/2014/chart" uri="{C3380CC4-5D6E-409C-BE32-E72D297353CC}">
                <c16:uniqueId val="{0000001C-DDB7-47B8-B93D-6321DF556392}"/>
              </c:ext>
            </c:extLst>
          </c:dPt>
          <c:dPt>
            <c:idx val="21"/>
            <c:bubble3D val="0"/>
            <c:extLst>
              <c:ext xmlns:c16="http://schemas.microsoft.com/office/drawing/2014/chart" uri="{C3380CC4-5D6E-409C-BE32-E72D297353CC}">
                <c16:uniqueId val="{0000001D-DDB7-47B8-B93D-6321DF556392}"/>
              </c:ext>
            </c:extLst>
          </c:dPt>
          <c:dPt>
            <c:idx val="22"/>
            <c:bubble3D val="0"/>
            <c:extLst>
              <c:ext xmlns:c16="http://schemas.microsoft.com/office/drawing/2014/chart" uri="{C3380CC4-5D6E-409C-BE32-E72D297353CC}">
                <c16:uniqueId val="{0000001E-DDB7-47B8-B93D-6321DF556392}"/>
              </c:ext>
            </c:extLst>
          </c:dPt>
          <c:dPt>
            <c:idx val="23"/>
            <c:bubble3D val="0"/>
            <c:extLst>
              <c:ext xmlns:c16="http://schemas.microsoft.com/office/drawing/2014/chart" uri="{C3380CC4-5D6E-409C-BE32-E72D297353CC}">
                <c16:uniqueId val="{0000001F-DDB7-47B8-B93D-6321DF556392}"/>
              </c:ext>
            </c:extLst>
          </c:dPt>
          <c:dPt>
            <c:idx val="24"/>
            <c:bubble3D val="0"/>
            <c:extLst>
              <c:ext xmlns:c16="http://schemas.microsoft.com/office/drawing/2014/chart" uri="{C3380CC4-5D6E-409C-BE32-E72D297353CC}">
                <c16:uniqueId val="{00000020-DDB7-47B8-B93D-6321DF556392}"/>
              </c:ext>
            </c:extLst>
          </c:dPt>
          <c:dPt>
            <c:idx val="25"/>
            <c:marker>
              <c:symbol val="diamond"/>
              <c:size val="8"/>
              <c:spPr>
                <a:solidFill>
                  <a:srgbClr val="FFC91D"/>
                </a:solidFill>
                <a:ln>
                  <a:solidFill>
                    <a:schemeClr val="tx1"/>
                  </a:solidFill>
                </a:ln>
              </c:spPr>
            </c:marker>
            <c:bubble3D val="0"/>
            <c:extLst>
              <c:ext xmlns:c16="http://schemas.microsoft.com/office/drawing/2014/chart" uri="{C3380CC4-5D6E-409C-BE32-E72D297353CC}">
                <c16:uniqueId val="{00000021-DDB7-47B8-B93D-6321DF556392}"/>
              </c:ext>
            </c:extLst>
          </c:dPt>
          <c:dLbls>
            <c:dLbl>
              <c:idx val="0"/>
              <c:layout>
                <c:manualLayout>
                  <c:x val="-7.2279398251723928E-2"/>
                  <c:y val="-3.8456190489516387E-2"/>
                </c:manualLayout>
              </c:layout>
              <c:spPr>
                <a:noFill/>
                <a:ln>
                  <a:noFill/>
                </a:ln>
                <a:effectLst/>
              </c:spPr>
              <c:txPr>
                <a:bodyPr rot="0" spcFirstLastPara="1" vertOverflow="ellipsis" vert="horz" wrap="square" lIns="38100" tIns="19050" rIns="38100" bIns="19050" anchor="ctr" anchorCtr="1">
                  <a:noAutofit/>
                </a:bodyPr>
                <a:lstStyle/>
                <a:p>
                  <a:pPr>
                    <a:defRPr sz="1150" b="1" i="0" u="none" strike="noStrike" kern="1200" baseline="0">
                      <a:solidFill>
                        <a:srgbClr val="F6BB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4654623004482255E-2"/>
                      <c:h val="5.6664833247419485E-2"/>
                    </c:manualLayout>
                  </c15:layout>
                </c:ext>
                <c:ext xmlns:c16="http://schemas.microsoft.com/office/drawing/2014/chart" uri="{C3380CC4-5D6E-409C-BE32-E72D297353CC}">
                  <c16:uniqueId val="{0000001B-DDB7-47B8-B93D-6321DF556392}"/>
                </c:ext>
              </c:extLst>
            </c:dLbl>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rgbClr val="F6BB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'Global LCOE benchmarks'!$C$43:$AB$44</c:f>
              <c:multiLvlStrCache>
                <c:ptCount val="26"/>
                <c:lvl>
                  <c:pt idx="0">
                    <c:v>2H</c:v>
                  </c:pt>
                  <c:pt idx="1">
                    <c:v>1H</c:v>
                  </c:pt>
                  <c:pt idx="2">
                    <c:v>2H</c:v>
                  </c:pt>
                  <c:pt idx="3">
                    <c:v>1H</c:v>
                  </c:pt>
                  <c:pt idx="4">
                    <c:v>2H</c:v>
                  </c:pt>
                  <c:pt idx="5">
                    <c:v>1H</c:v>
                  </c:pt>
                  <c:pt idx="6">
                    <c:v>2H</c:v>
                  </c:pt>
                  <c:pt idx="7">
                    <c:v>1H</c:v>
                  </c:pt>
                  <c:pt idx="8">
                    <c:v>2H</c:v>
                  </c:pt>
                  <c:pt idx="9">
                    <c:v>1H</c:v>
                  </c:pt>
                  <c:pt idx="10">
                    <c:v>2H</c:v>
                  </c:pt>
                  <c:pt idx="11">
                    <c:v>1H</c:v>
                  </c:pt>
                  <c:pt idx="12">
                    <c:v>2H</c:v>
                  </c:pt>
                  <c:pt idx="13">
                    <c:v>1H</c:v>
                  </c:pt>
                  <c:pt idx="14">
                    <c:v>2H</c:v>
                  </c:pt>
                  <c:pt idx="15">
                    <c:v>1H</c:v>
                  </c:pt>
                  <c:pt idx="16">
                    <c:v>2H</c:v>
                  </c:pt>
                  <c:pt idx="17">
                    <c:v>1H</c:v>
                  </c:pt>
                  <c:pt idx="18">
                    <c:v>2H</c:v>
                  </c:pt>
                  <c:pt idx="19">
                    <c:v>1H</c:v>
                  </c:pt>
                  <c:pt idx="20">
                    <c:v>2H</c:v>
                  </c:pt>
                  <c:pt idx="21">
                    <c:v>1H</c:v>
                  </c:pt>
                  <c:pt idx="22">
                    <c:v>2H</c:v>
                  </c:pt>
                  <c:pt idx="23">
                    <c:v>1H</c:v>
                  </c:pt>
                  <c:pt idx="24">
                    <c:v>2H</c:v>
                  </c:pt>
                  <c:pt idx="25">
                    <c:v>1H</c:v>
                  </c:pt>
                </c:lvl>
                <c:lvl>
                  <c:pt idx="0">
                    <c:v>2009</c:v>
                  </c:pt>
                  <c:pt idx="1">
                    <c:v>2010</c:v>
                  </c:pt>
                  <c:pt idx="3">
                    <c:v>2011</c:v>
                  </c:pt>
                  <c:pt idx="5">
                    <c:v>2012</c:v>
                  </c:pt>
                  <c:pt idx="7">
                    <c:v>2013</c:v>
                  </c:pt>
                  <c:pt idx="9">
                    <c:v>2014</c:v>
                  </c:pt>
                  <c:pt idx="11">
                    <c:v>2015</c:v>
                  </c:pt>
                  <c:pt idx="13">
                    <c:v>2016</c:v>
                  </c:pt>
                  <c:pt idx="15">
                    <c:v>2017</c:v>
                  </c:pt>
                  <c:pt idx="17">
                    <c:v>2018</c:v>
                  </c:pt>
                  <c:pt idx="19">
                    <c:v>2019</c:v>
                  </c:pt>
                  <c:pt idx="21">
                    <c:v>2020</c:v>
                  </c:pt>
                  <c:pt idx="23">
                    <c:v>2021</c:v>
                  </c:pt>
                  <c:pt idx="25">
                    <c:v>2022</c:v>
                  </c:pt>
                </c:lvl>
              </c:multiLvlStrCache>
            </c:multiLvlStrRef>
          </c:cat>
          <c:val>
            <c:numRef>
              <c:f>'Global LCOE benchmarks'!$C$47:$AB$47</c:f>
              <c:numCache>
                <c:formatCode>_(* #,##0_);_(* \(#,##0\);_(* "-"??_);_(@_)</c:formatCode>
                <c:ptCount val="26"/>
                <c:pt idx="0">
                  <c:v>303.60000000000002</c:v>
                </c:pt>
                <c:pt idx="1">
                  <c:v>303.92499999999995</c:v>
                </c:pt>
                <c:pt idx="2">
                  <c:v>278.09000000000003</c:v>
                </c:pt>
                <c:pt idx="3">
                  <c:v>239.82499999999999</c:v>
                </c:pt>
                <c:pt idx="4">
                  <c:v>198.685</c:v>
                </c:pt>
                <c:pt idx="5">
                  <c:v>176.185</c:v>
                </c:pt>
                <c:pt idx="6">
                  <c:v>164.14499999999998</c:v>
                </c:pt>
                <c:pt idx="7">
                  <c:v>136.19999999999999</c:v>
                </c:pt>
                <c:pt idx="8">
                  <c:v>#N/A</c:v>
                </c:pt>
                <c:pt idx="9">
                  <c:v>149</c:v>
                </c:pt>
                <c:pt idx="10">
                  <c:v>142.86452036728477</c:v>
                </c:pt>
                <c:pt idx="11">
                  <c:v>128.50676181165548</c:v>
                </c:pt>
                <c:pt idx="12">
                  <c:v>122.03675522793711</c:v>
                </c:pt>
                <c:pt idx="13">
                  <c:v>99.383707357318485</c:v>
                </c:pt>
                <c:pt idx="14">
                  <c:v>100.71086868642411</c:v>
                </c:pt>
                <c:pt idx="15">
                  <c:v>85.6</c:v>
                </c:pt>
                <c:pt idx="16">
                  <c:v>#N/A</c:v>
                </c:pt>
                <c:pt idx="17">
                  <c:v>69.652024145728916</c:v>
                </c:pt>
                <c:pt idx="18">
                  <c:v>60</c:v>
                </c:pt>
                <c:pt idx="19">
                  <c:v>58.297716251339722</c:v>
                </c:pt>
                <c:pt idx="20">
                  <c:v>51.651356185175324</c:v>
                </c:pt>
                <c:pt idx="21">
                  <c:v>52.022032063457047</c:v>
                </c:pt>
                <c:pt idx="22">
                  <c:v>44.453277901674952</c:v>
                </c:pt>
                <c:pt idx="23">
                  <c:v>40.060757963803184</c:v>
                </c:pt>
                <c:pt idx="24">
                  <c:v>44.652918931171698</c:v>
                </c:pt>
                <c:pt idx="25">
                  <c:v>45.45407539146526</c:v>
                </c:pt>
              </c:numCache>
            </c:numRef>
          </c:val>
          <c:smooth val="0"/>
          <c:extLst>
            <c:ext xmlns:c16="http://schemas.microsoft.com/office/drawing/2014/chart" uri="{C3380CC4-5D6E-409C-BE32-E72D297353CC}">
              <c16:uniqueId val="{00000022-DDB7-47B8-B93D-6321DF556392}"/>
            </c:ext>
          </c:extLst>
        </c:ser>
        <c:ser>
          <c:idx val="3"/>
          <c:order val="5"/>
          <c:tx>
            <c:strRef>
              <c:f>'Global LCOE benchmarks'!$B$48</c:f>
              <c:strCache>
                <c:ptCount val="1"/>
                <c:pt idx="0">
                  <c:v>Tracking PV</c:v>
                </c:pt>
              </c:strCache>
            </c:strRef>
          </c:tx>
          <c:spPr>
            <a:ln w="38100" cap="rnd" cmpd="sng">
              <a:solidFill>
                <a:schemeClr val="accent4"/>
              </a:solidFill>
              <a:prstDash val="solid"/>
              <a:round/>
            </a:ln>
            <a:effectLst/>
          </c:spPr>
          <c:marker>
            <c:symbol val="none"/>
          </c:marker>
          <c:dPt>
            <c:idx val="0"/>
            <c:marker>
              <c:symbol val="diamond"/>
              <c:size val="8"/>
              <c:spPr>
                <a:solidFill>
                  <a:schemeClr val="accent4"/>
                </a:solidFill>
                <a:ln w="9525">
                  <a:solidFill>
                    <a:schemeClr val="tx1"/>
                  </a:solidFill>
                </a:ln>
              </c:spPr>
            </c:marker>
            <c:bubble3D val="0"/>
            <c:extLst>
              <c:ext xmlns:c16="http://schemas.microsoft.com/office/drawing/2014/chart" uri="{C3380CC4-5D6E-409C-BE32-E72D297353CC}">
                <c16:uniqueId val="{00000023-DDB7-47B8-B93D-6321DF556392}"/>
              </c:ext>
            </c:extLst>
          </c:dPt>
          <c:dPt>
            <c:idx val="20"/>
            <c:bubble3D val="0"/>
            <c:extLst>
              <c:ext xmlns:c16="http://schemas.microsoft.com/office/drawing/2014/chart" uri="{C3380CC4-5D6E-409C-BE32-E72D297353CC}">
                <c16:uniqueId val="{00000024-DDB7-47B8-B93D-6321DF556392}"/>
              </c:ext>
            </c:extLst>
          </c:dPt>
          <c:dPt>
            <c:idx val="21"/>
            <c:bubble3D val="0"/>
            <c:extLst>
              <c:ext xmlns:c16="http://schemas.microsoft.com/office/drawing/2014/chart" uri="{C3380CC4-5D6E-409C-BE32-E72D297353CC}">
                <c16:uniqueId val="{00000025-DDB7-47B8-B93D-6321DF556392}"/>
              </c:ext>
            </c:extLst>
          </c:dPt>
          <c:dPt>
            <c:idx val="22"/>
            <c:bubble3D val="0"/>
            <c:extLst>
              <c:ext xmlns:c16="http://schemas.microsoft.com/office/drawing/2014/chart" uri="{C3380CC4-5D6E-409C-BE32-E72D297353CC}">
                <c16:uniqueId val="{00000026-DDB7-47B8-B93D-6321DF556392}"/>
              </c:ext>
            </c:extLst>
          </c:dPt>
          <c:dPt>
            <c:idx val="23"/>
            <c:bubble3D val="0"/>
            <c:extLst>
              <c:ext xmlns:c16="http://schemas.microsoft.com/office/drawing/2014/chart" uri="{C3380CC4-5D6E-409C-BE32-E72D297353CC}">
                <c16:uniqueId val="{00000027-DDB7-47B8-B93D-6321DF556392}"/>
              </c:ext>
            </c:extLst>
          </c:dPt>
          <c:dPt>
            <c:idx val="24"/>
            <c:bubble3D val="0"/>
            <c:extLst>
              <c:ext xmlns:c16="http://schemas.microsoft.com/office/drawing/2014/chart" uri="{C3380CC4-5D6E-409C-BE32-E72D297353CC}">
                <c16:uniqueId val="{00000028-DDB7-47B8-B93D-6321DF556392}"/>
              </c:ext>
            </c:extLst>
          </c:dPt>
          <c:dPt>
            <c:idx val="25"/>
            <c:marker>
              <c:symbol val="diamond"/>
              <c:size val="8"/>
              <c:spPr>
                <a:solidFill>
                  <a:schemeClr val="accent4"/>
                </a:solidFill>
                <a:ln>
                  <a:solidFill>
                    <a:schemeClr val="tx1"/>
                  </a:solidFill>
                </a:ln>
              </c:spPr>
            </c:marker>
            <c:bubble3D val="0"/>
            <c:extLst>
              <c:ext xmlns:c16="http://schemas.microsoft.com/office/drawing/2014/chart" uri="{C3380CC4-5D6E-409C-BE32-E72D297353CC}">
                <c16:uniqueId val="{00000029-DDB7-47B8-B93D-6321DF556392}"/>
              </c:ext>
            </c:extLst>
          </c:dPt>
          <c:dLbls>
            <c:dLbl>
              <c:idx val="0"/>
              <c:layout>
                <c:manualLayout>
                  <c:x val="-6.6888520190342554E-2"/>
                  <c:y val="4.5270818612395618E-2"/>
                </c:manualLayout>
              </c:layout>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rgbClr val="FFE105"/>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DDB7-47B8-B93D-6321DF556392}"/>
                </c:ext>
              </c:extLst>
            </c:dLbl>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accent4">
                        <a:lumMod val="7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'Global LCOE benchmarks'!$C$43:$AB$44</c:f>
              <c:multiLvlStrCache>
                <c:ptCount val="26"/>
                <c:lvl>
                  <c:pt idx="0">
                    <c:v>2H</c:v>
                  </c:pt>
                  <c:pt idx="1">
                    <c:v>1H</c:v>
                  </c:pt>
                  <c:pt idx="2">
                    <c:v>2H</c:v>
                  </c:pt>
                  <c:pt idx="3">
                    <c:v>1H</c:v>
                  </c:pt>
                  <c:pt idx="4">
                    <c:v>2H</c:v>
                  </c:pt>
                  <c:pt idx="5">
                    <c:v>1H</c:v>
                  </c:pt>
                  <c:pt idx="6">
                    <c:v>2H</c:v>
                  </c:pt>
                  <c:pt idx="7">
                    <c:v>1H</c:v>
                  </c:pt>
                  <c:pt idx="8">
                    <c:v>2H</c:v>
                  </c:pt>
                  <c:pt idx="9">
                    <c:v>1H</c:v>
                  </c:pt>
                  <c:pt idx="10">
                    <c:v>2H</c:v>
                  </c:pt>
                  <c:pt idx="11">
                    <c:v>1H</c:v>
                  </c:pt>
                  <c:pt idx="12">
                    <c:v>2H</c:v>
                  </c:pt>
                  <c:pt idx="13">
                    <c:v>1H</c:v>
                  </c:pt>
                  <c:pt idx="14">
                    <c:v>2H</c:v>
                  </c:pt>
                  <c:pt idx="15">
                    <c:v>1H</c:v>
                  </c:pt>
                  <c:pt idx="16">
                    <c:v>2H</c:v>
                  </c:pt>
                  <c:pt idx="17">
                    <c:v>1H</c:v>
                  </c:pt>
                  <c:pt idx="18">
                    <c:v>2H</c:v>
                  </c:pt>
                  <c:pt idx="19">
                    <c:v>1H</c:v>
                  </c:pt>
                  <c:pt idx="20">
                    <c:v>2H</c:v>
                  </c:pt>
                  <c:pt idx="21">
                    <c:v>1H</c:v>
                  </c:pt>
                  <c:pt idx="22">
                    <c:v>2H</c:v>
                  </c:pt>
                  <c:pt idx="23">
                    <c:v>1H</c:v>
                  </c:pt>
                  <c:pt idx="24">
                    <c:v>2H</c:v>
                  </c:pt>
                  <c:pt idx="25">
                    <c:v>1H</c:v>
                  </c:pt>
                </c:lvl>
                <c:lvl>
                  <c:pt idx="0">
                    <c:v>2009</c:v>
                  </c:pt>
                  <c:pt idx="1">
                    <c:v>2010</c:v>
                  </c:pt>
                  <c:pt idx="3">
                    <c:v>2011</c:v>
                  </c:pt>
                  <c:pt idx="5">
                    <c:v>2012</c:v>
                  </c:pt>
                  <c:pt idx="7">
                    <c:v>2013</c:v>
                  </c:pt>
                  <c:pt idx="9">
                    <c:v>2014</c:v>
                  </c:pt>
                  <c:pt idx="11">
                    <c:v>2015</c:v>
                  </c:pt>
                  <c:pt idx="13">
                    <c:v>2016</c:v>
                  </c:pt>
                  <c:pt idx="15">
                    <c:v>2017</c:v>
                  </c:pt>
                  <c:pt idx="17">
                    <c:v>2018</c:v>
                  </c:pt>
                  <c:pt idx="19">
                    <c:v>2019</c:v>
                  </c:pt>
                  <c:pt idx="21">
                    <c:v>2020</c:v>
                  </c:pt>
                  <c:pt idx="23">
                    <c:v>2021</c:v>
                  </c:pt>
                  <c:pt idx="25">
                    <c:v>2022</c:v>
                  </c:pt>
                </c:lvl>
              </c:multiLvlStrCache>
            </c:multiLvlStrRef>
          </c:cat>
          <c:val>
            <c:numRef>
              <c:f>'Global LCOE benchmarks'!$C$48:$AB$48</c:f>
              <c:numCache>
                <c:formatCode>_(* #,##0_);_(* \(#,##0\);_(* "-"??_);_(@_)</c:formatCode>
                <c:ptCount val="26"/>
                <c:pt idx="0">
                  <c:v>291.45999999999998</c:v>
                </c:pt>
                <c:pt idx="1">
                  <c:v>283.08</c:v>
                </c:pt>
                <c:pt idx="2">
                  <c:v>241.245</c:v>
                </c:pt>
                <c:pt idx="3">
                  <c:v>224.17500000000001</c:v>
                </c:pt>
                <c:pt idx="4">
                  <c:v>164.74</c:v>
                </c:pt>
                <c:pt idx="5">
                  <c:v>154.77500000000001</c:v>
                </c:pt>
                <c:pt idx="6">
                  <c:v>133.64500000000001</c:v>
                </c:pt>
                <c:pt idx="7">
                  <c:v>123.67</c:v>
                </c:pt>
                <c:pt idx="8">
                  <c:v>#N/A</c:v>
                </c:pt>
                <c:pt idx="9">
                  <c:v>147.91999999999999</c:v>
                </c:pt>
                <c:pt idx="10">
                  <c:v>142.19999999999999</c:v>
                </c:pt>
                <c:pt idx="11">
                  <c:v>138.79147531914137</c:v>
                </c:pt>
                <c:pt idx="12">
                  <c:v>133.03750910609369</c:v>
                </c:pt>
                <c:pt idx="13">
                  <c:v>106.12507077882344</c:v>
                </c:pt>
                <c:pt idx="14">
                  <c:v>83.181289108097332</c:v>
                </c:pt>
                <c:pt idx="15">
                  <c:v>55.5</c:v>
                </c:pt>
                <c:pt idx="16">
                  <c:v>#N/A</c:v>
                </c:pt>
                <c:pt idx="17">
                  <c:v>49</c:v>
                </c:pt>
                <c:pt idx="18">
                  <c:v>46</c:v>
                </c:pt>
                <c:pt idx="19">
                  <c:v>51.736310562333571</c:v>
                </c:pt>
                <c:pt idx="20">
                  <c:v>47.183325703567618</c:v>
                </c:pt>
                <c:pt idx="21">
                  <c:v>40.868281138029303</c:v>
                </c:pt>
                <c:pt idx="22">
                  <c:v>40.555389121400196</c:v>
                </c:pt>
                <c:pt idx="23">
                  <c:v>38.697028569611575</c:v>
                </c:pt>
                <c:pt idx="24">
                  <c:v>41.402367487231651</c:v>
                </c:pt>
                <c:pt idx="25">
                  <c:v>40.118475786083295</c:v>
                </c:pt>
              </c:numCache>
            </c:numRef>
          </c:val>
          <c:smooth val="0"/>
          <c:extLst>
            <c:ext xmlns:c16="http://schemas.microsoft.com/office/drawing/2014/chart" uri="{C3380CC4-5D6E-409C-BE32-E72D297353CC}">
              <c16:uniqueId val="{0000002A-DDB7-47B8-B93D-6321DF556392}"/>
            </c:ext>
          </c:extLst>
        </c:ser>
        <c:ser>
          <c:idx val="4"/>
          <c:order val="6"/>
          <c:tx>
            <c:strRef>
              <c:f>'Global LCOE benchmarks'!$B$49</c:f>
              <c:strCache>
                <c:ptCount val="1"/>
                <c:pt idx="0">
                  <c:v>Battery storage (4 hours)</c:v>
                </c:pt>
              </c:strCache>
            </c:strRef>
          </c:tx>
          <c:spPr>
            <a:ln>
              <a:solidFill>
                <a:srgbClr val="EF5B9D"/>
              </a:solidFill>
            </a:ln>
          </c:spPr>
          <c:marker>
            <c:symbol val="none"/>
          </c:marker>
          <c:dPt>
            <c:idx val="18"/>
            <c:bubble3D val="0"/>
            <c:extLst>
              <c:ext xmlns:c16="http://schemas.microsoft.com/office/drawing/2014/chart" uri="{C3380CC4-5D6E-409C-BE32-E72D297353CC}">
                <c16:uniqueId val="{0000002B-DDB7-47B8-B93D-6321DF556392}"/>
              </c:ext>
            </c:extLst>
          </c:dPt>
          <c:dPt>
            <c:idx val="20"/>
            <c:bubble3D val="0"/>
            <c:extLst>
              <c:ext xmlns:c16="http://schemas.microsoft.com/office/drawing/2014/chart" uri="{C3380CC4-5D6E-409C-BE32-E72D297353CC}">
                <c16:uniqueId val="{0000002C-DDB7-47B8-B93D-6321DF556392}"/>
              </c:ext>
            </c:extLst>
          </c:dPt>
          <c:dPt>
            <c:idx val="21"/>
            <c:bubble3D val="0"/>
            <c:extLst>
              <c:ext xmlns:c16="http://schemas.microsoft.com/office/drawing/2014/chart" uri="{C3380CC4-5D6E-409C-BE32-E72D297353CC}">
                <c16:uniqueId val="{0000002D-DDB7-47B8-B93D-6321DF556392}"/>
              </c:ext>
            </c:extLst>
          </c:dPt>
          <c:dPt>
            <c:idx val="22"/>
            <c:bubble3D val="0"/>
            <c:extLst>
              <c:ext xmlns:c16="http://schemas.microsoft.com/office/drawing/2014/chart" uri="{C3380CC4-5D6E-409C-BE32-E72D297353CC}">
                <c16:uniqueId val="{0000002E-DDB7-47B8-B93D-6321DF556392}"/>
              </c:ext>
            </c:extLst>
          </c:dPt>
          <c:dPt>
            <c:idx val="23"/>
            <c:bubble3D val="0"/>
            <c:extLst>
              <c:ext xmlns:c16="http://schemas.microsoft.com/office/drawing/2014/chart" uri="{C3380CC4-5D6E-409C-BE32-E72D297353CC}">
                <c16:uniqueId val="{0000002F-DDB7-47B8-B93D-6321DF556392}"/>
              </c:ext>
            </c:extLst>
          </c:dPt>
          <c:dPt>
            <c:idx val="24"/>
            <c:bubble3D val="0"/>
            <c:extLst>
              <c:ext xmlns:c16="http://schemas.microsoft.com/office/drawing/2014/chart" uri="{C3380CC4-5D6E-409C-BE32-E72D297353CC}">
                <c16:uniqueId val="{00000030-DDB7-47B8-B93D-6321DF556392}"/>
              </c:ext>
            </c:extLst>
          </c:dPt>
          <c:dPt>
            <c:idx val="25"/>
            <c:marker>
              <c:symbol val="diamond"/>
              <c:size val="8"/>
              <c:spPr>
                <a:solidFill>
                  <a:srgbClr val="EF5B9D"/>
                </a:solidFill>
                <a:ln>
                  <a:solidFill>
                    <a:schemeClr val="tx1"/>
                  </a:solidFill>
                </a:ln>
              </c:spPr>
            </c:marker>
            <c:bubble3D val="0"/>
            <c:extLst>
              <c:ext xmlns:c16="http://schemas.microsoft.com/office/drawing/2014/chart" uri="{C3380CC4-5D6E-409C-BE32-E72D297353CC}">
                <c16:uniqueId val="{00000031-DDB7-47B8-B93D-6321DF556392}"/>
              </c:ext>
            </c:extLst>
          </c:dPt>
          <c:dLbls>
            <c:dLbl>
              <c:idx val="25"/>
              <c:layout>
                <c:manualLayout>
                  <c:x val="-1.846334995150794E-16"/>
                  <c:y val="-2.7695668809760293E-2"/>
                </c:manualLayout>
              </c:layout>
              <c:spPr>
                <a:noFill/>
                <a:ln>
                  <a:noFill/>
                </a:ln>
                <a:effectLst/>
              </c:spPr>
              <c:txPr>
                <a:bodyPr wrap="square" lIns="38100" tIns="19050" rIns="38100" bIns="19050" anchor="ctr">
                  <a:spAutoFit/>
                </a:bodyPr>
                <a:lstStyle/>
                <a:p>
                  <a:pPr>
                    <a:defRPr sz="1100" b="1">
                      <a:solidFill>
                        <a:srgbClr val="EF5B9D"/>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DDB7-47B8-B93D-6321DF556392}"/>
                </c:ext>
              </c:extLst>
            </c:dLbl>
            <c:spPr>
              <a:noFill/>
              <a:ln>
                <a:noFill/>
              </a:ln>
              <a:effectLst/>
            </c:spPr>
            <c:txPr>
              <a:bodyPr wrap="square" lIns="38100" tIns="19050" rIns="38100" bIns="19050" anchor="ctr">
                <a:spAutoFit/>
              </a:bodyPr>
              <a:lstStyle/>
              <a:p>
                <a:pPr>
                  <a:defRPr sz="11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multiLvlStrRef>
              <c:f>'Global LCOE benchmarks'!$C$43:$AB$44</c:f>
              <c:multiLvlStrCache>
                <c:ptCount val="26"/>
                <c:lvl>
                  <c:pt idx="0">
                    <c:v>2H</c:v>
                  </c:pt>
                  <c:pt idx="1">
                    <c:v>1H</c:v>
                  </c:pt>
                  <c:pt idx="2">
                    <c:v>2H</c:v>
                  </c:pt>
                  <c:pt idx="3">
                    <c:v>1H</c:v>
                  </c:pt>
                  <c:pt idx="4">
                    <c:v>2H</c:v>
                  </c:pt>
                  <c:pt idx="5">
                    <c:v>1H</c:v>
                  </c:pt>
                  <c:pt idx="6">
                    <c:v>2H</c:v>
                  </c:pt>
                  <c:pt idx="7">
                    <c:v>1H</c:v>
                  </c:pt>
                  <c:pt idx="8">
                    <c:v>2H</c:v>
                  </c:pt>
                  <c:pt idx="9">
                    <c:v>1H</c:v>
                  </c:pt>
                  <c:pt idx="10">
                    <c:v>2H</c:v>
                  </c:pt>
                  <c:pt idx="11">
                    <c:v>1H</c:v>
                  </c:pt>
                  <c:pt idx="12">
                    <c:v>2H</c:v>
                  </c:pt>
                  <c:pt idx="13">
                    <c:v>1H</c:v>
                  </c:pt>
                  <c:pt idx="14">
                    <c:v>2H</c:v>
                  </c:pt>
                  <c:pt idx="15">
                    <c:v>1H</c:v>
                  </c:pt>
                  <c:pt idx="16">
                    <c:v>2H</c:v>
                  </c:pt>
                  <c:pt idx="17">
                    <c:v>1H</c:v>
                  </c:pt>
                  <c:pt idx="18">
                    <c:v>2H</c:v>
                  </c:pt>
                  <c:pt idx="19">
                    <c:v>1H</c:v>
                  </c:pt>
                  <c:pt idx="20">
                    <c:v>2H</c:v>
                  </c:pt>
                  <c:pt idx="21">
                    <c:v>1H</c:v>
                  </c:pt>
                  <c:pt idx="22">
                    <c:v>2H</c:v>
                  </c:pt>
                  <c:pt idx="23">
                    <c:v>1H</c:v>
                  </c:pt>
                  <c:pt idx="24">
                    <c:v>2H</c:v>
                  </c:pt>
                  <c:pt idx="25">
                    <c:v>1H</c:v>
                  </c:pt>
                </c:lvl>
                <c:lvl>
                  <c:pt idx="0">
                    <c:v>2009</c:v>
                  </c:pt>
                  <c:pt idx="1">
                    <c:v>2010</c:v>
                  </c:pt>
                  <c:pt idx="3">
                    <c:v>2011</c:v>
                  </c:pt>
                  <c:pt idx="5">
                    <c:v>2012</c:v>
                  </c:pt>
                  <c:pt idx="7">
                    <c:v>2013</c:v>
                  </c:pt>
                  <c:pt idx="9">
                    <c:v>2014</c:v>
                  </c:pt>
                  <c:pt idx="11">
                    <c:v>2015</c:v>
                  </c:pt>
                  <c:pt idx="13">
                    <c:v>2016</c:v>
                  </c:pt>
                  <c:pt idx="15">
                    <c:v>2017</c:v>
                  </c:pt>
                  <c:pt idx="17">
                    <c:v>2018</c:v>
                  </c:pt>
                  <c:pt idx="19">
                    <c:v>2019</c:v>
                  </c:pt>
                  <c:pt idx="21">
                    <c:v>2020</c:v>
                  </c:pt>
                  <c:pt idx="23">
                    <c:v>2021</c:v>
                  </c:pt>
                  <c:pt idx="25">
                    <c:v>2022</c:v>
                  </c:pt>
                </c:lvl>
              </c:multiLvlStrCache>
            </c:multiLvlStrRef>
          </c:cat>
          <c:val>
            <c:numRef>
              <c:f>'Global LCOE benchmarks'!$C$49:$AB$49</c:f>
              <c:numCache>
                <c:formatCode>_(* #,##0_);_(* \(#,##0\);_(* "-"??_);_(@_)</c:formatCode>
                <c:ptCount val="26"/>
                <c:pt idx="17">
                  <c:v>288.17458242145301</c:v>
                </c:pt>
                <c:pt idx="18">
                  <c:v>193.25676507317527</c:v>
                </c:pt>
                <c:pt idx="19">
                  <c:v>190.9973909881929</c:v>
                </c:pt>
                <c:pt idx="20">
                  <c:v>194.44511276642612</c:v>
                </c:pt>
                <c:pt idx="21">
                  <c:v>157.58030405160375</c:v>
                </c:pt>
                <c:pt idx="22">
                  <c:v>139.03601089494359</c:v>
                </c:pt>
                <c:pt idx="23">
                  <c:v>141.18206439835865</c:v>
                </c:pt>
                <c:pt idx="24">
                  <c:v>141.1595228924316</c:v>
                </c:pt>
                <c:pt idx="25">
                  <c:v>153</c:v>
                </c:pt>
              </c:numCache>
            </c:numRef>
          </c:val>
          <c:smooth val="0"/>
          <c:extLst>
            <c:ext xmlns:c16="http://schemas.microsoft.com/office/drawing/2014/chart" uri="{C3380CC4-5D6E-409C-BE32-E72D297353CC}">
              <c16:uniqueId val="{00000032-DDB7-47B8-B93D-6321DF556392}"/>
            </c:ext>
          </c:extLst>
        </c:ser>
        <c:ser>
          <c:idx val="5"/>
          <c:order val="7"/>
          <c:tx>
            <c:strRef>
              <c:f>'Global LCOE benchmarks'!$B$50</c:f>
              <c:strCache>
                <c:ptCount val="1"/>
                <c:pt idx="0">
                  <c:v>Battery storage (4 hours, implied by historic battery pack prices)</c:v>
                </c:pt>
              </c:strCache>
            </c:strRef>
          </c:tx>
          <c:spPr>
            <a:ln>
              <a:solidFill>
                <a:srgbClr val="EF5B9D"/>
              </a:solidFill>
              <a:prstDash val="sysDash"/>
            </a:ln>
          </c:spPr>
          <c:marker>
            <c:symbol val="none"/>
          </c:marker>
          <c:dPt>
            <c:idx val="6"/>
            <c:marker>
              <c:symbol val="diamond"/>
              <c:size val="8"/>
              <c:spPr>
                <a:solidFill>
                  <a:srgbClr val="EF5B9D"/>
                </a:solidFill>
                <a:ln w="9525">
                  <a:solidFill>
                    <a:schemeClr val="tx1"/>
                  </a:solidFill>
                  <a:prstDash val="solid"/>
                </a:ln>
              </c:spPr>
            </c:marker>
            <c:bubble3D val="0"/>
            <c:extLst>
              <c:ext xmlns:c16="http://schemas.microsoft.com/office/drawing/2014/chart" uri="{C3380CC4-5D6E-409C-BE32-E72D297353CC}">
                <c16:uniqueId val="{00000033-DDB7-47B8-B93D-6321DF556392}"/>
              </c:ext>
            </c:extLst>
          </c:dPt>
          <c:dLbls>
            <c:dLbl>
              <c:idx val="6"/>
              <c:layout>
                <c:manualLayout>
                  <c:x val="-6.1418965234468638E-2"/>
                  <c:y val="-3.0501883715116362E-2"/>
                </c:manualLayout>
              </c:layout>
              <c:spPr>
                <a:noFill/>
                <a:ln>
                  <a:noFill/>
                </a:ln>
                <a:effectLst/>
              </c:spPr>
              <c:txPr>
                <a:bodyPr wrap="square" lIns="38100" tIns="19050" rIns="38100" bIns="19050" anchor="ctr">
                  <a:spAutoFit/>
                </a:bodyPr>
                <a:lstStyle/>
                <a:p>
                  <a:pPr>
                    <a:defRPr b="1">
                      <a:solidFill>
                        <a:srgbClr val="EF5B9D"/>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DDB7-47B8-B93D-6321DF55639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'Global LCOE benchmarks'!$C$43:$AB$44</c:f>
              <c:multiLvlStrCache>
                <c:ptCount val="26"/>
                <c:lvl>
                  <c:pt idx="0">
                    <c:v>2H</c:v>
                  </c:pt>
                  <c:pt idx="1">
                    <c:v>1H</c:v>
                  </c:pt>
                  <c:pt idx="2">
                    <c:v>2H</c:v>
                  </c:pt>
                  <c:pt idx="3">
                    <c:v>1H</c:v>
                  </c:pt>
                  <c:pt idx="4">
                    <c:v>2H</c:v>
                  </c:pt>
                  <c:pt idx="5">
                    <c:v>1H</c:v>
                  </c:pt>
                  <c:pt idx="6">
                    <c:v>2H</c:v>
                  </c:pt>
                  <c:pt idx="7">
                    <c:v>1H</c:v>
                  </c:pt>
                  <c:pt idx="8">
                    <c:v>2H</c:v>
                  </c:pt>
                  <c:pt idx="9">
                    <c:v>1H</c:v>
                  </c:pt>
                  <c:pt idx="10">
                    <c:v>2H</c:v>
                  </c:pt>
                  <c:pt idx="11">
                    <c:v>1H</c:v>
                  </c:pt>
                  <c:pt idx="12">
                    <c:v>2H</c:v>
                  </c:pt>
                  <c:pt idx="13">
                    <c:v>1H</c:v>
                  </c:pt>
                  <c:pt idx="14">
                    <c:v>2H</c:v>
                  </c:pt>
                  <c:pt idx="15">
                    <c:v>1H</c:v>
                  </c:pt>
                  <c:pt idx="16">
                    <c:v>2H</c:v>
                  </c:pt>
                  <c:pt idx="17">
                    <c:v>1H</c:v>
                  </c:pt>
                  <c:pt idx="18">
                    <c:v>2H</c:v>
                  </c:pt>
                  <c:pt idx="19">
                    <c:v>1H</c:v>
                  </c:pt>
                  <c:pt idx="20">
                    <c:v>2H</c:v>
                  </c:pt>
                  <c:pt idx="21">
                    <c:v>1H</c:v>
                  </c:pt>
                  <c:pt idx="22">
                    <c:v>2H</c:v>
                  </c:pt>
                  <c:pt idx="23">
                    <c:v>1H</c:v>
                  </c:pt>
                  <c:pt idx="24">
                    <c:v>2H</c:v>
                  </c:pt>
                  <c:pt idx="25">
                    <c:v>1H</c:v>
                  </c:pt>
                </c:lvl>
                <c:lvl>
                  <c:pt idx="0">
                    <c:v>2009</c:v>
                  </c:pt>
                  <c:pt idx="1">
                    <c:v>2010</c:v>
                  </c:pt>
                  <c:pt idx="3">
                    <c:v>2011</c:v>
                  </c:pt>
                  <c:pt idx="5">
                    <c:v>2012</c:v>
                  </c:pt>
                  <c:pt idx="7">
                    <c:v>2013</c:v>
                  </c:pt>
                  <c:pt idx="9">
                    <c:v>2014</c:v>
                  </c:pt>
                  <c:pt idx="11">
                    <c:v>2015</c:v>
                  </c:pt>
                  <c:pt idx="13">
                    <c:v>2016</c:v>
                  </c:pt>
                  <c:pt idx="15">
                    <c:v>2017</c:v>
                  </c:pt>
                  <c:pt idx="17">
                    <c:v>2018</c:v>
                  </c:pt>
                  <c:pt idx="19">
                    <c:v>2019</c:v>
                  </c:pt>
                  <c:pt idx="21">
                    <c:v>2020</c:v>
                  </c:pt>
                  <c:pt idx="23">
                    <c:v>2021</c:v>
                  </c:pt>
                  <c:pt idx="25">
                    <c:v>2022</c:v>
                  </c:pt>
                </c:lvl>
              </c:multiLvlStrCache>
            </c:multiLvlStrRef>
          </c:cat>
          <c:val>
            <c:numRef>
              <c:f>'Global LCOE benchmarks'!$C$50:$AB$50</c:f>
              <c:numCache>
                <c:formatCode>_(* #,##0_);_(* \(#,##0\);_(* "-"??_);_(@_)</c:formatCode>
                <c:ptCount val="26"/>
                <c:pt idx="6">
                  <c:v>720.89288493727145</c:v>
                </c:pt>
                <c:pt idx="7">
                  <c:v>706.11526697220756</c:v>
                </c:pt>
                <c:pt idx="8">
                  <c:v>691.33764900714368</c:v>
                </c:pt>
                <c:pt idx="9">
                  <c:v>607.04555170837068</c:v>
                </c:pt>
                <c:pt idx="10">
                  <c:v>522.75345440959768</c:v>
                </c:pt>
                <c:pt idx="11">
                  <c:v>531.39315407866877</c:v>
                </c:pt>
                <c:pt idx="12">
                  <c:v>540.03285374773986</c:v>
                </c:pt>
                <c:pt idx="13">
                  <c:v>501.62832948697633</c:v>
                </c:pt>
                <c:pt idx="14">
                  <c:v>463.22380522621279</c:v>
                </c:pt>
                <c:pt idx="15">
                  <c:v>383.39901133777011</c:v>
                </c:pt>
                <c:pt idx="16">
                  <c:v>303.57421744932742</c:v>
                </c:pt>
                <c:pt idx="17">
                  <c:v>288.17458242145301</c:v>
                </c:pt>
              </c:numCache>
            </c:numRef>
          </c:val>
          <c:smooth val="0"/>
          <c:extLst>
            <c:ext xmlns:c16="http://schemas.microsoft.com/office/drawing/2014/chart" uri="{C3380CC4-5D6E-409C-BE32-E72D297353CC}">
              <c16:uniqueId val="{00000034-DDB7-47B8-B93D-6321DF556392}"/>
            </c:ext>
          </c:extLst>
        </c:ser>
        <c:dLbls>
          <c:showLegendKey val="0"/>
          <c:showVal val="0"/>
          <c:showCatName val="0"/>
          <c:showSerName val="0"/>
          <c:showPercent val="0"/>
          <c:showBubbleSize val="0"/>
        </c:dLbls>
        <c:smooth val="0"/>
        <c:axId val="871271016"/>
        <c:axId val="682309400"/>
      </c:lineChart>
      <c:catAx>
        <c:axId val="871271016"/>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682309400"/>
        <c:crosses val="autoZero"/>
        <c:auto val="1"/>
        <c:lblAlgn val="ctr"/>
        <c:lblOffset val="100"/>
        <c:noMultiLvlLbl val="0"/>
      </c:catAx>
      <c:valAx>
        <c:axId val="682309400"/>
        <c:scaling>
          <c:orientation val="minMax"/>
          <c:max val="350"/>
        </c:scaling>
        <c:delete val="0"/>
        <c:axPos val="l"/>
        <c:majorGridlines>
          <c:spPr>
            <a:ln w="3175" cap="flat" cmpd="sng" algn="ctr">
              <a:solidFill>
                <a:srgbClr val="C0C0C0"/>
              </a:solidFill>
              <a:prstDash val="sysDash"/>
              <a:round/>
              <a:headEnd type="none" w="med" len="med"/>
              <a:tailEnd type="none" w="med" len="med"/>
            </a:ln>
            <a:effectLst/>
          </c:spPr>
        </c:majorGridlines>
        <c:numFmt formatCode="General"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1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871271016"/>
        <c:crosses val="autoZero"/>
        <c:crossBetween val="between"/>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$/MWh (nominal)</a:t>
            </a:r>
          </a:p>
        </c:rich>
      </c:tx>
      <c:layout>
        <c:manualLayout>
          <c:xMode val="edge"/>
          <c:yMode val="edge"/>
          <c:x val="4.721435316336166E-3"/>
          <c:y val="2.3148148148148147E-2"/>
        </c:manualLayout>
      </c:layout>
      <c:overlay val="0"/>
      <c:spPr>
        <a:noFill/>
        <a:ln>
          <a:noFill/>
        </a:ln>
        <a:effectLst/>
      </c:spPr>
    </c:title>
    <c:autoTitleDeleted val="0"/>
    <c:plotArea>
      <c:layout>
        <c:manualLayout>
          <c:layoutTarget val="inner"/>
          <c:xMode val="edge"/>
          <c:yMode val="edge"/>
          <c:x val="1.4733488942965995E-2"/>
          <c:y val="8.5693523040254446E-2"/>
          <c:w val="0.7495983913355907"/>
          <c:h val="0.65667365199903327"/>
        </c:manualLayout>
      </c:layout>
      <c:barChart>
        <c:barDir val="col"/>
        <c:grouping val="stacked"/>
        <c:varyColors val="0"/>
        <c:ser>
          <c:idx val="0"/>
          <c:order val="0"/>
          <c:tx>
            <c:strRef>
              <c:f>'Global LCOEs by tech'!$B$50</c:f>
              <c:strCache>
                <c:ptCount val="1"/>
                <c:pt idx="0">
                  <c:v>Low</c:v>
                </c:pt>
              </c:strCache>
            </c:strRef>
          </c:tx>
          <c:spPr>
            <a:no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dPt>
            <c:idx val="0"/>
            <c:invertIfNegative val="0"/>
            <c:bubble3D val="0"/>
            <c:spPr>
              <a:noFill/>
              <a:ln w="12700">
                <a:noFill/>
                <a:prstDash val="solid"/>
              </a:ln>
              <a:effectLst/>
              <a:extLst>
                <a:ext uri="{91240B29-F687-4F45-9708-019B960494DF}">
                  <a14:hiddenLine xmlns:a14="http://schemas.microsoft.com/office/drawing/2010/main" w="12700">
                    <a:solidFill>
                      <a:srgbClr val="B2B2B2"/>
                    </a:solidFill>
                    <a:prstDash val="solid"/>
                  </a14:hiddenLine>
                </a:ext>
              </a:extLst>
            </c:spPr>
            <c:extLst>
              <c:ext xmlns:c16="http://schemas.microsoft.com/office/drawing/2014/chart" uri="{C3380CC4-5D6E-409C-BE32-E72D297353CC}">
                <c16:uniqueId val="{00000001-07B2-41D9-8059-EC58F70C045D}"/>
              </c:ext>
            </c:extLst>
          </c:dPt>
          <c:dPt>
            <c:idx val="1"/>
            <c:invertIfNegative val="0"/>
            <c:bubble3D val="0"/>
            <c:spPr>
              <a:noFill/>
              <a:ln w="12700">
                <a:noFill/>
                <a:prstDash val="solid"/>
              </a:ln>
              <a:effectLst/>
              <a:extLst>
                <a:ext uri="{91240B29-F687-4F45-9708-019B960494DF}">
                  <a14:hiddenLine xmlns:a14="http://schemas.microsoft.com/office/drawing/2010/main" w="12700">
                    <a:solidFill>
                      <a:srgbClr val="B2B2B2"/>
                    </a:solidFill>
                    <a:prstDash val="solid"/>
                  </a14:hiddenLine>
                </a:ext>
              </a:extLst>
            </c:spPr>
            <c:extLst>
              <c:ext xmlns:c16="http://schemas.microsoft.com/office/drawing/2014/chart" uri="{C3380CC4-5D6E-409C-BE32-E72D297353CC}">
                <c16:uniqueId val="{00000003-07B2-41D9-8059-EC58F70C045D}"/>
              </c:ext>
            </c:extLst>
          </c:dPt>
          <c:dPt>
            <c:idx val="4"/>
            <c:invertIfNegative val="0"/>
            <c:bubble3D val="0"/>
            <c:spPr>
              <a:noFill/>
              <a:ln w="12700">
                <a:noFill/>
                <a:prstDash val="solid"/>
              </a:ln>
              <a:effectLst/>
              <a:extLst>
                <a:ext uri="{91240B29-F687-4F45-9708-019B960494DF}">
                  <a14:hiddenLine xmlns:a14="http://schemas.microsoft.com/office/drawing/2010/main" w="12700">
                    <a:solidFill>
                      <a:srgbClr val="B2B2B2"/>
                    </a:solidFill>
                    <a:prstDash val="solid"/>
                  </a14:hiddenLine>
                </a:ext>
              </a:extLst>
            </c:spPr>
            <c:extLst>
              <c:ext xmlns:c16="http://schemas.microsoft.com/office/drawing/2014/chart" uri="{C3380CC4-5D6E-409C-BE32-E72D297353CC}">
                <c16:uniqueId val="{00000005-07B2-41D9-8059-EC58F70C045D}"/>
              </c:ext>
            </c:extLst>
          </c:dPt>
          <c:dPt>
            <c:idx val="5"/>
            <c:invertIfNegative val="0"/>
            <c:bubble3D val="0"/>
            <c:spPr>
              <a:noFill/>
              <a:ln w="12700">
                <a:noFill/>
                <a:prstDash val="solid"/>
              </a:ln>
              <a:effectLst/>
              <a:extLst>
                <a:ext uri="{91240B29-F687-4F45-9708-019B960494DF}">
                  <a14:hiddenLine xmlns:a14="http://schemas.microsoft.com/office/drawing/2010/main" w="12700">
                    <a:solidFill>
                      <a:srgbClr val="B2B2B2"/>
                    </a:solidFill>
                    <a:prstDash val="solid"/>
                  </a14:hiddenLine>
                </a:ext>
              </a:extLst>
            </c:spPr>
            <c:extLst>
              <c:ext xmlns:c16="http://schemas.microsoft.com/office/drawing/2014/chart" uri="{C3380CC4-5D6E-409C-BE32-E72D297353CC}">
                <c16:uniqueId val="{00000007-07B2-41D9-8059-EC58F70C045D}"/>
              </c:ext>
            </c:extLst>
          </c:dPt>
          <c:dLbls>
            <c:dLbl>
              <c:idx val="0"/>
              <c:tx>
                <c:rich>
                  <a:bodyPr/>
                  <a:lstStyle/>
                  <a:p>
                    <a:fld id="{E014145C-C79B-4011-A294-804F3B11009F}" type="CELLRANGE">
                      <a:rPr lang="en-US"/>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7B2-41D9-8059-EC58F70C045D}"/>
                </c:ext>
              </c:extLst>
            </c:dLbl>
            <c:dLbl>
              <c:idx val="1"/>
              <c:tx>
                <c:rich>
                  <a:bodyPr/>
                  <a:lstStyle/>
                  <a:p>
                    <a:fld id="{21275936-30EB-483A-AACE-85A796B84C53}" type="CELLRANGE">
                      <a:rPr lang="en-DE"/>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7B2-41D9-8059-EC58F70C045D}"/>
                </c:ext>
              </c:extLst>
            </c:dLbl>
            <c:dLbl>
              <c:idx val="2"/>
              <c:layout>
                <c:manualLayout>
                  <c:x val="-2.3597931566275781E-17"/>
                  <c:y val="-9.9343472625398575E-3"/>
                </c:manualLayout>
              </c:layout>
              <c:tx>
                <c:rich>
                  <a:bodyPr/>
                  <a:lstStyle/>
                  <a:p>
                    <a:fld id="{1C146947-AE91-40E1-97FD-E48BD139BE8C}" type="CELLRANGE">
                      <a:rPr lang="en-US"/>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7B2-41D9-8059-EC58F70C045D}"/>
                </c:ext>
              </c:extLst>
            </c:dLbl>
            <c:dLbl>
              <c:idx val="3"/>
              <c:layout>
                <c:manualLayout>
                  <c:x val="-2.3597931566275781E-17"/>
                  <c:y val="-1.4901520893809649E-2"/>
                </c:manualLayout>
              </c:layout>
              <c:tx>
                <c:rich>
                  <a:bodyPr/>
                  <a:lstStyle/>
                  <a:p>
                    <a:fld id="{46E01F43-4FDE-4BEA-BFDC-BA5A589CE0ED}" type="CELLRANGE">
                      <a:rPr lang="en-US"/>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7B2-41D9-8059-EC58F70C045D}"/>
                </c:ext>
              </c:extLst>
            </c:dLbl>
            <c:dLbl>
              <c:idx val="4"/>
              <c:tx>
                <c:rich>
                  <a:bodyPr/>
                  <a:lstStyle/>
                  <a:p>
                    <a:fld id="{2910309D-A753-4B85-B47F-7558F945D854}" type="CELLRANGE">
                      <a:rPr lang="en-DE"/>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7B2-41D9-8059-EC58F70C045D}"/>
                </c:ext>
              </c:extLst>
            </c:dLbl>
            <c:dLbl>
              <c:idx val="5"/>
              <c:tx>
                <c:rich>
                  <a:bodyPr/>
                  <a:lstStyle/>
                  <a:p>
                    <a:fld id="{89379BB3-CF92-4F8A-8E4B-A829DB226390}" type="CELLRANGE">
                      <a:rPr lang="en-DE"/>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7B2-41D9-8059-EC58F70C045D}"/>
                </c:ext>
              </c:extLst>
            </c:dLbl>
            <c:dLbl>
              <c:idx val="6"/>
              <c:tx>
                <c:rich>
                  <a:bodyPr/>
                  <a:lstStyle/>
                  <a:p>
                    <a:fld id="{814F85B6-980D-4DDB-B491-F1DA3B99EDCC}" type="CELLRANGE">
                      <a:rPr lang="en-DE"/>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7B2-41D9-8059-EC58F70C045D}"/>
                </c:ext>
              </c:extLst>
            </c:dLbl>
            <c:dLbl>
              <c:idx val="7"/>
              <c:tx>
                <c:rich>
                  <a:bodyPr/>
                  <a:lstStyle/>
                  <a:p>
                    <a:fld id="{014AACC9-AF5B-4D4D-A676-BE73B729BE93}" type="CELLRANGE">
                      <a:rPr lang="en-DE"/>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7B2-41D9-8059-EC58F70C045D}"/>
                </c:ext>
              </c:extLst>
            </c:dLbl>
            <c:dLbl>
              <c:idx val="8"/>
              <c:layout>
                <c:manualLayout>
                  <c:x val="0"/>
                  <c:y val="-8.4441951731588014E-2"/>
                </c:manualLayout>
              </c:layout>
              <c:tx>
                <c:rich>
                  <a:bodyPr/>
                  <a:lstStyle/>
                  <a:p>
                    <a:fld id="{C46C5229-674C-47B0-BEA4-D518527878E5}" type="CELLRANGE">
                      <a:rPr lang="en-US"/>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7B2-41D9-8059-EC58F70C045D}"/>
                </c:ext>
              </c:extLst>
            </c:dLbl>
            <c:dLbl>
              <c:idx val="9"/>
              <c:layout>
                <c:manualLayout>
                  <c:x val="-9.4391726265103125E-17"/>
                  <c:y val="-6.9540430837778361E-2"/>
                </c:manualLayout>
              </c:layout>
              <c:tx>
                <c:rich>
                  <a:bodyPr/>
                  <a:lstStyle/>
                  <a:p>
                    <a:fld id="{B452F9E0-F023-44B0-8D75-982EBC4705D0}" type="CELLRANGE">
                      <a:rPr lang="en-US"/>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7B2-41D9-8059-EC58F70C045D}"/>
                </c:ext>
              </c:extLst>
            </c:dLbl>
            <c:dLbl>
              <c:idx val="10"/>
              <c:tx>
                <c:rich>
                  <a:bodyPr/>
                  <a:lstStyle/>
                  <a:p>
                    <a:fld id="{936F149B-D990-40E6-AF7E-C04242694274}" type="CELLRANGE">
                      <a:rPr lang="en-DE"/>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7B2-41D9-8059-EC58F70C045D}"/>
                </c:ext>
              </c:extLst>
            </c:dLbl>
            <c:dLbl>
              <c:idx val="11"/>
              <c:tx>
                <c:rich>
                  <a:bodyPr/>
                  <a:lstStyle/>
                  <a:p>
                    <a:fld id="{CBED1E4F-5116-46D2-BA2E-B88DE3FF2456}" type="CELLRANGE">
                      <a:rPr lang="en-DE"/>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7B2-41D9-8059-EC58F70C045D}"/>
                </c:ext>
              </c:extLst>
            </c:dLbl>
            <c:dLbl>
              <c:idx val="12"/>
              <c:tx>
                <c:rich>
                  <a:bodyPr/>
                  <a:lstStyle/>
                  <a:p>
                    <a:fld id="{F1441553-52F0-45E1-8DD8-7F6CFAF468CE}" type="CELLRANGE">
                      <a:rPr lang="en-DE"/>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7B2-41D9-8059-EC58F70C045D}"/>
                </c:ext>
              </c:extLst>
            </c:dLbl>
            <c:dLbl>
              <c:idx val="13"/>
              <c:tx>
                <c:rich>
                  <a:bodyPr/>
                  <a:lstStyle/>
                  <a:p>
                    <a:fld id="{A7573829-CE4E-49DB-B672-E391516579C9}" type="CELLRANGE">
                      <a:rPr lang="en-DE"/>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7B2-41D9-8059-EC58F70C045D}"/>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'Global LCOEs by tech'!$D$48:$Q$49</c:f>
              <c:multiLvlStrCache>
                <c:ptCount val="14"/>
                <c:lvl>
                  <c:pt idx="0">
                    <c:v>2021</c:v>
                  </c:pt>
                  <c:pt idx="1">
                    <c:v>2022</c:v>
                  </c:pt>
                  <c:pt idx="2">
                    <c:v>2021</c:v>
                  </c:pt>
                  <c:pt idx="3">
                    <c:v>2022</c:v>
                  </c:pt>
                  <c:pt idx="4">
                    <c:v>2021</c:v>
                  </c:pt>
                  <c:pt idx="5">
                    <c:v>2022</c:v>
                  </c:pt>
                  <c:pt idx="6">
                    <c:v>2021</c:v>
                  </c:pt>
                  <c:pt idx="7">
                    <c:v>2022</c:v>
                  </c:pt>
                  <c:pt idx="8">
                    <c:v>2021</c:v>
                  </c:pt>
                  <c:pt idx="9">
                    <c:v>2022</c:v>
                  </c:pt>
                  <c:pt idx="10">
                    <c:v>2021</c:v>
                  </c:pt>
                  <c:pt idx="11">
                    <c:v>2022</c:v>
                  </c:pt>
                  <c:pt idx="12">
                    <c:v>2021</c:v>
                  </c:pt>
                  <c:pt idx="13">
                    <c:v>2022</c:v>
                  </c:pt>
                </c:lvl>
                <c:lvl>
                  <c:pt idx="0">
                    <c:v>Onshore wind</c:v>
                  </c:pt>
                  <c:pt idx="2">
                    <c:v>Offshore wind</c:v>
                  </c:pt>
                  <c:pt idx="4">
                    <c:v>Fixed-axis PV</c:v>
                  </c:pt>
                  <c:pt idx="6">
                    <c:v>Tracking PV</c:v>
                  </c:pt>
                  <c:pt idx="8">
                    <c:v>Battery storage</c:v>
                  </c:pt>
                  <c:pt idx="10">
                    <c:v>Gas</c:v>
                  </c:pt>
                  <c:pt idx="12">
                    <c:v>Coal</c:v>
                  </c:pt>
                </c:lvl>
              </c:multiLvlStrCache>
            </c:multiLvlStrRef>
          </c:cat>
          <c:val>
            <c:numRef>
              <c:f>'Global LCOEs by tech'!$D$50:$Q$50</c:f>
              <c:numCache>
                <c:formatCode>0</c:formatCode>
                <c:ptCount val="14"/>
                <c:pt idx="0">
                  <c:v>17.59358854930661</c:v>
                </c:pt>
                <c:pt idx="1">
                  <c:v>18.922491219910853</c:v>
                </c:pt>
                <c:pt idx="2">
                  <c:v>53.329309099410921</c:v>
                </c:pt>
                <c:pt idx="3">
                  <c:v>57.154351088972049</c:v>
                </c:pt>
                <c:pt idx="4">
                  <c:v>22.411870140847245</c:v>
                </c:pt>
                <c:pt idx="5">
                  <c:v>25.299621301026004</c:v>
                </c:pt>
                <c:pt idx="6">
                  <c:v>22.696486733281063</c:v>
                </c:pt>
                <c:pt idx="7">
                  <c:v>22.696486733281063</c:v>
                </c:pt>
                <c:pt idx="8">
                  <c:v>119.89392599603893</c:v>
                </c:pt>
                <c:pt idx="9">
                  <c:v>108.36697978735937</c:v>
                </c:pt>
                <c:pt idx="10">
                  <c:v>33.699346945452618</c:v>
                </c:pt>
                <c:pt idx="11">
                  <c:v>43.46692426056044</c:v>
                </c:pt>
                <c:pt idx="12">
                  <c:v>40.759871638693483</c:v>
                </c:pt>
                <c:pt idx="13">
                  <c:v>40.378554288516746</c:v>
                </c:pt>
              </c:numCache>
            </c:numRef>
          </c:val>
          <c:extLst>
            <c:ext xmlns:c15="http://schemas.microsoft.com/office/drawing/2012/chart" uri="{02D57815-91ED-43cb-92C2-25804820EDAC}">
              <c15:datalabelsRange>
                <c15:f>'Global LCOEs by tech'!$D$32:$Q$32</c15:f>
                <c15:dlblRangeCache>
                  <c:ptCount val="14"/>
                  <c:pt idx="0">
                    <c:v>18</c:v>
                  </c:pt>
                  <c:pt idx="1">
                    <c:v>19</c:v>
                  </c:pt>
                  <c:pt idx="2">
                    <c:v>53</c:v>
                  </c:pt>
                  <c:pt idx="3">
                    <c:v>57</c:v>
                  </c:pt>
                  <c:pt idx="4">
                    <c:v>22</c:v>
                  </c:pt>
                  <c:pt idx="5">
                    <c:v>25</c:v>
                  </c:pt>
                  <c:pt idx="6">
                    <c:v>23</c:v>
                  </c:pt>
                  <c:pt idx="7">
                    <c:v>21</c:v>
                  </c:pt>
                  <c:pt idx="8">
                    <c:v>120</c:v>
                  </c:pt>
                  <c:pt idx="9">
                    <c:v>108</c:v>
                  </c:pt>
                  <c:pt idx="10">
                    <c:v>34</c:v>
                  </c:pt>
                  <c:pt idx="11">
                    <c:v>43</c:v>
                  </c:pt>
                  <c:pt idx="12">
                    <c:v>41</c:v>
                  </c:pt>
                  <c:pt idx="13">
                    <c:v>40</c:v>
                  </c:pt>
                </c15:dlblRangeCache>
              </c15:datalabelsRange>
            </c:ext>
            <c:ext xmlns:c16="http://schemas.microsoft.com/office/drawing/2014/chart" uri="{C3380CC4-5D6E-409C-BE32-E72D297353CC}">
              <c16:uniqueId val="{00000012-07B2-41D9-8059-EC58F70C045D}"/>
            </c:ext>
          </c:extLst>
        </c:ser>
        <c:ser>
          <c:idx val="1"/>
          <c:order val="1"/>
          <c:tx>
            <c:strRef>
              <c:f>'Global LCOEs by tech'!$B$51</c:f>
              <c:strCache>
                <c:ptCount val="1"/>
                <c:pt idx="0">
                  <c:v>Low - Min Mid</c:v>
                </c:pt>
              </c:strCache>
            </c:strRef>
          </c:tx>
          <c:spPr>
            <a:solidFill>
              <a:schemeClr val="bg1">
                <a:alpha val="50000"/>
              </a:schemeClr>
            </a:solidFill>
            <a:ln w="9525">
              <a:solidFill>
                <a:schemeClr val="tx1"/>
              </a:solidFill>
              <a:prstDash val="solid"/>
            </a:ln>
            <a:effectLst/>
          </c:spPr>
          <c:invertIfNegative val="0"/>
          <c:dPt>
            <c:idx val="0"/>
            <c:invertIfNegative val="0"/>
            <c:bubble3D val="0"/>
            <c:spPr>
              <a:solidFill>
                <a:schemeClr val="bg1">
                  <a:alpha val="50000"/>
                </a:schemeClr>
              </a:solidFill>
              <a:ln w="9525">
                <a:solidFill>
                  <a:srgbClr val="0D9DDB"/>
                </a:solidFill>
                <a:prstDash val="solid"/>
              </a:ln>
              <a:effectLst/>
            </c:spPr>
            <c:extLst>
              <c:ext xmlns:c16="http://schemas.microsoft.com/office/drawing/2014/chart" uri="{C3380CC4-5D6E-409C-BE32-E72D297353CC}">
                <c16:uniqueId val="{00000014-07B2-41D9-8059-EC58F70C045D}"/>
              </c:ext>
            </c:extLst>
          </c:dPt>
          <c:dPt>
            <c:idx val="1"/>
            <c:invertIfNegative val="0"/>
            <c:bubble3D val="0"/>
            <c:spPr>
              <a:solidFill>
                <a:schemeClr val="bg1">
                  <a:alpha val="50000"/>
                </a:schemeClr>
              </a:solidFill>
              <a:ln w="9525">
                <a:solidFill>
                  <a:srgbClr val="0D9DDB"/>
                </a:solidFill>
                <a:prstDash val="solid"/>
              </a:ln>
              <a:effectLst/>
            </c:spPr>
            <c:extLst>
              <c:ext xmlns:c16="http://schemas.microsoft.com/office/drawing/2014/chart" uri="{C3380CC4-5D6E-409C-BE32-E72D297353CC}">
                <c16:uniqueId val="{00000016-07B2-41D9-8059-EC58F70C045D}"/>
              </c:ext>
            </c:extLst>
          </c:dPt>
          <c:dPt>
            <c:idx val="2"/>
            <c:invertIfNegative val="0"/>
            <c:bubble3D val="0"/>
            <c:spPr>
              <a:solidFill>
                <a:schemeClr val="bg1">
                  <a:alpha val="50000"/>
                </a:schemeClr>
              </a:solidFill>
              <a:ln w="9525">
                <a:solidFill>
                  <a:srgbClr val="61CAE6"/>
                </a:solidFill>
                <a:prstDash val="solid"/>
              </a:ln>
              <a:effectLst/>
            </c:spPr>
            <c:extLst>
              <c:ext xmlns:c16="http://schemas.microsoft.com/office/drawing/2014/chart" uri="{C3380CC4-5D6E-409C-BE32-E72D297353CC}">
                <c16:uniqueId val="{00000018-07B2-41D9-8059-EC58F70C045D}"/>
              </c:ext>
            </c:extLst>
          </c:dPt>
          <c:dPt>
            <c:idx val="3"/>
            <c:invertIfNegative val="0"/>
            <c:bubble3D val="0"/>
            <c:spPr>
              <a:solidFill>
                <a:schemeClr val="bg1">
                  <a:alpha val="50000"/>
                </a:schemeClr>
              </a:solidFill>
              <a:ln w="9525">
                <a:solidFill>
                  <a:srgbClr val="61CAE6"/>
                </a:solidFill>
                <a:prstDash val="solid"/>
              </a:ln>
              <a:effectLst/>
            </c:spPr>
            <c:extLst>
              <c:ext xmlns:c16="http://schemas.microsoft.com/office/drawing/2014/chart" uri="{C3380CC4-5D6E-409C-BE32-E72D297353CC}">
                <c16:uniqueId val="{0000001A-07B2-41D9-8059-EC58F70C045D}"/>
              </c:ext>
            </c:extLst>
          </c:dPt>
          <c:dPt>
            <c:idx val="4"/>
            <c:invertIfNegative val="0"/>
            <c:bubble3D val="0"/>
            <c:spPr>
              <a:solidFill>
                <a:schemeClr val="bg1">
                  <a:alpha val="50000"/>
                </a:schemeClr>
              </a:solidFill>
              <a:ln w="9525">
                <a:solidFill>
                  <a:srgbClr val="FABE00"/>
                </a:solidFill>
                <a:prstDash val="solid"/>
              </a:ln>
              <a:effectLst/>
            </c:spPr>
            <c:extLst>
              <c:ext xmlns:c16="http://schemas.microsoft.com/office/drawing/2014/chart" uri="{C3380CC4-5D6E-409C-BE32-E72D297353CC}">
                <c16:uniqueId val="{0000001C-07B2-41D9-8059-EC58F70C045D}"/>
              </c:ext>
            </c:extLst>
          </c:dPt>
          <c:dPt>
            <c:idx val="5"/>
            <c:invertIfNegative val="0"/>
            <c:bubble3D val="0"/>
            <c:spPr>
              <a:solidFill>
                <a:schemeClr val="bg1">
                  <a:alpha val="50000"/>
                </a:schemeClr>
              </a:solidFill>
              <a:ln w="9525">
                <a:solidFill>
                  <a:srgbClr val="FABE00"/>
                </a:solidFill>
                <a:prstDash val="solid"/>
              </a:ln>
              <a:effectLst/>
            </c:spPr>
            <c:extLst>
              <c:ext xmlns:c16="http://schemas.microsoft.com/office/drawing/2014/chart" uri="{C3380CC4-5D6E-409C-BE32-E72D297353CC}">
                <c16:uniqueId val="{0000001E-07B2-41D9-8059-EC58F70C045D}"/>
              </c:ext>
            </c:extLst>
          </c:dPt>
          <c:dPt>
            <c:idx val="6"/>
            <c:invertIfNegative val="0"/>
            <c:bubble3D val="0"/>
            <c:spPr>
              <a:solidFill>
                <a:schemeClr val="bg1">
                  <a:alpha val="50000"/>
                </a:schemeClr>
              </a:solidFill>
              <a:ln w="9525">
                <a:solidFill>
                  <a:schemeClr val="accent4"/>
                </a:solidFill>
                <a:prstDash val="solid"/>
              </a:ln>
              <a:effectLst/>
            </c:spPr>
            <c:extLst>
              <c:ext xmlns:c16="http://schemas.microsoft.com/office/drawing/2014/chart" uri="{C3380CC4-5D6E-409C-BE32-E72D297353CC}">
                <c16:uniqueId val="{00000020-07B2-41D9-8059-EC58F70C045D}"/>
              </c:ext>
            </c:extLst>
          </c:dPt>
          <c:dPt>
            <c:idx val="7"/>
            <c:invertIfNegative val="0"/>
            <c:bubble3D val="0"/>
            <c:spPr>
              <a:solidFill>
                <a:schemeClr val="bg1">
                  <a:alpha val="50000"/>
                </a:schemeClr>
              </a:solidFill>
              <a:ln w="9525">
                <a:solidFill>
                  <a:schemeClr val="accent4"/>
                </a:solidFill>
                <a:prstDash val="solid"/>
              </a:ln>
              <a:effectLst/>
            </c:spPr>
            <c:extLst>
              <c:ext xmlns:c16="http://schemas.microsoft.com/office/drawing/2014/chart" uri="{C3380CC4-5D6E-409C-BE32-E72D297353CC}">
                <c16:uniqueId val="{00000022-07B2-41D9-8059-EC58F70C045D}"/>
              </c:ext>
            </c:extLst>
          </c:dPt>
          <c:dPt>
            <c:idx val="8"/>
            <c:invertIfNegative val="0"/>
            <c:bubble3D val="0"/>
            <c:spPr>
              <a:solidFill>
                <a:schemeClr val="bg1">
                  <a:alpha val="50000"/>
                </a:schemeClr>
              </a:solidFill>
              <a:ln w="9525">
                <a:solidFill>
                  <a:srgbClr val="EF5B9D"/>
                </a:solidFill>
                <a:prstDash val="solid"/>
              </a:ln>
              <a:effectLst/>
            </c:spPr>
            <c:extLst>
              <c:ext xmlns:c16="http://schemas.microsoft.com/office/drawing/2014/chart" uri="{C3380CC4-5D6E-409C-BE32-E72D297353CC}">
                <c16:uniqueId val="{00000024-07B2-41D9-8059-EC58F70C045D}"/>
              </c:ext>
            </c:extLst>
          </c:dPt>
          <c:dPt>
            <c:idx val="9"/>
            <c:invertIfNegative val="0"/>
            <c:bubble3D val="0"/>
            <c:spPr>
              <a:solidFill>
                <a:schemeClr val="bg1">
                  <a:alpha val="50000"/>
                </a:schemeClr>
              </a:solidFill>
              <a:ln w="9525">
                <a:solidFill>
                  <a:srgbClr val="EF5B9D"/>
                </a:solidFill>
                <a:prstDash val="solid"/>
              </a:ln>
              <a:effectLst/>
            </c:spPr>
            <c:extLst>
              <c:ext xmlns:c16="http://schemas.microsoft.com/office/drawing/2014/chart" uri="{C3380CC4-5D6E-409C-BE32-E72D297353CC}">
                <c16:uniqueId val="{00000026-07B2-41D9-8059-EC58F70C045D}"/>
              </c:ext>
            </c:extLst>
          </c:dPt>
          <c:dPt>
            <c:idx val="10"/>
            <c:invertIfNegative val="0"/>
            <c:bubble3D val="0"/>
            <c:spPr>
              <a:solidFill>
                <a:schemeClr val="bg1">
                  <a:alpha val="50000"/>
                </a:schemeClr>
              </a:solidFill>
              <a:ln w="9525">
                <a:solidFill>
                  <a:srgbClr val="D2D2D2"/>
                </a:solidFill>
                <a:prstDash val="solid"/>
              </a:ln>
              <a:effectLst/>
            </c:spPr>
            <c:extLst>
              <c:ext xmlns:c16="http://schemas.microsoft.com/office/drawing/2014/chart" uri="{C3380CC4-5D6E-409C-BE32-E72D297353CC}">
                <c16:uniqueId val="{00000028-07B2-41D9-8059-EC58F70C045D}"/>
              </c:ext>
            </c:extLst>
          </c:dPt>
          <c:dPt>
            <c:idx val="11"/>
            <c:invertIfNegative val="0"/>
            <c:bubble3D val="0"/>
            <c:spPr>
              <a:solidFill>
                <a:schemeClr val="bg1">
                  <a:alpha val="50000"/>
                </a:schemeClr>
              </a:solidFill>
              <a:ln w="9525">
                <a:solidFill>
                  <a:srgbClr val="D2D2D2"/>
                </a:solidFill>
                <a:prstDash val="solid"/>
              </a:ln>
              <a:effectLst/>
            </c:spPr>
            <c:extLst>
              <c:ext xmlns:c16="http://schemas.microsoft.com/office/drawing/2014/chart" uri="{C3380CC4-5D6E-409C-BE32-E72D297353CC}">
                <c16:uniqueId val="{0000002A-07B2-41D9-8059-EC58F70C045D}"/>
              </c:ext>
            </c:extLst>
          </c:dPt>
          <c:dPt>
            <c:idx val="12"/>
            <c:invertIfNegative val="0"/>
            <c:bubble3D val="0"/>
            <c:spPr>
              <a:solidFill>
                <a:schemeClr val="bg1">
                  <a:alpha val="50000"/>
                </a:schemeClr>
              </a:solidFill>
              <a:ln w="9525">
                <a:solidFill>
                  <a:srgbClr val="414141"/>
                </a:solidFill>
                <a:prstDash val="solid"/>
              </a:ln>
              <a:effectLst/>
            </c:spPr>
            <c:extLst>
              <c:ext xmlns:c16="http://schemas.microsoft.com/office/drawing/2014/chart" uri="{C3380CC4-5D6E-409C-BE32-E72D297353CC}">
                <c16:uniqueId val="{0000002C-07B2-41D9-8059-EC58F70C045D}"/>
              </c:ext>
            </c:extLst>
          </c:dPt>
          <c:dPt>
            <c:idx val="13"/>
            <c:invertIfNegative val="0"/>
            <c:bubble3D val="0"/>
            <c:spPr>
              <a:solidFill>
                <a:schemeClr val="bg1">
                  <a:alpha val="50000"/>
                </a:schemeClr>
              </a:solidFill>
              <a:ln w="9525">
                <a:solidFill>
                  <a:srgbClr val="414141"/>
                </a:solidFill>
                <a:prstDash val="solid"/>
              </a:ln>
              <a:effectLst/>
            </c:spPr>
            <c:extLst>
              <c:ext xmlns:c16="http://schemas.microsoft.com/office/drawing/2014/chart" uri="{C3380CC4-5D6E-409C-BE32-E72D297353CC}">
                <c16:uniqueId val="{0000002E-07B2-41D9-8059-EC58F70C045D}"/>
              </c:ext>
            </c:extLst>
          </c:dPt>
          <c:cat>
            <c:multiLvlStrRef>
              <c:f>'Global LCOEs by tech'!$D$48:$Q$49</c:f>
              <c:multiLvlStrCache>
                <c:ptCount val="14"/>
                <c:lvl>
                  <c:pt idx="0">
                    <c:v>2021</c:v>
                  </c:pt>
                  <c:pt idx="1">
                    <c:v>2022</c:v>
                  </c:pt>
                  <c:pt idx="2">
                    <c:v>2021</c:v>
                  </c:pt>
                  <c:pt idx="3">
                    <c:v>2022</c:v>
                  </c:pt>
                  <c:pt idx="4">
                    <c:v>2021</c:v>
                  </c:pt>
                  <c:pt idx="5">
                    <c:v>2022</c:v>
                  </c:pt>
                  <c:pt idx="6">
                    <c:v>2021</c:v>
                  </c:pt>
                  <c:pt idx="7">
                    <c:v>2022</c:v>
                  </c:pt>
                  <c:pt idx="8">
                    <c:v>2021</c:v>
                  </c:pt>
                  <c:pt idx="9">
                    <c:v>2022</c:v>
                  </c:pt>
                  <c:pt idx="10">
                    <c:v>2021</c:v>
                  </c:pt>
                  <c:pt idx="11">
                    <c:v>2022</c:v>
                  </c:pt>
                  <c:pt idx="12">
                    <c:v>2021</c:v>
                  </c:pt>
                  <c:pt idx="13">
                    <c:v>2022</c:v>
                  </c:pt>
                </c:lvl>
                <c:lvl>
                  <c:pt idx="0">
                    <c:v>Onshore wind</c:v>
                  </c:pt>
                  <c:pt idx="2">
                    <c:v>Offshore wind</c:v>
                  </c:pt>
                  <c:pt idx="4">
                    <c:v>Fixed-axis PV</c:v>
                  </c:pt>
                  <c:pt idx="6">
                    <c:v>Tracking PV</c:v>
                  </c:pt>
                  <c:pt idx="8">
                    <c:v>Battery storage</c:v>
                  </c:pt>
                  <c:pt idx="10">
                    <c:v>Gas</c:v>
                  </c:pt>
                  <c:pt idx="12">
                    <c:v>Coal</c:v>
                  </c:pt>
                </c:lvl>
              </c:multiLvlStrCache>
            </c:multiLvlStrRef>
          </c:cat>
          <c:val>
            <c:numRef>
              <c:f>'Global LCOEs by tech'!$D$51:$Q$51</c:f>
              <c:numCache>
                <c:formatCode>0</c:formatCode>
                <c:ptCount val="14"/>
                <c:pt idx="0">
                  <c:v>4.99092515550144</c:v>
                </c:pt>
                <c:pt idx="1">
                  <c:v>8.0359129722863507</c:v>
                </c:pt>
                <c:pt idx="2">
                  <c:v>18.91944890308045</c:v>
                </c:pt>
                <c:pt idx="3">
                  <c:v>15.608869749120174</c:v>
                </c:pt>
                <c:pt idx="4">
                  <c:v>4.5558635706697572</c:v>
                </c:pt>
                <c:pt idx="5">
                  <c:v>8.0983383393643216</c:v>
                </c:pt>
                <c:pt idx="6">
                  <c:v>12.097527385143117</c:v>
                </c:pt>
                <c:pt idx="7">
                  <c:v>12.097527385143117</c:v>
                </c:pt>
                <c:pt idx="8">
                  <c:v>5.0826074852642051</c:v>
                </c:pt>
                <c:pt idx="9">
                  <c:v>6.2372531932102362</c:v>
                </c:pt>
                <c:pt idx="10">
                  <c:v>6.0887846913868486</c:v>
                </c:pt>
                <c:pt idx="11">
                  <c:v>8.4769419279377871</c:v>
                </c:pt>
                <c:pt idx="12">
                  <c:v>17.671443586492444</c:v>
                </c:pt>
                <c:pt idx="13">
                  <c:v>18.13300751584368</c:v>
                </c:pt>
              </c:numCache>
            </c:numRef>
          </c:val>
          <c:extLst>
            <c:ext xmlns:c16="http://schemas.microsoft.com/office/drawing/2014/chart" uri="{C3380CC4-5D6E-409C-BE32-E72D297353CC}">
              <c16:uniqueId val="{0000002F-07B2-41D9-8059-EC58F70C045D}"/>
            </c:ext>
          </c:extLst>
        </c:ser>
        <c:ser>
          <c:idx val="2"/>
          <c:order val="2"/>
          <c:tx>
            <c:strRef>
              <c:f>'Global LCOEs by tech'!$B$52</c:f>
              <c:strCache>
                <c:ptCount val="1"/>
                <c:pt idx="0">
                  <c:v>Min Mid - Max Mid</c:v>
                </c:pt>
              </c:strCache>
            </c:strRef>
          </c:tx>
          <c:spPr>
            <a:solidFill>
              <a:srgbClr val="7654A3"/>
            </a:solidFill>
            <a:ln w="9525">
              <a:solidFill>
                <a:schemeClr val="tx1"/>
              </a:solidFill>
              <a:prstDash val="solid"/>
            </a:ln>
            <a:effectLst/>
          </c:spPr>
          <c:invertIfNegative val="0"/>
          <c:dPt>
            <c:idx val="0"/>
            <c:invertIfNegative val="0"/>
            <c:bubble3D val="0"/>
            <c:spPr>
              <a:solidFill>
                <a:srgbClr val="0D9DDB"/>
              </a:solidFill>
              <a:ln w="9525">
                <a:solidFill>
                  <a:srgbClr val="0D9DDB"/>
                </a:solidFill>
                <a:prstDash val="solid"/>
              </a:ln>
              <a:effectLst/>
            </c:spPr>
            <c:extLst>
              <c:ext xmlns:c16="http://schemas.microsoft.com/office/drawing/2014/chart" uri="{C3380CC4-5D6E-409C-BE32-E72D297353CC}">
                <c16:uniqueId val="{00000031-07B2-41D9-8059-EC58F70C045D}"/>
              </c:ext>
            </c:extLst>
          </c:dPt>
          <c:dPt>
            <c:idx val="1"/>
            <c:invertIfNegative val="0"/>
            <c:bubble3D val="0"/>
            <c:spPr>
              <a:solidFill>
                <a:srgbClr val="0D9DDB"/>
              </a:solidFill>
              <a:ln w="9525">
                <a:solidFill>
                  <a:srgbClr val="0D9DDB"/>
                </a:solidFill>
                <a:prstDash val="solid"/>
              </a:ln>
              <a:effectLst/>
            </c:spPr>
            <c:extLst>
              <c:ext xmlns:c16="http://schemas.microsoft.com/office/drawing/2014/chart" uri="{C3380CC4-5D6E-409C-BE32-E72D297353CC}">
                <c16:uniqueId val="{00000033-07B2-41D9-8059-EC58F70C045D}"/>
              </c:ext>
            </c:extLst>
          </c:dPt>
          <c:dPt>
            <c:idx val="2"/>
            <c:invertIfNegative val="0"/>
            <c:bubble3D val="0"/>
            <c:spPr>
              <a:solidFill>
                <a:srgbClr val="61CAE6"/>
              </a:solidFill>
              <a:ln w="9525">
                <a:solidFill>
                  <a:srgbClr val="61CAE6"/>
                </a:solidFill>
                <a:prstDash val="solid"/>
              </a:ln>
              <a:effectLst/>
            </c:spPr>
            <c:extLst>
              <c:ext xmlns:c16="http://schemas.microsoft.com/office/drawing/2014/chart" uri="{C3380CC4-5D6E-409C-BE32-E72D297353CC}">
                <c16:uniqueId val="{00000035-07B2-41D9-8059-EC58F70C045D}"/>
              </c:ext>
            </c:extLst>
          </c:dPt>
          <c:dPt>
            <c:idx val="3"/>
            <c:invertIfNegative val="0"/>
            <c:bubble3D val="0"/>
            <c:spPr>
              <a:solidFill>
                <a:srgbClr val="61CAE6"/>
              </a:solidFill>
              <a:ln w="9525">
                <a:solidFill>
                  <a:srgbClr val="61CAE6"/>
                </a:solidFill>
                <a:prstDash val="solid"/>
              </a:ln>
              <a:effectLst/>
            </c:spPr>
            <c:extLst>
              <c:ext xmlns:c16="http://schemas.microsoft.com/office/drawing/2014/chart" uri="{C3380CC4-5D6E-409C-BE32-E72D297353CC}">
                <c16:uniqueId val="{00000037-07B2-41D9-8059-EC58F70C045D}"/>
              </c:ext>
            </c:extLst>
          </c:dPt>
          <c:dPt>
            <c:idx val="4"/>
            <c:invertIfNegative val="0"/>
            <c:bubble3D val="0"/>
            <c:spPr>
              <a:solidFill>
                <a:srgbClr val="FFC91D"/>
              </a:solidFill>
              <a:ln w="9525">
                <a:solidFill>
                  <a:srgbClr val="FABE00"/>
                </a:solidFill>
                <a:prstDash val="solid"/>
              </a:ln>
              <a:effectLst/>
            </c:spPr>
            <c:extLst>
              <c:ext xmlns:c16="http://schemas.microsoft.com/office/drawing/2014/chart" uri="{C3380CC4-5D6E-409C-BE32-E72D297353CC}">
                <c16:uniqueId val="{00000039-07B2-41D9-8059-EC58F70C045D}"/>
              </c:ext>
            </c:extLst>
          </c:dPt>
          <c:dPt>
            <c:idx val="5"/>
            <c:invertIfNegative val="0"/>
            <c:bubble3D val="0"/>
            <c:spPr>
              <a:solidFill>
                <a:srgbClr val="FFC91D"/>
              </a:solidFill>
              <a:ln w="9525">
                <a:solidFill>
                  <a:srgbClr val="FABE00"/>
                </a:solidFill>
                <a:prstDash val="solid"/>
              </a:ln>
              <a:effectLst/>
            </c:spPr>
            <c:extLst>
              <c:ext xmlns:c16="http://schemas.microsoft.com/office/drawing/2014/chart" uri="{C3380CC4-5D6E-409C-BE32-E72D297353CC}">
                <c16:uniqueId val="{0000003B-07B2-41D9-8059-EC58F70C045D}"/>
              </c:ext>
            </c:extLst>
          </c:dPt>
          <c:dPt>
            <c:idx val="6"/>
            <c:invertIfNegative val="0"/>
            <c:bubble3D val="0"/>
            <c:spPr>
              <a:solidFill>
                <a:schemeClr val="accent4"/>
              </a:solidFill>
              <a:ln w="9525">
                <a:solidFill>
                  <a:schemeClr val="accent4"/>
                </a:solidFill>
                <a:prstDash val="solid"/>
              </a:ln>
              <a:effectLst/>
            </c:spPr>
            <c:extLst>
              <c:ext xmlns:c16="http://schemas.microsoft.com/office/drawing/2014/chart" uri="{C3380CC4-5D6E-409C-BE32-E72D297353CC}">
                <c16:uniqueId val="{0000003D-07B2-41D9-8059-EC58F70C045D}"/>
              </c:ext>
            </c:extLst>
          </c:dPt>
          <c:dPt>
            <c:idx val="7"/>
            <c:invertIfNegative val="0"/>
            <c:bubble3D val="0"/>
            <c:spPr>
              <a:solidFill>
                <a:schemeClr val="accent4"/>
              </a:solidFill>
              <a:ln w="9525">
                <a:solidFill>
                  <a:schemeClr val="accent4"/>
                </a:solidFill>
                <a:prstDash val="solid"/>
              </a:ln>
              <a:effectLst/>
            </c:spPr>
            <c:extLst>
              <c:ext xmlns:c16="http://schemas.microsoft.com/office/drawing/2014/chart" uri="{C3380CC4-5D6E-409C-BE32-E72D297353CC}">
                <c16:uniqueId val="{0000003F-07B2-41D9-8059-EC58F70C045D}"/>
              </c:ext>
            </c:extLst>
          </c:dPt>
          <c:dPt>
            <c:idx val="8"/>
            <c:invertIfNegative val="0"/>
            <c:bubble3D val="0"/>
            <c:spPr>
              <a:solidFill>
                <a:srgbClr val="EF5B9D"/>
              </a:solidFill>
              <a:ln w="9525">
                <a:solidFill>
                  <a:srgbClr val="EF5B9D"/>
                </a:solidFill>
                <a:prstDash val="solid"/>
              </a:ln>
              <a:effectLst/>
            </c:spPr>
            <c:extLst>
              <c:ext xmlns:c16="http://schemas.microsoft.com/office/drawing/2014/chart" uri="{C3380CC4-5D6E-409C-BE32-E72D297353CC}">
                <c16:uniqueId val="{00000041-07B2-41D9-8059-EC58F70C045D}"/>
              </c:ext>
            </c:extLst>
          </c:dPt>
          <c:dPt>
            <c:idx val="9"/>
            <c:invertIfNegative val="0"/>
            <c:bubble3D val="0"/>
            <c:spPr>
              <a:solidFill>
                <a:srgbClr val="EF5B9D"/>
              </a:solidFill>
              <a:ln w="9525">
                <a:solidFill>
                  <a:srgbClr val="EF5B9D"/>
                </a:solidFill>
                <a:prstDash val="solid"/>
              </a:ln>
              <a:effectLst/>
            </c:spPr>
            <c:extLst>
              <c:ext xmlns:c16="http://schemas.microsoft.com/office/drawing/2014/chart" uri="{C3380CC4-5D6E-409C-BE32-E72D297353CC}">
                <c16:uniqueId val="{00000043-07B2-41D9-8059-EC58F70C045D}"/>
              </c:ext>
            </c:extLst>
          </c:dPt>
          <c:dPt>
            <c:idx val="10"/>
            <c:invertIfNegative val="0"/>
            <c:bubble3D val="0"/>
            <c:spPr>
              <a:solidFill>
                <a:srgbClr val="D2D2D2"/>
              </a:solidFill>
              <a:ln w="9525">
                <a:solidFill>
                  <a:srgbClr val="D2D2D2"/>
                </a:solidFill>
                <a:prstDash val="solid"/>
              </a:ln>
              <a:effectLst/>
            </c:spPr>
            <c:extLst>
              <c:ext xmlns:c16="http://schemas.microsoft.com/office/drawing/2014/chart" uri="{C3380CC4-5D6E-409C-BE32-E72D297353CC}">
                <c16:uniqueId val="{00000045-07B2-41D9-8059-EC58F70C045D}"/>
              </c:ext>
            </c:extLst>
          </c:dPt>
          <c:dPt>
            <c:idx val="11"/>
            <c:invertIfNegative val="0"/>
            <c:bubble3D val="0"/>
            <c:spPr>
              <a:solidFill>
                <a:srgbClr val="D2D2D2"/>
              </a:solidFill>
              <a:ln w="9525">
                <a:solidFill>
                  <a:srgbClr val="D2D2D2"/>
                </a:solidFill>
                <a:prstDash val="solid"/>
              </a:ln>
              <a:effectLst/>
            </c:spPr>
            <c:extLst>
              <c:ext xmlns:c16="http://schemas.microsoft.com/office/drawing/2014/chart" uri="{C3380CC4-5D6E-409C-BE32-E72D297353CC}">
                <c16:uniqueId val="{00000047-07B2-41D9-8059-EC58F70C045D}"/>
              </c:ext>
            </c:extLst>
          </c:dPt>
          <c:dPt>
            <c:idx val="12"/>
            <c:invertIfNegative val="0"/>
            <c:bubble3D val="0"/>
            <c:spPr>
              <a:solidFill>
                <a:srgbClr val="414141"/>
              </a:solidFill>
              <a:ln w="9525">
                <a:solidFill>
                  <a:srgbClr val="414141"/>
                </a:solidFill>
                <a:prstDash val="solid"/>
              </a:ln>
              <a:effectLst/>
            </c:spPr>
            <c:extLst>
              <c:ext xmlns:c16="http://schemas.microsoft.com/office/drawing/2014/chart" uri="{C3380CC4-5D6E-409C-BE32-E72D297353CC}">
                <c16:uniqueId val="{00000049-07B2-41D9-8059-EC58F70C045D}"/>
              </c:ext>
            </c:extLst>
          </c:dPt>
          <c:dPt>
            <c:idx val="13"/>
            <c:invertIfNegative val="0"/>
            <c:bubble3D val="0"/>
            <c:spPr>
              <a:solidFill>
                <a:srgbClr val="414141"/>
              </a:solidFill>
              <a:ln w="9525">
                <a:solidFill>
                  <a:srgbClr val="414141"/>
                </a:solidFill>
                <a:prstDash val="solid"/>
              </a:ln>
              <a:effectLst/>
            </c:spPr>
            <c:extLst>
              <c:ext xmlns:c16="http://schemas.microsoft.com/office/drawing/2014/chart" uri="{C3380CC4-5D6E-409C-BE32-E72D297353CC}">
                <c16:uniqueId val="{0000004B-07B2-41D9-8059-EC58F70C045D}"/>
              </c:ext>
            </c:extLst>
          </c:dPt>
          <c:cat>
            <c:multiLvlStrRef>
              <c:f>'Global LCOEs by tech'!$D$48:$Q$49</c:f>
              <c:multiLvlStrCache>
                <c:ptCount val="14"/>
                <c:lvl>
                  <c:pt idx="0">
                    <c:v>2021</c:v>
                  </c:pt>
                  <c:pt idx="1">
                    <c:v>2022</c:v>
                  </c:pt>
                  <c:pt idx="2">
                    <c:v>2021</c:v>
                  </c:pt>
                  <c:pt idx="3">
                    <c:v>2022</c:v>
                  </c:pt>
                  <c:pt idx="4">
                    <c:v>2021</c:v>
                  </c:pt>
                  <c:pt idx="5">
                    <c:v>2022</c:v>
                  </c:pt>
                  <c:pt idx="6">
                    <c:v>2021</c:v>
                  </c:pt>
                  <c:pt idx="7">
                    <c:v>2022</c:v>
                  </c:pt>
                  <c:pt idx="8">
                    <c:v>2021</c:v>
                  </c:pt>
                  <c:pt idx="9">
                    <c:v>2022</c:v>
                  </c:pt>
                  <c:pt idx="10">
                    <c:v>2021</c:v>
                  </c:pt>
                  <c:pt idx="11">
                    <c:v>2022</c:v>
                  </c:pt>
                  <c:pt idx="12">
                    <c:v>2021</c:v>
                  </c:pt>
                  <c:pt idx="13">
                    <c:v>2022</c:v>
                  </c:pt>
                </c:lvl>
                <c:lvl>
                  <c:pt idx="0">
                    <c:v>Onshore wind</c:v>
                  </c:pt>
                  <c:pt idx="2">
                    <c:v>Offshore wind</c:v>
                  </c:pt>
                  <c:pt idx="4">
                    <c:v>Fixed-axis PV</c:v>
                  </c:pt>
                  <c:pt idx="6">
                    <c:v>Tracking PV</c:v>
                  </c:pt>
                  <c:pt idx="8">
                    <c:v>Battery storage</c:v>
                  </c:pt>
                  <c:pt idx="10">
                    <c:v>Gas</c:v>
                  </c:pt>
                  <c:pt idx="12">
                    <c:v>Coal</c:v>
                  </c:pt>
                </c:lvl>
              </c:multiLvlStrCache>
            </c:multiLvlStrRef>
          </c:cat>
          <c:val>
            <c:numRef>
              <c:f>'Global LCOEs by tech'!$D$52:$Q$52</c:f>
              <c:numCache>
                <c:formatCode>0</c:formatCode>
                <c:ptCount val="14"/>
                <c:pt idx="0">
                  <c:v>108.75063208922086</c:v>
                </c:pt>
                <c:pt idx="1">
                  <c:v>108.61917073940666</c:v>
                </c:pt>
                <c:pt idx="2">
                  <c:v>112.87282791132364</c:v>
                </c:pt>
                <c:pt idx="3">
                  <c:v>106.04571618427627</c:v>
                </c:pt>
                <c:pt idx="4">
                  <c:v>136.94692984344013</c:v>
                </c:pt>
                <c:pt idx="5">
                  <c:v>135.94686536361559</c:v>
                </c:pt>
                <c:pt idx="6">
                  <c:v>23.429857717286609</c:v>
                </c:pt>
                <c:pt idx="7">
                  <c:v>23.429857717286609</c:v>
                </c:pt>
                <c:pt idx="8">
                  <c:v>43.840592641205546</c:v>
                </c:pt>
                <c:pt idx="9">
                  <c:v>229.63060431606377</c:v>
                </c:pt>
                <c:pt idx="10">
                  <c:v>69.280226205020469</c:v>
                </c:pt>
                <c:pt idx="11">
                  <c:v>88.894124738915821</c:v>
                </c:pt>
                <c:pt idx="12">
                  <c:v>138.21637923566675</c:v>
                </c:pt>
                <c:pt idx="13">
                  <c:v>236.47413402037063</c:v>
                </c:pt>
              </c:numCache>
            </c:numRef>
          </c:val>
          <c:extLst>
            <c:ext xmlns:c16="http://schemas.microsoft.com/office/drawing/2014/chart" uri="{C3380CC4-5D6E-409C-BE32-E72D297353CC}">
              <c16:uniqueId val="{0000004C-07B2-41D9-8059-EC58F70C045D}"/>
            </c:ext>
          </c:extLst>
        </c:ser>
        <c:ser>
          <c:idx val="3"/>
          <c:order val="3"/>
          <c:tx>
            <c:strRef>
              <c:f>'Global LCOEs by tech'!$B$53</c:f>
              <c:strCache>
                <c:ptCount val="1"/>
                <c:pt idx="0">
                  <c:v>Max Mid - Max High</c:v>
                </c:pt>
              </c:strCache>
            </c:strRef>
          </c:tx>
          <c:spPr>
            <a:solidFill>
              <a:schemeClr val="bg1">
                <a:alpha val="50000"/>
              </a:schemeClr>
            </a:solidFill>
            <a:ln w="9525">
              <a:solidFill>
                <a:schemeClr val="tx1"/>
              </a:solidFill>
              <a:prstDash val="solid"/>
            </a:ln>
            <a:effectLst/>
          </c:spPr>
          <c:invertIfNegative val="0"/>
          <c:dPt>
            <c:idx val="0"/>
            <c:invertIfNegative val="0"/>
            <c:bubble3D val="0"/>
            <c:spPr>
              <a:solidFill>
                <a:schemeClr val="bg1">
                  <a:alpha val="50000"/>
                </a:schemeClr>
              </a:solidFill>
              <a:ln w="9525">
                <a:solidFill>
                  <a:srgbClr val="0D9DDB"/>
                </a:solidFill>
                <a:prstDash val="solid"/>
              </a:ln>
              <a:effectLst/>
            </c:spPr>
            <c:extLst>
              <c:ext xmlns:c16="http://schemas.microsoft.com/office/drawing/2014/chart" uri="{C3380CC4-5D6E-409C-BE32-E72D297353CC}">
                <c16:uniqueId val="{0000004E-07B2-41D9-8059-EC58F70C045D}"/>
              </c:ext>
            </c:extLst>
          </c:dPt>
          <c:dPt>
            <c:idx val="1"/>
            <c:invertIfNegative val="0"/>
            <c:bubble3D val="0"/>
            <c:spPr>
              <a:solidFill>
                <a:schemeClr val="bg1">
                  <a:alpha val="50000"/>
                </a:schemeClr>
              </a:solidFill>
              <a:ln w="9525">
                <a:solidFill>
                  <a:srgbClr val="0D9DDB"/>
                </a:solidFill>
                <a:prstDash val="solid"/>
              </a:ln>
              <a:effectLst/>
            </c:spPr>
            <c:extLst>
              <c:ext xmlns:c16="http://schemas.microsoft.com/office/drawing/2014/chart" uri="{C3380CC4-5D6E-409C-BE32-E72D297353CC}">
                <c16:uniqueId val="{00000050-07B2-41D9-8059-EC58F70C045D}"/>
              </c:ext>
            </c:extLst>
          </c:dPt>
          <c:dPt>
            <c:idx val="2"/>
            <c:invertIfNegative val="0"/>
            <c:bubble3D val="0"/>
            <c:spPr>
              <a:solidFill>
                <a:schemeClr val="bg1">
                  <a:alpha val="50000"/>
                </a:schemeClr>
              </a:solidFill>
              <a:ln w="9525">
                <a:solidFill>
                  <a:srgbClr val="61CAE6"/>
                </a:solidFill>
                <a:prstDash val="solid"/>
              </a:ln>
              <a:effectLst/>
            </c:spPr>
            <c:extLst>
              <c:ext xmlns:c16="http://schemas.microsoft.com/office/drawing/2014/chart" uri="{C3380CC4-5D6E-409C-BE32-E72D297353CC}">
                <c16:uniqueId val="{00000052-07B2-41D9-8059-EC58F70C045D}"/>
              </c:ext>
            </c:extLst>
          </c:dPt>
          <c:dPt>
            <c:idx val="3"/>
            <c:invertIfNegative val="0"/>
            <c:bubble3D val="0"/>
            <c:spPr>
              <a:solidFill>
                <a:schemeClr val="bg1">
                  <a:alpha val="50000"/>
                </a:schemeClr>
              </a:solidFill>
              <a:ln w="9525">
                <a:solidFill>
                  <a:srgbClr val="61CAE6"/>
                </a:solidFill>
                <a:prstDash val="solid"/>
              </a:ln>
              <a:effectLst/>
            </c:spPr>
            <c:extLst>
              <c:ext xmlns:c16="http://schemas.microsoft.com/office/drawing/2014/chart" uri="{C3380CC4-5D6E-409C-BE32-E72D297353CC}">
                <c16:uniqueId val="{00000054-07B2-41D9-8059-EC58F70C045D}"/>
              </c:ext>
            </c:extLst>
          </c:dPt>
          <c:dPt>
            <c:idx val="4"/>
            <c:invertIfNegative val="0"/>
            <c:bubble3D val="0"/>
            <c:spPr>
              <a:solidFill>
                <a:schemeClr val="bg1">
                  <a:alpha val="50000"/>
                </a:schemeClr>
              </a:solidFill>
              <a:ln w="9525">
                <a:solidFill>
                  <a:srgbClr val="FABE00"/>
                </a:solidFill>
                <a:prstDash val="solid"/>
              </a:ln>
              <a:effectLst/>
            </c:spPr>
            <c:extLst>
              <c:ext xmlns:c16="http://schemas.microsoft.com/office/drawing/2014/chart" uri="{C3380CC4-5D6E-409C-BE32-E72D297353CC}">
                <c16:uniqueId val="{00000056-07B2-41D9-8059-EC58F70C045D}"/>
              </c:ext>
            </c:extLst>
          </c:dPt>
          <c:dPt>
            <c:idx val="5"/>
            <c:invertIfNegative val="0"/>
            <c:bubble3D val="0"/>
            <c:spPr>
              <a:solidFill>
                <a:schemeClr val="bg1">
                  <a:alpha val="50000"/>
                </a:schemeClr>
              </a:solidFill>
              <a:ln w="9525">
                <a:solidFill>
                  <a:srgbClr val="FABE00"/>
                </a:solidFill>
                <a:prstDash val="solid"/>
              </a:ln>
              <a:effectLst/>
            </c:spPr>
            <c:extLst>
              <c:ext xmlns:c16="http://schemas.microsoft.com/office/drawing/2014/chart" uri="{C3380CC4-5D6E-409C-BE32-E72D297353CC}">
                <c16:uniqueId val="{00000058-07B2-41D9-8059-EC58F70C045D}"/>
              </c:ext>
            </c:extLst>
          </c:dPt>
          <c:dPt>
            <c:idx val="6"/>
            <c:invertIfNegative val="0"/>
            <c:bubble3D val="0"/>
            <c:spPr>
              <a:solidFill>
                <a:schemeClr val="bg1">
                  <a:alpha val="50000"/>
                </a:schemeClr>
              </a:solidFill>
              <a:ln w="9525">
                <a:solidFill>
                  <a:schemeClr val="accent4"/>
                </a:solidFill>
                <a:prstDash val="solid"/>
              </a:ln>
              <a:effectLst/>
            </c:spPr>
            <c:extLst>
              <c:ext xmlns:c16="http://schemas.microsoft.com/office/drawing/2014/chart" uri="{C3380CC4-5D6E-409C-BE32-E72D297353CC}">
                <c16:uniqueId val="{0000005A-07B2-41D9-8059-EC58F70C045D}"/>
              </c:ext>
            </c:extLst>
          </c:dPt>
          <c:dPt>
            <c:idx val="7"/>
            <c:invertIfNegative val="0"/>
            <c:bubble3D val="0"/>
            <c:spPr>
              <a:solidFill>
                <a:schemeClr val="bg1">
                  <a:alpha val="50000"/>
                </a:schemeClr>
              </a:solidFill>
              <a:ln w="9525">
                <a:solidFill>
                  <a:schemeClr val="accent4"/>
                </a:solidFill>
                <a:prstDash val="solid"/>
              </a:ln>
              <a:effectLst/>
            </c:spPr>
            <c:extLst>
              <c:ext xmlns:c16="http://schemas.microsoft.com/office/drawing/2014/chart" uri="{C3380CC4-5D6E-409C-BE32-E72D297353CC}">
                <c16:uniqueId val="{0000005C-07B2-41D9-8059-EC58F70C045D}"/>
              </c:ext>
            </c:extLst>
          </c:dPt>
          <c:dPt>
            <c:idx val="8"/>
            <c:invertIfNegative val="0"/>
            <c:bubble3D val="0"/>
            <c:spPr>
              <a:solidFill>
                <a:schemeClr val="bg1">
                  <a:alpha val="50000"/>
                </a:schemeClr>
              </a:solidFill>
              <a:ln w="9525">
                <a:solidFill>
                  <a:srgbClr val="EF5B9D"/>
                </a:solidFill>
                <a:prstDash val="solid"/>
              </a:ln>
              <a:effectLst/>
            </c:spPr>
            <c:extLst>
              <c:ext xmlns:c16="http://schemas.microsoft.com/office/drawing/2014/chart" uri="{C3380CC4-5D6E-409C-BE32-E72D297353CC}">
                <c16:uniqueId val="{0000005E-07B2-41D9-8059-EC58F70C045D}"/>
              </c:ext>
            </c:extLst>
          </c:dPt>
          <c:dPt>
            <c:idx val="9"/>
            <c:invertIfNegative val="0"/>
            <c:bubble3D val="0"/>
            <c:extLst>
              <c:ext xmlns:c16="http://schemas.microsoft.com/office/drawing/2014/chart" uri="{C3380CC4-5D6E-409C-BE32-E72D297353CC}">
                <c16:uniqueId val="{0000005F-07B2-41D9-8059-EC58F70C045D}"/>
              </c:ext>
            </c:extLst>
          </c:dPt>
          <c:dPt>
            <c:idx val="10"/>
            <c:invertIfNegative val="0"/>
            <c:bubble3D val="0"/>
            <c:spPr>
              <a:solidFill>
                <a:schemeClr val="bg1">
                  <a:alpha val="50000"/>
                </a:schemeClr>
              </a:solidFill>
              <a:ln w="9525">
                <a:solidFill>
                  <a:srgbClr val="D2D2D2"/>
                </a:solidFill>
                <a:prstDash val="solid"/>
              </a:ln>
              <a:effectLst/>
            </c:spPr>
            <c:extLst>
              <c:ext xmlns:c16="http://schemas.microsoft.com/office/drawing/2014/chart" uri="{C3380CC4-5D6E-409C-BE32-E72D297353CC}">
                <c16:uniqueId val="{00000061-07B2-41D9-8059-EC58F70C045D}"/>
              </c:ext>
            </c:extLst>
          </c:dPt>
          <c:dPt>
            <c:idx val="11"/>
            <c:invertIfNegative val="0"/>
            <c:bubble3D val="0"/>
            <c:spPr>
              <a:solidFill>
                <a:schemeClr val="bg1">
                  <a:alpha val="50000"/>
                </a:schemeClr>
              </a:solidFill>
              <a:ln w="9525">
                <a:solidFill>
                  <a:srgbClr val="D2D2D2"/>
                </a:solidFill>
                <a:prstDash val="solid"/>
              </a:ln>
              <a:effectLst/>
            </c:spPr>
            <c:extLst>
              <c:ext xmlns:c16="http://schemas.microsoft.com/office/drawing/2014/chart" uri="{C3380CC4-5D6E-409C-BE32-E72D297353CC}">
                <c16:uniqueId val="{00000063-07B2-41D9-8059-EC58F70C045D}"/>
              </c:ext>
            </c:extLst>
          </c:dPt>
          <c:dPt>
            <c:idx val="12"/>
            <c:invertIfNegative val="0"/>
            <c:bubble3D val="0"/>
            <c:spPr>
              <a:solidFill>
                <a:schemeClr val="bg1">
                  <a:alpha val="50000"/>
                </a:schemeClr>
              </a:solidFill>
              <a:ln w="9525">
                <a:solidFill>
                  <a:srgbClr val="414141"/>
                </a:solidFill>
                <a:prstDash val="solid"/>
              </a:ln>
              <a:effectLst/>
            </c:spPr>
            <c:extLst>
              <c:ext xmlns:c16="http://schemas.microsoft.com/office/drawing/2014/chart" uri="{C3380CC4-5D6E-409C-BE32-E72D297353CC}">
                <c16:uniqueId val="{00000065-07B2-41D9-8059-EC58F70C045D}"/>
              </c:ext>
            </c:extLst>
          </c:dPt>
          <c:dPt>
            <c:idx val="13"/>
            <c:invertIfNegative val="0"/>
            <c:bubble3D val="0"/>
            <c:spPr>
              <a:solidFill>
                <a:schemeClr val="bg1">
                  <a:alpha val="50000"/>
                </a:schemeClr>
              </a:solidFill>
              <a:ln w="9525">
                <a:solidFill>
                  <a:srgbClr val="414141"/>
                </a:solidFill>
                <a:prstDash val="solid"/>
              </a:ln>
              <a:effectLst/>
            </c:spPr>
            <c:extLst>
              <c:ext xmlns:c16="http://schemas.microsoft.com/office/drawing/2014/chart" uri="{C3380CC4-5D6E-409C-BE32-E72D297353CC}">
                <c16:uniqueId val="{00000067-07B2-41D9-8059-EC58F70C045D}"/>
              </c:ext>
            </c:extLst>
          </c:dPt>
          <c:cat>
            <c:multiLvlStrRef>
              <c:f>'Global LCOEs by tech'!$D$48:$Q$49</c:f>
              <c:multiLvlStrCache>
                <c:ptCount val="14"/>
                <c:lvl>
                  <c:pt idx="0">
                    <c:v>2021</c:v>
                  </c:pt>
                  <c:pt idx="1">
                    <c:v>2022</c:v>
                  </c:pt>
                  <c:pt idx="2">
                    <c:v>2021</c:v>
                  </c:pt>
                  <c:pt idx="3">
                    <c:v>2022</c:v>
                  </c:pt>
                  <c:pt idx="4">
                    <c:v>2021</c:v>
                  </c:pt>
                  <c:pt idx="5">
                    <c:v>2022</c:v>
                  </c:pt>
                  <c:pt idx="6">
                    <c:v>2021</c:v>
                  </c:pt>
                  <c:pt idx="7">
                    <c:v>2022</c:v>
                  </c:pt>
                  <c:pt idx="8">
                    <c:v>2021</c:v>
                  </c:pt>
                  <c:pt idx="9">
                    <c:v>2022</c:v>
                  </c:pt>
                  <c:pt idx="10">
                    <c:v>2021</c:v>
                  </c:pt>
                  <c:pt idx="11">
                    <c:v>2022</c:v>
                  </c:pt>
                  <c:pt idx="12">
                    <c:v>2021</c:v>
                  </c:pt>
                  <c:pt idx="13">
                    <c:v>2022</c:v>
                  </c:pt>
                </c:lvl>
                <c:lvl>
                  <c:pt idx="0">
                    <c:v>Onshore wind</c:v>
                  </c:pt>
                  <c:pt idx="2">
                    <c:v>Offshore wind</c:v>
                  </c:pt>
                  <c:pt idx="4">
                    <c:v>Fixed-axis PV</c:v>
                  </c:pt>
                  <c:pt idx="6">
                    <c:v>Tracking PV</c:v>
                  </c:pt>
                  <c:pt idx="8">
                    <c:v>Battery storage</c:v>
                  </c:pt>
                  <c:pt idx="10">
                    <c:v>Gas</c:v>
                  </c:pt>
                  <c:pt idx="12">
                    <c:v>Coal</c:v>
                  </c:pt>
                </c:lvl>
              </c:multiLvlStrCache>
            </c:multiLvlStrRef>
          </c:cat>
          <c:val>
            <c:numRef>
              <c:f>'Global LCOEs by tech'!$D$53:$Q$53</c:f>
              <c:numCache>
                <c:formatCode>0</c:formatCode>
                <c:ptCount val="14"/>
                <c:pt idx="0">
                  <c:v>68.966682789222062</c:v>
                </c:pt>
                <c:pt idx="1">
                  <c:v>69.599651707816633</c:v>
                </c:pt>
                <c:pt idx="2">
                  <c:v>52.302517880322085</c:v>
                </c:pt>
                <c:pt idx="3">
                  <c:v>42.154924495231768</c:v>
                </c:pt>
                <c:pt idx="4">
                  <c:v>54.142441492895273</c:v>
                </c:pt>
                <c:pt idx="5">
                  <c:v>52.643819496324937</c:v>
                </c:pt>
                <c:pt idx="6">
                  <c:v>17.119484919653438</c:v>
                </c:pt>
                <c:pt idx="7">
                  <c:v>17.119484919653438</c:v>
                </c:pt>
                <c:pt idx="8">
                  <c:v>48.09624730026917</c:v>
                </c:pt>
                <c:pt idx="9">
                  <c:v>288.31571673502481</c:v>
                </c:pt>
                <c:pt idx="10">
                  <c:v>10.730046178908921</c:v>
                </c:pt>
                <c:pt idx="11">
                  <c:v>19.411777665586243</c:v>
                </c:pt>
                <c:pt idx="12">
                  <c:v>18.459540407698597</c:v>
                </c:pt>
                <c:pt idx="13">
                  <c:v>8.2453298741757521</c:v>
                </c:pt>
              </c:numCache>
            </c:numRef>
          </c:val>
          <c:extLst>
            <c:ext xmlns:c16="http://schemas.microsoft.com/office/drawing/2014/chart" uri="{C3380CC4-5D6E-409C-BE32-E72D297353CC}">
              <c16:uniqueId val="{00000068-07B2-41D9-8059-EC58F70C045D}"/>
            </c:ext>
          </c:extLst>
        </c:ser>
        <c:ser>
          <c:idx val="6"/>
          <c:order val="5"/>
          <c:tx>
            <c:strRef>
              <c:f>'Global LCOEs by tech'!$B$56</c:f>
              <c:strCache>
                <c:ptCount val="1"/>
                <c:pt idx="0">
                  <c:v>Label top</c:v>
                </c:pt>
              </c:strCache>
            </c:strRef>
          </c:tx>
          <c:spPr>
            <a:noFill/>
            <a:ln w="25400">
              <a:noFill/>
            </a:ln>
            <a:effectLst/>
          </c:spPr>
          <c:invertIfNegative val="0"/>
          <c:dLbls>
            <c:dLbl>
              <c:idx val="0"/>
              <c:tx>
                <c:rich>
                  <a:bodyPr/>
                  <a:lstStyle/>
                  <a:p>
                    <a:fld id="{8FB26A17-2594-4281-889E-6E2BF177BCB1}" type="CELLRANGE">
                      <a:rPr lang="en-US"/>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9-07B2-41D9-8059-EC58F70C045D}"/>
                </c:ext>
              </c:extLst>
            </c:dLbl>
            <c:dLbl>
              <c:idx val="1"/>
              <c:tx>
                <c:rich>
                  <a:bodyPr/>
                  <a:lstStyle/>
                  <a:p>
                    <a:fld id="{D046F92A-DED0-477C-AF4B-FF7EEEF55E8C}" type="CELLRANGE">
                      <a:rPr lang="en-DE"/>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07B2-41D9-8059-EC58F70C045D}"/>
                </c:ext>
              </c:extLst>
            </c:dLbl>
            <c:dLbl>
              <c:idx val="2"/>
              <c:tx>
                <c:rich>
                  <a:bodyPr/>
                  <a:lstStyle/>
                  <a:p>
                    <a:fld id="{BB54F58A-A4E2-4BF7-9FAB-67E0987CA0AF}" type="CELLRANGE">
                      <a:rPr lang="en-DE"/>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07B2-41D9-8059-EC58F70C045D}"/>
                </c:ext>
              </c:extLst>
            </c:dLbl>
            <c:dLbl>
              <c:idx val="3"/>
              <c:tx>
                <c:rich>
                  <a:bodyPr/>
                  <a:lstStyle/>
                  <a:p>
                    <a:fld id="{94211876-1B77-4572-A865-72034EED02AB}" type="CELLRANGE">
                      <a:rPr lang="en-DE"/>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07B2-41D9-8059-EC58F70C045D}"/>
                </c:ext>
              </c:extLst>
            </c:dLbl>
            <c:dLbl>
              <c:idx val="4"/>
              <c:tx>
                <c:rich>
                  <a:bodyPr/>
                  <a:lstStyle/>
                  <a:p>
                    <a:fld id="{84236DE0-5F51-46F3-AE6D-F71848812035}" type="CELLRANGE">
                      <a:rPr lang="en-DE"/>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07B2-41D9-8059-EC58F70C045D}"/>
                </c:ext>
              </c:extLst>
            </c:dLbl>
            <c:dLbl>
              <c:idx val="5"/>
              <c:tx>
                <c:rich>
                  <a:bodyPr/>
                  <a:lstStyle/>
                  <a:p>
                    <a:fld id="{98C363AE-F619-403B-859F-19B480D58CF9}" type="CELLRANGE">
                      <a:rPr lang="en-DE"/>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07B2-41D9-8059-EC58F70C045D}"/>
                </c:ext>
              </c:extLst>
            </c:dLbl>
            <c:dLbl>
              <c:idx val="6"/>
              <c:tx>
                <c:rich>
                  <a:bodyPr/>
                  <a:lstStyle/>
                  <a:p>
                    <a:fld id="{2BE735D3-AFD6-4E0C-B90D-8A91EB9B678D}" type="CELLRANGE">
                      <a:rPr lang="en-DE"/>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07B2-41D9-8059-EC58F70C045D}"/>
                </c:ext>
              </c:extLst>
            </c:dLbl>
            <c:dLbl>
              <c:idx val="7"/>
              <c:tx>
                <c:rich>
                  <a:bodyPr/>
                  <a:lstStyle/>
                  <a:p>
                    <a:fld id="{286C519E-6F0F-45DA-8665-DBEE2AC971E2}" type="CELLRANGE">
                      <a:rPr lang="en-DE"/>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07B2-41D9-8059-EC58F70C045D}"/>
                </c:ext>
              </c:extLst>
            </c:dLbl>
            <c:dLbl>
              <c:idx val="8"/>
              <c:tx>
                <c:rich>
                  <a:bodyPr/>
                  <a:lstStyle/>
                  <a:p>
                    <a:fld id="{32DD86B5-0CCD-43DF-8877-F9C1E5865B09}" type="CELLRANGE">
                      <a:rPr lang="en-DE"/>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07B2-41D9-8059-EC58F70C045D}"/>
                </c:ext>
              </c:extLst>
            </c:dLbl>
            <c:dLbl>
              <c:idx val="9"/>
              <c:tx>
                <c:rich>
                  <a:bodyPr/>
                  <a:lstStyle/>
                  <a:p>
                    <a:fld id="{7601B45C-72E4-4BEF-A22C-DA0917A26D27}" type="CELLRANGE">
                      <a:rPr lang="en-DE"/>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07B2-41D9-8059-EC58F70C045D}"/>
                </c:ext>
              </c:extLst>
            </c:dLbl>
            <c:dLbl>
              <c:idx val="10"/>
              <c:layout>
                <c:manualLayout>
                  <c:x val="0"/>
                  <c:y val="2.7758293931460221E-2"/>
                </c:manualLayout>
              </c:layout>
              <c:tx>
                <c:rich>
                  <a:bodyPr/>
                  <a:lstStyle/>
                  <a:p>
                    <a:fld id="{D3B43A5D-734F-449C-889A-A3E21E576959}" type="CELLRANGE">
                      <a:rPr lang="en-US"/>
                      <a:pPr/>
                      <a:t>[CELLRANGE]</a:t>
                    </a:fld>
                    <a:endParaRPr lang="LID4096"/>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3-07B2-41D9-8059-EC58F70C045D}"/>
                </c:ext>
              </c:extLst>
            </c:dLbl>
            <c:dLbl>
              <c:idx val="11"/>
              <c:tx>
                <c:rich>
                  <a:bodyPr/>
                  <a:lstStyle/>
                  <a:p>
                    <a:fld id="{F5F86774-4840-4CE5-BC1F-A72F30C2C495}" type="CELLRANGE">
                      <a:rPr lang="en-DE"/>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07B2-41D9-8059-EC58F70C045D}"/>
                </c:ext>
              </c:extLst>
            </c:dLbl>
            <c:dLbl>
              <c:idx val="12"/>
              <c:tx>
                <c:rich>
                  <a:bodyPr/>
                  <a:lstStyle/>
                  <a:p>
                    <a:fld id="{1DBFE062-D315-4F5F-A4E5-317892406586}" type="CELLRANGE">
                      <a:rPr lang="en-DE"/>
                      <a:pPr/>
                      <a:t>[CELLRANGE]</a:t>
                    </a:fld>
                    <a:endParaRPr lang="LID4096"/>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07B2-41D9-8059-EC58F70C045D}"/>
                </c:ext>
              </c:extLst>
            </c:dLbl>
            <c:dLbl>
              <c:idx val="13"/>
              <c:tx>
                <c:rich>
                  <a:bodyPr rot="0" spcFirstLastPara="1" vertOverflow="ellipsis" vert="horz" wrap="square" tIns="0" bIns="0"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fld id="{3359A586-F7AB-4622-82AB-132981611F82}" type="CELLRANGE">
                      <a:rPr lang="en-DE"/>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t>[CELLRANGE]</a:t>
                    </a:fld>
                    <a:endParaRPr lang="LID4096"/>
                  </a:p>
                </c:rich>
              </c:tx>
              <c:spPr>
                <a:noFill/>
                <a:ln>
                  <a:noFill/>
                </a:ln>
                <a:effectLst/>
              </c:spPr>
              <c:dLblPos val="inBase"/>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 xmlns:c16="http://schemas.microsoft.com/office/drawing/2014/chart" uri="{C3380CC4-5D6E-409C-BE32-E72D297353CC}">
                  <c16:uniqueId val="{00000076-07B2-41D9-8059-EC58F70C045D}"/>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'Global LCOEs by tech'!$D$48:$Q$49</c:f>
              <c:multiLvlStrCache>
                <c:ptCount val="14"/>
                <c:lvl>
                  <c:pt idx="0">
                    <c:v>2021</c:v>
                  </c:pt>
                  <c:pt idx="1">
                    <c:v>2022</c:v>
                  </c:pt>
                  <c:pt idx="2">
                    <c:v>2021</c:v>
                  </c:pt>
                  <c:pt idx="3">
                    <c:v>2022</c:v>
                  </c:pt>
                  <c:pt idx="4">
                    <c:v>2021</c:v>
                  </c:pt>
                  <c:pt idx="5">
                    <c:v>2022</c:v>
                  </c:pt>
                  <c:pt idx="6">
                    <c:v>2021</c:v>
                  </c:pt>
                  <c:pt idx="7">
                    <c:v>2022</c:v>
                  </c:pt>
                  <c:pt idx="8">
                    <c:v>2021</c:v>
                  </c:pt>
                  <c:pt idx="9">
                    <c:v>2022</c:v>
                  </c:pt>
                  <c:pt idx="10">
                    <c:v>2021</c:v>
                  </c:pt>
                  <c:pt idx="11">
                    <c:v>2022</c:v>
                  </c:pt>
                  <c:pt idx="12">
                    <c:v>2021</c:v>
                  </c:pt>
                  <c:pt idx="13">
                    <c:v>2022</c:v>
                  </c:pt>
                </c:lvl>
                <c:lvl>
                  <c:pt idx="0">
                    <c:v>Onshore wind</c:v>
                  </c:pt>
                  <c:pt idx="2">
                    <c:v>Offshore wind</c:v>
                  </c:pt>
                  <c:pt idx="4">
                    <c:v>Fixed-axis PV</c:v>
                  </c:pt>
                  <c:pt idx="6">
                    <c:v>Tracking PV</c:v>
                  </c:pt>
                  <c:pt idx="8">
                    <c:v>Battery storage</c:v>
                  </c:pt>
                  <c:pt idx="10">
                    <c:v>Gas</c:v>
                  </c:pt>
                  <c:pt idx="12">
                    <c:v>Coal</c:v>
                  </c:pt>
                </c:lvl>
              </c:multiLvlStrCache>
            </c:multiLvlStrRef>
          </c:cat>
          <c:val>
            <c:numRef>
              <c:f>'Global LCOEs by tech'!$D$56:$Q$56</c:f>
              <c:numCache>
                <c:formatCode>0</c:formatCode>
                <c:ptCount val="14"/>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numCache>
            </c:numRef>
          </c:val>
          <c:extLst>
            <c:ext xmlns:c15="http://schemas.microsoft.com/office/drawing/2012/chart" uri="{02D57815-91ED-43cb-92C2-25804820EDAC}">
              <c15:datalabelsRange>
                <c15:f>'Global LCOEs by tech'!$D$43:$Q$43</c15:f>
                <c15:dlblRangeCache>
                  <c:ptCount val="14"/>
                  <c:pt idx="0">
                    <c:v>200</c:v>
                  </c:pt>
                  <c:pt idx="1">
                    <c:v>205</c:v>
                  </c:pt>
                  <c:pt idx="2">
                    <c:v>237</c:v>
                  </c:pt>
                  <c:pt idx="3">
                    <c:v>221</c:v>
                  </c:pt>
                  <c:pt idx="4">
                    <c:v>218</c:v>
                  </c:pt>
                  <c:pt idx="5">
                    <c:v>222</c:v>
                  </c:pt>
                  <c:pt idx="6">
                    <c:v>75</c:v>
                  </c:pt>
                  <c:pt idx="7">
                    <c:v>83</c:v>
                  </c:pt>
                  <c:pt idx="8">
                    <c:v>217</c:v>
                  </c:pt>
                  <c:pt idx="9">
                    <c:v>633</c:v>
                  </c:pt>
                  <c:pt idx="10">
                    <c:v>120</c:v>
                  </c:pt>
                  <c:pt idx="11">
                    <c:v>160</c:v>
                  </c:pt>
                  <c:pt idx="12">
                    <c:v>215</c:v>
                  </c:pt>
                  <c:pt idx="13">
                    <c:v>303</c:v>
                  </c:pt>
                </c15:dlblRangeCache>
              </c15:datalabelsRange>
            </c:ext>
            <c:ext xmlns:c16="http://schemas.microsoft.com/office/drawing/2014/chart" uri="{C3380CC4-5D6E-409C-BE32-E72D297353CC}">
              <c16:uniqueId val="{00000077-07B2-41D9-8059-EC58F70C045D}"/>
            </c:ext>
          </c:extLst>
        </c:ser>
        <c:dLbls>
          <c:showLegendKey val="0"/>
          <c:showVal val="0"/>
          <c:showCatName val="0"/>
          <c:showSerName val="0"/>
          <c:showPercent val="0"/>
          <c:showBubbleSize val="0"/>
        </c:dLbls>
        <c:gapWidth val="150"/>
        <c:overlap val="100"/>
        <c:axId val="965274608"/>
        <c:axId val="965289168"/>
      </c:barChart>
      <c:lineChart>
        <c:grouping val="standard"/>
        <c:varyColors val="0"/>
        <c:ser>
          <c:idx val="4"/>
          <c:order val="4"/>
          <c:tx>
            <c:strRef>
              <c:f>'Global LCOEs by tech'!$B$54</c:f>
              <c:strCache>
                <c:ptCount val="1"/>
                <c:pt idx="0">
                  <c:v>Global weighted average</c:v>
                </c:pt>
              </c:strCache>
            </c:strRef>
          </c:tx>
          <c:spPr>
            <a:ln w="28575" cap="rnd">
              <a:noFill/>
              <a:round/>
            </a:ln>
            <a:effectLst/>
          </c:spPr>
          <c:marker>
            <c:symbol val="diamond"/>
            <c:size val="8"/>
            <c:spPr>
              <a:solidFill>
                <a:schemeClr val="bg1"/>
              </a:solidFill>
              <a:ln w="15875">
                <a:solidFill>
                  <a:schemeClr val="accent2"/>
                </a:solidFill>
              </a:ln>
              <a:effectLst/>
            </c:spPr>
          </c:marker>
          <c:dPt>
            <c:idx val="0"/>
            <c:marker>
              <c:spPr>
                <a:solidFill>
                  <a:schemeClr val="bg1"/>
                </a:solidFill>
                <a:ln w="15875">
                  <a:solidFill>
                    <a:schemeClr val="accent2"/>
                  </a:solidFill>
                  <a:prstDash val="solid"/>
                </a:ln>
                <a:effectLst/>
              </c:spPr>
            </c:marker>
            <c:bubble3D val="0"/>
            <c:spPr>
              <a:ln w="38100" cap="rnd">
                <a:noFill/>
                <a:prstDash val="solid"/>
                <a:round/>
              </a:ln>
              <a:effectLst/>
            </c:spPr>
            <c:extLst>
              <c:ext xmlns:c16="http://schemas.microsoft.com/office/drawing/2014/chart" uri="{C3380CC4-5D6E-409C-BE32-E72D297353CC}">
                <c16:uniqueId val="{00000079-07B2-41D9-8059-EC58F70C045D}"/>
              </c:ext>
            </c:extLst>
          </c:dPt>
          <c:dPt>
            <c:idx val="1"/>
            <c:marker>
              <c:spPr>
                <a:solidFill>
                  <a:schemeClr val="bg1"/>
                </a:solidFill>
                <a:ln w="15875">
                  <a:solidFill>
                    <a:schemeClr val="accent2"/>
                  </a:solidFill>
                  <a:prstDash val="solid"/>
                </a:ln>
                <a:effectLst/>
              </c:spPr>
            </c:marker>
            <c:bubble3D val="0"/>
            <c:spPr>
              <a:ln w="38100" cap="rnd">
                <a:noFill/>
                <a:prstDash val="solid"/>
                <a:round/>
              </a:ln>
              <a:effectLst/>
            </c:spPr>
            <c:extLst>
              <c:ext xmlns:c16="http://schemas.microsoft.com/office/drawing/2014/chart" uri="{C3380CC4-5D6E-409C-BE32-E72D297353CC}">
                <c16:uniqueId val="{0000007B-07B2-41D9-8059-EC58F70C045D}"/>
              </c:ext>
            </c:extLst>
          </c:dPt>
          <c:dPt>
            <c:idx val="4"/>
            <c:marker>
              <c:spPr>
                <a:solidFill>
                  <a:schemeClr val="bg1"/>
                </a:solidFill>
                <a:ln w="15875">
                  <a:solidFill>
                    <a:schemeClr val="accent2"/>
                  </a:solidFill>
                  <a:prstDash val="solid"/>
                </a:ln>
                <a:effectLst/>
              </c:spPr>
            </c:marker>
            <c:bubble3D val="0"/>
            <c:spPr>
              <a:ln w="38100" cap="rnd">
                <a:noFill/>
                <a:prstDash val="solid"/>
                <a:round/>
              </a:ln>
              <a:effectLst/>
            </c:spPr>
            <c:extLst>
              <c:ext xmlns:c16="http://schemas.microsoft.com/office/drawing/2014/chart" uri="{C3380CC4-5D6E-409C-BE32-E72D297353CC}">
                <c16:uniqueId val="{0000007D-07B2-41D9-8059-EC58F70C045D}"/>
              </c:ext>
            </c:extLst>
          </c:dPt>
          <c:dPt>
            <c:idx val="5"/>
            <c:marker>
              <c:spPr>
                <a:solidFill>
                  <a:schemeClr val="bg1"/>
                </a:solidFill>
                <a:ln w="15875">
                  <a:solidFill>
                    <a:schemeClr val="accent2"/>
                  </a:solidFill>
                  <a:prstDash val="solid"/>
                </a:ln>
                <a:effectLst/>
              </c:spPr>
            </c:marker>
            <c:bubble3D val="0"/>
            <c:spPr>
              <a:ln w="38100" cap="rnd">
                <a:noFill/>
                <a:prstDash val="solid"/>
                <a:round/>
              </a:ln>
              <a:effectLst/>
            </c:spPr>
            <c:extLst>
              <c:ext xmlns:c16="http://schemas.microsoft.com/office/drawing/2014/chart" uri="{C3380CC4-5D6E-409C-BE32-E72D297353CC}">
                <c16:uniqueId val="{0000007F-07B2-41D9-8059-EC58F70C045D}"/>
              </c:ext>
            </c:extLst>
          </c:dPt>
          <c:dLbls>
            <c:dLbl>
              <c:idx val="8"/>
              <c:layout>
                <c:manualLayout>
                  <c:x val="-4.577071869961832E-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80-07B2-41D9-8059-EC58F70C045D}"/>
                </c:ext>
              </c:extLst>
            </c:dLbl>
            <c:dLbl>
              <c:idx val="9"/>
              <c:layout>
                <c:manualLayout>
                  <c:x val="-1.9737355534902201E-3"/>
                  <c:y val="-2.79151246917027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81-07B2-41D9-8059-EC58F70C045D}"/>
                </c:ext>
              </c:extLst>
            </c:dLbl>
            <c:spPr>
              <a:noFill/>
              <a:ln>
                <a:noFill/>
              </a:ln>
              <a:effectLst/>
            </c:spPr>
            <c:txPr>
              <a:bodyPr rot="0" spcFirstLastPara="1" vertOverflow="ellipsis" vert="horz" wrap="square" anchor="ctr" anchorCtr="1"/>
              <a:lstStyle/>
              <a:p>
                <a:pPr>
                  <a:defRPr sz="11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'Global LCOEs by tech'!$D$49:$P$49</c:f>
              <c:numCache>
                <c:formatCode>General</c:formatCode>
                <c:ptCount val="13"/>
                <c:pt idx="0">
                  <c:v>2021</c:v>
                </c:pt>
                <c:pt idx="1">
                  <c:v>2022</c:v>
                </c:pt>
                <c:pt idx="2">
                  <c:v>2021</c:v>
                </c:pt>
                <c:pt idx="3">
                  <c:v>2022</c:v>
                </c:pt>
                <c:pt idx="4">
                  <c:v>2021</c:v>
                </c:pt>
                <c:pt idx="5">
                  <c:v>2022</c:v>
                </c:pt>
                <c:pt idx="6">
                  <c:v>2021</c:v>
                </c:pt>
                <c:pt idx="7">
                  <c:v>2022</c:v>
                </c:pt>
                <c:pt idx="8">
                  <c:v>2021</c:v>
                </c:pt>
                <c:pt idx="9">
                  <c:v>2022</c:v>
                </c:pt>
                <c:pt idx="10">
                  <c:v>2021</c:v>
                </c:pt>
                <c:pt idx="11">
                  <c:v>2022</c:v>
                </c:pt>
                <c:pt idx="12">
                  <c:v>2021</c:v>
                </c:pt>
              </c:numCache>
            </c:numRef>
          </c:cat>
          <c:val>
            <c:numRef>
              <c:f>'Global LCOEs by tech'!$D$54:$Q$54</c:f>
              <c:numCache>
                <c:formatCode>0</c:formatCode>
                <c:ptCount val="14"/>
                <c:pt idx="0">
                  <c:v>43.044772339704174</c:v>
                </c:pt>
                <c:pt idx="1">
                  <c:v>45.921196885634018</c:v>
                </c:pt>
                <c:pt idx="2">
                  <c:v>89.630815835088384</c:v>
                </c:pt>
                <c:pt idx="3">
                  <c:v>86.46661698634378</c:v>
                </c:pt>
                <c:pt idx="4">
                  <c:v>40.060757963803184</c:v>
                </c:pt>
                <c:pt idx="5">
                  <c:v>45.45407539146526</c:v>
                </c:pt>
                <c:pt idx="6">
                  <c:v>38.697028569611575</c:v>
                </c:pt>
                <c:pt idx="7">
                  <c:v>40.118475786083295</c:v>
                </c:pt>
                <c:pt idx="8">
                  <c:v>141.18206439835865</c:v>
                </c:pt>
                <c:pt idx="9">
                  <c:v>153</c:v>
                </c:pt>
                <c:pt idx="10">
                  <c:v>74.020083954865754</c:v>
                </c:pt>
                <c:pt idx="11">
                  <c:v>80.935848420306073</c:v>
                </c:pt>
                <c:pt idx="12">
                  <c:v>67.477761304103865</c:v>
                </c:pt>
                <c:pt idx="13">
                  <c:v>73.718419107949344</c:v>
                </c:pt>
              </c:numCache>
            </c:numRef>
          </c:val>
          <c:smooth val="0"/>
          <c:extLst>
            <c:ext xmlns:c16="http://schemas.microsoft.com/office/drawing/2014/chart" uri="{C3380CC4-5D6E-409C-BE32-E72D297353CC}">
              <c16:uniqueId val="{00000082-07B2-41D9-8059-EC58F70C045D}"/>
            </c:ext>
          </c:extLst>
        </c:ser>
        <c:dLbls>
          <c:showLegendKey val="0"/>
          <c:showVal val="0"/>
          <c:showCatName val="0"/>
          <c:showSerName val="0"/>
          <c:showPercent val="0"/>
          <c:showBubbleSize val="0"/>
        </c:dLbls>
        <c:marker val="1"/>
        <c:smooth val="0"/>
        <c:axId val="965274608"/>
        <c:axId val="965289168"/>
      </c:lineChart>
      <c:catAx>
        <c:axId val="96527460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965289168"/>
        <c:crosses val="autoZero"/>
        <c:auto val="1"/>
        <c:lblAlgn val="ctr"/>
        <c:lblOffset val="100"/>
        <c:noMultiLvlLbl val="0"/>
      </c:catAx>
      <c:valAx>
        <c:axId val="965289168"/>
        <c:scaling>
          <c:orientation val="minMax"/>
          <c:max val="310"/>
          <c:min val="0"/>
        </c:scaling>
        <c:delete val="1"/>
        <c:axPos val="l"/>
        <c:numFmt formatCode="0" sourceLinked="1"/>
        <c:majorTickMark val="out"/>
        <c:minorTickMark val="none"/>
        <c:tickLblPos val="nextTo"/>
        <c:crossAx val="965274608"/>
        <c:crosses val="autoZero"/>
        <c:crossBetween val="between"/>
      </c:valAx>
      <c:spPr>
        <a:solidFill>
          <a:srgbClr val="FFFFFF">
            <a:lumMod val="100000"/>
          </a:srgbClr>
        </a:solidFill>
        <a:ln>
          <a:noFill/>
        </a:ln>
        <a:effectLst/>
      </c:spPr>
    </c:plotArea>
    <c:plotVisOnly val="1"/>
    <c:dispBlanksAs val="gap"/>
    <c:showDLblsOverMax val="0"/>
  </c:chart>
  <c:spPr>
    <a:solidFill>
      <a:srgbClr val="FFFFFF">
        <a:lumMod val="10000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defRPr sz="1100" b="0"/>
            </a:pPr>
            <a:r>
              <a:rPr lang="en-US" sz="1100" b="0"/>
              <a:t>$m/MW (nominal)</a:t>
            </a:r>
          </a:p>
        </c:rich>
      </c:tx>
      <c:layout>
        <c:manualLayout>
          <c:xMode val="edge"/>
          <c:yMode val="edge"/>
          <c:x val="7.7542735042735039E-3"/>
          <c:y val="1.8718637992831541E-3"/>
        </c:manualLayout>
      </c:layout>
      <c:overlay val="0"/>
    </c:title>
    <c:autoTitleDeleted val="0"/>
    <c:plotArea>
      <c:layout>
        <c:manualLayout>
          <c:layoutTarget val="inner"/>
          <c:xMode val="edge"/>
          <c:yMode val="edge"/>
          <c:x val="0.14927492877492876"/>
          <c:y val="0.14387768817204302"/>
          <c:w val="0.8456207264957265"/>
          <c:h val="0.62465456989247303"/>
        </c:manualLayout>
      </c:layout>
      <c:lineChart>
        <c:grouping val="standard"/>
        <c:varyColors val="0"/>
        <c:ser>
          <c:idx val="1"/>
          <c:order val="0"/>
          <c:tx>
            <c:strRef>
              <c:f>'Turbine prices'!$B$32</c:f>
              <c:strCache>
                <c:ptCount val="1"/>
                <c:pt idx="0">
                  <c:v>AMER</c:v>
                </c:pt>
              </c:strCache>
            </c:strRef>
          </c:tx>
          <c:spPr>
            <a:ln w="38100">
              <a:solidFill>
                <a:srgbClr val="00AEE5"/>
              </a:solidFill>
            </a:ln>
          </c:spPr>
          <c:marker>
            <c:symbol val="circle"/>
            <c:size val="8"/>
            <c:spPr>
              <a:solidFill>
                <a:srgbClr val="FFFFFF"/>
              </a:solidFill>
              <a:ln w="28575">
                <a:solidFill>
                  <a:srgbClr val="00AEE5"/>
                </a:solidFill>
              </a:ln>
            </c:spPr>
          </c:marker>
          <c:cat>
            <c:multiLvlStrRef>
              <c:extLst>
                <c:ext xmlns:c15="http://schemas.microsoft.com/office/drawing/2012/chart" uri="{02D57815-91ED-43cb-92C2-25804820EDAC}">
                  <c15:fullRef>
                    <c15:sqref>'Turbine prices'!$C$30:$AD$31</c15:sqref>
                  </c15:fullRef>
                </c:ext>
              </c:extLst>
              <c:f>'Turbine prices'!$W$30:$AD$31</c:f>
              <c:multiLvlStrCache>
                <c:ptCount val="8"/>
                <c:lvl>
                  <c:pt idx="0">
                    <c:v>1H</c:v>
                  </c:pt>
                  <c:pt idx="1">
                    <c:v>2H</c:v>
                  </c:pt>
                  <c:pt idx="2">
                    <c:v>1H</c:v>
                  </c:pt>
                  <c:pt idx="3">
                    <c:v>2H</c:v>
                  </c:pt>
                  <c:pt idx="4">
                    <c:v>1H</c:v>
                  </c:pt>
                  <c:pt idx="5">
                    <c:v>2H</c:v>
                  </c:pt>
                  <c:pt idx="6">
                    <c:v>1H</c:v>
                  </c:pt>
                  <c:pt idx="7">
                    <c:v>2H</c:v>
                  </c:pt>
                </c:lvl>
                <c:lvl>
                  <c:pt idx="0">
                    <c:v>2018</c:v>
                  </c:pt>
                  <c:pt idx="2">
                    <c:v>2019</c:v>
                  </c:pt>
                  <c:pt idx="4">
                    <c:v>2020</c:v>
                  </c:pt>
                  <c:pt idx="6">
                    <c:v>2021</c:v>
                  </c:pt>
                </c:lvl>
              </c:multiLvlStrCache>
            </c:multiLvlStrRef>
          </c:cat>
          <c:val>
            <c:numRef>
              <c:extLst>
                <c:ext xmlns:c15="http://schemas.microsoft.com/office/drawing/2012/chart" uri="{02D57815-91ED-43cb-92C2-25804820EDAC}">
                  <c15:fullRef>
                    <c15:sqref>'Turbine prices'!$C$32:$AD$32</c15:sqref>
                  </c15:fullRef>
                </c:ext>
              </c:extLst>
              <c:f>'Turbine prices'!$W$32:$AD$32</c:f>
              <c:numCache>
                <c:formatCode>0.0</c:formatCode>
                <c:ptCount val="8"/>
                <c:pt idx="0">
                  <c:v>0.73869956412087412</c:v>
                </c:pt>
                <c:pt idx="1">
                  <c:v>0.66167737317870601</c:v>
                </c:pt>
                <c:pt idx="2">
                  <c:v>0.76239670269036741</c:v>
                </c:pt>
                <c:pt idx="3">
                  <c:v>0.67855263890958994</c:v>
                </c:pt>
                <c:pt idx="4">
                  <c:v>0.61926064469226672</c:v>
                </c:pt>
                <c:pt idx="5">
                  <c:v>0.63386287931989382</c:v>
                </c:pt>
                <c:pt idx="6">
                  <c:v>0.62923039596659058</c:v>
                </c:pt>
                <c:pt idx="7">
                  <c:v>0.77048914129709078</c:v>
                </c:pt>
              </c:numCache>
            </c:numRef>
          </c:val>
          <c:smooth val="0"/>
          <c:extLst>
            <c:ext xmlns:c16="http://schemas.microsoft.com/office/drawing/2014/chart" uri="{C3380CC4-5D6E-409C-BE32-E72D297353CC}">
              <c16:uniqueId val="{00000000-2CF7-44E1-9799-6C2282282C8A}"/>
            </c:ext>
          </c:extLst>
        </c:ser>
        <c:ser>
          <c:idx val="2"/>
          <c:order val="1"/>
          <c:tx>
            <c:strRef>
              <c:f>'Turbine prices'!$B$33</c:f>
              <c:strCache>
                <c:ptCount val="1"/>
                <c:pt idx="0">
                  <c:v>EMEA</c:v>
                </c:pt>
              </c:strCache>
            </c:strRef>
          </c:tx>
          <c:spPr>
            <a:ln w="38100">
              <a:solidFill>
                <a:srgbClr val="43BEAD"/>
              </a:solidFill>
            </a:ln>
          </c:spPr>
          <c:marker>
            <c:symbol val="circle"/>
            <c:size val="8"/>
            <c:spPr>
              <a:solidFill>
                <a:srgbClr val="FFFFFF"/>
              </a:solidFill>
              <a:ln w="28575">
                <a:solidFill>
                  <a:srgbClr val="43BEAD"/>
                </a:solidFill>
              </a:ln>
            </c:spPr>
          </c:marker>
          <c:cat>
            <c:multiLvlStrRef>
              <c:extLst>
                <c:ext xmlns:c15="http://schemas.microsoft.com/office/drawing/2012/chart" uri="{02D57815-91ED-43cb-92C2-25804820EDAC}">
                  <c15:fullRef>
                    <c15:sqref>'Turbine prices'!$C$30:$AD$31</c15:sqref>
                  </c15:fullRef>
                </c:ext>
              </c:extLst>
              <c:f>'Turbine prices'!$W$30:$AD$31</c:f>
              <c:multiLvlStrCache>
                <c:ptCount val="8"/>
                <c:lvl>
                  <c:pt idx="0">
                    <c:v>1H</c:v>
                  </c:pt>
                  <c:pt idx="1">
                    <c:v>2H</c:v>
                  </c:pt>
                  <c:pt idx="2">
                    <c:v>1H</c:v>
                  </c:pt>
                  <c:pt idx="3">
                    <c:v>2H</c:v>
                  </c:pt>
                  <c:pt idx="4">
                    <c:v>1H</c:v>
                  </c:pt>
                  <c:pt idx="5">
                    <c:v>2H</c:v>
                  </c:pt>
                  <c:pt idx="6">
                    <c:v>1H</c:v>
                  </c:pt>
                  <c:pt idx="7">
                    <c:v>2H</c:v>
                  </c:pt>
                </c:lvl>
                <c:lvl>
                  <c:pt idx="0">
                    <c:v>2018</c:v>
                  </c:pt>
                  <c:pt idx="2">
                    <c:v>2019</c:v>
                  </c:pt>
                  <c:pt idx="4">
                    <c:v>2020</c:v>
                  </c:pt>
                  <c:pt idx="6">
                    <c:v>2021</c:v>
                  </c:pt>
                </c:lvl>
              </c:multiLvlStrCache>
            </c:multiLvlStrRef>
          </c:cat>
          <c:val>
            <c:numRef>
              <c:extLst>
                <c:ext xmlns:c15="http://schemas.microsoft.com/office/drawing/2012/chart" uri="{02D57815-91ED-43cb-92C2-25804820EDAC}">
                  <c15:fullRef>
                    <c15:sqref>'Turbine prices'!$C$33:$AD$33</c15:sqref>
                  </c15:fullRef>
                </c:ext>
              </c:extLst>
              <c:f>'Turbine prices'!$W$33:$AD$33</c:f>
              <c:numCache>
                <c:formatCode>0.0</c:formatCode>
                <c:ptCount val="8"/>
                <c:pt idx="0">
                  <c:v>0.78887567032659145</c:v>
                </c:pt>
                <c:pt idx="1">
                  <c:v>0.79016105813034798</c:v>
                </c:pt>
                <c:pt idx="2">
                  <c:v>0.76294585780236945</c:v>
                </c:pt>
                <c:pt idx="3">
                  <c:v>0.74329816969891627</c:v>
                </c:pt>
                <c:pt idx="4">
                  <c:v>0.80786726649880347</c:v>
                </c:pt>
                <c:pt idx="5">
                  <c:v>0.88351499471221007</c:v>
                </c:pt>
                <c:pt idx="6">
                  <c:v>0.90216994058327171</c:v>
                </c:pt>
                <c:pt idx="7">
                  <c:v>1.0476930225220948</c:v>
                </c:pt>
              </c:numCache>
            </c:numRef>
          </c:val>
          <c:smooth val="0"/>
          <c:extLst>
            <c:ext xmlns:c16="http://schemas.microsoft.com/office/drawing/2014/chart" uri="{C3380CC4-5D6E-409C-BE32-E72D297353CC}">
              <c16:uniqueId val="{00000001-2CF7-44E1-9799-6C2282282C8A}"/>
            </c:ext>
          </c:extLst>
        </c:ser>
        <c:ser>
          <c:idx val="4"/>
          <c:order val="2"/>
          <c:tx>
            <c:strRef>
              <c:f>'Turbine prices'!$B$34</c:f>
              <c:strCache>
                <c:ptCount val="1"/>
                <c:pt idx="0">
                  <c:v>China</c:v>
                </c:pt>
              </c:strCache>
            </c:strRef>
          </c:tx>
          <c:spPr>
            <a:ln w="38100">
              <a:solidFill>
                <a:srgbClr val="ED3124"/>
              </a:solidFill>
            </a:ln>
          </c:spPr>
          <c:marker>
            <c:symbol val="circle"/>
            <c:size val="8"/>
            <c:spPr>
              <a:solidFill>
                <a:srgbClr val="FFFFFF"/>
              </a:solidFill>
              <a:ln w="31750">
                <a:solidFill>
                  <a:srgbClr val="ED3124"/>
                </a:solidFill>
              </a:ln>
            </c:spPr>
          </c:marker>
          <c:cat>
            <c:multiLvlStrRef>
              <c:extLst>
                <c:ext xmlns:c15="http://schemas.microsoft.com/office/drawing/2012/chart" uri="{02D57815-91ED-43cb-92C2-25804820EDAC}">
                  <c15:fullRef>
                    <c15:sqref>'Turbine prices'!$C$30:$AD$31</c15:sqref>
                  </c15:fullRef>
                </c:ext>
              </c:extLst>
              <c:f>'Turbine prices'!$W$30:$AD$31</c:f>
              <c:multiLvlStrCache>
                <c:ptCount val="8"/>
                <c:lvl>
                  <c:pt idx="0">
                    <c:v>1H</c:v>
                  </c:pt>
                  <c:pt idx="1">
                    <c:v>2H</c:v>
                  </c:pt>
                  <c:pt idx="2">
                    <c:v>1H</c:v>
                  </c:pt>
                  <c:pt idx="3">
                    <c:v>2H</c:v>
                  </c:pt>
                  <c:pt idx="4">
                    <c:v>1H</c:v>
                  </c:pt>
                  <c:pt idx="5">
                    <c:v>2H</c:v>
                  </c:pt>
                  <c:pt idx="6">
                    <c:v>1H</c:v>
                  </c:pt>
                  <c:pt idx="7">
                    <c:v>2H</c:v>
                  </c:pt>
                </c:lvl>
                <c:lvl>
                  <c:pt idx="0">
                    <c:v>2018</c:v>
                  </c:pt>
                  <c:pt idx="2">
                    <c:v>2019</c:v>
                  </c:pt>
                  <c:pt idx="4">
                    <c:v>2020</c:v>
                  </c:pt>
                  <c:pt idx="6">
                    <c:v>2021</c:v>
                  </c:pt>
                </c:lvl>
              </c:multiLvlStrCache>
            </c:multiLvlStrRef>
          </c:cat>
          <c:val>
            <c:numRef>
              <c:extLst>
                <c:ext xmlns:c15="http://schemas.microsoft.com/office/drawing/2012/chart" uri="{02D57815-91ED-43cb-92C2-25804820EDAC}">
                  <c15:fullRef>
                    <c15:sqref>'Turbine prices'!$C$34:$AD$34</c15:sqref>
                  </c15:fullRef>
                </c:ext>
              </c:extLst>
              <c:f>'Turbine prices'!$W$34:$AD$34</c:f>
              <c:numCache>
                <c:formatCode>0.0</c:formatCode>
                <c:ptCount val="8"/>
                <c:pt idx="0">
                  <c:v>0.64045344868887699</c:v>
                </c:pt>
                <c:pt idx="1">
                  <c:v>0.65001245538572594</c:v>
                </c:pt>
                <c:pt idx="2">
                  <c:v>0.6329406997945185</c:v>
                </c:pt>
                <c:pt idx="3">
                  <c:v>0.66684311058374091</c:v>
                </c:pt>
                <c:pt idx="4">
                  <c:v>0.69877904874839125</c:v>
                </c:pt>
                <c:pt idx="5">
                  <c:v>0.61022024265737296</c:v>
                </c:pt>
                <c:pt idx="6">
                  <c:v>0.52187290714936396</c:v>
                </c:pt>
                <c:pt idx="7">
                  <c:v>0.47051331606872487</c:v>
                </c:pt>
              </c:numCache>
            </c:numRef>
          </c:val>
          <c:smooth val="0"/>
          <c:extLst>
            <c:ext xmlns:c16="http://schemas.microsoft.com/office/drawing/2014/chart" uri="{C3380CC4-5D6E-409C-BE32-E72D297353CC}">
              <c16:uniqueId val="{00000002-2CF7-44E1-9799-6C2282282C8A}"/>
            </c:ext>
          </c:extLst>
        </c:ser>
        <c:ser>
          <c:idx val="3"/>
          <c:order val="3"/>
          <c:tx>
            <c:strRef>
              <c:f>'Turbine prices'!$B$35</c:f>
              <c:strCache>
                <c:ptCount val="1"/>
                <c:pt idx="0">
                  <c:v>Global average</c:v>
                </c:pt>
              </c:strCache>
            </c:strRef>
          </c:tx>
          <c:spPr>
            <a:ln w="47625">
              <a:solidFill>
                <a:srgbClr val="000000">
                  <a:lumMod val="65000"/>
                  <a:lumOff val="35000"/>
                </a:srgbClr>
              </a:solidFill>
              <a:prstDash val="solid"/>
            </a:ln>
          </c:spPr>
          <c:marker>
            <c:symbol val="none"/>
          </c:marker>
          <c:cat>
            <c:multiLvlStrRef>
              <c:extLst>
                <c:ext xmlns:c15="http://schemas.microsoft.com/office/drawing/2012/chart" uri="{02D57815-91ED-43cb-92C2-25804820EDAC}">
                  <c15:fullRef>
                    <c15:sqref>'Turbine prices'!$C$30:$AD$31</c15:sqref>
                  </c15:fullRef>
                </c:ext>
              </c:extLst>
              <c:f>'Turbine prices'!$W$30:$AD$31</c:f>
              <c:multiLvlStrCache>
                <c:ptCount val="8"/>
                <c:lvl>
                  <c:pt idx="0">
                    <c:v>1H</c:v>
                  </c:pt>
                  <c:pt idx="1">
                    <c:v>2H</c:v>
                  </c:pt>
                  <c:pt idx="2">
                    <c:v>1H</c:v>
                  </c:pt>
                  <c:pt idx="3">
                    <c:v>2H</c:v>
                  </c:pt>
                  <c:pt idx="4">
                    <c:v>1H</c:v>
                  </c:pt>
                  <c:pt idx="5">
                    <c:v>2H</c:v>
                  </c:pt>
                  <c:pt idx="6">
                    <c:v>1H</c:v>
                  </c:pt>
                  <c:pt idx="7">
                    <c:v>2H</c:v>
                  </c:pt>
                </c:lvl>
                <c:lvl>
                  <c:pt idx="0">
                    <c:v>2018</c:v>
                  </c:pt>
                  <c:pt idx="2">
                    <c:v>2019</c:v>
                  </c:pt>
                  <c:pt idx="4">
                    <c:v>2020</c:v>
                  </c:pt>
                  <c:pt idx="6">
                    <c:v>2021</c:v>
                  </c:pt>
                </c:lvl>
              </c:multiLvlStrCache>
            </c:multiLvlStrRef>
          </c:cat>
          <c:val>
            <c:numRef>
              <c:extLst>
                <c:ext xmlns:c15="http://schemas.microsoft.com/office/drawing/2012/chart" uri="{02D57815-91ED-43cb-92C2-25804820EDAC}">
                  <c15:fullRef>
                    <c15:sqref>'Turbine prices'!$C$35:$AD$35</c15:sqref>
                  </c15:fullRef>
                </c:ext>
              </c:extLst>
              <c:f>'Turbine prices'!$W$35:$AD$35</c:f>
              <c:numCache>
                <c:formatCode>0.0</c:formatCode>
                <c:ptCount val="8"/>
                <c:pt idx="0">
                  <c:v>0.7794062341218212</c:v>
                </c:pt>
                <c:pt idx="1">
                  <c:v>0.74651455132847844</c:v>
                </c:pt>
                <c:pt idx="2">
                  <c:v>0.76278895634179733</c:v>
                </c:pt>
                <c:pt idx="3">
                  <c:v>0.71874779765717267</c:v>
                </c:pt>
                <c:pt idx="4">
                  <c:v>0.78271971692459852</c:v>
                </c:pt>
                <c:pt idx="5">
                  <c:v>0.81694109727425901</c:v>
                </c:pt>
                <c:pt idx="6">
                  <c:v>0.85162558046907155</c:v>
                </c:pt>
                <c:pt idx="7">
                  <c:v>0.93355024790003427</c:v>
                </c:pt>
              </c:numCache>
            </c:numRef>
          </c:val>
          <c:smooth val="0"/>
          <c:extLst>
            <c:ext xmlns:c16="http://schemas.microsoft.com/office/drawing/2014/chart" uri="{C3380CC4-5D6E-409C-BE32-E72D297353CC}">
              <c16:uniqueId val="{00000003-2CF7-44E1-9799-6C2282282C8A}"/>
            </c:ext>
          </c:extLst>
        </c:ser>
        <c:dLbls>
          <c:showLegendKey val="0"/>
          <c:showVal val="0"/>
          <c:showCatName val="0"/>
          <c:showSerName val="0"/>
          <c:showPercent val="0"/>
          <c:showBubbleSize val="0"/>
        </c:dLbls>
        <c:marker val="1"/>
        <c:smooth val="0"/>
        <c:axId val="1635310536"/>
        <c:axId val="1635289760"/>
        <c:extLst/>
      </c:lineChart>
      <c:catAx>
        <c:axId val="1635310536"/>
        <c:scaling>
          <c:orientation val="minMax"/>
        </c:scaling>
        <c:delete val="0"/>
        <c:axPos val="b"/>
        <c:numFmt formatCode="General" sourceLinked="1"/>
        <c:majorTickMark val="out"/>
        <c:minorTickMark val="none"/>
        <c:tickLblPos val="nextTo"/>
        <c:spPr>
          <a:ln w="3175" cap="flat" cmpd="sng" algn="ctr">
            <a:solidFill>
              <a:srgbClr val="B3B3B3"/>
            </a:solidFill>
            <a:prstDash val="solid"/>
            <a:round/>
            <a:headEnd type="none" w="med" len="med"/>
            <a:tailEnd type="none" w="med" len="med"/>
          </a:ln>
        </c:spPr>
        <c:crossAx val="1635289760"/>
        <c:crosses val="autoZero"/>
        <c:auto val="1"/>
        <c:lblAlgn val="ctr"/>
        <c:lblOffset val="100"/>
        <c:noMultiLvlLbl val="0"/>
      </c:catAx>
      <c:valAx>
        <c:axId val="1635289760"/>
        <c:scaling>
          <c:orientation val="minMax"/>
          <c:max val="1.2"/>
          <c:min val="0"/>
        </c:scaling>
        <c:delete val="0"/>
        <c:axPos val="l"/>
        <c:majorGridlines>
          <c:spPr>
            <a:ln w="3175">
              <a:solidFill>
                <a:srgbClr val="FFFFFF">
                  <a:lumMod val="75000"/>
                </a:srgbClr>
              </a:solidFill>
              <a:prstDash val="sysDash"/>
            </a:ln>
          </c:spPr>
        </c:majorGridlines>
        <c:numFmt formatCode="#,##0.0" sourceLinked="0"/>
        <c:majorTickMark val="out"/>
        <c:minorTickMark val="none"/>
        <c:tickLblPos val="nextTo"/>
        <c:spPr>
          <a:ln>
            <a:noFill/>
          </a:ln>
        </c:spPr>
        <c:crossAx val="1635310536"/>
        <c:crosses val="autoZero"/>
        <c:crossBetween val="between"/>
        <c:majorUnit val="0.2"/>
      </c:valAx>
      <c:spPr>
        <a:noFill/>
        <a:ln w="25400">
          <a:noFill/>
        </a:ln>
      </c:spPr>
    </c:plotArea>
    <c:plotVisOnly val="1"/>
    <c:dispBlanksAs val="gap"/>
    <c:showDLblsOverMax val="0"/>
  </c:chart>
  <c:spPr>
    <a:noFill/>
    <a:ln w="9525">
      <a:noFill/>
    </a:ln>
  </c:spPr>
  <c:txPr>
    <a:bodyPr/>
    <a:lstStyle/>
    <a:p>
      <a:pPr>
        <a:defRPr sz="1100">
          <a:solidFill>
            <a:srgbClr val="000000"/>
          </a:solidFill>
          <a:latin typeface="Arial" pitchFamily="34" charset="0"/>
          <a:cs typeface="Arial" pitchFamily="34" charset="0"/>
        </a:defRPr>
      </a:pPr>
      <a:endParaRPr lang="en-US"/>
    </a:p>
  </c:txPr>
  <c:printSettings>
    <c:headerFooter/>
    <c:pageMargins b="0.74803149606299502" l="0.70866141732283794" r="0.70866141732283794" t="0.74803149606299502" header="0.31496062992126261" footer="0.31496062992126261"/>
    <c:pageSetup paperSize="9" orientation="landscape" blackAndWhite="1"/>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480204342273317E-2"/>
          <c:y val="5.5316310883700787E-2"/>
          <c:w val="0.62813761174968075"/>
          <c:h val="0.66604182692714098"/>
        </c:manualLayout>
      </c:layout>
      <c:lineChart>
        <c:grouping val="standard"/>
        <c:varyColors val="0"/>
        <c:ser>
          <c:idx val="15"/>
          <c:order val="0"/>
          <c:tx>
            <c:strRef>
              <c:f>'Commodity &amp; Labor prices'!$O$40</c:f>
              <c:strCache>
                <c:ptCount val="1"/>
                <c:pt idx="0">
                  <c:v>Coal</c:v>
                </c:pt>
              </c:strCache>
            </c:strRef>
          </c:tx>
          <c:spPr>
            <a:ln w="38100" cap="rnd">
              <a:solidFill>
                <a:srgbClr val="414141"/>
              </a:solidFill>
              <a:round/>
            </a:ln>
            <a:effectLst/>
          </c:spPr>
          <c:marker>
            <c:symbol val="none"/>
          </c:marker>
          <c:dLbls>
            <c:dLbl>
              <c:idx val="0"/>
              <c:layout>
                <c:manualLayout>
                  <c:x val="-8.5267879948914438E-2"/>
                  <c:y val="5.52254431473985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DF-44A6-A99D-5CF49D8A67C4}"/>
                </c:ext>
              </c:extLst>
            </c:dLbl>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DF-44A6-A99D-5CF49D8A67C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'Commodity &amp; Labor prices'!$B$41:$C$82</c:f>
              <c:multiLvlStrCache>
                <c:ptCount val="42"/>
                <c:lvl>
                  <c:pt idx="0">
                    <c:v>J</c:v>
                  </c:pt>
                  <c:pt idx="2">
                    <c:v>M</c:v>
                  </c:pt>
                  <c:pt idx="4">
                    <c:v>M</c:v>
                  </c:pt>
                  <c:pt idx="6">
                    <c:v>J</c:v>
                  </c:pt>
                  <c:pt idx="8">
                    <c:v>S</c:v>
                  </c:pt>
                  <c:pt idx="10">
                    <c:v>N</c:v>
                  </c:pt>
                  <c:pt idx="12">
                    <c:v>J</c:v>
                  </c:pt>
                  <c:pt idx="14">
                    <c:v>M</c:v>
                  </c:pt>
                  <c:pt idx="16">
                    <c:v>M</c:v>
                  </c:pt>
                  <c:pt idx="18">
                    <c:v>J</c:v>
                  </c:pt>
                  <c:pt idx="20">
                    <c:v>S</c:v>
                  </c:pt>
                  <c:pt idx="22">
                    <c:v>N</c:v>
                  </c:pt>
                  <c:pt idx="24">
                    <c:v>J</c:v>
                  </c:pt>
                  <c:pt idx="26">
                    <c:v>M</c:v>
                  </c:pt>
                  <c:pt idx="28">
                    <c:v>M</c:v>
                  </c:pt>
                  <c:pt idx="30">
                    <c:v>J</c:v>
                  </c:pt>
                  <c:pt idx="32">
                    <c:v>S</c:v>
                  </c:pt>
                  <c:pt idx="34">
                    <c:v>N</c:v>
                  </c:pt>
                  <c:pt idx="36">
                    <c:v>J</c:v>
                  </c:pt>
                  <c:pt idx="38">
                    <c:v>M</c:v>
                  </c:pt>
                  <c:pt idx="40">
                    <c:v>M</c:v>
                  </c:pt>
                  <c:pt idx="41">
                    <c:v> </c:v>
                  </c:pt>
                </c:lvl>
                <c:lvl>
                  <c:pt idx="0">
                    <c:v>2019</c:v>
                  </c:pt>
                  <c:pt idx="12">
                    <c:v>2020</c:v>
                  </c:pt>
                  <c:pt idx="24">
                    <c:v>2021</c:v>
                  </c:pt>
                  <c:pt idx="36">
                    <c:v>2022</c:v>
                  </c:pt>
                </c:lvl>
              </c:multiLvlStrCache>
            </c:multiLvlStrRef>
          </c:cat>
          <c:val>
            <c:numRef>
              <c:f>'Commodity &amp; Labor prices'!$O$41:$O$82</c:f>
              <c:numCache>
                <c:formatCode>0%</c:formatCode>
                <c:ptCount val="42"/>
                <c:pt idx="0">
                  <c:v>1</c:v>
                </c:pt>
                <c:pt idx="1">
                  <c:v>0.96967374845133758</c:v>
                </c:pt>
                <c:pt idx="2">
                  <c:v>0.95657190054473595</c:v>
                </c:pt>
                <c:pt idx="3">
                  <c:v>0.83997482809027824</c:v>
                </c:pt>
                <c:pt idx="4">
                  <c:v>0.85802980215027169</c:v>
                </c:pt>
                <c:pt idx="5">
                  <c:v>0.72522369568209977</c:v>
                </c:pt>
                <c:pt idx="6">
                  <c:v>0.74217888073354255</c:v>
                </c:pt>
                <c:pt idx="7">
                  <c:v>0.6743220300096362</c:v>
                </c:pt>
                <c:pt idx="8">
                  <c:v>0.66518737995817778</c:v>
                </c:pt>
                <c:pt idx="9">
                  <c:v>0.67531935862931658</c:v>
                </c:pt>
                <c:pt idx="10">
                  <c:v>0.67809453887552384</c:v>
                </c:pt>
                <c:pt idx="11">
                  <c:v>0.67201351242098273</c:v>
                </c:pt>
                <c:pt idx="12">
                  <c:v>0.6970128022759603</c:v>
                </c:pt>
                <c:pt idx="13">
                  <c:v>0.69049694856146482</c:v>
                </c:pt>
                <c:pt idx="14">
                  <c:v>0.66854035699536551</c:v>
                </c:pt>
                <c:pt idx="15">
                  <c:v>0.6138471724210266</c:v>
                </c:pt>
                <c:pt idx="16">
                  <c:v>0.52150209875167441</c:v>
                </c:pt>
                <c:pt idx="17">
                  <c:v>0.54237599229110267</c:v>
                </c:pt>
                <c:pt idx="18">
                  <c:v>0.52726543624897515</c:v>
                </c:pt>
                <c:pt idx="19">
                  <c:v>0.50953233126408004</c:v>
                </c:pt>
                <c:pt idx="20">
                  <c:v>0.52503097324829084</c:v>
                </c:pt>
                <c:pt idx="21">
                  <c:v>0.58014041205891809</c:v>
                </c:pt>
                <c:pt idx="22">
                  <c:v>0.633195892958202</c:v>
                </c:pt>
                <c:pt idx="23">
                  <c:v>0.78993254714816696</c:v>
                </c:pt>
                <c:pt idx="24">
                  <c:v>0.85719038223282706</c:v>
                </c:pt>
                <c:pt idx="25">
                  <c:v>0.86887532693984315</c:v>
                </c:pt>
                <c:pt idx="26">
                  <c:v>0.91769993954979578</c:v>
                </c:pt>
                <c:pt idx="27">
                  <c:v>0.94784694954474247</c:v>
                </c:pt>
                <c:pt idx="28">
                  <c:v>1.0138969918256844</c:v>
                </c:pt>
                <c:pt idx="29">
                  <c:v>1.2649704033405222</c:v>
                </c:pt>
                <c:pt idx="30">
                  <c:v>1.4728123709447987</c:v>
                </c:pt>
                <c:pt idx="31">
                  <c:v>1.6878126003762683</c:v>
                </c:pt>
                <c:pt idx="32">
                  <c:v>1.8586472720598359</c:v>
                </c:pt>
                <c:pt idx="33">
                  <c:v>2.3767920236511069</c:v>
                </c:pt>
                <c:pt idx="34">
                  <c:v>1.5519662276877899</c:v>
                </c:pt>
                <c:pt idx="35">
                  <c:v>1.6618100347339295</c:v>
                </c:pt>
                <c:pt idx="36">
                  <c:v>2.1160770277917984</c:v>
                </c:pt>
                <c:pt idx="37">
                  <c:v>2.3848139310787873</c:v>
                </c:pt>
                <c:pt idx="38">
                  <c:v>3.4853153884673782</c:v>
                </c:pt>
                <c:pt idx="39">
                  <c:v>3.0952232368191628</c:v>
                </c:pt>
                <c:pt idx="40">
                  <c:v>3.9411967145413667</c:v>
                </c:pt>
                <c:pt idx="41">
                  <c:v>3.9898591290781451</c:v>
                </c:pt>
              </c:numCache>
            </c:numRef>
          </c:val>
          <c:smooth val="0"/>
          <c:extLst>
            <c:ext xmlns:c16="http://schemas.microsoft.com/office/drawing/2014/chart" uri="{C3380CC4-5D6E-409C-BE32-E72D297353CC}">
              <c16:uniqueId val="{00000002-C3DF-44A6-A99D-5CF49D8A67C4}"/>
            </c:ext>
          </c:extLst>
        </c:ser>
        <c:ser>
          <c:idx val="16"/>
          <c:order val="1"/>
          <c:tx>
            <c:strRef>
              <c:f>'Commodity &amp; Labor prices'!$P$40</c:f>
              <c:strCache>
                <c:ptCount val="1"/>
                <c:pt idx="0">
                  <c:v>Natural gas</c:v>
                </c:pt>
              </c:strCache>
            </c:strRef>
          </c:tx>
          <c:spPr>
            <a:ln w="38100" cap="rnd">
              <a:solidFill>
                <a:schemeClr val="bg1">
                  <a:lumMod val="75000"/>
                </a:schemeClr>
              </a:solidFill>
              <a:round/>
            </a:ln>
            <a:effectLst/>
          </c:spPr>
          <c:marker>
            <c:symbol val="none"/>
          </c:marker>
          <c:dLbls>
            <c:dLbl>
              <c:idx val="38"/>
              <c:layout>
                <c:manualLayout>
                  <c:x val="-4.4901861090552317E-2"/>
                  <c:y val="-0.1103018370180087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6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DF-44A6-A99D-5CF49D8A67C4}"/>
                </c:ext>
              </c:extLst>
            </c:dLbl>
            <c:dLbl>
              <c:idx val="41"/>
              <c:layout>
                <c:manualLayout>
                  <c:x val="0"/>
                  <c:y val="-9.767690479578219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6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DF-44A6-A99D-5CF49D8A67C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'Commodity &amp; Labor prices'!$B$41:$C$82</c:f>
              <c:multiLvlStrCache>
                <c:ptCount val="42"/>
                <c:lvl>
                  <c:pt idx="0">
                    <c:v>J</c:v>
                  </c:pt>
                  <c:pt idx="2">
                    <c:v>M</c:v>
                  </c:pt>
                  <c:pt idx="4">
                    <c:v>M</c:v>
                  </c:pt>
                  <c:pt idx="6">
                    <c:v>J</c:v>
                  </c:pt>
                  <c:pt idx="8">
                    <c:v>S</c:v>
                  </c:pt>
                  <c:pt idx="10">
                    <c:v>N</c:v>
                  </c:pt>
                  <c:pt idx="12">
                    <c:v>J</c:v>
                  </c:pt>
                  <c:pt idx="14">
                    <c:v>M</c:v>
                  </c:pt>
                  <c:pt idx="16">
                    <c:v>M</c:v>
                  </c:pt>
                  <c:pt idx="18">
                    <c:v>J</c:v>
                  </c:pt>
                  <c:pt idx="20">
                    <c:v>S</c:v>
                  </c:pt>
                  <c:pt idx="22">
                    <c:v>N</c:v>
                  </c:pt>
                  <c:pt idx="24">
                    <c:v>J</c:v>
                  </c:pt>
                  <c:pt idx="26">
                    <c:v>M</c:v>
                  </c:pt>
                  <c:pt idx="28">
                    <c:v>M</c:v>
                  </c:pt>
                  <c:pt idx="30">
                    <c:v>J</c:v>
                  </c:pt>
                  <c:pt idx="32">
                    <c:v>S</c:v>
                  </c:pt>
                  <c:pt idx="34">
                    <c:v>N</c:v>
                  </c:pt>
                  <c:pt idx="36">
                    <c:v>J</c:v>
                  </c:pt>
                  <c:pt idx="38">
                    <c:v>M</c:v>
                  </c:pt>
                  <c:pt idx="40">
                    <c:v>M</c:v>
                  </c:pt>
                  <c:pt idx="41">
                    <c:v> </c:v>
                  </c:pt>
                </c:lvl>
                <c:lvl>
                  <c:pt idx="0">
                    <c:v>2019</c:v>
                  </c:pt>
                  <c:pt idx="12">
                    <c:v>2020</c:v>
                  </c:pt>
                  <c:pt idx="24">
                    <c:v>2021</c:v>
                  </c:pt>
                  <c:pt idx="36">
                    <c:v>2022</c:v>
                  </c:pt>
                </c:lvl>
              </c:multiLvlStrCache>
            </c:multiLvlStrRef>
          </c:cat>
          <c:val>
            <c:numRef>
              <c:f>'Commodity &amp; Labor prices'!$P$41:$P$82</c:f>
              <c:numCache>
                <c:formatCode>0%</c:formatCode>
                <c:ptCount val="42"/>
                <c:pt idx="0">
                  <c:v>1</c:v>
                </c:pt>
                <c:pt idx="1">
                  <c:v>0.8349241792216715</c:v>
                </c:pt>
                <c:pt idx="2">
                  <c:v>0.72508220052019434</c:v>
                </c:pt>
                <c:pt idx="3">
                  <c:v>0.69423860234578194</c:v>
                </c:pt>
                <c:pt idx="4">
                  <c:v>0.60722464870523962</c:v>
                </c:pt>
                <c:pt idx="5">
                  <c:v>0.48603409072320097</c:v>
                </c:pt>
                <c:pt idx="6">
                  <c:v>0.50154177095090868</c:v>
                </c:pt>
                <c:pt idx="7">
                  <c:v>0.4576401498421423</c:v>
                </c:pt>
                <c:pt idx="8">
                  <c:v>0.43181446401989165</c:v>
                </c:pt>
                <c:pt idx="9">
                  <c:v>0.46276848080352029</c:v>
                </c:pt>
                <c:pt idx="10">
                  <c:v>0.66086764489375271</c:v>
                </c:pt>
                <c:pt idx="11">
                  <c:v>0.59969982496605645</c:v>
                </c:pt>
                <c:pt idx="12">
                  <c:v>0.50444537141548473</c:v>
                </c:pt>
                <c:pt idx="13">
                  <c:v>0.41791807757111771</c:v>
                </c:pt>
                <c:pt idx="14">
                  <c:v>0.38873484811306863</c:v>
                </c:pt>
                <c:pt idx="15">
                  <c:v>0.28769364152394039</c:v>
                </c:pt>
                <c:pt idx="16">
                  <c:v>0.20213966727192423</c:v>
                </c:pt>
                <c:pt idx="17">
                  <c:v>0.22994061932571036</c:v>
                </c:pt>
                <c:pt idx="18">
                  <c:v>0.22738463300125961</c:v>
                </c:pt>
                <c:pt idx="19">
                  <c:v>0.36626670592661659</c:v>
                </c:pt>
                <c:pt idx="20">
                  <c:v>0.53947260800575814</c:v>
                </c:pt>
                <c:pt idx="21">
                  <c:v>0.67374572639086538</c:v>
                </c:pt>
                <c:pt idx="22">
                  <c:v>0.66818798972697968</c:v>
                </c:pt>
                <c:pt idx="23">
                  <c:v>0.81098787849045495</c:v>
                </c:pt>
                <c:pt idx="24">
                  <c:v>1.0196299749717819</c:v>
                </c:pt>
                <c:pt idx="25">
                  <c:v>0.86188267818291864</c:v>
                </c:pt>
                <c:pt idx="26">
                  <c:v>0.86501529502216556</c:v>
                </c:pt>
                <c:pt idx="27">
                  <c:v>1.0210776856259509</c:v>
                </c:pt>
                <c:pt idx="28">
                  <c:v>1.2537992180726636</c:v>
                </c:pt>
                <c:pt idx="29">
                  <c:v>1.4388240009160653</c:v>
                </c:pt>
                <c:pt idx="30">
                  <c:v>1.7505152868430092</c:v>
                </c:pt>
                <c:pt idx="31">
                  <c:v>2.1382522778950124</c:v>
                </c:pt>
                <c:pt idx="32">
                  <c:v>3.0826871799905118</c:v>
                </c:pt>
                <c:pt idx="33">
                  <c:v>4.1566063044936286</c:v>
                </c:pt>
                <c:pt idx="34">
                  <c:v>3.8152655772030557</c:v>
                </c:pt>
                <c:pt idx="35">
                  <c:v>5.287211071305884</c:v>
                </c:pt>
                <c:pt idx="36">
                  <c:v>3.8997521715659813</c:v>
                </c:pt>
                <c:pt idx="37">
                  <c:v>3.753484320557491</c:v>
                </c:pt>
                <c:pt idx="38">
                  <c:v>5.8349487166903868</c:v>
                </c:pt>
                <c:pt idx="39">
                  <c:v>4.4856292224894077</c:v>
                </c:pt>
                <c:pt idx="40">
                  <c:v>3.8767851008489962</c:v>
                </c:pt>
                <c:pt idx="41">
                  <c:v>4.6096456789517593</c:v>
                </c:pt>
              </c:numCache>
            </c:numRef>
          </c:val>
          <c:smooth val="0"/>
          <c:extLst>
            <c:ext xmlns:c16="http://schemas.microsoft.com/office/drawing/2014/chart" uri="{C3380CC4-5D6E-409C-BE32-E72D297353CC}">
              <c16:uniqueId val="{00000005-C3DF-44A6-A99D-5CF49D8A67C4}"/>
            </c:ext>
          </c:extLst>
        </c:ser>
        <c:ser>
          <c:idx val="0"/>
          <c:order val="2"/>
          <c:tx>
            <c:v>Oil</c:v>
          </c:tx>
          <c:spPr>
            <a:ln w="38100" cap="rnd">
              <a:solidFill>
                <a:schemeClr val="accent6">
                  <a:lumMod val="75000"/>
                </a:schemeClr>
              </a:solidFill>
              <a:round/>
            </a:ln>
            <a:effectLst/>
          </c:spPr>
          <c:marker>
            <c:symbol val="none"/>
          </c:marker>
          <c:dLbls>
            <c:dLbl>
              <c:idx val="41"/>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7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3DF-44A6-A99D-5CF49D8A67C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'Commodity &amp; Labor prices'!$B$41:$C$82</c:f>
              <c:multiLvlStrCache>
                <c:ptCount val="42"/>
                <c:lvl>
                  <c:pt idx="0">
                    <c:v>J</c:v>
                  </c:pt>
                  <c:pt idx="2">
                    <c:v>M</c:v>
                  </c:pt>
                  <c:pt idx="4">
                    <c:v>M</c:v>
                  </c:pt>
                  <c:pt idx="6">
                    <c:v>J</c:v>
                  </c:pt>
                  <c:pt idx="8">
                    <c:v>S</c:v>
                  </c:pt>
                  <c:pt idx="10">
                    <c:v>N</c:v>
                  </c:pt>
                  <c:pt idx="12">
                    <c:v>J</c:v>
                  </c:pt>
                  <c:pt idx="14">
                    <c:v>M</c:v>
                  </c:pt>
                  <c:pt idx="16">
                    <c:v>M</c:v>
                  </c:pt>
                  <c:pt idx="18">
                    <c:v>J</c:v>
                  </c:pt>
                  <c:pt idx="20">
                    <c:v>S</c:v>
                  </c:pt>
                  <c:pt idx="22">
                    <c:v>N</c:v>
                  </c:pt>
                  <c:pt idx="24">
                    <c:v>J</c:v>
                  </c:pt>
                  <c:pt idx="26">
                    <c:v>M</c:v>
                  </c:pt>
                  <c:pt idx="28">
                    <c:v>M</c:v>
                  </c:pt>
                  <c:pt idx="30">
                    <c:v>J</c:v>
                  </c:pt>
                  <c:pt idx="32">
                    <c:v>S</c:v>
                  </c:pt>
                  <c:pt idx="34">
                    <c:v>N</c:v>
                  </c:pt>
                  <c:pt idx="36">
                    <c:v>J</c:v>
                  </c:pt>
                  <c:pt idx="38">
                    <c:v>M</c:v>
                  </c:pt>
                  <c:pt idx="40">
                    <c:v>M</c:v>
                  </c:pt>
                  <c:pt idx="41">
                    <c:v> </c:v>
                  </c:pt>
                </c:lvl>
                <c:lvl>
                  <c:pt idx="0">
                    <c:v>2019</c:v>
                  </c:pt>
                  <c:pt idx="12">
                    <c:v>2020</c:v>
                  </c:pt>
                  <c:pt idx="24">
                    <c:v>2021</c:v>
                  </c:pt>
                  <c:pt idx="36">
                    <c:v>2022</c:v>
                  </c:pt>
                </c:lvl>
              </c:multiLvlStrCache>
            </c:multiLvlStrRef>
          </c:cat>
          <c:val>
            <c:numRef>
              <c:f>'Commodity &amp; Labor prices'!$R$41:$R$82</c:f>
              <c:numCache>
                <c:formatCode>0%</c:formatCode>
                <c:ptCount val="42"/>
                <c:pt idx="0">
                  <c:v>1</c:v>
                </c:pt>
                <c:pt idx="1">
                  <c:v>1.0695638723307928</c:v>
                </c:pt>
                <c:pt idx="2">
                  <c:v>1.1126594876991012</c:v>
                </c:pt>
                <c:pt idx="3">
                  <c:v>1.189035366655528</c:v>
                </c:pt>
                <c:pt idx="4">
                  <c:v>1.1670315754595351</c:v>
                </c:pt>
                <c:pt idx="5">
                  <c:v>1.0464317513015919</c:v>
                </c:pt>
                <c:pt idx="6">
                  <c:v>1.0659663603646754</c:v>
                </c:pt>
                <c:pt idx="7">
                  <c:v>0.98773107975552688</c:v>
                </c:pt>
                <c:pt idx="8">
                  <c:v>1.0339675113990363</c:v>
                </c:pt>
                <c:pt idx="9">
                  <c:v>0.98989498686105504</c:v>
                </c:pt>
                <c:pt idx="10">
                  <c:v>1.0409790415826785</c:v>
                </c:pt>
                <c:pt idx="11">
                  <c:v>1.0818862137233978</c:v>
                </c:pt>
                <c:pt idx="12">
                  <c:v>1.0569682260620239</c:v>
                </c:pt>
                <c:pt idx="13">
                  <c:v>0.9209273372066703</c:v>
                </c:pt>
                <c:pt idx="14">
                  <c:v>0.55990341809401656</c:v>
                </c:pt>
                <c:pt idx="15">
                  <c:v>0.44208211617854726</c:v>
                </c:pt>
                <c:pt idx="16">
                  <c:v>0.53803810817317199</c:v>
                </c:pt>
                <c:pt idx="17">
                  <c:v>0.67682788802535276</c:v>
                </c:pt>
                <c:pt idx="18">
                  <c:v>0.7174887392190118</c:v>
                </c:pt>
                <c:pt idx="19">
                  <c:v>0.74733267939334491</c:v>
                </c:pt>
                <c:pt idx="20">
                  <c:v>0.69510299554817778</c:v>
                </c:pt>
                <c:pt idx="21">
                  <c:v>0.68930053572775984</c:v>
                </c:pt>
                <c:pt idx="22">
                  <c:v>0.73006866369878509</c:v>
                </c:pt>
                <c:pt idx="23">
                  <c:v>0.83362257602052348</c:v>
                </c:pt>
                <c:pt idx="24">
                  <c:v>0.91833773485248626</c:v>
                </c:pt>
                <c:pt idx="25">
                  <c:v>1.0338738398853089</c:v>
                </c:pt>
                <c:pt idx="26">
                  <c:v>1.0906570784629568</c:v>
                </c:pt>
                <c:pt idx="27">
                  <c:v>1.0844552636779452</c:v>
                </c:pt>
                <c:pt idx="28">
                  <c:v>1.1339312134179862</c:v>
                </c:pt>
                <c:pt idx="29">
                  <c:v>1.2185769108881006</c:v>
                </c:pt>
                <c:pt idx="30">
                  <c:v>1.2332754847958953</c:v>
                </c:pt>
                <c:pt idx="31">
                  <c:v>1.1705274202067455</c:v>
                </c:pt>
                <c:pt idx="32">
                  <c:v>1.2429487512261372</c:v>
                </c:pt>
                <c:pt idx="33">
                  <c:v>1.3901880178072887</c:v>
                </c:pt>
                <c:pt idx="34">
                  <c:v>1.3421036670942423</c:v>
                </c:pt>
                <c:pt idx="35">
                  <c:v>1.2417460709470212</c:v>
                </c:pt>
                <c:pt idx="36">
                  <c:v>1.4205027993661812</c:v>
                </c:pt>
                <c:pt idx="37">
                  <c:v>1.5620862951784502</c:v>
                </c:pt>
                <c:pt idx="38">
                  <c:v>1.8668882189102385</c:v>
                </c:pt>
                <c:pt idx="39">
                  <c:v>1.7582237983852711</c:v>
                </c:pt>
                <c:pt idx="40">
                  <c:v>1.8585301441183131</c:v>
                </c:pt>
                <c:pt idx="41">
                  <c:v>1.9510601398603589</c:v>
                </c:pt>
              </c:numCache>
            </c:numRef>
          </c:val>
          <c:smooth val="0"/>
          <c:extLst>
            <c:ext xmlns:c16="http://schemas.microsoft.com/office/drawing/2014/chart" uri="{C3380CC4-5D6E-409C-BE32-E72D297353CC}">
              <c16:uniqueId val="{00000007-C3DF-44A6-A99D-5CF49D8A67C4}"/>
            </c:ext>
          </c:extLst>
        </c:ser>
        <c:dLbls>
          <c:showLegendKey val="0"/>
          <c:showVal val="0"/>
          <c:showCatName val="0"/>
          <c:showSerName val="0"/>
          <c:showPercent val="0"/>
          <c:showBubbleSize val="0"/>
        </c:dLbls>
        <c:smooth val="0"/>
        <c:axId val="934500608"/>
        <c:axId val="934498528"/>
      </c:lineChart>
      <c:catAx>
        <c:axId val="934500608"/>
        <c:scaling>
          <c:orientation val="minMax"/>
        </c:scaling>
        <c:delete val="0"/>
        <c:axPos val="b"/>
        <c:numFmt formatCode="mmm\-yy" sourceLinked="0"/>
        <c:majorTickMark val="out"/>
        <c:minorTickMark val="none"/>
        <c:tickLblPos val="nextTo"/>
        <c:spPr>
          <a:noFill/>
          <a:ln w="3175" cap="flat" cmpd="sng" algn="ctr">
            <a:solidFill>
              <a:srgbClr val="D2D2D2"/>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934498528"/>
        <c:crosses val="autoZero"/>
        <c:auto val="1"/>
        <c:lblAlgn val="ctr"/>
        <c:lblOffset val="100"/>
        <c:tickLblSkip val="3"/>
        <c:noMultiLvlLbl val="0"/>
      </c:catAx>
      <c:valAx>
        <c:axId val="934498528"/>
        <c:scaling>
          <c:orientation val="minMax"/>
        </c:scaling>
        <c:delete val="1"/>
        <c:axPos val="l"/>
        <c:numFmt formatCode="0%" sourceLinked="1"/>
        <c:majorTickMark val="none"/>
        <c:minorTickMark val="none"/>
        <c:tickLblPos val="nextTo"/>
        <c:crossAx val="934500608"/>
        <c:crosses val="autoZero"/>
        <c:crossBetween val="midCat"/>
      </c:valAx>
      <c:spPr>
        <a:solidFill>
          <a:srgbClr val="FFFFFF">
            <a:lumMod val="100000"/>
            <a:alpha val="0"/>
          </a:srgbClr>
        </a:solidFill>
        <a:ln>
          <a:noFill/>
        </a:ln>
        <a:effectLst/>
      </c:spPr>
    </c:plotArea>
    <c:legend>
      <c:legendPos val="r"/>
      <c:layout>
        <c:manualLayout>
          <c:xMode val="edge"/>
          <c:yMode val="edge"/>
          <c:x val="0.80203045685279206"/>
          <c:y val="0.19665305525996724"/>
          <c:w val="0.18251944093430925"/>
          <c:h val="0.427229332517344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563200917567725E-2"/>
          <c:y val="0.10009749990814275"/>
          <c:w val="0.63205466188638226"/>
          <c:h val="0.74906736657917772"/>
        </c:manualLayout>
      </c:layout>
      <c:lineChart>
        <c:grouping val="standard"/>
        <c:varyColors val="0"/>
        <c:ser>
          <c:idx val="3"/>
          <c:order val="0"/>
          <c:tx>
            <c:strRef>
              <c:f>'Commodity &amp; Labor prices'!$H$40</c:f>
              <c:strCache>
                <c:ptCount val="1"/>
                <c:pt idx="0">
                  <c:v>Nickel</c:v>
                </c:pt>
              </c:strCache>
            </c:strRef>
          </c:tx>
          <c:spPr>
            <a:ln w="38100" cap="rnd">
              <a:solidFill>
                <a:schemeClr val="accent4"/>
              </a:solidFill>
              <a:round/>
            </a:ln>
            <a:effectLst/>
          </c:spPr>
          <c:marker>
            <c:symbol val="none"/>
          </c:marker>
          <c:cat>
            <c:numRef>
              <c:f>'Commodity &amp; Labor prices'!$T$41:$T$82</c:f>
              <c:numCache>
                <c:formatCode>General</c:formatCode>
                <c:ptCount val="42"/>
              </c:numCache>
            </c:numRef>
          </c:cat>
          <c:val>
            <c:numRef>
              <c:f>'Commodity &amp; Labor prices'!$H$41:$H$82</c:f>
              <c:numCache>
                <c:formatCode>0%</c:formatCode>
                <c:ptCount val="42"/>
                <c:pt idx="0">
                  <c:v>1</c:v>
                </c:pt>
                <c:pt idx="1">
                  <c:v>1.1017049244653718</c:v>
                </c:pt>
                <c:pt idx="2">
                  <c:v>1.1321232844717246</c:v>
                </c:pt>
                <c:pt idx="3">
                  <c:v>1.1095907396507749</c:v>
                </c:pt>
                <c:pt idx="4">
                  <c:v>1.0393194876538019</c:v>
                </c:pt>
                <c:pt idx="5">
                  <c:v>1.0371724543849326</c:v>
                </c:pt>
                <c:pt idx="6">
                  <c:v>1.1740051692811628</c:v>
                </c:pt>
                <c:pt idx="7">
                  <c:v>1.3574651755934863</c:v>
                </c:pt>
                <c:pt idx="8">
                  <c:v>1.5156459915730078</c:v>
                </c:pt>
                <c:pt idx="9">
                  <c:v>1.464395936228472</c:v>
                </c:pt>
                <c:pt idx="10">
                  <c:v>1.3111167166493831</c:v>
                </c:pt>
                <c:pt idx="11">
                  <c:v>1.1990151069256427</c:v>
                </c:pt>
                <c:pt idx="12">
                  <c:v>1.1728271532273888</c:v>
                </c:pt>
                <c:pt idx="13">
                  <c:v>1.1047910535609182</c:v>
                </c:pt>
                <c:pt idx="14">
                  <c:v>1.0283578575632726</c:v>
                </c:pt>
                <c:pt idx="15">
                  <c:v>1.0247070825976066</c:v>
                </c:pt>
                <c:pt idx="16">
                  <c:v>1.0571940150552959</c:v>
                </c:pt>
                <c:pt idx="17">
                  <c:v>1.1040376692171865</c:v>
                </c:pt>
                <c:pt idx="18">
                  <c:v>1.1609062449352134</c:v>
                </c:pt>
                <c:pt idx="19">
                  <c:v>1.2588471649990189</c:v>
                </c:pt>
                <c:pt idx="20">
                  <c:v>1.2863095938787523</c:v>
                </c:pt>
                <c:pt idx="21">
                  <c:v>1.3189523248969983</c:v>
                </c:pt>
                <c:pt idx="22">
                  <c:v>1.3683380513280454</c:v>
                </c:pt>
                <c:pt idx="23">
                  <c:v>1.4571215560974244</c:v>
                </c:pt>
                <c:pt idx="24">
                  <c:v>1.546198155777909</c:v>
                </c:pt>
                <c:pt idx="25">
                  <c:v>1.6079595840690604</c:v>
                </c:pt>
                <c:pt idx="26">
                  <c:v>1.4202349207973997</c:v>
                </c:pt>
                <c:pt idx="27">
                  <c:v>1.4297669217186582</c:v>
                </c:pt>
                <c:pt idx="28">
                  <c:v>1.5199748045806099</c:v>
                </c:pt>
                <c:pt idx="29">
                  <c:v>1.5539022954679222</c:v>
                </c:pt>
                <c:pt idx="30">
                  <c:v>1.6250500294290759</c:v>
                </c:pt>
                <c:pt idx="31">
                  <c:v>1.6525620112671322</c:v>
                </c:pt>
                <c:pt idx="32">
                  <c:v>1.6707749656660786</c:v>
                </c:pt>
                <c:pt idx="33">
                  <c:v>1.6665384866915183</c:v>
                </c:pt>
                <c:pt idx="34">
                  <c:v>1.7097586815773986</c:v>
                </c:pt>
                <c:pt idx="35">
                  <c:v>1.7185803040070258</c:v>
                </c:pt>
                <c:pt idx="36">
                  <c:v>1.9057559348636448</c:v>
                </c:pt>
                <c:pt idx="37">
                  <c:v>2.0368495193250937</c:v>
                </c:pt>
                <c:pt idx="38">
                  <c:v>2.9122039492665812</c:v>
                </c:pt>
                <c:pt idx="39">
                  <c:v>2.8622649029873086</c:v>
                </c:pt>
                <c:pt idx="40">
                  <c:v>2.4287044666797466</c:v>
                </c:pt>
                <c:pt idx="41">
                  <c:v>2.234475594518964</c:v>
                </c:pt>
              </c:numCache>
            </c:numRef>
          </c:val>
          <c:smooth val="0"/>
          <c:extLst>
            <c:ext xmlns:c16="http://schemas.microsoft.com/office/drawing/2014/chart" uri="{C3380CC4-5D6E-409C-BE32-E72D297353CC}">
              <c16:uniqueId val="{00000000-A058-4E0C-B61F-359CF6B5D922}"/>
            </c:ext>
          </c:extLst>
        </c:ser>
        <c:ser>
          <c:idx val="11"/>
          <c:order val="1"/>
          <c:tx>
            <c:strRef>
              <c:f>'Commodity &amp; Labor prices'!$M$40</c:f>
              <c:strCache>
                <c:ptCount val="1"/>
                <c:pt idx="0">
                  <c:v>Steel</c:v>
                </c:pt>
              </c:strCache>
            </c:strRef>
          </c:tx>
          <c:spPr>
            <a:ln w="38100" cap="rnd" cmpd="sng">
              <a:solidFill>
                <a:schemeClr val="accent2">
                  <a:lumMod val="60000"/>
                  <a:lumOff val="40000"/>
                </a:schemeClr>
              </a:solidFill>
              <a:prstDash val="solid"/>
              <a:round/>
            </a:ln>
            <a:effectLst/>
          </c:spPr>
          <c:marker>
            <c:symbol val="none"/>
          </c:marker>
          <c:cat>
            <c:numRef>
              <c:f>'Commodity &amp; Labor prices'!$T$41:$T$82</c:f>
              <c:numCache>
                <c:formatCode>General</c:formatCode>
                <c:ptCount val="42"/>
              </c:numCache>
            </c:numRef>
          </c:cat>
          <c:val>
            <c:numRef>
              <c:f>'Commodity &amp; Labor prices'!$M$41:$M$82</c:f>
              <c:numCache>
                <c:formatCode>0%</c:formatCode>
                <c:ptCount val="42"/>
                <c:pt idx="0">
                  <c:v>1</c:v>
                </c:pt>
                <c:pt idx="1">
                  <c:v>1.0158730158730158</c:v>
                </c:pt>
                <c:pt idx="2">
                  <c:v>1.0335097001763669</c:v>
                </c:pt>
                <c:pt idx="3">
                  <c:v>1.0186948853615521</c:v>
                </c:pt>
                <c:pt idx="4">
                  <c:v>0.89770723104056438</c:v>
                </c:pt>
                <c:pt idx="5">
                  <c:v>0.79894179894179895</c:v>
                </c:pt>
                <c:pt idx="6">
                  <c:v>0.80423280423280419</c:v>
                </c:pt>
                <c:pt idx="7">
                  <c:v>0.86243386243386244</c:v>
                </c:pt>
                <c:pt idx="8">
                  <c:v>0.81128747795414458</c:v>
                </c:pt>
                <c:pt idx="9">
                  <c:v>0.73015873015873012</c:v>
                </c:pt>
                <c:pt idx="10">
                  <c:v>0.75132275132275128</c:v>
                </c:pt>
                <c:pt idx="11">
                  <c:v>0.80987654320987656</c:v>
                </c:pt>
                <c:pt idx="12">
                  <c:v>0.86772486772486768</c:v>
                </c:pt>
                <c:pt idx="13">
                  <c:v>0.86772486772486768</c:v>
                </c:pt>
                <c:pt idx="14">
                  <c:v>0.87195767195767193</c:v>
                </c:pt>
                <c:pt idx="15">
                  <c:v>0.76190476190476186</c:v>
                </c:pt>
                <c:pt idx="16">
                  <c:v>0.68289241622574959</c:v>
                </c:pt>
                <c:pt idx="17">
                  <c:v>0.73368606701940031</c:v>
                </c:pt>
                <c:pt idx="18">
                  <c:v>0.68994708994708998</c:v>
                </c:pt>
                <c:pt idx="19">
                  <c:v>0.68606701940035275</c:v>
                </c:pt>
                <c:pt idx="20">
                  <c:v>0.75485008818342147</c:v>
                </c:pt>
                <c:pt idx="21">
                  <c:v>0.92416225749559078</c:v>
                </c:pt>
                <c:pt idx="22">
                  <c:v>1.0211640211640212</c:v>
                </c:pt>
                <c:pt idx="23">
                  <c:v>1.2380952380952381</c:v>
                </c:pt>
                <c:pt idx="24">
                  <c:v>1.4998236331569665</c:v>
                </c:pt>
                <c:pt idx="25">
                  <c:v>1.6666666666666667</c:v>
                </c:pt>
                <c:pt idx="26">
                  <c:v>1.8077601410934745</c:v>
                </c:pt>
                <c:pt idx="27">
                  <c:v>1.9611992945326278</c:v>
                </c:pt>
                <c:pt idx="28">
                  <c:v>2.128747795414462</c:v>
                </c:pt>
                <c:pt idx="29">
                  <c:v>2.3236331569664901</c:v>
                </c:pt>
                <c:pt idx="30">
                  <c:v>2.528395061728395</c:v>
                </c:pt>
                <c:pt idx="31">
                  <c:v>2.6358024691358026</c:v>
                </c:pt>
                <c:pt idx="32">
                  <c:v>2.7619047619047619</c:v>
                </c:pt>
                <c:pt idx="33">
                  <c:v>2.7400352733686066</c:v>
                </c:pt>
                <c:pt idx="34">
                  <c:v>2.6137566137566139</c:v>
                </c:pt>
                <c:pt idx="35">
                  <c:v>2.3816578483245148</c:v>
                </c:pt>
                <c:pt idx="36">
                  <c:v>2.0987654320987654</c:v>
                </c:pt>
                <c:pt idx="37">
                  <c:v>1.601410934744268</c:v>
                </c:pt>
                <c:pt idx="38">
                  <c:v>1.6984126984126984</c:v>
                </c:pt>
                <c:pt idx="39">
                  <c:v>2.0557319223985893</c:v>
                </c:pt>
                <c:pt idx="40">
                  <c:v>2.0476190476190474</c:v>
                </c:pt>
                <c:pt idx="41">
                  <c:v>1.6578483245149911</c:v>
                </c:pt>
              </c:numCache>
            </c:numRef>
          </c:val>
          <c:smooth val="0"/>
          <c:extLst>
            <c:ext xmlns:c16="http://schemas.microsoft.com/office/drawing/2014/chart" uri="{C3380CC4-5D6E-409C-BE32-E72D297353CC}">
              <c16:uniqueId val="{00000001-A058-4E0C-B61F-359CF6B5D922}"/>
            </c:ext>
          </c:extLst>
        </c:ser>
        <c:ser>
          <c:idx val="1"/>
          <c:order val="2"/>
          <c:tx>
            <c:strRef>
              <c:f>'Commodity &amp; Labor prices'!$F$40</c:f>
              <c:strCache>
                <c:ptCount val="1"/>
                <c:pt idx="0">
                  <c:v>Cobalt</c:v>
                </c:pt>
              </c:strCache>
            </c:strRef>
          </c:tx>
          <c:spPr>
            <a:ln w="38100" cap="rnd">
              <a:solidFill>
                <a:schemeClr val="accent2"/>
              </a:solidFill>
              <a:round/>
            </a:ln>
            <a:effectLst/>
          </c:spPr>
          <c:marker>
            <c:symbol val="none"/>
          </c:marker>
          <c:cat>
            <c:numRef>
              <c:f>'Commodity &amp; Labor prices'!$T$41:$T$82</c:f>
              <c:numCache>
                <c:formatCode>General</c:formatCode>
                <c:ptCount val="42"/>
              </c:numCache>
            </c:numRef>
          </c:cat>
          <c:val>
            <c:numRef>
              <c:f>'Commodity &amp; Labor prices'!$F$41:$F$82</c:f>
              <c:numCache>
                <c:formatCode>0%</c:formatCode>
                <c:ptCount val="42"/>
                <c:pt idx="0">
                  <c:v>1</c:v>
                </c:pt>
                <c:pt idx="1">
                  <c:v>0.78860971524288093</c:v>
                </c:pt>
                <c:pt idx="2">
                  <c:v>0.76977479992555353</c:v>
                </c:pt>
                <c:pt idx="3">
                  <c:v>0.82300390843104398</c:v>
                </c:pt>
                <c:pt idx="4">
                  <c:v>0.8393820956635023</c:v>
                </c:pt>
                <c:pt idx="5">
                  <c:v>0.70775879396984909</c:v>
                </c:pt>
                <c:pt idx="6">
                  <c:v>0.67167746947296858</c:v>
                </c:pt>
                <c:pt idx="7">
                  <c:v>0.74037361410225733</c:v>
                </c:pt>
                <c:pt idx="8">
                  <c:v>0.87755380074978084</c:v>
                </c:pt>
                <c:pt idx="9">
                  <c:v>0.86631816085257174</c:v>
                </c:pt>
                <c:pt idx="10">
                  <c:v>0.87238823748371463</c:v>
                </c:pt>
                <c:pt idx="11">
                  <c:v>0.82416993299832464</c:v>
                </c:pt>
                <c:pt idx="12">
                  <c:v>0.79138637632607467</c:v>
                </c:pt>
                <c:pt idx="13">
                  <c:v>0.82403757677275236</c:v>
                </c:pt>
                <c:pt idx="14">
                  <c:v>0.76451032942490216</c:v>
                </c:pt>
                <c:pt idx="15">
                  <c:v>0.72633165829145718</c:v>
                </c:pt>
                <c:pt idx="16">
                  <c:v>0.72627250286520306</c:v>
                </c:pt>
                <c:pt idx="17">
                  <c:v>0.7142774986041317</c:v>
                </c:pt>
                <c:pt idx="18">
                  <c:v>0.70058568203335503</c:v>
                </c:pt>
                <c:pt idx="19">
                  <c:v>0.80849447236180894</c:v>
                </c:pt>
                <c:pt idx="20">
                  <c:v>0.82256420993858159</c:v>
                </c:pt>
                <c:pt idx="21">
                  <c:v>0.81631853713009461</c:v>
                </c:pt>
                <c:pt idx="22">
                  <c:v>0.79202164260455699</c:v>
                </c:pt>
                <c:pt idx="23">
                  <c:v>0.78326106724096678</c:v>
                </c:pt>
                <c:pt idx="24">
                  <c:v>0.93070134003350047</c:v>
                </c:pt>
                <c:pt idx="25">
                  <c:v>1.167349972082635</c:v>
                </c:pt>
                <c:pt idx="26">
                  <c:v>1.2876860146141333</c:v>
                </c:pt>
                <c:pt idx="27">
                  <c:v>1.204305304299274</c:v>
                </c:pt>
                <c:pt idx="28">
                  <c:v>1.0870142525492961</c:v>
                </c:pt>
                <c:pt idx="29">
                  <c:v>1.0846298157453937</c:v>
                </c:pt>
                <c:pt idx="30">
                  <c:v>1.2688760469011722</c:v>
                </c:pt>
                <c:pt idx="31">
                  <c:v>1.2686666666666662</c:v>
                </c:pt>
                <c:pt idx="32">
                  <c:v>1.2725337800111667</c:v>
                </c:pt>
                <c:pt idx="33">
                  <c:v>1.3457780968333728</c:v>
                </c:pt>
                <c:pt idx="34">
                  <c:v>1.4841708542713565</c:v>
                </c:pt>
                <c:pt idx="35">
                  <c:v>1.7036719044960247</c:v>
                </c:pt>
                <c:pt idx="36">
                  <c:v>1.7326578447794529</c:v>
                </c:pt>
                <c:pt idx="37">
                  <c:v>1.7583687325516466</c:v>
                </c:pt>
                <c:pt idx="38">
                  <c:v>1.9766203966693368</c:v>
                </c:pt>
                <c:pt idx="39">
                  <c:v>2.0093423844368039</c:v>
                </c:pt>
                <c:pt idx="40">
                  <c:v>1.9046942649756717</c:v>
                </c:pt>
                <c:pt idx="41">
                  <c:v>1.7688429280907458</c:v>
                </c:pt>
              </c:numCache>
            </c:numRef>
          </c:val>
          <c:smooth val="0"/>
          <c:extLst>
            <c:ext xmlns:c16="http://schemas.microsoft.com/office/drawing/2014/chart" uri="{C3380CC4-5D6E-409C-BE32-E72D297353CC}">
              <c16:uniqueId val="{00000002-A058-4E0C-B61F-359CF6B5D922}"/>
            </c:ext>
          </c:extLst>
        </c:ser>
        <c:ser>
          <c:idx val="10"/>
          <c:order val="3"/>
          <c:tx>
            <c:strRef>
              <c:f>'Commodity &amp; Labor prices'!$L$40</c:f>
              <c:strCache>
                <c:ptCount val="1"/>
                <c:pt idx="0">
                  <c:v>Aluminum</c:v>
                </c:pt>
              </c:strCache>
            </c:strRef>
          </c:tx>
          <c:spPr>
            <a:ln w="38100" cap="rnd">
              <a:solidFill>
                <a:schemeClr val="accent5">
                  <a:lumMod val="60000"/>
                </a:schemeClr>
              </a:solidFill>
              <a:round/>
            </a:ln>
            <a:effectLst/>
          </c:spPr>
          <c:marker>
            <c:symbol val="none"/>
          </c:marker>
          <c:cat>
            <c:numRef>
              <c:f>'Commodity &amp; Labor prices'!$T$41:$T$82</c:f>
              <c:numCache>
                <c:formatCode>General</c:formatCode>
                <c:ptCount val="42"/>
              </c:numCache>
            </c:numRef>
          </c:cat>
          <c:val>
            <c:numRef>
              <c:f>'Commodity &amp; Labor prices'!$L$41:$L$82</c:f>
              <c:numCache>
                <c:formatCode>0%</c:formatCode>
                <c:ptCount val="42"/>
                <c:pt idx="0">
                  <c:v>1</c:v>
                </c:pt>
                <c:pt idx="1">
                  <c:v>1.0111458650276881</c:v>
                </c:pt>
                <c:pt idx="2">
                  <c:v>1.0148383189459074</c:v>
                </c:pt>
                <c:pt idx="3">
                  <c:v>0.9987086959167526</c:v>
                </c:pt>
                <c:pt idx="4">
                  <c:v>0.96911615129834561</c:v>
                </c:pt>
                <c:pt idx="5">
                  <c:v>0.95474350392502882</c:v>
                </c:pt>
                <c:pt idx="6">
                  <c:v>0.97429827044732364</c:v>
                </c:pt>
                <c:pt idx="7">
                  <c:v>0.94795084223673043</c:v>
                </c:pt>
                <c:pt idx="8">
                  <c:v>0.95268116131013958</c:v>
                </c:pt>
                <c:pt idx="9">
                  <c:v>0.92841922007413491</c:v>
                </c:pt>
                <c:pt idx="10">
                  <c:v>0.94653557157056223</c:v>
                </c:pt>
                <c:pt idx="11">
                  <c:v>0.95419460840990689</c:v>
                </c:pt>
                <c:pt idx="12">
                  <c:v>0.96006815554068037</c:v>
                </c:pt>
                <c:pt idx="13">
                  <c:v>0.9174186088967321</c:v>
                </c:pt>
                <c:pt idx="14">
                  <c:v>0.87477636463214259</c:v>
                </c:pt>
                <c:pt idx="15">
                  <c:v>0.80169536907442329</c:v>
                </c:pt>
                <c:pt idx="16">
                  <c:v>0.80237391385114032</c:v>
                </c:pt>
                <c:pt idx="17">
                  <c:v>0.85178604028479266</c:v>
                </c:pt>
                <c:pt idx="18">
                  <c:v>0.89824451858534893</c:v>
                </c:pt>
                <c:pt idx="19">
                  <c:v>0.95027201363110814</c:v>
                </c:pt>
                <c:pt idx="20">
                  <c:v>0.95388547435039239</c:v>
                </c:pt>
                <c:pt idx="21">
                  <c:v>0.97601168380697378</c:v>
                </c:pt>
                <c:pt idx="22">
                  <c:v>1.0435262378547232</c:v>
                </c:pt>
                <c:pt idx="23">
                  <c:v>1.0852703474135958</c:v>
                </c:pt>
                <c:pt idx="24">
                  <c:v>1.0737333414470882</c:v>
                </c:pt>
                <c:pt idx="25">
                  <c:v>1.116413314671697</c:v>
                </c:pt>
                <c:pt idx="26">
                  <c:v>1.1841474868967266</c:v>
                </c:pt>
                <c:pt idx="27">
                  <c:v>1.2471173857481894</c:v>
                </c:pt>
                <c:pt idx="28">
                  <c:v>1.3142771124854671</c:v>
                </c:pt>
                <c:pt idx="29">
                  <c:v>1.3150368161626</c:v>
                </c:pt>
                <c:pt idx="30">
                  <c:v>1.3440516034808005</c:v>
                </c:pt>
                <c:pt idx="31">
                  <c:v>1.3896427919430414</c:v>
                </c:pt>
                <c:pt idx="32">
                  <c:v>1.5260025558327754</c:v>
                </c:pt>
                <c:pt idx="33">
                  <c:v>1.5803218262903045</c:v>
                </c:pt>
                <c:pt idx="34">
                  <c:v>1.4135337430779529</c:v>
                </c:pt>
                <c:pt idx="35">
                  <c:v>1.4434103270712533</c:v>
                </c:pt>
                <c:pt idx="36">
                  <c:v>1.6078488407472766</c:v>
                </c:pt>
                <c:pt idx="37">
                  <c:v>1.7220592709791274</c:v>
                </c:pt>
                <c:pt idx="38">
                  <c:v>1.8794461833161797</c:v>
                </c:pt>
                <c:pt idx="39">
                  <c:v>1.7475874924333896</c:v>
                </c:pt>
                <c:pt idx="40">
                  <c:v>1.5303920972027834</c:v>
                </c:pt>
                <c:pt idx="41">
                  <c:v>1.3886845147921223</c:v>
                </c:pt>
              </c:numCache>
            </c:numRef>
          </c:val>
          <c:smooth val="0"/>
          <c:extLst>
            <c:ext xmlns:c16="http://schemas.microsoft.com/office/drawing/2014/chart" uri="{C3380CC4-5D6E-409C-BE32-E72D297353CC}">
              <c16:uniqueId val="{00000003-A058-4E0C-B61F-359CF6B5D922}"/>
            </c:ext>
          </c:extLst>
        </c:ser>
        <c:ser>
          <c:idx val="5"/>
          <c:order val="4"/>
          <c:tx>
            <c:strRef>
              <c:f>'Commodity &amp; Labor prices'!$I$40</c:f>
              <c:strCache>
                <c:ptCount val="1"/>
                <c:pt idx="0">
                  <c:v>Zinc</c:v>
                </c:pt>
              </c:strCache>
            </c:strRef>
          </c:tx>
          <c:spPr>
            <a:ln w="38100" cap="rnd">
              <a:solidFill>
                <a:schemeClr val="accent6"/>
              </a:solidFill>
              <a:round/>
            </a:ln>
            <a:effectLst/>
          </c:spPr>
          <c:marker>
            <c:symbol val="none"/>
          </c:marker>
          <c:cat>
            <c:numRef>
              <c:f>'Commodity &amp; Labor prices'!$T$41:$T$82</c:f>
              <c:numCache>
                <c:formatCode>General</c:formatCode>
                <c:ptCount val="42"/>
              </c:numCache>
            </c:numRef>
          </c:cat>
          <c:val>
            <c:numRef>
              <c:f>'Commodity &amp; Labor prices'!$I$41:$I$82</c:f>
              <c:numCache>
                <c:formatCode>0%</c:formatCode>
                <c:ptCount val="42"/>
                <c:pt idx="0">
                  <c:v>1</c:v>
                </c:pt>
                <c:pt idx="1">
                  <c:v>1.0583304344723623</c:v>
                </c:pt>
                <c:pt idx="2">
                  <c:v>1.1041614901292187</c:v>
                </c:pt>
                <c:pt idx="3">
                  <c:v>1.1162380812216242</c:v>
                </c:pt>
                <c:pt idx="4">
                  <c:v>1.0248749879479586</c:v>
                </c:pt>
                <c:pt idx="5">
                  <c:v>0.97497168035820991</c:v>
                </c:pt>
                <c:pt idx="6">
                  <c:v>0.95698245442583341</c:v>
                </c:pt>
                <c:pt idx="7">
                  <c:v>0.89395180797605112</c:v>
                </c:pt>
                <c:pt idx="8">
                  <c:v>0.91032304566863453</c:v>
                </c:pt>
                <c:pt idx="9">
                  <c:v>0.94860426146135923</c:v>
                </c:pt>
                <c:pt idx="10">
                  <c:v>0.9380382802555074</c:v>
                </c:pt>
                <c:pt idx="11">
                  <c:v>0.89000383541605299</c:v>
                </c:pt>
                <c:pt idx="12">
                  <c:v>0.9185732252281178</c:v>
                </c:pt>
                <c:pt idx="13">
                  <c:v>0.83315583384620839</c:v>
                </c:pt>
                <c:pt idx="14">
                  <c:v>0.75245511225281614</c:v>
                </c:pt>
                <c:pt idx="15">
                  <c:v>0.75102352091193691</c:v>
                </c:pt>
                <c:pt idx="16">
                  <c:v>0.77510049775907464</c:v>
                </c:pt>
                <c:pt idx="17">
                  <c:v>0.79750787152248159</c:v>
                </c:pt>
                <c:pt idx="18">
                  <c:v>0.85815049179806524</c:v>
                </c:pt>
                <c:pt idx="19">
                  <c:v>0.95337650406286489</c:v>
                </c:pt>
                <c:pt idx="20">
                  <c:v>0.9669351457904074</c:v>
                </c:pt>
                <c:pt idx="21">
                  <c:v>0.96382221508656418</c:v>
                </c:pt>
                <c:pt idx="22">
                  <c:v>1.0535059652824761</c:v>
                </c:pt>
                <c:pt idx="23">
                  <c:v>1.1010124563949719</c:v>
                </c:pt>
                <c:pt idx="24">
                  <c:v>1.0710167420370518</c:v>
                </c:pt>
                <c:pt idx="25">
                  <c:v>1.0841249453676198</c:v>
                </c:pt>
                <c:pt idx="26">
                  <c:v>1.102568487771848</c:v>
                </c:pt>
                <c:pt idx="27">
                  <c:v>1.1176607529902864</c:v>
                </c:pt>
                <c:pt idx="28">
                  <c:v>1.1701126729751512</c:v>
                </c:pt>
                <c:pt idx="29">
                  <c:v>1.1647623379982692</c:v>
                </c:pt>
                <c:pt idx="30">
                  <c:v>1.1625948819494616</c:v>
                </c:pt>
                <c:pt idx="31">
                  <c:v>1.1758510652305303</c:v>
                </c:pt>
                <c:pt idx="32">
                  <c:v>1.1965160150919159</c:v>
                </c:pt>
                <c:pt idx="33">
                  <c:v>1.309932623250436</c:v>
                </c:pt>
                <c:pt idx="34">
                  <c:v>1.2801459242014752</c:v>
                </c:pt>
                <c:pt idx="35">
                  <c:v>1.3174828287616274</c:v>
                </c:pt>
                <c:pt idx="36">
                  <c:v>1.4028426676656585</c:v>
                </c:pt>
                <c:pt idx="37">
                  <c:v>1.4167554164102285</c:v>
                </c:pt>
                <c:pt idx="38">
                  <c:v>1.5524740372582162</c:v>
                </c:pt>
                <c:pt idx="39">
                  <c:v>1.6912288212973088</c:v>
                </c:pt>
                <c:pt idx="40">
                  <c:v>1.4668703727064483</c:v>
                </c:pt>
                <c:pt idx="41">
                  <c:v>1.4100303875741906</c:v>
                </c:pt>
              </c:numCache>
            </c:numRef>
          </c:val>
          <c:smooth val="0"/>
          <c:extLst>
            <c:ext xmlns:c16="http://schemas.microsoft.com/office/drawing/2014/chart" uri="{C3380CC4-5D6E-409C-BE32-E72D297353CC}">
              <c16:uniqueId val="{00000004-A058-4E0C-B61F-359CF6B5D922}"/>
            </c:ext>
          </c:extLst>
        </c:ser>
        <c:ser>
          <c:idx val="0"/>
          <c:order val="5"/>
          <c:tx>
            <c:strRef>
              <c:f>'Commodity &amp; Labor prices'!$E$40</c:f>
              <c:strCache>
                <c:ptCount val="1"/>
                <c:pt idx="0">
                  <c:v>Copper</c:v>
                </c:pt>
              </c:strCache>
            </c:strRef>
          </c:tx>
          <c:spPr>
            <a:ln w="38100" cap="rnd">
              <a:solidFill>
                <a:schemeClr val="accent1"/>
              </a:solidFill>
              <a:round/>
            </a:ln>
            <a:effectLst/>
          </c:spPr>
          <c:marker>
            <c:symbol val="none"/>
          </c:marker>
          <c:dLbls>
            <c:dLbl>
              <c:idx val="0"/>
              <c:layout>
                <c:manualLayout>
                  <c:x val="-9.08538002522154E-2"/>
                  <c:y val="6.0518519900574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58-4E0C-B61F-359CF6B5D92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'Commodity &amp; Labor prices'!$T$41:$T$82</c:f>
              <c:numCache>
                <c:formatCode>General</c:formatCode>
                <c:ptCount val="42"/>
              </c:numCache>
            </c:numRef>
          </c:cat>
          <c:val>
            <c:numRef>
              <c:f>'Commodity &amp; Labor prices'!$E$41:$E$82</c:f>
              <c:numCache>
                <c:formatCode>0%</c:formatCode>
                <c:ptCount val="42"/>
                <c:pt idx="0">
                  <c:v>1</c:v>
                </c:pt>
                <c:pt idx="1">
                  <c:v>1.1238769999795042</c:v>
                </c:pt>
                <c:pt idx="2">
                  <c:v>1.2265280331573147</c:v>
                </c:pt>
                <c:pt idx="3">
                  <c:v>1.3030544730931697</c:v>
                </c:pt>
                <c:pt idx="4">
                  <c:v>1.1610136399437803</c:v>
                </c:pt>
                <c:pt idx="5">
                  <c:v>1.173725457069364</c:v>
                </c:pt>
                <c:pt idx="6">
                  <c:v>1.2153748104989699</c:v>
                </c:pt>
                <c:pt idx="7">
                  <c:v>1.153080649660684</c:v>
                </c:pt>
                <c:pt idx="8">
                  <c:v>1.1957461181236249</c:v>
                </c:pt>
                <c:pt idx="9">
                  <c:v>1.1992343967143915</c:v>
                </c:pt>
                <c:pt idx="10">
                  <c:v>1.2157648132286296</c:v>
                </c:pt>
                <c:pt idx="11">
                  <c:v>1.232149451884023</c:v>
                </c:pt>
                <c:pt idx="12">
                  <c:v>1.307384272446569</c:v>
                </c:pt>
                <c:pt idx="13">
                  <c:v>1.2423566384682623</c:v>
                </c:pt>
                <c:pt idx="14">
                  <c:v>1.1938166082052697</c:v>
                </c:pt>
                <c:pt idx="15">
                  <c:v>1.1726584199195189</c:v>
                </c:pt>
                <c:pt idx="16">
                  <c:v>1.1988619801717626</c:v>
                </c:pt>
                <c:pt idx="17">
                  <c:v>1.2435697823382001</c:v>
                </c:pt>
                <c:pt idx="18">
                  <c:v>1.4426973108251646</c:v>
                </c:pt>
                <c:pt idx="19">
                  <c:v>1.4923125035571798</c:v>
                </c:pt>
                <c:pt idx="20">
                  <c:v>1.4936167062652512</c:v>
                </c:pt>
                <c:pt idx="21">
                  <c:v>1.5485081893850006</c:v>
                </c:pt>
                <c:pt idx="22">
                  <c:v>1.6196410880805125</c:v>
                </c:pt>
                <c:pt idx="23">
                  <c:v>1.672824268267167</c:v>
                </c:pt>
                <c:pt idx="24">
                  <c:v>1.8463987820770928</c:v>
                </c:pt>
                <c:pt idx="25">
                  <c:v>1.8758150001780796</c:v>
                </c:pt>
                <c:pt idx="26">
                  <c:v>1.7123762290117102</c:v>
                </c:pt>
                <c:pt idx="27">
                  <c:v>1.6969876273520021</c:v>
                </c:pt>
                <c:pt idx="28">
                  <c:v>1.7518953827031412</c:v>
                </c:pt>
                <c:pt idx="29">
                  <c:v>1.7655884529150252</c:v>
                </c:pt>
                <c:pt idx="30">
                  <c:v>1.7000463710985445</c:v>
                </c:pt>
                <c:pt idx="31">
                  <c:v>1.6502691833760859</c:v>
                </c:pt>
                <c:pt idx="32">
                  <c:v>1.6529787063378061</c:v>
                </c:pt>
                <c:pt idx="33">
                  <c:v>1.6736625108815801</c:v>
                </c:pt>
                <c:pt idx="34">
                  <c:v>1.6616309584747988</c:v>
                </c:pt>
                <c:pt idx="35">
                  <c:v>1.6948997914160591</c:v>
                </c:pt>
                <c:pt idx="36">
                  <c:v>1.6383246540728769</c:v>
                </c:pt>
                <c:pt idx="37">
                  <c:v>1.5843640161961121</c:v>
                </c:pt>
                <c:pt idx="38">
                  <c:v>1.4715253035391036</c:v>
                </c:pt>
                <c:pt idx="39">
                  <c:v>1.3837461141242844</c:v>
                </c:pt>
                <c:pt idx="40">
                  <c:v>1.2957070826539596</c:v>
                </c:pt>
                <c:pt idx="41">
                  <c:v>1.3936349689242307</c:v>
                </c:pt>
              </c:numCache>
            </c:numRef>
          </c:val>
          <c:smooth val="0"/>
          <c:extLst>
            <c:ext xmlns:c16="http://schemas.microsoft.com/office/drawing/2014/chart" uri="{C3380CC4-5D6E-409C-BE32-E72D297353CC}">
              <c16:uniqueId val="{00000006-A058-4E0C-B61F-359CF6B5D922}"/>
            </c:ext>
          </c:extLst>
        </c:ser>
        <c:ser>
          <c:idx val="8"/>
          <c:order val="6"/>
          <c:tx>
            <c:strRef>
              <c:f>'Commodity &amp; Labor prices'!$K$40</c:f>
              <c:strCache>
                <c:ptCount val="1"/>
                <c:pt idx="0">
                  <c:v>Molybdene</c:v>
                </c:pt>
              </c:strCache>
            </c:strRef>
          </c:tx>
          <c:spPr>
            <a:ln w="38100" cap="rnd">
              <a:solidFill>
                <a:schemeClr val="accent3">
                  <a:lumMod val="60000"/>
                </a:schemeClr>
              </a:solidFill>
              <a:round/>
            </a:ln>
            <a:effectLst/>
          </c:spPr>
          <c:marker>
            <c:symbol val="none"/>
          </c:marker>
          <c:cat>
            <c:numRef>
              <c:f>'Commodity &amp; Labor prices'!$T$41:$T$82</c:f>
              <c:numCache>
                <c:formatCode>General</c:formatCode>
                <c:ptCount val="42"/>
              </c:numCache>
            </c:numRef>
          </c:cat>
          <c:val>
            <c:numRef>
              <c:f>'Commodity &amp; Labor prices'!$K$41:$K$82</c:f>
              <c:numCache>
                <c:formatCode>0%</c:formatCode>
                <c:ptCount val="42"/>
                <c:pt idx="0">
                  <c:v>1</c:v>
                </c:pt>
                <c:pt idx="1">
                  <c:v>1.0186153922149774</c:v>
                </c:pt>
                <c:pt idx="2">
                  <c:v>1.0393894487255484</c:v>
                </c:pt>
                <c:pt idx="3">
                  <c:v>1.0389127642758347</c:v>
                </c:pt>
                <c:pt idx="4">
                  <c:v>1.0118998221695317</c:v>
                </c:pt>
                <c:pt idx="5">
                  <c:v>0.99347954949614692</c:v>
                </c:pt>
                <c:pt idx="6">
                  <c:v>0.99643845089903182</c:v>
                </c:pt>
                <c:pt idx="7">
                  <c:v>0.99581357439241258</c:v>
                </c:pt>
                <c:pt idx="8">
                  <c:v>0.98815204505038523</c:v>
                </c:pt>
                <c:pt idx="9">
                  <c:v>0.9889473424224462</c:v>
                </c:pt>
                <c:pt idx="10">
                  <c:v>0.94986168741355459</c:v>
                </c:pt>
                <c:pt idx="11">
                  <c:v>0.94910343805572028</c:v>
                </c:pt>
                <c:pt idx="12">
                  <c:v>0.96406095633274047</c:v>
                </c:pt>
                <c:pt idx="13">
                  <c:v>0.95362823552657583</c:v>
                </c:pt>
                <c:pt idx="14">
                  <c:v>0.92691414740169931</c:v>
                </c:pt>
                <c:pt idx="15">
                  <c:v>0.87318217743528947</c:v>
                </c:pt>
                <c:pt idx="16">
                  <c:v>0.86863021142066787</c:v>
                </c:pt>
                <c:pt idx="17">
                  <c:v>0.87170766646907727</c:v>
                </c:pt>
                <c:pt idx="18">
                  <c:v>0.88099436870183756</c:v>
                </c:pt>
                <c:pt idx="19">
                  <c:v>0.9039764868603043</c:v>
                </c:pt>
                <c:pt idx="20">
                  <c:v>0.92432819600869387</c:v>
                </c:pt>
                <c:pt idx="21">
                  <c:v>0.93939191859316351</c:v>
                </c:pt>
                <c:pt idx="22">
                  <c:v>0.95320588816439444</c:v>
                </c:pt>
                <c:pt idx="23">
                  <c:v>0.96289764868603034</c:v>
                </c:pt>
                <c:pt idx="24">
                  <c:v>0.98583283935981036</c:v>
                </c:pt>
                <c:pt idx="25">
                  <c:v>1.0115935585852598</c:v>
                </c:pt>
                <c:pt idx="26">
                  <c:v>1.0579603833234539</c:v>
                </c:pt>
                <c:pt idx="27">
                  <c:v>1.0418395573997234</c:v>
                </c:pt>
                <c:pt idx="28">
                  <c:v>1.094662616083778</c:v>
                </c:pt>
                <c:pt idx="29">
                  <c:v>1.1991553052756372</c:v>
                </c:pt>
                <c:pt idx="30">
                  <c:v>1.281342620035566</c:v>
                </c:pt>
                <c:pt idx="31">
                  <c:v>1.3807177435289471</c:v>
                </c:pt>
                <c:pt idx="32">
                  <c:v>1.4153773957715865</c:v>
                </c:pt>
                <c:pt idx="33">
                  <c:v>1.4246838569452678</c:v>
                </c:pt>
                <c:pt idx="34">
                  <c:v>1.348374827109267</c:v>
                </c:pt>
                <c:pt idx="35">
                  <c:v>1.2889053546729896</c:v>
                </c:pt>
                <c:pt idx="36">
                  <c:v>1.3737403675163011</c:v>
                </c:pt>
                <c:pt idx="37">
                  <c:v>1.4244171112428374</c:v>
                </c:pt>
                <c:pt idx="38">
                  <c:v>1.4567353289863663</c:v>
                </c:pt>
                <c:pt idx="39">
                  <c:v>1.4913974510966213</c:v>
                </c:pt>
                <c:pt idx="40">
                  <c:v>1.3865194625568069</c:v>
                </c:pt>
                <c:pt idx="41">
                  <c:v>1.374483797668445</c:v>
                </c:pt>
              </c:numCache>
            </c:numRef>
          </c:val>
          <c:smooth val="0"/>
          <c:extLst>
            <c:ext xmlns:c16="http://schemas.microsoft.com/office/drawing/2014/chart" uri="{C3380CC4-5D6E-409C-BE32-E72D297353CC}">
              <c16:uniqueId val="{00000007-A058-4E0C-B61F-359CF6B5D922}"/>
            </c:ext>
          </c:extLst>
        </c:ser>
        <c:ser>
          <c:idx val="7"/>
          <c:order val="7"/>
          <c:tx>
            <c:strRef>
              <c:f>'Commodity &amp; Labor prices'!$J$40</c:f>
              <c:strCache>
                <c:ptCount val="1"/>
                <c:pt idx="0">
                  <c:v>Chromium</c:v>
                </c:pt>
              </c:strCache>
            </c:strRef>
          </c:tx>
          <c:spPr>
            <a:ln w="38100" cap="rnd">
              <a:solidFill>
                <a:schemeClr val="accent1">
                  <a:lumMod val="75000"/>
                </a:schemeClr>
              </a:solidFill>
              <a:round/>
            </a:ln>
            <a:effectLst/>
          </c:spPr>
          <c:marker>
            <c:symbol val="none"/>
          </c:marker>
          <c:cat>
            <c:numRef>
              <c:f>'Commodity &amp; Labor prices'!$T$41:$T$82</c:f>
              <c:numCache>
                <c:formatCode>General</c:formatCode>
                <c:ptCount val="42"/>
              </c:numCache>
            </c:numRef>
          </c:cat>
          <c:val>
            <c:numRef>
              <c:f>'Commodity &amp; Labor prices'!$J$41:$J$82</c:f>
              <c:numCache>
                <c:formatCode>0%</c:formatCode>
                <c:ptCount val="42"/>
                <c:pt idx="0">
                  <c:v>1</c:v>
                </c:pt>
                <c:pt idx="1">
                  <c:v>1.0222698037780906</c:v>
                </c:pt>
                <c:pt idx="2">
                  <c:v>1.0204751690947318</c:v>
                </c:pt>
                <c:pt idx="3">
                  <c:v>1.0167023528335681</c:v>
                </c:pt>
                <c:pt idx="4">
                  <c:v>0.98255674181565145</c:v>
                </c:pt>
                <c:pt idx="5">
                  <c:v>0.82932041086314201</c:v>
                </c:pt>
                <c:pt idx="6">
                  <c:v>0.76734754169645381</c:v>
                </c:pt>
                <c:pt idx="7">
                  <c:v>0.74903640000330141</c:v>
                </c:pt>
                <c:pt idx="8">
                  <c:v>0.73787895164752404</c:v>
                </c:pt>
                <c:pt idx="9">
                  <c:v>0.73192832383065243</c:v>
                </c:pt>
                <c:pt idx="10">
                  <c:v>0.72570613027595332</c:v>
                </c:pt>
                <c:pt idx="11">
                  <c:v>0.71948607547927679</c:v>
                </c:pt>
                <c:pt idx="12">
                  <c:v>0.70255531836383622</c:v>
                </c:pt>
                <c:pt idx="13">
                  <c:v>0.69321198905965919</c:v>
                </c:pt>
                <c:pt idx="14">
                  <c:v>0.68758029999972492</c:v>
                </c:pt>
                <c:pt idx="15">
                  <c:v>0.6792291188720202</c:v>
                </c:pt>
                <c:pt idx="16">
                  <c:v>0.67192606108119557</c:v>
                </c:pt>
                <c:pt idx="17">
                  <c:v>0.65728561230908567</c:v>
                </c:pt>
                <c:pt idx="18">
                  <c:v>0.61692579745807008</c:v>
                </c:pt>
                <c:pt idx="19">
                  <c:v>0.60972774609086855</c:v>
                </c:pt>
                <c:pt idx="20">
                  <c:v>0.60513918679181433</c:v>
                </c:pt>
                <c:pt idx="21">
                  <c:v>0.60519628315136187</c:v>
                </c:pt>
                <c:pt idx="22">
                  <c:v>0.60770877736116913</c:v>
                </c:pt>
                <c:pt idx="23">
                  <c:v>0.61917884241823096</c:v>
                </c:pt>
                <c:pt idx="24">
                  <c:v>0.64704496566322922</c:v>
                </c:pt>
                <c:pt idx="25">
                  <c:v>0.66329764226707455</c:v>
                </c:pt>
                <c:pt idx="26">
                  <c:v>0.68779443019171072</c:v>
                </c:pt>
                <c:pt idx="27">
                  <c:v>0.71156316415738541</c:v>
                </c:pt>
                <c:pt idx="28">
                  <c:v>0.77135128729301494</c:v>
                </c:pt>
                <c:pt idx="29">
                  <c:v>0.79906189362205782</c:v>
                </c:pt>
                <c:pt idx="30">
                  <c:v>0.85738757736226956</c:v>
                </c:pt>
                <c:pt idx="31">
                  <c:v>0.85995716793162424</c:v>
                </c:pt>
                <c:pt idx="32">
                  <c:v>0.88789639524489461</c:v>
                </c:pt>
                <c:pt idx="33">
                  <c:v>0.98866523258701422</c:v>
                </c:pt>
                <c:pt idx="34">
                  <c:v>1.0252676641532585</c:v>
                </c:pt>
                <c:pt idx="35">
                  <c:v>0.98273903560517684</c:v>
                </c:pt>
                <c:pt idx="36">
                  <c:v>0.94962244985140054</c:v>
                </c:pt>
                <c:pt idx="37">
                  <c:v>0.9486616669853134</c:v>
                </c:pt>
                <c:pt idx="38">
                  <c:v>1.081873192867244</c:v>
                </c:pt>
                <c:pt idx="39">
                  <c:v>1.1369022119506562</c:v>
                </c:pt>
                <c:pt idx="40">
                  <c:v>1.0976445358538947</c:v>
                </c:pt>
                <c:pt idx="41">
                  <c:v>1.0557173411367287</c:v>
                </c:pt>
              </c:numCache>
            </c:numRef>
          </c:val>
          <c:smooth val="0"/>
          <c:extLst>
            <c:ext xmlns:c16="http://schemas.microsoft.com/office/drawing/2014/chart" uri="{C3380CC4-5D6E-409C-BE32-E72D297353CC}">
              <c16:uniqueId val="{00000008-A058-4E0C-B61F-359CF6B5D922}"/>
            </c:ext>
          </c:extLst>
        </c:ser>
        <c:dLbls>
          <c:showLegendKey val="0"/>
          <c:showVal val="0"/>
          <c:showCatName val="0"/>
          <c:showSerName val="0"/>
          <c:showPercent val="0"/>
          <c:showBubbleSize val="0"/>
        </c:dLbls>
        <c:smooth val="0"/>
        <c:axId val="934500608"/>
        <c:axId val="934498528"/>
      </c:lineChart>
      <c:catAx>
        <c:axId val="934500608"/>
        <c:scaling>
          <c:orientation val="minMax"/>
        </c:scaling>
        <c:delete val="1"/>
        <c:axPos val="b"/>
        <c:numFmt formatCode="mmm\-yy" sourceLinked="0"/>
        <c:majorTickMark val="out"/>
        <c:minorTickMark val="none"/>
        <c:tickLblPos val="nextTo"/>
        <c:crossAx val="934498528"/>
        <c:crosses val="autoZero"/>
        <c:auto val="1"/>
        <c:lblAlgn val="ctr"/>
        <c:lblOffset val="100"/>
        <c:tickLblSkip val="3"/>
        <c:noMultiLvlLbl val="0"/>
      </c:catAx>
      <c:valAx>
        <c:axId val="934498528"/>
        <c:scaling>
          <c:orientation val="minMax"/>
        </c:scaling>
        <c:delete val="1"/>
        <c:axPos val="l"/>
        <c:numFmt formatCode="0%" sourceLinked="1"/>
        <c:majorTickMark val="none"/>
        <c:minorTickMark val="none"/>
        <c:tickLblPos val="nextTo"/>
        <c:crossAx val="934500608"/>
        <c:crosses val="autoZero"/>
        <c:crossBetween val="midCat"/>
      </c:valAx>
      <c:spPr>
        <a:solidFill>
          <a:srgbClr val="FFFFFF">
            <a:lumMod val="100000"/>
            <a:alpha val="0"/>
          </a:srgbClr>
        </a:solidFill>
        <a:ln>
          <a:noFill/>
        </a:ln>
        <a:effectLst/>
      </c:spPr>
    </c:plotArea>
    <c:legend>
      <c:legendPos val="r"/>
      <c:layout>
        <c:manualLayout>
          <c:xMode val="edge"/>
          <c:yMode val="edge"/>
          <c:x val="0.7959067555217525"/>
          <c:y val="7.7060106377330573E-2"/>
          <c:w val="0.18172094886052315"/>
          <c:h val="0.87232702769705051"/>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563200917567725E-2"/>
          <c:y val="0.10009749990814275"/>
          <c:w val="0.63205466188638226"/>
          <c:h val="0.74906736657917772"/>
        </c:manualLayout>
      </c:layout>
      <c:lineChart>
        <c:grouping val="standard"/>
        <c:varyColors val="0"/>
        <c:ser>
          <c:idx val="11"/>
          <c:order val="0"/>
          <c:tx>
            <c:strRef>
              <c:f>'Commodity &amp; Labor prices'!$Q$40</c:f>
              <c:strCache>
                <c:ptCount val="1"/>
                <c:pt idx="0">
                  <c:v>Freight from Asia</c:v>
                </c:pt>
              </c:strCache>
            </c:strRef>
          </c:tx>
          <c:spPr>
            <a:ln w="38100" cap="rnd" cmpd="sng">
              <a:solidFill>
                <a:schemeClr val="accent5"/>
              </a:solidFill>
              <a:prstDash val="solid"/>
              <a:round/>
            </a:ln>
            <a:effectLst/>
          </c:spPr>
          <c:marker>
            <c:symbol val="none"/>
          </c:marker>
          <c:dLbls>
            <c:dLbl>
              <c:idx val="0"/>
              <c:layout>
                <c:manualLayout>
                  <c:x val="-8.8678999559284377E-2"/>
                  <c:y val="-2.01438940209117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2B-4540-B347-282063F1C92C}"/>
                </c:ext>
              </c:extLst>
            </c:dLbl>
            <c:dLbl>
              <c:idx val="33"/>
              <c:layout>
                <c:manualLayout>
                  <c:x val="-4.6963589310887704E-2"/>
                  <c:y val="-7.341682329163171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2B-4540-B347-282063F1C92C}"/>
                </c:ext>
              </c:extLst>
            </c:dLbl>
            <c:dLbl>
              <c:idx val="41"/>
              <c:layout>
                <c:manualLayout>
                  <c:x val="-1.024533866305565E-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2B-4540-B347-282063F1C92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'Commodity &amp; Labor prices'!$T$41:$T$82</c:f>
              <c:numCache>
                <c:formatCode>General</c:formatCode>
                <c:ptCount val="42"/>
              </c:numCache>
            </c:numRef>
          </c:cat>
          <c:val>
            <c:numRef>
              <c:f>'Commodity &amp; Labor prices'!$Q$41:$Q$82</c:f>
              <c:numCache>
                <c:formatCode>0%</c:formatCode>
                <c:ptCount val="42"/>
                <c:pt idx="0">
                  <c:v>1</c:v>
                </c:pt>
                <c:pt idx="1">
                  <c:v>0.88845406179660324</c:v>
                </c:pt>
                <c:pt idx="2">
                  <c:v>0.76478412113771232</c:v>
                </c:pt>
                <c:pt idx="3">
                  <c:v>0.68127174135461432</c:v>
                </c:pt>
                <c:pt idx="4">
                  <c:v>0.75025578064252096</c:v>
                </c:pt>
                <c:pt idx="5">
                  <c:v>0.75864538571720896</c:v>
                </c:pt>
                <c:pt idx="6">
                  <c:v>0.69431655412318394</c:v>
                </c:pt>
                <c:pt idx="7">
                  <c:v>0.82259054634745243</c:v>
                </c:pt>
                <c:pt idx="8">
                  <c:v>0.71196541845713113</c:v>
                </c:pt>
                <c:pt idx="9">
                  <c:v>0.64927358297524052</c:v>
                </c:pt>
                <c:pt idx="10">
                  <c:v>0.8279619398403929</c:v>
                </c:pt>
                <c:pt idx="11">
                  <c:v>0.94604731941886644</c:v>
                </c:pt>
                <c:pt idx="12">
                  <c:v>1.1314712502557807</c:v>
                </c:pt>
                <c:pt idx="13">
                  <c:v>1.0043226928586044</c:v>
                </c:pt>
                <c:pt idx="14">
                  <c:v>0.88615203601391446</c:v>
                </c:pt>
                <c:pt idx="15">
                  <c:v>0.76253325148352769</c:v>
                </c:pt>
                <c:pt idx="16">
                  <c:v>0.81811438510333545</c:v>
                </c:pt>
                <c:pt idx="17">
                  <c:v>0.88640781665643542</c:v>
                </c:pt>
                <c:pt idx="18">
                  <c:v>0.93083691426232862</c:v>
                </c:pt>
                <c:pt idx="19">
                  <c:v>0.95316656435440972</c:v>
                </c:pt>
                <c:pt idx="20">
                  <c:v>1.1341313689379988</c:v>
                </c:pt>
                <c:pt idx="21">
                  <c:v>1.1285041948025374</c:v>
                </c:pt>
                <c:pt idx="22">
                  <c:v>1.4249539594843463</c:v>
                </c:pt>
                <c:pt idx="23">
                  <c:v>2.9480253734397381</c:v>
                </c:pt>
                <c:pt idx="24">
                  <c:v>4.5404900757110704</c:v>
                </c:pt>
                <c:pt idx="25">
                  <c:v>4.359525271127481</c:v>
                </c:pt>
                <c:pt idx="26">
                  <c:v>4.025219971352568</c:v>
                </c:pt>
                <c:pt idx="27">
                  <c:v>3.9615305913648458</c:v>
                </c:pt>
                <c:pt idx="28">
                  <c:v>4.7813075506445673</c:v>
                </c:pt>
                <c:pt idx="29">
                  <c:v>5.6469971352568038</c:v>
                </c:pt>
                <c:pt idx="30">
                  <c:v>6.5858399836300388</c:v>
                </c:pt>
                <c:pt idx="31">
                  <c:v>7.0040413341518315</c:v>
                </c:pt>
                <c:pt idx="32">
                  <c:v>7.3223859218334351</c:v>
                </c:pt>
                <c:pt idx="33">
                  <c:v>7.4213474524248007</c:v>
                </c:pt>
                <c:pt idx="34">
                  <c:v>6.966697360343769</c:v>
                </c:pt>
                <c:pt idx="35">
                  <c:v>6.9463627992633521</c:v>
                </c:pt>
                <c:pt idx="36">
                  <c:v>7.0884489461837532</c:v>
                </c:pt>
                <c:pt idx="37">
                  <c:v>6.9812768569674652</c:v>
                </c:pt>
                <c:pt idx="38">
                  <c:v>6.1556169429097611</c:v>
                </c:pt>
                <c:pt idx="39">
                  <c:v>5.3694751381215466</c:v>
                </c:pt>
                <c:pt idx="40">
                  <c:v>5.033123593206466</c:v>
                </c:pt>
                <c:pt idx="41">
                  <c:v>4.9270513607530182</c:v>
                </c:pt>
              </c:numCache>
            </c:numRef>
          </c:val>
          <c:smooth val="0"/>
          <c:extLst>
            <c:ext xmlns:c16="http://schemas.microsoft.com/office/drawing/2014/chart" uri="{C3380CC4-5D6E-409C-BE32-E72D297353CC}">
              <c16:uniqueId val="{00000003-122B-4540-B347-282063F1C92C}"/>
            </c:ext>
          </c:extLst>
        </c:ser>
        <c:ser>
          <c:idx val="0"/>
          <c:order val="1"/>
          <c:tx>
            <c:strRef>
              <c:f>'Commodity &amp; Labor prices'!$S$40</c:f>
              <c:strCache>
                <c:ptCount val="1"/>
                <c:pt idx="0">
                  <c:v>Labor (US)</c:v>
                </c:pt>
              </c:strCache>
            </c:strRef>
          </c:tx>
          <c:spPr>
            <a:ln w="38100" cap="rnd">
              <a:solidFill>
                <a:schemeClr val="accent2"/>
              </a:solidFill>
              <a:round/>
            </a:ln>
            <a:effectLst/>
          </c:spPr>
          <c:marker>
            <c:symbol val="none"/>
          </c:marker>
          <c:dLbls>
            <c:dLbl>
              <c:idx val="25"/>
              <c:layout>
                <c:manualLayout>
                  <c:x val="-5.074711646662796E-2"/>
                  <c:y val="-0.12185219602503988"/>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97825719611167E-2"/>
                      <c:h val="0.11418033554484616"/>
                    </c:manualLayout>
                  </c15:layout>
                </c:ext>
                <c:ext xmlns:c16="http://schemas.microsoft.com/office/drawing/2014/chart" uri="{C3380CC4-5D6E-409C-BE32-E72D297353CC}">
                  <c16:uniqueId val="{00000004-122B-4540-B347-282063F1C92C}"/>
                </c:ext>
              </c:extLst>
            </c:dLbl>
            <c:dLbl>
              <c:idx val="41"/>
              <c:layout>
                <c:manualLayout>
                  <c:x val="-1.5420578240149996E-2"/>
                  <c:y val="-1.3538980287535286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567214114220383E-2"/>
                      <c:h val="0.11418033554484616"/>
                    </c:manualLayout>
                  </c15:layout>
                </c:ext>
                <c:ext xmlns:c16="http://schemas.microsoft.com/office/drawing/2014/chart" uri="{C3380CC4-5D6E-409C-BE32-E72D297353CC}">
                  <c16:uniqueId val="{00000005-122B-4540-B347-282063F1C92C}"/>
                </c:ext>
              </c:extLst>
            </c:dLbl>
            <c:dLbl>
              <c:idx val="4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2B-4540-B347-282063F1C92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accent2"/>
                      </a:solidFill>
                      <a:round/>
                    </a:ln>
                    <a:effectLst/>
                  </c:spPr>
                </c15:leaderLines>
              </c:ext>
            </c:extLst>
          </c:dLbls>
          <c:cat>
            <c:numRef>
              <c:f>'Commodity &amp; Labor prices'!$T$41:$T$82</c:f>
              <c:numCache>
                <c:formatCode>General</c:formatCode>
                <c:ptCount val="42"/>
              </c:numCache>
            </c:numRef>
          </c:cat>
          <c:val>
            <c:numRef>
              <c:f>'Commodity &amp; Labor prices'!$S$41:$S$82</c:f>
              <c:numCache>
                <c:formatCode>0%</c:formatCode>
                <c:ptCount val="42"/>
                <c:pt idx="0">
                  <c:v>1</c:v>
                </c:pt>
                <c:pt idx="1">
                  <c:v>1</c:v>
                </c:pt>
                <c:pt idx="2">
                  <c:v>1.0431060000000001</c:v>
                </c:pt>
                <c:pt idx="3">
                  <c:v>1.0431060000000001</c:v>
                </c:pt>
                <c:pt idx="4">
                  <c:v>1.0431060000000001</c:v>
                </c:pt>
                <c:pt idx="5">
                  <c:v>1.0431060000000001</c:v>
                </c:pt>
                <c:pt idx="6">
                  <c:v>1.0431060000000001</c:v>
                </c:pt>
                <c:pt idx="7">
                  <c:v>1.0431060000000001</c:v>
                </c:pt>
                <c:pt idx="8">
                  <c:v>1.0431060000000001</c:v>
                </c:pt>
                <c:pt idx="9">
                  <c:v>1.0431060000000001</c:v>
                </c:pt>
                <c:pt idx="10">
                  <c:v>1.0431060000000001</c:v>
                </c:pt>
                <c:pt idx="11">
                  <c:v>1.0431060000000001</c:v>
                </c:pt>
                <c:pt idx="12">
                  <c:v>1.0431060000000001</c:v>
                </c:pt>
                <c:pt idx="13">
                  <c:v>1.0431060000000001</c:v>
                </c:pt>
                <c:pt idx="14">
                  <c:v>1.0818250516139998</c:v>
                </c:pt>
                <c:pt idx="15">
                  <c:v>1.0818250516139998</c:v>
                </c:pt>
                <c:pt idx="16">
                  <c:v>1.0818250516139998</c:v>
                </c:pt>
                <c:pt idx="17">
                  <c:v>1.0818250516139998</c:v>
                </c:pt>
                <c:pt idx="18">
                  <c:v>1.0818250516139998</c:v>
                </c:pt>
                <c:pt idx="19">
                  <c:v>1.0818250516139998</c:v>
                </c:pt>
                <c:pt idx="20">
                  <c:v>1.0818250516139998</c:v>
                </c:pt>
                <c:pt idx="21">
                  <c:v>1.0818250516139998</c:v>
                </c:pt>
                <c:pt idx="22">
                  <c:v>1.0818250516139998</c:v>
                </c:pt>
                <c:pt idx="23">
                  <c:v>1.0818250516139998</c:v>
                </c:pt>
                <c:pt idx="24">
                  <c:v>1.0818250516139998</c:v>
                </c:pt>
                <c:pt idx="25">
                  <c:v>1.0818250516139998</c:v>
                </c:pt>
                <c:pt idx="26">
                  <c:v>1.1492811708823394</c:v>
                </c:pt>
                <c:pt idx="27">
                  <c:v>1.1492811708823394</c:v>
                </c:pt>
                <c:pt idx="28">
                  <c:v>1.1492811708823394</c:v>
                </c:pt>
                <c:pt idx="29">
                  <c:v>1.1492811708823394</c:v>
                </c:pt>
                <c:pt idx="30">
                  <c:v>1.1492811708823394</c:v>
                </c:pt>
                <c:pt idx="31">
                  <c:v>1.1492811708823394</c:v>
                </c:pt>
                <c:pt idx="32">
                  <c:v>1.1492811708823394</c:v>
                </c:pt>
                <c:pt idx="33">
                  <c:v>1.1492811708823394</c:v>
                </c:pt>
                <c:pt idx="34">
                  <c:v>1.1492811708823394</c:v>
                </c:pt>
                <c:pt idx="35">
                  <c:v>1.1492811708823394</c:v>
                </c:pt>
                <c:pt idx="36">
                  <c:v>1.1492811708823394</c:v>
                </c:pt>
                <c:pt idx="37">
                  <c:v>1.1492811708823394</c:v>
                </c:pt>
                <c:pt idx="38">
                  <c:v>1.2363185325156005</c:v>
                </c:pt>
                <c:pt idx="39">
                  <c:v>1.2363185325156005</c:v>
                </c:pt>
                <c:pt idx="40">
                  <c:v>1.2363185325156005</c:v>
                </c:pt>
                <c:pt idx="41">
                  <c:v>1.2363185325156005</c:v>
                </c:pt>
              </c:numCache>
            </c:numRef>
          </c:val>
          <c:smooth val="0"/>
          <c:extLst>
            <c:ext xmlns:c16="http://schemas.microsoft.com/office/drawing/2014/chart" uri="{C3380CC4-5D6E-409C-BE32-E72D297353CC}">
              <c16:uniqueId val="{00000007-122B-4540-B347-282063F1C92C}"/>
            </c:ext>
          </c:extLst>
        </c:ser>
        <c:dLbls>
          <c:showLegendKey val="0"/>
          <c:showVal val="0"/>
          <c:showCatName val="0"/>
          <c:showSerName val="0"/>
          <c:showPercent val="0"/>
          <c:showBubbleSize val="0"/>
        </c:dLbls>
        <c:smooth val="0"/>
        <c:axId val="934500608"/>
        <c:axId val="934498528"/>
      </c:lineChart>
      <c:catAx>
        <c:axId val="934500608"/>
        <c:scaling>
          <c:orientation val="minMax"/>
        </c:scaling>
        <c:delete val="1"/>
        <c:axPos val="b"/>
        <c:numFmt formatCode="mmm\-yy" sourceLinked="0"/>
        <c:majorTickMark val="out"/>
        <c:minorTickMark val="none"/>
        <c:tickLblPos val="nextTo"/>
        <c:crossAx val="934498528"/>
        <c:crosses val="autoZero"/>
        <c:auto val="1"/>
        <c:lblAlgn val="ctr"/>
        <c:lblOffset val="100"/>
        <c:tickLblSkip val="3"/>
        <c:noMultiLvlLbl val="0"/>
      </c:catAx>
      <c:valAx>
        <c:axId val="934498528"/>
        <c:scaling>
          <c:orientation val="minMax"/>
        </c:scaling>
        <c:delete val="1"/>
        <c:axPos val="l"/>
        <c:numFmt formatCode="0%" sourceLinked="1"/>
        <c:majorTickMark val="none"/>
        <c:minorTickMark val="none"/>
        <c:tickLblPos val="nextTo"/>
        <c:crossAx val="934500608"/>
        <c:crosses val="autoZero"/>
        <c:crossBetween val="midCat"/>
      </c:valAx>
      <c:spPr>
        <a:solidFill>
          <a:srgbClr val="FFFFFF">
            <a:lumMod val="100000"/>
            <a:alpha val="0"/>
          </a:srgbClr>
        </a:solidFill>
        <a:ln>
          <a:noFill/>
        </a:ln>
        <a:effectLst/>
      </c:spPr>
    </c:plotArea>
    <c:legend>
      <c:legendPos val="r"/>
      <c:layout>
        <c:manualLayout>
          <c:xMode val="edge"/>
          <c:yMode val="edge"/>
          <c:x val="0.76365571677124555"/>
          <c:y val="0.35603789542511527"/>
          <c:w val="0.23430718788290775"/>
          <c:h val="0.38721136009893181"/>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$/MWh (nominal)</a:t>
            </a:r>
          </a:p>
        </c:rich>
      </c:tx>
      <c:layout>
        <c:manualLayout>
          <c:xMode val="edge"/>
          <c:yMode val="edge"/>
          <c:x val="1.9383394383394384E-2"/>
          <c:y val="1.881739814157202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4.2643467643467645E-2"/>
          <c:y val="0.11917685489662284"/>
          <c:w val="0.82096462805454296"/>
          <c:h val="0.74295434138612615"/>
        </c:manualLayout>
      </c:layout>
      <c:lineChart>
        <c:grouping val="standard"/>
        <c:varyColors val="0"/>
        <c:ser>
          <c:idx val="0"/>
          <c:order val="0"/>
          <c:tx>
            <c:strRef>
              <c:f>'Global wind LCOE benchmarks'!$B$38</c:f>
              <c:strCache>
                <c:ptCount val="1"/>
                <c:pt idx="0">
                  <c:v>ex. China</c:v>
                </c:pt>
              </c:strCache>
            </c:strRef>
          </c:tx>
          <c:spPr>
            <a:ln w="38100" cap="rnd">
              <a:solidFill>
                <a:srgbClr val="0D9DDB"/>
              </a:solidFill>
              <a:prstDash val="sysDash"/>
              <a:round/>
            </a:ln>
            <a:effectLst/>
          </c:spPr>
          <c:marker>
            <c:symbol val="diamond"/>
            <c:size val="8"/>
            <c:spPr>
              <a:solidFill>
                <a:schemeClr val="accent1"/>
              </a:solidFill>
              <a:ln w="9525">
                <a:solidFill>
                  <a:schemeClr val="bg1">
                    <a:lumMod val="65000"/>
                  </a:schemeClr>
                </a:solidFill>
                <a:prstDash val="solid"/>
              </a:ln>
              <a:effectLst/>
            </c:spPr>
          </c:marker>
          <c:dLbls>
            <c:dLbl>
              <c:idx val="0"/>
              <c:layout>
                <c:manualLayout>
                  <c:x val="-0.17182293776157689"/>
                  <c:y val="2.50898641887627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44-4917-BD69-44822548987F}"/>
                </c:ext>
              </c:extLst>
            </c:dLbl>
            <c:dLbl>
              <c:idx val="1"/>
              <c:layout>
                <c:manualLayout>
                  <c:x val="-1.2859457270149859E-2"/>
                  <c:y val="-2.5089864188762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11-4F34-B5A4-8D802628A712}"/>
                </c:ext>
              </c:extLst>
            </c:dLbl>
            <c:numFmt formatCode="#,##0.0" sourceLinked="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'Global wind LCOE benchmarks'!$C$37:$D$37</c:f>
              <c:strCache>
                <c:ptCount val="2"/>
                <c:pt idx="0">
                  <c:v>1H 2021</c:v>
                </c:pt>
                <c:pt idx="1">
                  <c:v>1H 2022</c:v>
                </c:pt>
              </c:strCache>
            </c:strRef>
          </c:cat>
          <c:val>
            <c:numRef>
              <c:f>'Global wind LCOE benchmarks'!$C$38:$D$38</c:f>
              <c:numCache>
                <c:formatCode>0</c:formatCode>
                <c:ptCount val="2"/>
                <c:pt idx="0">
                  <c:v>42.263862843106168</c:v>
                </c:pt>
                <c:pt idx="1">
                  <c:v>49.369978668110519</c:v>
                </c:pt>
              </c:numCache>
            </c:numRef>
          </c:val>
          <c:smooth val="0"/>
          <c:extLst>
            <c:ext xmlns:c16="http://schemas.microsoft.com/office/drawing/2014/chart" uri="{C3380CC4-5D6E-409C-BE32-E72D297353CC}">
              <c16:uniqueId val="{00000000-4844-4917-BD69-44822548987F}"/>
            </c:ext>
          </c:extLst>
        </c:ser>
        <c:ser>
          <c:idx val="1"/>
          <c:order val="1"/>
          <c:tx>
            <c:strRef>
              <c:f>'Global wind LCOE benchmarks'!$B$39</c:f>
              <c:strCache>
                <c:ptCount val="1"/>
                <c:pt idx="0">
                  <c:v>incl. China</c:v>
                </c:pt>
              </c:strCache>
            </c:strRef>
          </c:tx>
          <c:spPr>
            <a:ln w="38100" cap="rnd" cmpd="sng">
              <a:solidFill>
                <a:srgbClr val="0D9DDB"/>
              </a:solidFill>
              <a:prstDash val="solid"/>
              <a:round/>
            </a:ln>
            <a:effectLst/>
          </c:spPr>
          <c:marker>
            <c:symbol val="diamond"/>
            <c:size val="8"/>
            <c:spPr>
              <a:solidFill>
                <a:srgbClr val="0D9DDB"/>
              </a:solidFill>
              <a:ln w="9525" cmpd="sng">
                <a:solidFill>
                  <a:schemeClr val="bg1">
                    <a:lumMod val="65000"/>
                  </a:schemeClr>
                </a:solidFill>
                <a:prstDash val="solid"/>
              </a:ln>
              <a:effectLst/>
            </c:spPr>
          </c:marker>
          <c:dLbls>
            <c:dLbl>
              <c:idx val="0"/>
              <c:layout>
                <c:manualLayout>
                  <c:x val="-0.168540232212771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44-4917-BD69-44822548987F}"/>
                </c:ext>
              </c:extLst>
            </c:dLbl>
            <c:numFmt formatCode="#,##0.0" sourceLinked="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'Global wind LCOE benchmarks'!$C$37:$D$37</c:f>
              <c:strCache>
                <c:ptCount val="2"/>
                <c:pt idx="0">
                  <c:v>1H 2021</c:v>
                </c:pt>
                <c:pt idx="1">
                  <c:v>1H 2022</c:v>
                </c:pt>
              </c:strCache>
            </c:strRef>
          </c:cat>
          <c:val>
            <c:numRef>
              <c:f>'Global wind LCOE benchmarks'!$C$39:$D$39</c:f>
              <c:numCache>
                <c:formatCode>0</c:formatCode>
                <c:ptCount val="2"/>
                <c:pt idx="0">
                  <c:v>43.044772339704174</c:v>
                </c:pt>
                <c:pt idx="1">
                  <c:v>45.921196885634018</c:v>
                </c:pt>
              </c:numCache>
            </c:numRef>
          </c:val>
          <c:smooth val="0"/>
          <c:extLst>
            <c:ext xmlns:c16="http://schemas.microsoft.com/office/drawing/2014/chart" uri="{C3380CC4-5D6E-409C-BE32-E72D297353CC}">
              <c16:uniqueId val="{00000001-4844-4917-BD69-44822548987F}"/>
            </c:ext>
          </c:extLst>
        </c:ser>
        <c:dLbls>
          <c:showLegendKey val="0"/>
          <c:showVal val="0"/>
          <c:showCatName val="0"/>
          <c:showSerName val="0"/>
          <c:showPercent val="0"/>
          <c:showBubbleSize val="0"/>
        </c:dLbls>
        <c:marker val="1"/>
        <c:smooth val="0"/>
        <c:axId val="1349491616"/>
        <c:axId val="1349485792"/>
      </c:lineChart>
      <c:catAx>
        <c:axId val="1349491616"/>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49485792"/>
        <c:crosses val="autoZero"/>
        <c:auto val="1"/>
        <c:lblAlgn val="ctr"/>
        <c:lblOffset val="100"/>
        <c:noMultiLvlLbl val="0"/>
      </c:catAx>
      <c:valAx>
        <c:axId val="1349485792"/>
        <c:scaling>
          <c:orientation val="minMax"/>
        </c:scaling>
        <c:delete val="1"/>
        <c:axPos val="l"/>
        <c:numFmt formatCode="0" sourceLinked="1"/>
        <c:majorTickMark val="none"/>
        <c:minorTickMark val="none"/>
        <c:tickLblPos val="nextTo"/>
        <c:crossAx val="1349491616"/>
        <c:crosses val="autoZero"/>
        <c:crossBetween val="between"/>
      </c:valAx>
      <c:spPr>
        <a:solidFill>
          <a:srgbClr val="FFFFFF">
            <a:lumMod val="100000"/>
            <a:alpha val="0"/>
          </a:srgbClr>
        </a:solidFill>
        <a:ln>
          <a:noFill/>
        </a:ln>
        <a:effectLst/>
      </c:spPr>
    </c:plotArea>
    <c:legend>
      <c:legendPos val="r"/>
      <c:layout>
        <c:manualLayout>
          <c:xMode val="edge"/>
          <c:yMode val="edge"/>
          <c:x val="0.51026866477656274"/>
          <c:y val="0.59089395976336501"/>
          <c:w val="0.41686107735925476"/>
          <c:h val="0.2049091183876107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$/MWh (nominal)</a:t>
            </a:r>
          </a:p>
        </c:rich>
      </c:tx>
      <c:layout>
        <c:manualLayout>
          <c:xMode val="edge"/>
          <c:yMode val="edge"/>
          <c:x val="1.9383394383394384E-2"/>
          <c:y val="1.881739814157202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4.2643467643467645E-2"/>
          <c:y val="0.11917685489662284"/>
          <c:w val="0.80980752405949252"/>
          <c:h val="0.74295434138612615"/>
        </c:manualLayout>
      </c:layout>
      <c:lineChart>
        <c:grouping val="standard"/>
        <c:varyColors val="0"/>
        <c:ser>
          <c:idx val="0"/>
          <c:order val="0"/>
          <c:tx>
            <c:strRef>
              <c:f>'Global wind LCOE benchmarks'!$B$40</c:f>
              <c:strCache>
                <c:ptCount val="1"/>
                <c:pt idx="0">
                  <c:v>ex. China</c:v>
                </c:pt>
              </c:strCache>
            </c:strRef>
          </c:tx>
          <c:spPr>
            <a:ln w="38100" cap="rnd">
              <a:solidFill>
                <a:srgbClr val="61CAE6"/>
              </a:solidFill>
              <a:prstDash val="sysDash"/>
              <a:round/>
            </a:ln>
            <a:effectLst/>
          </c:spPr>
          <c:marker>
            <c:symbol val="diamond"/>
            <c:size val="8"/>
            <c:spPr>
              <a:solidFill>
                <a:srgbClr val="61CAE6"/>
              </a:solidFill>
              <a:ln w="9525">
                <a:solidFill>
                  <a:schemeClr val="bg1">
                    <a:lumMod val="65000"/>
                  </a:schemeClr>
                </a:solidFill>
              </a:ln>
              <a:effectLst/>
            </c:spPr>
          </c:marker>
          <c:dLbls>
            <c:dLbl>
              <c:idx val="0"/>
              <c:layout>
                <c:manualLayout>
                  <c:x val="-0.16614722559740785"/>
                  <c:y val="4.39072623303347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5D-47BC-9A50-E8DE1317F57D}"/>
                </c:ext>
              </c:extLst>
            </c:dLbl>
            <c:numFmt formatCode="#,##0.0" sourceLinked="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'Global wind LCOE benchmarks'!$C$37:$D$37</c:f>
              <c:strCache>
                <c:ptCount val="2"/>
                <c:pt idx="0">
                  <c:v>1H 2021</c:v>
                </c:pt>
                <c:pt idx="1">
                  <c:v>1H 2022</c:v>
                </c:pt>
              </c:strCache>
            </c:strRef>
          </c:cat>
          <c:val>
            <c:numRef>
              <c:f>'Global wind LCOE benchmarks'!$C$40:$D$40</c:f>
              <c:numCache>
                <c:formatCode>0</c:formatCode>
                <c:ptCount val="2"/>
                <c:pt idx="0">
                  <c:v>89.163561706351047</c:v>
                </c:pt>
                <c:pt idx="1">
                  <c:v>94.384055543365221</c:v>
                </c:pt>
              </c:numCache>
            </c:numRef>
          </c:val>
          <c:smooth val="0"/>
          <c:extLst>
            <c:ext xmlns:c16="http://schemas.microsoft.com/office/drawing/2014/chart" uri="{C3380CC4-5D6E-409C-BE32-E72D297353CC}">
              <c16:uniqueId val="{00000001-945D-47BC-9A50-E8DE1317F57D}"/>
            </c:ext>
          </c:extLst>
        </c:ser>
        <c:ser>
          <c:idx val="1"/>
          <c:order val="1"/>
          <c:tx>
            <c:strRef>
              <c:f>'Global wind LCOE benchmarks'!$B$41</c:f>
              <c:strCache>
                <c:ptCount val="1"/>
                <c:pt idx="0">
                  <c:v>incl. China</c:v>
                </c:pt>
              </c:strCache>
            </c:strRef>
          </c:tx>
          <c:spPr>
            <a:ln w="38100" cap="rnd" cmpd="sng">
              <a:solidFill>
                <a:srgbClr val="61CAE6"/>
              </a:solidFill>
              <a:prstDash val="solid"/>
              <a:round/>
            </a:ln>
            <a:effectLst/>
          </c:spPr>
          <c:marker>
            <c:symbol val="diamond"/>
            <c:size val="8"/>
            <c:spPr>
              <a:solidFill>
                <a:srgbClr val="61CAE6"/>
              </a:solidFill>
              <a:ln w="9525">
                <a:solidFill>
                  <a:schemeClr val="bg1">
                    <a:lumMod val="65000"/>
                  </a:schemeClr>
                </a:solidFill>
              </a:ln>
              <a:effectLst/>
            </c:spPr>
          </c:marker>
          <c:dLbls>
            <c:dLbl>
              <c:idx val="0"/>
              <c:layout>
                <c:manualLayout>
                  <c:x val="-0.15985959227757526"/>
                  <c:y val="-3.13623302359533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5D-47BC-9A50-E8DE1317F57D}"/>
                </c:ext>
              </c:extLst>
            </c:dLbl>
            <c:numFmt formatCode="#,##0.0" sourceLinked="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'Global wind LCOE benchmarks'!$C$37:$D$37</c:f>
              <c:strCache>
                <c:ptCount val="2"/>
                <c:pt idx="0">
                  <c:v>1H 2021</c:v>
                </c:pt>
                <c:pt idx="1">
                  <c:v>1H 2022</c:v>
                </c:pt>
              </c:strCache>
            </c:strRef>
          </c:cat>
          <c:val>
            <c:numRef>
              <c:f>'Global wind LCOE benchmarks'!$C$41:$D$41</c:f>
              <c:numCache>
                <c:formatCode>0</c:formatCode>
                <c:ptCount val="2"/>
                <c:pt idx="0">
                  <c:v>89.630815835088384</c:v>
                </c:pt>
                <c:pt idx="1">
                  <c:v>86.46661698634378</c:v>
                </c:pt>
              </c:numCache>
            </c:numRef>
          </c:val>
          <c:smooth val="0"/>
          <c:extLst>
            <c:ext xmlns:c16="http://schemas.microsoft.com/office/drawing/2014/chart" uri="{C3380CC4-5D6E-409C-BE32-E72D297353CC}">
              <c16:uniqueId val="{00000003-945D-47BC-9A50-E8DE1317F57D}"/>
            </c:ext>
          </c:extLst>
        </c:ser>
        <c:dLbls>
          <c:showLegendKey val="0"/>
          <c:showVal val="0"/>
          <c:showCatName val="0"/>
          <c:showSerName val="0"/>
          <c:showPercent val="0"/>
          <c:showBubbleSize val="0"/>
        </c:dLbls>
        <c:marker val="1"/>
        <c:smooth val="0"/>
        <c:axId val="1349491616"/>
        <c:axId val="1349485792"/>
      </c:lineChart>
      <c:catAx>
        <c:axId val="1349491616"/>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49485792"/>
        <c:crosses val="autoZero"/>
        <c:auto val="1"/>
        <c:lblAlgn val="ctr"/>
        <c:lblOffset val="100"/>
        <c:noMultiLvlLbl val="0"/>
      </c:catAx>
      <c:valAx>
        <c:axId val="1349485792"/>
        <c:scaling>
          <c:orientation val="minMax"/>
        </c:scaling>
        <c:delete val="1"/>
        <c:axPos val="l"/>
        <c:numFmt formatCode="0" sourceLinked="1"/>
        <c:majorTickMark val="none"/>
        <c:minorTickMark val="none"/>
        <c:tickLblPos val="nextTo"/>
        <c:crossAx val="1349491616"/>
        <c:crosses val="autoZero"/>
        <c:crossBetween val="between"/>
      </c:valAx>
      <c:spPr>
        <a:solidFill>
          <a:srgbClr val="FFFFFF">
            <a:lumMod val="100000"/>
            <a:alpha val="0"/>
          </a:srgbClr>
        </a:solidFill>
        <a:ln>
          <a:noFill/>
        </a:ln>
        <a:effectLst/>
      </c:spPr>
    </c:plotArea>
    <c:legend>
      <c:legendPos val="r"/>
      <c:layout>
        <c:manualLayout>
          <c:xMode val="edge"/>
          <c:yMode val="edge"/>
          <c:x val="9.4479546375050613E-2"/>
          <c:y val="0.62852875604650904"/>
          <c:w val="0.39542864857567167"/>
          <c:h val="0.21745405048199209"/>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YoY nominal USD</a:t>
            </a:r>
            <a:r>
              <a:rPr lang="en-US" sz="1100" baseline="0"/>
              <a:t> </a:t>
            </a:r>
            <a:r>
              <a:rPr lang="en-US" sz="1100"/>
              <a:t>change (%)</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1.0850490196078432E-2"/>
          <c:y val="0.1354145299145299"/>
          <c:w val="0.97509269912511076"/>
          <c:h val="0.70873809918213904"/>
        </c:manualLayout>
      </c:layout>
      <c:barChart>
        <c:barDir val="col"/>
        <c:grouping val="clustered"/>
        <c:varyColors val="0"/>
        <c:ser>
          <c:idx val="0"/>
          <c:order val="0"/>
          <c:tx>
            <c:v>Capex</c:v>
          </c:tx>
          <c:spPr>
            <a:pattFill prst="dkUpDiag">
              <a:fgClr>
                <a:srgbClr val="FABE00"/>
              </a:fgClr>
              <a:bgClr>
                <a:schemeClr val="bg1"/>
              </a:bgClr>
            </a:pattFill>
            <a:ln w="12700">
              <a:solidFill>
                <a:schemeClr val="bg1">
                  <a:lumMod val="65000"/>
                </a:schemeClr>
              </a:solidFill>
            </a:ln>
            <a:effectLst/>
          </c:spPr>
          <c:invertIfNegative val="0"/>
          <c:dPt>
            <c:idx val="0"/>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01-00AB-4E41-A04D-BEAD73C62C3D}"/>
              </c:ext>
            </c:extLst>
          </c:dPt>
          <c:dPt>
            <c:idx val="1"/>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03-00AB-4E41-A04D-BEAD73C62C3D}"/>
              </c:ext>
            </c:extLst>
          </c:dPt>
          <c:dPt>
            <c:idx val="2"/>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05-00AB-4E41-A04D-BEAD73C62C3D}"/>
              </c:ext>
            </c:extLst>
          </c:dPt>
          <c:dPt>
            <c:idx val="3"/>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07-00AB-4E41-A04D-BEAD73C62C3D}"/>
              </c:ext>
            </c:extLst>
          </c:dPt>
          <c:dPt>
            <c:idx val="4"/>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09-00AB-4E41-A04D-BEAD73C62C3D}"/>
              </c:ext>
            </c:extLst>
          </c:dPt>
          <c:dPt>
            <c:idx val="5"/>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0B-00AB-4E41-A04D-BEAD73C62C3D}"/>
              </c:ext>
            </c:extLst>
          </c:dPt>
          <c:dPt>
            <c:idx val="6"/>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0D-00AB-4E41-A04D-BEAD73C62C3D}"/>
              </c:ext>
            </c:extLst>
          </c:dPt>
          <c:dPt>
            <c:idx val="8"/>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0F-00AB-4E41-A04D-BEAD73C62C3D}"/>
              </c:ext>
            </c:extLst>
          </c:dPt>
          <c:dPt>
            <c:idx val="9"/>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11-00AB-4E41-A04D-BEAD73C62C3D}"/>
              </c:ext>
            </c:extLst>
          </c:dPt>
          <c:dPt>
            <c:idx val="10"/>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13-00AB-4E41-A04D-BEAD73C62C3D}"/>
              </c:ext>
            </c:extLst>
          </c:dPt>
          <c:dPt>
            <c:idx val="11"/>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15-00AB-4E41-A04D-BEAD73C62C3D}"/>
              </c:ext>
            </c:extLst>
          </c:dPt>
          <c:dPt>
            <c:idx val="12"/>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17-00AB-4E41-A04D-BEAD73C62C3D}"/>
              </c:ext>
            </c:extLst>
          </c:dPt>
          <c:dPt>
            <c:idx val="13"/>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19-00AB-4E41-A04D-BEAD73C62C3D}"/>
              </c:ext>
            </c:extLst>
          </c:dPt>
          <c:dPt>
            <c:idx val="14"/>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1B-00AB-4E41-A04D-BEAD73C62C3D}"/>
              </c:ext>
            </c:extLst>
          </c:dPt>
          <c:dPt>
            <c:idx val="15"/>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1D-00AB-4E41-A04D-BEAD73C62C3D}"/>
              </c:ext>
            </c:extLst>
          </c:dPt>
          <c:dPt>
            <c:idx val="17"/>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1F-00AB-4E41-A04D-BEAD73C62C3D}"/>
              </c:ext>
            </c:extLst>
          </c:dPt>
          <c:dPt>
            <c:idx val="19"/>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21-00AB-4E41-A04D-BEAD73C62C3D}"/>
              </c:ext>
            </c:extLst>
          </c:dPt>
          <c:dPt>
            <c:idx val="20"/>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23-00AB-4E41-A04D-BEAD73C62C3D}"/>
              </c:ext>
            </c:extLst>
          </c:dPt>
          <c:dPt>
            <c:idx val="21"/>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25-00AB-4E41-A04D-BEAD73C62C3D}"/>
              </c:ext>
            </c:extLst>
          </c:dPt>
          <c:dPt>
            <c:idx val="22"/>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27-00AB-4E41-A04D-BEAD73C62C3D}"/>
              </c:ext>
            </c:extLst>
          </c:dPt>
          <c:dPt>
            <c:idx val="23"/>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29-00AB-4E41-A04D-BEAD73C62C3D}"/>
              </c:ext>
            </c:extLst>
          </c:dPt>
          <c:dPt>
            <c:idx val="24"/>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2B-00AB-4E41-A04D-BEAD73C62C3D}"/>
              </c:ext>
            </c:extLst>
          </c:dPt>
          <c:dPt>
            <c:idx val="26"/>
            <c:invertIfNegative val="0"/>
            <c:bubble3D val="0"/>
            <c:spPr>
              <a:pattFill prst="dkUpDiag">
                <a:fgClr>
                  <a:srgbClr val="FABE00"/>
                </a:fgClr>
                <a:bgClr>
                  <a:schemeClr val="bg1"/>
                </a:bgClr>
              </a:pattFill>
              <a:ln w="12700">
                <a:solidFill>
                  <a:schemeClr val="bg1">
                    <a:lumMod val="65000"/>
                  </a:schemeClr>
                </a:solidFill>
              </a:ln>
              <a:effectLst/>
            </c:spPr>
            <c:extLst>
              <c:ext xmlns:c16="http://schemas.microsoft.com/office/drawing/2014/chart" uri="{C3380CC4-5D6E-409C-BE32-E72D297353CC}">
                <c16:uniqueId val="{0000002D-00AB-4E41-A04D-BEAD73C62C3D}"/>
              </c:ext>
            </c:extLst>
          </c:dPt>
          <c:dLbls>
            <c:dLbl>
              <c:idx val="0"/>
              <c:layout>
                <c:manualLayout>
                  <c:x val="-3.882596399212841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AB-4E41-A04D-BEAD73C62C3D}"/>
                </c:ext>
              </c:extLst>
            </c:dLbl>
            <c:dLbl>
              <c:idx val="2"/>
              <c:layout>
                <c:manualLayout>
                  <c:x val="-2.3777639262037338E-17"/>
                  <c:y val="8.782950981685825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0AB-4E41-A04D-BEAD73C62C3D}"/>
                </c:ext>
              </c:extLst>
            </c:dLbl>
            <c:dLbl>
              <c:idx val="3"/>
              <c:layout>
                <c:manualLayout>
                  <c:x val="-2.3777639262037338E-17"/>
                  <c:y val="1.3371311132511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0AB-4E41-A04D-BEAD73C62C3D}"/>
                </c:ext>
              </c:extLst>
            </c:dLbl>
            <c:dLbl>
              <c:idx val="4"/>
              <c:layout>
                <c:manualLayout>
                  <c:x val="0"/>
                  <c:y val="8.91420742167425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0AB-4E41-A04D-BEAD73C62C3D}"/>
                </c:ext>
              </c:extLst>
            </c:dLbl>
            <c:dLbl>
              <c:idx val="7"/>
              <c:layout>
                <c:manualLayout>
                  <c:x val="0"/>
                  <c:y val="1.33713111325114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00AB-4E41-A04D-BEAD73C62C3D}"/>
                </c:ext>
              </c:extLst>
            </c:dLbl>
            <c:dLbl>
              <c:idx val="8"/>
              <c:layout>
                <c:manualLayout>
                  <c:x val="0"/>
                  <c:y val="8.91420742167429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0AB-4E41-A04D-BEAD73C62C3D}"/>
                </c:ext>
              </c:extLst>
            </c:dLbl>
            <c:dLbl>
              <c:idx val="9"/>
              <c:layout>
                <c:manualLayout>
                  <c:x val="0"/>
                  <c:y val="4.457103710837149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0AB-4E41-A04D-BEAD73C62C3D}"/>
                </c:ext>
              </c:extLst>
            </c:dLbl>
            <c:dLbl>
              <c:idx val="11"/>
              <c:layout>
                <c:manualLayout>
                  <c:x val="0"/>
                  <c:y val="4.06298343782375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00AB-4E41-A04D-BEAD73C62C3D}"/>
                </c:ext>
              </c:extLst>
            </c:dLbl>
            <c:dLbl>
              <c:idx val="12"/>
              <c:layout>
                <c:manualLayout>
                  <c:x val="0"/>
                  <c:y val="1.31740755194807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00AB-4E41-A04D-BEAD73C62C3D}"/>
                </c:ext>
              </c:extLst>
            </c:dLbl>
            <c:dLbl>
              <c:idx val="13"/>
              <c:layout>
                <c:manualLayout>
                  <c:x val="-9.5110557048149353E-17"/>
                  <c:y val="3.865747824793007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00AB-4E41-A04D-BEAD73C62C3D}"/>
                </c:ext>
              </c:extLst>
            </c:dLbl>
            <c:dLbl>
              <c:idx val="14"/>
              <c:layout>
                <c:manualLayout>
                  <c:x val="0"/>
                  <c:y val="1.3371311132511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00AB-4E41-A04D-BEAD73C62C3D}"/>
                </c:ext>
              </c:extLst>
            </c:dLbl>
            <c:dLbl>
              <c:idx val="15"/>
              <c:layout>
                <c:manualLayout>
                  <c:x val="-1.2969771241831017E-3"/>
                  <c:y val="1.3371311132511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00AB-4E41-A04D-BEAD73C62C3D}"/>
                </c:ext>
              </c:extLst>
            </c:dLbl>
            <c:dLbl>
              <c:idx val="16"/>
              <c:layout>
                <c:manualLayout>
                  <c:x val="0"/>
                  <c:y val="8.58571536865511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00AB-4E41-A04D-BEAD73C62C3D}"/>
                </c:ext>
              </c:extLst>
            </c:dLbl>
            <c:dLbl>
              <c:idx val="17"/>
              <c:layout>
                <c:manualLayout>
                  <c:x val="0"/>
                  <c:y val="-2.71367521367521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00AB-4E41-A04D-BEAD73C62C3D}"/>
                </c:ext>
              </c:extLst>
            </c:dLbl>
            <c:spPr>
              <a:noFill/>
              <a:ln>
                <a:noFill/>
              </a:ln>
              <a:effectLst/>
            </c:spPr>
            <c:txPr>
              <a:bodyPr rot="0" spcFirstLastPara="1" vertOverflow="ellipsis" vert="horz" wrap="square" anchor="ctr" anchorCtr="1"/>
              <a:lstStyle/>
              <a:p>
                <a:pPr>
                  <a:defRPr sz="11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'PV cost inflation'!$B$31:$B$48</c:f>
              <c:strCache>
                <c:ptCount val="18"/>
                <c:pt idx="0">
                  <c:v>Chile</c:v>
                </c:pt>
                <c:pt idx="1">
                  <c:v>Japan</c:v>
                </c:pt>
                <c:pt idx="2">
                  <c:v>Mex.</c:v>
                </c:pt>
                <c:pt idx="3">
                  <c:v>Canada</c:v>
                </c:pt>
                <c:pt idx="4">
                  <c:v>South
Korea</c:v>
                </c:pt>
                <c:pt idx="5">
                  <c:v>South
Africa</c:v>
                </c:pt>
                <c:pt idx="6">
                  <c:v>Thai.</c:v>
                </c:pt>
                <c:pt idx="7">
                  <c:v>UK</c:v>
                </c:pt>
                <c:pt idx="8">
                  <c:v>France</c:v>
                </c:pt>
                <c:pt idx="9">
                  <c:v>Austr.</c:v>
                </c:pt>
                <c:pt idx="10">
                  <c:v>Ger.</c:v>
                </c:pt>
                <c:pt idx="11">
                  <c:v>Italy</c:v>
                </c:pt>
                <c:pt idx="12">
                  <c:v>US</c:v>
                </c:pt>
                <c:pt idx="13">
                  <c:v>China</c:v>
                </c:pt>
                <c:pt idx="14">
                  <c:v>Spain</c:v>
                </c:pt>
                <c:pt idx="15">
                  <c:v>Brazil</c:v>
                </c:pt>
                <c:pt idx="16">
                  <c:v>India</c:v>
                </c:pt>
                <c:pt idx="17">
                  <c:v>Global</c:v>
                </c:pt>
              </c:strCache>
            </c:strRef>
          </c:cat>
          <c:val>
            <c:numRef>
              <c:f>'PV cost inflation'!$E$31:$E$48</c:f>
              <c:numCache>
                <c:formatCode>0%</c:formatCode>
                <c:ptCount val="18"/>
                <c:pt idx="0">
                  <c:v>-9.7331862421084381E-2</c:v>
                </c:pt>
                <c:pt idx="1">
                  <c:v>-3.4782608695652084E-2</c:v>
                </c:pt>
                <c:pt idx="2">
                  <c:v>-0.1000000000000002</c:v>
                </c:pt>
                <c:pt idx="3">
                  <c:v>-5.8059196556244919E-3</c:v>
                </c:pt>
                <c:pt idx="4">
                  <c:v>8.264671162992987E-2</c:v>
                </c:pt>
                <c:pt idx="5">
                  <c:v>6.2973917757712883E-2</c:v>
                </c:pt>
                <c:pt idx="6">
                  <c:v>7.4603658665643113E-2</c:v>
                </c:pt>
                <c:pt idx="7">
                  <c:v>7.6485106945467285E-2</c:v>
                </c:pt>
                <c:pt idx="8">
                  <c:v>0.1298555687108931</c:v>
                </c:pt>
                <c:pt idx="9">
                  <c:v>0.11746656698423252</c:v>
                </c:pt>
                <c:pt idx="10">
                  <c:v>0.1298555687108931</c:v>
                </c:pt>
                <c:pt idx="11">
                  <c:v>0.1298555687108931</c:v>
                </c:pt>
                <c:pt idx="12">
                  <c:v>0.22989748323420955</c:v>
                </c:pt>
                <c:pt idx="13">
                  <c:v>0.19105944581901402</c:v>
                </c:pt>
                <c:pt idx="14">
                  <c:v>0.26183350897217084</c:v>
                </c:pt>
                <c:pt idx="15">
                  <c:v>3.5340945618320685E-2</c:v>
                </c:pt>
                <c:pt idx="16">
                  <c:v>0.28941030029138859</c:v>
                </c:pt>
              </c:numCache>
            </c:numRef>
          </c:val>
          <c:extLst>
            <c:ext xmlns:c16="http://schemas.microsoft.com/office/drawing/2014/chart" uri="{C3380CC4-5D6E-409C-BE32-E72D297353CC}">
              <c16:uniqueId val="{00000030-00AB-4E41-A04D-BEAD73C62C3D}"/>
            </c:ext>
          </c:extLst>
        </c:ser>
        <c:ser>
          <c:idx val="1"/>
          <c:order val="1"/>
          <c:tx>
            <c:v>LCOE</c:v>
          </c:tx>
          <c:spPr>
            <a:solidFill>
              <a:srgbClr val="FFC91D"/>
            </a:solidFill>
            <a:ln w="12700">
              <a:solidFill>
                <a:schemeClr val="bg1">
                  <a:lumMod val="65000"/>
                </a:schemeClr>
              </a:solidFill>
            </a:ln>
            <a:effectLst/>
          </c:spPr>
          <c:invertIfNegative val="0"/>
          <c:dPt>
            <c:idx val="0"/>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32-00AB-4E41-A04D-BEAD73C62C3D}"/>
              </c:ext>
            </c:extLst>
          </c:dPt>
          <c:dPt>
            <c:idx val="1"/>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34-00AB-4E41-A04D-BEAD73C62C3D}"/>
              </c:ext>
            </c:extLst>
          </c:dPt>
          <c:dPt>
            <c:idx val="2"/>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36-00AB-4E41-A04D-BEAD73C62C3D}"/>
              </c:ext>
            </c:extLst>
          </c:dPt>
          <c:dPt>
            <c:idx val="3"/>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38-00AB-4E41-A04D-BEAD73C62C3D}"/>
              </c:ext>
            </c:extLst>
          </c:dPt>
          <c:dPt>
            <c:idx val="4"/>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3A-00AB-4E41-A04D-BEAD73C62C3D}"/>
              </c:ext>
            </c:extLst>
          </c:dPt>
          <c:dPt>
            <c:idx val="5"/>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3C-00AB-4E41-A04D-BEAD73C62C3D}"/>
              </c:ext>
            </c:extLst>
          </c:dPt>
          <c:dPt>
            <c:idx val="6"/>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3E-00AB-4E41-A04D-BEAD73C62C3D}"/>
              </c:ext>
            </c:extLst>
          </c:dPt>
          <c:dPt>
            <c:idx val="8"/>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40-00AB-4E41-A04D-BEAD73C62C3D}"/>
              </c:ext>
            </c:extLst>
          </c:dPt>
          <c:dPt>
            <c:idx val="9"/>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42-00AB-4E41-A04D-BEAD73C62C3D}"/>
              </c:ext>
            </c:extLst>
          </c:dPt>
          <c:dPt>
            <c:idx val="10"/>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44-00AB-4E41-A04D-BEAD73C62C3D}"/>
              </c:ext>
            </c:extLst>
          </c:dPt>
          <c:dPt>
            <c:idx val="11"/>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46-00AB-4E41-A04D-BEAD73C62C3D}"/>
              </c:ext>
            </c:extLst>
          </c:dPt>
          <c:dPt>
            <c:idx val="12"/>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48-00AB-4E41-A04D-BEAD73C62C3D}"/>
              </c:ext>
            </c:extLst>
          </c:dPt>
          <c:dPt>
            <c:idx val="13"/>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4A-00AB-4E41-A04D-BEAD73C62C3D}"/>
              </c:ext>
            </c:extLst>
          </c:dPt>
          <c:dPt>
            <c:idx val="14"/>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4C-00AB-4E41-A04D-BEAD73C62C3D}"/>
              </c:ext>
            </c:extLst>
          </c:dPt>
          <c:dPt>
            <c:idx val="15"/>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4E-00AB-4E41-A04D-BEAD73C62C3D}"/>
              </c:ext>
            </c:extLst>
          </c:dPt>
          <c:dPt>
            <c:idx val="17"/>
            <c:invertIfNegative val="0"/>
            <c:bubble3D val="0"/>
            <c:spPr>
              <a:solidFill>
                <a:srgbClr val="FABE00"/>
              </a:solidFill>
              <a:ln w="12700">
                <a:solidFill>
                  <a:sysClr val="windowText" lastClr="000000"/>
                </a:solidFill>
              </a:ln>
              <a:effectLst/>
            </c:spPr>
            <c:extLst>
              <c:ext xmlns:c16="http://schemas.microsoft.com/office/drawing/2014/chart" uri="{C3380CC4-5D6E-409C-BE32-E72D297353CC}">
                <c16:uniqueId val="{00000050-00AB-4E41-A04D-BEAD73C62C3D}"/>
              </c:ext>
            </c:extLst>
          </c:dPt>
          <c:dPt>
            <c:idx val="19"/>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52-00AB-4E41-A04D-BEAD73C62C3D}"/>
              </c:ext>
            </c:extLst>
          </c:dPt>
          <c:dPt>
            <c:idx val="20"/>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54-00AB-4E41-A04D-BEAD73C62C3D}"/>
              </c:ext>
            </c:extLst>
          </c:dPt>
          <c:dPt>
            <c:idx val="21"/>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56-00AB-4E41-A04D-BEAD73C62C3D}"/>
              </c:ext>
            </c:extLst>
          </c:dPt>
          <c:dPt>
            <c:idx val="22"/>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58-00AB-4E41-A04D-BEAD73C62C3D}"/>
              </c:ext>
            </c:extLst>
          </c:dPt>
          <c:dPt>
            <c:idx val="23"/>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5A-00AB-4E41-A04D-BEAD73C62C3D}"/>
              </c:ext>
            </c:extLst>
          </c:dPt>
          <c:dPt>
            <c:idx val="24"/>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5C-00AB-4E41-A04D-BEAD73C62C3D}"/>
              </c:ext>
            </c:extLst>
          </c:dPt>
          <c:dPt>
            <c:idx val="26"/>
            <c:invertIfNegative val="0"/>
            <c:bubble3D val="0"/>
            <c:spPr>
              <a:solidFill>
                <a:srgbClr val="FFC91D"/>
              </a:solidFill>
              <a:ln w="12700">
                <a:solidFill>
                  <a:schemeClr val="bg1">
                    <a:lumMod val="65000"/>
                  </a:schemeClr>
                </a:solidFill>
              </a:ln>
              <a:effectLst/>
            </c:spPr>
            <c:extLst>
              <c:ext xmlns:c16="http://schemas.microsoft.com/office/drawing/2014/chart" uri="{C3380CC4-5D6E-409C-BE32-E72D297353CC}">
                <c16:uniqueId val="{0000005E-00AB-4E41-A04D-BEAD73C62C3D}"/>
              </c:ext>
            </c:extLst>
          </c:dPt>
          <c:dLbls>
            <c:dLbl>
              <c:idx val="2"/>
              <c:layout>
                <c:manualLayout>
                  <c:x val="-2.3777639262037338E-17"/>
                  <c:y val="1.35683760683760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00AB-4E41-A04D-BEAD73C62C3D}"/>
                </c:ext>
              </c:extLst>
            </c:dLbl>
            <c:dLbl>
              <c:idx val="8"/>
              <c:layout>
                <c:manualLayout>
                  <c:x val="-9.5110557048149353E-17"/>
                  <c:y val="4.457103710837149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00AB-4E41-A04D-BEAD73C62C3D}"/>
                </c:ext>
              </c:extLst>
            </c:dLbl>
            <c:dLbl>
              <c:idx val="9"/>
              <c:layout>
                <c:manualLayout>
                  <c:x val="2.5883975994752278E-3"/>
                  <c:y val="1.78284148433485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00AB-4E41-A04D-BEAD73C62C3D}"/>
                </c:ext>
              </c:extLst>
            </c:dLbl>
            <c:dLbl>
              <c:idx val="10"/>
              <c:layout>
                <c:manualLayout>
                  <c:x val="-9.4906815609125719E-17"/>
                  <c:y val="1.78284148433485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00AB-4E41-A04D-BEAD73C62C3D}"/>
                </c:ext>
              </c:extLst>
            </c:dLbl>
            <c:dLbl>
              <c:idx val="11"/>
              <c:layout>
                <c:manualLayout>
                  <c:x val="0"/>
                  <c:y val="1.3371311132511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00AB-4E41-A04D-BEAD73C62C3D}"/>
                </c:ext>
              </c:extLst>
            </c:dLbl>
            <c:dLbl>
              <c:idx val="12"/>
              <c:layout>
                <c:manualLayout>
                  <c:x val="-9.4906815609125719E-17"/>
                  <c:y val="-4.32584727084871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00AB-4E41-A04D-BEAD73C62C3D}"/>
                </c:ext>
              </c:extLst>
            </c:dLbl>
            <c:dLbl>
              <c:idx val="13"/>
              <c:layout>
                <c:manualLayout>
                  <c:x val="0"/>
                  <c:y val="1.3371311132511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A-00AB-4E41-A04D-BEAD73C62C3D}"/>
                </c:ext>
              </c:extLst>
            </c:dLbl>
            <c:dLbl>
              <c:idx val="15"/>
              <c:layout>
                <c:manualLayout>
                  <c:x val="0"/>
                  <c:y val="-3.1659544159544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00AB-4E41-A04D-BEAD73C62C3D}"/>
                </c:ext>
              </c:extLst>
            </c:dLbl>
            <c:dLbl>
              <c:idx val="16"/>
              <c:layout>
                <c:manualLayout>
                  <c:x val="-1.9022111409629871E-16"/>
                  <c:y val="9.045584045584045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F-00AB-4E41-A04D-BEAD73C62C3D}"/>
                </c:ext>
              </c:extLst>
            </c:dLbl>
            <c:dLbl>
              <c:idx val="17"/>
              <c:layout>
                <c:manualLayout>
                  <c:x val="1.2927541536850709E-3"/>
                  <c:y val="-4.0491032391322428E-17"/>
                </c:manualLayout>
              </c:layout>
              <c:numFmt formatCode="0.0%" sourceLinked="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00AB-4E41-A04D-BEAD73C62C3D}"/>
                </c:ext>
              </c:extLst>
            </c:dLbl>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'PV cost inflation'!$B$31:$B$48</c:f>
              <c:strCache>
                <c:ptCount val="18"/>
                <c:pt idx="0">
                  <c:v>Chile</c:v>
                </c:pt>
                <c:pt idx="1">
                  <c:v>Japan</c:v>
                </c:pt>
                <c:pt idx="2">
                  <c:v>Mex.</c:v>
                </c:pt>
                <c:pt idx="3">
                  <c:v>Canada</c:v>
                </c:pt>
                <c:pt idx="4">
                  <c:v>South
Korea</c:v>
                </c:pt>
                <c:pt idx="5">
                  <c:v>South
Africa</c:v>
                </c:pt>
                <c:pt idx="6">
                  <c:v>Thai.</c:v>
                </c:pt>
                <c:pt idx="7">
                  <c:v>UK</c:v>
                </c:pt>
                <c:pt idx="8">
                  <c:v>France</c:v>
                </c:pt>
                <c:pt idx="9">
                  <c:v>Austr.</c:v>
                </c:pt>
                <c:pt idx="10">
                  <c:v>Ger.</c:v>
                </c:pt>
                <c:pt idx="11">
                  <c:v>Italy</c:v>
                </c:pt>
                <c:pt idx="12">
                  <c:v>US</c:v>
                </c:pt>
                <c:pt idx="13">
                  <c:v>China</c:v>
                </c:pt>
                <c:pt idx="14">
                  <c:v>Spain</c:v>
                </c:pt>
                <c:pt idx="15">
                  <c:v>Brazil</c:v>
                </c:pt>
                <c:pt idx="16">
                  <c:v>India</c:v>
                </c:pt>
                <c:pt idx="17">
                  <c:v>Global</c:v>
                </c:pt>
              </c:strCache>
            </c:strRef>
          </c:cat>
          <c:val>
            <c:numRef>
              <c:f>'PV cost inflation'!$D$31:$D$48</c:f>
              <c:numCache>
                <c:formatCode>0%</c:formatCode>
                <c:ptCount val="18"/>
                <c:pt idx="0">
                  <c:v>-0.16569363913850765</c:v>
                </c:pt>
                <c:pt idx="1">
                  <c:v>-0.12774825993933814</c:v>
                </c:pt>
                <c:pt idx="2">
                  <c:v>-8.6659477768070925E-2</c:v>
                </c:pt>
                <c:pt idx="3">
                  <c:v>-2.1564253222485785E-3</c:v>
                </c:pt>
                <c:pt idx="4">
                  <c:v>4.0605705141347537E-2</c:v>
                </c:pt>
                <c:pt idx="5">
                  <c:v>4.6330552837237304E-2</c:v>
                </c:pt>
                <c:pt idx="6">
                  <c:v>5.8780191156773576E-2</c:v>
                </c:pt>
                <c:pt idx="7">
                  <c:v>5.9134817244024696E-2</c:v>
                </c:pt>
                <c:pt idx="8">
                  <c:v>9.3900992845739717E-2</c:v>
                </c:pt>
                <c:pt idx="9">
                  <c:v>9.7139024316488465E-2</c:v>
                </c:pt>
                <c:pt idx="10">
                  <c:v>9.8973376609291508E-2</c:v>
                </c:pt>
                <c:pt idx="11">
                  <c:v>0.10481378878656589</c:v>
                </c:pt>
                <c:pt idx="12">
                  <c:v>0.1299950841394002</c:v>
                </c:pt>
                <c:pt idx="13">
                  <c:v>0.16987424767746839</c:v>
                </c:pt>
                <c:pt idx="14">
                  <c:v>0.20421894295271104</c:v>
                </c:pt>
                <c:pt idx="15">
                  <c:v>0.21653821622452618</c:v>
                </c:pt>
                <c:pt idx="16">
                  <c:v>0.24717360050470094</c:v>
                </c:pt>
                <c:pt idx="17" formatCode="0.0%">
                  <c:v>0.13500000000000001</c:v>
                </c:pt>
              </c:numCache>
            </c:numRef>
          </c:val>
          <c:extLst>
            <c:ext xmlns:c16="http://schemas.microsoft.com/office/drawing/2014/chart" uri="{C3380CC4-5D6E-409C-BE32-E72D297353CC}">
              <c16:uniqueId val="{00000060-00AB-4E41-A04D-BEAD73C62C3D}"/>
            </c:ext>
          </c:extLst>
        </c:ser>
        <c:dLbls>
          <c:showLegendKey val="0"/>
          <c:showVal val="0"/>
          <c:showCatName val="0"/>
          <c:showSerName val="0"/>
          <c:showPercent val="0"/>
          <c:showBubbleSize val="0"/>
        </c:dLbls>
        <c:gapWidth val="50"/>
        <c:overlap val="-27"/>
        <c:axId val="965462815"/>
        <c:axId val="965471967"/>
      </c:barChart>
      <c:catAx>
        <c:axId val="965462815"/>
        <c:scaling>
          <c:orientation val="minMax"/>
        </c:scaling>
        <c:delete val="0"/>
        <c:axPos val="b"/>
        <c:numFmt formatCode="General" sourceLinked="1"/>
        <c:majorTickMark val="out"/>
        <c:minorTickMark val="none"/>
        <c:tickLblPos val="low"/>
        <c:spPr>
          <a:noFill/>
          <a:ln w="3175" cap="flat" cmpd="sng" algn="ctr">
            <a:solidFill>
              <a:schemeClr val="tx1"/>
            </a:solidFill>
            <a:prstDash val="solid"/>
            <a:round/>
            <a:headEnd type="none" w="med" len="med"/>
            <a:tailEnd type="none" w="med" len="med"/>
          </a:ln>
          <a:effectLst/>
        </c:spPr>
        <c:txPr>
          <a:bodyPr rot="0" spcFirstLastPara="1" vertOverflow="ellipsis"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965471967"/>
        <c:crosses val="autoZero"/>
        <c:auto val="1"/>
        <c:lblAlgn val="ctr"/>
        <c:lblOffset val="100"/>
        <c:noMultiLvlLbl val="0"/>
      </c:catAx>
      <c:valAx>
        <c:axId val="965471967"/>
        <c:scaling>
          <c:orientation val="minMax"/>
        </c:scaling>
        <c:delete val="1"/>
        <c:axPos val="l"/>
        <c:numFmt formatCode="0%" sourceLinked="1"/>
        <c:majorTickMark val="none"/>
        <c:minorTickMark val="none"/>
        <c:tickLblPos val="nextTo"/>
        <c:crossAx val="965462815"/>
        <c:crosses val="autoZero"/>
        <c:crossBetween val="between"/>
      </c:valAx>
      <c:spPr>
        <a:solidFill>
          <a:srgbClr val="FFFFFF">
            <a:lumMod val="100000"/>
            <a:alpha val="0"/>
          </a:srgbClr>
        </a:solidFill>
        <a:ln>
          <a:noFill/>
        </a:ln>
        <a:effectLst/>
      </c:spPr>
    </c:plotArea>
    <c:legend>
      <c:legendPos val="r"/>
      <c:layout>
        <c:manualLayout>
          <c:xMode val="edge"/>
          <c:yMode val="edge"/>
          <c:x val="0.40465686274509799"/>
          <c:y val="6.3645686225514003E-2"/>
          <c:w val="0.24376184640522877"/>
          <c:h val="0.11458048433048433"/>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YoY nominal USD</a:t>
            </a:r>
            <a:r>
              <a:rPr lang="en-US" sz="1100" baseline="0"/>
              <a:t> </a:t>
            </a:r>
            <a:r>
              <a:rPr lang="en-US" sz="1100"/>
              <a:t>change (%)</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2.3824060974454428E-2"/>
          <c:y val="0.1354145299145299"/>
          <c:w val="0.95434104960632393"/>
          <c:h val="0.69250472599581747"/>
        </c:manualLayout>
      </c:layout>
      <c:barChart>
        <c:barDir val="col"/>
        <c:grouping val="clustered"/>
        <c:varyColors val="0"/>
        <c:ser>
          <c:idx val="0"/>
          <c:order val="0"/>
          <c:tx>
            <c:v>Capex</c:v>
          </c:tx>
          <c:spPr>
            <a:pattFill prst="dkUpDiag">
              <a:fgClr>
                <a:srgbClr val="0D9DDB"/>
              </a:fgClr>
              <a:bgClr>
                <a:schemeClr val="bg1"/>
              </a:bgClr>
            </a:pattFill>
            <a:ln w="9525">
              <a:solidFill>
                <a:schemeClr val="bg1">
                  <a:lumMod val="50000"/>
                </a:schemeClr>
              </a:solidFill>
            </a:ln>
            <a:effectLst/>
          </c:spPr>
          <c:invertIfNegative val="0"/>
          <c:dPt>
            <c:idx val="0"/>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01-DE73-4650-B40D-BBE1EAE94E1F}"/>
              </c:ext>
            </c:extLst>
          </c:dPt>
          <c:dPt>
            <c:idx val="1"/>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03-DE73-4650-B40D-BBE1EAE94E1F}"/>
              </c:ext>
            </c:extLst>
          </c:dPt>
          <c:dPt>
            <c:idx val="2"/>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05-DE73-4650-B40D-BBE1EAE94E1F}"/>
              </c:ext>
            </c:extLst>
          </c:dPt>
          <c:dPt>
            <c:idx val="3"/>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07-DE73-4650-B40D-BBE1EAE94E1F}"/>
              </c:ext>
            </c:extLst>
          </c:dPt>
          <c:dPt>
            <c:idx val="4"/>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09-DE73-4650-B40D-BBE1EAE94E1F}"/>
              </c:ext>
            </c:extLst>
          </c:dPt>
          <c:dPt>
            <c:idx val="5"/>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0B-DE73-4650-B40D-BBE1EAE94E1F}"/>
              </c:ext>
            </c:extLst>
          </c:dPt>
          <c:dPt>
            <c:idx val="6"/>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0D-DE73-4650-B40D-BBE1EAE94E1F}"/>
              </c:ext>
            </c:extLst>
          </c:dPt>
          <c:dPt>
            <c:idx val="8"/>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0F-DE73-4650-B40D-BBE1EAE94E1F}"/>
              </c:ext>
            </c:extLst>
          </c:dPt>
          <c:dPt>
            <c:idx val="9"/>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11-DE73-4650-B40D-BBE1EAE94E1F}"/>
              </c:ext>
            </c:extLst>
          </c:dPt>
          <c:dPt>
            <c:idx val="10"/>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13-DE73-4650-B40D-BBE1EAE94E1F}"/>
              </c:ext>
            </c:extLst>
          </c:dPt>
          <c:dPt>
            <c:idx val="11"/>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15-DE73-4650-B40D-BBE1EAE94E1F}"/>
              </c:ext>
            </c:extLst>
          </c:dPt>
          <c:dPt>
            <c:idx val="12"/>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17-DE73-4650-B40D-BBE1EAE94E1F}"/>
              </c:ext>
            </c:extLst>
          </c:dPt>
          <c:dPt>
            <c:idx val="13"/>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19-DE73-4650-B40D-BBE1EAE94E1F}"/>
              </c:ext>
            </c:extLst>
          </c:dPt>
          <c:dPt>
            <c:idx val="14"/>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1B-DE73-4650-B40D-BBE1EAE94E1F}"/>
              </c:ext>
            </c:extLst>
          </c:dPt>
          <c:dPt>
            <c:idx val="15"/>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1D-DE73-4650-B40D-BBE1EAE94E1F}"/>
              </c:ext>
            </c:extLst>
          </c:dPt>
          <c:dPt>
            <c:idx val="17"/>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1F-DE73-4650-B40D-BBE1EAE94E1F}"/>
              </c:ext>
            </c:extLst>
          </c:dPt>
          <c:dPt>
            <c:idx val="19"/>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21-DE73-4650-B40D-BBE1EAE94E1F}"/>
              </c:ext>
            </c:extLst>
          </c:dPt>
          <c:dPt>
            <c:idx val="20"/>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23-DE73-4650-B40D-BBE1EAE94E1F}"/>
              </c:ext>
            </c:extLst>
          </c:dPt>
          <c:dPt>
            <c:idx val="21"/>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25-DE73-4650-B40D-BBE1EAE94E1F}"/>
              </c:ext>
            </c:extLst>
          </c:dPt>
          <c:dPt>
            <c:idx val="22"/>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27-DE73-4650-B40D-BBE1EAE94E1F}"/>
              </c:ext>
            </c:extLst>
          </c:dPt>
          <c:dPt>
            <c:idx val="23"/>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29-DE73-4650-B40D-BBE1EAE94E1F}"/>
              </c:ext>
            </c:extLst>
          </c:dPt>
          <c:dPt>
            <c:idx val="24"/>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2B-DE73-4650-B40D-BBE1EAE94E1F}"/>
              </c:ext>
            </c:extLst>
          </c:dPt>
          <c:dPt>
            <c:idx val="26"/>
            <c:invertIfNegative val="0"/>
            <c:bubble3D val="0"/>
            <c:spPr>
              <a:pattFill prst="dkUpDiag">
                <a:fgClr>
                  <a:srgbClr val="0D9DDB"/>
                </a:fgClr>
                <a:bgClr>
                  <a:schemeClr val="bg1"/>
                </a:bgClr>
              </a:pattFill>
              <a:ln w="9525">
                <a:solidFill>
                  <a:schemeClr val="bg1">
                    <a:lumMod val="50000"/>
                  </a:schemeClr>
                </a:solidFill>
              </a:ln>
              <a:effectLst/>
            </c:spPr>
            <c:extLst>
              <c:ext xmlns:c16="http://schemas.microsoft.com/office/drawing/2014/chart" uri="{C3380CC4-5D6E-409C-BE32-E72D297353CC}">
                <c16:uniqueId val="{0000002D-DE73-4650-B40D-BBE1EAE94E1F}"/>
              </c:ext>
            </c:extLst>
          </c:dPt>
          <c:dLbls>
            <c:dLbl>
              <c:idx val="2"/>
              <c:layout>
                <c:manualLayout>
                  <c:x val="-2.3777639262037338E-17"/>
                  <c:y val="-9.045584045584045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73-4650-B40D-BBE1EAE94E1F}"/>
                </c:ext>
              </c:extLst>
            </c:dLbl>
            <c:dLbl>
              <c:idx val="5"/>
              <c:layout>
                <c:manualLayout>
                  <c:x val="0"/>
                  <c:y val="-2.20486111111111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E73-4650-B40D-BBE1EAE94E1F}"/>
                </c:ext>
              </c:extLst>
            </c:dLbl>
            <c:dLbl>
              <c:idx val="7"/>
              <c:layout>
                <c:manualLayout>
                  <c:x val="-4.7555278524074676E-17"/>
                  <c:y val="-1.3568376068376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DE73-4650-B40D-BBE1EAE94E1F}"/>
                </c:ext>
              </c:extLst>
            </c:dLbl>
            <c:dLbl>
              <c:idx val="8"/>
              <c:layout>
                <c:manualLayout>
                  <c:x val="0"/>
                  <c:y val="-2.26139601139601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E73-4650-B40D-BBE1EAE94E1F}"/>
                </c:ext>
              </c:extLst>
            </c:dLbl>
            <c:dLbl>
              <c:idx val="10"/>
              <c:layout>
                <c:manualLayout>
                  <c:x val="0"/>
                  <c:y val="8.819444444444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E73-4650-B40D-BBE1EAE94E1F}"/>
                </c:ext>
              </c:extLst>
            </c:dLbl>
            <c:dLbl>
              <c:idx val="11"/>
              <c:layout>
                <c:manualLayout>
                  <c:x val="-9.4566634720322225E-17"/>
                  <c:y val="9.16145833333333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E73-4650-B40D-BBE1EAE94E1F}"/>
                </c:ext>
              </c:extLst>
            </c:dLbl>
            <c:dLbl>
              <c:idx val="12"/>
              <c:layout>
                <c:manualLayout>
                  <c:x val="0"/>
                  <c:y val="6.36200798405323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E73-4650-B40D-BBE1EAE94E1F}"/>
                </c:ext>
              </c:extLst>
            </c:dLbl>
            <c:dLbl>
              <c:idx val="13"/>
              <c:layout>
                <c:manualLayout>
                  <c:x val="0"/>
                  <c:y val="6.89871413366996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DE73-4650-B40D-BBE1EAE94E1F}"/>
                </c:ext>
              </c:extLst>
            </c:dLbl>
            <c:dLbl>
              <c:idx val="14"/>
              <c:layout>
                <c:manualLayout>
                  <c:x val="-3.8686797475427537E-3"/>
                  <c:y val="4.40972222222218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DE73-4650-B40D-BBE1EAE94E1F}"/>
                </c:ext>
              </c:extLst>
            </c:dLbl>
            <c:dLbl>
              <c:idx val="15"/>
              <c:layout>
                <c:manualLayout>
                  <c:x val="-2.5791198316950747E-3"/>
                  <c:y val="3.98611111111111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DE73-4650-B40D-BBE1EAE94E1F}"/>
                </c:ext>
              </c:extLst>
            </c:dLbl>
            <c:dLbl>
              <c:idx val="16"/>
              <c:layout>
                <c:manualLayout>
                  <c:x val="-2.5791198316953584E-3"/>
                  <c:y val="6.13611111111111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DE73-4650-B40D-BBE1EAE94E1F}"/>
                </c:ext>
              </c:extLst>
            </c:dLbl>
            <c:dLbl>
              <c:idx val="17"/>
              <c:layout>
                <c:manualLayout>
                  <c:x val="0"/>
                  <c:y val="-2.71367521367521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DE73-4650-B40D-BBE1EAE94E1F}"/>
                </c:ext>
              </c:extLst>
            </c:dLbl>
            <c:spPr>
              <a:noFill/>
              <a:ln>
                <a:noFill/>
              </a:ln>
              <a:effectLst/>
            </c:spPr>
            <c:txPr>
              <a:bodyPr rot="0" spcFirstLastPara="1" vertOverflow="ellipsis" vert="horz" wrap="square" anchor="ctr" anchorCtr="1"/>
              <a:lstStyle/>
              <a:p>
                <a:pPr>
                  <a:defRPr sz="11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'Onshore wind cost inflation'!$B$31:$B$48</c:f>
              <c:strCache>
                <c:ptCount val="18"/>
                <c:pt idx="0">
                  <c:v>China</c:v>
                </c:pt>
                <c:pt idx="1">
                  <c:v>Chile</c:v>
                </c:pt>
                <c:pt idx="2">
                  <c:v>Thai.</c:v>
                </c:pt>
                <c:pt idx="3">
                  <c:v>India</c:v>
                </c:pt>
                <c:pt idx="4">
                  <c:v>Italy</c:v>
                </c:pt>
                <c:pt idx="5">
                  <c:v>South
Korea</c:v>
                </c:pt>
                <c:pt idx="6">
                  <c:v>Mexico</c:v>
                </c:pt>
                <c:pt idx="7">
                  <c:v>Ger.</c:v>
                </c:pt>
                <c:pt idx="8">
                  <c:v>France</c:v>
                </c:pt>
                <c:pt idx="9">
                  <c:v>US</c:v>
                </c:pt>
                <c:pt idx="10">
                  <c:v>Canada</c:v>
                </c:pt>
                <c:pt idx="11">
                  <c:v>UK</c:v>
                </c:pt>
                <c:pt idx="12">
                  <c:v>South
Africa</c:v>
                </c:pt>
                <c:pt idx="13">
                  <c:v>Austr.</c:v>
                </c:pt>
                <c:pt idx="14">
                  <c:v>Spain</c:v>
                </c:pt>
                <c:pt idx="15">
                  <c:v>Brazil</c:v>
                </c:pt>
                <c:pt idx="16">
                  <c:v>Japan</c:v>
                </c:pt>
                <c:pt idx="17">
                  <c:v>Global</c:v>
                </c:pt>
              </c:strCache>
            </c:strRef>
          </c:cat>
          <c:val>
            <c:numRef>
              <c:f>'Onshore wind cost inflation'!$E$31:$E$48</c:f>
              <c:numCache>
                <c:formatCode>0%</c:formatCode>
                <c:ptCount val="18"/>
                <c:pt idx="0">
                  <c:v>-0.13</c:v>
                </c:pt>
                <c:pt idx="1">
                  <c:v>0</c:v>
                </c:pt>
                <c:pt idx="2">
                  <c:v>0.04</c:v>
                </c:pt>
                <c:pt idx="3">
                  <c:v>4.6882795227707996E-2</c:v>
                </c:pt>
                <c:pt idx="4">
                  <c:v>0.1298555687108931</c:v>
                </c:pt>
                <c:pt idx="5">
                  <c:v>0.11</c:v>
                </c:pt>
                <c:pt idx="6">
                  <c:v>0.06</c:v>
                </c:pt>
                <c:pt idx="7">
                  <c:v>0.1298555687108931</c:v>
                </c:pt>
                <c:pt idx="8">
                  <c:v>0.1298555687108931</c:v>
                </c:pt>
                <c:pt idx="9">
                  <c:v>0.12</c:v>
                </c:pt>
                <c:pt idx="10">
                  <c:v>0.12</c:v>
                </c:pt>
                <c:pt idx="11">
                  <c:v>0.12</c:v>
                </c:pt>
                <c:pt idx="12">
                  <c:v>0.09</c:v>
                </c:pt>
                <c:pt idx="13">
                  <c:v>0.11</c:v>
                </c:pt>
                <c:pt idx="14">
                  <c:v>0.14000000000000001</c:v>
                </c:pt>
                <c:pt idx="15">
                  <c:v>0.15</c:v>
                </c:pt>
                <c:pt idx="16">
                  <c:v>0.18</c:v>
                </c:pt>
              </c:numCache>
            </c:numRef>
          </c:val>
          <c:extLst>
            <c:ext xmlns:c16="http://schemas.microsoft.com/office/drawing/2014/chart" uri="{C3380CC4-5D6E-409C-BE32-E72D297353CC}">
              <c16:uniqueId val="{00000030-DE73-4650-B40D-BBE1EAE94E1F}"/>
            </c:ext>
          </c:extLst>
        </c:ser>
        <c:ser>
          <c:idx val="1"/>
          <c:order val="1"/>
          <c:tx>
            <c:v>LCOE</c:v>
          </c:tx>
          <c:spPr>
            <a:solidFill>
              <a:srgbClr val="0D9DDB"/>
            </a:solidFill>
            <a:ln w="9525">
              <a:solidFill>
                <a:schemeClr val="bg1">
                  <a:lumMod val="50000"/>
                </a:schemeClr>
              </a:solidFill>
            </a:ln>
            <a:effectLst/>
          </c:spPr>
          <c:invertIfNegative val="0"/>
          <c:dPt>
            <c:idx val="0"/>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32-DE73-4650-B40D-BBE1EAE94E1F}"/>
              </c:ext>
            </c:extLst>
          </c:dPt>
          <c:dPt>
            <c:idx val="1"/>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34-DE73-4650-B40D-BBE1EAE94E1F}"/>
              </c:ext>
            </c:extLst>
          </c:dPt>
          <c:dPt>
            <c:idx val="2"/>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36-DE73-4650-B40D-BBE1EAE94E1F}"/>
              </c:ext>
            </c:extLst>
          </c:dPt>
          <c:dPt>
            <c:idx val="3"/>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38-DE73-4650-B40D-BBE1EAE94E1F}"/>
              </c:ext>
            </c:extLst>
          </c:dPt>
          <c:dPt>
            <c:idx val="4"/>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3A-DE73-4650-B40D-BBE1EAE94E1F}"/>
              </c:ext>
            </c:extLst>
          </c:dPt>
          <c:dPt>
            <c:idx val="5"/>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3C-DE73-4650-B40D-BBE1EAE94E1F}"/>
              </c:ext>
            </c:extLst>
          </c:dPt>
          <c:dPt>
            <c:idx val="6"/>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3E-DE73-4650-B40D-BBE1EAE94E1F}"/>
              </c:ext>
            </c:extLst>
          </c:dPt>
          <c:dPt>
            <c:idx val="8"/>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40-DE73-4650-B40D-BBE1EAE94E1F}"/>
              </c:ext>
            </c:extLst>
          </c:dPt>
          <c:dPt>
            <c:idx val="9"/>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42-DE73-4650-B40D-BBE1EAE94E1F}"/>
              </c:ext>
            </c:extLst>
          </c:dPt>
          <c:dPt>
            <c:idx val="10"/>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44-DE73-4650-B40D-BBE1EAE94E1F}"/>
              </c:ext>
            </c:extLst>
          </c:dPt>
          <c:dPt>
            <c:idx val="11"/>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46-DE73-4650-B40D-BBE1EAE94E1F}"/>
              </c:ext>
            </c:extLst>
          </c:dPt>
          <c:dPt>
            <c:idx val="12"/>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48-DE73-4650-B40D-BBE1EAE94E1F}"/>
              </c:ext>
            </c:extLst>
          </c:dPt>
          <c:dPt>
            <c:idx val="13"/>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4A-DE73-4650-B40D-BBE1EAE94E1F}"/>
              </c:ext>
            </c:extLst>
          </c:dPt>
          <c:dPt>
            <c:idx val="14"/>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4C-DE73-4650-B40D-BBE1EAE94E1F}"/>
              </c:ext>
            </c:extLst>
          </c:dPt>
          <c:dPt>
            <c:idx val="15"/>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4E-DE73-4650-B40D-BBE1EAE94E1F}"/>
              </c:ext>
            </c:extLst>
          </c:dPt>
          <c:dPt>
            <c:idx val="17"/>
            <c:invertIfNegative val="0"/>
            <c:bubble3D val="0"/>
            <c:spPr>
              <a:solidFill>
                <a:srgbClr val="0D9DDB"/>
              </a:solidFill>
              <a:ln w="12700">
                <a:solidFill>
                  <a:sysClr val="windowText" lastClr="000000"/>
                </a:solidFill>
              </a:ln>
              <a:effectLst/>
            </c:spPr>
            <c:extLst>
              <c:ext xmlns:c16="http://schemas.microsoft.com/office/drawing/2014/chart" uri="{C3380CC4-5D6E-409C-BE32-E72D297353CC}">
                <c16:uniqueId val="{00000050-DE73-4650-B40D-BBE1EAE94E1F}"/>
              </c:ext>
            </c:extLst>
          </c:dPt>
          <c:dPt>
            <c:idx val="19"/>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52-DE73-4650-B40D-BBE1EAE94E1F}"/>
              </c:ext>
            </c:extLst>
          </c:dPt>
          <c:dPt>
            <c:idx val="20"/>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54-DE73-4650-B40D-BBE1EAE94E1F}"/>
              </c:ext>
            </c:extLst>
          </c:dPt>
          <c:dPt>
            <c:idx val="21"/>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56-DE73-4650-B40D-BBE1EAE94E1F}"/>
              </c:ext>
            </c:extLst>
          </c:dPt>
          <c:dPt>
            <c:idx val="22"/>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58-DE73-4650-B40D-BBE1EAE94E1F}"/>
              </c:ext>
            </c:extLst>
          </c:dPt>
          <c:dPt>
            <c:idx val="23"/>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5A-DE73-4650-B40D-BBE1EAE94E1F}"/>
              </c:ext>
            </c:extLst>
          </c:dPt>
          <c:dPt>
            <c:idx val="24"/>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5C-DE73-4650-B40D-BBE1EAE94E1F}"/>
              </c:ext>
            </c:extLst>
          </c:dPt>
          <c:dPt>
            <c:idx val="26"/>
            <c:invertIfNegative val="0"/>
            <c:bubble3D val="0"/>
            <c:spPr>
              <a:solidFill>
                <a:srgbClr val="0D9DDB"/>
              </a:solidFill>
              <a:ln w="9525">
                <a:solidFill>
                  <a:schemeClr val="bg1">
                    <a:lumMod val="50000"/>
                  </a:schemeClr>
                </a:solidFill>
              </a:ln>
              <a:effectLst/>
            </c:spPr>
            <c:extLst>
              <c:ext xmlns:c16="http://schemas.microsoft.com/office/drawing/2014/chart" uri="{C3380CC4-5D6E-409C-BE32-E72D297353CC}">
                <c16:uniqueId val="{0000005E-DE73-4650-B40D-BBE1EAE94E1F}"/>
              </c:ext>
            </c:extLst>
          </c:dPt>
          <c:dLbls>
            <c:dLbl>
              <c:idx val="0"/>
              <c:layout>
                <c:manualLayout>
                  <c:x val="1.2895599158475786E-3"/>
                  <c:y val="1.19586805555556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DE73-4650-B40D-BBE1EAE94E1F}"/>
                </c:ext>
              </c:extLst>
            </c:dLbl>
            <c:dLbl>
              <c:idx val="2"/>
              <c:layout>
                <c:manualLayout>
                  <c:x val="-2.3777639262037338E-17"/>
                  <c:y val="1.35683760683760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DE73-4650-B40D-BBE1EAE94E1F}"/>
                </c:ext>
              </c:extLst>
            </c:dLbl>
            <c:dLbl>
              <c:idx val="5"/>
              <c:layout>
                <c:manualLayout>
                  <c:x val="0"/>
                  <c:y val="1.3229166666666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DE73-4650-B40D-BBE1EAE94E1F}"/>
                </c:ext>
              </c:extLst>
            </c:dLbl>
            <c:dLbl>
              <c:idx val="6"/>
              <c:layout>
                <c:manualLayout>
                  <c:x val="-4.7283317360161113E-17"/>
                  <c:y val="1.1958189649355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DE73-4650-B40D-BBE1EAE94E1F}"/>
                </c:ext>
              </c:extLst>
            </c:dLbl>
            <c:dLbl>
              <c:idx val="7"/>
              <c:layout>
                <c:manualLayout>
                  <c:x val="0"/>
                  <c:y val="1.35683760683760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F-DE73-4650-B40D-BBE1EAE94E1F}"/>
                </c:ext>
              </c:extLst>
            </c:dLbl>
            <c:dLbl>
              <c:idx val="8"/>
              <c:layout>
                <c:manualLayout>
                  <c:x val="0"/>
                  <c:y val="1.19581896493551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DE73-4650-B40D-BBE1EAE94E1F}"/>
                </c:ext>
              </c:extLst>
            </c:dLbl>
            <c:dLbl>
              <c:idx val="9"/>
              <c:layout>
                <c:manualLayout>
                  <c:x val="1.2895599158475846E-3"/>
                  <c:y val="7.9721264329034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DE73-4650-B40D-BBE1EAE94E1F}"/>
                </c:ext>
              </c:extLst>
            </c:dLbl>
            <c:dLbl>
              <c:idx val="10"/>
              <c:layout>
                <c:manualLayout>
                  <c:x val="0"/>
                  <c:y val="3.9860632164517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DE73-4650-B40D-BBE1EAE94E1F}"/>
                </c:ext>
              </c:extLst>
            </c:dLbl>
            <c:dLbl>
              <c:idx val="12"/>
              <c:layout>
                <c:manualLayout>
                  <c:x val="-9.5110557048149353E-17"/>
                  <c:y val="9.045584045584045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DE73-4650-B40D-BBE1EAE94E1F}"/>
                </c:ext>
              </c:extLst>
            </c:dLbl>
            <c:dLbl>
              <c:idx val="14"/>
              <c:layout>
                <c:manualLayout>
                  <c:x val="2.5791198316950747E-3"/>
                  <c:y val="3.9860632164517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DE73-4650-B40D-BBE1EAE94E1F}"/>
                </c:ext>
              </c:extLst>
            </c:dLbl>
            <c:dLbl>
              <c:idx val="15"/>
              <c:layout>
                <c:manualLayout>
                  <c:x val="-9.4566634720322225E-17"/>
                  <c:y val="4.21486952234094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DE73-4650-B40D-BBE1EAE94E1F}"/>
                </c:ext>
              </c:extLst>
            </c:dLbl>
            <c:dLbl>
              <c:idx val="16"/>
              <c:layout>
                <c:manualLayout>
                  <c:x val="-1.9022111409629871E-16"/>
                  <c:y val="9.045584045584045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0-DE73-4650-B40D-BBE1EAE94E1F}"/>
                </c:ext>
              </c:extLst>
            </c:dLbl>
            <c:dLbl>
              <c:idx val="17"/>
              <c:layout>
                <c:manualLayout>
                  <c:x val="2.5791198316951693E-3"/>
                  <c:y val="0"/>
                </c:manualLayout>
              </c:layout>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DE73-4650-B40D-BBE1EAE94E1F}"/>
                </c:ext>
              </c:extLst>
            </c:dLbl>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'Onshore wind cost inflation'!$B$31:$B$48</c:f>
              <c:strCache>
                <c:ptCount val="18"/>
                <c:pt idx="0">
                  <c:v>China</c:v>
                </c:pt>
                <c:pt idx="1">
                  <c:v>Chile</c:v>
                </c:pt>
                <c:pt idx="2">
                  <c:v>Thai.</c:v>
                </c:pt>
                <c:pt idx="3">
                  <c:v>India</c:v>
                </c:pt>
                <c:pt idx="4">
                  <c:v>Italy</c:v>
                </c:pt>
                <c:pt idx="5">
                  <c:v>South
Korea</c:v>
                </c:pt>
                <c:pt idx="6">
                  <c:v>Mexico</c:v>
                </c:pt>
                <c:pt idx="7">
                  <c:v>Ger.</c:v>
                </c:pt>
                <c:pt idx="8">
                  <c:v>France</c:v>
                </c:pt>
                <c:pt idx="9">
                  <c:v>US</c:v>
                </c:pt>
                <c:pt idx="10">
                  <c:v>Canada</c:v>
                </c:pt>
                <c:pt idx="11">
                  <c:v>UK</c:v>
                </c:pt>
                <c:pt idx="12">
                  <c:v>South
Africa</c:v>
                </c:pt>
                <c:pt idx="13">
                  <c:v>Austr.</c:v>
                </c:pt>
                <c:pt idx="14">
                  <c:v>Spain</c:v>
                </c:pt>
                <c:pt idx="15">
                  <c:v>Brazil</c:v>
                </c:pt>
                <c:pt idx="16">
                  <c:v>Japan</c:v>
                </c:pt>
                <c:pt idx="17">
                  <c:v>Global</c:v>
                </c:pt>
              </c:strCache>
            </c:strRef>
          </c:cat>
          <c:val>
            <c:numRef>
              <c:f>'Onshore wind cost inflation'!$D$31:$D$48</c:f>
              <c:numCache>
                <c:formatCode>0%</c:formatCode>
                <c:ptCount val="18"/>
                <c:pt idx="0">
                  <c:v>-4.5405140234155761E-2</c:v>
                </c:pt>
                <c:pt idx="1">
                  <c:v>3.8350562643220343E-2</c:v>
                </c:pt>
                <c:pt idx="2">
                  <c:v>7.5803788108902426E-2</c:v>
                </c:pt>
                <c:pt idx="3">
                  <c:v>8.2410190030723474E-2</c:v>
                </c:pt>
                <c:pt idx="4">
                  <c:v>8.2631095153897105E-2</c:v>
                </c:pt>
                <c:pt idx="5">
                  <c:v>0.10462774532079089</c:v>
                </c:pt>
                <c:pt idx="6">
                  <c:v>0.10654498137333612</c:v>
                </c:pt>
                <c:pt idx="7">
                  <c:v>0.1147974003585488</c:v>
                </c:pt>
                <c:pt idx="8">
                  <c:v>0.1230255654329846</c:v>
                </c:pt>
                <c:pt idx="9">
                  <c:v>0.14073002869877493</c:v>
                </c:pt>
                <c:pt idx="10">
                  <c:v>0.14341742823480974</c:v>
                </c:pt>
                <c:pt idx="11">
                  <c:v>0.1517871343905679</c:v>
                </c:pt>
                <c:pt idx="12">
                  <c:v>0.1566052491772234</c:v>
                </c:pt>
                <c:pt idx="13">
                  <c:v>0.17409414753465735</c:v>
                </c:pt>
                <c:pt idx="14">
                  <c:v>0.19420231363537499</c:v>
                </c:pt>
                <c:pt idx="15">
                  <c:v>0.23601630783560945</c:v>
                </c:pt>
                <c:pt idx="16">
                  <c:v>0.27508791285787715</c:v>
                </c:pt>
                <c:pt idx="17" formatCode="0.0%">
                  <c:v>6.7000000000000004E-2</c:v>
                </c:pt>
              </c:numCache>
            </c:numRef>
          </c:val>
          <c:extLst>
            <c:ext xmlns:c16="http://schemas.microsoft.com/office/drawing/2014/chart" uri="{C3380CC4-5D6E-409C-BE32-E72D297353CC}">
              <c16:uniqueId val="{00000061-DE73-4650-B40D-BBE1EAE94E1F}"/>
            </c:ext>
          </c:extLst>
        </c:ser>
        <c:dLbls>
          <c:showLegendKey val="0"/>
          <c:showVal val="0"/>
          <c:showCatName val="0"/>
          <c:showSerName val="0"/>
          <c:showPercent val="0"/>
          <c:showBubbleSize val="0"/>
        </c:dLbls>
        <c:gapWidth val="50"/>
        <c:overlap val="-27"/>
        <c:axId val="965462815"/>
        <c:axId val="965471967"/>
      </c:barChart>
      <c:catAx>
        <c:axId val="965462815"/>
        <c:scaling>
          <c:orientation val="minMax"/>
        </c:scaling>
        <c:delete val="0"/>
        <c:axPos val="b"/>
        <c:numFmt formatCode="General" sourceLinked="1"/>
        <c:majorTickMark val="out"/>
        <c:minorTickMark val="none"/>
        <c:tickLblPos val="low"/>
        <c:spPr>
          <a:noFill/>
          <a:ln w="3175" cap="flat" cmpd="sng" algn="ctr">
            <a:solidFill>
              <a:schemeClr val="tx1"/>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965471967"/>
        <c:crosses val="autoZero"/>
        <c:auto val="1"/>
        <c:lblAlgn val="ctr"/>
        <c:lblOffset val="100"/>
        <c:noMultiLvlLbl val="0"/>
      </c:catAx>
      <c:valAx>
        <c:axId val="965471967"/>
        <c:scaling>
          <c:orientation val="minMax"/>
        </c:scaling>
        <c:delete val="1"/>
        <c:axPos val="l"/>
        <c:numFmt formatCode="0%" sourceLinked="1"/>
        <c:majorTickMark val="none"/>
        <c:minorTickMark val="none"/>
        <c:tickLblPos val="nextTo"/>
        <c:crossAx val="965462815"/>
        <c:crosses val="autoZero"/>
        <c:crossBetween val="between"/>
      </c:valAx>
      <c:spPr>
        <a:solidFill>
          <a:srgbClr val="FFFFFF">
            <a:lumMod val="100000"/>
            <a:alpha val="0"/>
          </a:srgbClr>
        </a:solidFill>
        <a:ln>
          <a:noFill/>
        </a:ln>
        <a:effectLst/>
      </c:spPr>
    </c:plotArea>
    <c:legend>
      <c:legendPos val="r"/>
      <c:layout>
        <c:manualLayout>
          <c:xMode val="edge"/>
          <c:yMode val="edge"/>
          <c:x val="0.41619713654743784"/>
          <c:y val="5.7050922114521792E-2"/>
          <c:w val="0.25518989480541909"/>
          <c:h val="0.11458048433048433"/>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900" b="0" spc="0" baseline="0"/>
              <a:t>$/kWh</a:t>
            </a:r>
          </a:p>
        </c:rich>
      </c:tx>
      <c:layout>
        <c:manualLayout>
          <c:xMode val="edge"/>
          <c:yMode val="edge"/>
          <c:x val="3.2607688744789145E-4"/>
          <c:y val="0"/>
        </c:manualLayout>
      </c:layout>
      <c:overlay val="0"/>
      <c:spPr>
        <a:noFill/>
        <a:ln>
          <a:noFill/>
        </a:ln>
        <a:effectLst/>
      </c:spPr>
      <c:txPr>
        <a:bodyPr rot="0" spcFirstLastPara="1" vertOverflow="ellipsis" vert="horz" wrap="square" anchor="ctr" anchorCtr="1"/>
        <a:lstStyle/>
        <a:p>
          <a:pPr>
            <a:defRPr sz="9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5505078560294647E-2"/>
          <c:y val="0.12193236788630801"/>
          <c:w val="0.63173767729511532"/>
          <c:h val="0.7867381053419763"/>
        </c:manualLayout>
      </c:layout>
      <c:barChart>
        <c:barDir val="col"/>
        <c:grouping val="stacked"/>
        <c:varyColors val="0"/>
        <c:ser>
          <c:idx val="0"/>
          <c:order val="0"/>
          <c:tx>
            <c:strRef>
              <c:f>'Battery costs'!$B$40</c:f>
              <c:strCache>
                <c:ptCount val="1"/>
                <c:pt idx="0">
                  <c:v>Cell</c:v>
                </c:pt>
              </c:strCache>
            </c:strRef>
          </c:tx>
          <c:spPr>
            <a:solidFill>
              <a:srgbClr val="00AEE5"/>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'Battery costs'!$G$39:$S$39</c:f>
              <c:numCache>
                <c:formatCode>mmm\-yy</c:formatCode>
                <c:ptCount val="13"/>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numCache>
            </c:numRef>
          </c:cat>
          <c:val>
            <c:numRef>
              <c:f>'Battery costs'!$G$40:$S$40</c:f>
              <c:numCache>
                <c:formatCode>_(* #,##0.00_);_(* \(#,##0.00\);_(* "-"??_);_(@_)</c:formatCode>
                <c:ptCount val="13"/>
                <c:pt idx="0">
                  <c:v>83.407392452792919</c:v>
                </c:pt>
                <c:pt idx="1">
                  <c:v>83.643658184019387</c:v>
                </c:pt>
                <c:pt idx="2">
                  <c:v>86.048677137529126</c:v>
                </c:pt>
                <c:pt idx="3">
                  <c:v>91.715208840853549</c:v>
                </c:pt>
                <c:pt idx="4">
                  <c:v>99.919910682924069</c:v>
                </c:pt>
                <c:pt idx="5">
                  <c:v>103.13706326018121</c:v>
                </c:pt>
                <c:pt idx="6">
                  <c:v>109.25416336949901</c:v>
                </c:pt>
                <c:pt idx="7">
                  <c:v>123.27220096585535</c:v>
                </c:pt>
                <c:pt idx="8">
                  <c:v>139.1468558843257</c:v>
                </c:pt>
                <c:pt idx="9">
                  <c:v>153.22996939062315</c:v>
                </c:pt>
                <c:pt idx="10">
                  <c:v>150.49839901993462</c:v>
                </c:pt>
                <c:pt idx="11">
                  <c:v>140.20604586045181</c:v>
                </c:pt>
                <c:pt idx="12">
                  <c:v>142.68032189273515</c:v>
                </c:pt>
              </c:numCache>
            </c:numRef>
          </c:val>
          <c:extLst>
            <c:ext xmlns:c16="http://schemas.microsoft.com/office/drawing/2014/chart" uri="{C3380CC4-5D6E-409C-BE32-E72D297353CC}">
              <c16:uniqueId val="{00000000-C671-4301-856F-65D46620EC58}"/>
            </c:ext>
          </c:extLst>
        </c:ser>
        <c:ser>
          <c:idx val="1"/>
          <c:order val="1"/>
          <c:tx>
            <c:strRef>
              <c:f>'Battery costs'!$B$41</c:f>
              <c:strCache>
                <c:ptCount val="1"/>
                <c:pt idx="0">
                  <c:v>Pack</c:v>
                </c:pt>
              </c:strCache>
            </c:strRef>
          </c:tx>
          <c:spPr>
            <a:solidFill>
              <a:schemeClr val="accent1">
                <a:lumMod val="60000"/>
                <a:lumOff val="40000"/>
              </a:schemeClr>
            </a:solidFill>
            <a:ln>
              <a:noFill/>
            </a:ln>
            <a:effectLst/>
            <a:extLst>
              <a:ext uri="{91240B29-F687-4F45-9708-019B960494DF}">
                <a14:hiddenLine xmlns:a14="http://schemas.microsoft.com/office/drawing/2010/main">
                  <a:noFill/>
                </a14:hiddenLine>
              </a:ext>
            </a:extLst>
          </c:spPr>
          <c:invertIfNegative val="0"/>
          <c:cat>
            <c:numRef>
              <c:f>'Battery costs'!$G$39:$S$39</c:f>
              <c:numCache>
                <c:formatCode>mmm\-yy</c:formatCode>
                <c:ptCount val="13"/>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numCache>
            </c:numRef>
          </c:cat>
          <c:val>
            <c:numRef>
              <c:f>'Battery costs'!$G$41:$S$41</c:f>
              <c:numCache>
                <c:formatCode>General</c:formatCode>
                <c:ptCount val="13"/>
                <c:pt idx="0">
                  <c:v>49</c:v>
                </c:pt>
                <c:pt idx="1">
                  <c:v>49</c:v>
                </c:pt>
                <c:pt idx="2">
                  <c:v>49</c:v>
                </c:pt>
                <c:pt idx="3">
                  <c:v>49</c:v>
                </c:pt>
                <c:pt idx="4">
                  <c:v>49</c:v>
                </c:pt>
                <c:pt idx="5">
                  <c:v>49</c:v>
                </c:pt>
                <c:pt idx="6">
                  <c:v>49</c:v>
                </c:pt>
                <c:pt idx="7">
                  <c:v>49</c:v>
                </c:pt>
                <c:pt idx="8">
                  <c:v>49</c:v>
                </c:pt>
                <c:pt idx="9">
                  <c:v>49</c:v>
                </c:pt>
                <c:pt idx="10">
                  <c:v>49</c:v>
                </c:pt>
                <c:pt idx="11">
                  <c:v>49</c:v>
                </c:pt>
                <c:pt idx="12">
                  <c:v>49</c:v>
                </c:pt>
              </c:numCache>
            </c:numRef>
          </c:val>
          <c:extLst>
            <c:ext xmlns:c16="http://schemas.microsoft.com/office/drawing/2014/chart" uri="{C3380CC4-5D6E-409C-BE32-E72D297353CC}">
              <c16:uniqueId val="{00000001-C671-4301-856F-65D46620EC58}"/>
            </c:ext>
          </c:extLst>
        </c:ser>
        <c:ser>
          <c:idx val="3"/>
          <c:order val="2"/>
          <c:tx>
            <c:strRef>
              <c:f>'Battery costs'!$B$43</c:f>
              <c:strCache>
                <c:ptCount val="1"/>
                <c:pt idx="0">
                  <c:v>Balance of system</c:v>
                </c:pt>
              </c:strCache>
            </c:strRef>
          </c:tx>
          <c:spPr>
            <a:solidFill>
              <a:schemeClr val="accent2"/>
            </a:solidFill>
            <a:ln>
              <a:noFill/>
            </a:ln>
            <a:effectLst/>
            <a:extLst>
              <a:ext uri="{91240B29-F687-4F45-9708-019B960494DF}">
                <a14:hiddenLine xmlns:a14="http://schemas.microsoft.com/office/drawing/2010/main">
                  <a:noFill/>
                </a14:hiddenLine>
              </a:ext>
            </a:extLst>
          </c:spPr>
          <c:invertIfNegative val="0"/>
          <c:cat>
            <c:numRef>
              <c:f>'Battery costs'!$G$39:$S$39</c:f>
              <c:numCache>
                <c:formatCode>mmm\-yy</c:formatCode>
                <c:ptCount val="13"/>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numCache>
            </c:numRef>
          </c:cat>
          <c:val>
            <c:numRef>
              <c:f>'Battery costs'!$G$43:$S$43</c:f>
              <c:numCache>
                <c:formatCode>0</c:formatCode>
                <c:ptCount val="13"/>
                <c:pt idx="0">
                  <c:v>35.371958374205143</c:v>
                </c:pt>
                <c:pt idx="1">
                  <c:v>35.371958374205143</c:v>
                </c:pt>
                <c:pt idx="2">
                  <c:v>35.371958374205143</c:v>
                </c:pt>
                <c:pt idx="3">
                  <c:v>35.371958374205143</c:v>
                </c:pt>
                <c:pt idx="4">
                  <c:v>35.371958374205143</c:v>
                </c:pt>
                <c:pt idx="5">
                  <c:v>35.371958374205143</c:v>
                </c:pt>
                <c:pt idx="6">
                  <c:v>35.371958374205143</c:v>
                </c:pt>
                <c:pt idx="7">
                  <c:v>35.371958374205143</c:v>
                </c:pt>
                <c:pt idx="8">
                  <c:v>35.371958374205143</c:v>
                </c:pt>
                <c:pt idx="9">
                  <c:v>35.371958374205143</c:v>
                </c:pt>
                <c:pt idx="10">
                  <c:v>35.371958374205143</c:v>
                </c:pt>
                <c:pt idx="11">
                  <c:v>35.371958374205143</c:v>
                </c:pt>
                <c:pt idx="12">
                  <c:v>35.371958374205143</c:v>
                </c:pt>
              </c:numCache>
            </c:numRef>
          </c:val>
          <c:extLst>
            <c:ext xmlns:c16="http://schemas.microsoft.com/office/drawing/2014/chart" uri="{C3380CC4-5D6E-409C-BE32-E72D297353CC}">
              <c16:uniqueId val="{00000002-C671-4301-856F-65D46620EC58}"/>
            </c:ext>
          </c:extLst>
        </c:ser>
        <c:ser>
          <c:idx val="4"/>
          <c:order val="3"/>
          <c:tx>
            <c:strRef>
              <c:f>'Battery costs'!$B$44</c:f>
              <c:strCache>
                <c:ptCount val="1"/>
                <c:pt idx="0">
                  <c:v>PCS</c:v>
                </c:pt>
              </c:strCache>
            </c:strRef>
          </c:tx>
          <c:spPr>
            <a:solidFill>
              <a:schemeClr val="accent3"/>
            </a:solidFill>
            <a:ln>
              <a:noFill/>
            </a:ln>
            <a:effectLst/>
            <a:extLst>
              <a:ext uri="{91240B29-F687-4F45-9708-019B960494DF}">
                <a14:hiddenLine xmlns:a14="http://schemas.microsoft.com/office/drawing/2010/main">
                  <a:noFill/>
                </a14:hiddenLine>
              </a:ext>
            </a:extLst>
          </c:spPr>
          <c:invertIfNegative val="0"/>
          <c:cat>
            <c:numRef>
              <c:f>'Battery costs'!$G$39:$S$39</c:f>
              <c:numCache>
                <c:formatCode>mmm\-yy</c:formatCode>
                <c:ptCount val="13"/>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numCache>
            </c:numRef>
          </c:cat>
          <c:val>
            <c:numRef>
              <c:f>'Battery costs'!$G$44:$S$44</c:f>
              <c:numCache>
                <c:formatCode>0</c:formatCode>
                <c:ptCount val="13"/>
                <c:pt idx="0">
                  <c:v>12.289208974358973</c:v>
                </c:pt>
                <c:pt idx="1">
                  <c:v>12.289208974358973</c:v>
                </c:pt>
                <c:pt idx="2">
                  <c:v>12.289208974358973</c:v>
                </c:pt>
                <c:pt idx="3">
                  <c:v>12.289208974358973</c:v>
                </c:pt>
                <c:pt idx="4">
                  <c:v>12.289208974358973</c:v>
                </c:pt>
                <c:pt idx="5">
                  <c:v>12.289208974358973</c:v>
                </c:pt>
                <c:pt idx="6">
                  <c:v>12.289208974358973</c:v>
                </c:pt>
                <c:pt idx="7">
                  <c:v>12.289208974358973</c:v>
                </c:pt>
                <c:pt idx="8">
                  <c:v>12.289208974358973</c:v>
                </c:pt>
                <c:pt idx="9">
                  <c:v>12.289208974358973</c:v>
                </c:pt>
                <c:pt idx="10">
                  <c:v>12.289208974358973</c:v>
                </c:pt>
                <c:pt idx="11">
                  <c:v>12.289208974358973</c:v>
                </c:pt>
                <c:pt idx="12">
                  <c:v>12.289208974358973</c:v>
                </c:pt>
              </c:numCache>
            </c:numRef>
          </c:val>
          <c:extLst>
            <c:ext xmlns:c16="http://schemas.microsoft.com/office/drawing/2014/chart" uri="{C3380CC4-5D6E-409C-BE32-E72D297353CC}">
              <c16:uniqueId val="{00000003-C671-4301-856F-65D46620EC58}"/>
            </c:ext>
          </c:extLst>
        </c:ser>
        <c:ser>
          <c:idx val="5"/>
          <c:order val="4"/>
          <c:tx>
            <c:strRef>
              <c:f>'Battery costs'!$B$45</c:f>
              <c:strCache>
                <c:ptCount val="1"/>
                <c:pt idx="0">
                  <c:v>EMS</c:v>
                </c:pt>
              </c:strCache>
            </c:strRef>
          </c:tx>
          <c:spPr>
            <a:solidFill>
              <a:schemeClr val="accent4"/>
            </a:solidFill>
            <a:ln>
              <a:noFill/>
            </a:ln>
            <a:effectLst/>
            <a:extLst>
              <a:ext uri="{91240B29-F687-4F45-9708-019B960494DF}">
                <a14:hiddenLine xmlns:a14="http://schemas.microsoft.com/office/drawing/2010/main">
                  <a:noFill/>
                </a14:hiddenLine>
              </a:ext>
            </a:extLst>
          </c:spPr>
          <c:invertIfNegative val="0"/>
          <c:cat>
            <c:numRef>
              <c:f>'Battery costs'!$G$39:$S$39</c:f>
              <c:numCache>
                <c:formatCode>mmm\-yy</c:formatCode>
                <c:ptCount val="13"/>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numCache>
            </c:numRef>
          </c:cat>
          <c:val>
            <c:numRef>
              <c:f>'Battery costs'!$G$45:$S$45</c:f>
              <c:numCache>
                <c:formatCode>0</c:formatCode>
                <c:ptCount val="13"/>
                <c:pt idx="0">
                  <c:v>5.5363224768479045</c:v>
                </c:pt>
                <c:pt idx="1">
                  <c:v>5.5363224768479045</c:v>
                </c:pt>
                <c:pt idx="2">
                  <c:v>5.5363224768479045</c:v>
                </c:pt>
                <c:pt idx="3">
                  <c:v>5.5363224768479045</c:v>
                </c:pt>
                <c:pt idx="4">
                  <c:v>5.5363224768479045</c:v>
                </c:pt>
                <c:pt idx="5">
                  <c:v>5.5363224768479045</c:v>
                </c:pt>
                <c:pt idx="6">
                  <c:v>5.5363224768479045</c:v>
                </c:pt>
                <c:pt idx="7">
                  <c:v>5.5363224768479045</c:v>
                </c:pt>
                <c:pt idx="8">
                  <c:v>5.5363224768479045</c:v>
                </c:pt>
                <c:pt idx="9">
                  <c:v>5.5363224768479045</c:v>
                </c:pt>
                <c:pt idx="10">
                  <c:v>5.5363224768479045</c:v>
                </c:pt>
                <c:pt idx="11">
                  <c:v>5.5363224768479045</c:v>
                </c:pt>
                <c:pt idx="12">
                  <c:v>5.5363224768479045</c:v>
                </c:pt>
              </c:numCache>
            </c:numRef>
          </c:val>
          <c:extLst>
            <c:ext xmlns:c16="http://schemas.microsoft.com/office/drawing/2014/chart" uri="{C3380CC4-5D6E-409C-BE32-E72D297353CC}">
              <c16:uniqueId val="{00000004-C671-4301-856F-65D46620EC58}"/>
            </c:ext>
          </c:extLst>
        </c:ser>
        <c:ser>
          <c:idx val="6"/>
          <c:order val="5"/>
          <c:tx>
            <c:strRef>
              <c:f>'Battery costs'!$B$46</c:f>
              <c:strCache>
                <c:ptCount val="1"/>
                <c:pt idx="0">
                  <c:v>Transformer</c:v>
                </c:pt>
              </c:strCache>
            </c:strRef>
          </c:tx>
          <c:spPr>
            <a:solidFill>
              <a:schemeClr val="accent5"/>
            </a:solidFill>
            <a:ln>
              <a:noFill/>
            </a:ln>
            <a:effectLst/>
            <a:extLst>
              <a:ext uri="{91240B29-F687-4F45-9708-019B960494DF}">
                <a14:hiddenLine xmlns:a14="http://schemas.microsoft.com/office/drawing/2010/main">
                  <a:noFill/>
                </a14:hiddenLine>
              </a:ext>
            </a:extLst>
          </c:spPr>
          <c:invertIfNegative val="0"/>
          <c:cat>
            <c:numRef>
              <c:f>'Battery costs'!$G$39:$S$39</c:f>
              <c:numCache>
                <c:formatCode>mmm\-yy</c:formatCode>
                <c:ptCount val="13"/>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numCache>
            </c:numRef>
          </c:cat>
          <c:val>
            <c:numRef>
              <c:f>'Battery costs'!$G$46:$S$46</c:f>
              <c:numCache>
                <c:formatCode>0</c:formatCode>
                <c:ptCount val="13"/>
                <c:pt idx="0">
                  <c:v>4.3972727272727266</c:v>
                </c:pt>
                <c:pt idx="1">
                  <c:v>4.3972727272727266</c:v>
                </c:pt>
                <c:pt idx="2">
                  <c:v>4.3972727272727266</c:v>
                </c:pt>
                <c:pt idx="3">
                  <c:v>4.3972727272727266</c:v>
                </c:pt>
                <c:pt idx="4">
                  <c:v>4.3972727272727266</c:v>
                </c:pt>
                <c:pt idx="5">
                  <c:v>4.3972727272727266</c:v>
                </c:pt>
                <c:pt idx="6">
                  <c:v>4.3972727272727266</c:v>
                </c:pt>
                <c:pt idx="7">
                  <c:v>4.3972727272727266</c:v>
                </c:pt>
                <c:pt idx="8">
                  <c:v>4.3972727272727266</c:v>
                </c:pt>
                <c:pt idx="9">
                  <c:v>4.3972727272727266</c:v>
                </c:pt>
                <c:pt idx="10">
                  <c:v>4.3972727272727266</c:v>
                </c:pt>
                <c:pt idx="11">
                  <c:v>4.3972727272727266</c:v>
                </c:pt>
                <c:pt idx="12">
                  <c:v>4.3972727272727266</c:v>
                </c:pt>
              </c:numCache>
            </c:numRef>
          </c:val>
          <c:extLst>
            <c:ext xmlns:c16="http://schemas.microsoft.com/office/drawing/2014/chart" uri="{C3380CC4-5D6E-409C-BE32-E72D297353CC}">
              <c16:uniqueId val="{00000005-C671-4301-856F-65D46620EC58}"/>
            </c:ext>
          </c:extLst>
        </c:ser>
        <c:ser>
          <c:idx val="7"/>
          <c:order val="6"/>
          <c:tx>
            <c:strRef>
              <c:f>'Battery costs'!$B$47</c:f>
              <c:strCache>
                <c:ptCount val="1"/>
                <c:pt idx="0">
                  <c:v>Margin &amp; expenses</c:v>
                </c:pt>
              </c:strCache>
            </c:strRef>
          </c:tx>
          <c:spPr>
            <a:solidFill>
              <a:schemeClr val="accent6"/>
            </a:solidFill>
            <a:ln>
              <a:noFill/>
            </a:ln>
            <a:effectLst/>
            <a:extLst>
              <a:ext uri="{91240B29-F687-4F45-9708-019B960494DF}">
                <a14:hiddenLine xmlns:a14="http://schemas.microsoft.com/office/drawing/2010/main">
                  <a:noFill/>
                </a14:hiddenLine>
              </a:ext>
            </a:extLst>
          </c:spPr>
          <c:invertIfNegative val="0"/>
          <c:cat>
            <c:numRef>
              <c:f>'Battery costs'!$G$39:$S$39</c:f>
              <c:numCache>
                <c:formatCode>mmm\-yy</c:formatCode>
                <c:ptCount val="13"/>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numCache>
            </c:numRef>
          </c:cat>
          <c:val>
            <c:numRef>
              <c:f>'Battery costs'!$G$47:$S$47</c:f>
              <c:numCache>
                <c:formatCode>0</c:formatCode>
                <c:ptCount val="13"/>
                <c:pt idx="0">
                  <c:v>24.083902393330241</c:v>
                </c:pt>
                <c:pt idx="1">
                  <c:v>24.083902393330241</c:v>
                </c:pt>
                <c:pt idx="2">
                  <c:v>24.083902393330241</c:v>
                </c:pt>
                <c:pt idx="3">
                  <c:v>24.083902393330241</c:v>
                </c:pt>
                <c:pt idx="4">
                  <c:v>24.083902393330241</c:v>
                </c:pt>
                <c:pt idx="5">
                  <c:v>24.083902393330241</c:v>
                </c:pt>
                <c:pt idx="6">
                  <c:v>24.083902393330241</c:v>
                </c:pt>
                <c:pt idx="7">
                  <c:v>24.083902393330241</c:v>
                </c:pt>
                <c:pt idx="8">
                  <c:v>24.083902393330241</c:v>
                </c:pt>
                <c:pt idx="9">
                  <c:v>24.083902393330241</c:v>
                </c:pt>
                <c:pt idx="10">
                  <c:v>24.083902393330241</c:v>
                </c:pt>
                <c:pt idx="11">
                  <c:v>24.083902393330241</c:v>
                </c:pt>
                <c:pt idx="12">
                  <c:v>24.083902393330241</c:v>
                </c:pt>
              </c:numCache>
            </c:numRef>
          </c:val>
          <c:extLst>
            <c:ext xmlns:c16="http://schemas.microsoft.com/office/drawing/2014/chart" uri="{C3380CC4-5D6E-409C-BE32-E72D297353CC}">
              <c16:uniqueId val="{00000006-C671-4301-856F-65D46620EC58}"/>
            </c:ext>
          </c:extLst>
        </c:ser>
        <c:ser>
          <c:idx val="8"/>
          <c:order val="7"/>
          <c:tx>
            <c:strRef>
              <c:f>'Battery costs'!$B$48</c:f>
              <c:strCache>
                <c:ptCount val="1"/>
                <c:pt idx="0">
                  <c:v>EPC &amp; grid connection addition</c:v>
                </c:pt>
              </c:strCache>
            </c:strRef>
          </c:tx>
          <c:spPr>
            <a:solidFill>
              <a:schemeClr val="accent1">
                <a:lumMod val="50000"/>
              </a:schemeClr>
            </a:solidFill>
            <a:ln>
              <a:noFill/>
            </a:ln>
            <a:effectLst/>
            <a:extLst>
              <a:ext uri="{91240B29-F687-4F45-9708-019B960494DF}">
                <a14:hiddenLine xmlns:a14="http://schemas.microsoft.com/office/drawing/2010/main">
                  <a:noFill/>
                </a14:hiddenLine>
              </a:ext>
            </a:extLst>
          </c:spPr>
          <c:invertIfNegative val="0"/>
          <c:cat>
            <c:numRef>
              <c:f>'Battery costs'!$G$39:$S$39</c:f>
              <c:numCache>
                <c:formatCode>mmm\-yy</c:formatCode>
                <c:ptCount val="13"/>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numCache>
            </c:numRef>
          </c:cat>
          <c:val>
            <c:numRef>
              <c:f>'Battery costs'!$G$48:$S$48</c:f>
              <c:numCache>
                <c:formatCode>0</c:formatCode>
                <c:ptCount val="13"/>
                <c:pt idx="0">
                  <c:v>25.292244298249443</c:v>
                </c:pt>
                <c:pt idx="1">
                  <c:v>25.292244298249443</c:v>
                </c:pt>
                <c:pt idx="2">
                  <c:v>25.292244298249443</c:v>
                </c:pt>
                <c:pt idx="3">
                  <c:v>25.292244298249443</c:v>
                </c:pt>
                <c:pt idx="4">
                  <c:v>25.292244298249443</c:v>
                </c:pt>
                <c:pt idx="5">
                  <c:v>25.292244298249443</c:v>
                </c:pt>
                <c:pt idx="6">
                  <c:v>25.292244298249443</c:v>
                </c:pt>
                <c:pt idx="7">
                  <c:v>25.292244298249443</c:v>
                </c:pt>
                <c:pt idx="8">
                  <c:v>25.292244298249443</c:v>
                </c:pt>
                <c:pt idx="9">
                  <c:v>25.292244298249443</c:v>
                </c:pt>
                <c:pt idx="10">
                  <c:v>25.292244298249443</c:v>
                </c:pt>
                <c:pt idx="11">
                  <c:v>25.292244298249443</c:v>
                </c:pt>
                <c:pt idx="12">
                  <c:v>25.292244298249443</c:v>
                </c:pt>
              </c:numCache>
            </c:numRef>
          </c:val>
          <c:extLst>
            <c:ext xmlns:c16="http://schemas.microsoft.com/office/drawing/2014/chart" uri="{C3380CC4-5D6E-409C-BE32-E72D297353CC}">
              <c16:uniqueId val="{00000007-C671-4301-856F-65D46620EC58}"/>
            </c:ext>
          </c:extLst>
        </c:ser>
        <c:ser>
          <c:idx val="9"/>
          <c:order val="8"/>
          <c:tx>
            <c:strRef>
              <c:f>'Battery costs'!$B$49</c:f>
              <c:strCache>
                <c:ptCount val="1"/>
                <c:pt idx="0">
                  <c:v>Developer overhead &amp; margin</c:v>
                </c:pt>
              </c:strCache>
            </c:strRef>
          </c:tx>
          <c:spPr>
            <a:solidFill>
              <a:schemeClr val="accent2">
                <a:lumMod val="50000"/>
              </a:schemeClr>
            </a:solidFill>
            <a:ln>
              <a:noFill/>
            </a:ln>
            <a:effectLst/>
            <a:extLst>
              <a:ext uri="{91240B29-F687-4F45-9708-019B960494DF}">
                <a14:hiddenLine xmlns:a14="http://schemas.microsoft.com/office/drawing/2010/main">
                  <a:noFill/>
                </a14:hiddenLine>
              </a:ext>
            </a:extLst>
          </c:spPr>
          <c:invertIfNegative val="0"/>
          <c:cat>
            <c:numRef>
              <c:f>'Battery costs'!$G$39:$S$39</c:f>
              <c:numCache>
                <c:formatCode>mmm\-yy</c:formatCode>
                <c:ptCount val="13"/>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numCache>
            </c:numRef>
          </c:cat>
          <c:val>
            <c:numRef>
              <c:f>'Battery costs'!$G$49:$S$49</c:f>
              <c:numCache>
                <c:formatCode>0</c:formatCode>
                <c:ptCount val="13"/>
                <c:pt idx="0">
                  <c:v>24.535714285714278</c:v>
                </c:pt>
                <c:pt idx="1">
                  <c:v>24.535714285714278</c:v>
                </c:pt>
                <c:pt idx="2">
                  <c:v>24.535714285714278</c:v>
                </c:pt>
                <c:pt idx="3">
                  <c:v>24.535714285714278</c:v>
                </c:pt>
                <c:pt idx="4">
                  <c:v>24.535714285714278</c:v>
                </c:pt>
                <c:pt idx="5">
                  <c:v>24.535714285714278</c:v>
                </c:pt>
                <c:pt idx="6">
                  <c:v>24.535714285714278</c:v>
                </c:pt>
                <c:pt idx="7">
                  <c:v>24.535714285714278</c:v>
                </c:pt>
                <c:pt idx="8">
                  <c:v>24.535714285714278</c:v>
                </c:pt>
                <c:pt idx="9">
                  <c:v>24.535714285714278</c:v>
                </c:pt>
                <c:pt idx="10">
                  <c:v>24.535714285714278</c:v>
                </c:pt>
                <c:pt idx="11">
                  <c:v>24.535714285714278</c:v>
                </c:pt>
                <c:pt idx="12">
                  <c:v>24.535714285714278</c:v>
                </c:pt>
              </c:numCache>
            </c:numRef>
          </c:val>
          <c:extLst>
            <c:ext xmlns:c16="http://schemas.microsoft.com/office/drawing/2014/chart" uri="{C3380CC4-5D6E-409C-BE32-E72D297353CC}">
              <c16:uniqueId val="{00000008-C671-4301-856F-65D46620EC58}"/>
            </c:ext>
          </c:extLst>
        </c:ser>
        <c:dLbls>
          <c:showLegendKey val="0"/>
          <c:showVal val="0"/>
          <c:showCatName val="0"/>
          <c:showSerName val="0"/>
          <c:showPercent val="0"/>
          <c:showBubbleSize val="0"/>
        </c:dLbls>
        <c:gapWidth val="30"/>
        <c:overlap val="100"/>
        <c:axId val="2022879048"/>
        <c:axId val="2022876096"/>
      </c:barChart>
      <c:dateAx>
        <c:axId val="2022879048"/>
        <c:scaling>
          <c:orientation val="minMax"/>
        </c:scaling>
        <c:delete val="0"/>
        <c:axPos val="b"/>
        <c:numFmt formatCode="mmm\-yy"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2022876096"/>
        <c:crosses val="autoZero"/>
        <c:auto val="1"/>
        <c:lblOffset val="100"/>
        <c:baseTimeUnit val="months"/>
        <c:majorUnit val="2"/>
      </c:dateAx>
      <c:valAx>
        <c:axId val="2022876096"/>
        <c:scaling>
          <c:orientation val="minMax"/>
          <c:max val="350"/>
        </c:scaling>
        <c:delete val="0"/>
        <c:axPos val="l"/>
        <c:majorGridlines>
          <c:spPr>
            <a:ln w="3175" cap="flat" cmpd="sng" algn="ctr">
              <a:solidFill>
                <a:srgbClr val="C0C0C0"/>
              </a:solidFill>
              <a:prstDash val="sysDash"/>
              <a:round/>
              <a:headEnd type="none" w="med" len="med"/>
              <a:tailEnd type="none" w="med" len="med"/>
            </a:ln>
            <a:effectLst/>
          </c:spPr>
        </c:majorGridlines>
        <c:numFmt formatCode="_(* #,##0_);_(* \(#,##0\);_(* &quot;-&quot;_);_(@_)"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2022879048"/>
        <c:crosses val="autoZero"/>
        <c:crossBetween val="between"/>
      </c:valAx>
      <c:spPr>
        <a:solidFill>
          <a:srgbClr val="FFFFFF">
            <a:lumMod val="100000"/>
            <a:alpha val="0"/>
          </a:srgbClr>
        </a:solidFill>
        <a:ln>
          <a:noFill/>
        </a:ln>
        <a:effectLst/>
      </c:spPr>
    </c:plotArea>
    <c:legend>
      <c:legendPos val="r"/>
      <c:layout>
        <c:manualLayout>
          <c:xMode val="edge"/>
          <c:yMode val="edge"/>
          <c:x val="0.73189562421109589"/>
          <c:y val="2.8160000948675792E-2"/>
          <c:w val="0.26653573360581834"/>
          <c:h val="0.9197369457552262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900" b="0" spc="0" baseline="0"/>
              <a:t>$/MWh (nominal)</a:t>
            </a:r>
          </a:p>
        </c:rich>
      </c:tx>
      <c:layout>
        <c:manualLayout>
          <c:xMode val="edge"/>
          <c:yMode val="edge"/>
          <c:x val="9.5345345345345337E-3"/>
          <c:y val="9.2561257453185504E-3"/>
        </c:manualLayout>
      </c:layout>
      <c:overlay val="0"/>
      <c:spPr>
        <a:noFill/>
        <a:ln>
          <a:noFill/>
        </a:ln>
        <a:effectLst/>
      </c:spPr>
      <c:txPr>
        <a:bodyPr rot="0" spcFirstLastPara="1" vertOverflow="ellipsis" vert="horz" wrap="square" anchor="ctr" anchorCtr="1"/>
        <a:lstStyle/>
        <a:p>
          <a:pPr>
            <a:defRPr sz="9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551176074255086E-2"/>
          <c:y val="8.5569118049433013E-2"/>
          <c:w val="0.77982484588851675"/>
          <c:h val="0.7249372544648135"/>
        </c:manualLayout>
      </c:layout>
      <c:barChart>
        <c:barDir val="col"/>
        <c:grouping val="stacked"/>
        <c:varyColors val="0"/>
        <c:ser>
          <c:idx val="0"/>
          <c:order val="0"/>
          <c:tx>
            <c:strRef>
              <c:f>'Storage LCOE'!$D$39</c:f>
              <c:strCache>
                <c:ptCount val="1"/>
                <c:pt idx="0">
                  <c:v>Low</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'Storage LCOE'!$B$40:$C$47</c:f>
              <c:multiLvlStrCache>
                <c:ptCount val="8"/>
                <c:lvl>
                  <c:pt idx="0">
                    <c:v>2021</c:v>
                  </c:pt>
                  <c:pt idx="1">
                    <c:v>2022</c:v>
                  </c:pt>
                  <c:pt idx="2">
                    <c:v>21</c:v>
                  </c:pt>
                  <c:pt idx="3">
                    <c:v>22</c:v>
                  </c:pt>
                  <c:pt idx="4">
                    <c:v>21</c:v>
                  </c:pt>
                  <c:pt idx="5">
                    <c:v>22</c:v>
                  </c:pt>
                  <c:pt idx="6">
                    <c:v>21</c:v>
                  </c:pt>
                  <c:pt idx="7">
                    <c:v>22</c:v>
                  </c:pt>
                </c:lvl>
                <c:lvl>
                  <c:pt idx="0">
                    <c:v>Germany</c:v>
                  </c:pt>
                  <c:pt idx="2">
                    <c:v>UK</c:v>
                  </c:pt>
                  <c:pt idx="4">
                    <c:v>US</c:v>
                  </c:pt>
                  <c:pt idx="6">
                    <c:v>Japan</c:v>
                  </c:pt>
                </c:lvl>
              </c:multiLvlStrCache>
            </c:multiLvlStrRef>
          </c:cat>
          <c:val>
            <c:numRef>
              <c:f>'Storage LCOE'!$D$40:$D$47</c:f>
              <c:numCache>
                <c:formatCode>0</c:formatCode>
                <c:ptCount val="8"/>
                <c:pt idx="0">
                  <c:v>126.56859670000279</c:v>
                </c:pt>
                <c:pt idx="1">
                  <c:v>163.68615827070232</c:v>
                </c:pt>
                <c:pt idx="2">
                  <c:v>127.52727236504472</c:v>
                </c:pt>
                <c:pt idx="3">
                  <c:v>162.34602159529811</c:v>
                </c:pt>
                <c:pt idx="4">
                  <c:v>119.20035312143204</c:v>
                </c:pt>
                <c:pt idx="5">
                  <c:v>116.38063571835534</c:v>
                </c:pt>
                <c:pt idx="6">
                  <c:v>422.13123770994309</c:v>
                </c:pt>
                <c:pt idx="7">
                  <c:v>283.62185804499444</c:v>
                </c:pt>
              </c:numCache>
            </c:numRef>
          </c:val>
          <c:extLst>
            <c:ext xmlns:c16="http://schemas.microsoft.com/office/drawing/2014/chart" uri="{C3380CC4-5D6E-409C-BE32-E72D297353CC}">
              <c16:uniqueId val="{00000000-524E-4928-BF4A-9D36C80918B9}"/>
            </c:ext>
          </c:extLst>
        </c:ser>
        <c:ser>
          <c:idx val="3"/>
          <c:order val="2"/>
          <c:tx>
            <c:strRef>
              <c:f>'Storage LCOE'!$G$39</c:f>
              <c:strCache>
                <c:ptCount val="1"/>
                <c:pt idx="0">
                  <c:v>Range</c:v>
                </c:pt>
              </c:strCache>
            </c:strRef>
          </c:tx>
          <c:spPr>
            <a:solidFill>
              <a:srgbClr val="EF5B9D"/>
            </a:solidFill>
            <a:ln>
              <a:noFill/>
            </a:ln>
            <a:effectLst/>
          </c:spPr>
          <c:invertIfNegative val="0"/>
          <c:cat>
            <c:multiLvlStrRef>
              <c:f>'Storage LCOE'!$B$40:$C$47</c:f>
              <c:multiLvlStrCache>
                <c:ptCount val="8"/>
                <c:lvl>
                  <c:pt idx="0">
                    <c:v>2021</c:v>
                  </c:pt>
                  <c:pt idx="1">
                    <c:v>2022</c:v>
                  </c:pt>
                  <c:pt idx="2">
                    <c:v>21</c:v>
                  </c:pt>
                  <c:pt idx="3">
                    <c:v>22</c:v>
                  </c:pt>
                  <c:pt idx="4">
                    <c:v>21</c:v>
                  </c:pt>
                  <c:pt idx="5">
                    <c:v>22</c:v>
                  </c:pt>
                  <c:pt idx="6">
                    <c:v>21</c:v>
                  </c:pt>
                  <c:pt idx="7">
                    <c:v>22</c:v>
                  </c:pt>
                </c:lvl>
                <c:lvl>
                  <c:pt idx="0">
                    <c:v>Germany</c:v>
                  </c:pt>
                  <c:pt idx="2">
                    <c:v>UK</c:v>
                  </c:pt>
                  <c:pt idx="4">
                    <c:v>US</c:v>
                  </c:pt>
                  <c:pt idx="6">
                    <c:v>Japan</c:v>
                  </c:pt>
                </c:lvl>
              </c:multiLvlStrCache>
            </c:multiLvlStrRef>
          </c:cat>
          <c:val>
            <c:numRef>
              <c:f>'Storage LCOE'!$G$40:$G$47</c:f>
              <c:numCache>
                <c:formatCode>0</c:formatCode>
                <c:ptCount val="8"/>
                <c:pt idx="0">
                  <c:v>9.2477406880591104</c:v>
                </c:pt>
                <c:pt idx="1">
                  <c:v>47.003138227746661</c:v>
                </c:pt>
                <c:pt idx="2">
                  <c:v>13.181443286436973</c:v>
                </c:pt>
                <c:pt idx="3">
                  <c:v>46.113121041921801</c:v>
                </c:pt>
                <c:pt idx="4">
                  <c:v>8.888345972717417</c:v>
                </c:pt>
                <c:pt idx="5">
                  <c:v>47.334635743847258</c:v>
                </c:pt>
                <c:pt idx="6">
                  <c:v>32.142575612831024</c:v>
                </c:pt>
                <c:pt idx="7">
                  <c:v>348.92869598666374</c:v>
                </c:pt>
              </c:numCache>
            </c:numRef>
          </c:val>
          <c:extLst>
            <c:ext xmlns:c16="http://schemas.microsoft.com/office/drawing/2014/chart" uri="{C3380CC4-5D6E-409C-BE32-E72D297353CC}">
              <c16:uniqueId val="{00000001-524E-4928-BF4A-9D36C80918B9}"/>
            </c:ext>
          </c:extLst>
        </c:ser>
        <c:ser>
          <c:idx val="2"/>
          <c:order val="3"/>
          <c:tx>
            <c:strRef>
              <c:f>'Storage LCOE'!$F$39</c:f>
              <c:strCache>
                <c:ptCount val="1"/>
                <c:pt idx="0">
                  <c:v>High</c:v>
                </c:pt>
              </c:strCache>
            </c:strRef>
          </c:tx>
          <c:spPr>
            <a:no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'Storage LCOE'!$B$40:$C$47</c:f>
              <c:multiLvlStrCache>
                <c:ptCount val="8"/>
                <c:lvl>
                  <c:pt idx="0">
                    <c:v>2021</c:v>
                  </c:pt>
                  <c:pt idx="1">
                    <c:v>2022</c:v>
                  </c:pt>
                  <c:pt idx="2">
                    <c:v>21</c:v>
                  </c:pt>
                  <c:pt idx="3">
                    <c:v>22</c:v>
                  </c:pt>
                  <c:pt idx="4">
                    <c:v>21</c:v>
                  </c:pt>
                  <c:pt idx="5">
                    <c:v>22</c:v>
                  </c:pt>
                  <c:pt idx="6">
                    <c:v>21</c:v>
                  </c:pt>
                  <c:pt idx="7">
                    <c:v>22</c:v>
                  </c:pt>
                </c:lvl>
                <c:lvl>
                  <c:pt idx="0">
                    <c:v>Germany</c:v>
                  </c:pt>
                  <c:pt idx="2">
                    <c:v>UK</c:v>
                  </c:pt>
                  <c:pt idx="4">
                    <c:v>US</c:v>
                  </c:pt>
                  <c:pt idx="6">
                    <c:v>Japan</c:v>
                  </c:pt>
                </c:lvl>
              </c:multiLvlStrCache>
            </c:multiLvlStrRef>
          </c:cat>
          <c:val>
            <c:numRef>
              <c:f>'Storage LCOE'!$F$40:$F$47</c:f>
              <c:numCache>
                <c:formatCode>0</c:formatCode>
                <c:ptCount val="8"/>
                <c:pt idx="0">
                  <c:v>135.8163373880619</c:v>
                </c:pt>
                <c:pt idx="1">
                  <c:v>210.68929649844898</c:v>
                </c:pt>
                <c:pt idx="2">
                  <c:v>140.7087156514817</c:v>
                </c:pt>
                <c:pt idx="3">
                  <c:v>208.45914263721991</c:v>
                </c:pt>
                <c:pt idx="4">
                  <c:v>128.08869909414946</c:v>
                </c:pt>
                <c:pt idx="5">
                  <c:v>163.71527146220259</c:v>
                </c:pt>
                <c:pt idx="6">
                  <c:v>454.27381332277412</c:v>
                </c:pt>
                <c:pt idx="7">
                  <c:v>632.55055403165818</c:v>
                </c:pt>
              </c:numCache>
            </c:numRef>
          </c:val>
          <c:extLst>
            <c:ext xmlns:c16="http://schemas.microsoft.com/office/drawing/2014/chart" uri="{C3380CC4-5D6E-409C-BE32-E72D297353CC}">
              <c16:uniqueId val="{00000002-524E-4928-BF4A-9D36C80918B9}"/>
            </c:ext>
          </c:extLst>
        </c:ser>
        <c:dLbls>
          <c:showLegendKey val="0"/>
          <c:showVal val="0"/>
          <c:showCatName val="0"/>
          <c:showSerName val="0"/>
          <c:showPercent val="0"/>
          <c:showBubbleSize val="0"/>
        </c:dLbls>
        <c:gapWidth val="110"/>
        <c:overlap val="100"/>
        <c:axId val="1157545776"/>
        <c:axId val="1157542168"/>
      </c:barChart>
      <c:scatterChart>
        <c:scatterStyle val="lineMarker"/>
        <c:varyColors val="0"/>
        <c:ser>
          <c:idx val="1"/>
          <c:order val="1"/>
          <c:tx>
            <c:strRef>
              <c:f>'Storage LCOE'!$E$39</c:f>
              <c:strCache>
                <c:ptCount val="1"/>
                <c:pt idx="0">
                  <c:v>Mid</c:v>
                </c:pt>
              </c:strCache>
            </c:strRef>
          </c:tx>
          <c:spPr>
            <a:ln w="25400" cap="rnd">
              <a:noFill/>
              <a:round/>
            </a:ln>
            <a:effectLst/>
          </c:spPr>
          <c:marker>
            <c:symbol val="diamond"/>
            <c:size val="7"/>
            <c:spPr>
              <a:solidFill>
                <a:schemeClr val="bg1"/>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multiLvlStrRef>
              <c:f>'Storage LCOE'!$B$40:$C$47</c:f>
              <c:multiLvlStrCache>
                <c:ptCount val="8"/>
                <c:lvl>
                  <c:pt idx="0">
                    <c:v>2021</c:v>
                  </c:pt>
                  <c:pt idx="1">
                    <c:v>2022</c:v>
                  </c:pt>
                  <c:pt idx="2">
                    <c:v>21</c:v>
                  </c:pt>
                  <c:pt idx="3">
                    <c:v>22</c:v>
                  </c:pt>
                  <c:pt idx="4">
                    <c:v>21</c:v>
                  </c:pt>
                  <c:pt idx="5">
                    <c:v>22</c:v>
                  </c:pt>
                  <c:pt idx="6">
                    <c:v>21</c:v>
                  </c:pt>
                  <c:pt idx="7">
                    <c:v>22</c:v>
                  </c:pt>
                </c:lvl>
                <c:lvl>
                  <c:pt idx="0">
                    <c:v>Germany</c:v>
                  </c:pt>
                  <c:pt idx="2">
                    <c:v>UK</c:v>
                  </c:pt>
                  <c:pt idx="4">
                    <c:v>US</c:v>
                  </c:pt>
                  <c:pt idx="6">
                    <c:v>Japan</c:v>
                  </c:pt>
                </c:lvl>
              </c:multiLvlStrCache>
            </c:multiLvlStrRef>
          </c:xVal>
          <c:yVal>
            <c:numRef>
              <c:f>'Storage LCOE'!$E$40:$E$47</c:f>
              <c:numCache>
                <c:formatCode>0</c:formatCode>
                <c:ptCount val="8"/>
                <c:pt idx="0">
                  <c:v>131.19854957120711</c:v>
                </c:pt>
                <c:pt idx="1">
                  <c:v>184.71610630474888</c:v>
                </c:pt>
                <c:pt idx="2">
                  <c:v>134.11597206568769</c:v>
                </c:pt>
                <c:pt idx="3">
                  <c:v>182.82723718470746</c:v>
                </c:pt>
                <c:pt idx="4">
                  <c:v>123.64452610543478</c:v>
                </c:pt>
                <c:pt idx="5">
                  <c:v>131.63624722882093</c:v>
                </c:pt>
                <c:pt idx="6">
                  <c:v>438.20252551634968</c:v>
                </c:pt>
                <c:pt idx="7">
                  <c:v>344.23483729663337</c:v>
                </c:pt>
              </c:numCache>
            </c:numRef>
          </c:yVal>
          <c:smooth val="0"/>
          <c:extLst>
            <c:ext xmlns:c16="http://schemas.microsoft.com/office/drawing/2014/chart" uri="{C3380CC4-5D6E-409C-BE32-E72D297353CC}">
              <c16:uniqueId val="{00000003-524E-4928-BF4A-9D36C80918B9}"/>
            </c:ext>
          </c:extLst>
        </c:ser>
        <c:dLbls>
          <c:showLegendKey val="0"/>
          <c:showVal val="0"/>
          <c:showCatName val="0"/>
          <c:showSerName val="0"/>
          <c:showPercent val="0"/>
          <c:showBubbleSize val="0"/>
        </c:dLbls>
        <c:axId val="1187584792"/>
        <c:axId val="1187584136"/>
      </c:scatterChart>
      <c:catAx>
        <c:axId val="1157545776"/>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157542168"/>
        <c:crosses val="autoZero"/>
        <c:auto val="1"/>
        <c:lblAlgn val="ctr"/>
        <c:lblOffset val="100"/>
        <c:noMultiLvlLbl val="0"/>
      </c:catAx>
      <c:valAx>
        <c:axId val="1157542168"/>
        <c:scaling>
          <c:orientation val="minMax"/>
          <c:max val="650"/>
          <c:min val="0"/>
        </c:scaling>
        <c:delete val="1"/>
        <c:axPos val="l"/>
        <c:numFmt formatCode="0" sourceLinked="1"/>
        <c:majorTickMark val="none"/>
        <c:minorTickMark val="none"/>
        <c:tickLblPos val="nextTo"/>
        <c:crossAx val="1157545776"/>
        <c:crosses val="autoZero"/>
        <c:crossBetween val="between"/>
      </c:valAx>
      <c:valAx>
        <c:axId val="1187584136"/>
        <c:scaling>
          <c:orientation val="minMax"/>
          <c:max val="650"/>
          <c:min val="0"/>
        </c:scaling>
        <c:delete val="1"/>
        <c:axPos val="r"/>
        <c:numFmt formatCode="0" sourceLinked="1"/>
        <c:majorTickMark val="out"/>
        <c:minorTickMark val="none"/>
        <c:tickLblPos val="nextTo"/>
        <c:crossAx val="1187584792"/>
        <c:crosses val="max"/>
        <c:crossBetween val="midCat"/>
      </c:valAx>
      <c:valAx>
        <c:axId val="1187584792"/>
        <c:scaling>
          <c:orientation val="minMax"/>
        </c:scaling>
        <c:delete val="1"/>
        <c:axPos val="b"/>
        <c:numFmt formatCode="General" sourceLinked="1"/>
        <c:majorTickMark val="out"/>
        <c:minorTickMark val="none"/>
        <c:tickLblPos val="nextTo"/>
        <c:crossAx val="1187584136"/>
        <c:crosses val="autoZero"/>
        <c:crossBetween val="midCat"/>
      </c:valAx>
      <c:spPr>
        <a:solidFill>
          <a:srgbClr val="FFFFFF">
            <a:lumMod val="100000"/>
            <a:alpha val="0"/>
          </a:srgb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YoY nominal USD change (%)</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1.7233016975539653E-2"/>
          <c:y val="0.20493438320209975"/>
          <c:w val="0.96614033511970709"/>
          <c:h val="0.63810239022613269"/>
        </c:manualLayout>
      </c:layout>
      <c:barChart>
        <c:barDir val="col"/>
        <c:grouping val="clustered"/>
        <c:varyColors val="0"/>
        <c:ser>
          <c:idx val="0"/>
          <c:order val="0"/>
          <c:tx>
            <c:strRef>
              <c:f>'Coal &amp; gas cost inflation'!$C$36</c:f>
              <c:strCache>
                <c:ptCount val="1"/>
                <c:pt idx="0">
                  <c:v>Gas prices (15-year offtake)</c:v>
                </c:pt>
              </c:strCache>
            </c:strRef>
          </c:tx>
          <c:spPr>
            <a:pattFill prst="dkUpDiag">
              <a:fgClr>
                <a:srgbClr val="D2D2D2"/>
              </a:fgClr>
              <a:bgClr>
                <a:schemeClr val="bg1"/>
              </a:bgClr>
            </a:pattFill>
            <a:ln w="9525">
              <a:solidFill>
                <a:schemeClr val="bg1">
                  <a:lumMod val="65000"/>
                </a:schemeClr>
              </a:solidFill>
            </a:ln>
            <a:effectLst/>
          </c:spPr>
          <c:invertIfNegative val="0"/>
          <c:dLbls>
            <c:dLbl>
              <c:idx val="5"/>
              <c:layout>
                <c:manualLayout>
                  <c:x val="0"/>
                  <c:y val="1.1868667123760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D0-4634-BECC-5503B5DBE6A0}"/>
                </c:ext>
              </c:extLst>
            </c:dLbl>
            <c:spPr>
              <a:noFill/>
              <a:ln>
                <a:noFill/>
              </a:ln>
              <a:effectLst/>
            </c:spPr>
            <c:txPr>
              <a:bodyPr rot="0" spcFirstLastPara="1" vertOverflow="ellipsis" vert="horz" wrap="square" anchor="ctr" anchorCtr="1"/>
              <a:lstStyle/>
              <a:p>
                <a:pPr>
                  <a:defRPr sz="11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'Coal &amp; gas cost inflation'!$B$37:$B$50</c15:sqref>
                  </c15:fullRef>
                </c:ext>
              </c:extLst>
              <c:f>('Coal &amp; gas cost inflation'!$B$37:$B$38,'Coal &amp; gas cost inflation'!$B$41,'Coal &amp; gas cost inflation'!$B$43,'Coal &amp; gas cost inflation'!$B$45:$B$48)</c:f>
              <c:strCache>
                <c:ptCount val="8"/>
                <c:pt idx="0">
                  <c:v>China</c:v>
                </c:pt>
                <c:pt idx="1">
                  <c:v>Indon.</c:v>
                </c:pt>
                <c:pt idx="2">
                  <c:v>India</c:v>
                </c:pt>
                <c:pt idx="3">
                  <c:v>South
Korea</c:v>
                </c:pt>
                <c:pt idx="4">
                  <c:v>Japan</c:v>
                </c:pt>
                <c:pt idx="5">
                  <c:v>EU</c:v>
                </c:pt>
                <c:pt idx="6">
                  <c:v>US</c:v>
                </c:pt>
                <c:pt idx="7">
                  <c:v>Austr.</c:v>
                </c:pt>
              </c:strCache>
            </c:strRef>
          </c:cat>
          <c:val>
            <c:numRef>
              <c:extLst>
                <c:ext xmlns:c15="http://schemas.microsoft.com/office/drawing/2012/chart" uri="{02D57815-91ED-43cb-92C2-25804820EDAC}">
                  <c15:fullRef>
                    <c15:sqref>'Coal &amp; gas cost inflation'!$C$37:$C$50</c15:sqref>
                  </c15:fullRef>
                </c:ext>
              </c:extLst>
              <c:f>('Coal &amp; gas cost inflation'!$C$37:$C$38,'Coal &amp; gas cost inflation'!$C$41,'Coal &amp; gas cost inflation'!$C$43,'Coal &amp; gas cost inflation'!$C$45:$C$48)</c:f>
              <c:numCache>
                <c:formatCode>0%</c:formatCode>
                <c:ptCount val="8"/>
                <c:pt idx="0">
                  <c:v>1.4152943310533635E-2</c:v>
                </c:pt>
                <c:pt idx="1">
                  <c:v>7.2372699455093628E-2</c:v>
                </c:pt>
                <c:pt idx="2">
                  <c:v>0.17628815176455728</c:v>
                </c:pt>
                <c:pt idx="3">
                  <c:v>0.13723270868687523</c:v>
                </c:pt>
                <c:pt idx="4">
                  <c:v>0.10862531488921497</c:v>
                </c:pt>
                <c:pt idx="5">
                  <c:v>0.2078310778605984</c:v>
                </c:pt>
                <c:pt idx="6">
                  <c:v>0.46053970492261742</c:v>
                </c:pt>
                <c:pt idx="7">
                  <c:v>0.23849815597709026</c:v>
                </c:pt>
              </c:numCache>
            </c:numRef>
          </c:val>
          <c:extLst>
            <c:ext xmlns:c16="http://schemas.microsoft.com/office/drawing/2014/chart" uri="{C3380CC4-5D6E-409C-BE32-E72D297353CC}">
              <c16:uniqueId val="{00000001-B7D0-4634-BECC-5503B5DBE6A0}"/>
            </c:ext>
          </c:extLst>
        </c:ser>
        <c:ser>
          <c:idx val="1"/>
          <c:order val="1"/>
          <c:tx>
            <c:strRef>
              <c:f>'Coal &amp; gas cost inflation'!$D$36</c:f>
              <c:strCache>
                <c:ptCount val="1"/>
                <c:pt idx="0">
                  <c:v>CCGT LCOE</c:v>
                </c:pt>
              </c:strCache>
            </c:strRef>
          </c:tx>
          <c:spPr>
            <a:solidFill>
              <a:srgbClr val="C4C4C4"/>
            </a:solidFill>
            <a:ln>
              <a:noFill/>
            </a:ln>
            <a:effectLst/>
            <a:extLst>
              <a:ext uri="{91240B29-F687-4F45-9708-019B960494DF}">
                <a14:hiddenLine xmlns:a14="http://schemas.microsoft.com/office/drawing/2010/main">
                  <a:noFill/>
                </a14:hiddenLine>
              </a:ext>
            </a:extLst>
          </c:spPr>
          <c:invertIfNegative val="0"/>
          <c:dPt>
            <c:idx val="0"/>
            <c:invertIfNegative val="0"/>
            <c:bubble3D val="0"/>
            <c:spPr>
              <a:solidFill>
                <a:srgbClr val="C4C4C4"/>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3-B7D0-4634-BECC-5503B5DBE6A0}"/>
              </c:ext>
            </c:extLst>
          </c:dPt>
          <c:dPt>
            <c:idx val="1"/>
            <c:invertIfNegative val="0"/>
            <c:bubble3D val="0"/>
            <c:spPr>
              <a:solidFill>
                <a:srgbClr val="C4C4C4"/>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5-B7D0-4634-BECC-5503B5DBE6A0}"/>
              </c:ext>
            </c:extLst>
          </c:dPt>
          <c:dPt>
            <c:idx val="2"/>
            <c:invertIfNegative val="0"/>
            <c:bubble3D val="0"/>
            <c:spPr>
              <a:solidFill>
                <a:srgbClr val="C4C4C4"/>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7-B7D0-4634-BECC-5503B5DBE6A0}"/>
              </c:ext>
            </c:extLst>
          </c:dPt>
          <c:dPt>
            <c:idx val="3"/>
            <c:invertIfNegative val="0"/>
            <c:bubble3D val="0"/>
            <c:spPr>
              <a:solidFill>
                <a:srgbClr val="C4C4C4"/>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9-B7D0-4634-BECC-5503B5DBE6A0}"/>
              </c:ext>
            </c:extLst>
          </c:dPt>
          <c:dPt>
            <c:idx val="4"/>
            <c:invertIfNegative val="0"/>
            <c:bubble3D val="0"/>
            <c:spPr>
              <a:solidFill>
                <a:srgbClr val="C4C4C4"/>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B-B7D0-4634-BECC-5503B5DBE6A0}"/>
              </c:ext>
            </c:extLst>
          </c:dPt>
          <c:dPt>
            <c:idx val="5"/>
            <c:invertIfNegative val="0"/>
            <c:bubble3D val="0"/>
            <c:spPr>
              <a:solidFill>
                <a:srgbClr val="C4C4C4"/>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D-B7D0-4634-BECC-5503B5DBE6A0}"/>
              </c:ext>
            </c:extLst>
          </c:dPt>
          <c:dPt>
            <c:idx val="7"/>
            <c:invertIfNegative val="0"/>
            <c:bubble3D val="0"/>
            <c:spPr>
              <a:solidFill>
                <a:srgbClr val="C4C4C4"/>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F-B7D0-4634-BECC-5503B5DBE6A0}"/>
              </c:ext>
            </c:extLst>
          </c:dPt>
          <c:dLbls>
            <c:dLbl>
              <c:idx val="2"/>
              <c:layout>
                <c:manualLayout>
                  <c:x val="-3.8134418195629308E-17"/>
                  <c:y val="7.91244474917394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D0-4634-BECC-5503B5DBE6A0}"/>
                </c:ext>
              </c:extLst>
            </c:dLbl>
            <c:dLbl>
              <c:idx val="5"/>
              <c:layout>
                <c:manualLayout>
                  <c:x val="0"/>
                  <c:y val="-1.58248894983478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7D0-4634-BECC-5503B5DBE6A0}"/>
                </c:ext>
              </c:extLst>
            </c:dLbl>
            <c:dLbl>
              <c:idx val="7"/>
              <c:layout>
                <c:manualLayout>
                  <c:x val="0"/>
                  <c:y val="1.1868667123760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7D0-4634-BECC-5503B5DBE6A0}"/>
                </c:ext>
              </c:extLst>
            </c:dLbl>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'Coal &amp; gas cost inflation'!$B$37:$B$50</c15:sqref>
                  </c15:fullRef>
                </c:ext>
              </c:extLst>
              <c:f>('Coal &amp; gas cost inflation'!$B$37:$B$38,'Coal &amp; gas cost inflation'!$B$41,'Coal &amp; gas cost inflation'!$B$43,'Coal &amp; gas cost inflation'!$B$45:$B$48)</c:f>
              <c:strCache>
                <c:ptCount val="8"/>
                <c:pt idx="0">
                  <c:v>China</c:v>
                </c:pt>
                <c:pt idx="1">
                  <c:v>Indon.</c:v>
                </c:pt>
                <c:pt idx="2">
                  <c:v>India</c:v>
                </c:pt>
                <c:pt idx="3">
                  <c:v>South
Korea</c:v>
                </c:pt>
                <c:pt idx="4">
                  <c:v>Japan</c:v>
                </c:pt>
                <c:pt idx="5">
                  <c:v>EU</c:v>
                </c:pt>
                <c:pt idx="6">
                  <c:v>US</c:v>
                </c:pt>
                <c:pt idx="7">
                  <c:v>Austr.</c:v>
                </c:pt>
              </c:strCache>
            </c:strRef>
          </c:cat>
          <c:val>
            <c:numRef>
              <c:extLst>
                <c:ext xmlns:c15="http://schemas.microsoft.com/office/drawing/2012/chart" uri="{02D57815-91ED-43cb-92C2-25804820EDAC}">
                  <c15:fullRef>
                    <c15:sqref>'Coal &amp; gas cost inflation'!$D$37:$D$50</c15:sqref>
                  </c15:fullRef>
                </c:ext>
              </c:extLst>
              <c:f>('Coal &amp; gas cost inflation'!$D$37:$D$38,'Coal &amp; gas cost inflation'!$D$41,'Coal &amp; gas cost inflation'!$D$43,'Coal &amp; gas cost inflation'!$D$45:$D$48)</c:f>
              <c:numCache>
                <c:formatCode>0%</c:formatCode>
                <c:ptCount val="8"/>
                <c:pt idx="0">
                  <c:v>-0.11197790714235223</c:v>
                </c:pt>
                <c:pt idx="1">
                  <c:v>5.8167814376241855E-2</c:v>
                </c:pt>
                <c:pt idx="2">
                  <c:v>0.15117734235681857</c:v>
                </c:pt>
                <c:pt idx="3">
                  <c:v>0.16540981862444615</c:v>
                </c:pt>
                <c:pt idx="4">
                  <c:v>0.1976913856135043</c:v>
                </c:pt>
                <c:pt idx="5">
                  <c:v>0.21540590409420357</c:v>
                </c:pt>
                <c:pt idx="6">
                  <c:v>0.21809207139935505</c:v>
                </c:pt>
                <c:pt idx="7">
                  <c:v>0.2181029288391394</c:v>
                </c:pt>
              </c:numCache>
            </c:numRef>
          </c:val>
          <c:extLst>
            <c:ext xmlns:c15="http://schemas.microsoft.com/office/drawing/2012/chart" uri="{02D57815-91ED-43cb-92C2-25804820EDAC}">
              <c15:categoryFilterExceptions>
                <c15:categoryFilterException>
                  <c15:sqref>'Coal &amp; gas cost inflation'!$D$39</c15:sqref>
                  <c15:spPr xmlns:c15="http://schemas.microsoft.com/office/drawing/2012/chart">
                    <a:solidFill>
                      <a:srgbClr val="C4C4C4"/>
                    </a:solidFill>
                    <a:ln w="38100">
                      <a:noFill/>
                    </a:ln>
                    <a:effectLst/>
                    <a:extLst>
                      <a:ext uri="{91240B29-F687-4F45-9708-019B960494DF}">
                        <a14:hiddenLine xmlns:a14="http://schemas.microsoft.com/office/drawing/2010/main" w="38100">
                          <a:solidFill>
                            <a:srgbClr val="000000"/>
                          </a:solidFill>
                        </a14:hiddenLine>
                      </a:ext>
                    </a:extLst>
                  </c15:spPr>
                </c15:categoryFilterException>
                <c15:categoryFilterException>
                  <c15:sqref>'Coal &amp; gas cost inflation'!$D$40</c15:sqref>
                  <c15:spPr xmlns:c15="http://schemas.microsoft.com/office/drawing/2012/chart">
                    <a:solidFill>
                      <a:srgbClr val="C4C4C4"/>
                    </a:solidFill>
                    <a:ln w="38100">
                      <a:noFill/>
                    </a:ln>
                    <a:effectLst/>
                    <a:extLst>
                      <a:ext uri="{91240B29-F687-4F45-9708-019B960494DF}">
                        <a14:hiddenLine xmlns:a14="http://schemas.microsoft.com/office/drawing/2010/main" w="38100">
                          <a:solidFill>
                            <a:srgbClr val="000000"/>
                          </a:solidFill>
                        </a14:hiddenLine>
                      </a:ext>
                    </a:extLst>
                  </c15:spPr>
                </c15:categoryFilterException>
                <c15:categoryFilterException>
                  <c15:sqref>'Coal &amp; gas cost inflation'!$D$42</c15:sqref>
                  <c15:spPr xmlns:c15="http://schemas.microsoft.com/office/drawing/2012/chart">
                    <a:solidFill>
                      <a:srgbClr val="C4C4C4"/>
                    </a:solidFill>
                    <a:ln w="38100">
                      <a:noFill/>
                    </a:ln>
                    <a:effectLst/>
                    <a:extLst>
                      <a:ext uri="{91240B29-F687-4F45-9708-019B960494DF}">
                        <a14:hiddenLine xmlns:a14="http://schemas.microsoft.com/office/drawing/2010/main" w="38100">
                          <a:solidFill>
                            <a:srgbClr val="000000"/>
                          </a:solidFill>
                        </a14:hiddenLine>
                      </a:ext>
                    </a:extLst>
                  </c15:spPr>
                </c15:categoryFilterException>
                <c15:categoryFilterException>
                  <c15:sqref>'Coal &amp; gas cost inflation'!$D$44</c15:sqref>
                  <c15:spPr xmlns:c15="http://schemas.microsoft.com/office/drawing/2012/chart">
                    <a:solidFill>
                      <a:srgbClr val="C4C4C4"/>
                    </a:solidFill>
                    <a:ln w="38100">
                      <a:noFill/>
                    </a:ln>
                    <a:effectLst/>
                    <a:extLst>
                      <a:ext uri="{91240B29-F687-4F45-9708-019B960494DF}">
                        <a14:hiddenLine xmlns:a14="http://schemas.microsoft.com/office/drawing/2010/main" w="38100">
                          <a:solidFill>
                            <a:srgbClr val="000000"/>
                          </a:solidFill>
                        </a14:hiddenLine>
                      </a:ext>
                    </a:extLst>
                  </c15:spPr>
                </c15:categoryFilterException>
                <c15:categoryFilterException>
                  <c15:sqref>'Coal &amp; gas cost inflation'!$D$49</c15:sqref>
                  <c15:spPr xmlns:c15="http://schemas.microsoft.com/office/drawing/2012/chart">
                    <a:solidFill>
                      <a:srgbClr val="C4C4C4"/>
                    </a:solidFill>
                    <a:ln w="38100">
                      <a:noFill/>
                    </a:ln>
                    <a:effectLst/>
                    <a:extLst>
                      <a:ext uri="{91240B29-F687-4F45-9708-019B960494DF}">
                        <a14:hiddenLine xmlns:a14="http://schemas.microsoft.com/office/drawing/2010/main" w="38100">
                          <a:solidFill>
                            <a:srgbClr val="000000"/>
                          </a:solidFill>
                        </a14:hiddenLine>
                      </a:ext>
                    </a:extLst>
                  </c15:spPr>
                </c15:categoryFilterException>
              </c15:categoryFilterExceptions>
            </c:ext>
            <c:ext xmlns:c16="http://schemas.microsoft.com/office/drawing/2014/chart" uri="{C3380CC4-5D6E-409C-BE32-E72D297353CC}">
              <c16:uniqueId val="{00000010-B7D0-4634-BECC-5503B5DBE6A0}"/>
            </c:ext>
          </c:extLst>
        </c:ser>
        <c:dLbls>
          <c:showLegendKey val="0"/>
          <c:showVal val="0"/>
          <c:showCatName val="0"/>
          <c:showSerName val="0"/>
          <c:showPercent val="0"/>
          <c:showBubbleSize val="0"/>
        </c:dLbls>
        <c:gapWidth val="50"/>
        <c:overlap val="-27"/>
        <c:axId val="1201911136"/>
        <c:axId val="1201911968"/>
      </c:barChart>
      <c:catAx>
        <c:axId val="1201911136"/>
        <c:scaling>
          <c:orientation val="minMax"/>
        </c:scaling>
        <c:delete val="0"/>
        <c:axPos val="b"/>
        <c:numFmt formatCode="General" sourceLinked="1"/>
        <c:majorTickMark val="out"/>
        <c:minorTickMark val="none"/>
        <c:tickLblPos val="low"/>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201911968"/>
        <c:crosses val="autoZero"/>
        <c:auto val="1"/>
        <c:lblAlgn val="ctr"/>
        <c:lblOffset val="100"/>
        <c:noMultiLvlLbl val="0"/>
      </c:catAx>
      <c:valAx>
        <c:axId val="1201911968"/>
        <c:scaling>
          <c:orientation val="minMax"/>
        </c:scaling>
        <c:delete val="1"/>
        <c:axPos val="l"/>
        <c:numFmt formatCode="0%" sourceLinked="1"/>
        <c:majorTickMark val="none"/>
        <c:minorTickMark val="none"/>
        <c:tickLblPos val="nextTo"/>
        <c:crossAx val="1201911136"/>
        <c:crosses val="autoZero"/>
        <c:crossBetween val="between"/>
      </c:valAx>
      <c:spPr>
        <a:solidFill>
          <a:srgbClr val="FFFFFF">
            <a:lumMod val="100000"/>
            <a:alpha val="0"/>
          </a:srgbClr>
        </a:solidFill>
        <a:ln>
          <a:noFill/>
        </a:ln>
        <a:effectLst/>
      </c:spPr>
    </c:plotArea>
    <c:legend>
      <c:legendPos val="r"/>
      <c:layout>
        <c:manualLayout>
          <c:xMode val="edge"/>
          <c:yMode val="edge"/>
          <c:x val="0.37809752140263941"/>
          <c:y val="2.7483023696770994E-2"/>
          <c:w val="0.58358824538429366"/>
          <c:h val="0.13290366011768226"/>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YoY nominal USD change (%)</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1.7233016975539653E-2"/>
          <c:y val="0.2377233483483483"/>
          <c:w val="0.96614033511970709"/>
          <c:h val="0.60457545045045047"/>
        </c:manualLayout>
      </c:layout>
      <c:barChart>
        <c:barDir val="col"/>
        <c:grouping val="clustered"/>
        <c:varyColors val="0"/>
        <c:ser>
          <c:idx val="0"/>
          <c:order val="0"/>
          <c:tx>
            <c:strRef>
              <c:f>'Coal &amp; gas cost inflation'!$M$36</c:f>
              <c:strCache>
                <c:ptCount val="1"/>
                <c:pt idx="0">
                  <c:v>Coal prices (15-year offtake)</c:v>
                </c:pt>
              </c:strCache>
            </c:strRef>
          </c:tx>
          <c:spPr>
            <a:pattFill prst="dkUpDiag">
              <a:fgClr>
                <a:srgbClr val="414141"/>
              </a:fgClr>
              <a:bgClr>
                <a:schemeClr val="bg1"/>
              </a:bgClr>
            </a:pattFill>
            <a:ln w="9525">
              <a:solidFill>
                <a:schemeClr val="bg1">
                  <a:lumMod val="65000"/>
                </a:schemeClr>
              </a:solidFill>
            </a:ln>
            <a:effectLst/>
          </c:spPr>
          <c:invertIfNegative val="0"/>
          <c:dLbls>
            <c:dLbl>
              <c:idx val="6"/>
              <c:layout>
                <c:manualLayout>
                  <c:x val="0"/>
                  <c:y val="1.1868667123760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DC5-4970-A788-D000FEDF66A6}"/>
                </c:ext>
              </c:extLst>
            </c:dLbl>
            <c:spPr>
              <a:noFill/>
              <a:ln>
                <a:noFill/>
              </a:ln>
              <a:effectLst/>
            </c:spPr>
            <c:txPr>
              <a:bodyPr rot="0" spcFirstLastPara="1" vertOverflow="ellipsis" vert="horz" wrap="square" anchor="ctr" anchorCtr="1"/>
              <a:lstStyle/>
              <a:p>
                <a:pPr>
                  <a:defRPr sz="11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'Coal &amp; gas cost inflation'!$L$37:$L$44</c15:sqref>
                  </c15:fullRef>
                </c:ext>
              </c:extLst>
              <c:f>'Coal &amp; gas cost inflation'!$L$38:$L$42</c:f>
              <c:strCache>
                <c:ptCount val="5"/>
                <c:pt idx="0">
                  <c:v>South Korea</c:v>
                </c:pt>
                <c:pt idx="1">
                  <c:v>Thailand</c:v>
                </c:pt>
                <c:pt idx="2">
                  <c:v>Australia</c:v>
                </c:pt>
                <c:pt idx="3">
                  <c:v>India</c:v>
                </c:pt>
                <c:pt idx="4">
                  <c:v>Japan</c:v>
                </c:pt>
              </c:strCache>
            </c:strRef>
          </c:cat>
          <c:val>
            <c:numRef>
              <c:extLst>
                <c:ext xmlns:c15="http://schemas.microsoft.com/office/drawing/2012/chart" uri="{02D57815-91ED-43cb-92C2-25804820EDAC}">
                  <c15:fullRef>
                    <c15:sqref>'Coal &amp; gas cost inflation'!$M$37:$M$44</c15:sqref>
                  </c15:fullRef>
                </c:ext>
              </c:extLst>
              <c:f>'Coal &amp; gas cost inflation'!$M$38:$M$42</c:f>
              <c:numCache>
                <c:formatCode>0%</c:formatCode>
                <c:ptCount val="5"/>
                <c:pt idx="0">
                  <c:v>-8.6697533311977226E-3</c:v>
                </c:pt>
                <c:pt idx="1">
                  <c:v>7.8329007361948713E-2</c:v>
                </c:pt>
                <c:pt idx="2">
                  <c:v>9.6520303916850944E-2</c:v>
                </c:pt>
                <c:pt idx="3">
                  <c:v>8.2222386760571142E-2</c:v>
                </c:pt>
                <c:pt idx="4">
                  <c:v>6.4024262047945313E-2</c:v>
                </c:pt>
              </c:numCache>
            </c:numRef>
          </c:val>
          <c:extLst>
            <c:ext xmlns:c16="http://schemas.microsoft.com/office/drawing/2014/chart" uri="{C3380CC4-5D6E-409C-BE32-E72D297353CC}">
              <c16:uniqueId val="{00000001-ADC5-4970-A788-D000FEDF66A6}"/>
            </c:ext>
          </c:extLst>
        </c:ser>
        <c:ser>
          <c:idx val="1"/>
          <c:order val="1"/>
          <c:tx>
            <c:strRef>
              <c:f>'Coal &amp; gas cost inflation'!$N$36</c:f>
              <c:strCache>
                <c:ptCount val="1"/>
                <c:pt idx="0">
                  <c:v>Coal LCOE</c:v>
                </c:pt>
              </c:strCache>
            </c:strRef>
          </c:tx>
          <c:spPr>
            <a:solidFill>
              <a:srgbClr val="414141"/>
            </a:solidFill>
            <a:ln>
              <a:noFill/>
            </a:ln>
            <a:effectLst/>
            <a:extLst>
              <a:ext uri="{91240B29-F687-4F45-9708-019B960494DF}">
                <a14:hiddenLine xmlns:a14="http://schemas.microsoft.com/office/drawing/2010/main">
                  <a:noFill/>
                </a14:hiddenLine>
              </a:ext>
            </a:extLst>
          </c:spPr>
          <c:invertIfNegative val="0"/>
          <c:dPt>
            <c:idx val="0"/>
            <c:invertIfNegative val="0"/>
            <c:bubble3D val="0"/>
            <c:spPr>
              <a:solidFill>
                <a:srgbClr val="414141"/>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3-ADC5-4970-A788-D000FEDF66A6}"/>
              </c:ext>
            </c:extLst>
          </c:dPt>
          <c:dPt>
            <c:idx val="2"/>
            <c:invertIfNegative val="0"/>
            <c:bubble3D val="0"/>
            <c:spPr>
              <a:solidFill>
                <a:srgbClr val="414141"/>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5-ADC5-4970-A788-D000FEDF66A6}"/>
              </c:ext>
            </c:extLst>
          </c:dPt>
          <c:dPt>
            <c:idx val="3"/>
            <c:invertIfNegative val="0"/>
            <c:bubble3D val="0"/>
            <c:spPr>
              <a:solidFill>
                <a:srgbClr val="414141"/>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7-ADC5-4970-A788-D000FEDF66A6}"/>
              </c:ext>
            </c:extLst>
          </c:dPt>
          <c:dPt>
            <c:idx val="4"/>
            <c:invertIfNegative val="0"/>
            <c:bubble3D val="0"/>
            <c:spPr>
              <a:solidFill>
                <a:srgbClr val="414141"/>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9-ADC5-4970-A788-D000FEDF66A6}"/>
              </c:ext>
            </c:extLst>
          </c:dPt>
          <c:dPt>
            <c:idx val="5"/>
            <c:invertIfNegative val="0"/>
            <c:bubble3D val="0"/>
            <c:spPr>
              <a:solidFill>
                <a:srgbClr val="414141"/>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B-ADC5-4970-A788-D000FEDF66A6}"/>
              </c:ext>
            </c:extLst>
          </c:dPt>
          <c:dPt>
            <c:idx val="6"/>
            <c:invertIfNegative val="0"/>
            <c:bubble3D val="0"/>
            <c:spPr>
              <a:solidFill>
                <a:srgbClr val="414141"/>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D-ADC5-4970-A788-D000FEDF66A6}"/>
              </c:ext>
            </c:extLst>
          </c:dPt>
          <c:dPt>
            <c:idx val="8"/>
            <c:invertIfNegative val="0"/>
            <c:bubble3D val="0"/>
            <c:spPr>
              <a:solidFill>
                <a:srgbClr val="414141"/>
              </a:solidFill>
              <a:ln w="38100">
                <a:noFill/>
              </a:ln>
              <a:effectLst/>
              <a:extLst>
                <a:ext uri="{91240B29-F687-4F45-9708-019B960494DF}">
                  <a14:hiddenLine xmlns:a14="http://schemas.microsoft.com/office/drawing/2010/main" w="38100">
                    <a:solidFill>
                      <a:srgbClr val="000000"/>
                    </a:solidFill>
                  </a14:hiddenLine>
                </a:ext>
              </a:extLst>
            </c:spPr>
            <c:extLst>
              <c:ext xmlns:c16="http://schemas.microsoft.com/office/drawing/2014/chart" uri="{C3380CC4-5D6E-409C-BE32-E72D297353CC}">
                <c16:uniqueId val="{0000000F-ADC5-4970-A788-D000FEDF66A6}"/>
              </c:ext>
            </c:extLst>
          </c:dPt>
          <c:dLbls>
            <c:dLbl>
              <c:idx val="3"/>
              <c:layout>
                <c:manualLayout>
                  <c:x val="-3.8134418195629308E-17"/>
                  <c:y val="7.9124447491739445E-3"/>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ADC5-4970-A788-D000FEDF66A6}"/>
                </c:ext>
              </c:extLst>
            </c:dLbl>
            <c:dLbl>
              <c:idx val="6"/>
              <c:layout>
                <c:manualLayout>
                  <c:x val="0"/>
                  <c:y val="-1.58248894983478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DC5-4970-A788-D000FEDF66A6}"/>
                </c:ext>
              </c:extLst>
            </c:dLbl>
            <c:dLbl>
              <c:idx val="8"/>
              <c:layout>
                <c:manualLayout>
                  <c:x val="0"/>
                  <c:y val="1.1868667123760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DC5-4970-A788-D000FEDF66A6}"/>
                </c:ext>
              </c:extLst>
            </c:dLbl>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'Coal &amp; gas cost inflation'!$L$37:$L$44</c15:sqref>
                  </c15:fullRef>
                </c:ext>
              </c:extLst>
              <c:f>'Coal &amp; gas cost inflation'!$L$38:$L$42</c:f>
              <c:strCache>
                <c:ptCount val="5"/>
                <c:pt idx="0">
                  <c:v>South Korea</c:v>
                </c:pt>
                <c:pt idx="1">
                  <c:v>Thailand</c:v>
                </c:pt>
                <c:pt idx="2">
                  <c:v>Australia</c:v>
                </c:pt>
                <c:pt idx="3">
                  <c:v>India</c:v>
                </c:pt>
                <c:pt idx="4">
                  <c:v>Japan</c:v>
                </c:pt>
              </c:strCache>
            </c:strRef>
          </c:cat>
          <c:val>
            <c:numRef>
              <c:extLst>
                <c:ext xmlns:c15="http://schemas.microsoft.com/office/drawing/2012/chart" uri="{02D57815-91ED-43cb-92C2-25804820EDAC}">
                  <c15:fullRef>
                    <c15:sqref>'Coal &amp; gas cost inflation'!$N$37:$N$44</c15:sqref>
                  </c15:fullRef>
                </c:ext>
              </c:extLst>
              <c:f>'Coal &amp; gas cost inflation'!$N$38:$N$42</c:f>
              <c:numCache>
                <c:formatCode>0%</c:formatCode>
                <c:ptCount val="5"/>
                <c:pt idx="0">
                  <c:v>8.9804129850046266E-3</c:v>
                </c:pt>
                <c:pt idx="1">
                  <c:v>3.9335440846742564E-2</c:v>
                </c:pt>
                <c:pt idx="2">
                  <c:v>5.6336548534797082E-2</c:v>
                </c:pt>
                <c:pt idx="3">
                  <c:v>7.1962032069426529E-2</c:v>
                </c:pt>
                <c:pt idx="4">
                  <c:v>9.831908665520106E-2</c:v>
                </c:pt>
              </c:numCache>
            </c:numRef>
          </c:val>
          <c:extLst>
            <c:ext xmlns:c15="http://schemas.microsoft.com/office/drawing/2012/chart" uri="{02D57815-91ED-43cb-92C2-25804820EDAC}">
              <c15:categoryFilterExceptions>
                <c15:categoryFilterException>
                  <c15:sqref>'Coal &amp; gas cost inflation'!$N$37</c15:sqref>
                  <c15:spPr xmlns:c15="http://schemas.microsoft.com/office/drawing/2012/chart">
                    <a:solidFill>
                      <a:srgbClr val="414141"/>
                    </a:solidFill>
                    <a:ln w="38100">
                      <a:noFill/>
                    </a:ln>
                    <a:effectLst/>
                    <a:extLst>
                      <a:ext uri="{91240B29-F687-4F45-9708-019B960494DF}">
                        <a14:hiddenLine xmlns:a14="http://schemas.microsoft.com/office/drawing/2010/main" w="38100">
                          <a:solidFill>
                            <a:srgbClr val="000000"/>
                          </a:solidFill>
                        </a14:hiddenLine>
                      </a:ext>
                    </a:extLst>
                  </c15:spPr>
                  <c15:invertIfNegative val="0"/>
                  <c15:bubble3D val="0"/>
                </c15:categoryFilterException>
              </c15:categoryFilterExceptions>
            </c:ext>
            <c:ext xmlns:c16="http://schemas.microsoft.com/office/drawing/2014/chart" uri="{C3380CC4-5D6E-409C-BE32-E72D297353CC}">
              <c16:uniqueId val="{00000010-ADC5-4970-A788-D000FEDF66A6}"/>
            </c:ext>
          </c:extLst>
        </c:ser>
        <c:dLbls>
          <c:showLegendKey val="0"/>
          <c:showVal val="0"/>
          <c:showCatName val="0"/>
          <c:showSerName val="0"/>
          <c:showPercent val="0"/>
          <c:showBubbleSize val="0"/>
        </c:dLbls>
        <c:gapWidth val="50"/>
        <c:overlap val="-27"/>
        <c:axId val="1201911136"/>
        <c:axId val="1201911968"/>
      </c:barChart>
      <c:catAx>
        <c:axId val="1201911136"/>
        <c:scaling>
          <c:orientation val="minMax"/>
        </c:scaling>
        <c:delete val="0"/>
        <c:axPos val="b"/>
        <c:numFmt formatCode="General" sourceLinked="1"/>
        <c:majorTickMark val="out"/>
        <c:minorTickMark val="none"/>
        <c:tickLblPos val="low"/>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201911968"/>
        <c:crosses val="autoZero"/>
        <c:auto val="1"/>
        <c:lblAlgn val="ctr"/>
        <c:lblOffset val="100"/>
        <c:noMultiLvlLbl val="0"/>
      </c:catAx>
      <c:valAx>
        <c:axId val="1201911968"/>
        <c:scaling>
          <c:orientation val="minMax"/>
          <c:min val="-0.1"/>
        </c:scaling>
        <c:delete val="1"/>
        <c:axPos val="l"/>
        <c:numFmt formatCode="0%" sourceLinked="1"/>
        <c:majorTickMark val="out"/>
        <c:minorTickMark val="none"/>
        <c:tickLblPos val="nextTo"/>
        <c:crossAx val="1201911136"/>
        <c:crosses val="autoZero"/>
        <c:crossBetween val="between"/>
      </c:valAx>
      <c:spPr>
        <a:solidFill>
          <a:srgbClr val="FFFFFF">
            <a:lumMod val="100000"/>
            <a:alpha val="0"/>
          </a:srgbClr>
        </a:solidFill>
        <a:ln>
          <a:noFill/>
        </a:ln>
        <a:effectLst/>
      </c:spPr>
    </c:plotArea>
    <c:legend>
      <c:legendPos val="r"/>
      <c:layout>
        <c:manualLayout>
          <c:xMode val="edge"/>
          <c:yMode val="edge"/>
          <c:x val="2.4357777777777777E-2"/>
          <c:y val="0.13480930930930934"/>
          <c:w val="0.9145930555555557"/>
          <c:h val="8.8902578160215046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1217576676151E-2"/>
          <c:y val="2.7361766468781338E-3"/>
          <c:w val="0.95094722314640245"/>
          <c:h val="0.72669292096148441"/>
        </c:manualLayout>
      </c:layout>
      <c:barChart>
        <c:barDir val="col"/>
        <c:grouping val="stacked"/>
        <c:varyColors val="0"/>
        <c:ser>
          <c:idx val="0"/>
          <c:order val="0"/>
          <c:tx>
            <c:strRef>
              <c:f>'PV mono vs multi panels'!$C$30</c:f>
              <c:strCache>
                <c:ptCount val="1"/>
                <c:pt idx="0">
                  <c:v>Multi c-Si</c:v>
                </c:pt>
              </c:strCache>
            </c:strRef>
          </c:tx>
          <c:spPr>
            <a:solidFill>
              <a:schemeClr val="bg1">
                <a:lumMod val="65000"/>
              </a:schemeClr>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dLbls>
            <c:dLbl>
              <c:idx val="2"/>
              <c:layout>
                <c:manualLayout>
                  <c:x val="4.5506273416023365E-3"/>
                  <c:y val="5.24934383202090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3C-4B4E-8EF2-B345019A6283}"/>
                </c:ext>
              </c:extLst>
            </c:dLbl>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'PV mono vs multi panels'!$B$31:$B$36</c:f>
              <c:numCache>
                <c:formatCode>General</c:formatCode>
                <c:ptCount val="6"/>
                <c:pt idx="0">
                  <c:v>2016</c:v>
                </c:pt>
                <c:pt idx="1">
                  <c:v>2017</c:v>
                </c:pt>
                <c:pt idx="2">
                  <c:v>2018</c:v>
                </c:pt>
                <c:pt idx="3">
                  <c:v>2019</c:v>
                </c:pt>
                <c:pt idx="4">
                  <c:v>2020</c:v>
                </c:pt>
                <c:pt idx="5">
                  <c:v>2021</c:v>
                </c:pt>
              </c:numCache>
            </c:numRef>
          </c:cat>
          <c:val>
            <c:numRef>
              <c:f>'PV mono vs multi panels'!$C$31:$C$36</c:f>
              <c:numCache>
                <c:formatCode>0%</c:formatCode>
                <c:ptCount val="6"/>
                <c:pt idx="0">
                  <c:v>0.8</c:v>
                </c:pt>
                <c:pt idx="1">
                  <c:v>0.72</c:v>
                </c:pt>
                <c:pt idx="2">
                  <c:v>0.58461538461538454</c:v>
                </c:pt>
                <c:pt idx="3">
                  <c:v>0.41120027913468249</c:v>
                </c:pt>
                <c:pt idx="4">
                  <c:v>0.17085961306781949</c:v>
                </c:pt>
                <c:pt idx="5">
                  <c:v>7.1064282912066346E-2</c:v>
                </c:pt>
              </c:numCache>
            </c:numRef>
          </c:val>
          <c:extLst>
            <c:ext xmlns:c16="http://schemas.microsoft.com/office/drawing/2014/chart" uri="{C3380CC4-5D6E-409C-BE32-E72D297353CC}">
              <c16:uniqueId val="{00000001-4E3C-4B4E-8EF2-B345019A6283}"/>
            </c:ext>
          </c:extLst>
        </c:ser>
        <c:ser>
          <c:idx val="1"/>
          <c:order val="1"/>
          <c:tx>
            <c:strRef>
              <c:f>'PV mono vs multi panels'!$D$30</c:f>
              <c:strCache>
                <c:ptCount val="1"/>
                <c:pt idx="0">
                  <c:v>Mono c-Si</c:v>
                </c:pt>
              </c:strCache>
            </c:strRef>
          </c:tx>
          <c:spPr>
            <a:solidFill>
              <a:srgbClr val="FFC91D"/>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dLbls>
            <c:dLbl>
              <c:idx val="4"/>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3C-4B4E-8EF2-B345019A6283}"/>
                </c:ext>
              </c:extLst>
            </c:dLbl>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'PV mono vs multi panels'!$B$31:$B$36</c:f>
              <c:numCache>
                <c:formatCode>General</c:formatCode>
                <c:ptCount val="6"/>
                <c:pt idx="0">
                  <c:v>2016</c:v>
                </c:pt>
                <c:pt idx="1">
                  <c:v>2017</c:v>
                </c:pt>
                <c:pt idx="2">
                  <c:v>2018</c:v>
                </c:pt>
                <c:pt idx="3">
                  <c:v>2019</c:v>
                </c:pt>
                <c:pt idx="4">
                  <c:v>2020</c:v>
                </c:pt>
                <c:pt idx="5">
                  <c:v>2021</c:v>
                </c:pt>
              </c:numCache>
            </c:numRef>
          </c:cat>
          <c:val>
            <c:numRef>
              <c:f>'PV mono vs multi panels'!$D$31:$D$36</c:f>
              <c:numCache>
                <c:formatCode>0%</c:formatCode>
                <c:ptCount val="6"/>
                <c:pt idx="0">
                  <c:v>0.2</c:v>
                </c:pt>
                <c:pt idx="1">
                  <c:v>0.28000000000000003</c:v>
                </c:pt>
                <c:pt idx="2">
                  <c:v>0.41538461538461541</c:v>
                </c:pt>
                <c:pt idx="3">
                  <c:v>0.58879972086531751</c:v>
                </c:pt>
                <c:pt idx="4">
                  <c:v>0.82914038693218051</c:v>
                </c:pt>
                <c:pt idx="5">
                  <c:v>0.92893571708793365</c:v>
                </c:pt>
              </c:numCache>
            </c:numRef>
          </c:val>
          <c:extLst>
            <c:ext xmlns:c16="http://schemas.microsoft.com/office/drawing/2014/chart" uri="{C3380CC4-5D6E-409C-BE32-E72D297353CC}">
              <c16:uniqueId val="{00000003-4E3C-4B4E-8EF2-B345019A6283}"/>
            </c:ext>
          </c:extLst>
        </c:ser>
        <c:dLbls>
          <c:showLegendKey val="0"/>
          <c:showVal val="0"/>
          <c:showCatName val="0"/>
          <c:showSerName val="0"/>
          <c:showPercent val="0"/>
          <c:showBubbleSize val="0"/>
        </c:dLbls>
        <c:gapWidth val="50"/>
        <c:overlap val="100"/>
        <c:axId val="320113528"/>
        <c:axId val="324350008"/>
      </c:barChart>
      <c:catAx>
        <c:axId val="32011352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0" spcFirstLastPara="1" vertOverflow="ellipsis"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324350008"/>
        <c:crosses val="autoZero"/>
        <c:auto val="1"/>
        <c:lblAlgn val="ctr"/>
        <c:lblOffset val="100"/>
        <c:noMultiLvlLbl val="0"/>
      </c:catAx>
      <c:valAx>
        <c:axId val="324350008"/>
        <c:scaling>
          <c:orientation val="minMax"/>
        </c:scaling>
        <c:delete val="1"/>
        <c:axPos val="l"/>
        <c:numFmt formatCode="0%" sourceLinked="1"/>
        <c:majorTickMark val="out"/>
        <c:minorTickMark val="none"/>
        <c:tickLblPos val="nextTo"/>
        <c:crossAx val="320113528"/>
        <c:crosses val="autoZero"/>
        <c:crossBetween val="between"/>
      </c:valAx>
      <c:spPr>
        <a:solidFill>
          <a:srgbClr val="FFFFFF">
            <a:lumMod val="100000"/>
          </a:srgbClr>
        </a:solidFill>
        <a:ln>
          <a:noFill/>
        </a:ln>
        <a:effectLst/>
      </c:spPr>
    </c:plotArea>
    <c:legend>
      <c:legendPos val="b"/>
      <c:layout>
        <c:manualLayout>
          <c:xMode val="edge"/>
          <c:yMode val="edge"/>
          <c:x val="0.1247729597180634"/>
          <c:y val="0.89588221711621729"/>
          <c:w val="0.78099976743413402"/>
          <c:h val="8.1557806743619302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lumMod val="10000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15873015873011E-2"/>
          <c:y val="5.6609253023378034E-2"/>
          <c:w val="0.87274603174603171"/>
          <c:h val="0.68165694444444447"/>
        </c:manualLayout>
      </c:layout>
      <c:barChart>
        <c:barDir val="col"/>
        <c:grouping val="percentStacked"/>
        <c:varyColors val="0"/>
        <c:ser>
          <c:idx val="0"/>
          <c:order val="0"/>
          <c:tx>
            <c:strRef>
              <c:f>'PV bifacial vs monofacial'!$C$30</c:f>
              <c:strCache>
                <c:ptCount val="1"/>
                <c:pt idx="0">
                  <c:v>Bifacial modules</c:v>
                </c:pt>
              </c:strCache>
            </c:strRef>
          </c:tx>
          <c:spPr>
            <a:solidFill>
              <a:srgbClr val="FFC91D"/>
            </a:solidFill>
            <a:ln>
              <a:noFill/>
            </a:ln>
            <a:effectLst/>
          </c:spPr>
          <c:invertIfNegative val="0"/>
          <c:dLbls>
            <c:dLbl>
              <c:idx val="0"/>
              <c:layout>
                <c:manualLayout>
                  <c:x val="0"/>
                  <c:y val="-7.9249676584734793E-2"/>
                </c:manualLayout>
              </c:layout>
              <c:spPr>
                <a:noFill/>
                <a:ln>
                  <a:noFill/>
                </a:ln>
                <a:effectLst/>
              </c:spPr>
              <c:txPr>
                <a:bodyPr rot="0" spcFirstLastPara="1" vertOverflow="ellipsis" vert="horz" wrap="square" lIns="36000" tIns="36000" rIns="36000" bIns="36000"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1E63-4C22-84F2-C68C6AF88972}"/>
                </c:ext>
              </c:extLst>
            </c:dLbl>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'PV bifacial vs monofacial'!$B$31:$B$34</c:f>
              <c:numCache>
                <c:formatCode>General</c:formatCode>
                <c:ptCount val="4"/>
                <c:pt idx="0">
                  <c:v>2018</c:v>
                </c:pt>
                <c:pt idx="1">
                  <c:v>2019</c:v>
                </c:pt>
                <c:pt idx="2">
                  <c:v>2020</c:v>
                </c:pt>
                <c:pt idx="3">
                  <c:v>2021</c:v>
                </c:pt>
              </c:numCache>
            </c:numRef>
          </c:cat>
          <c:val>
            <c:numRef>
              <c:f>'PV bifacial vs monofacial'!$C$31:$C$34</c:f>
              <c:numCache>
                <c:formatCode>0%</c:formatCode>
                <c:ptCount val="4"/>
                <c:pt idx="0">
                  <c:v>0.03</c:v>
                </c:pt>
                <c:pt idx="1">
                  <c:v>0.18</c:v>
                </c:pt>
                <c:pt idx="2">
                  <c:v>0.3</c:v>
                </c:pt>
                <c:pt idx="3">
                  <c:v>0.374</c:v>
                </c:pt>
              </c:numCache>
            </c:numRef>
          </c:val>
          <c:extLst>
            <c:ext xmlns:c16="http://schemas.microsoft.com/office/drawing/2014/chart" uri="{C3380CC4-5D6E-409C-BE32-E72D297353CC}">
              <c16:uniqueId val="{00000000-8C3E-4DEB-A62C-F1C35BA8CB1B}"/>
            </c:ext>
          </c:extLst>
        </c:ser>
        <c:ser>
          <c:idx val="1"/>
          <c:order val="1"/>
          <c:tx>
            <c:strRef>
              <c:f>'PV bifacial vs monofacial'!$D$30</c:f>
              <c:strCache>
                <c:ptCount val="1"/>
                <c:pt idx="0">
                  <c:v>Other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'PV bifacial vs monofacial'!$B$31:$B$34</c:f>
              <c:numCache>
                <c:formatCode>General</c:formatCode>
                <c:ptCount val="4"/>
                <c:pt idx="0">
                  <c:v>2018</c:v>
                </c:pt>
                <c:pt idx="1">
                  <c:v>2019</c:v>
                </c:pt>
                <c:pt idx="2">
                  <c:v>2020</c:v>
                </c:pt>
                <c:pt idx="3">
                  <c:v>2021</c:v>
                </c:pt>
              </c:numCache>
            </c:numRef>
          </c:cat>
          <c:val>
            <c:numRef>
              <c:f>'PV bifacial vs monofacial'!$D$31:$D$34</c:f>
              <c:numCache>
                <c:formatCode>0%</c:formatCode>
                <c:ptCount val="4"/>
                <c:pt idx="0">
                  <c:v>0.97</c:v>
                </c:pt>
                <c:pt idx="1">
                  <c:v>0.82000000000000006</c:v>
                </c:pt>
                <c:pt idx="2">
                  <c:v>0.7</c:v>
                </c:pt>
                <c:pt idx="3">
                  <c:v>0.626</c:v>
                </c:pt>
              </c:numCache>
            </c:numRef>
          </c:val>
          <c:extLst>
            <c:ext xmlns:c16="http://schemas.microsoft.com/office/drawing/2014/chart" uri="{C3380CC4-5D6E-409C-BE32-E72D297353CC}">
              <c16:uniqueId val="{00000001-8C3E-4DEB-A62C-F1C35BA8CB1B}"/>
            </c:ext>
          </c:extLst>
        </c:ser>
        <c:dLbls>
          <c:showLegendKey val="0"/>
          <c:showVal val="0"/>
          <c:showCatName val="0"/>
          <c:showSerName val="0"/>
          <c:showPercent val="0"/>
          <c:showBubbleSize val="0"/>
        </c:dLbls>
        <c:gapWidth val="50"/>
        <c:overlap val="100"/>
        <c:axId val="1278468352"/>
        <c:axId val="1278475424"/>
      </c:barChart>
      <c:catAx>
        <c:axId val="1278468352"/>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278475424"/>
        <c:crosses val="autoZero"/>
        <c:auto val="1"/>
        <c:lblAlgn val="ctr"/>
        <c:lblOffset val="100"/>
        <c:noMultiLvlLbl val="0"/>
      </c:catAx>
      <c:valAx>
        <c:axId val="1278475424"/>
        <c:scaling>
          <c:orientation val="minMax"/>
        </c:scaling>
        <c:delete val="1"/>
        <c:axPos val="l"/>
        <c:numFmt formatCode="0%" sourceLinked="1"/>
        <c:majorTickMark val="none"/>
        <c:minorTickMark val="none"/>
        <c:tickLblPos val="nextTo"/>
        <c:crossAx val="1278468352"/>
        <c:crosses val="autoZero"/>
        <c:crossBetween val="between"/>
      </c:valAx>
      <c:spPr>
        <a:solidFill>
          <a:srgbClr val="FFFFFF">
            <a:lumMod val="100000"/>
            <a:alpha val="0"/>
          </a:srgbClr>
        </a:solidFill>
        <a:ln>
          <a:noFill/>
        </a:ln>
        <a:effectLst/>
      </c:spPr>
    </c:plotArea>
    <c:legend>
      <c:legendPos val="r"/>
      <c:layout>
        <c:manualLayout>
          <c:xMode val="edge"/>
          <c:yMode val="edge"/>
          <c:x val="7.9015873015873039E-2"/>
          <c:y val="0.85784715136201406"/>
          <c:w val="0.80080708180708182"/>
          <c:h val="0.13736107969390365"/>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MW</a:t>
            </a:r>
          </a:p>
        </c:rich>
      </c:tx>
      <c:layout>
        <c:manualLayout>
          <c:xMode val="edge"/>
          <c:yMode val="edge"/>
          <c:x val="4.3775344687753445E-2"/>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6324452457264957"/>
          <c:y val="7.444065012429997E-2"/>
          <c:w val="0.73505608974358994"/>
          <c:h val="0.85583758759164708"/>
        </c:manualLayout>
      </c:layout>
      <c:areaChart>
        <c:grouping val="stacked"/>
        <c:varyColors val="0"/>
        <c:ser>
          <c:idx val="0"/>
          <c:order val="0"/>
          <c:tx>
            <c:strRef>
              <c:f>'Project size, Utility-scale PV'!$D$58</c:f>
              <c:strCache>
                <c:ptCount val="1"/>
                <c:pt idx="0">
                  <c:v>Min</c:v>
                </c:pt>
              </c:strCache>
            </c:strRef>
          </c:tx>
          <c:spPr>
            <a:noFill/>
            <a:ln>
              <a:noFill/>
            </a:ln>
            <a:effectLst/>
          </c:spPr>
          <c:cat>
            <c:strRef>
              <c:f>'Project size, Utility-scale PV'!$E$57:$Q$57</c:f>
              <c:strCache>
                <c:ptCount val="13"/>
                <c:pt idx="0">
                  <c:v>2010</c:v>
                </c:pt>
                <c:pt idx="2">
                  <c:v>12</c:v>
                </c:pt>
                <c:pt idx="4">
                  <c:v>14</c:v>
                </c:pt>
                <c:pt idx="6">
                  <c:v>16</c:v>
                </c:pt>
                <c:pt idx="8">
                  <c:v>18</c:v>
                </c:pt>
                <c:pt idx="10">
                  <c:v>20</c:v>
                </c:pt>
                <c:pt idx="12">
                  <c:v>22 ytd</c:v>
                </c:pt>
              </c:strCache>
            </c:strRef>
          </c:cat>
          <c:val>
            <c:numRef>
              <c:f>'Project size, Utility-scale PV'!$E$58:$Q$58</c:f>
              <c:numCache>
                <c:formatCode>0</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extLst>
            <c:ext xmlns:c16="http://schemas.microsoft.com/office/drawing/2014/chart" uri="{C3380CC4-5D6E-409C-BE32-E72D297353CC}">
              <c16:uniqueId val="{00000000-63ED-48D7-8640-3F96D47AE21C}"/>
            </c:ext>
          </c:extLst>
        </c:ser>
        <c:ser>
          <c:idx val="1"/>
          <c:order val="1"/>
          <c:tx>
            <c:strRef>
              <c:f>'Project size, Utility-scale PV'!$D$59</c:f>
              <c:strCache>
                <c:ptCount val="1"/>
                <c:pt idx="0">
                  <c:v>25% smallest</c:v>
                </c:pt>
              </c:strCache>
            </c:strRef>
          </c:tx>
          <c:spPr>
            <a:solidFill>
              <a:srgbClr val="FFC91D">
                <a:alpha val="50000"/>
              </a:srgbClr>
            </a:solidFill>
            <a:ln>
              <a:noFill/>
            </a:ln>
            <a:effectLst/>
          </c:spPr>
          <c:cat>
            <c:strRef>
              <c:f>'Project size, Utility-scale PV'!$E$57:$Q$57</c:f>
              <c:strCache>
                <c:ptCount val="13"/>
                <c:pt idx="0">
                  <c:v>2010</c:v>
                </c:pt>
                <c:pt idx="2">
                  <c:v>12</c:v>
                </c:pt>
                <c:pt idx="4">
                  <c:v>14</c:v>
                </c:pt>
                <c:pt idx="6">
                  <c:v>16</c:v>
                </c:pt>
                <c:pt idx="8">
                  <c:v>18</c:v>
                </c:pt>
                <c:pt idx="10">
                  <c:v>20</c:v>
                </c:pt>
                <c:pt idx="12">
                  <c:v>22 ytd</c:v>
                </c:pt>
              </c:strCache>
            </c:strRef>
          </c:cat>
          <c:val>
            <c:numRef>
              <c:f>'Project size, Utility-scale PV'!$E$59:$Q$59</c:f>
              <c:numCache>
                <c:formatCode>0</c:formatCode>
                <c:ptCount val="13"/>
                <c:pt idx="0">
                  <c:v>0.7</c:v>
                </c:pt>
                <c:pt idx="1">
                  <c:v>1</c:v>
                </c:pt>
                <c:pt idx="2">
                  <c:v>0.89999999999999991</c:v>
                </c:pt>
                <c:pt idx="3">
                  <c:v>0.82000000000000006</c:v>
                </c:pt>
                <c:pt idx="4">
                  <c:v>1</c:v>
                </c:pt>
                <c:pt idx="5">
                  <c:v>1.6</c:v>
                </c:pt>
                <c:pt idx="6">
                  <c:v>2</c:v>
                </c:pt>
                <c:pt idx="7">
                  <c:v>2</c:v>
                </c:pt>
                <c:pt idx="8">
                  <c:v>1.7000000000000002</c:v>
                </c:pt>
                <c:pt idx="9">
                  <c:v>1.6800000000000002</c:v>
                </c:pt>
                <c:pt idx="10">
                  <c:v>2.2200000000000002</c:v>
                </c:pt>
                <c:pt idx="11">
                  <c:v>3.0049999999999999</c:v>
                </c:pt>
                <c:pt idx="12">
                  <c:v>4.5</c:v>
                </c:pt>
              </c:numCache>
            </c:numRef>
          </c:val>
          <c:extLst>
            <c:ext xmlns:c16="http://schemas.microsoft.com/office/drawing/2014/chart" uri="{C3380CC4-5D6E-409C-BE32-E72D297353CC}">
              <c16:uniqueId val="{00000001-63ED-48D7-8640-3F96D47AE21C}"/>
            </c:ext>
          </c:extLst>
        </c:ser>
        <c:ser>
          <c:idx val="2"/>
          <c:order val="2"/>
          <c:tx>
            <c:strRef>
              <c:f>'Project size, Utility-scale PV'!$D$60</c:f>
              <c:strCache>
                <c:ptCount val="1"/>
                <c:pt idx="0">
                  <c:v>50% of projects</c:v>
                </c:pt>
              </c:strCache>
            </c:strRef>
          </c:tx>
          <c:spPr>
            <a:solidFill>
              <a:srgbClr val="FFC91D"/>
            </a:solidFill>
            <a:ln>
              <a:noFill/>
            </a:ln>
            <a:effectLst/>
          </c:spPr>
          <c:cat>
            <c:strRef>
              <c:f>'Project size, Utility-scale PV'!$E$57:$Q$57</c:f>
              <c:strCache>
                <c:ptCount val="13"/>
                <c:pt idx="0">
                  <c:v>2010</c:v>
                </c:pt>
                <c:pt idx="2">
                  <c:v>12</c:v>
                </c:pt>
                <c:pt idx="4">
                  <c:v>14</c:v>
                </c:pt>
                <c:pt idx="6">
                  <c:v>16</c:v>
                </c:pt>
                <c:pt idx="8">
                  <c:v>18</c:v>
                </c:pt>
                <c:pt idx="10">
                  <c:v>20</c:v>
                </c:pt>
                <c:pt idx="12">
                  <c:v>22 ytd</c:v>
                </c:pt>
              </c:strCache>
            </c:strRef>
          </c:cat>
          <c:val>
            <c:numRef>
              <c:f>'Project size, Utility-scale PV'!$E$60:$Q$60</c:f>
              <c:numCache>
                <c:formatCode>0</c:formatCode>
                <c:ptCount val="13"/>
                <c:pt idx="0">
                  <c:v>6.2</c:v>
                </c:pt>
                <c:pt idx="1">
                  <c:v>8.7000000000000011</c:v>
                </c:pt>
                <c:pt idx="2">
                  <c:v>8.8000000000000007</c:v>
                </c:pt>
                <c:pt idx="3">
                  <c:v>10.3</c:v>
                </c:pt>
                <c:pt idx="4">
                  <c:v>16.504000000000001</c:v>
                </c:pt>
                <c:pt idx="5">
                  <c:v>18.446999999999999</c:v>
                </c:pt>
                <c:pt idx="6">
                  <c:v>18.2</c:v>
                </c:pt>
                <c:pt idx="7">
                  <c:v>18.2</c:v>
                </c:pt>
                <c:pt idx="8">
                  <c:v>23.31</c:v>
                </c:pt>
                <c:pt idx="9">
                  <c:v>19.079999999999998</c:v>
                </c:pt>
                <c:pt idx="10">
                  <c:v>48</c:v>
                </c:pt>
                <c:pt idx="11">
                  <c:v>65.599999999999994</c:v>
                </c:pt>
                <c:pt idx="12">
                  <c:v>97.5</c:v>
                </c:pt>
              </c:numCache>
            </c:numRef>
          </c:val>
          <c:extLst>
            <c:ext xmlns:c16="http://schemas.microsoft.com/office/drawing/2014/chart" uri="{C3380CC4-5D6E-409C-BE32-E72D297353CC}">
              <c16:uniqueId val="{00000002-63ED-48D7-8640-3F96D47AE21C}"/>
            </c:ext>
          </c:extLst>
        </c:ser>
        <c:ser>
          <c:idx val="3"/>
          <c:order val="3"/>
          <c:tx>
            <c:strRef>
              <c:f>'Project size, Utility-scale PV'!$D$61</c:f>
              <c:strCache>
                <c:ptCount val="1"/>
                <c:pt idx="0">
                  <c:v>25% largest</c:v>
                </c:pt>
              </c:strCache>
            </c:strRef>
          </c:tx>
          <c:spPr>
            <a:solidFill>
              <a:srgbClr val="FFC91D">
                <a:alpha val="50000"/>
              </a:srgbClr>
            </a:solidFill>
            <a:ln>
              <a:noFill/>
            </a:ln>
            <a:effectLst/>
          </c:spPr>
          <c:cat>
            <c:strRef>
              <c:f>'Project size, Utility-scale PV'!$E$57:$Q$57</c:f>
              <c:strCache>
                <c:ptCount val="13"/>
                <c:pt idx="0">
                  <c:v>2010</c:v>
                </c:pt>
                <c:pt idx="2">
                  <c:v>12</c:v>
                </c:pt>
                <c:pt idx="4">
                  <c:v>14</c:v>
                </c:pt>
                <c:pt idx="6">
                  <c:v>16</c:v>
                </c:pt>
                <c:pt idx="8">
                  <c:v>18</c:v>
                </c:pt>
                <c:pt idx="10">
                  <c:v>20</c:v>
                </c:pt>
                <c:pt idx="12">
                  <c:v>22 ytd</c:v>
                </c:pt>
              </c:strCache>
            </c:strRef>
          </c:cat>
          <c:val>
            <c:numRef>
              <c:f>'Project size, Utility-scale PV'!$E$61:$Q$61</c:f>
              <c:numCache>
                <c:formatCode>0</c:formatCode>
                <c:ptCount val="13"/>
                <c:pt idx="0">
                  <c:v>76.3</c:v>
                </c:pt>
                <c:pt idx="1">
                  <c:v>380.2</c:v>
                </c:pt>
                <c:pt idx="2">
                  <c:v>705</c:v>
                </c:pt>
                <c:pt idx="3">
                  <c:v>364.9</c:v>
                </c:pt>
                <c:pt idx="4">
                  <c:v>512.25</c:v>
                </c:pt>
                <c:pt idx="5">
                  <c:v>360</c:v>
                </c:pt>
                <c:pt idx="6">
                  <c:v>980</c:v>
                </c:pt>
                <c:pt idx="7">
                  <c:v>1157.4000000000001</c:v>
                </c:pt>
                <c:pt idx="8">
                  <c:v>684</c:v>
                </c:pt>
                <c:pt idx="9">
                  <c:v>579.12</c:v>
                </c:pt>
                <c:pt idx="10">
                  <c:v>2051</c:v>
                </c:pt>
                <c:pt idx="11">
                  <c:v>2932</c:v>
                </c:pt>
                <c:pt idx="12">
                  <c:v>1645</c:v>
                </c:pt>
              </c:numCache>
            </c:numRef>
          </c:val>
          <c:extLst>
            <c:ext xmlns:c16="http://schemas.microsoft.com/office/drawing/2014/chart" uri="{C3380CC4-5D6E-409C-BE32-E72D297353CC}">
              <c16:uniqueId val="{00000003-63ED-48D7-8640-3F96D47AE21C}"/>
            </c:ext>
          </c:extLst>
        </c:ser>
        <c:ser>
          <c:idx val="4"/>
          <c:order val="4"/>
          <c:tx>
            <c:strRef>
              <c:f>'Project size, Utility-scale PV'!$D$62</c:f>
              <c:strCache>
                <c:ptCount val="1"/>
              </c:strCache>
            </c:strRef>
          </c:tx>
          <c:spPr>
            <a:solidFill>
              <a:srgbClr val="FFC91D">
                <a:alpha val="25000"/>
              </a:srgbClr>
            </a:solidFill>
            <a:ln>
              <a:noFill/>
            </a:ln>
            <a:effectLst/>
          </c:spPr>
          <c:cat>
            <c:strRef>
              <c:f>'Project size, Utility-scale PV'!$E$57:$Q$57</c:f>
              <c:strCache>
                <c:ptCount val="13"/>
                <c:pt idx="0">
                  <c:v>2010</c:v>
                </c:pt>
                <c:pt idx="2">
                  <c:v>12</c:v>
                </c:pt>
                <c:pt idx="4">
                  <c:v>14</c:v>
                </c:pt>
                <c:pt idx="6">
                  <c:v>16</c:v>
                </c:pt>
                <c:pt idx="8">
                  <c:v>18</c:v>
                </c:pt>
                <c:pt idx="10">
                  <c:v>20</c:v>
                </c:pt>
                <c:pt idx="12">
                  <c:v>22 ytd</c:v>
                </c:pt>
              </c:strCache>
            </c:strRef>
          </c:cat>
          <c:val>
            <c:numRef>
              <c:f>'Project size, Utility-scale PV'!$E$62:$Q$62</c:f>
              <c:numCache>
                <c:formatCode>General</c:formatCode>
                <c:ptCount val="13"/>
              </c:numCache>
            </c:numRef>
          </c:val>
          <c:extLst>
            <c:ext xmlns:c16="http://schemas.microsoft.com/office/drawing/2014/chart" uri="{C3380CC4-5D6E-409C-BE32-E72D297353CC}">
              <c16:uniqueId val="{00000004-63ED-48D7-8640-3F96D47AE21C}"/>
            </c:ext>
          </c:extLst>
        </c:ser>
        <c:dLbls>
          <c:showLegendKey val="0"/>
          <c:showVal val="0"/>
          <c:showCatName val="0"/>
          <c:showSerName val="0"/>
          <c:showPercent val="0"/>
          <c:showBubbleSize val="0"/>
        </c:dLbls>
        <c:axId val="220298128"/>
        <c:axId val="220272752"/>
      </c:areaChart>
      <c:lineChart>
        <c:grouping val="standard"/>
        <c:varyColors val="0"/>
        <c:ser>
          <c:idx val="5"/>
          <c:order val="5"/>
          <c:tx>
            <c:strRef>
              <c:f>'Project size, Utility-scale PV'!$D$47</c:f>
              <c:strCache>
                <c:ptCount val="1"/>
                <c:pt idx="0">
                  <c:v>Median</c:v>
                </c:pt>
              </c:strCache>
            </c:strRef>
          </c:tx>
          <c:spPr>
            <a:ln w="28575" cap="rnd">
              <a:solidFill>
                <a:sysClr val="windowText" lastClr="000000"/>
              </a:solidFill>
              <a:prstDash val="sysDash"/>
              <a:round/>
            </a:ln>
            <a:effectLst/>
          </c:spPr>
          <c:marker>
            <c:symbol val="none"/>
          </c:marker>
          <c:dLbls>
            <c:dLbl>
              <c:idx val="0"/>
              <c:layout>
                <c:manualLayout>
                  <c:x val="-9.0416666666666673E-2"/>
                  <c:y val="1.35755525387661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ED-48D7-8640-3F96D47AE21C}"/>
                </c:ext>
              </c:extLst>
            </c:dLbl>
            <c:dLbl>
              <c:idx val="6"/>
              <c:layout>
                <c:manualLayout>
                  <c:x val="-4.7860576923076922E-2"/>
                  <c:y val="4.31419904128910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ED-48D7-8640-3F96D47AE21C}"/>
                </c:ext>
              </c:extLst>
            </c:dLbl>
            <c:dLbl>
              <c:idx val="12"/>
              <c:layout>
                <c:manualLayout>
                  <c:x val="-6.3695245726495724E-3"/>
                  <c:y val="6.7466651674067052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ED-48D7-8640-3F96D47AE21C}"/>
                </c:ext>
              </c:extLst>
            </c:dLbl>
            <c:numFmt formatCode="#,##0" sourceLinked="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ysClr val="windowText" lastClr="000000"/>
                      </a:solidFill>
                      <a:round/>
                    </a:ln>
                    <a:effectLst/>
                  </c:spPr>
                </c15:leaderLines>
              </c:ext>
            </c:extLst>
          </c:dLbls>
          <c:cat>
            <c:strRef>
              <c:f>'Project size, Utility-scale PV'!$E$57:$Q$57</c:f>
              <c:strCache>
                <c:ptCount val="13"/>
                <c:pt idx="0">
                  <c:v>2010</c:v>
                </c:pt>
                <c:pt idx="2">
                  <c:v>12</c:v>
                </c:pt>
                <c:pt idx="4">
                  <c:v>14</c:v>
                </c:pt>
                <c:pt idx="6">
                  <c:v>16</c:v>
                </c:pt>
                <c:pt idx="8">
                  <c:v>18</c:v>
                </c:pt>
                <c:pt idx="10">
                  <c:v>20</c:v>
                </c:pt>
                <c:pt idx="12">
                  <c:v>22 ytd</c:v>
                </c:pt>
              </c:strCache>
            </c:strRef>
          </c:cat>
          <c:val>
            <c:numRef>
              <c:f>'Project size, Utility-scale PV'!$E$47:$Q$47</c:f>
              <c:numCache>
                <c:formatCode>General</c:formatCode>
                <c:ptCount val="13"/>
                <c:pt idx="0">
                  <c:v>3.2</c:v>
                </c:pt>
                <c:pt idx="1">
                  <c:v>4.4000000000000004</c:v>
                </c:pt>
                <c:pt idx="2">
                  <c:v>4</c:v>
                </c:pt>
                <c:pt idx="3">
                  <c:v>3.75</c:v>
                </c:pt>
                <c:pt idx="4">
                  <c:v>5</c:v>
                </c:pt>
                <c:pt idx="5">
                  <c:v>6.95</c:v>
                </c:pt>
                <c:pt idx="6">
                  <c:v>8</c:v>
                </c:pt>
                <c:pt idx="7">
                  <c:v>7.8</c:v>
                </c:pt>
                <c:pt idx="8">
                  <c:v>7.2</c:v>
                </c:pt>
                <c:pt idx="9">
                  <c:v>5.2</c:v>
                </c:pt>
                <c:pt idx="10">
                  <c:v>10</c:v>
                </c:pt>
                <c:pt idx="11">
                  <c:v>12.664999999999999</c:v>
                </c:pt>
                <c:pt idx="12">
                  <c:v>30</c:v>
                </c:pt>
              </c:numCache>
            </c:numRef>
          </c:val>
          <c:smooth val="0"/>
          <c:extLst>
            <c:ext xmlns:c16="http://schemas.microsoft.com/office/drawing/2014/chart" uri="{C3380CC4-5D6E-409C-BE32-E72D297353CC}">
              <c16:uniqueId val="{00000009-63ED-48D7-8640-3F96D47AE21C}"/>
            </c:ext>
          </c:extLst>
        </c:ser>
        <c:ser>
          <c:idx val="6"/>
          <c:order val="6"/>
          <c:tx>
            <c:strRef>
              <c:f>'Project size, Utility-scale PV'!$D$48</c:f>
              <c:strCache>
                <c:ptCount val="1"/>
                <c:pt idx="0">
                  <c:v>Average</c:v>
                </c:pt>
              </c:strCache>
            </c:strRef>
          </c:tx>
          <c:spPr>
            <a:ln w="28575" cap="rnd">
              <a:solidFill>
                <a:schemeClr val="accent2"/>
              </a:solidFill>
              <a:prstDash val="sysDash"/>
              <a:round/>
            </a:ln>
            <a:effectLst/>
          </c:spPr>
          <c:marker>
            <c:symbol val="none"/>
          </c:marker>
          <c:dLbls>
            <c:dLbl>
              <c:idx val="0"/>
              <c:layout>
                <c:manualLayout>
                  <c:x val="-8.3446848290598286E-2"/>
                  <c:y val="-6.453109677086738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ED-48D7-8640-3F96D47AE21C}"/>
                </c:ext>
              </c:extLst>
            </c:dLbl>
            <c:dLbl>
              <c:idx val="6"/>
              <c:layout>
                <c:manualLayout>
                  <c:x val="-6.5731169871794878E-2"/>
                  <c:y val="-4.7308211709286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ED-48D7-8640-3F96D47AE21C}"/>
                </c:ext>
              </c:extLst>
            </c:dLbl>
            <c:dLbl>
              <c:idx val="12"/>
              <c:layout>
                <c:manualLayout>
                  <c:x val="-1.0609642094017093E-2"/>
                  <c:y val="9.00222022172884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ED-48D7-8640-3F96D47AE21C}"/>
                </c:ext>
              </c:extLst>
            </c:dLbl>
            <c:spPr>
              <a:noFill/>
              <a:ln>
                <a:noFill/>
              </a:ln>
              <a:effectLst/>
            </c:spPr>
            <c:txPr>
              <a:bodyPr rot="0" spcFirstLastPara="1" vertOverflow="ellipsis" vert="horz" wrap="square" anchor="ctr" anchorCtr="1"/>
              <a:lstStyle/>
              <a:p>
                <a:pPr>
                  <a:defRPr sz="11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accent2"/>
                      </a:solidFill>
                      <a:round/>
                    </a:ln>
                    <a:effectLst/>
                  </c:spPr>
                </c15:leaderLines>
              </c:ext>
            </c:extLst>
          </c:dLbls>
          <c:cat>
            <c:strRef>
              <c:f>'Project size, Utility-scale PV'!$E$57:$Q$57</c:f>
              <c:strCache>
                <c:ptCount val="13"/>
                <c:pt idx="0">
                  <c:v>2010</c:v>
                </c:pt>
                <c:pt idx="2">
                  <c:v>12</c:v>
                </c:pt>
                <c:pt idx="4">
                  <c:v>14</c:v>
                </c:pt>
                <c:pt idx="6">
                  <c:v>16</c:v>
                </c:pt>
                <c:pt idx="8">
                  <c:v>18</c:v>
                </c:pt>
                <c:pt idx="10">
                  <c:v>20</c:v>
                </c:pt>
                <c:pt idx="12">
                  <c:v>22 ytd</c:v>
                </c:pt>
              </c:strCache>
            </c:strRef>
          </c:cat>
          <c:val>
            <c:numRef>
              <c:f>'Project size, Utility-scale PV'!$E$48:$Q$48</c:f>
              <c:numCache>
                <c:formatCode>0</c:formatCode>
                <c:ptCount val="13"/>
                <c:pt idx="0">
                  <c:v>6.385776407407409</c:v>
                </c:pt>
                <c:pt idx="1">
                  <c:v>8.9529694063926897</c:v>
                </c:pt>
                <c:pt idx="2">
                  <c:v>10.39153667966572</c:v>
                </c:pt>
                <c:pt idx="3">
                  <c:v>10.647681742738577</c:v>
                </c:pt>
                <c:pt idx="4">
                  <c:v>14.590711418312383</c:v>
                </c:pt>
                <c:pt idx="5">
                  <c:v>17.388827093802373</c:v>
                </c:pt>
                <c:pt idx="6">
                  <c:v>19.205587910532302</c:v>
                </c:pt>
                <c:pt idx="7">
                  <c:v>19.562341736198885</c:v>
                </c:pt>
                <c:pt idx="8">
                  <c:v>22.663368000000002</c:v>
                </c:pt>
                <c:pt idx="9">
                  <c:v>25.265080445304992</c:v>
                </c:pt>
                <c:pt idx="10">
                  <c:v>45.405389872340415</c:v>
                </c:pt>
                <c:pt idx="11">
                  <c:v>65.204690124416814</c:v>
                </c:pt>
                <c:pt idx="12">
                  <c:v>91.192323708206672</c:v>
                </c:pt>
              </c:numCache>
            </c:numRef>
          </c:val>
          <c:smooth val="0"/>
          <c:extLst>
            <c:ext xmlns:c16="http://schemas.microsoft.com/office/drawing/2014/chart" uri="{C3380CC4-5D6E-409C-BE32-E72D297353CC}">
              <c16:uniqueId val="{0000000E-63ED-48D7-8640-3F96D47AE21C}"/>
            </c:ext>
          </c:extLst>
        </c:ser>
        <c:dLbls>
          <c:showLegendKey val="0"/>
          <c:showVal val="0"/>
          <c:showCatName val="0"/>
          <c:showSerName val="0"/>
          <c:showPercent val="0"/>
          <c:showBubbleSize val="0"/>
        </c:dLbls>
        <c:marker val="1"/>
        <c:smooth val="0"/>
        <c:axId val="220298128"/>
        <c:axId val="220272752"/>
      </c:lineChart>
      <c:catAx>
        <c:axId val="22029812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220272752"/>
        <c:crosses val="autoZero"/>
        <c:auto val="1"/>
        <c:lblAlgn val="ctr"/>
        <c:lblOffset val="100"/>
        <c:noMultiLvlLbl val="0"/>
      </c:catAx>
      <c:valAx>
        <c:axId val="220272752"/>
        <c:scaling>
          <c:logBase val="10"/>
          <c:orientation val="minMax"/>
          <c:max val="3000"/>
        </c:scaling>
        <c:delete val="0"/>
        <c:axPos val="l"/>
        <c:majorGridlines>
          <c:spPr>
            <a:ln w="3175" cap="flat" cmpd="sng" algn="ctr">
              <a:solidFill>
                <a:srgbClr val="C0C0C0"/>
              </a:solidFill>
              <a:prstDash val="sysDash"/>
              <a:round/>
              <a:headEnd type="none" w="med" len="med"/>
              <a:tailEnd type="none" w="med" len="me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220298128"/>
        <c:crosses val="autoZero"/>
        <c:crossBetween val="midCat"/>
      </c:valAx>
      <c:spPr>
        <a:solidFill>
          <a:srgbClr val="FFFFFF">
            <a:lumMod val="100000"/>
            <a:alpha val="0"/>
          </a:srgbClr>
        </a:solidFill>
        <a:ln>
          <a:noFill/>
        </a:ln>
        <a:effectLst/>
      </c:spPr>
    </c:plotArea>
    <c:plotVisOnly val="1"/>
    <c:dispBlanksAs val="zero"/>
    <c:showDLblsOverMax val="0"/>
  </c:chart>
  <c:spPr>
    <a:solidFill>
      <a:srgbClr val="FFFFFF">
        <a:lumMod val="100000"/>
        <a:alpha val="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MW per turbine</a:t>
            </a:r>
          </a:p>
        </c:rich>
      </c:tx>
      <c:layout>
        <c:manualLayout>
          <c:xMode val="edge"/>
          <c:yMode val="edge"/>
          <c:x val="2.8998298289636872E-3"/>
          <c:y val="2.016463443439555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3023448035846353E-2"/>
          <c:y val="0.13005903796591309"/>
          <c:w val="0.81405596358916221"/>
          <c:h val="0.80231200000000003"/>
        </c:manualLayout>
      </c:layout>
      <c:areaChart>
        <c:grouping val="stacked"/>
        <c:varyColors val="0"/>
        <c:ser>
          <c:idx val="3"/>
          <c:order val="1"/>
          <c:tx>
            <c:strRef>
              <c:f>'Turbine size, Onshore wind'!$B$45</c:f>
              <c:strCache>
                <c:ptCount val="1"/>
                <c:pt idx="0">
                  <c:v>Quartile 1</c:v>
                </c:pt>
              </c:strCache>
            </c:strRef>
          </c:tx>
          <c:spPr>
            <a:noFill/>
            <a:ln w="38100">
              <a:noFill/>
              <a:prstDash val="solid"/>
            </a:ln>
            <a:effectLst/>
          </c:spPr>
          <c:cat>
            <c:strRef>
              <c:extLst>
                <c:ext xmlns:c15="http://schemas.microsoft.com/office/drawing/2012/chart" uri="{02D57815-91ED-43cb-92C2-25804820EDAC}">
                  <c15:fullRef>
                    <c15:sqref>'Turbine size, Onshore wind'!$C$42:$V$42</c15:sqref>
                  </c15:fullRef>
                </c:ext>
              </c:extLst>
              <c:f>'Turbine size, Onshore wind'!$K$42:$V$42</c:f>
              <c:strCache>
                <c:ptCount val="12"/>
                <c:pt idx="0">
                  <c:v>2010</c:v>
                </c:pt>
                <c:pt idx="2">
                  <c:v>12</c:v>
                </c:pt>
                <c:pt idx="4">
                  <c:v>14</c:v>
                </c:pt>
                <c:pt idx="6">
                  <c:v>16</c:v>
                </c:pt>
                <c:pt idx="8">
                  <c:v>18</c:v>
                </c:pt>
                <c:pt idx="11">
                  <c:v>21</c:v>
                </c:pt>
              </c:strCache>
            </c:strRef>
          </c:cat>
          <c:val>
            <c:numRef>
              <c:extLst>
                <c:ext xmlns:c15="http://schemas.microsoft.com/office/drawing/2012/chart" uri="{02D57815-91ED-43cb-92C2-25804820EDAC}">
                  <c15:fullRef>
                    <c15:sqref>'Turbine size, Onshore wind'!$C$45:$V$45</c15:sqref>
                  </c15:fullRef>
                </c:ext>
              </c:extLst>
              <c:f>'Turbine size, Onshore wind'!$K$45:$V$45</c:f>
              <c:numCache>
                <c:formatCode>0.0</c:formatCode>
                <c:ptCount val="12"/>
                <c:pt idx="0">
                  <c:v>1.65</c:v>
                </c:pt>
                <c:pt idx="1">
                  <c:v>1.8038340336134455</c:v>
                </c:pt>
                <c:pt idx="2">
                  <c:v>2</c:v>
                </c:pt>
                <c:pt idx="3">
                  <c:v>2</c:v>
                </c:pt>
                <c:pt idx="4">
                  <c:v>2</c:v>
                </c:pt>
                <c:pt idx="5">
                  <c:v>2</c:v>
                </c:pt>
                <c:pt idx="6">
                  <c:v>2</c:v>
                </c:pt>
                <c:pt idx="7">
                  <c:v>2.1</c:v>
                </c:pt>
                <c:pt idx="8">
                  <c:v>2.4750000000000001</c:v>
                </c:pt>
                <c:pt idx="9">
                  <c:v>2.7625000000000002</c:v>
                </c:pt>
                <c:pt idx="10">
                  <c:v>3.3</c:v>
                </c:pt>
                <c:pt idx="11">
                  <c:v>3.4650431034482754</c:v>
                </c:pt>
              </c:numCache>
            </c:numRef>
          </c:val>
          <c:extLst>
            <c:ext xmlns:c16="http://schemas.microsoft.com/office/drawing/2014/chart" uri="{C3380CC4-5D6E-409C-BE32-E72D297353CC}">
              <c16:uniqueId val="{00000000-AF4B-4150-8149-2931E1C1613A}"/>
            </c:ext>
          </c:extLst>
        </c:ser>
        <c:ser>
          <c:idx val="5"/>
          <c:order val="2"/>
          <c:tx>
            <c:strRef>
              <c:f>'Turbine size, Onshore wind'!$B$50</c:f>
              <c:strCache>
                <c:ptCount val="1"/>
                <c:pt idx="0">
                  <c:v>Quartiles</c:v>
                </c:pt>
              </c:strCache>
            </c:strRef>
          </c:tx>
          <c:spPr>
            <a:solidFill>
              <a:srgbClr val="0D9DDB"/>
            </a:solidFill>
            <a:ln>
              <a:noFill/>
            </a:ln>
            <a:effectLst/>
          </c:spPr>
          <c:cat>
            <c:strRef>
              <c:extLst>
                <c:ext xmlns:c15="http://schemas.microsoft.com/office/drawing/2012/chart" uri="{02D57815-91ED-43cb-92C2-25804820EDAC}">
                  <c15:fullRef>
                    <c15:sqref>'Turbine size, Onshore wind'!$C$42:$V$42</c15:sqref>
                  </c15:fullRef>
                </c:ext>
              </c:extLst>
              <c:f>'Turbine size, Onshore wind'!$K$42:$V$42</c:f>
              <c:strCache>
                <c:ptCount val="12"/>
                <c:pt idx="0">
                  <c:v>2010</c:v>
                </c:pt>
                <c:pt idx="2">
                  <c:v>12</c:v>
                </c:pt>
                <c:pt idx="4">
                  <c:v>14</c:v>
                </c:pt>
                <c:pt idx="6">
                  <c:v>16</c:v>
                </c:pt>
                <c:pt idx="8">
                  <c:v>18</c:v>
                </c:pt>
                <c:pt idx="11">
                  <c:v>21</c:v>
                </c:pt>
              </c:strCache>
            </c:strRef>
          </c:cat>
          <c:val>
            <c:numRef>
              <c:extLst>
                <c:ext xmlns:c15="http://schemas.microsoft.com/office/drawing/2012/chart" uri="{02D57815-91ED-43cb-92C2-25804820EDAC}">
                  <c15:fullRef>
                    <c15:sqref>'Turbine size, Onshore wind'!$C$50:$V$50</c15:sqref>
                  </c15:fullRef>
                </c:ext>
              </c:extLst>
              <c:f>'Turbine size, Onshore wind'!$K$50:$V$50</c:f>
              <c:numCache>
                <c:formatCode>0.0</c:formatCode>
                <c:ptCount val="12"/>
                <c:pt idx="0">
                  <c:v>0.64999999999999991</c:v>
                </c:pt>
                <c:pt idx="1">
                  <c:v>0.69616596638655448</c:v>
                </c:pt>
                <c:pt idx="2">
                  <c:v>0.5</c:v>
                </c:pt>
                <c:pt idx="3">
                  <c:v>1</c:v>
                </c:pt>
                <c:pt idx="4">
                  <c:v>1</c:v>
                </c:pt>
                <c:pt idx="5">
                  <c:v>1</c:v>
                </c:pt>
                <c:pt idx="6">
                  <c:v>1</c:v>
                </c:pt>
                <c:pt idx="7">
                  <c:v>1.3597902097902099</c:v>
                </c:pt>
                <c:pt idx="8">
                  <c:v>1.125</c:v>
                </c:pt>
                <c:pt idx="9">
                  <c:v>1.4375</c:v>
                </c:pt>
                <c:pt idx="10">
                  <c:v>1.2000000000000002</c:v>
                </c:pt>
                <c:pt idx="11">
                  <c:v>1.559956896551725</c:v>
                </c:pt>
              </c:numCache>
            </c:numRef>
          </c:val>
          <c:extLst>
            <c:ext xmlns:c16="http://schemas.microsoft.com/office/drawing/2014/chart" uri="{C3380CC4-5D6E-409C-BE32-E72D297353CC}">
              <c16:uniqueId val="{00000001-AF4B-4150-8149-2931E1C1613A}"/>
            </c:ext>
          </c:extLst>
        </c:ser>
        <c:ser>
          <c:idx val="6"/>
          <c:order val="3"/>
          <c:tx>
            <c:strRef>
              <c:f>'Turbine size, Onshore wind'!$B$51</c:f>
              <c:strCache>
                <c:ptCount val="1"/>
                <c:pt idx="0">
                  <c:v>Reset</c:v>
                </c:pt>
              </c:strCache>
            </c:strRef>
          </c:tx>
          <c:spPr>
            <a:noFill/>
            <a:ln>
              <a:noFill/>
            </a:ln>
            <a:effectLst/>
          </c:spPr>
          <c:cat>
            <c:strRef>
              <c:extLst>
                <c:ext xmlns:c15="http://schemas.microsoft.com/office/drawing/2012/chart" uri="{02D57815-91ED-43cb-92C2-25804820EDAC}">
                  <c15:fullRef>
                    <c15:sqref>'Turbine size, Onshore wind'!$C$42:$V$42</c15:sqref>
                  </c15:fullRef>
                </c:ext>
              </c:extLst>
              <c:f>'Turbine size, Onshore wind'!$K$42:$V$42</c:f>
              <c:strCache>
                <c:ptCount val="12"/>
                <c:pt idx="0">
                  <c:v>2010</c:v>
                </c:pt>
                <c:pt idx="2">
                  <c:v>12</c:v>
                </c:pt>
                <c:pt idx="4">
                  <c:v>14</c:v>
                </c:pt>
                <c:pt idx="6">
                  <c:v>16</c:v>
                </c:pt>
                <c:pt idx="8">
                  <c:v>18</c:v>
                </c:pt>
                <c:pt idx="11">
                  <c:v>21</c:v>
                </c:pt>
              </c:strCache>
            </c:strRef>
          </c:cat>
          <c:val>
            <c:numRef>
              <c:extLst>
                <c:ext xmlns:c15="http://schemas.microsoft.com/office/drawing/2012/chart" uri="{02D57815-91ED-43cb-92C2-25804820EDAC}">
                  <c15:fullRef>
                    <c15:sqref>'Turbine size, Onshore wind'!$C$51:$V$51</c15:sqref>
                  </c15:fullRef>
                </c:ext>
              </c:extLst>
              <c:f>'Turbine size, Onshore wind'!$K$51:$V$51</c:f>
              <c:numCache>
                <c:formatCode>0.0</c:formatCode>
                <c:ptCount val="12"/>
                <c:pt idx="0">
                  <c:v>-2.2999999999999998</c:v>
                </c:pt>
                <c:pt idx="1">
                  <c:v>-2.5</c:v>
                </c:pt>
                <c:pt idx="2">
                  <c:v>-2.5</c:v>
                </c:pt>
                <c:pt idx="3">
                  <c:v>-3</c:v>
                </c:pt>
                <c:pt idx="4">
                  <c:v>-3</c:v>
                </c:pt>
                <c:pt idx="5">
                  <c:v>-3</c:v>
                </c:pt>
                <c:pt idx="6">
                  <c:v>-3</c:v>
                </c:pt>
                <c:pt idx="7">
                  <c:v>-3.45979020979021</c:v>
                </c:pt>
                <c:pt idx="8">
                  <c:v>-3.6</c:v>
                </c:pt>
                <c:pt idx="9">
                  <c:v>-4.2</c:v>
                </c:pt>
                <c:pt idx="10">
                  <c:v>-4.5</c:v>
                </c:pt>
                <c:pt idx="11">
                  <c:v>-5.0250000000000004</c:v>
                </c:pt>
              </c:numCache>
            </c:numRef>
          </c:val>
          <c:extLst>
            <c:ext xmlns:c16="http://schemas.microsoft.com/office/drawing/2014/chart" uri="{C3380CC4-5D6E-409C-BE32-E72D297353CC}">
              <c16:uniqueId val="{00000002-AF4B-4150-8149-2931E1C1613A}"/>
            </c:ext>
          </c:extLst>
        </c:ser>
        <c:ser>
          <c:idx val="1"/>
          <c:order val="4"/>
          <c:tx>
            <c:strRef>
              <c:f>'Turbine size, Onshore wind'!$B$44</c:f>
              <c:strCache>
                <c:ptCount val="1"/>
                <c:pt idx="0">
                  <c:v>Min</c:v>
                </c:pt>
              </c:strCache>
            </c:strRef>
          </c:tx>
          <c:spPr>
            <a:noFill/>
            <a:ln w="38100">
              <a:noFill/>
              <a:prstDash val="solid"/>
            </a:ln>
            <a:effectLst/>
          </c:spPr>
          <c:cat>
            <c:strRef>
              <c:extLst>
                <c:ext xmlns:c15="http://schemas.microsoft.com/office/drawing/2012/chart" uri="{02D57815-91ED-43cb-92C2-25804820EDAC}">
                  <c15:fullRef>
                    <c15:sqref>'Turbine size, Onshore wind'!$C$42:$V$42</c15:sqref>
                  </c15:fullRef>
                </c:ext>
              </c:extLst>
              <c:f>'Turbine size, Onshore wind'!$K$42:$V$42</c:f>
              <c:strCache>
                <c:ptCount val="12"/>
                <c:pt idx="0">
                  <c:v>2010</c:v>
                </c:pt>
                <c:pt idx="2">
                  <c:v>12</c:v>
                </c:pt>
                <c:pt idx="4">
                  <c:v>14</c:v>
                </c:pt>
                <c:pt idx="6">
                  <c:v>16</c:v>
                </c:pt>
                <c:pt idx="8">
                  <c:v>18</c:v>
                </c:pt>
                <c:pt idx="11">
                  <c:v>21</c:v>
                </c:pt>
              </c:strCache>
            </c:strRef>
          </c:cat>
          <c:val>
            <c:numRef>
              <c:extLst>
                <c:ext xmlns:c15="http://schemas.microsoft.com/office/drawing/2012/chart" uri="{02D57815-91ED-43cb-92C2-25804820EDAC}">
                  <c15:fullRef>
                    <c15:sqref>'Turbine size, Onshore wind'!$C$44:$V$44</c15:sqref>
                  </c15:fullRef>
                </c:ext>
              </c:extLst>
              <c:f>'Turbine size, Onshore wind'!$K$44:$V$44</c:f>
              <c:numCache>
                <c:formatCode>0.0</c:formatCode>
                <c:ptCount val="12"/>
                <c:pt idx="0">
                  <c:v>1</c:v>
                </c:pt>
                <c:pt idx="1">
                  <c:v>1</c:v>
                </c:pt>
                <c:pt idx="2">
                  <c:v>1</c:v>
                </c:pt>
                <c:pt idx="3">
                  <c:v>0.2</c:v>
                </c:pt>
                <c:pt idx="4">
                  <c:v>1.25</c:v>
                </c:pt>
                <c:pt idx="5">
                  <c:v>1</c:v>
                </c:pt>
                <c:pt idx="6">
                  <c:v>0.25641025641025639</c:v>
                </c:pt>
                <c:pt idx="7">
                  <c:v>1.5</c:v>
                </c:pt>
                <c:pt idx="8">
                  <c:v>1.6666666666666667</c:v>
                </c:pt>
                <c:pt idx="9">
                  <c:v>0.12592592592592591</c:v>
                </c:pt>
                <c:pt idx="10">
                  <c:v>2</c:v>
                </c:pt>
                <c:pt idx="11">
                  <c:v>1.345</c:v>
                </c:pt>
              </c:numCache>
            </c:numRef>
          </c:val>
          <c:extLst>
            <c:ext xmlns:c16="http://schemas.microsoft.com/office/drawing/2014/chart" uri="{C3380CC4-5D6E-409C-BE32-E72D297353CC}">
              <c16:uniqueId val="{00000003-AF4B-4150-8149-2931E1C1613A}"/>
            </c:ext>
          </c:extLst>
        </c:ser>
        <c:ser>
          <c:idx val="7"/>
          <c:order val="5"/>
          <c:tx>
            <c:strRef>
              <c:f>'Turbine size, Onshore wind'!$B$52</c:f>
              <c:strCache>
                <c:ptCount val="1"/>
                <c:pt idx="0">
                  <c:v>Min-max</c:v>
                </c:pt>
              </c:strCache>
            </c:strRef>
          </c:tx>
          <c:spPr>
            <a:solidFill>
              <a:srgbClr val="0D9DDB">
                <a:alpha val="50000"/>
              </a:srgbClr>
            </a:solidFill>
            <a:ln>
              <a:noFill/>
            </a:ln>
            <a:effectLst/>
          </c:spPr>
          <c:cat>
            <c:strRef>
              <c:extLst>
                <c:ext xmlns:c15="http://schemas.microsoft.com/office/drawing/2012/chart" uri="{02D57815-91ED-43cb-92C2-25804820EDAC}">
                  <c15:fullRef>
                    <c15:sqref>'Turbine size, Onshore wind'!$C$42:$V$42</c15:sqref>
                  </c15:fullRef>
                </c:ext>
              </c:extLst>
              <c:f>'Turbine size, Onshore wind'!$K$42:$V$42</c:f>
              <c:strCache>
                <c:ptCount val="12"/>
                <c:pt idx="0">
                  <c:v>2010</c:v>
                </c:pt>
                <c:pt idx="2">
                  <c:v>12</c:v>
                </c:pt>
                <c:pt idx="4">
                  <c:v>14</c:v>
                </c:pt>
                <c:pt idx="6">
                  <c:v>16</c:v>
                </c:pt>
                <c:pt idx="8">
                  <c:v>18</c:v>
                </c:pt>
                <c:pt idx="11">
                  <c:v>21</c:v>
                </c:pt>
              </c:strCache>
            </c:strRef>
          </c:cat>
          <c:val>
            <c:numRef>
              <c:extLst>
                <c:ext xmlns:c15="http://schemas.microsoft.com/office/drawing/2012/chart" uri="{02D57815-91ED-43cb-92C2-25804820EDAC}">
                  <c15:fullRef>
                    <c15:sqref>'Turbine size, Onshore wind'!$C$52:$V$52</c15:sqref>
                  </c15:fullRef>
                </c:ext>
              </c:extLst>
              <c:f>'Turbine size, Onshore wind'!$K$52:$V$52</c:f>
              <c:numCache>
                <c:formatCode>0.0</c:formatCode>
                <c:ptCount val="12"/>
                <c:pt idx="0">
                  <c:v>2.4</c:v>
                </c:pt>
                <c:pt idx="1">
                  <c:v>2.4000000000000004</c:v>
                </c:pt>
                <c:pt idx="2">
                  <c:v>3.5</c:v>
                </c:pt>
                <c:pt idx="3">
                  <c:v>4.8</c:v>
                </c:pt>
                <c:pt idx="4">
                  <c:v>4.75</c:v>
                </c:pt>
                <c:pt idx="5">
                  <c:v>7</c:v>
                </c:pt>
                <c:pt idx="6">
                  <c:v>4.2435897435897436</c:v>
                </c:pt>
                <c:pt idx="7">
                  <c:v>3</c:v>
                </c:pt>
                <c:pt idx="8">
                  <c:v>2.833333333333333</c:v>
                </c:pt>
                <c:pt idx="9">
                  <c:v>6.4740740740740739</c:v>
                </c:pt>
                <c:pt idx="10">
                  <c:v>5.58</c:v>
                </c:pt>
                <c:pt idx="11">
                  <c:v>4.8550000000000004</c:v>
                </c:pt>
              </c:numCache>
            </c:numRef>
          </c:val>
          <c:extLst>
            <c:ext xmlns:c16="http://schemas.microsoft.com/office/drawing/2014/chart" uri="{C3380CC4-5D6E-409C-BE32-E72D297353CC}">
              <c16:uniqueId val="{00000004-AF4B-4150-8149-2931E1C1613A}"/>
            </c:ext>
          </c:extLst>
        </c:ser>
        <c:dLbls>
          <c:showLegendKey val="0"/>
          <c:showVal val="0"/>
          <c:showCatName val="0"/>
          <c:showSerName val="0"/>
          <c:showPercent val="0"/>
          <c:showBubbleSize val="0"/>
        </c:dLbls>
        <c:axId val="354472448"/>
        <c:axId val="354480352"/>
      </c:areaChart>
      <c:lineChart>
        <c:grouping val="standard"/>
        <c:varyColors val="0"/>
        <c:ser>
          <c:idx val="0"/>
          <c:order val="0"/>
          <c:tx>
            <c:strRef>
              <c:f>'Turbine size, Onshore wind'!$B$46</c:f>
              <c:strCache>
                <c:ptCount val="1"/>
                <c:pt idx="0">
                  <c:v>Average</c:v>
                </c:pt>
              </c:strCache>
            </c:strRef>
          </c:tx>
          <c:spPr>
            <a:ln w="28575" cap="rnd">
              <a:solidFill>
                <a:schemeClr val="accent2"/>
              </a:solidFill>
              <a:prstDash val="sysDash"/>
              <a:round/>
            </a:ln>
            <a:effectLst/>
          </c:spPr>
          <c:marker>
            <c:symbol val="none"/>
          </c:marker>
          <c:dLbls>
            <c:dLbl>
              <c:idx val="11"/>
              <c:layout>
                <c:manualLayout>
                  <c:x val="0"/>
                  <c:y val="1.12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4B-4150-8149-2931E1C1613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'Turbine size, Onshore wind'!$C$42:$V$42</c15:sqref>
                  </c15:fullRef>
                </c:ext>
              </c:extLst>
              <c:f>'Turbine size, Onshore wind'!$K$42:$V$42</c:f>
              <c:strCache>
                <c:ptCount val="12"/>
                <c:pt idx="0">
                  <c:v>2010</c:v>
                </c:pt>
                <c:pt idx="2">
                  <c:v>12</c:v>
                </c:pt>
                <c:pt idx="4">
                  <c:v>14</c:v>
                </c:pt>
                <c:pt idx="6">
                  <c:v>16</c:v>
                </c:pt>
                <c:pt idx="8">
                  <c:v>18</c:v>
                </c:pt>
                <c:pt idx="11">
                  <c:v>21</c:v>
                </c:pt>
              </c:strCache>
            </c:strRef>
          </c:cat>
          <c:val>
            <c:numRef>
              <c:extLst>
                <c:ext xmlns:c15="http://schemas.microsoft.com/office/drawing/2012/chart" uri="{02D57815-91ED-43cb-92C2-25804820EDAC}">
                  <c15:fullRef>
                    <c15:sqref>'Turbine size, Onshore wind'!$C$46:$V$46</c15:sqref>
                  </c15:fullRef>
                </c:ext>
              </c:extLst>
              <c:f>'Turbine size, Onshore wind'!$K$46:$V$46</c:f>
              <c:numCache>
                <c:formatCode>0.0</c:formatCode>
                <c:ptCount val="12"/>
                <c:pt idx="0">
                  <c:v>2.0226872657199637</c:v>
                </c:pt>
                <c:pt idx="1">
                  <c:v>2.150674734356143</c:v>
                </c:pt>
                <c:pt idx="2">
                  <c:v>2.2604466333850337</c:v>
                </c:pt>
                <c:pt idx="3">
                  <c:v>2.4019892374516276</c:v>
                </c:pt>
                <c:pt idx="4">
                  <c:v>2.4989702294423055</c:v>
                </c:pt>
                <c:pt idx="5">
                  <c:v>2.499107187720143</c:v>
                </c:pt>
                <c:pt idx="6">
                  <c:v>2.4835678681021514</c:v>
                </c:pt>
                <c:pt idx="7">
                  <c:v>2.8384489580415528</c:v>
                </c:pt>
                <c:pt idx="8">
                  <c:v>3.2177053008809939</c:v>
                </c:pt>
                <c:pt idx="9">
                  <c:v>3.6295206157434778</c:v>
                </c:pt>
                <c:pt idx="10">
                  <c:v>3.9557076670525322</c:v>
                </c:pt>
                <c:pt idx="11">
                  <c:v>4.1635797619465826</c:v>
                </c:pt>
              </c:numCache>
            </c:numRef>
          </c:val>
          <c:smooth val="0"/>
          <c:extLst>
            <c:ext xmlns:c16="http://schemas.microsoft.com/office/drawing/2014/chart" uri="{C3380CC4-5D6E-409C-BE32-E72D297353CC}">
              <c16:uniqueId val="{00000006-AF4B-4150-8149-2931E1C1613A}"/>
            </c:ext>
          </c:extLst>
        </c:ser>
        <c:ser>
          <c:idx val="2"/>
          <c:order val="6"/>
          <c:tx>
            <c:strRef>
              <c:f>'Turbine size, Onshore wind'!$B$47</c:f>
              <c:strCache>
                <c:ptCount val="1"/>
                <c:pt idx="0">
                  <c:v>Median</c:v>
                </c:pt>
              </c:strCache>
            </c:strRef>
          </c:tx>
          <c:spPr>
            <a:ln w="28575" cap="rnd">
              <a:solidFill>
                <a:sysClr val="windowText" lastClr="000000"/>
              </a:solidFill>
              <a:prstDash val="sysDash"/>
              <a:round/>
            </a:ln>
            <a:effectLst/>
          </c:spPr>
          <c:marker>
            <c:symbol val="none"/>
          </c:marker>
          <c:dLbls>
            <c:dLbl>
              <c:idx val="6"/>
              <c:layout>
                <c:manualLayout>
                  <c:x val="-5.0081332873268672E-2"/>
                  <c:y val="2.5399999999999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4B-4150-8149-2931E1C1613A}"/>
                </c:ext>
              </c:extLst>
            </c:dLbl>
            <c:dLbl>
              <c:idx val="11"/>
              <c:layout>
                <c:manualLayout>
                  <c:x val="0"/>
                  <c:y val="-1.6933333333333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4B-4150-8149-2931E1C1613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'Turbine size, Onshore wind'!$C$42:$V$42</c15:sqref>
                  </c15:fullRef>
                </c:ext>
              </c:extLst>
              <c:f>'Turbine size, Onshore wind'!$K$42:$V$42</c:f>
              <c:strCache>
                <c:ptCount val="12"/>
                <c:pt idx="0">
                  <c:v>2010</c:v>
                </c:pt>
                <c:pt idx="2">
                  <c:v>12</c:v>
                </c:pt>
                <c:pt idx="4">
                  <c:v>14</c:v>
                </c:pt>
                <c:pt idx="6">
                  <c:v>16</c:v>
                </c:pt>
                <c:pt idx="8">
                  <c:v>18</c:v>
                </c:pt>
                <c:pt idx="11">
                  <c:v>21</c:v>
                </c:pt>
              </c:strCache>
            </c:strRef>
          </c:cat>
          <c:val>
            <c:numRef>
              <c:extLst>
                <c:ext xmlns:c15="http://schemas.microsoft.com/office/drawing/2012/chart" uri="{02D57815-91ED-43cb-92C2-25804820EDAC}">
                  <c15:fullRef>
                    <c15:sqref>'Turbine size, Onshore wind'!$C$47:$V$47</c15:sqref>
                  </c15:fullRef>
                </c:ext>
              </c:extLst>
              <c:f>'Turbine size, Onshore wind'!$K$47:$V$47</c:f>
              <c:numCache>
                <c:formatCode>0.0</c:formatCode>
                <c:ptCount val="12"/>
                <c:pt idx="0">
                  <c:v>2</c:v>
                </c:pt>
                <c:pt idx="1">
                  <c:v>2.0499999999999998</c:v>
                </c:pt>
                <c:pt idx="2">
                  <c:v>2.1</c:v>
                </c:pt>
                <c:pt idx="3">
                  <c:v>2.3000000000000003</c:v>
                </c:pt>
                <c:pt idx="4">
                  <c:v>2.4</c:v>
                </c:pt>
                <c:pt idx="5">
                  <c:v>2.2999999999999998</c:v>
                </c:pt>
                <c:pt idx="6">
                  <c:v>2.2075471698113209</c:v>
                </c:pt>
                <c:pt idx="7">
                  <c:v>3</c:v>
                </c:pt>
                <c:pt idx="8">
                  <c:v>3.4491379310344827</c:v>
                </c:pt>
                <c:pt idx="9">
                  <c:v>3.625</c:v>
                </c:pt>
                <c:pt idx="10">
                  <c:v>4.166666666666667</c:v>
                </c:pt>
                <c:pt idx="11">
                  <c:v>4.2</c:v>
                </c:pt>
              </c:numCache>
            </c:numRef>
          </c:val>
          <c:smooth val="0"/>
          <c:extLst>
            <c:ext xmlns:c16="http://schemas.microsoft.com/office/drawing/2014/chart" uri="{C3380CC4-5D6E-409C-BE32-E72D297353CC}">
              <c16:uniqueId val="{00000009-AF4B-4150-8149-2931E1C1613A}"/>
            </c:ext>
          </c:extLst>
        </c:ser>
        <c:dLbls>
          <c:showLegendKey val="0"/>
          <c:showVal val="0"/>
          <c:showCatName val="0"/>
          <c:showSerName val="0"/>
          <c:showPercent val="0"/>
          <c:showBubbleSize val="0"/>
        </c:dLbls>
        <c:marker val="1"/>
        <c:smooth val="0"/>
        <c:axId val="354472448"/>
        <c:axId val="354480352"/>
      </c:lineChart>
      <c:catAx>
        <c:axId val="35447244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354480352"/>
        <c:crosses val="autoZero"/>
        <c:auto val="1"/>
        <c:lblAlgn val="ctr"/>
        <c:lblOffset val="100"/>
        <c:tickLblSkip val="1"/>
        <c:noMultiLvlLbl val="0"/>
      </c:catAx>
      <c:valAx>
        <c:axId val="354480352"/>
        <c:scaling>
          <c:orientation val="minMax"/>
          <c:max val="8"/>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0"/>
        <c:majorTickMark val="out"/>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354472448"/>
        <c:crosses val="autoZero"/>
        <c:crossBetween val="midCat"/>
      </c:valAx>
      <c:spPr>
        <a:solidFill>
          <a:srgbClr val="FFFFFF">
            <a:lumMod val="100000"/>
          </a:srgbClr>
        </a:solidFill>
        <a:ln>
          <a:noFill/>
        </a:ln>
        <a:effectLst/>
      </c:spPr>
    </c:plotArea>
    <c:plotVisOnly val="1"/>
    <c:dispBlanksAs val="gap"/>
    <c:showDLblsOverMax val="0"/>
  </c:chart>
  <c:spPr>
    <a:solidFill>
      <a:srgbClr val="FFFFFF">
        <a:lumMod val="10000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MW</a:t>
            </a:r>
          </a:p>
        </c:rich>
      </c:tx>
      <c:layout>
        <c:manualLayout>
          <c:xMode val="edge"/>
          <c:yMode val="edge"/>
          <c:x val="4.3775344687753445E-2"/>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927088402270881"/>
          <c:y val="7.8609497464269248E-2"/>
          <c:w val="0.73505608974358994"/>
          <c:h val="0.85653388658367913"/>
        </c:manualLayout>
      </c:layout>
      <c:areaChart>
        <c:grouping val="stacked"/>
        <c:varyColors val="0"/>
        <c:ser>
          <c:idx val="0"/>
          <c:order val="0"/>
          <c:tx>
            <c:strRef>
              <c:f>'Project size, Onshore wind'!$D$58</c:f>
              <c:strCache>
                <c:ptCount val="1"/>
                <c:pt idx="0">
                  <c:v>Min</c:v>
                </c:pt>
              </c:strCache>
            </c:strRef>
          </c:tx>
          <c:spPr>
            <a:solidFill>
              <a:schemeClr val="bg1"/>
            </a:solidFill>
            <a:ln>
              <a:noFill/>
            </a:ln>
            <a:effectLst/>
          </c:spPr>
          <c:cat>
            <c:strRef>
              <c:f>'Project size, Onshore wind'!$E$57:$Q$57</c:f>
              <c:strCache>
                <c:ptCount val="13"/>
                <c:pt idx="0">
                  <c:v>2010</c:v>
                </c:pt>
                <c:pt idx="2">
                  <c:v>12</c:v>
                </c:pt>
                <c:pt idx="4">
                  <c:v>14</c:v>
                </c:pt>
                <c:pt idx="6">
                  <c:v>16</c:v>
                </c:pt>
                <c:pt idx="8">
                  <c:v>18</c:v>
                </c:pt>
                <c:pt idx="10">
                  <c:v>20</c:v>
                </c:pt>
                <c:pt idx="12">
                  <c:v>22 ytd</c:v>
                </c:pt>
              </c:strCache>
            </c:strRef>
          </c:cat>
          <c:val>
            <c:numRef>
              <c:f>'Project size, Onshore wind'!$E$58:$Q$58</c:f>
              <c:numCache>
                <c:formatCode>0</c:formatCode>
                <c:ptCount val="13"/>
                <c:pt idx="0">
                  <c:v>1</c:v>
                </c:pt>
                <c:pt idx="1">
                  <c:v>1</c:v>
                </c:pt>
                <c:pt idx="2">
                  <c:v>1</c:v>
                </c:pt>
                <c:pt idx="3">
                  <c:v>1.25</c:v>
                </c:pt>
                <c:pt idx="4">
                  <c:v>1.5</c:v>
                </c:pt>
                <c:pt idx="5">
                  <c:v>1</c:v>
                </c:pt>
                <c:pt idx="6">
                  <c:v>1.1000000000000001</c:v>
                </c:pt>
                <c:pt idx="7">
                  <c:v>1</c:v>
                </c:pt>
                <c:pt idx="8">
                  <c:v>1.2</c:v>
                </c:pt>
                <c:pt idx="9">
                  <c:v>1</c:v>
                </c:pt>
                <c:pt idx="10">
                  <c:v>1.5</c:v>
                </c:pt>
                <c:pt idx="11">
                  <c:v>1.98</c:v>
                </c:pt>
                <c:pt idx="12">
                  <c:v>3.6</c:v>
                </c:pt>
              </c:numCache>
            </c:numRef>
          </c:val>
          <c:extLst>
            <c:ext xmlns:c16="http://schemas.microsoft.com/office/drawing/2014/chart" uri="{C3380CC4-5D6E-409C-BE32-E72D297353CC}">
              <c16:uniqueId val="{00000000-B6CE-407A-AB5D-F6F6C53B3C97}"/>
            </c:ext>
          </c:extLst>
        </c:ser>
        <c:ser>
          <c:idx val="1"/>
          <c:order val="1"/>
          <c:tx>
            <c:strRef>
              <c:f>'Project size, Onshore wind'!$D$59</c:f>
              <c:strCache>
                <c:ptCount val="1"/>
                <c:pt idx="0">
                  <c:v>25% smallest</c:v>
                </c:pt>
              </c:strCache>
            </c:strRef>
          </c:tx>
          <c:spPr>
            <a:solidFill>
              <a:srgbClr val="0D9DDB">
                <a:alpha val="50000"/>
              </a:srgbClr>
            </a:solidFill>
            <a:ln>
              <a:noFill/>
            </a:ln>
            <a:effectLst/>
          </c:spPr>
          <c:cat>
            <c:strRef>
              <c:f>'Project size, Onshore wind'!$E$57:$Q$57</c:f>
              <c:strCache>
                <c:ptCount val="13"/>
                <c:pt idx="0">
                  <c:v>2010</c:v>
                </c:pt>
                <c:pt idx="2">
                  <c:v>12</c:v>
                </c:pt>
                <c:pt idx="4">
                  <c:v>14</c:v>
                </c:pt>
                <c:pt idx="6">
                  <c:v>16</c:v>
                </c:pt>
                <c:pt idx="8">
                  <c:v>18</c:v>
                </c:pt>
                <c:pt idx="10">
                  <c:v>20</c:v>
                </c:pt>
                <c:pt idx="12">
                  <c:v>22 ytd</c:v>
                </c:pt>
              </c:strCache>
            </c:strRef>
          </c:cat>
          <c:val>
            <c:numRef>
              <c:f>'Project size, Onshore wind'!$E$59:$Q$59</c:f>
              <c:numCache>
                <c:formatCode>0</c:formatCode>
                <c:ptCount val="13"/>
                <c:pt idx="0">
                  <c:v>4</c:v>
                </c:pt>
                <c:pt idx="1">
                  <c:v>3.2</c:v>
                </c:pt>
                <c:pt idx="2">
                  <c:v>8</c:v>
                </c:pt>
                <c:pt idx="3">
                  <c:v>8.75</c:v>
                </c:pt>
                <c:pt idx="4">
                  <c:v>7.5</c:v>
                </c:pt>
                <c:pt idx="5">
                  <c:v>6</c:v>
                </c:pt>
                <c:pt idx="6">
                  <c:v>5.5</c:v>
                </c:pt>
                <c:pt idx="7">
                  <c:v>6.05</c:v>
                </c:pt>
                <c:pt idx="8">
                  <c:v>8.4</c:v>
                </c:pt>
                <c:pt idx="9">
                  <c:v>12.8</c:v>
                </c:pt>
                <c:pt idx="10">
                  <c:v>9.6999999999999993</c:v>
                </c:pt>
                <c:pt idx="11">
                  <c:v>17.52</c:v>
                </c:pt>
                <c:pt idx="12">
                  <c:v>27.9</c:v>
                </c:pt>
              </c:numCache>
            </c:numRef>
          </c:val>
          <c:extLst>
            <c:ext xmlns:c16="http://schemas.microsoft.com/office/drawing/2014/chart" uri="{C3380CC4-5D6E-409C-BE32-E72D297353CC}">
              <c16:uniqueId val="{00000001-B6CE-407A-AB5D-F6F6C53B3C97}"/>
            </c:ext>
          </c:extLst>
        </c:ser>
        <c:ser>
          <c:idx val="2"/>
          <c:order val="2"/>
          <c:tx>
            <c:strRef>
              <c:f>'Project size, Onshore wind'!$D$60</c:f>
              <c:strCache>
                <c:ptCount val="1"/>
                <c:pt idx="0">
                  <c:v>50% of projects</c:v>
                </c:pt>
              </c:strCache>
            </c:strRef>
          </c:tx>
          <c:spPr>
            <a:solidFill>
              <a:schemeClr val="accent1"/>
            </a:solidFill>
            <a:ln>
              <a:noFill/>
            </a:ln>
            <a:effectLst/>
          </c:spPr>
          <c:cat>
            <c:strRef>
              <c:f>'Project size, Onshore wind'!$E$57:$Q$57</c:f>
              <c:strCache>
                <c:ptCount val="13"/>
                <c:pt idx="0">
                  <c:v>2010</c:v>
                </c:pt>
                <c:pt idx="2">
                  <c:v>12</c:v>
                </c:pt>
                <c:pt idx="4">
                  <c:v>14</c:v>
                </c:pt>
                <c:pt idx="6">
                  <c:v>16</c:v>
                </c:pt>
                <c:pt idx="8">
                  <c:v>18</c:v>
                </c:pt>
                <c:pt idx="10">
                  <c:v>20</c:v>
                </c:pt>
                <c:pt idx="12">
                  <c:v>22 ytd</c:v>
                </c:pt>
              </c:strCache>
            </c:strRef>
          </c:cat>
          <c:val>
            <c:numRef>
              <c:f>'Project size, Onshore wind'!$E$60:$Q$60</c:f>
              <c:numCache>
                <c:formatCode>0</c:formatCode>
                <c:ptCount val="13"/>
                <c:pt idx="0">
                  <c:v>47.4</c:v>
                </c:pt>
                <c:pt idx="1">
                  <c:v>47.475000000000001</c:v>
                </c:pt>
                <c:pt idx="2">
                  <c:v>46.344999999999999</c:v>
                </c:pt>
                <c:pt idx="3">
                  <c:v>46.3</c:v>
                </c:pt>
                <c:pt idx="4">
                  <c:v>46.3</c:v>
                </c:pt>
                <c:pt idx="5">
                  <c:v>46.5</c:v>
                </c:pt>
                <c:pt idx="6">
                  <c:v>45.517999999999994</c:v>
                </c:pt>
                <c:pt idx="7">
                  <c:v>47.6</c:v>
                </c:pt>
                <c:pt idx="8">
                  <c:v>47.5</c:v>
                </c:pt>
                <c:pt idx="9">
                  <c:v>66.723749999999995</c:v>
                </c:pt>
                <c:pt idx="10">
                  <c:v>46.1</c:v>
                </c:pt>
                <c:pt idx="11">
                  <c:v>61.6</c:v>
                </c:pt>
                <c:pt idx="12">
                  <c:v>176</c:v>
                </c:pt>
              </c:numCache>
            </c:numRef>
          </c:val>
          <c:extLst>
            <c:ext xmlns:c16="http://schemas.microsoft.com/office/drawing/2014/chart" uri="{C3380CC4-5D6E-409C-BE32-E72D297353CC}">
              <c16:uniqueId val="{00000002-B6CE-407A-AB5D-F6F6C53B3C97}"/>
            </c:ext>
          </c:extLst>
        </c:ser>
        <c:ser>
          <c:idx val="3"/>
          <c:order val="3"/>
          <c:tx>
            <c:strRef>
              <c:f>'Project size, Onshore wind'!$D$61</c:f>
              <c:strCache>
                <c:ptCount val="1"/>
                <c:pt idx="0">
                  <c:v>25% largest</c:v>
                </c:pt>
              </c:strCache>
            </c:strRef>
          </c:tx>
          <c:spPr>
            <a:solidFill>
              <a:srgbClr val="0D9DDB">
                <a:alpha val="50000"/>
              </a:srgbClr>
            </a:solidFill>
            <a:ln>
              <a:noFill/>
            </a:ln>
            <a:effectLst/>
          </c:spPr>
          <c:cat>
            <c:strRef>
              <c:f>'Project size, Onshore wind'!$E$57:$Q$57</c:f>
              <c:strCache>
                <c:ptCount val="13"/>
                <c:pt idx="0">
                  <c:v>2010</c:v>
                </c:pt>
                <c:pt idx="2">
                  <c:v>12</c:v>
                </c:pt>
                <c:pt idx="4">
                  <c:v>14</c:v>
                </c:pt>
                <c:pt idx="6">
                  <c:v>16</c:v>
                </c:pt>
                <c:pt idx="8">
                  <c:v>18</c:v>
                </c:pt>
                <c:pt idx="10">
                  <c:v>20</c:v>
                </c:pt>
                <c:pt idx="12">
                  <c:v>22 ytd</c:v>
                </c:pt>
              </c:strCache>
            </c:strRef>
          </c:cat>
          <c:val>
            <c:numRef>
              <c:f>'Project size, Onshore wind'!$E$61:$Q$61</c:f>
              <c:numCache>
                <c:formatCode>0</c:formatCode>
                <c:ptCount val="13"/>
                <c:pt idx="0">
                  <c:v>795.5</c:v>
                </c:pt>
                <c:pt idx="1">
                  <c:v>250.92500000000001</c:v>
                </c:pt>
                <c:pt idx="2">
                  <c:v>420.5</c:v>
                </c:pt>
                <c:pt idx="3">
                  <c:v>452.5</c:v>
                </c:pt>
                <c:pt idx="4">
                  <c:v>352.5</c:v>
                </c:pt>
                <c:pt idx="5">
                  <c:v>250.8</c:v>
                </c:pt>
                <c:pt idx="6">
                  <c:v>351.7</c:v>
                </c:pt>
                <c:pt idx="7">
                  <c:v>594.4</c:v>
                </c:pt>
                <c:pt idx="8">
                  <c:v>549.4</c:v>
                </c:pt>
                <c:pt idx="9">
                  <c:v>929.12625000000003</c:v>
                </c:pt>
                <c:pt idx="10">
                  <c:v>949.4</c:v>
                </c:pt>
                <c:pt idx="11">
                  <c:v>2197.1</c:v>
                </c:pt>
                <c:pt idx="12">
                  <c:v>1556</c:v>
                </c:pt>
              </c:numCache>
            </c:numRef>
          </c:val>
          <c:extLst>
            <c:ext xmlns:c16="http://schemas.microsoft.com/office/drawing/2014/chart" uri="{C3380CC4-5D6E-409C-BE32-E72D297353CC}">
              <c16:uniqueId val="{00000003-B6CE-407A-AB5D-F6F6C53B3C97}"/>
            </c:ext>
          </c:extLst>
        </c:ser>
        <c:ser>
          <c:idx val="4"/>
          <c:order val="4"/>
          <c:tx>
            <c:strRef>
              <c:f>'Project size, Onshore wind'!$D$62</c:f>
              <c:strCache>
                <c:ptCount val="1"/>
              </c:strCache>
            </c:strRef>
          </c:tx>
          <c:spPr>
            <a:solidFill>
              <a:srgbClr val="0D9DDB">
                <a:alpha val="25000"/>
              </a:srgbClr>
            </a:solidFill>
            <a:ln>
              <a:noFill/>
            </a:ln>
            <a:effectLst/>
          </c:spPr>
          <c:cat>
            <c:strRef>
              <c:f>'Project size, Onshore wind'!$E$57:$Q$57</c:f>
              <c:strCache>
                <c:ptCount val="13"/>
                <c:pt idx="0">
                  <c:v>2010</c:v>
                </c:pt>
                <c:pt idx="2">
                  <c:v>12</c:v>
                </c:pt>
                <c:pt idx="4">
                  <c:v>14</c:v>
                </c:pt>
                <c:pt idx="6">
                  <c:v>16</c:v>
                </c:pt>
                <c:pt idx="8">
                  <c:v>18</c:v>
                </c:pt>
                <c:pt idx="10">
                  <c:v>20</c:v>
                </c:pt>
                <c:pt idx="12">
                  <c:v>22 ytd</c:v>
                </c:pt>
              </c:strCache>
            </c:strRef>
          </c:cat>
          <c:val>
            <c:numRef>
              <c:f>'Project size, Onshore wind'!$E$62:$Q$62</c:f>
              <c:numCache>
                <c:formatCode>General</c:formatCode>
                <c:ptCount val="13"/>
              </c:numCache>
            </c:numRef>
          </c:val>
          <c:extLst>
            <c:ext xmlns:c16="http://schemas.microsoft.com/office/drawing/2014/chart" uri="{C3380CC4-5D6E-409C-BE32-E72D297353CC}">
              <c16:uniqueId val="{00000004-B6CE-407A-AB5D-F6F6C53B3C97}"/>
            </c:ext>
          </c:extLst>
        </c:ser>
        <c:dLbls>
          <c:showLegendKey val="0"/>
          <c:showVal val="0"/>
          <c:showCatName val="0"/>
          <c:showSerName val="0"/>
          <c:showPercent val="0"/>
          <c:showBubbleSize val="0"/>
        </c:dLbls>
        <c:axId val="220298128"/>
        <c:axId val="220272752"/>
      </c:areaChart>
      <c:lineChart>
        <c:grouping val="standard"/>
        <c:varyColors val="0"/>
        <c:ser>
          <c:idx val="5"/>
          <c:order val="5"/>
          <c:tx>
            <c:strRef>
              <c:f>'Project size, Onshore wind'!$D$47</c:f>
              <c:strCache>
                <c:ptCount val="1"/>
                <c:pt idx="0">
                  <c:v>Median</c:v>
                </c:pt>
              </c:strCache>
            </c:strRef>
          </c:tx>
          <c:spPr>
            <a:ln w="28575" cap="rnd">
              <a:solidFill>
                <a:sysClr val="windowText" lastClr="000000"/>
              </a:solidFill>
              <a:prstDash val="sysDash"/>
              <a:round/>
            </a:ln>
            <a:effectLst/>
          </c:spPr>
          <c:marker>
            <c:symbol val="none"/>
          </c:marker>
          <c:dLbls>
            <c:dLbl>
              <c:idx val="0"/>
              <c:layout>
                <c:manualLayout>
                  <c:x val="-0.11161725427350427"/>
                  <c:y val="6.98248040571692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CE-407A-AB5D-F6F6C53B3C97}"/>
                </c:ext>
              </c:extLst>
            </c:dLbl>
            <c:dLbl>
              <c:idx val="6"/>
              <c:layout>
                <c:manualLayout>
                  <c:x val="-5.6340811965811963E-2"/>
                  <c:y val="2.2859382203780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CE-407A-AB5D-F6F6C53B3C97}"/>
                </c:ext>
              </c:extLst>
            </c:dLbl>
            <c:dLbl>
              <c:idx val="12"/>
              <c:layout>
                <c:manualLayout>
                  <c:x val="-7.4412393162393165E-3"/>
                  <c:y val="-1.011756569847856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CE-407A-AB5D-F6F6C53B3C97}"/>
                </c:ext>
              </c:extLst>
            </c:dLbl>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ysClr val="windowText" lastClr="000000"/>
                      </a:solidFill>
                      <a:round/>
                    </a:ln>
                    <a:effectLst/>
                  </c:spPr>
                </c15:leaderLines>
              </c:ext>
            </c:extLst>
          </c:dLbls>
          <c:cat>
            <c:strRef>
              <c:f>'Project size, Onshore wind'!$E$57:$Q$57</c:f>
              <c:strCache>
                <c:ptCount val="13"/>
                <c:pt idx="0">
                  <c:v>2010</c:v>
                </c:pt>
                <c:pt idx="2">
                  <c:v>12</c:v>
                </c:pt>
                <c:pt idx="4">
                  <c:v>14</c:v>
                </c:pt>
                <c:pt idx="6">
                  <c:v>16</c:v>
                </c:pt>
                <c:pt idx="8">
                  <c:v>18</c:v>
                </c:pt>
                <c:pt idx="10">
                  <c:v>20</c:v>
                </c:pt>
                <c:pt idx="12">
                  <c:v>22 ytd</c:v>
                </c:pt>
              </c:strCache>
            </c:strRef>
          </c:cat>
          <c:val>
            <c:numRef>
              <c:f>'Project size, Onshore wind'!$E$47:$Q$47</c:f>
              <c:numCache>
                <c:formatCode>General</c:formatCode>
                <c:ptCount val="13"/>
                <c:pt idx="0">
                  <c:v>15.65</c:v>
                </c:pt>
                <c:pt idx="1">
                  <c:v>15</c:v>
                </c:pt>
                <c:pt idx="2">
                  <c:v>25.8</c:v>
                </c:pt>
                <c:pt idx="3">
                  <c:v>25.85</c:v>
                </c:pt>
                <c:pt idx="4">
                  <c:v>23.1</c:v>
                </c:pt>
                <c:pt idx="5">
                  <c:v>18.899999999999999</c:v>
                </c:pt>
                <c:pt idx="6">
                  <c:v>17</c:v>
                </c:pt>
                <c:pt idx="7">
                  <c:v>20.844999999999999</c:v>
                </c:pt>
                <c:pt idx="8">
                  <c:v>28.8</c:v>
                </c:pt>
                <c:pt idx="9">
                  <c:v>42</c:v>
                </c:pt>
                <c:pt idx="10">
                  <c:v>39</c:v>
                </c:pt>
                <c:pt idx="11">
                  <c:v>39.6</c:v>
                </c:pt>
                <c:pt idx="12">
                  <c:v>52.825000000000003</c:v>
                </c:pt>
              </c:numCache>
            </c:numRef>
          </c:val>
          <c:smooth val="0"/>
          <c:extLst>
            <c:ext xmlns:c16="http://schemas.microsoft.com/office/drawing/2014/chart" uri="{C3380CC4-5D6E-409C-BE32-E72D297353CC}">
              <c16:uniqueId val="{00000008-B6CE-407A-AB5D-F6F6C53B3C97}"/>
            </c:ext>
          </c:extLst>
        </c:ser>
        <c:ser>
          <c:idx val="6"/>
          <c:order val="6"/>
          <c:tx>
            <c:strRef>
              <c:f>'Project size, Onshore wind'!$D$48</c:f>
              <c:strCache>
                <c:ptCount val="1"/>
                <c:pt idx="0">
                  <c:v>Average</c:v>
                </c:pt>
              </c:strCache>
            </c:strRef>
          </c:tx>
          <c:spPr>
            <a:ln w="28575" cap="rnd">
              <a:solidFill>
                <a:schemeClr val="accent2"/>
              </a:solidFill>
              <a:prstDash val="sysDash"/>
              <a:round/>
            </a:ln>
            <a:effectLst/>
          </c:spPr>
          <c:marker>
            <c:symbol val="none"/>
          </c:marker>
          <c:dLbls>
            <c:dLbl>
              <c:idx val="0"/>
              <c:layout>
                <c:manualLayout>
                  <c:x val="-0.10888755341880342"/>
                  <c:y val="5.6154910096808074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CE-407A-AB5D-F6F6C53B3C97}"/>
                </c:ext>
              </c:extLst>
            </c:dLbl>
            <c:dLbl>
              <c:idx val="6"/>
              <c:layout>
                <c:manualLayout>
                  <c:x val="-6.5731169871794878E-2"/>
                  <c:y val="-3.2881051175656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6CE-407A-AB5D-F6F6C53B3C97}"/>
                </c:ext>
              </c:extLst>
            </c:dLbl>
            <c:dLbl>
              <c:idx val="12"/>
              <c:layout>
                <c:manualLayout>
                  <c:x val="-2.1294070512820513E-3"/>
                  <c:y val="4.72798524665749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6CE-407A-AB5D-F6F6C53B3C97}"/>
                </c:ext>
              </c:extLst>
            </c:dLbl>
            <c:spPr>
              <a:noFill/>
              <a:ln>
                <a:noFill/>
              </a:ln>
              <a:effectLst/>
            </c:spPr>
            <c:txPr>
              <a:bodyPr rot="0" spcFirstLastPara="1" vertOverflow="ellipsis" vert="horz" wrap="square" anchor="ctr" anchorCtr="1"/>
              <a:lstStyle/>
              <a:p>
                <a:pPr>
                  <a:defRPr sz="11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accent2"/>
                      </a:solidFill>
                      <a:round/>
                    </a:ln>
                    <a:effectLst/>
                  </c:spPr>
                </c15:leaderLines>
              </c:ext>
            </c:extLst>
          </c:dLbls>
          <c:cat>
            <c:strRef>
              <c:f>'Project size, Onshore wind'!$E$57:$Q$57</c:f>
              <c:strCache>
                <c:ptCount val="13"/>
                <c:pt idx="0">
                  <c:v>2010</c:v>
                </c:pt>
                <c:pt idx="2">
                  <c:v>12</c:v>
                </c:pt>
                <c:pt idx="4">
                  <c:v>14</c:v>
                </c:pt>
                <c:pt idx="6">
                  <c:v>16</c:v>
                </c:pt>
                <c:pt idx="8">
                  <c:v>18</c:v>
                </c:pt>
                <c:pt idx="10">
                  <c:v>20</c:v>
                </c:pt>
                <c:pt idx="12">
                  <c:v>22 ytd</c:v>
                </c:pt>
              </c:strCache>
            </c:strRef>
          </c:cat>
          <c:val>
            <c:numRef>
              <c:f>'Project size, Onshore wind'!$E$48:$Q$48</c:f>
              <c:numCache>
                <c:formatCode>0</c:formatCode>
                <c:ptCount val="13"/>
                <c:pt idx="0">
                  <c:v>30.909952574525771</c:v>
                </c:pt>
                <c:pt idx="1">
                  <c:v>26.643943758573361</c:v>
                </c:pt>
                <c:pt idx="2">
                  <c:v>35.898324829931951</c:v>
                </c:pt>
                <c:pt idx="3">
                  <c:v>39.138585810163001</c:v>
                </c:pt>
                <c:pt idx="4">
                  <c:v>35.877881967213099</c:v>
                </c:pt>
                <c:pt idx="5">
                  <c:v>34.953982152816444</c:v>
                </c:pt>
                <c:pt idx="6">
                  <c:v>33.65869428571429</c:v>
                </c:pt>
                <c:pt idx="7">
                  <c:v>39.036306249999903</c:v>
                </c:pt>
                <c:pt idx="8">
                  <c:v>48.667999999999964</c:v>
                </c:pt>
                <c:pt idx="9">
                  <c:v>61.675723007712143</c:v>
                </c:pt>
                <c:pt idx="10">
                  <c:v>54.607356002775909</c:v>
                </c:pt>
                <c:pt idx="11">
                  <c:v>72.976723716381414</c:v>
                </c:pt>
                <c:pt idx="12">
                  <c:v>139.74447619047609</c:v>
                </c:pt>
              </c:numCache>
            </c:numRef>
          </c:val>
          <c:smooth val="0"/>
          <c:extLst>
            <c:ext xmlns:c16="http://schemas.microsoft.com/office/drawing/2014/chart" uri="{C3380CC4-5D6E-409C-BE32-E72D297353CC}">
              <c16:uniqueId val="{0000000C-B6CE-407A-AB5D-F6F6C53B3C97}"/>
            </c:ext>
          </c:extLst>
        </c:ser>
        <c:dLbls>
          <c:showLegendKey val="0"/>
          <c:showVal val="0"/>
          <c:showCatName val="0"/>
          <c:showSerName val="0"/>
          <c:showPercent val="0"/>
          <c:showBubbleSize val="0"/>
        </c:dLbls>
        <c:marker val="1"/>
        <c:smooth val="0"/>
        <c:axId val="220298128"/>
        <c:axId val="220272752"/>
      </c:lineChart>
      <c:catAx>
        <c:axId val="22029812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220272752"/>
        <c:crosses val="autoZero"/>
        <c:auto val="1"/>
        <c:lblAlgn val="ctr"/>
        <c:lblOffset val="100"/>
        <c:noMultiLvlLbl val="0"/>
      </c:catAx>
      <c:valAx>
        <c:axId val="220272752"/>
        <c:scaling>
          <c:logBase val="10"/>
          <c:orientation val="minMax"/>
          <c:max val="3000"/>
        </c:scaling>
        <c:delete val="0"/>
        <c:axPos val="l"/>
        <c:majorGridlines>
          <c:spPr>
            <a:ln w="3175" cap="flat" cmpd="sng" algn="ctr">
              <a:solidFill>
                <a:srgbClr val="C0C0C0"/>
              </a:solidFill>
              <a:prstDash val="sysDash"/>
              <a:round/>
              <a:headEnd type="none" w="med" len="med"/>
              <a:tailEnd type="none" w="med" len="me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220298128"/>
        <c:crosses val="autoZero"/>
        <c:crossBetween val="midCat"/>
      </c:valAx>
      <c:spPr>
        <a:solidFill>
          <a:srgbClr val="FFFFFF">
            <a:lumMod val="100000"/>
            <a:alpha val="0"/>
          </a:srgbClr>
        </a:solidFill>
        <a:ln>
          <a:noFill/>
        </a:ln>
        <a:effectLst/>
      </c:spPr>
    </c:plotArea>
    <c:plotVisOnly val="1"/>
    <c:dispBlanksAs val="zero"/>
    <c:showDLblsOverMax val="0"/>
  </c:chart>
  <c:spPr>
    <a:solidFill>
      <a:srgbClr val="FFFFFF">
        <a:lumMod val="100000"/>
        <a:alpha val="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100"/>
              <a:t>% (net)</a:t>
            </a:r>
          </a:p>
        </c:rich>
      </c:tx>
      <c:layout>
        <c:manualLayout>
          <c:xMode val="edge"/>
          <c:yMode val="edge"/>
          <c:x val="5.090120941920822E-2"/>
          <c:y val="2.773898735114290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13490740740741"/>
          <c:y val="1.1355032791463784E-2"/>
          <c:w val="0.73339074074074073"/>
          <c:h val="0.84155839002267574"/>
        </c:manualLayout>
      </c:layout>
      <c:areaChart>
        <c:grouping val="stacked"/>
        <c:varyColors val="0"/>
        <c:ser>
          <c:idx val="5"/>
          <c:order val="2"/>
          <c:tx>
            <c:strRef>
              <c:f>'Onshore wind capacity factors'!$N$9</c:f>
              <c:strCache>
                <c:ptCount val="1"/>
              </c:strCache>
            </c:strRef>
          </c:tx>
          <c:spPr>
            <a:noFill/>
            <a:ln>
              <a:noFill/>
            </a:ln>
            <a:effectLst/>
          </c:spPr>
          <c:cat>
            <c:strLit>
              <c:ptCount val="13"/>
              <c:pt idx="0">
                <c:v>2010</c:v>
              </c:pt>
              <c:pt idx="5">
                <c:v>2015</c:v>
              </c:pt>
              <c:pt idx="10">
                <c:v>2020</c:v>
              </c:pt>
              <c:pt idx="12">
                <c:v>22e</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'Onshore wind capacity factors'!$C$38:$Y$38</c15:sqref>
                  </c15:fullRef>
                </c:ext>
              </c:extLst>
              <c:f>'Onshore wind capacity factors'!$M$38:$Y$38</c:f>
              <c:numCache>
                <c:formatCode>0%</c:formatCode>
                <c:ptCount val="13"/>
                <c:pt idx="0">
                  <c:v>0.15799993483078523</c:v>
                </c:pt>
                <c:pt idx="1">
                  <c:v>0.15468788048823007</c:v>
                </c:pt>
                <c:pt idx="2">
                  <c:v>0.16119991067775802</c:v>
                </c:pt>
                <c:pt idx="3">
                  <c:v>0.17088535094704838</c:v>
                </c:pt>
                <c:pt idx="4">
                  <c:v>0.18532887339376769</c:v>
                </c:pt>
                <c:pt idx="5">
                  <c:v>0.18258783907491544</c:v>
                </c:pt>
                <c:pt idx="6">
                  <c:v>0.19426934317359804</c:v>
                </c:pt>
                <c:pt idx="7">
                  <c:v>0.20687385955881119</c:v>
                </c:pt>
                <c:pt idx="8">
                  <c:v>0.21531428398479563</c:v>
                </c:pt>
                <c:pt idx="9">
                  <c:v>0.21661956331959881</c:v>
                </c:pt>
                <c:pt idx="10">
                  <c:v>0.21537316401334072</c:v>
                </c:pt>
                <c:pt idx="11">
                  <c:v>0.23746556903913699</c:v>
                </c:pt>
                <c:pt idx="12">
                  <c:v>0.23721716886782079</c:v>
                </c:pt>
              </c:numCache>
            </c:numRef>
          </c:val>
          <c:extLst>
            <c:ext xmlns:c16="http://schemas.microsoft.com/office/drawing/2014/chart" uri="{C3380CC4-5D6E-409C-BE32-E72D297353CC}">
              <c16:uniqueId val="{00000000-DF9B-4043-A16A-0A0183F87313}"/>
            </c:ext>
          </c:extLst>
        </c:ser>
        <c:ser>
          <c:idx val="6"/>
          <c:order val="3"/>
          <c:tx>
            <c:strRef>
              <c:f>'Onshore wind capacity factors'!$N$11</c:f>
              <c:strCache>
                <c:ptCount val="1"/>
              </c:strCache>
            </c:strRef>
          </c:tx>
          <c:spPr>
            <a:solidFill>
              <a:schemeClr val="accent1">
                <a:alpha val="20000"/>
              </a:schemeClr>
            </a:solidFill>
            <a:ln>
              <a:noFill/>
            </a:ln>
            <a:effectLst/>
          </c:spPr>
          <c:cat>
            <c:strLit>
              <c:ptCount val="13"/>
              <c:pt idx="0">
                <c:v>2010</c:v>
              </c:pt>
              <c:pt idx="5">
                <c:v>2015</c:v>
              </c:pt>
              <c:pt idx="10">
                <c:v>2020</c:v>
              </c:pt>
              <c:pt idx="12">
                <c:v>22e</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'Onshore wind capacity factors'!$C$40:$Y$40</c15:sqref>
                  </c15:fullRef>
                </c:ext>
              </c:extLst>
              <c:f>'Onshore wind capacity factors'!$M$40:$Y$40</c:f>
              <c:numCache>
                <c:formatCode>0%</c:formatCode>
                <c:ptCount val="13"/>
                <c:pt idx="0">
                  <c:v>0.19960094225167857</c:v>
                </c:pt>
                <c:pt idx="1">
                  <c:v>0.21979364949280189</c:v>
                </c:pt>
                <c:pt idx="2">
                  <c:v>0.22500832047063996</c:v>
                </c:pt>
                <c:pt idx="3">
                  <c:v>0.19797470083470997</c:v>
                </c:pt>
                <c:pt idx="4">
                  <c:v>0.22199102199548054</c:v>
                </c:pt>
                <c:pt idx="5">
                  <c:v>0.22523627309992927</c:v>
                </c:pt>
                <c:pt idx="6">
                  <c:v>0.22728161877727762</c:v>
                </c:pt>
                <c:pt idx="7">
                  <c:v>0.19365191731073375</c:v>
                </c:pt>
                <c:pt idx="8">
                  <c:v>0.22684644494809009</c:v>
                </c:pt>
                <c:pt idx="9">
                  <c:v>0.21088250342381692</c:v>
                </c:pt>
                <c:pt idx="10">
                  <c:v>0.22172728981783385</c:v>
                </c:pt>
                <c:pt idx="11">
                  <c:v>0.20591192645332598</c:v>
                </c:pt>
                <c:pt idx="12">
                  <c:v>0.2093664307809201</c:v>
                </c:pt>
              </c:numCache>
            </c:numRef>
          </c:val>
          <c:extLst>
            <c:ext xmlns:c16="http://schemas.microsoft.com/office/drawing/2014/chart" uri="{C3380CC4-5D6E-409C-BE32-E72D297353CC}">
              <c16:uniqueId val="{00000001-DF9B-4043-A16A-0A0183F87313}"/>
            </c:ext>
          </c:extLst>
        </c:ser>
        <c:ser>
          <c:idx val="3"/>
          <c:order val="4"/>
          <c:tx>
            <c:strRef>
              <c:f>'Onshore wind capacity factors'!$N$12</c:f>
              <c:strCache>
                <c:ptCount val="1"/>
              </c:strCache>
            </c:strRef>
          </c:tx>
          <c:spPr>
            <a:noFill/>
            <a:ln>
              <a:noFill/>
            </a:ln>
            <a:effectLst/>
          </c:spPr>
          <c:cat>
            <c:strLit>
              <c:ptCount val="13"/>
              <c:pt idx="0">
                <c:v>2010</c:v>
              </c:pt>
              <c:pt idx="5">
                <c:v>2015</c:v>
              </c:pt>
              <c:pt idx="10">
                <c:v>2020</c:v>
              </c:pt>
              <c:pt idx="12">
                <c:v>22e</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'Onshore wind capacity factors'!$C$41:$Y$41</c15:sqref>
                  </c15:fullRef>
                </c:ext>
              </c:extLst>
              <c:f>'Onshore wind capacity factors'!$M$41:$Y$41</c:f>
              <c:numCache>
                <c:formatCode>0%</c:formatCode>
                <c:ptCount val="13"/>
                <c:pt idx="0">
                  <c:v>-0.3576008770824638</c:v>
                </c:pt>
                <c:pt idx="1">
                  <c:v>-0.37448152998103196</c:v>
                </c:pt>
                <c:pt idx="2">
                  <c:v>-0.38620823114839797</c:v>
                </c:pt>
                <c:pt idx="3">
                  <c:v>-0.36886005178175835</c:v>
                </c:pt>
                <c:pt idx="4">
                  <c:v>-0.40731989538924823</c:v>
                </c:pt>
                <c:pt idx="5">
                  <c:v>-0.40782411217484471</c:v>
                </c:pt>
                <c:pt idx="6">
                  <c:v>-0.42155096195087566</c:v>
                </c:pt>
                <c:pt idx="7">
                  <c:v>-0.40052577686954494</c:v>
                </c:pt>
                <c:pt idx="8">
                  <c:v>-0.44216072893288572</c:v>
                </c:pt>
                <c:pt idx="9">
                  <c:v>-0.42750206674341573</c:v>
                </c:pt>
                <c:pt idx="10">
                  <c:v>-0.43710045383117457</c:v>
                </c:pt>
                <c:pt idx="11">
                  <c:v>-0.44337749549246297</c:v>
                </c:pt>
                <c:pt idx="12">
                  <c:v>-0.44658359964874089</c:v>
                </c:pt>
              </c:numCache>
            </c:numRef>
          </c:val>
          <c:extLst>
            <c:ext xmlns:c16="http://schemas.microsoft.com/office/drawing/2014/chart" uri="{C3380CC4-5D6E-409C-BE32-E72D297353CC}">
              <c16:uniqueId val="{00000002-DF9B-4043-A16A-0A0183F87313}"/>
            </c:ext>
          </c:extLst>
        </c:ser>
        <c:ser>
          <c:idx val="2"/>
          <c:order val="5"/>
          <c:tx>
            <c:strRef>
              <c:f>'Onshore wind capacity factors'!$N$6</c:f>
              <c:strCache>
                <c:ptCount val="1"/>
              </c:strCache>
            </c:strRef>
          </c:tx>
          <c:spPr>
            <a:noFill/>
            <a:ln>
              <a:noFill/>
            </a:ln>
            <a:effectLst/>
          </c:spPr>
          <c:cat>
            <c:strLit>
              <c:ptCount val="13"/>
              <c:pt idx="0">
                <c:v>2010</c:v>
              </c:pt>
              <c:pt idx="5">
                <c:v>2015</c:v>
              </c:pt>
              <c:pt idx="10">
                <c:v>2020</c:v>
              </c:pt>
              <c:pt idx="12">
                <c:v>22e</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'Onshore wind capacity factors'!$C$35:$Y$35</c15:sqref>
                  </c15:fullRef>
                </c:ext>
              </c:extLst>
              <c:f>'Onshore wind capacity factors'!$M$35:$Y$35</c:f>
              <c:numCache>
                <c:formatCode>0%</c:formatCode>
                <c:ptCount val="13"/>
                <c:pt idx="0">
                  <c:v>0.19543589268224709</c:v>
                </c:pt>
                <c:pt idx="1">
                  <c:v>0.19583610733766865</c:v>
                </c:pt>
                <c:pt idx="2">
                  <c:v>0.20507589912420127</c:v>
                </c:pt>
                <c:pt idx="3">
                  <c:v>0.21618569061553516</c:v>
                </c:pt>
                <c:pt idx="4">
                  <c:v>0.21985929011562286</c:v>
                </c:pt>
                <c:pt idx="5">
                  <c:v>0.22891107382138989</c:v>
                </c:pt>
                <c:pt idx="6">
                  <c:v>0.23975619834230161</c:v>
                </c:pt>
                <c:pt idx="7">
                  <c:v>0.24378787707134605</c:v>
                </c:pt>
                <c:pt idx="8">
                  <c:v>0.25773992993075945</c:v>
                </c:pt>
                <c:pt idx="9">
                  <c:v>0.25129923961779937</c:v>
                </c:pt>
                <c:pt idx="10">
                  <c:v>0.26615654390094023</c:v>
                </c:pt>
                <c:pt idx="11">
                  <c:v>0.28881051788148498</c:v>
                </c:pt>
                <c:pt idx="12">
                  <c:v>0.29148883841694401</c:v>
                </c:pt>
              </c:numCache>
            </c:numRef>
          </c:val>
          <c:extLst>
            <c:ext xmlns:c16="http://schemas.microsoft.com/office/drawing/2014/chart" uri="{C3380CC4-5D6E-409C-BE32-E72D297353CC}">
              <c16:uniqueId val="{00000003-DF9B-4043-A16A-0A0183F87313}"/>
            </c:ext>
          </c:extLst>
        </c:ser>
        <c:ser>
          <c:idx val="4"/>
          <c:order val="6"/>
          <c:tx>
            <c:strRef>
              <c:f>'Onshore wind capacity factors'!$N$8</c:f>
              <c:strCache>
                <c:ptCount val="1"/>
              </c:strCache>
            </c:strRef>
          </c:tx>
          <c:spPr>
            <a:solidFill>
              <a:srgbClr val="00B0F0">
                <a:alpha val="35000"/>
              </a:srgbClr>
            </a:solidFill>
            <a:ln>
              <a:noFill/>
            </a:ln>
            <a:effectLst/>
          </c:spPr>
          <c:cat>
            <c:strLit>
              <c:ptCount val="13"/>
              <c:pt idx="0">
                <c:v>2010</c:v>
              </c:pt>
              <c:pt idx="5">
                <c:v>2015</c:v>
              </c:pt>
              <c:pt idx="10">
                <c:v>2020</c:v>
              </c:pt>
              <c:pt idx="12">
                <c:v>22e</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'Onshore wind capacity factors'!$C$37:$Y$37</c15:sqref>
                  </c15:fullRef>
                </c:ext>
              </c:extLst>
              <c:f>'Onshore wind capacity factors'!$M$37:$Y$37</c:f>
              <c:numCache>
                <c:formatCode>0%</c:formatCode>
                <c:ptCount val="13"/>
                <c:pt idx="0">
                  <c:v>0.10696943670689679</c:v>
                </c:pt>
                <c:pt idx="1">
                  <c:v>0.12019108743706858</c:v>
                </c:pt>
                <c:pt idx="2">
                  <c:v>0.11797507993190559</c:v>
                </c:pt>
                <c:pt idx="3">
                  <c:v>0.10114996021319916</c:v>
                </c:pt>
                <c:pt idx="4">
                  <c:v>0.12005295116807549</c:v>
                </c:pt>
                <c:pt idx="5">
                  <c:v>0.11602286451878138</c:v>
                </c:pt>
                <c:pt idx="6">
                  <c:v>0.10937260572874979</c:v>
                </c:pt>
                <c:pt idx="7">
                  <c:v>9.5595283391960911E-2</c:v>
                </c:pt>
                <c:pt idx="8">
                  <c:v>0.10173189781890185</c:v>
                </c:pt>
                <c:pt idx="9">
                  <c:v>0.11720920155957543</c:v>
                </c:pt>
                <c:pt idx="10">
                  <c:v>0.12599186229297676</c:v>
                </c:pt>
                <c:pt idx="11">
                  <c:v>0.10853694604917502</c:v>
                </c:pt>
                <c:pt idx="12">
                  <c:v>0.11976851912839798</c:v>
                </c:pt>
              </c:numCache>
            </c:numRef>
          </c:val>
          <c:extLst>
            <c:ext xmlns:c16="http://schemas.microsoft.com/office/drawing/2014/chart" uri="{C3380CC4-5D6E-409C-BE32-E72D297353CC}">
              <c16:uniqueId val="{00000004-DF9B-4043-A16A-0A0183F87313}"/>
            </c:ext>
          </c:extLst>
        </c:ser>
        <c:dLbls>
          <c:showLegendKey val="0"/>
          <c:showVal val="0"/>
          <c:showCatName val="0"/>
          <c:showSerName val="0"/>
          <c:showPercent val="0"/>
          <c:showBubbleSize val="0"/>
        </c:dLbls>
        <c:axId val="1600842288"/>
        <c:axId val="1600840208"/>
      </c:areaChart>
      <c:lineChart>
        <c:grouping val="standard"/>
        <c:varyColors val="0"/>
        <c:ser>
          <c:idx val="1"/>
          <c:order val="0"/>
          <c:tx>
            <c:strRef>
              <c:f>'Onshore wind capacity factors'!$N$4</c:f>
              <c:strCache>
                <c:ptCount val="1"/>
              </c:strCache>
            </c:strRef>
          </c:tx>
          <c:spPr>
            <a:ln w="28575" cap="rnd">
              <a:solidFill>
                <a:schemeClr val="tx1"/>
              </a:solidFill>
              <a:round/>
            </a:ln>
            <a:effectLst/>
          </c:spPr>
          <c:marker>
            <c:symbol val="none"/>
          </c:marker>
          <c:dLbls>
            <c:dLbl>
              <c:idx val="0"/>
              <c:layout>
                <c:manualLayout>
                  <c:x val="-0.13727692499688007"/>
                  <c:y val="-3.2051174200234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9B-4043-A16A-0A0183F8731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strRef>
              <c:extLst>
                <c:ext xmlns:c15="http://schemas.microsoft.com/office/drawing/2012/chart" uri="{02D57815-91ED-43cb-92C2-25804820EDAC}">
                  <c15:fullRef>
                    <c15:sqref>'Onshore wind capacity factors'!$C$32:$Y$32</c15:sqref>
                  </c15:fullRef>
                </c:ext>
              </c:extLst>
              <c:f>'Onshore wind capacity factors'!$M$32:$Y$32</c:f>
              <c:strCache>
                <c:ptCount val="13"/>
                <c:pt idx="0">
                  <c:v>2010</c:v>
                </c:pt>
                <c:pt idx="5">
                  <c:v>2015</c:v>
                </c:pt>
                <c:pt idx="10">
                  <c:v>2020</c:v>
                </c:pt>
                <c:pt idx="12">
                  <c:v>22e</c:v>
                </c:pt>
              </c:strCache>
            </c:strRef>
          </c:cat>
          <c:val>
            <c:numRef>
              <c:extLst>
                <c:ext xmlns:c15="http://schemas.microsoft.com/office/drawing/2012/chart" uri="{02D57815-91ED-43cb-92C2-25804820EDAC}">
                  <c15:fullRef>
                    <c15:sqref>'Onshore wind capacity factors'!$C$33:$Y$33</c15:sqref>
                  </c15:fullRef>
                </c:ext>
              </c:extLst>
              <c:f>'Onshore wind capacity factors'!$M$33:$Y$33</c:f>
              <c:numCache>
                <c:formatCode>0%</c:formatCode>
                <c:ptCount val="13"/>
                <c:pt idx="0">
                  <c:v>0.26464487505177697</c:v>
                </c:pt>
                <c:pt idx="1">
                  <c:v>0.27156429017420053</c:v>
                </c:pt>
                <c:pt idx="2">
                  <c:v>0.28680343629403221</c:v>
                </c:pt>
                <c:pt idx="3">
                  <c:v>0.27859974953944538</c:v>
                </c:pt>
                <c:pt idx="4">
                  <c:v>0.30357820831519577</c:v>
                </c:pt>
                <c:pt idx="5">
                  <c:v>0.30518719889164059</c:v>
                </c:pt>
                <c:pt idx="6">
                  <c:v>0.32965486831044544</c:v>
                </c:pt>
                <c:pt idx="7">
                  <c:v>0.32579090594633175</c:v>
                </c:pt>
                <c:pt idx="8">
                  <c:v>0.33303100166240773</c:v>
                </c:pt>
                <c:pt idx="9">
                  <c:v>0.33455556375466067</c:v>
                </c:pt>
                <c:pt idx="10">
                  <c:v>0.3259638584142312</c:v>
                </c:pt>
                <c:pt idx="11">
                  <c:v>0.34265241070987229</c:v>
                </c:pt>
                <c:pt idx="12">
                  <c:v>0.34678662765885437</c:v>
                </c:pt>
              </c:numCache>
            </c:numRef>
          </c:val>
          <c:smooth val="0"/>
          <c:extLst>
            <c:ext xmlns:c16="http://schemas.microsoft.com/office/drawing/2014/chart" uri="{C3380CC4-5D6E-409C-BE32-E72D297353CC}">
              <c16:uniqueId val="{00000006-DF9B-4043-A16A-0A0183F87313}"/>
            </c:ext>
          </c:extLst>
        </c:ser>
        <c:ser>
          <c:idx val="0"/>
          <c:order val="1"/>
          <c:tx>
            <c:strRef>
              <c:f>'Onshore wind capacity factors'!$N$5</c:f>
              <c:strCache>
                <c:ptCount val="1"/>
              </c:strCache>
            </c:strRef>
          </c:tx>
          <c:spPr>
            <a:ln w="28575" cap="rnd">
              <a:solidFill>
                <a:schemeClr val="accent2"/>
              </a:solidFill>
              <a:round/>
            </a:ln>
            <a:effectLst/>
          </c:spPr>
          <c:marker>
            <c:symbol val="none"/>
          </c:marker>
          <c:dLbls>
            <c:dLbl>
              <c:idx val="0"/>
              <c:layout>
                <c:manualLayout>
                  <c:x val="-0.13727685185185184"/>
                  <c:y val="3.0424603174603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9B-4043-A16A-0A0183F87313}"/>
                </c:ext>
              </c:extLst>
            </c:dLbl>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F9B-4043-A16A-0A0183F8731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accent2"/>
                      </a:solidFill>
                      <a:round/>
                    </a:ln>
                    <a:effectLst/>
                  </c:spPr>
                </c15:leaderLines>
              </c:ext>
            </c:extLst>
          </c:dLbls>
          <c:cat>
            <c:strRef>
              <c:extLst>
                <c:ext xmlns:c15="http://schemas.microsoft.com/office/drawing/2012/chart" uri="{02D57815-91ED-43cb-92C2-25804820EDAC}">
                  <c15:fullRef>
                    <c15:sqref>'Onshore wind capacity factors'!$C$32:$Y$32</c15:sqref>
                  </c15:fullRef>
                </c:ext>
              </c:extLst>
              <c:f>'Onshore wind capacity factors'!$M$32:$Y$32</c:f>
              <c:strCache>
                <c:ptCount val="13"/>
                <c:pt idx="0">
                  <c:v>2010</c:v>
                </c:pt>
                <c:pt idx="5">
                  <c:v>2015</c:v>
                </c:pt>
                <c:pt idx="10">
                  <c:v>2020</c:v>
                </c:pt>
                <c:pt idx="12">
                  <c:v>22e</c:v>
                </c:pt>
              </c:strCache>
            </c:strRef>
          </c:cat>
          <c:val>
            <c:numRef>
              <c:extLst>
                <c:ext xmlns:c15="http://schemas.microsoft.com/office/drawing/2012/chart" uri="{02D57815-91ED-43cb-92C2-25804820EDAC}">
                  <c15:fullRef>
                    <c15:sqref>'Onshore wind capacity factors'!$C$34:$Y$34</c15:sqref>
                  </c15:fullRef>
                </c:ext>
              </c:extLst>
              <c:f>'Onshore wind capacity factors'!$M$34:$Y$34</c:f>
              <c:numCache>
                <c:formatCode>0%</c:formatCode>
                <c:ptCount val="13"/>
                <c:pt idx="0">
                  <c:v>0.24663229852648505</c:v>
                </c:pt>
                <c:pt idx="1">
                  <c:v>0.25113410754472398</c:v>
                </c:pt>
                <c:pt idx="2">
                  <c:v>0.26077140117741909</c:v>
                </c:pt>
                <c:pt idx="3">
                  <c:v>0.26598414757317879</c:v>
                </c:pt>
                <c:pt idx="4">
                  <c:v>0.2814202739930009</c:v>
                </c:pt>
                <c:pt idx="5">
                  <c:v>0.28734808976304527</c:v>
                </c:pt>
                <c:pt idx="6">
                  <c:v>0.29118148854212955</c:v>
                </c:pt>
                <c:pt idx="7">
                  <c:v>0.2937388070036544</c:v>
                </c:pt>
                <c:pt idx="8">
                  <c:v>0.30211771140541516</c:v>
                </c:pt>
                <c:pt idx="9">
                  <c:v>0.30160872701187319</c:v>
                </c:pt>
                <c:pt idx="10">
                  <c:v>0.333399626775781</c:v>
                </c:pt>
                <c:pt idx="11">
                  <c:v>0.3457963307577715</c:v>
                </c:pt>
                <c:pt idx="12">
                  <c:v>0.34977966281614897</c:v>
                </c:pt>
              </c:numCache>
            </c:numRef>
          </c:val>
          <c:smooth val="0"/>
          <c:extLst>
            <c:ext xmlns:c16="http://schemas.microsoft.com/office/drawing/2014/chart" uri="{C3380CC4-5D6E-409C-BE32-E72D297353CC}">
              <c16:uniqueId val="{00000009-DF9B-4043-A16A-0A0183F87313}"/>
            </c:ext>
          </c:extLst>
        </c:ser>
        <c:dLbls>
          <c:showLegendKey val="0"/>
          <c:showVal val="0"/>
          <c:showCatName val="0"/>
          <c:showSerName val="0"/>
          <c:showPercent val="0"/>
          <c:showBubbleSize val="0"/>
        </c:dLbls>
        <c:marker val="1"/>
        <c:smooth val="0"/>
        <c:axId val="1600842288"/>
        <c:axId val="1600840208"/>
      </c:lineChart>
      <c:catAx>
        <c:axId val="1600842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00840208"/>
        <c:crosses val="autoZero"/>
        <c:auto val="1"/>
        <c:lblAlgn val="ctr"/>
        <c:lblOffset val="100"/>
        <c:noMultiLvlLbl val="0"/>
      </c:catAx>
      <c:valAx>
        <c:axId val="1600840208"/>
        <c:scaling>
          <c:orientation val="minMax"/>
          <c:max val="0.5"/>
          <c:min val="0"/>
        </c:scaling>
        <c:delete val="1"/>
        <c:axPos val="l"/>
        <c:numFmt formatCode="0%" sourceLinked="0"/>
        <c:majorTickMark val="out"/>
        <c:minorTickMark val="none"/>
        <c:tickLblPos val="nextTo"/>
        <c:crossAx val="160084228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MW per turbine</a:t>
            </a:r>
          </a:p>
        </c:rich>
      </c:tx>
      <c:layout>
        <c:manualLayout>
          <c:xMode val="edge"/>
          <c:yMode val="edge"/>
          <c:x val="2.8998298289636872E-3"/>
          <c:y val="2.016463443439555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3023448035846353E-2"/>
          <c:y val="0.13005903796591309"/>
          <c:w val="0.80544742063492059"/>
          <c:h val="0.78820088888888884"/>
        </c:manualLayout>
      </c:layout>
      <c:areaChart>
        <c:grouping val="stacked"/>
        <c:varyColors val="0"/>
        <c:ser>
          <c:idx val="3"/>
          <c:order val="1"/>
          <c:tx>
            <c:strRef>
              <c:f>'Turbine Size, Offshore wind'!$B$40</c:f>
              <c:strCache>
                <c:ptCount val="1"/>
                <c:pt idx="0">
                  <c:v>Quartile 1</c:v>
                </c:pt>
              </c:strCache>
            </c:strRef>
          </c:tx>
          <c:spPr>
            <a:noFill/>
            <a:ln w="38100">
              <a:noFill/>
              <a:prstDash val="solid"/>
            </a:ln>
            <a:effectLst/>
          </c:spPr>
          <c:cat>
            <c:numRef>
              <c:extLst>
                <c:ext xmlns:c15="http://schemas.microsoft.com/office/drawing/2012/chart" uri="{02D57815-91ED-43cb-92C2-25804820EDAC}">
                  <c15:fullRef>
                    <c15:sqref>'Turbine Size, Offshore wind'!$C$38:$V$38</c15:sqref>
                  </c15:fullRef>
                </c:ext>
              </c:extLst>
              <c:f>'Turbine Size, Offshore wind'!$K$38:$V$38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extLst>
                <c:ext xmlns:c15="http://schemas.microsoft.com/office/drawing/2012/chart" uri="{02D57815-91ED-43cb-92C2-25804820EDAC}">
                  <c15:fullRef>
                    <c15:sqref>'Turbine Size, Offshore wind'!$C$40:$V$40</c15:sqref>
                  </c15:fullRef>
                </c:ext>
              </c:extLst>
              <c:f>'Turbine Size, Offshore wind'!$K$40:$V$40</c:f>
              <c:numCache>
                <c:formatCode>0.0</c:formatCode>
                <c:ptCount val="12"/>
                <c:pt idx="0">
                  <c:v>3.6</c:v>
                </c:pt>
                <c:pt idx="1">
                  <c:v>2.625</c:v>
                </c:pt>
                <c:pt idx="2">
                  <c:v>2.625</c:v>
                </c:pt>
                <c:pt idx="3">
                  <c:v>2.2999999999999998</c:v>
                </c:pt>
                <c:pt idx="4">
                  <c:v>4</c:v>
                </c:pt>
                <c:pt idx="5">
                  <c:v>6</c:v>
                </c:pt>
                <c:pt idx="6">
                  <c:v>6.25</c:v>
                </c:pt>
                <c:pt idx="7">
                  <c:v>6.34375</c:v>
                </c:pt>
                <c:pt idx="8">
                  <c:v>6.5</c:v>
                </c:pt>
                <c:pt idx="9">
                  <c:v>4.111538461538462</c:v>
                </c:pt>
                <c:pt idx="10">
                  <c:v>4.140625</c:v>
                </c:pt>
                <c:pt idx="11">
                  <c:v>7</c:v>
                </c:pt>
              </c:numCache>
            </c:numRef>
          </c:val>
          <c:extLst>
            <c:ext xmlns:c16="http://schemas.microsoft.com/office/drawing/2014/chart" uri="{C3380CC4-5D6E-409C-BE32-E72D297353CC}">
              <c16:uniqueId val="{00000000-8A98-4D19-A032-E96BD399F3C4}"/>
            </c:ext>
          </c:extLst>
        </c:ser>
        <c:ser>
          <c:idx val="5"/>
          <c:order val="2"/>
          <c:tx>
            <c:strRef>
              <c:f>'Turbine Size, Offshore wind'!$B$45</c:f>
              <c:strCache>
                <c:ptCount val="1"/>
                <c:pt idx="0">
                  <c:v>Quartiles</c:v>
                </c:pt>
              </c:strCache>
            </c:strRef>
          </c:tx>
          <c:spPr>
            <a:solidFill>
              <a:srgbClr val="61CAE6"/>
            </a:solidFill>
            <a:ln>
              <a:noFill/>
            </a:ln>
            <a:effectLst/>
          </c:spPr>
          <c:cat>
            <c:numRef>
              <c:extLst>
                <c:ext xmlns:c15="http://schemas.microsoft.com/office/drawing/2012/chart" uri="{02D57815-91ED-43cb-92C2-25804820EDAC}">
                  <c15:fullRef>
                    <c15:sqref>'Turbine Size, Offshore wind'!$C$38:$V$38</c15:sqref>
                  </c15:fullRef>
                </c:ext>
              </c:extLst>
              <c:f>'Turbine Size, Offshore wind'!$K$38:$V$38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extLst>
                <c:ext xmlns:c15="http://schemas.microsoft.com/office/drawing/2012/chart" uri="{02D57815-91ED-43cb-92C2-25804820EDAC}">
                  <c15:fullRef>
                    <c15:sqref>'Turbine Size, Offshore wind'!$C$45:$V$45</c15:sqref>
                  </c15:fullRef>
                </c:ext>
              </c:extLst>
              <c:f>'Turbine Size, Offshore wind'!$K$45:$V$45</c:f>
              <c:numCache>
                <c:formatCode>0.0</c:formatCode>
                <c:ptCount val="12"/>
                <c:pt idx="0">
                  <c:v>2.5458333333333329</c:v>
                </c:pt>
                <c:pt idx="1">
                  <c:v>1.2749999999999999</c:v>
                </c:pt>
                <c:pt idx="2">
                  <c:v>1.2749999999999999</c:v>
                </c:pt>
                <c:pt idx="3">
                  <c:v>3.7</c:v>
                </c:pt>
                <c:pt idx="4">
                  <c:v>3</c:v>
                </c:pt>
                <c:pt idx="5">
                  <c:v>0.40531914893617049</c:v>
                </c:pt>
                <c:pt idx="6">
                  <c:v>2.0464285714285726</c:v>
                </c:pt>
                <c:pt idx="7">
                  <c:v>1.785282258064516</c:v>
                </c:pt>
                <c:pt idx="8">
                  <c:v>3</c:v>
                </c:pt>
                <c:pt idx="9">
                  <c:v>3.888461538461538</c:v>
                </c:pt>
                <c:pt idx="10">
                  <c:v>6.1032774390243905</c:v>
                </c:pt>
                <c:pt idx="11">
                  <c:v>6</c:v>
                </c:pt>
              </c:numCache>
            </c:numRef>
          </c:val>
          <c:extLst>
            <c:ext xmlns:c16="http://schemas.microsoft.com/office/drawing/2014/chart" uri="{C3380CC4-5D6E-409C-BE32-E72D297353CC}">
              <c16:uniqueId val="{00000001-8A98-4D19-A032-E96BD399F3C4}"/>
            </c:ext>
          </c:extLst>
        </c:ser>
        <c:ser>
          <c:idx val="6"/>
          <c:order val="3"/>
          <c:tx>
            <c:strRef>
              <c:f>'Turbine Size, Offshore wind'!$B$46</c:f>
              <c:strCache>
                <c:ptCount val="1"/>
                <c:pt idx="0">
                  <c:v>Reset</c:v>
                </c:pt>
              </c:strCache>
            </c:strRef>
          </c:tx>
          <c:spPr>
            <a:noFill/>
            <a:ln>
              <a:noFill/>
            </a:ln>
            <a:effectLst/>
          </c:spPr>
          <c:cat>
            <c:numRef>
              <c:extLst>
                <c:ext xmlns:c15="http://schemas.microsoft.com/office/drawing/2012/chart" uri="{02D57815-91ED-43cb-92C2-25804820EDAC}">
                  <c15:fullRef>
                    <c15:sqref>'Turbine Size, Offshore wind'!$C$38:$V$38</c15:sqref>
                  </c15:fullRef>
                </c:ext>
              </c:extLst>
              <c:f>'Turbine Size, Offshore wind'!$K$38:$V$38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extLst>
                <c:ext xmlns:c15="http://schemas.microsoft.com/office/drawing/2012/chart" uri="{02D57815-91ED-43cb-92C2-25804820EDAC}">
                  <c15:fullRef>
                    <c15:sqref>'Turbine Size, Offshore wind'!$C$46:$V$46</c15:sqref>
                  </c15:fullRef>
                </c:ext>
              </c:extLst>
              <c:f>'Turbine Size, Offshore wind'!$K$46:$V$46</c:f>
              <c:numCache>
                <c:formatCode>0.0</c:formatCode>
                <c:ptCount val="12"/>
                <c:pt idx="0">
                  <c:v>-6.145833333333333</c:v>
                </c:pt>
                <c:pt idx="1">
                  <c:v>-3.9</c:v>
                </c:pt>
                <c:pt idx="2">
                  <c:v>-3.9</c:v>
                </c:pt>
                <c:pt idx="3">
                  <c:v>-6</c:v>
                </c:pt>
                <c:pt idx="4">
                  <c:v>-7</c:v>
                </c:pt>
                <c:pt idx="5">
                  <c:v>-6.4053191489361705</c:v>
                </c:pt>
                <c:pt idx="6">
                  <c:v>-8.2964285714285726</c:v>
                </c:pt>
                <c:pt idx="7">
                  <c:v>-8.129032258064516</c:v>
                </c:pt>
                <c:pt idx="8">
                  <c:v>-9.5</c:v>
                </c:pt>
                <c:pt idx="9">
                  <c:v>-8</c:v>
                </c:pt>
                <c:pt idx="10">
                  <c:v>-10.24390243902439</c:v>
                </c:pt>
                <c:pt idx="11">
                  <c:v>-13</c:v>
                </c:pt>
              </c:numCache>
            </c:numRef>
          </c:val>
          <c:extLst>
            <c:ext xmlns:c16="http://schemas.microsoft.com/office/drawing/2014/chart" uri="{C3380CC4-5D6E-409C-BE32-E72D297353CC}">
              <c16:uniqueId val="{00000002-8A98-4D19-A032-E96BD399F3C4}"/>
            </c:ext>
          </c:extLst>
        </c:ser>
        <c:ser>
          <c:idx val="1"/>
          <c:order val="4"/>
          <c:tx>
            <c:strRef>
              <c:f>'Turbine Size, Offshore wind'!$B$39</c:f>
              <c:strCache>
                <c:ptCount val="1"/>
                <c:pt idx="0">
                  <c:v>Min</c:v>
                </c:pt>
              </c:strCache>
            </c:strRef>
          </c:tx>
          <c:spPr>
            <a:noFill/>
            <a:ln w="38100">
              <a:noFill/>
              <a:prstDash val="solid"/>
            </a:ln>
            <a:effectLst/>
          </c:spPr>
          <c:cat>
            <c:numRef>
              <c:extLst>
                <c:ext xmlns:c15="http://schemas.microsoft.com/office/drawing/2012/chart" uri="{02D57815-91ED-43cb-92C2-25804820EDAC}">
                  <c15:fullRef>
                    <c15:sqref>'Turbine Size, Offshore wind'!$C$38:$V$38</c15:sqref>
                  </c15:fullRef>
                </c:ext>
              </c:extLst>
              <c:f>'Turbine Size, Offshore wind'!$K$38:$V$38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extLst>
                <c:ext xmlns:c15="http://schemas.microsoft.com/office/drawing/2012/chart" uri="{02D57815-91ED-43cb-92C2-25804820EDAC}">
                  <c15:fullRef>
                    <c15:sqref>'Turbine Size, Offshore wind'!$C$39:$V$39</c15:sqref>
                  </c15:fullRef>
                </c:ext>
              </c:extLst>
              <c:f>'Turbine Size, Offshore wind'!$K$39:$V$39</c:f>
              <c:numCache>
                <c:formatCode>0.0</c:formatCode>
                <c:ptCount val="12"/>
                <c:pt idx="0">
                  <c:v>3.6</c:v>
                </c:pt>
                <c:pt idx="1">
                  <c:v>1.5</c:v>
                </c:pt>
                <c:pt idx="2">
                  <c:v>1.5</c:v>
                </c:pt>
                <c:pt idx="3">
                  <c:v>1.6</c:v>
                </c:pt>
                <c:pt idx="4">
                  <c:v>3</c:v>
                </c:pt>
                <c:pt idx="5">
                  <c:v>3.4482758620689653</c:v>
                </c:pt>
                <c:pt idx="6">
                  <c:v>4</c:v>
                </c:pt>
                <c:pt idx="7">
                  <c:v>6</c:v>
                </c:pt>
                <c:pt idx="8">
                  <c:v>2</c:v>
                </c:pt>
                <c:pt idx="9">
                  <c:v>3</c:v>
                </c:pt>
                <c:pt idx="10">
                  <c:v>3.8461538461538463</c:v>
                </c:pt>
                <c:pt idx="11">
                  <c:v>4</c:v>
                </c:pt>
              </c:numCache>
            </c:numRef>
          </c:val>
          <c:extLst>
            <c:ext xmlns:c16="http://schemas.microsoft.com/office/drawing/2014/chart" uri="{C3380CC4-5D6E-409C-BE32-E72D297353CC}">
              <c16:uniqueId val="{00000003-8A98-4D19-A032-E96BD399F3C4}"/>
            </c:ext>
          </c:extLst>
        </c:ser>
        <c:ser>
          <c:idx val="7"/>
          <c:order val="5"/>
          <c:tx>
            <c:strRef>
              <c:f>'Turbine Size, Offshore wind'!$B$47</c:f>
              <c:strCache>
                <c:ptCount val="1"/>
                <c:pt idx="0">
                  <c:v>Min-max</c:v>
                </c:pt>
              </c:strCache>
            </c:strRef>
          </c:tx>
          <c:spPr>
            <a:solidFill>
              <a:srgbClr val="61CAE6">
                <a:alpha val="25000"/>
              </a:srgbClr>
            </a:solidFill>
            <a:ln>
              <a:noFill/>
            </a:ln>
            <a:effectLst/>
          </c:spPr>
          <c:cat>
            <c:numRef>
              <c:extLst>
                <c:ext xmlns:c15="http://schemas.microsoft.com/office/drawing/2012/chart" uri="{02D57815-91ED-43cb-92C2-25804820EDAC}">
                  <c15:fullRef>
                    <c15:sqref>'Turbine Size, Offshore wind'!$C$38:$V$38</c15:sqref>
                  </c15:fullRef>
                </c:ext>
              </c:extLst>
              <c:f>'Turbine Size, Offshore wind'!$K$38:$V$38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extLst>
                <c:ext xmlns:c15="http://schemas.microsoft.com/office/drawing/2012/chart" uri="{02D57815-91ED-43cb-92C2-25804820EDAC}">
                  <c15:fullRef>
                    <c15:sqref>'Turbine Size, Offshore wind'!$C$47:$V$47</c15:sqref>
                  </c15:fullRef>
                </c:ext>
              </c:extLst>
              <c:f>'Turbine Size, Offshore wind'!$K$47:$V$47</c:f>
              <c:numCache>
                <c:formatCode>0.0</c:formatCode>
                <c:ptCount val="12"/>
                <c:pt idx="0">
                  <c:v>2.5458333333333329</c:v>
                </c:pt>
                <c:pt idx="1">
                  <c:v>4.5</c:v>
                </c:pt>
                <c:pt idx="2">
                  <c:v>4.5</c:v>
                </c:pt>
                <c:pt idx="3">
                  <c:v>4.4000000000000004</c:v>
                </c:pt>
                <c:pt idx="4">
                  <c:v>5</c:v>
                </c:pt>
                <c:pt idx="5">
                  <c:v>4.8017241379310347</c:v>
                </c:pt>
                <c:pt idx="6">
                  <c:v>4.4727272727272727</c:v>
                </c:pt>
                <c:pt idx="7">
                  <c:v>2.3000000000000007</c:v>
                </c:pt>
                <c:pt idx="8">
                  <c:v>7.5555555555555554</c:v>
                </c:pt>
                <c:pt idx="9">
                  <c:v>6.5</c:v>
                </c:pt>
                <c:pt idx="10">
                  <c:v>9.1538461538461533</c:v>
                </c:pt>
                <c:pt idx="11">
                  <c:v>10</c:v>
                </c:pt>
              </c:numCache>
            </c:numRef>
          </c:val>
          <c:extLst>
            <c:ext xmlns:c16="http://schemas.microsoft.com/office/drawing/2014/chart" uri="{C3380CC4-5D6E-409C-BE32-E72D297353CC}">
              <c16:uniqueId val="{00000004-8A98-4D19-A032-E96BD399F3C4}"/>
            </c:ext>
          </c:extLst>
        </c:ser>
        <c:dLbls>
          <c:showLegendKey val="0"/>
          <c:showVal val="0"/>
          <c:showCatName val="0"/>
          <c:showSerName val="0"/>
          <c:showPercent val="0"/>
          <c:showBubbleSize val="0"/>
        </c:dLbls>
        <c:axId val="354472448"/>
        <c:axId val="354480352"/>
      </c:areaChart>
      <c:lineChart>
        <c:grouping val="standard"/>
        <c:varyColors val="0"/>
        <c:ser>
          <c:idx val="0"/>
          <c:order val="0"/>
          <c:tx>
            <c:strRef>
              <c:f>'Turbine Size, Offshore wind'!$B$41</c:f>
              <c:strCache>
                <c:ptCount val="1"/>
                <c:pt idx="0">
                  <c:v>Average</c:v>
                </c:pt>
              </c:strCache>
            </c:strRef>
          </c:tx>
          <c:spPr>
            <a:ln w="28575" cap="rnd">
              <a:solidFill>
                <a:schemeClr val="accent2"/>
              </a:solidFill>
              <a:prstDash val="sysDash"/>
              <a:round/>
            </a:ln>
            <a:effectLst/>
          </c:spPr>
          <c:marker>
            <c:symbol val="none"/>
          </c:marker>
          <c:dLbls>
            <c:dLbl>
              <c:idx val="11"/>
              <c:layout>
                <c:manualLayout>
                  <c:x val="0"/>
                  <c:y val="-1.4111111111111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98-4D19-A032-E96BD399F3C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'Turbine Size, Offshore wind'!$C$37:$V$37</c15:sqref>
                  </c15:fullRef>
                </c:ext>
              </c:extLst>
              <c:f>'Turbine Size, Offshore wind'!$K$37:$V$37</c:f>
              <c:strCache>
                <c:ptCount val="12"/>
                <c:pt idx="0">
                  <c:v>2010</c:v>
                </c:pt>
                <c:pt idx="2">
                  <c:v>12</c:v>
                </c:pt>
                <c:pt idx="4">
                  <c:v>14</c:v>
                </c:pt>
                <c:pt idx="6">
                  <c:v>16</c:v>
                </c:pt>
                <c:pt idx="8">
                  <c:v>18</c:v>
                </c:pt>
                <c:pt idx="11">
                  <c:v>21</c:v>
                </c:pt>
              </c:strCache>
            </c:strRef>
          </c:cat>
          <c:val>
            <c:numRef>
              <c:extLst>
                <c:ext xmlns:c15="http://schemas.microsoft.com/office/drawing/2012/chart" uri="{02D57815-91ED-43cb-92C2-25804820EDAC}">
                  <c15:fullRef>
                    <c15:sqref>'Turbine Size, Offshore wind'!$C$41:$V$41</c15:sqref>
                  </c15:fullRef>
                </c:ext>
              </c:extLst>
              <c:f>'Turbine Size, Offshore wind'!$K$41:$V$41</c:f>
              <c:numCache>
                <c:formatCode>0.0</c:formatCode>
                <c:ptCount val="12"/>
                <c:pt idx="0">
                  <c:v>4.4486111111111111</c:v>
                </c:pt>
                <c:pt idx="1">
                  <c:v>3.5250000000000004</c:v>
                </c:pt>
                <c:pt idx="2">
                  <c:v>3</c:v>
                </c:pt>
                <c:pt idx="3">
                  <c:v>3.9866666666666668</c:v>
                </c:pt>
                <c:pt idx="4">
                  <c:v>5.5555555555555554</c:v>
                </c:pt>
                <c:pt idx="5">
                  <c:v>6.1069552457813652</c:v>
                </c:pt>
                <c:pt idx="6">
                  <c:v>6.9853896103896105</c:v>
                </c:pt>
                <c:pt idx="7">
                  <c:v>7.3961117511520742</c:v>
                </c:pt>
                <c:pt idx="8">
                  <c:v>7.897820534177356</c:v>
                </c:pt>
                <c:pt idx="9">
                  <c:v>6.2280219780219781</c:v>
                </c:pt>
                <c:pt idx="10">
                  <c:v>7.4255655196203998</c:v>
                </c:pt>
                <c:pt idx="11">
                  <c:v>9.7142857142857135</c:v>
                </c:pt>
              </c:numCache>
            </c:numRef>
          </c:val>
          <c:smooth val="0"/>
          <c:extLst>
            <c:ext xmlns:c16="http://schemas.microsoft.com/office/drawing/2014/chart" uri="{C3380CC4-5D6E-409C-BE32-E72D297353CC}">
              <c16:uniqueId val="{00000005-8A98-4D19-A032-E96BD399F3C4}"/>
            </c:ext>
          </c:extLst>
        </c:ser>
        <c:ser>
          <c:idx val="2"/>
          <c:order val="6"/>
          <c:tx>
            <c:strRef>
              <c:f>'Turbine Size, Offshore wind'!$B$42</c:f>
              <c:strCache>
                <c:ptCount val="1"/>
                <c:pt idx="0">
                  <c:v>Median</c:v>
                </c:pt>
              </c:strCache>
            </c:strRef>
          </c:tx>
          <c:spPr>
            <a:ln w="28575" cap="rnd">
              <a:solidFill>
                <a:sysClr val="windowText" lastClr="000000"/>
              </a:solidFill>
              <a:prstDash val="sysDash"/>
              <a:round/>
            </a:ln>
            <a:effectLst/>
          </c:spPr>
          <c:marker>
            <c:symbol val="none"/>
          </c:marker>
          <c:dLbls>
            <c:dLbl>
              <c:idx val="11"/>
              <c:layout>
                <c:manualLayout>
                  <c:x val="0"/>
                  <c:y val="1.6933333333333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98-4D19-A032-E96BD399F3C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'Turbine Size, Offshore wind'!$C$37:$V$37</c15:sqref>
                  </c15:fullRef>
                </c:ext>
              </c:extLst>
              <c:f>'Turbine Size, Offshore wind'!$K$37:$V$37</c:f>
              <c:strCache>
                <c:ptCount val="12"/>
                <c:pt idx="0">
                  <c:v>2010</c:v>
                </c:pt>
                <c:pt idx="2">
                  <c:v>12</c:v>
                </c:pt>
                <c:pt idx="4">
                  <c:v>14</c:v>
                </c:pt>
                <c:pt idx="6">
                  <c:v>16</c:v>
                </c:pt>
                <c:pt idx="8">
                  <c:v>18</c:v>
                </c:pt>
                <c:pt idx="11">
                  <c:v>21</c:v>
                </c:pt>
              </c:strCache>
            </c:strRef>
          </c:cat>
          <c:val>
            <c:numRef>
              <c:extLst>
                <c:ext xmlns:c15="http://schemas.microsoft.com/office/drawing/2012/chart" uri="{02D57815-91ED-43cb-92C2-25804820EDAC}">
                  <c15:fullRef>
                    <c15:sqref>'Turbine Size, Offshore wind'!$C$42:$V$42</c15:sqref>
                  </c15:fullRef>
                </c:ext>
              </c:extLst>
              <c:f>'Turbine Size, Offshore wind'!$K$42:$V$42</c:f>
              <c:numCache>
                <c:formatCode>0.0</c:formatCode>
                <c:ptCount val="12"/>
                <c:pt idx="0">
                  <c:v>3.6</c:v>
                </c:pt>
                <c:pt idx="1">
                  <c:v>3.6</c:v>
                </c:pt>
                <c:pt idx="2">
                  <c:v>3</c:v>
                </c:pt>
                <c:pt idx="3">
                  <c:v>3.3333333333333335</c:v>
                </c:pt>
                <c:pt idx="4">
                  <c:v>6</c:v>
                </c:pt>
                <c:pt idx="5">
                  <c:v>6</c:v>
                </c:pt>
                <c:pt idx="6">
                  <c:v>7</c:v>
                </c:pt>
                <c:pt idx="7">
                  <c:v>8</c:v>
                </c:pt>
                <c:pt idx="8">
                  <c:v>8.4</c:v>
                </c:pt>
                <c:pt idx="9">
                  <c:v>7</c:v>
                </c:pt>
                <c:pt idx="10">
                  <c:v>7.5</c:v>
                </c:pt>
                <c:pt idx="11">
                  <c:v>9.5</c:v>
                </c:pt>
              </c:numCache>
            </c:numRef>
          </c:val>
          <c:smooth val="0"/>
          <c:extLst>
            <c:ext xmlns:c16="http://schemas.microsoft.com/office/drawing/2014/chart" uri="{C3380CC4-5D6E-409C-BE32-E72D297353CC}">
              <c16:uniqueId val="{00000006-8A98-4D19-A032-E96BD399F3C4}"/>
            </c:ext>
          </c:extLst>
        </c:ser>
        <c:dLbls>
          <c:showLegendKey val="0"/>
          <c:showVal val="0"/>
          <c:showCatName val="0"/>
          <c:showSerName val="0"/>
          <c:showPercent val="0"/>
          <c:showBubbleSize val="0"/>
        </c:dLbls>
        <c:marker val="1"/>
        <c:smooth val="0"/>
        <c:axId val="354472448"/>
        <c:axId val="354480352"/>
      </c:lineChart>
      <c:catAx>
        <c:axId val="35447244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354480352"/>
        <c:crosses val="autoZero"/>
        <c:auto val="1"/>
        <c:lblAlgn val="ctr"/>
        <c:lblOffset val="100"/>
        <c:noMultiLvlLbl val="0"/>
      </c:catAx>
      <c:valAx>
        <c:axId val="354480352"/>
        <c:scaling>
          <c:orientation val="minMax"/>
          <c:max val="14"/>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0"/>
        <c:majorTickMark val="out"/>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354472448"/>
        <c:crosses val="autoZero"/>
        <c:crossBetween val="midCat"/>
      </c:valAx>
      <c:spPr>
        <a:solidFill>
          <a:srgbClr val="FFFFFF">
            <a:lumMod val="100000"/>
          </a:srgbClr>
        </a:solidFill>
        <a:ln>
          <a:noFill/>
        </a:ln>
        <a:effectLst/>
      </c:spPr>
    </c:plotArea>
    <c:plotVisOnly val="1"/>
    <c:dispBlanksAs val="gap"/>
    <c:showDLblsOverMax val="0"/>
  </c:chart>
  <c:spPr>
    <a:solidFill>
      <a:srgbClr val="FFFFFF">
        <a:lumMod val="10000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MW</a:t>
            </a:r>
          </a:p>
        </c:rich>
      </c:tx>
      <c:layout>
        <c:manualLayout>
          <c:xMode val="edge"/>
          <c:yMode val="edge"/>
          <c:x val="2.7024585161060349E-2"/>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927088402270881"/>
          <c:y val="7.1117741740519005E-2"/>
          <c:w val="0.72712660256999095"/>
          <c:h val="0.86218781081075357"/>
        </c:manualLayout>
      </c:layout>
      <c:areaChart>
        <c:grouping val="stacked"/>
        <c:varyColors val="0"/>
        <c:ser>
          <c:idx val="0"/>
          <c:order val="0"/>
          <c:tx>
            <c:strRef>
              <c:f>'Project size, Offshore wind'!$D$58</c:f>
              <c:strCache>
                <c:ptCount val="1"/>
                <c:pt idx="0">
                  <c:v>Min</c:v>
                </c:pt>
              </c:strCache>
            </c:strRef>
          </c:tx>
          <c:spPr>
            <a:noFill/>
            <a:ln>
              <a:noFill/>
            </a:ln>
            <a:effectLst/>
          </c:spPr>
          <c:cat>
            <c:strRef>
              <c:f>'Project size, Offshore wind'!$E$57:$Q$57</c:f>
              <c:strCache>
                <c:ptCount val="13"/>
                <c:pt idx="0">
                  <c:v>2010</c:v>
                </c:pt>
                <c:pt idx="2">
                  <c:v>12</c:v>
                </c:pt>
                <c:pt idx="4">
                  <c:v>14</c:v>
                </c:pt>
                <c:pt idx="6">
                  <c:v>16</c:v>
                </c:pt>
                <c:pt idx="8">
                  <c:v>18</c:v>
                </c:pt>
                <c:pt idx="10">
                  <c:v>20</c:v>
                </c:pt>
                <c:pt idx="12">
                  <c:v>22 ytd</c:v>
                </c:pt>
              </c:strCache>
            </c:strRef>
          </c:cat>
          <c:val>
            <c:numRef>
              <c:f>'Project size, Offshore wind'!$E$58:$Q$58</c:f>
              <c:numCache>
                <c:formatCode>0</c:formatCode>
                <c:ptCount val="13"/>
                <c:pt idx="0">
                  <c:v>2.2999999999999998</c:v>
                </c:pt>
                <c:pt idx="1">
                  <c:v>2</c:v>
                </c:pt>
                <c:pt idx="2">
                  <c:v>1.99</c:v>
                </c:pt>
                <c:pt idx="3">
                  <c:v>7</c:v>
                </c:pt>
                <c:pt idx="4">
                  <c:v>6</c:v>
                </c:pt>
                <c:pt idx="5">
                  <c:v>5</c:v>
                </c:pt>
                <c:pt idx="6">
                  <c:v>2</c:v>
                </c:pt>
                <c:pt idx="7">
                  <c:v>4.2</c:v>
                </c:pt>
                <c:pt idx="8">
                  <c:v>2</c:v>
                </c:pt>
                <c:pt idx="9">
                  <c:v>12</c:v>
                </c:pt>
                <c:pt idx="10">
                  <c:v>2</c:v>
                </c:pt>
                <c:pt idx="11">
                  <c:v>4.25</c:v>
                </c:pt>
                <c:pt idx="12">
                  <c:v>6.2</c:v>
                </c:pt>
              </c:numCache>
            </c:numRef>
          </c:val>
          <c:extLst>
            <c:ext xmlns:c16="http://schemas.microsoft.com/office/drawing/2014/chart" uri="{C3380CC4-5D6E-409C-BE32-E72D297353CC}">
              <c16:uniqueId val="{00000000-4B03-4E31-B121-4CD4A8760404}"/>
            </c:ext>
          </c:extLst>
        </c:ser>
        <c:ser>
          <c:idx val="1"/>
          <c:order val="1"/>
          <c:tx>
            <c:strRef>
              <c:f>'Project size, Offshore wind'!$D$59</c:f>
              <c:strCache>
                <c:ptCount val="1"/>
                <c:pt idx="0">
                  <c:v>25% smallest</c:v>
                </c:pt>
              </c:strCache>
            </c:strRef>
          </c:tx>
          <c:spPr>
            <a:solidFill>
              <a:srgbClr val="61CAE6">
                <a:alpha val="50000"/>
              </a:srgbClr>
            </a:solidFill>
            <a:ln>
              <a:noFill/>
            </a:ln>
            <a:effectLst/>
          </c:spPr>
          <c:cat>
            <c:strRef>
              <c:f>'Project size, Offshore wind'!$E$57:$Q$57</c:f>
              <c:strCache>
                <c:ptCount val="13"/>
                <c:pt idx="0">
                  <c:v>2010</c:v>
                </c:pt>
                <c:pt idx="2">
                  <c:v>12</c:v>
                </c:pt>
                <c:pt idx="4">
                  <c:v>14</c:v>
                </c:pt>
                <c:pt idx="6">
                  <c:v>16</c:v>
                </c:pt>
                <c:pt idx="8">
                  <c:v>18</c:v>
                </c:pt>
                <c:pt idx="10">
                  <c:v>20</c:v>
                </c:pt>
                <c:pt idx="12">
                  <c:v>22 ytd</c:v>
                </c:pt>
              </c:strCache>
            </c:strRef>
          </c:cat>
          <c:val>
            <c:numRef>
              <c:f>'Project size, Offshore wind'!$E$59:$Q$59</c:f>
              <c:numCache>
                <c:formatCode>0</c:formatCode>
                <c:ptCount val="13"/>
                <c:pt idx="0">
                  <c:v>72.75</c:v>
                </c:pt>
                <c:pt idx="1">
                  <c:v>14</c:v>
                </c:pt>
                <c:pt idx="2">
                  <c:v>3.51</c:v>
                </c:pt>
                <c:pt idx="3">
                  <c:v>20.375</c:v>
                </c:pt>
                <c:pt idx="4">
                  <c:v>90</c:v>
                </c:pt>
                <c:pt idx="5">
                  <c:v>70</c:v>
                </c:pt>
                <c:pt idx="6">
                  <c:v>68.800000000000011</c:v>
                </c:pt>
                <c:pt idx="7">
                  <c:v>197.4</c:v>
                </c:pt>
                <c:pt idx="8">
                  <c:v>104.9</c:v>
                </c:pt>
                <c:pt idx="9">
                  <c:v>188</c:v>
                </c:pt>
                <c:pt idx="10">
                  <c:v>48</c:v>
                </c:pt>
                <c:pt idx="11">
                  <c:v>25.75</c:v>
                </c:pt>
                <c:pt idx="12">
                  <c:v>93.8</c:v>
                </c:pt>
              </c:numCache>
            </c:numRef>
          </c:val>
          <c:extLst>
            <c:ext xmlns:c16="http://schemas.microsoft.com/office/drawing/2014/chart" uri="{C3380CC4-5D6E-409C-BE32-E72D297353CC}">
              <c16:uniqueId val="{00000001-4B03-4E31-B121-4CD4A8760404}"/>
            </c:ext>
          </c:extLst>
        </c:ser>
        <c:ser>
          <c:idx val="2"/>
          <c:order val="2"/>
          <c:tx>
            <c:strRef>
              <c:f>'Project size, Offshore wind'!$D$60</c:f>
              <c:strCache>
                <c:ptCount val="1"/>
                <c:pt idx="0">
                  <c:v>50% central</c:v>
                </c:pt>
              </c:strCache>
            </c:strRef>
          </c:tx>
          <c:spPr>
            <a:solidFill>
              <a:srgbClr val="61CAE6"/>
            </a:solidFill>
            <a:ln>
              <a:noFill/>
            </a:ln>
            <a:effectLst/>
          </c:spPr>
          <c:cat>
            <c:strRef>
              <c:f>'Project size, Offshore wind'!$E$57:$Q$57</c:f>
              <c:strCache>
                <c:ptCount val="13"/>
                <c:pt idx="0">
                  <c:v>2010</c:v>
                </c:pt>
                <c:pt idx="2">
                  <c:v>12</c:v>
                </c:pt>
                <c:pt idx="4">
                  <c:v>14</c:v>
                </c:pt>
                <c:pt idx="6">
                  <c:v>16</c:v>
                </c:pt>
                <c:pt idx="8">
                  <c:v>18</c:v>
                </c:pt>
                <c:pt idx="10">
                  <c:v>20</c:v>
                </c:pt>
                <c:pt idx="12">
                  <c:v>22 ytd</c:v>
                </c:pt>
              </c:strCache>
            </c:strRef>
          </c:cat>
          <c:val>
            <c:numRef>
              <c:f>'Project size, Offshore wind'!$E$60:$Q$60</c:f>
              <c:numCache>
                <c:formatCode>0</c:formatCode>
                <c:ptCount val="13"/>
                <c:pt idx="0">
                  <c:v>374.09999999999997</c:v>
                </c:pt>
                <c:pt idx="1">
                  <c:v>299.40000000000003</c:v>
                </c:pt>
                <c:pt idx="2">
                  <c:v>241.01</c:v>
                </c:pt>
                <c:pt idx="3">
                  <c:v>233</c:v>
                </c:pt>
                <c:pt idx="4">
                  <c:v>378.15</c:v>
                </c:pt>
                <c:pt idx="5">
                  <c:v>301</c:v>
                </c:pt>
                <c:pt idx="6">
                  <c:v>363.45000000000005</c:v>
                </c:pt>
                <c:pt idx="7">
                  <c:v>343.24</c:v>
                </c:pt>
                <c:pt idx="8">
                  <c:v>310.7</c:v>
                </c:pt>
                <c:pt idx="9">
                  <c:v>253.14999999999998</c:v>
                </c:pt>
                <c:pt idx="10">
                  <c:v>372.28</c:v>
                </c:pt>
                <c:pt idx="11">
                  <c:v>389.96</c:v>
                </c:pt>
                <c:pt idx="12">
                  <c:v>496.75</c:v>
                </c:pt>
              </c:numCache>
            </c:numRef>
          </c:val>
          <c:extLst>
            <c:ext xmlns:c16="http://schemas.microsoft.com/office/drawing/2014/chart" uri="{C3380CC4-5D6E-409C-BE32-E72D297353CC}">
              <c16:uniqueId val="{00000002-4B03-4E31-B121-4CD4A8760404}"/>
            </c:ext>
          </c:extLst>
        </c:ser>
        <c:ser>
          <c:idx val="3"/>
          <c:order val="3"/>
          <c:tx>
            <c:strRef>
              <c:f>'Project size, Offshore wind'!$D$61</c:f>
              <c:strCache>
                <c:ptCount val="1"/>
                <c:pt idx="0">
                  <c:v>25% largest projects</c:v>
                </c:pt>
              </c:strCache>
            </c:strRef>
          </c:tx>
          <c:spPr>
            <a:solidFill>
              <a:srgbClr val="61CAE6">
                <a:alpha val="50000"/>
              </a:srgbClr>
            </a:solidFill>
            <a:ln>
              <a:noFill/>
            </a:ln>
            <a:effectLst/>
          </c:spPr>
          <c:cat>
            <c:strRef>
              <c:f>'Project size, Offshore wind'!$E$57:$Q$57</c:f>
              <c:strCache>
                <c:ptCount val="13"/>
                <c:pt idx="0">
                  <c:v>2010</c:v>
                </c:pt>
                <c:pt idx="2">
                  <c:v>12</c:v>
                </c:pt>
                <c:pt idx="4">
                  <c:v>14</c:v>
                </c:pt>
                <c:pt idx="6">
                  <c:v>16</c:v>
                </c:pt>
                <c:pt idx="8">
                  <c:v>18</c:v>
                </c:pt>
                <c:pt idx="10">
                  <c:v>20</c:v>
                </c:pt>
                <c:pt idx="12">
                  <c:v>22 ytd</c:v>
                </c:pt>
              </c:strCache>
            </c:strRef>
          </c:cat>
          <c:val>
            <c:numRef>
              <c:f>'Project size, Offshore wind'!$E$61:$Q$61</c:f>
              <c:numCache>
                <c:formatCode>0</c:formatCode>
                <c:ptCount val="13"/>
                <c:pt idx="0">
                  <c:v>199.60000000000002</c:v>
                </c:pt>
                <c:pt idx="1">
                  <c:v>98.399999999999977</c:v>
                </c:pt>
                <c:pt idx="2">
                  <c:v>45</c:v>
                </c:pt>
                <c:pt idx="3">
                  <c:v>46.5</c:v>
                </c:pt>
                <c:pt idx="4">
                  <c:v>202.8</c:v>
                </c:pt>
                <c:pt idx="5">
                  <c:v>242</c:v>
                </c:pt>
                <c:pt idx="6">
                  <c:v>91.349999999999966</c:v>
                </c:pt>
                <c:pt idx="7">
                  <c:v>121</c:v>
                </c:pt>
                <c:pt idx="8">
                  <c:v>417.5</c:v>
                </c:pt>
                <c:pt idx="9">
                  <c:v>302.05000000000007</c:v>
                </c:pt>
                <c:pt idx="10">
                  <c:v>1140</c:v>
                </c:pt>
                <c:pt idx="11">
                  <c:v>598</c:v>
                </c:pt>
                <c:pt idx="12">
                  <c:v>497</c:v>
                </c:pt>
              </c:numCache>
            </c:numRef>
          </c:val>
          <c:extLst>
            <c:ext xmlns:c16="http://schemas.microsoft.com/office/drawing/2014/chart" uri="{C3380CC4-5D6E-409C-BE32-E72D297353CC}">
              <c16:uniqueId val="{00000003-4B03-4E31-B121-4CD4A8760404}"/>
            </c:ext>
          </c:extLst>
        </c:ser>
        <c:ser>
          <c:idx val="4"/>
          <c:order val="4"/>
          <c:tx>
            <c:strRef>
              <c:f>'Project size, Offshore wind'!$D$62</c:f>
              <c:strCache>
                <c:ptCount val="1"/>
              </c:strCache>
            </c:strRef>
          </c:tx>
          <c:spPr>
            <a:solidFill>
              <a:srgbClr val="61CAE6">
                <a:alpha val="25000"/>
              </a:srgbClr>
            </a:solidFill>
            <a:ln>
              <a:noFill/>
            </a:ln>
            <a:effectLst/>
          </c:spPr>
          <c:cat>
            <c:strRef>
              <c:f>'Project size, Offshore wind'!$E$57:$Q$57</c:f>
              <c:strCache>
                <c:ptCount val="13"/>
                <c:pt idx="0">
                  <c:v>2010</c:v>
                </c:pt>
                <c:pt idx="2">
                  <c:v>12</c:v>
                </c:pt>
                <c:pt idx="4">
                  <c:v>14</c:v>
                </c:pt>
                <c:pt idx="6">
                  <c:v>16</c:v>
                </c:pt>
                <c:pt idx="8">
                  <c:v>18</c:v>
                </c:pt>
                <c:pt idx="10">
                  <c:v>20</c:v>
                </c:pt>
                <c:pt idx="12">
                  <c:v>22 ytd</c:v>
                </c:pt>
              </c:strCache>
            </c:strRef>
          </c:cat>
          <c:val>
            <c:numRef>
              <c:f>'Project size, Offshore wind'!$E$62:$Q$62</c:f>
              <c:numCache>
                <c:formatCode>General</c:formatCode>
                <c:ptCount val="13"/>
              </c:numCache>
            </c:numRef>
          </c:val>
          <c:extLst>
            <c:ext xmlns:c16="http://schemas.microsoft.com/office/drawing/2014/chart" uri="{C3380CC4-5D6E-409C-BE32-E72D297353CC}">
              <c16:uniqueId val="{00000004-4B03-4E31-B121-4CD4A8760404}"/>
            </c:ext>
          </c:extLst>
        </c:ser>
        <c:dLbls>
          <c:showLegendKey val="0"/>
          <c:showVal val="0"/>
          <c:showCatName val="0"/>
          <c:showSerName val="0"/>
          <c:showPercent val="0"/>
          <c:showBubbleSize val="0"/>
        </c:dLbls>
        <c:axId val="220298128"/>
        <c:axId val="220272752"/>
      </c:areaChart>
      <c:lineChart>
        <c:grouping val="standard"/>
        <c:varyColors val="0"/>
        <c:ser>
          <c:idx val="5"/>
          <c:order val="5"/>
          <c:tx>
            <c:strRef>
              <c:f>'Project size, Offshore wind'!$D$47</c:f>
              <c:strCache>
                <c:ptCount val="1"/>
                <c:pt idx="0">
                  <c:v>Median</c:v>
                </c:pt>
              </c:strCache>
            </c:strRef>
          </c:tx>
          <c:spPr>
            <a:ln w="28575" cap="rnd">
              <a:solidFill>
                <a:sysClr val="windowText" lastClr="000000"/>
              </a:solidFill>
              <a:prstDash val="sysDash"/>
              <a:round/>
            </a:ln>
            <a:effectLst/>
          </c:spPr>
          <c:marker>
            <c:symbol val="none"/>
          </c:marker>
          <c:dLbls>
            <c:dLbl>
              <c:idx val="0"/>
              <c:layout>
                <c:manualLayout>
                  <c:x val="-0.12334193847494117"/>
                  <c:y val="3.70523529898271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03-4E31-B121-4CD4A8760404}"/>
                </c:ext>
              </c:extLst>
            </c:dLbl>
            <c:dLbl>
              <c:idx val="6"/>
              <c:layout>
                <c:manualLayout>
                  <c:x val="-9.4631171320373034E-2"/>
                  <c:y val="-2.6624400662168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03-4E31-B121-4CD4A8760404}"/>
                </c:ext>
              </c:extLst>
            </c:dLbl>
            <c:dLbl>
              <c:idx val="12"/>
              <c:layout>
                <c:manualLayout>
                  <c:x val="-2.3606159958030563E-3"/>
                  <c:y val="5.69696892581678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03-4E31-B121-4CD4A876040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'Project size, Offshore wind'!$E$57:$Q$57</c:f>
              <c:strCache>
                <c:ptCount val="13"/>
                <c:pt idx="0">
                  <c:v>2010</c:v>
                </c:pt>
                <c:pt idx="2">
                  <c:v>12</c:v>
                </c:pt>
                <c:pt idx="4">
                  <c:v>14</c:v>
                </c:pt>
                <c:pt idx="6">
                  <c:v>16</c:v>
                </c:pt>
                <c:pt idx="8">
                  <c:v>18</c:v>
                </c:pt>
                <c:pt idx="10">
                  <c:v>20</c:v>
                </c:pt>
                <c:pt idx="12">
                  <c:v>22 ytd</c:v>
                </c:pt>
              </c:strCache>
            </c:strRef>
          </c:cat>
          <c:val>
            <c:numRef>
              <c:f>'Project size, Offshore wind'!$E$47:$Q$47</c:f>
              <c:numCache>
                <c:formatCode>General</c:formatCode>
                <c:ptCount val="13"/>
                <c:pt idx="0">
                  <c:v>151.19999999999999</c:v>
                </c:pt>
                <c:pt idx="1">
                  <c:v>149.30000000000001</c:v>
                </c:pt>
                <c:pt idx="2">
                  <c:v>60</c:v>
                </c:pt>
                <c:pt idx="3">
                  <c:v>111.3</c:v>
                </c:pt>
                <c:pt idx="4">
                  <c:v>300</c:v>
                </c:pt>
                <c:pt idx="5">
                  <c:v>200</c:v>
                </c:pt>
                <c:pt idx="6">
                  <c:v>254</c:v>
                </c:pt>
                <c:pt idx="7">
                  <c:v>302.39999999999998</c:v>
                </c:pt>
                <c:pt idx="8">
                  <c:v>235.75</c:v>
                </c:pt>
                <c:pt idx="9">
                  <c:v>300</c:v>
                </c:pt>
                <c:pt idx="10">
                  <c:v>254.2</c:v>
                </c:pt>
                <c:pt idx="11">
                  <c:v>176.4</c:v>
                </c:pt>
                <c:pt idx="12">
                  <c:v>300</c:v>
                </c:pt>
              </c:numCache>
            </c:numRef>
          </c:val>
          <c:smooth val="0"/>
          <c:extLst>
            <c:ext xmlns:c16="http://schemas.microsoft.com/office/drawing/2014/chart" uri="{C3380CC4-5D6E-409C-BE32-E72D297353CC}">
              <c16:uniqueId val="{00000008-4B03-4E31-B121-4CD4A8760404}"/>
            </c:ext>
          </c:extLst>
        </c:ser>
        <c:ser>
          <c:idx val="6"/>
          <c:order val="6"/>
          <c:tx>
            <c:strRef>
              <c:f>'Project size, Offshore wind'!$D$48</c:f>
              <c:strCache>
                <c:ptCount val="1"/>
                <c:pt idx="0">
                  <c:v>Average</c:v>
                </c:pt>
              </c:strCache>
            </c:strRef>
          </c:tx>
          <c:spPr>
            <a:ln w="28575" cap="rnd">
              <a:solidFill>
                <a:schemeClr val="accent2"/>
              </a:solidFill>
              <a:prstDash val="sysDash"/>
              <a:round/>
            </a:ln>
            <a:effectLst/>
          </c:spPr>
          <c:marker>
            <c:symbol val="none"/>
          </c:marker>
          <c:dLbls>
            <c:dLbl>
              <c:idx val="0"/>
              <c:layout>
                <c:manualLayout>
                  <c:x val="-0.12520630776492156"/>
                  <c:y val="-2.5913485052209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03-4E31-B121-4CD4A8760404}"/>
                </c:ext>
              </c:extLst>
            </c:dLbl>
            <c:dLbl>
              <c:idx val="6"/>
              <c:layout>
                <c:manualLayout>
                  <c:x val="-6.5614836763354431E-2"/>
                  <c:y val="4.02337827033881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03-4E31-B121-4CD4A8760404}"/>
                </c:ext>
              </c:extLst>
            </c:dLbl>
            <c:dLbl>
              <c:idx val="12"/>
              <c:layout>
                <c:manualLayout>
                  <c:x val="-2.5486796136029565E-3"/>
                  <c:y val="-1.4478189556435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03-4E31-B121-4CD4A876040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accent2"/>
                      </a:solidFill>
                      <a:round/>
                    </a:ln>
                    <a:effectLst/>
                  </c:spPr>
                </c15:leaderLines>
              </c:ext>
            </c:extLst>
          </c:dLbls>
          <c:cat>
            <c:strRef>
              <c:f>'Project size, Offshore wind'!$E$57:$Q$57</c:f>
              <c:strCache>
                <c:ptCount val="13"/>
                <c:pt idx="0">
                  <c:v>2010</c:v>
                </c:pt>
                <c:pt idx="2">
                  <c:v>12</c:v>
                </c:pt>
                <c:pt idx="4">
                  <c:v>14</c:v>
                </c:pt>
                <c:pt idx="6">
                  <c:v>16</c:v>
                </c:pt>
                <c:pt idx="8">
                  <c:v>18</c:v>
                </c:pt>
                <c:pt idx="10">
                  <c:v>20</c:v>
                </c:pt>
                <c:pt idx="12">
                  <c:v>22 ytd</c:v>
                </c:pt>
              </c:strCache>
            </c:strRef>
          </c:cat>
          <c:val>
            <c:numRef>
              <c:f>'Project size, Offshore wind'!$E$48:$Q$48</c:f>
              <c:numCache>
                <c:formatCode>0</c:formatCode>
                <c:ptCount val="13"/>
                <c:pt idx="0">
                  <c:v>219.99999999999997</c:v>
                </c:pt>
                <c:pt idx="1">
                  <c:v>171.69090909090909</c:v>
                </c:pt>
                <c:pt idx="2">
                  <c:v>112.26555555555555</c:v>
                </c:pt>
                <c:pt idx="3">
                  <c:v>136.02500000000001</c:v>
                </c:pt>
                <c:pt idx="4">
                  <c:v>268.35833333333335</c:v>
                </c:pt>
                <c:pt idx="5">
                  <c:v>215.50952380952381</c:v>
                </c:pt>
                <c:pt idx="6">
                  <c:v>225.00333333333336</c:v>
                </c:pt>
                <c:pt idx="7">
                  <c:v>285.58518518518514</c:v>
                </c:pt>
                <c:pt idx="8">
                  <c:v>242.25882352941179</c:v>
                </c:pt>
                <c:pt idx="9">
                  <c:v>266.70285714285717</c:v>
                </c:pt>
                <c:pt idx="10">
                  <c:v>273.09461538461539</c:v>
                </c:pt>
                <c:pt idx="11">
                  <c:v>272.73902439024391</c:v>
                </c:pt>
                <c:pt idx="12">
                  <c:v>375.49736842105261</c:v>
                </c:pt>
              </c:numCache>
            </c:numRef>
          </c:val>
          <c:smooth val="0"/>
          <c:extLst>
            <c:ext xmlns:c16="http://schemas.microsoft.com/office/drawing/2014/chart" uri="{C3380CC4-5D6E-409C-BE32-E72D297353CC}">
              <c16:uniqueId val="{0000000C-4B03-4E31-B121-4CD4A8760404}"/>
            </c:ext>
          </c:extLst>
        </c:ser>
        <c:dLbls>
          <c:showLegendKey val="0"/>
          <c:showVal val="0"/>
          <c:showCatName val="0"/>
          <c:showSerName val="0"/>
          <c:showPercent val="0"/>
          <c:showBubbleSize val="0"/>
        </c:dLbls>
        <c:marker val="1"/>
        <c:smooth val="0"/>
        <c:axId val="220298128"/>
        <c:axId val="220272752"/>
      </c:lineChart>
      <c:catAx>
        <c:axId val="22029812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220272752"/>
        <c:crosses val="autoZero"/>
        <c:auto val="1"/>
        <c:lblAlgn val="ctr"/>
        <c:lblOffset val="100"/>
        <c:noMultiLvlLbl val="0"/>
      </c:catAx>
      <c:valAx>
        <c:axId val="220272752"/>
        <c:scaling>
          <c:logBase val="10"/>
          <c:orientation val="minMax"/>
          <c:max val="2000"/>
          <c:min val="20"/>
        </c:scaling>
        <c:delete val="0"/>
        <c:axPos val="l"/>
        <c:majorGridlines>
          <c:spPr>
            <a:ln w="3175" cap="flat" cmpd="sng" algn="ctr">
              <a:solidFill>
                <a:srgbClr val="C0C0C0"/>
              </a:solidFill>
              <a:prstDash val="sysDash"/>
              <a:round/>
              <a:headEnd type="none" w="med" len="med"/>
              <a:tailEnd type="none" w="med" len="me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220298128"/>
        <c:crosses val="autoZero"/>
        <c:crossBetween val="midCat"/>
      </c:valAx>
      <c:spPr>
        <a:solidFill>
          <a:srgbClr val="FFFFFF">
            <a:lumMod val="100000"/>
            <a:alpha val="0"/>
          </a:srgbClr>
        </a:solidFill>
        <a:ln>
          <a:noFill/>
        </a:ln>
        <a:effectLst/>
      </c:spPr>
    </c:plotArea>
    <c:plotVisOnly val="1"/>
    <c:dispBlanksAs val="zero"/>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a:t>hours</a:t>
            </a:r>
          </a:p>
        </c:rich>
      </c:tx>
      <c:layout>
        <c:manualLayout>
          <c:xMode val="edge"/>
          <c:yMode val="edge"/>
          <c:x val="0"/>
          <c:y val="1.8839999999999987E-3"/>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5256666666666666"/>
          <c:y val="7.1674000000000015E-2"/>
          <c:w val="0.722469934640523"/>
          <c:h val="0.85819044444444448"/>
        </c:manualLayout>
      </c:layout>
      <c:areaChart>
        <c:grouping val="stacked"/>
        <c:varyColors val="0"/>
        <c:ser>
          <c:idx val="0"/>
          <c:order val="0"/>
          <c:tx>
            <c:strRef>
              <c:f>'Battery storage characteristics'!$C$63</c:f>
              <c:strCache>
                <c:ptCount val="1"/>
                <c:pt idx="0">
                  <c:v>Min</c:v>
                </c:pt>
              </c:strCache>
            </c:strRef>
          </c:tx>
          <c:spPr>
            <a:noFill/>
            <a:ln>
              <a:noFill/>
            </a:ln>
            <a:effectLst/>
          </c:spPr>
          <c:cat>
            <c:numRef>
              <c:f>'Battery storage characteristics'!$D$62:$O$62</c:f>
              <c:numCache>
                <c:formatCode>General</c:formatCode>
                <c:ptCount val="12"/>
                <c:pt idx="0">
                  <c:v>2010</c:v>
                </c:pt>
                <c:pt idx="2">
                  <c:v>12</c:v>
                </c:pt>
                <c:pt idx="4">
                  <c:v>14</c:v>
                </c:pt>
                <c:pt idx="6">
                  <c:v>16</c:v>
                </c:pt>
                <c:pt idx="8">
                  <c:v>18</c:v>
                </c:pt>
                <c:pt idx="11">
                  <c:v>21</c:v>
                </c:pt>
              </c:numCache>
            </c:numRef>
          </c:cat>
          <c:val>
            <c:numRef>
              <c:f>'Battery storage characteristics'!$D$63:$O$63</c:f>
              <c:numCache>
                <c:formatCode>_(* #,##0.0_);_(* \(#,##0.0\);_(* "-"??_);_(@_)</c:formatCode>
                <c:ptCount val="12"/>
                <c:pt idx="0">
                  <c:v>0.66666666666666663</c:v>
                </c:pt>
                <c:pt idx="1">
                  <c:v>0.15</c:v>
                </c:pt>
                <c:pt idx="2">
                  <c:v>0.25</c:v>
                </c:pt>
                <c:pt idx="3">
                  <c:v>0.16666666666666666</c:v>
                </c:pt>
                <c:pt idx="4">
                  <c:v>0.31764705882352945</c:v>
                </c:pt>
                <c:pt idx="5">
                  <c:v>0.25</c:v>
                </c:pt>
                <c:pt idx="6">
                  <c:v>0.25</c:v>
                </c:pt>
                <c:pt idx="7">
                  <c:v>0.15666666666666665</c:v>
                </c:pt>
                <c:pt idx="8">
                  <c:v>0.375</c:v>
                </c:pt>
                <c:pt idx="9">
                  <c:v>0.24553571428571427</c:v>
                </c:pt>
                <c:pt idx="10">
                  <c:v>0.25</c:v>
                </c:pt>
                <c:pt idx="11">
                  <c:v>0.21818181818181817</c:v>
                </c:pt>
              </c:numCache>
            </c:numRef>
          </c:val>
          <c:extLst>
            <c:ext xmlns:c16="http://schemas.microsoft.com/office/drawing/2014/chart" uri="{C3380CC4-5D6E-409C-BE32-E72D297353CC}">
              <c16:uniqueId val="{00000000-E352-4370-884B-6FB8CC95973C}"/>
            </c:ext>
          </c:extLst>
        </c:ser>
        <c:ser>
          <c:idx val="1"/>
          <c:order val="1"/>
          <c:tx>
            <c:strRef>
              <c:f>'Battery storage characteristics'!$C$64</c:f>
              <c:strCache>
                <c:ptCount val="1"/>
                <c:pt idx="0">
                  <c:v>Min to Q1</c:v>
                </c:pt>
              </c:strCache>
            </c:strRef>
          </c:tx>
          <c:spPr>
            <a:solidFill>
              <a:schemeClr val="accent2">
                <a:alpha val="50000"/>
              </a:schemeClr>
            </a:solidFill>
            <a:ln>
              <a:noFill/>
            </a:ln>
            <a:effectLst/>
          </c:spPr>
          <c:cat>
            <c:numRef>
              <c:f>'Battery storage characteristics'!$D$62:$O$62</c:f>
              <c:numCache>
                <c:formatCode>General</c:formatCode>
                <c:ptCount val="12"/>
                <c:pt idx="0">
                  <c:v>2010</c:v>
                </c:pt>
                <c:pt idx="2">
                  <c:v>12</c:v>
                </c:pt>
                <c:pt idx="4">
                  <c:v>14</c:v>
                </c:pt>
                <c:pt idx="6">
                  <c:v>16</c:v>
                </c:pt>
                <c:pt idx="8">
                  <c:v>18</c:v>
                </c:pt>
                <c:pt idx="11">
                  <c:v>21</c:v>
                </c:pt>
              </c:numCache>
            </c:numRef>
          </c:cat>
          <c:val>
            <c:numRef>
              <c:f>'Battery storage characteristics'!$D$64:$O$64</c:f>
              <c:numCache>
                <c:formatCode>_(* #,##0.00_);_(* \(#,##0.00\);_(* "-"??_);_(@_)</c:formatCode>
                <c:ptCount val="12"/>
                <c:pt idx="0">
                  <c:v>#N/A</c:v>
                </c:pt>
                <c:pt idx="1">
                  <c:v>0.1</c:v>
                </c:pt>
                <c:pt idx="2">
                  <c:v>0.19545454545454544</c:v>
                </c:pt>
                <c:pt idx="3">
                  <c:v>8.6666666666666697E-2</c:v>
                </c:pt>
                <c:pt idx="4">
                  <c:v>0.50735294117647056</c:v>
                </c:pt>
                <c:pt idx="5">
                  <c:v>0.25</c:v>
                </c:pt>
                <c:pt idx="6">
                  <c:v>0.23333333333333328</c:v>
                </c:pt>
                <c:pt idx="7">
                  <c:v>0.34333333333333338</c:v>
                </c:pt>
                <c:pt idx="8">
                  <c:v>0.625</c:v>
                </c:pt>
                <c:pt idx="9">
                  <c:v>0.61681246385193744</c:v>
                </c:pt>
                <c:pt idx="10">
                  <c:v>0.75</c:v>
                </c:pt>
                <c:pt idx="11">
                  <c:v>0.88734582000913675</c:v>
                </c:pt>
              </c:numCache>
            </c:numRef>
          </c:val>
          <c:extLst>
            <c:ext xmlns:c16="http://schemas.microsoft.com/office/drawing/2014/chart" uri="{C3380CC4-5D6E-409C-BE32-E72D297353CC}">
              <c16:uniqueId val="{00000001-E352-4370-884B-6FB8CC95973C}"/>
            </c:ext>
          </c:extLst>
        </c:ser>
        <c:ser>
          <c:idx val="2"/>
          <c:order val="2"/>
          <c:tx>
            <c:strRef>
              <c:f>'Battery storage characteristics'!$C$65</c:f>
              <c:strCache>
                <c:ptCount val="1"/>
                <c:pt idx="0">
                  <c:v>Q1 to Q4</c:v>
                </c:pt>
              </c:strCache>
            </c:strRef>
          </c:tx>
          <c:spPr>
            <a:solidFill>
              <a:schemeClr val="accent2"/>
            </a:solidFill>
            <a:ln>
              <a:noFill/>
            </a:ln>
            <a:effectLst/>
          </c:spPr>
          <c:cat>
            <c:numRef>
              <c:f>'Battery storage characteristics'!$D$62:$O$62</c:f>
              <c:numCache>
                <c:formatCode>General</c:formatCode>
                <c:ptCount val="12"/>
                <c:pt idx="0">
                  <c:v>2010</c:v>
                </c:pt>
                <c:pt idx="2">
                  <c:v>12</c:v>
                </c:pt>
                <c:pt idx="4">
                  <c:v>14</c:v>
                </c:pt>
                <c:pt idx="6">
                  <c:v>16</c:v>
                </c:pt>
                <c:pt idx="8">
                  <c:v>18</c:v>
                </c:pt>
                <c:pt idx="11">
                  <c:v>21</c:v>
                </c:pt>
              </c:numCache>
            </c:numRef>
          </c:cat>
          <c:val>
            <c:numRef>
              <c:f>'Battery storage characteristics'!$D$65:$O$65</c:f>
              <c:numCache>
                <c:formatCode>_(* #,##0.00_);_(* \(#,##0.00\);_(* "-"??_);_(@_)</c:formatCode>
                <c:ptCount val="12"/>
                <c:pt idx="0">
                  <c:v>#N/A</c:v>
                </c:pt>
                <c:pt idx="1">
                  <c:v>1.4166666666666667</c:v>
                </c:pt>
                <c:pt idx="2">
                  <c:v>0.88954545454545453</c:v>
                </c:pt>
                <c:pt idx="3">
                  <c:v>1.7466666666666666</c:v>
                </c:pt>
                <c:pt idx="4">
                  <c:v>1.6416666666666668</c:v>
                </c:pt>
                <c:pt idx="5">
                  <c:v>1.2981651376146788</c:v>
                </c:pt>
                <c:pt idx="6">
                  <c:v>1.4292349726775955</c:v>
                </c:pt>
                <c:pt idx="7">
                  <c:v>1.822916666666667</c:v>
                </c:pt>
                <c:pt idx="8">
                  <c:v>2.42</c:v>
                </c:pt>
                <c:pt idx="9">
                  <c:v>1.1376518218623484</c:v>
                </c:pt>
                <c:pt idx="10">
                  <c:v>1</c:v>
                </c:pt>
                <c:pt idx="11">
                  <c:v>1.8944723618090451</c:v>
                </c:pt>
              </c:numCache>
            </c:numRef>
          </c:val>
          <c:extLst>
            <c:ext xmlns:c16="http://schemas.microsoft.com/office/drawing/2014/chart" uri="{C3380CC4-5D6E-409C-BE32-E72D297353CC}">
              <c16:uniqueId val="{00000002-E352-4370-884B-6FB8CC95973C}"/>
            </c:ext>
          </c:extLst>
        </c:ser>
        <c:ser>
          <c:idx val="3"/>
          <c:order val="3"/>
          <c:tx>
            <c:strRef>
              <c:f>'Battery storage characteristics'!$C$66</c:f>
              <c:strCache>
                <c:ptCount val="1"/>
                <c:pt idx="0">
                  <c:v>Q4 to Max</c:v>
                </c:pt>
              </c:strCache>
            </c:strRef>
          </c:tx>
          <c:spPr>
            <a:solidFill>
              <a:schemeClr val="accent2">
                <a:alpha val="50000"/>
              </a:schemeClr>
            </a:solidFill>
            <a:ln>
              <a:noFill/>
            </a:ln>
            <a:effectLst/>
          </c:spPr>
          <c:cat>
            <c:numRef>
              <c:f>'Battery storage characteristics'!$D$62:$O$62</c:f>
              <c:numCache>
                <c:formatCode>General</c:formatCode>
                <c:ptCount val="12"/>
                <c:pt idx="0">
                  <c:v>2010</c:v>
                </c:pt>
                <c:pt idx="2">
                  <c:v>12</c:v>
                </c:pt>
                <c:pt idx="4">
                  <c:v>14</c:v>
                </c:pt>
                <c:pt idx="6">
                  <c:v>16</c:v>
                </c:pt>
                <c:pt idx="8">
                  <c:v>18</c:v>
                </c:pt>
                <c:pt idx="11">
                  <c:v>21</c:v>
                </c:pt>
              </c:numCache>
            </c:numRef>
          </c:cat>
          <c:val>
            <c:numRef>
              <c:f>'Battery storage characteristics'!$D$66:$O$66</c:f>
              <c:numCache>
                <c:formatCode>_(* #,##0.00_);_(* \(#,##0.00\);_(* "-"??_);_(@_)</c:formatCode>
                <c:ptCount val="12"/>
                <c:pt idx="0">
                  <c:v>#N/A</c:v>
                </c:pt>
                <c:pt idx="1">
                  <c:v>2.333333333333333</c:v>
                </c:pt>
                <c:pt idx="2">
                  <c:v>1.665</c:v>
                </c:pt>
                <c:pt idx="3">
                  <c:v>3</c:v>
                </c:pt>
                <c:pt idx="4">
                  <c:v>5.2</c:v>
                </c:pt>
                <c:pt idx="5">
                  <c:v>2.3968348623853215</c:v>
                </c:pt>
                <c:pt idx="6">
                  <c:v>2.0874316939890711</c:v>
                </c:pt>
                <c:pt idx="7">
                  <c:v>4.177083333333333</c:v>
                </c:pt>
                <c:pt idx="8">
                  <c:v>4.58</c:v>
                </c:pt>
                <c:pt idx="9">
                  <c:v>6</c:v>
                </c:pt>
                <c:pt idx="10">
                  <c:v>3</c:v>
                </c:pt>
                <c:pt idx="11">
                  <c:v>4.115702479338843</c:v>
                </c:pt>
              </c:numCache>
            </c:numRef>
          </c:val>
          <c:extLst>
            <c:ext xmlns:c16="http://schemas.microsoft.com/office/drawing/2014/chart" uri="{C3380CC4-5D6E-409C-BE32-E72D297353CC}">
              <c16:uniqueId val="{00000003-E352-4370-884B-6FB8CC95973C}"/>
            </c:ext>
          </c:extLst>
        </c:ser>
        <c:dLbls>
          <c:showLegendKey val="0"/>
          <c:showVal val="0"/>
          <c:showCatName val="0"/>
          <c:showSerName val="0"/>
          <c:showPercent val="0"/>
          <c:showBubbleSize val="0"/>
        </c:dLbls>
        <c:axId val="1886659104"/>
        <c:axId val="1886657856"/>
      </c:areaChart>
      <c:lineChart>
        <c:grouping val="standard"/>
        <c:varyColors val="0"/>
        <c:ser>
          <c:idx val="4"/>
          <c:order val="4"/>
          <c:tx>
            <c:strRef>
              <c:f>'Battery storage characteristics'!$C$55</c:f>
              <c:strCache>
                <c:ptCount val="1"/>
                <c:pt idx="0">
                  <c:v> Duration (hours) </c:v>
                </c:pt>
              </c:strCache>
            </c:strRef>
          </c:tx>
          <c:spPr>
            <a:ln w="28575" cap="rnd">
              <a:solidFill>
                <a:schemeClr val="tx1"/>
              </a:solidFill>
              <a:prstDash val="sysDash"/>
              <a:round/>
            </a:ln>
            <a:effectLst/>
          </c:spPr>
          <c:marker>
            <c:symbol val="none"/>
          </c:marker>
          <c:dLbls>
            <c:dLbl>
              <c:idx val="11"/>
              <c:layout>
                <c:manualLayout>
                  <c:x val="-1.2450980392156863E-2"/>
                  <c:y val="1.4111111111111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52-4370-884B-6FB8CC95973C}"/>
                </c:ext>
              </c:extLst>
            </c:dLbl>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'Battery storage characteristics'!$D$62:$O$62</c:f>
              <c:numCache>
                <c:formatCode>General</c:formatCode>
                <c:ptCount val="12"/>
                <c:pt idx="0">
                  <c:v>2010</c:v>
                </c:pt>
                <c:pt idx="2">
                  <c:v>12</c:v>
                </c:pt>
                <c:pt idx="4">
                  <c:v>14</c:v>
                </c:pt>
                <c:pt idx="6">
                  <c:v>16</c:v>
                </c:pt>
                <c:pt idx="8">
                  <c:v>18</c:v>
                </c:pt>
                <c:pt idx="11">
                  <c:v>21</c:v>
                </c:pt>
              </c:numCache>
            </c:numRef>
          </c:cat>
          <c:val>
            <c:numRef>
              <c:f>'Battery storage characteristics'!$D$55:$O$55</c:f>
              <c:numCache>
                <c:formatCode>_(* #,##0.0_);_(* \(#,##0.0\);_(* "-"??_);_(@_)</c:formatCode>
                <c:ptCount val="12"/>
                <c:pt idx="0">
                  <c:v>0.83333333333333326</c:v>
                </c:pt>
                <c:pt idx="1">
                  <c:v>0.5002344116268167</c:v>
                </c:pt>
                <c:pt idx="2">
                  <c:v>0.9</c:v>
                </c:pt>
                <c:pt idx="3">
                  <c:v>0.76</c:v>
                </c:pt>
                <c:pt idx="4">
                  <c:v>1.665</c:v>
                </c:pt>
                <c:pt idx="5">
                  <c:v>1</c:v>
                </c:pt>
                <c:pt idx="6">
                  <c:v>1</c:v>
                </c:pt>
                <c:pt idx="7">
                  <c:v>1</c:v>
                </c:pt>
                <c:pt idx="8">
                  <c:v>2</c:v>
                </c:pt>
                <c:pt idx="9">
                  <c:v>1.0101010101010102</c:v>
                </c:pt>
                <c:pt idx="10">
                  <c:v>1.49</c:v>
                </c:pt>
                <c:pt idx="11">
                  <c:v>2</c:v>
                </c:pt>
              </c:numCache>
            </c:numRef>
          </c:val>
          <c:smooth val="0"/>
          <c:extLst>
            <c:ext xmlns:c16="http://schemas.microsoft.com/office/drawing/2014/chart" uri="{C3380CC4-5D6E-409C-BE32-E72D297353CC}">
              <c16:uniqueId val="{00000005-E352-4370-884B-6FB8CC95973C}"/>
            </c:ext>
          </c:extLst>
        </c:ser>
        <c:ser>
          <c:idx val="5"/>
          <c:order val="5"/>
          <c:tx>
            <c:strRef>
              <c:f>'Battery storage characteristics'!$C$45</c:f>
              <c:strCache>
                <c:ptCount val="1"/>
                <c:pt idx="0">
                  <c:v> Duration (hours) </c:v>
                </c:pt>
              </c:strCache>
            </c:strRef>
          </c:tx>
          <c:spPr>
            <a:ln w="28575" cap="rnd">
              <a:solidFill>
                <a:schemeClr val="accent1"/>
              </a:solidFill>
              <a:prstDash val="sysDash"/>
              <a:round/>
            </a:ln>
            <a:effectLst/>
          </c:spPr>
          <c:marker>
            <c:symbol val="none"/>
          </c:marker>
          <c:dLbls>
            <c:dLbl>
              <c:idx val="11"/>
              <c:layout>
                <c:manualLayout>
                  <c:x val="-1.6601307189542485E-2"/>
                  <c:y val="-1.12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52-4370-884B-6FB8CC95973C}"/>
                </c:ext>
              </c:extLst>
            </c:dLbl>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'Battery storage characteristics'!$D$62:$O$62</c:f>
              <c:numCache>
                <c:formatCode>General</c:formatCode>
                <c:ptCount val="12"/>
                <c:pt idx="0">
                  <c:v>2010</c:v>
                </c:pt>
                <c:pt idx="2">
                  <c:v>12</c:v>
                </c:pt>
                <c:pt idx="4">
                  <c:v>14</c:v>
                </c:pt>
                <c:pt idx="6">
                  <c:v>16</c:v>
                </c:pt>
                <c:pt idx="8">
                  <c:v>18</c:v>
                </c:pt>
                <c:pt idx="11">
                  <c:v>21</c:v>
                </c:pt>
              </c:numCache>
            </c:numRef>
          </c:cat>
          <c:val>
            <c:numRef>
              <c:f>'Battery storage characteristics'!$D$45:$O$45</c:f>
              <c:numCache>
                <c:formatCode>_(* #,##0.0_);_(* \(#,##0.0\);_(* "-"??_);_(@_)</c:formatCode>
                <c:ptCount val="12"/>
                <c:pt idx="0">
                  <c:v>0.83333333333333326</c:v>
                </c:pt>
                <c:pt idx="1">
                  <c:v>1.1348271946726147</c:v>
                </c:pt>
                <c:pt idx="2">
                  <c:v>1.0335353535353535</c:v>
                </c:pt>
                <c:pt idx="3">
                  <c:v>1.3796296296296295</c:v>
                </c:pt>
                <c:pt idx="4">
                  <c:v>1.9414705882352936</c:v>
                </c:pt>
                <c:pt idx="5">
                  <c:v>1.2003602205367145</c:v>
                </c:pt>
                <c:pt idx="6">
                  <c:v>1.3674630889656885</c:v>
                </c:pt>
                <c:pt idx="7">
                  <c:v>1.68847805562872</c:v>
                </c:pt>
                <c:pt idx="8">
                  <c:v>2.3341842523080962</c:v>
                </c:pt>
                <c:pt idx="9">
                  <c:v>1.8034737244603314</c:v>
                </c:pt>
                <c:pt idx="10">
                  <c:v>1.7487052201701505</c:v>
                </c:pt>
                <c:pt idx="11">
                  <c:v>2.200063589248157</c:v>
                </c:pt>
              </c:numCache>
            </c:numRef>
          </c:val>
          <c:smooth val="0"/>
          <c:extLst>
            <c:ext xmlns:c16="http://schemas.microsoft.com/office/drawing/2014/chart" uri="{C3380CC4-5D6E-409C-BE32-E72D297353CC}">
              <c16:uniqueId val="{00000007-E352-4370-884B-6FB8CC95973C}"/>
            </c:ext>
          </c:extLst>
        </c:ser>
        <c:dLbls>
          <c:showLegendKey val="0"/>
          <c:showVal val="0"/>
          <c:showCatName val="0"/>
          <c:showSerName val="0"/>
          <c:showPercent val="0"/>
          <c:showBubbleSize val="0"/>
        </c:dLbls>
        <c:marker val="1"/>
        <c:smooth val="0"/>
        <c:axId val="1886659104"/>
        <c:axId val="1886657856"/>
      </c:lineChart>
      <c:catAx>
        <c:axId val="1886659104"/>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886657856"/>
        <c:crossesAt val="0.1"/>
        <c:auto val="1"/>
        <c:lblAlgn val="ctr"/>
        <c:lblOffset val="100"/>
        <c:noMultiLvlLbl val="0"/>
      </c:catAx>
      <c:valAx>
        <c:axId val="1886657856"/>
        <c:scaling>
          <c:logBase val="10"/>
          <c:orientation val="minMax"/>
          <c:max val="40"/>
        </c:scaling>
        <c:delete val="0"/>
        <c:axPos val="l"/>
        <c:majorGridlines>
          <c:spPr>
            <a:ln w="3175" cap="flat" cmpd="sng" algn="ctr">
              <a:solidFill>
                <a:srgbClr val="C0C0C0"/>
              </a:solidFill>
              <a:prstDash val="sysDash"/>
              <a:round/>
              <a:headEnd type="none" w="med" len="med"/>
              <a:tailEnd type="none" w="med" len="med"/>
            </a:ln>
            <a:effectLst/>
          </c:spPr>
        </c:majorGridlines>
        <c:minorGridlines>
          <c:spPr>
            <a:ln w="9525" cap="flat" cmpd="sng" algn="ctr">
              <a:solidFill>
                <a:schemeClr val="tx1">
                  <a:lumMod val="5000"/>
                  <a:lumOff val="95000"/>
                </a:schemeClr>
              </a:solidFill>
              <a:round/>
            </a:ln>
            <a:effectLst/>
          </c:spPr>
        </c:minorGridlines>
        <c:numFmt formatCode="_(* #,##0.0_);_(* \(#,##0.0\);_(* &quot;-&quot;??_);_(@_)"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886659104"/>
        <c:crosses val="autoZero"/>
        <c:crossBetween val="midCat"/>
      </c:valAx>
      <c:spPr>
        <a:solidFill>
          <a:srgbClr val="FFFFFF">
            <a:lumMod val="100000"/>
            <a:alpha val="0"/>
          </a:srgbClr>
        </a:solidFill>
        <a:ln>
          <a:noFill/>
        </a:ln>
        <a:effectLst/>
      </c:spPr>
    </c:plotArea>
    <c:plotVisOnly val="1"/>
    <c:dispBlanksAs val="zero"/>
    <c:showDLblsOverMax val="0"/>
  </c:chart>
  <c:spPr>
    <a:solidFill>
      <a:srgbClr val="FFFFFF">
        <a:lumMod val="100000"/>
        <a:alpha val="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100" b="0" spc="0" baseline="0"/>
              <a:t>MW</a:t>
            </a:r>
          </a:p>
        </c:rich>
      </c:tx>
      <c:layout>
        <c:manualLayout>
          <c:xMode val="edge"/>
          <c:yMode val="edge"/>
          <c:x val="1.9383394383394384E-2"/>
          <c:y val="1.881739814157202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6029117647058824"/>
          <c:y val="9.4251777777777768E-2"/>
          <c:w val="0.7036029411764706"/>
          <c:h val="0.84286644444444447"/>
        </c:manualLayout>
      </c:layout>
      <c:areaChart>
        <c:grouping val="stacked"/>
        <c:varyColors val="0"/>
        <c:ser>
          <c:idx val="0"/>
          <c:order val="0"/>
          <c:tx>
            <c:strRef>
              <c:f>'Battery storage characteristics'!$C$71</c:f>
              <c:strCache>
                <c:ptCount val="1"/>
                <c:pt idx="0">
                  <c:v>Min</c:v>
                </c:pt>
              </c:strCache>
            </c:strRef>
          </c:tx>
          <c:spPr>
            <a:noFill/>
            <a:ln>
              <a:noFill/>
            </a:ln>
            <a:effectLst/>
            <a:extLst>
              <a:ext uri="{91240B29-F687-4F45-9708-019B960494DF}">
                <a14:hiddenLine xmlns:a14="http://schemas.microsoft.com/office/drawing/2010/main">
                  <a:noFill/>
                </a14:hiddenLine>
              </a:ext>
            </a:extLst>
          </c:spPr>
          <c:cat>
            <c:numRef>
              <c:f>'Battery storage characteristics'!$D$70:$O$70</c:f>
              <c:numCache>
                <c:formatCode>General</c:formatCode>
                <c:ptCount val="12"/>
                <c:pt idx="0">
                  <c:v>2010</c:v>
                </c:pt>
                <c:pt idx="2">
                  <c:v>12</c:v>
                </c:pt>
                <c:pt idx="4">
                  <c:v>14</c:v>
                </c:pt>
                <c:pt idx="6">
                  <c:v>16</c:v>
                </c:pt>
                <c:pt idx="8">
                  <c:v>18</c:v>
                </c:pt>
                <c:pt idx="11">
                  <c:v>21</c:v>
                </c:pt>
              </c:numCache>
            </c:numRef>
          </c:cat>
          <c:val>
            <c:numRef>
              <c:f>'Battery storage characteristics'!$D$71:$O$71</c:f>
              <c:numCache>
                <c:formatCode>_(* #,##0.0_);_(* \(#,##0.0\);_(* "-"??_);_(@_)</c:formatCode>
                <c:ptCount val="12"/>
                <c:pt idx="0">
                  <c:v>0.05</c:v>
                </c:pt>
                <c:pt idx="1">
                  <c:v>0.02</c:v>
                </c:pt>
                <c:pt idx="2">
                  <c:v>0.01</c:v>
                </c:pt>
                <c:pt idx="3">
                  <c:v>0.02</c:v>
                </c:pt>
                <c:pt idx="4">
                  <c:v>0.02</c:v>
                </c:pt>
                <c:pt idx="5">
                  <c:v>0.02</c:v>
                </c:pt>
                <c:pt idx="6">
                  <c:v>7.0000000000000007E-2</c:v>
                </c:pt>
                <c:pt idx="7">
                  <c:v>0.03</c:v>
                </c:pt>
                <c:pt idx="8">
                  <c:v>0.01</c:v>
                </c:pt>
                <c:pt idx="9">
                  <c:v>0.03</c:v>
                </c:pt>
                <c:pt idx="10">
                  <c:v>0.05</c:v>
                </c:pt>
                <c:pt idx="11">
                  <c:v>0.1</c:v>
                </c:pt>
              </c:numCache>
            </c:numRef>
          </c:val>
          <c:extLst>
            <c:ext xmlns:c16="http://schemas.microsoft.com/office/drawing/2014/chart" uri="{C3380CC4-5D6E-409C-BE32-E72D297353CC}">
              <c16:uniqueId val="{00000000-10F2-4956-9B35-14029649B697}"/>
            </c:ext>
          </c:extLst>
        </c:ser>
        <c:ser>
          <c:idx val="1"/>
          <c:order val="1"/>
          <c:tx>
            <c:strRef>
              <c:f>'Battery storage characteristics'!$C$72</c:f>
              <c:strCache>
                <c:ptCount val="1"/>
                <c:pt idx="0">
                  <c:v>Min to Q1</c:v>
                </c:pt>
              </c:strCache>
            </c:strRef>
          </c:tx>
          <c:spPr>
            <a:solidFill>
              <a:srgbClr val="EF5B9D">
                <a:alpha val="50000"/>
              </a:srgbClr>
            </a:solidFill>
            <a:ln>
              <a:noFill/>
            </a:ln>
            <a:effectLst/>
            <a:extLst>
              <a:ext uri="{91240B29-F687-4F45-9708-019B960494DF}">
                <a14:hiddenLine xmlns:a14="http://schemas.microsoft.com/office/drawing/2010/main">
                  <a:noFill/>
                </a14:hiddenLine>
              </a:ext>
            </a:extLst>
          </c:spPr>
          <c:cat>
            <c:numRef>
              <c:f>'Battery storage characteristics'!$D$70:$O$70</c:f>
              <c:numCache>
                <c:formatCode>General</c:formatCode>
                <c:ptCount val="12"/>
                <c:pt idx="0">
                  <c:v>2010</c:v>
                </c:pt>
                <c:pt idx="2">
                  <c:v>12</c:v>
                </c:pt>
                <c:pt idx="4">
                  <c:v>14</c:v>
                </c:pt>
                <c:pt idx="6">
                  <c:v>16</c:v>
                </c:pt>
                <c:pt idx="8">
                  <c:v>18</c:v>
                </c:pt>
                <c:pt idx="11">
                  <c:v>21</c:v>
                </c:pt>
              </c:numCache>
            </c:numRef>
          </c:cat>
          <c:val>
            <c:numRef>
              <c:f>'Battery storage characteristics'!$D$72:$O$72</c:f>
              <c:numCache>
                <c:formatCode>_(* #,##0.00_);_(* \(#,##0.00\);_(* "-"??_);_(@_)</c:formatCode>
                <c:ptCount val="12"/>
                <c:pt idx="0">
                  <c:v>2.5000000000000008E-2</c:v>
                </c:pt>
                <c:pt idx="1">
                  <c:v>3.0000000000000002E-2</c:v>
                </c:pt>
                <c:pt idx="2">
                  <c:v>0.04</c:v>
                </c:pt>
                <c:pt idx="3">
                  <c:v>0.10249999999999999</c:v>
                </c:pt>
                <c:pt idx="4">
                  <c:v>0.23</c:v>
                </c:pt>
                <c:pt idx="5">
                  <c:v>0.31</c:v>
                </c:pt>
                <c:pt idx="6">
                  <c:v>0.38</c:v>
                </c:pt>
                <c:pt idx="7">
                  <c:v>0.47</c:v>
                </c:pt>
                <c:pt idx="8">
                  <c:v>0.66</c:v>
                </c:pt>
                <c:pt idx="9">
                  <c:v>0.97</c:v>
                </c:pt>
                <c:pt idx="10">
                  <c:v>1.25</c:v>
                </c:pt>
                <c:pt idx="11">
                  <c:v>2.1999999999999997</c:v>
                </c:pt>
              </c:numCache>
            </c:numRef>
          </c:val>
          <c:extLst>
            <c:ext xmlns:c16="http://schemas.microsoft.com/office/drawing/2014/chart" uri="{C3380CC4-5D6E-409C-BE32-E72D297353CC}">
              <c16:uniqueId val="{00000001-10F2-4956-9B35-14029649B697}"/>
            </c:ext>
          </c:extLst>
        </c:ser>
        <c:ser>
          <c:idx val="2"/>
          <c:order val="2"/>
          <c:tx>
            <c:strRef>
              <c:f>'Battery storage characteristics'!$C$73</c:f>
              <c:strCache>
                <c:ptCount val="1"/>
                <c:pt idx="0">
                  <c:v>Q1 to Q4</c:v>
                </c:pt>
              </c:strCache>
            </c:strRef>
          </c:tx>
          <c:spPr>
            <a:solidFill>
              <a:srgbClr val="EF5B9D"/>
            </a:solidFill>
            <a:ln>
              <a:noFill/>
            </a:ln>
            <a:effectLst/>
            <a:extLst>
              <a:ext uri="{91240B29-F687-4F45-9708-019B960494DF}">
                <a14:hiddenLine xmlns:a14="http://schemas.microsoft.com/office/drawing/2010/main">
                  <a:noFill/>
                </a14:hiddenLine>
              </a:ext>
            </a:extLst>
          </c:spPr>
          <c:cat>
            <c:numRef>
              <c:f>'Battery storage characteristics'!$D$70:$O$70</c:f>
              <c:numCache>
                <c:formatCode>General</c:formatCode>
                <c:ptCount val="12"/>
                <c:pt idx="0">
                  <c:v>2010</c:v>
                </c:pt>
                <c:pt idx="2">
                  <c:v>12</c:v>
                </c:pt>
                <c:pt idx="4">
                  <c:v>14</c:v>
                </c:pt>
                <c:pt idx="6">
                  <c:v>16</c:v>
                </c:pt>
                <c:pt idx="8">
                  <c:v>18</c:v>
                </c:pt>
                <c:pt idx="11">
                  <c:v>21</c:v>
                </c:pt>
              </c:numCache>
            </c:numRef>
          </c:cat>
          <c:val>
            <c:numRef>
              <c:f>'Battery storage characteristics'!$D$73:$O$73</c:f>
              <c:numCache>
                <c:formatCode>_(* #,##0.00_);_(* \(#,##0.00\);_(* "-"??_);_(@_)</c:formatCode>
                <c:ptCount val="12"/>
                <c:pt idx="0">
                  <c:v>0.52500000000000013</c:v>
                </c:pt>
                <c:pt idx="1">
                  <c:v>1.95</c:v>
                </c:pt>
                <c:pt idx="2">
                  <c:v>0.77500000000000002</c:v>
                </c:pt>
                <c:pt idx="3">
                  <c:v>0.5475000000000001</c:v>
                </c:pt>
                <c:pt idx="4">
                  <c:v>1.335</c:v>
                </c:pt>
                <c:pt idx="5">
                  <c:v>1.3699999999999999</c:v>
                </c:pt>
                <c:pt idx="6">
                  <c:v>7.05</c:v>
                </c:pt>
                <c:pt idx="7">
                  <c:v>5.3</c:v>
                </c:pt>
                <c:pt idx="8">
                  <c:v>8.33</c:v>
                </c:pt>
                <c:pt idx="9">
                  <c:v>9</c:v>
                </c:pt>
                <c:pt idx="10">
                  <c:v>8.6999999999999993</c:v>
                </c:pt>
                <c:pt idx="11">
                  <c:v>17.7</c:v>
                </c:pt>
              </c:numCache>
            </c:numRef>
          </c:val>
          <c:extLst>
            <c:ext xmlns:c16="http://schemas.microsoft.com/office/drawing/2014/chart" uri="{C3380CC4-5D6E-409C-BE32-E72D297353CC}">
              <c16:uniqueId val="{00000002-10F2-4956-9B35-14029649B697}"/>
            </c:ext>
          </c:extLst>
        </c:ser>
        <c:ser>
          <c:idx val="3"/>
          <c:order val="3"/>
          <c:tx>
            <c:strRef>
              <c:f>'Battery storage characteristics'!$C$74</c:f>
              <c:strCache>
                <c:ptCount val="1"/>
                <c:pt idx="0">
                  <c:v>Q4 to Max</c:v>
                </c:pt>
              </c:strCache>
            </c:strRef>
          </c:tx>
          <c:spPr>
            <a:solidFill>
              <a:srgbClr val="EF5B9D">
                <a:alpha val="50000"/>
              </a:srgbClr>
            </a:solidFill>
            <a:ln>
              <a:noFill/>
            </a:ln>
            <a:effectLst/>
            <a:extLst>
              <a:ext uri="{91240B29-F687-4F45-9708-019B960494DF}">
                <a14:hiddenLine xmlns:a14="http://schemas.microsoft.com/office/drawing/2010/main">
                  <a:noFill/>
                </a14:hiddenLine>
              </a:ext>
            </a:extLst>
          </c:spPr>
          <c:cat>
            <c:numRef>
              <c:f>'Battery storage characteristics'!$D$70:$O$70</c:f>
              <c:numCache>
                <c:formatCode>General</c:formatCode>
                <c:ptCount val="12"/>
                <c:pt idx="0">
                  <c:v>2010</c:v>
                </c:pt>
                <c:pt idx="2">
                  <c:v>12</c:v>
                </c:pt>
                <c:pt idx="4">
                  <c:v>14</c:v>
                </c:pt>
                <c:pt idx="6">
                  <c:v>16</c:v>
                </c:pt>
                <c:pt idx="8">
                  <c:v>18</c:v>
                </c:pt>
                <c:pt idx="11">
                  <c:v>21</c:v>
                </c:pt>
              </c:numCache>
            </c:numRef>
          </c:cat>
          <c:val>
            <c:numRef>
              <c:f>'Battery storage characteristics'!$D$74:$O$74</c:f>
              <c:numCache>
                <c:formatCode>_(* #,##0.00_);_(* \(#,##0.00\);_(* "-"??_);_(@_)</c:formatCode>
                <c:ptCount val="12"/>
                <c:pt idx="0">
                  <c:v>0.89999999999999991</c:v>
                </c:pt>
                <c:pt idx="1">
                  <c:v>19.329999999999998</c:v>
                </c:pt>
                <c:pt idx="2">
                  <c:v>10.175000000000001</c:v>
                </c:pt>
                <c:pt idx="3">
                  <c:v>4.33</c:v>
                </c:pt>
                <c:pt idx="4">
                  <c:v>26.414999999999999</c:v>
                </c:pt>
                <c:pt idx="5">
                  <c:v>98.3</c:v>
                </c:pt>
                <c:pt idx="6">
                  <c:v>42.9</c:v>
                </c:pt>
                <c:pt idx="7">
                  <c:v>60.870000000000005</c:v>
                </c:pt>
                <c:pt idx="8">
                  <c:v>41</c:v>
                </c:pt>
                <c:pt idx="9">
                  <c:v>90</c:v>
                </c:pt>
                <c:pt idx="10">
                  <c:v>291.45999999999998</c:v>
                </c:pt>
                <c:pt idx="11">
                  <c:v>380</c:v>
                </c:pt>
              </c:numCache>
            </c:numRef>
          </c:val>
          <c:extLst>
            <c:ext xmlns:c16="http://schemas.microsoft.com/office/drawing/2014/chart" uri="{C3380CC4-5D6E-409C-BE32-E72D297353CC}">
              <c16:uniqueId val="{00000003-10F2-4956-9B35-14029649B697}"/>
            </c:ext>
          </c:extLst>
        </c:ser>
        <c:dLbls>
          <c:showLegendKey val="0"/>
          <c:showVal val="0"/>
          <c:showCatName val="0"/>
          <c:showSerName val="0"/>
          <c:showPercent val="0"/>
          <c:showBubbleSize val="0"/>
        </c:dLbls>
        <c:axId val="1686428096"/>
        <c:axId val="1686423520"/>
      </c:areaChart>
      <c:lineChart>
        <c:grouping val="standard"/>
        <c:varyColors val="0"/>
        <c:ser>
          <c:idx val="4"/>
          <c:order val="4"/>
          <c:tx>
            <c:strRef>
              <c:f>'Battery storage characteristics'!$C$44</c:f>
              <c:strCache>
                <c:ptCount val="1"/>
                <c:pt idx="0">
                  <c:v> Output (MW) </c:v>
                </c:pt>
              </c:strCache>
            </c:strRef>
          </c:tx>
          <c:spPr>
            <a:ln w="28575" cap="rnd">
              <a:solidFill>
                <a:schemeClr val="accent1"/>
              </a:solidFill>
              <a:prstDash val="sysDash"/>
              <a:round/>
            </a:ln>
            <a:effectLst/>
          </c:spPr>
          <c:marker>
            <c:symbol val="none"/>
          </c:marker>
          <c:dLbls>
            <c:dLbl>
              <c:idx val="11"/>
              <c:layout>
                <c:manualLayout>
                  <c:x val="-1.6601307189542485E-2"/>
                  <c:y val="-1.9755555555555554E-2"/>
                </c:manualLayout>
              </c:layout>
              <c:tx>
                <c:rich>
                  <a:bodyPr/>
                  <a:lstStyle/>
                  <a:p>
                    <a:r>
                      <a:rPr lang="en-US"/>
                      <a:t>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0F2-4956-9B35-14029649B69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'Battery storage characteristics'!$D$70:$O$70</c:f>
              <c:numCache>
                <c:formatCode>General</c:formatCode>
                <c:ptCount val="12"/>
                <c:pt idx="0">
                  <c:v>2010</c:v>
                </c:pt>
                <c:pt idx="2">
                  <c:v>12</c:v>
                </c:pt>
                <c:pt idx="4">
                  <c:v>14</c:v>
                </c:pt>
                <c:pt idx="6">
                  <c:v>16</c:v>
                </c:pt>
                <c:pt idx="8">
                  <c:v>18</c:v>
                </c:pt>
                <c:pt idx="11">
                  <c:v>21</c:v>
                </c:pt>
              </c:numCache>
            </c:numRef>
          </c:cat>
          <c:val>
            <c:numRef>
              <c:f>'Battery storage characteristics'!$D$44:$O$44</c:f>
              <c:numCache>
                <c:formatCode>_(* #,##0.0_);_(* \(#,##0.0\);_(* "-"??_);_(@_)</c:formatCode>
                <c:ptCount val="12"/>
                <c:pt idx="0">
                  <c:v>0.35555555555555551</c:v>
                </c:pt>
                <c:pt idx="1">
                  <c:v>2.6968965517241381</c:v>
                </c:pt>
                <c:pt idx="2">
                  <c:v>0.59759259259259279</c:v>
                </c:pt>
                <c:pt idx="3">
                  <c:v>0.62591836734693873</c:v>
                </c:pt>
                <c:pt idx="4">
                  <c:v>1.6182716049382715</c:v>
                </c:pt>
                <c:pt idx="5">
                  <c:v>2.960588235294118</c:v>
                </c:pt>
                <c:pt idx="6">
                  <c:v>4.9713103448275868</c:v>
                </c:pt>
                <c:pt idx="7">
                  <c:v>5.0516184971098248</c:v>
                </c:pt>
                <c:pt idx="8">
                  <c:v>5.8207490636704105</c:v>
                </c:pt>
                <c:pt idx="9">
                  <c:v>7.4100416666666629</c:v>
                </c:pt>
                <c:pt idx="10">
                  <c:v>12.033169811320759</c:v>
                </c:pt>
                <c:pt idx="11">
                  <c:v>22.053137755102036</c:v>
                </c:pt>
              </c:numCache>
            </c:numRef>
          </c:val>
          <c:smooth val="0"/>
          <c:extLst>
            <c:ext xmlns:c16="http://schemas.microsoft.com/office/drawing/2014/chart" uri="{C3380CC4-5D6E-409C-BE32-E72D297353CC}">
              <c16:uniqueId val="{00000005-10F2-4956-9B35-14029649B697}"/>
            </c:ext>
          </c:extLst>
        </c:ser>
        <c:ser>
          <c:idx val="5"/>
          <c:order val="5"/>
          <c:tx>
            <c:strRef>
              <c:f>'Battery storage characteristics'!$C$54</c:f>
              <c:strCache>
                <c:ptCount val="1"/>
                <c:pt idx="0">
                  <c:v> Output (MW) </c:v>
                </c:pt>
              </c:strCache>
            </c:strRef>
          </c:tx>
          <c:spPr>
            <a:ln w="28575" cap="rnd">
              <a:solidFill>
                <a:sysClr val="windowText" lastClr="000000"/>
              </a:solidFill>
              <a:prstDash val="sysDash"/>
              <a:round/>
            </a:ln>
            <a:effectLst/>
          </c:spPr>
          <c:marker>
            <c:symbol val="none"/>
          </c:marker>
          <c:dLbls>
            <c:dLbl>
              <c:idx val="11"/>
              <c:layout>
                <c:manualLayout>
                  <c:x val="-1.2450980392156863E-2"/>
                  <c:y val="-5.17401430341932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F2-4956-9B35-14029649B69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'Battery storage characteristics'!$D$70:$O$70</c:f>
              <c:numCache>
                <c:formatCode>General</c:formatCode>
                <c:ptCount val="12"/>
                <c:pt idx="0">
                  <c:v>2010</c:v>
                </c:pt>
                <c:pt idx="2">
                  <c:v>12</c:v>
                </c:pt>
                <c:pt idx="4">
                  <c:v>14</c:v>
                </c:pt>
                <c:pt idx="6">
                  <c:v>16</c:v>
                </c:pt>
                <c:pt idx="8">
                  <c:v>18</c:v>
                </c:pt>
                <c:pt idx="11">
                  <c:v>21</c:v>
                </c:pt>
              </c:numCache>
            </c:numRef>
          </c:cat>
          <c:val>
            <c:numRef>
              <c:f>'Battery storage characteristics'!$D$54:$O$54</c:f>
              <c:numCache>
                <c:formatCode>_(* #,##0.0_);_(* \(#,##0.0\);_(* "-"??_);_(@_)</c:formatCode>
                <c:ptCount val="12"/>
                <c:pt idx="0">
                  <c:v>0.1</c:v>
                </c:pt>
                <c:pt idx="1">
                  <c:v>0.5</c:v>
                </c:pt>
                <c:pt idx="2">
                  <c:v>0.11</c:v>
                </c:pt>
                <c:pt idx="3">
                  <c:v>0.33</c:v>
                </c:pt>
                <c:pt idx="4">
                  <c:v>0.67</c:v>
                </c:pt>
                <c:pt idx="5">
                  <c:v>0.6</c:v>
                </c:pt>
                <c:pt idx="6">
                  <c:v>1</c:v>
                </c:pt>
                <c:pt idx="7">
                  <c:v>1</c:v>
                </c:pt>
                <c:pt idx="8">
                  <c:v>2</c:v>
                </c:pt>
                <c:pt idx="9">
                  <c:v>2.3450000000000002</c:v>
                </c:pt>
                <c:pt idx="10">
                  <c:v>4.0599999999999996</c:v>
                </c:pt>
                <c:pt idx="11">
                  <c:v>6.67</c:v>
                </c:pt>
              </c:numCache>
            </c:numRef>
          </c:val>
          <c:smooth val="0"/>
          <c:extLst>
            <c:ext xmlns:c16="http://schemas.microsoft.com/office/drawing/2014/chart" uri="{C3380CC4-5D6E-409C-BE32-E72D297353CC}">
              <c16:uniqueId val="{00000007-10F2-4956-9B35-14029649B697}"/>
            </c:ext>
          </c:extLst>
        </c:ser>
        <c:dLbls>
          <c:showLegendKey val="0"/>
          <c:showVal val="0"/>
          <c:showCatName val="0"/>
          <c:showSerName val="0"/>
          <c:showPercent val="0"/>
          <c:showBubbleSize val="0"/>
        </c:dLbls>
        <c:marker val="1"/>
        <c:smooth val="0"/>
        <c:axId val="1686428096"/>
        <c:axId val="1686423520"/>
      </c:lineChart>
      <c:catAx>
        <c:axId val="1686428096"/>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686423520"/>
        <c:crossesAt val="1.0000000000000002E-2"/>
        <c:auto val="1"/>
        <c:lblAlgn val="ctr"/>
        <c:lblOffset val="100"/>
        <c:noMultiLvlLbl val="0"/>
      </c:catAx>
      <c:valAx>
        <c:axId val="1686423520"/>
        <c:scaling>
          <c:logBase val="10"/>
          <c:orientation val="minMax"/>
          <c:max val="400"/>
        </c:scaling>
        <c:delete val="0"/>
        <c:axPos val="l"/>
        <c:majorGridlines>
          <c:spPr>
            <a:ln w="3175" cap="flat" cmpd="sng" algn="ctr">
              <a:solidFill>
                <a:srgbClr val="C0C0C0"/>
              </a:solidFill>
              <a:prstDash val="sysDash"/>
              <a:round/>
              <a:headEnd type="none" w="med" len="med"/>
              <a:tailEnd type="none" w="med" len="med"/>
            </a:ln>
            <a:effectLst/>
          </c:spPr>
        </c:majorGridlines>
        <c:minorGridlines>
          <c:spPr>
            <a:ln w="9525" cap="flat" cmpd="sng" algn="ctr">
              <a:solidFill>
                <a:schemeClr val="tx1">
                  <a:lumMod val="5000"/>
                  <a:lumOff val="95000"/>
                </a:schemeClr>
              </a:solidFill>
              <a:round/>
            </a:ln>
            <a:effectLst/>
          </c:spPr>
        </c:minorGridlines>
        <c:numFmt formatCode="#,##0.0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686428096"/>
        <c:crosses val="autoZero"/>
        <c:crossBetween val="midCat"/>
      </c:valAx>
      <c:spPr>
        <a:solidFill>
          <a:srgbClr val="FFFFFF">
            <a:lumMod val="100000"/>
            <a:alpha val="0"/>
          </a:srgbClr>
        </a:solidFill>
        <a:ln>
          <a:noFill/>
        </a:ln>
        <a:effectLst/>
      </c:spPr>
    </c:plotArea>
    <c:plotVisOnly val="1"/>
    <c:dispBlanksAs val="zero"/>
    <c:showDLblsOverMax val="0"/>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900" b="0" spc="0" baseline="0"/>
              <a:t>Basis points</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6.4810475094907657E-2"/>
          <c:y val="9.9646678952279674E-2"/>
          <c:w val="0.88023545004703008"/>
          <c:h val="0.81029994892942792"/>
        </c:manualLayout>
      </c:layout>
      <c:areaChart>
        <c:grouping val="stacked"/>
        <c:varyColors val="0"/>
        <c:ser>
          <c:idx val="2"/>
          <c:order val="2"/>
          <c:tx>
            <c:strRef>
              <c:f>'Central bank base rates'!$E$39</c:f>
              <c:strCache>
                <c:ptCount val="1"/>
                <c:pt idx="0">
                  <c:v>Green</c:v>
                </c:pt>
              </c:strCache>
            </c:strRef>
          </c:tx>
          <c:spPr>
            <a:solidFill>
              <a:schemeClr val="accent6">
                <a:alpha val="20000"/>
              </a:schemeClr>
            </a:solidFill>
            <a:ln>
              <a:noFill/>
            </a:ln>
            <a:effectLst/>
          </c:spPr>
          <c:cat>
            <c:numRef>
              <c:f>'Central bank base rates'!$B$41:$B$3114</c:f>
              <c:numCache>
                <c:formatCode>m/d/yyyy</c:formatCode>
                <c:ptCount val="3074"/>
                <c:pt idx="0">
                  <c:v>41640</c:v>
                </c:pt>
                <c:pt idx="1">
                  <c:v>41641</c:v>
                </c:pt>
                <c:pt idx="2">
                  <c:v>41642</c:v>
                </c:pt>
                <c:pt idx="3">
                  <c:v>41643</c:v>
                </c:pt>
                <c:pt idx="4">
                  <c:v>41644</c:v>
                </c:pt>
                <c:pt idx="5">
                  <c:v>41645</c:v>
                </c:pt>
                <c:pt idx="6">
                  <c:v>41646</c:v>
                </c:pt>
                <c:pt idx="7">
                  <c:v>41647</c:v>
                </c:pt>
                <c:pt idx="8">
                  <c:v>41648</c:v>
                </c:pt>
                <c:pt idx="9">
                  <c:v>41649</c:v>
                </c:pt>
                <c:pt idx="10">
                  <c:v>41650</c:v>
                </c:pt>
                <c:pt idx="11">
                  <c:v>41651</c:v>
                </c:pt>
                <c:pt idx="12">
                  <c:v>41652</c:v>
                </c:pt>
                <c:pt idx="13">
                  <c:v>41653</c:v>
                </c:pt>
                <c:pt idx="14">
                  <c:v>41654</c:v>
                </c:pt>
                <c:pt idx="15">
                  <c:v>41655</c:v>
                </c:pt>
                <c:pt idx="16">
                  <c:v>41656</c:v>
                </c:pt>
                <c:pt idx="17">
                  <c:v>41657</c:v>
                </c:pt>
                <c:pt idx="18">
                  <c:v>41658</c:v>
                </c:pt>
                <c:pt idx="19">
                  <c:v>41659</c:v>
                </c:pt>
                <c:pt idx="20">
                  <c:v>41660</c:v>
                </c:pt>
                <c:pt idx="21">
                  <c:v>41661</c:v>
                </c:pt>
                <c:pt idx="22">
                  <c:v>41662</c:v>
                </c:pt>
                <c:pt idx="23">
                  <c:v>41663</c:v>
                </c:pt>
                <c:pt idx="24">
                  <c:v>41664</c:v>
                </c:pt>
                <c:pt idx="25">
                  <c:v>41665</c:v>
                </c:pt>
                <c:pt idx="26">
                  <c:v>41666</c:v>
                </c:pt>
                <c:pt idx="27">
                  <c:v>41667</c:v>
                </c:pt>
                <c:pt idx="28">
                  <c:v>41668</c:v>
                </c:pt>
                <c:pt idx="29">
                  <c:v>41669</c:v>
                </c:pt>
                <c:pt idx="30">
                  <c:v>41670</c:v>
                </c:pt>
                <c:pt idx="31">
                  <c:v>41671</c:v>
                </c:pt>
                <c:pt idx="32">
                  <c:v>41672</c:v>
                </c:pt>
                <c:pt idx="33">
                  <c:v>41673</c:v>
                </c:pt>
                <c:pt idx="34">
                  <c:v>41674</c:v>
                </c:pt>
                <c:pt idx="35">
                  <c:v>41675</c:v>
                </c:pt>
                <c:pt idx="36">
                  <c:v>41676</c:v>
                </c:pt>
                <c:pt idx="37">
                  <c:v>41677</c:v>
                </c:pt>
                <c:pt idx="38">
                  <c:v>41678</c:v>
                </c:pt>
                <c:pt idx="39">
                  <c:v>41679</c:v>
                </c:pt>
                <c:pt idx="40">
                  <c:v>41680</c:v>
                </c:pt>
                <c:pt idx="41">
                  <c:v>41681</c:v>
                </c:pt>
                <c:pt idx="42">
                  <c:v>41682</c:v>
                </c:pt>
                <c:pt idx="43">
                  <c:v>41683</c:v>
                </c:pt>
                <c:pt idx="44">
                  <c:v>41684</c:v>
                </c:pt>
                <c:pt idx="45">
                  <c:v>41685</c:v>
                </c:pt>
                <c:pt idx="46">
                  <c:v>41686</c:v>
                </c:pt>
                <c:pt idx="47">
                  <c:v>41687</c:v>
                </c:pt>
                <c:pt idx="48">
                  <c:v>41688</c:v>
                </c:pt>
                <c:pt idx="49">
                  <c:v>41689</c:v>
                </c:pt>
                <c:pt idx="50">
                  <c:v>41690</c:v>
                </c:pt>
                <c:pt idx="51">
                  <c:v>41691</c:v>
                </c:pt>
                <c:pt idx="52">
                  <c:v>41692</c:v>
                </c:pt>
                <c:pt idx="53">
                  <c:v>41693</c:v>
                </c:pt>
                <c:pt idx="54">
                  <c:v>41694</c:v>
                </c:pt>
                <c:pt idx="55">
                  <c:v>41695</c:v>
                </c:pt>
                <c:pt idx="56">
                  <c:v>41696</c:v>
                </c:pt>
                <c:pt idx="57">
                  <c:v>41697</c:v>
                </c:pt>
                <c:pt idx="58">
                  <c:v>41698</c:v>
                </c:pt>
                <c:pt idx="59">
                  <c:v>41699</c:v>
                </c:pt>
                <c:pt idx="60">
                  <c:v>41700</c:v>
                </c:pt>
                <c:pt idx="61">
                  <c:v>41701</c:v>
                </c:pt>
                <c:pt idx="62">
                  <c:v>41702</c:v>
                </c:pt>
                <c:pt idx="63">
                  <c:v>41703</c:v>
                </c:pt>
                <c:pt idx="64">
                  <c:v>41704</c:v>
                </c:pt>
                <c:pt idx="65">
                  <c:v>41705</c:v>
                </c:pt>
                <c:pt idx="66">
                  <c:v>41706</c:v>
                </c:pt>
                <c:pt idx="67">
                  <c:v>41707</c:v>
                </c:pt>
                <c:pt idx="68">
                  <c:v>41708</c:v>
                </c:pt>
                <c:pt idx="69">
                  <c:v>41709</c:v>
                </c:pt>
                <c:pt idx="70">
                  <c:v>41710</c:v>
                </c:pt>
                <c:pt idx="71">
                  <c:v>41711</c:v>
                </c:pt>
                <c:pt idx="72">
                  <c:v>41712</c:v>
                </c:pt>
                <c:pt idx="73">
                  <c:v>41713</c:v>
                </c:pt>
                <c:pt idx="74">
                  <c:v>41714</c:v>
                </c:pt>
                <c:pt idx="75">
                  <c:v>41715</c:v>
                </c:pt>
                <c:pt idx="76">
                  <c:v>41716</c:v>
                </c:pt>
                <c:pt idx="77">
                  <c:v>41717</c:v>
                </c:pt>
                <c:pt idx="78">
                  <c:v>41718</c:v>
                </c:pt>
                <c:pt idx="79">
                  <c:v>41719</c:v>
                </c:pt>
                <c:pt idx="80">
                  <c:v>41720</c:v>
                </c:pt>
                <c:pt idx="81">
                  <c:v>41721</c:v>
                </c:pt>
                <c:pt idx="82">
                  <c:v>41722</c:v>
                </c:pt>
                <c:pt idx="83">
                  <c:v>41723</c:v>
                </c:pt>
                <c:pt idx="84">
                  <c:v>41724</c:v>
                </c:pt>
                <c:pt idx="85">
                  <c:v>41725</c:v>
                </c:pt>
                <c:pt idx="86">
                  <c:v>41726</c:v>
                </c:pt>
                <c:pt idx="87">
                  <c:v>41727</c:v>
                </c:pt>
                <c:pt idx="88">
                  <c:v>41728</c:v>
                </c:pt>
                <c:pt idx="89">
                  <c:v>41729</c:v>
                </c:pt>
                <c:pt idx="90">
                  <c:v>41730</c:v>
                </c:pt>
                <c:pt idx="91">
                  <c:v>41731</c:v>
                </c:pt>
                <c:pt idx="92">
                  <c:v>41732</c:v>
                </c:pt>
                <c:pt idx="93">
                  <c:v>41733</c:v>
                </c:pt>
                <c:pt idx="94">
                  <c:v>41734</c:v>
                </c:pt>
                <c:pt idx="95">
                  <c:v>41735</c:v>
                </c:pt>
                <c:pt idx="96">
                  <c:v>41736</c:v>
                </c:pt>
                <c:pt idx="97">
                  <c:v>41737</c:v>
                </c:pt>
                <c:pt idx="98">
                  <c:v>41738</c:v>
                </c:pt>
                <c:pt idx="99">
                  <c:v>41739</c:v>
                </c:pt>
                <c:pt idx="100">
                  <c:v>41740</c:v>
                </c:pt>
                <c:pt idx="101">
                  <c:v>41741</c:v>
                </c:pt>
                <c:pt idx="102">
                  <c:v>41742</c:v>
                </c:pt>
                <c:pt idx="103">
                  <c:v>41743</c:v>
                </c:pt>
                <c:pt idx="104">
                  <c:v>41744</c:v>
                </c:pt>
                <c:pt idx="105">
                  <c:v>41745</c:v>
                </c:pt>
                <c:pt idx="106">
                  <c:v>41746</c:v>
                </c:pt>
                <c:pt idx="107">
                  <c:v>41747</c:v>
                </c:pt>
                <c:pt idx="108">
                  <c:v>41748</c:v>
                </c:pt>
                <c:pt idx="109">
                  <c:v>41749</c:v>
                </c:pt>
                <c:pt idx="110">
                  <c:v>41750</c:v>
                </c:pt>
                <c:pt idx="111">
                  <c:v>41751</c:v>
                </c:pt>
                <c:pt idx="112">
                  <c:v>41752</c:v>
                </c:pt>
                <c:pt idx="113">
                  <c:v>41753</c:v>
                </c:pt>
                <c:pt idx="114">
                  <c:v>41754</c:v>
                </c:pt>
                <c:pt idx="115">
                  <c:v>41755</c:v>
                </c:pt>
                <c:pt idx="116">
                  <c:v>41756</c:v>
                </c:pt>
                <c:pt idx="117">
                  <c:v>41757</c:v>
                </c:pt>
                <c:pt idx="118">
                  <c:v>41758</c:v>
                </c:pt>
                <c:pt idx="119">
                  <c:v>41759</c:v>
                </c:pt>
                <c:pt idx="120">
                  <c:v>41760</c:v>
                </c:pt>
                <c:pt idx="121">
                  <c:v>41761</c:v>
                </c:pt>
                <c:pt idx="122">
                  <c:v>41762</c:v>
                </c:pt>
                <c:pt idx="123">
                  <c:v>41763</c:v>
                </c:pt>
                <c:pt idx="124">
                  <c:v>41764</c:v>
                </c:pt>
                <c:pt idx="125">
                  <c:v>41765</c:v>
                </c:pt>
                <c:pt idx="126">
                  <c:v>41766</c:v>
                </c:pt>
                <c:pt idx="127">
                  <c:v>41767</c:v>
                </c:pt>
                <c:pt idx="128">
                  <c:v>41768</c:v>
                </c:pt>
                <c:pt idx="129">
                  <c:v>41769</c:v>
                </c:pt>
                <c:pt idx="130">
                  <c:v>41770</c:v>
                </c:pt>
                <c:pt idx="131">
                  <c:v>41771</c:v>
                </c:pt>
                <c:pt idx="132">
                  <c:v>41772</c:v>
                </c:pt>
                <c:pt idx="133">
                  <c:v>41773</c:v>
                </c:pt>
                <c:pt idx="134">
                  <c:v>41774</c:v>
                </c:pt>
                <c:pt idx="135">
                  <c:v>41775</c:v>
                </c:pt>
                <c:pt idx="136">
                  <c:v>41776</c:v>
                </c:pt>
                <c:pt idx="137">
                  <c:v>41777</c:v>
                </c:pt>
                <c:pt idx="138">
                  <c:v>41778</c:v>
                </c:pt>
                <c:pt idx="139">
                  <c:v>41779</c:v>
                </c:pt>
                <c:pt idx="140">
                  <c:v>41780</c:v>
                </c:pt>
                <c:pt idx="141">
                  <c:v>41781</c:v>
                </c:pt>
                <c:pt idx="142">
                  <c:v>41782</c:v>
                </c:pt>
                <c:pt idx="143">
                  <c:v>41783</c:v>
                </c:pt>
                <c:pt idx="144">
                  <c:v>41784</c:v>
                </c:pt>
                <c:pt idx="145">
                  <c:v>41785</c:v>
                </c:pt>
                <c:pt idx="146">
                  <c:v>41786</c:v>
                </c:pt>
                <c:pt idx="147">
                  <c:v>41787</c:v>
                </c:pt>
                <c:pt idx="148">
                  <c:v>41788</c:v>
                </c:pt>
                <c:pt idx="149">
                  <c:v>41789</c:v>
                </c:pt>
                <c:pt idx="150">
                  <c:v>41790</c:v>
                </c:pt>
                <c:pt idx="151">
                  <c:v>41791</c:v>
                </c:pt>
                <c:pt idx="152">
                  <c:v>41792</c:v>
                </c:pt>
                <c:pt idx="153">
                  <c:v>41793</c:v>
                </c:pt>
                <c:pt idx="154">
                  <c:v>41794</c:v>
                </c:pt>
                <c:pt idx="155">
                  <c:v>41795</c:v>
                </c:pt>
                <c:pt idx="156">
                  <c:v>41796</c:v>
                </c:pt>
                <c:pt idx="157">
                  <c:v>41797</c:v>
                </c:pt>
                <c:pt idx="158">
                  <c:v>41798</c:v>
                </c:pt>
                <c:pt idx="159">
                  <c:v>41799</c:v>
                </c:pt>
                <c:pt idx="160">
                  <c:v>41800</c:v>
                </c:pt>
                <c:pt idx="161">
                  <c:v>41801</c:v>
                </c:pt>
                <c:pt idx="162">
                  <c:v>41802</c:v>
                </c:pt>
                <c:pt idx="163">
                  <c:v>41803</c:v>
                </c:pt>
                <c:pt idx="164">
                  <c:v>41804</c:v>
                </c:pt>
                <c:pt idx="165">
                  <c:v>41805</c:v>
                </c:pt>
                <c:pt idx="166">
                  <c:v>41806</c:v>
                </c:pt>
                <c:pt idx="167">
                  <c:v>41807</c:v>
                </c:pt>
                <c:pt idx="168">
                  <c:v>41808</c:v>
                </c:pt>
                <c:pt idx="169">
                  <c:v>41809</c:v>
                </c:pt>
                <c:pt idx="170">
                  <c:v>41810</c:v>
                </c:pt>
                <c:pt idx="171">
                  <c:v>41811</c:v>
                </c:pt>
                <c:pt idx="172">
                  <c:v>41812</c:v>
                </c:pt>
                <c:pt idx="173">
                  <c:v>41813</c:v>
                </c:pt>
                <c:pt idx="174">
                  <c:v>41814</c:v>
                </c:pt>
                <c:pt idx="175">
                  <c:v>41815</c:v>
                </c:pt>
                <c:pt idx="176">
                  <c:v>41816</c:v>
                </c:pt>
                <c:pt idx="177">
                  <c:v>41817</c:v>
                </c:pt>
                <c:pt idx="178">
                  <c:v>41818</c:v>
                </c:pt>
                <c:pt idx="179">
                  <c:v>41819</c:v>
                </c:pt>
                <c:pt idx="180">
                  <c:v>41820</c:v>
                </c:pt>
                <c:pt idx="181">
                  <c:v>41821</c:v>
                </c:pt>
                <c:pt idx="182">
                  <c:v>41822</c:v>
                </c:pt>
                <c:pt idx="183">
                  <c:v>41823</c:v>
                </c:pt>
                <c:pt idx="184">
                  <c:v>41824</c:v>
                </c:pt>
                <c:pt idx="185">
                  <c:v>41825</c:v>
                </c:pt>
                <c:pt idx="186">
                  <c:v>41826</c:v>
                </c:pt>
                <c:pt idx="187">
                  <c:v>41827</c:v>
                </c:pt>
                <c:pt idx="188">
                  <c:v>41828</c:v>
                </c:pt>
                <c:pt idx="189">
                  <c:v>41829</c:v>
                </c:pt>
                <c:pt idx="190">
                  <c:v>41830</c:v>
                </c:pt>
                <c:pt idx="191">
                  <c:v>41831</c:v>
                </c:pt>
                <c:pt idx="192">
                  <c:v>41832</c:v>
                </c:pt>
                <c:pt idx="193">
                  <c:v>41833</c:v>
                </c:pt>
                <c:pt idx="194">
                  <c:v>41834</c:v>
                </c:pt>
                <c:pt idx="195">
                  <c:v>41835</c:v>
                </c:pt>
                <c:pt idx="196">
                  <c:v>41836</c:v>
                </c:pt>
                <c:pt idx="197">
                  <c:v>41837</c:v>
                </c:pt>
                <c:pt idx="198">
                  <c:v>41838</c:v>
                </c:pt>
                <c:pt idx="199">
                  <c:v>41839</c:v>
                </c:pt>
                <c:pt idx="200">
                  <c:v>41840</c:v>
                </c:pt>
                <c:pt idx="201">
                  <c:v>41841</c:v>
                </c:pt>
                <c:pt idx="202">
                  <c:v>41842</c:v>
                </c:pt>
                <c:pt idx="203">
                  <c:v>41843</c:v>
                </c:pt>
                <c:pt idx="204">
                  <c:v>41844</c:v>
                </c:pt>
                <c:pt idx="205">
                  <c:v>41845</c:v>
                </c:pt>
                <c:pt idx="206">
                  <c:v>41846</c:v>
                </c:pt>
                <c:pt idx="207">
                  <c:v>41847</c:v>
                </c:pt>
                <c:pt idx="208">
                  <c:v>41848</c:v>
                </c:pt>
                <c:pt idx="209">
                  <c:v>41849</c:v>
                </c:pt>
                <c:pt idx="210">
                  <c:v>41850</c:v>
                </c:pt>
                <c:pt idx="211">
                  <c:v>41851</c:v>
                </c:pt>
                <c:pt idx="212">
                  <c:v>41852</c:v>
                </c:pt>
                <c:pt idx="213">
                  <c:v>41853</c:v>
                </c:pt>
                <c:pt idx="214">
                  <c:v>41854</c:v>
                </c:pt>
                <c:pt idx="215">
                  <c:v>41855</c:v>
                </c:pt>
                <c:pt idx="216">
                  <c:v>41856</c:v>
                </c:pt>
                <c:pt idx="217">
                  <c:v>41857</c:v>
                </c:pt>
                <c:pt idx="218">
                  <c:v>41858</c:v>
                </c:pt>
                <c:pt idx="219">
                  <c:v>41859</c:v>
                </c:pt>
                <c:pt idx="220">
                  <c:v>41860</c:v>
                </c:pt>
                <c:pt idx="221">
                  <c:v>41861</c:v>
                </c:pt>
                <c:pt idx="222">
                  <c:v>41862</c:v>
                </c:pt>
                <c:pt idx="223">
                  <c:v>41863</c:v>
                </c:pt>
                <c:pt idx="224">
                  <c:v>41864</c:v>
                </c:pt>
                <c:pt idx="225">
                  <c:v>41865</c:v>
                </c:pt>
                <c:pt idx="226">
                  <c:v>41866</c:v>
                </c:pt>
                <c:pt idx="227">
                  <c:v>41867</c:v>
                </c:pt>
                <c:pt idx="228">
                  <c:v>41868</c:v>
                </c:pt>
                <c:pt idx="229">
                  <c:v>41869</c:v>
                </c:pt>
                <c:pt idx="230">
                  <c:v>41870</c:v>
                </c:pt>
                <c:pt idx="231">
                  <c:v>41871</c:v>
                </c:pt>
                <c:pt idx="232">
                  <c:v>41872</c:v>
                </c:pt>
                <c:pt idx="233">
                  <c:v>41873</c:v>
                </c:pt>
                <c:pt idx="234">
                  <c:v>41874</c:v>
                </c:pt>
                <c:pt idx="235">
                  <c:v>41875</c:v>
                </c:pt>
                <c:pt idx="236">
                  <c:v>41876</c:v>
                </c:pt>
                <c:pt idx="237">
                  <c:v>41877</c:v>
                </c:pt>
                <c:pt idx="238">
                  <c:v>41878</c:v>
                </c:pt>
                <c:pt idx="239">
                  <c:v>41879</c:v>
                </c:pt>
                <c:pt idx="240">
                  <c:v>41880</c:v>
                </c:pt>
                <c:pt idx="241">
                  <c:v>41881</c:v>
                </c:pt>
                <c:pt idx="242">
                  <c:v>41882</c:v>
                </c:pt>
                <c:pt idx="243">
                  <c:v>41883</c:v>
                </c:pt>
                <c:pt idx="244">
                  <c:v>41884</c:v>
                </c:pt>
                <c:pt idx="245">
                  <c:v>41885</c:v>
                </c:pt>
                <c:pt idx="246">
                  <c:v>41886</c:v>
                </c:pt>
                <c:pt idx="247">
                  <c:v>41887</c:v>
                </c:pt>
                <c:pt idx="248">
                  <c:v>41888</c:v>
                </c:pt>
                <c:pt idx="249">
                  <c:v>41889</c:v>
                </c:pt>
                <c:pt idx="250">
                  <c:v>41890</c:v>
                </c:pt>
                <c:pt idx="251">
                  <c:v>41891</c:v>
                </c:pt>
                <c:pt idx="252">
                  <c:v>41892</c:v>
                </c:pt>
                <c:pt idx="253">
                  <c:v>41893</c:v>
                </c:pt>
                <c:pt idx="254">
                  <c:v>41894</c:v>
                </c:pt>
                <c:pt idx="255">
                  <c:v>41895</c:v>
                </c:pt>
                <c:pt idx="256">
                  <c:v>41896</c:v>
                </c:pt>
                <c:pt idx="257">
                  <c:v>41897</c:v>
                </c:pt>
                <c:pt idx="258">
                  <c:v>41898</c:v>
                </c:pt>
                <c:pt idx="259">
                  <c:v>41899</c:v>
                </c:pt>
                <c:pt idx="260">
                  <c:v>41900</c:v>
                </c:pt>
                <c:pt idx="261">
                  <c:v>41901</c:v>
                </c:pt>
                <c:pt idx="262">
                  <c:v>41902</c:v>
                </c:pt>
                <c:pt idx="263">
                  <c:v>41903</c:v>
                </c:pt>
                <c:pt idx="264">
                  <c:v>41904</c:v>
                </c:pt>
                <c:pt idx="265">
                  <c:v>41905</c:v>
                </c:pt>
                <c:pt idx="266">
                  <c:v>41906</c:v>
                </c:pt>
                <c:pt idx="267">
                  <c:v>41907</c:v>
                </c:pt>
                <c:pt idx="268">
                  <c:v>41908</c:v>
                </c:pt>
                <c:pt idx="269">
                  <c:v>41909</c:v>
                </c:pt>
                <c:pt idx="270">
                  <c:v>41910</c:v>
                </c:pt>
                <c:pt idx="271">
                  <c:v>41911</c:v>
                </c:pt>
                <c:pt idx="272">
                  <c:v>41912</c:v>
                </c:pt>
                <c:pt idx="273">
                  <c:v>41913</c:v>
                </c:pt>
                <c:pt idx="274">
                  <c:v>41914</c:v>
                </c:pt>
                <c:pt idx="275">
                  <c:v>41915</c:v>
                </c:pt>
                <c:pt idx="276">
                  <c:v>41916</c:v>
                </c:pt>
                <c:pt idx="277">
                  <c:v>41917</c:v>
                </c:pt>
                <c:pt idx="278">
                  <c:v>41918</c:v>
                </c:pt>
                <c:pt idx="279">
                  <c:v>41919</c:v>
                </c:pt>
                <c:pt idx="280">
                  <c:v>41920</c:v>
                </c:pt>
                <c:pt idx="281">
                  <c:v>41921</c:v>
                </c:pt>
                <c:pt idx="282">
                  <c:v>41922</c:v>
                </c:pt>
                <c:pt idx="283">
                  <c:v>41923</c:v>
                </c:pt>
                <c:pt idx="284">
                  <c:v>41924</c:v>
                </c:pt>
                <c:pt idx="285">
                  <c:v>41925</c:v>
                </c:pt>
                <c:pt idx="286">
                  <c:v>41926</c:v>
                </c:pt>
                <c:pt idx="287">
                  <c:v>41927</c:v>
                </c:pt>
                <c:pt idx="288">
                  <c:v>41928</c:v>
                </c:pt>
                <c:pt idx="289">
                  <c:v>41929</c:v>
                </c:pt>
                <c:pt idx="290">
                  <c:v>41930</c:v>
                </c:pt>
                <c:pt idx="291">
                  <c:v>41931</c:v>
                </c:pt>
                <c:pt idx="292">
                  <c:v>41932</c:v>
                </c:pt>
                <c:pt idx="293">
                  <c:v>41933</c:v>
                </c:pt>
                <c:pt idx="294">
                  <c:v>41934</c:v>
                </c:pt>
                <c:pt idx="295">
                  <c:v>41935</c:v>
                </c:pt>
                <c:pt idx="296">
                  <c:v>41936</c:v>
                </c:pt>
                <c:pt idx="297">
                  <c:v>41937</c:v>
                </c:pt>
                <c:pt idx="298">
                  <c:v>41938</c:v>
                </c:pt>
                <c:pt idx="299">
                  <c:v>41939</c:v>
                </c:pt>
                <c:pt idx="300">
                  <c:v>41940</c:v>
                </c:pt>
                <c:pt idx="301">
                  <c:v>41941</c:v>
                </c:pt>
                <c:pt idx="302">
                  <c:v>41942</c:v>
                </c:pt>
                <c:pt idx="303">
                  <c:v>41943</c:v>
                </c:pt>
                <c:pt idx="304">
                  <c:v>41944</c:v>
                </c:pt>
                <c:pt idx="305">
                  <c:v>41945</c:v>
                </c:pt>
                <c:pt idx="306">
                  <c:v>41946</c:v>
                </c:pt>
                <c:pt idx="307">
                  <c:v>41947</c:v>
                </c:pt>
                <c:pt idx="308">
                  <c:v>41948</c:v>
                </c:pt>
                <c:pt idx="309">
                  <c:v>41949</c:v>
                </c:pt>
                <c:pt idx="310">
                  <c:v>41950</c:v>
                </c:pt>
                <c:pt idx="311">
                  <c:v>41951</c:v>
                </c:pt>
                <c:pt idx="312">
                  <c:v>41952</c:v>
                </c:pt>
                <c:pt idx="313">
                  <c:v>41953</c:v>
                </c:pt>
                <c:pt idx="314">
                  <c:v>41954</c:v>
                </c:pt>
                <c:pt idx="315">
                  <c:v>41955</c:v>
                </c:pt>
                <c:pt idx="316">
                  <c:v>41956</c:v>
                </c:pt>
                <c:pt idx="317">
                  <c:v>41957</c:v>
                </c:pt>
                <c:pt idx="318">
                  <c:v>41958</c:v>
                </c:pt>
                <c:pt idx="319">
                  <c:v>41959</c:v>
                </c:pt>
                <c:pt idx="320">
                  <c:v>41960</c:v>
                </c:pt>
                <c:pt idx="321">
                  <c:v>41961</c:v>
                </c:pt>
                <c:pt idx="322">
                  <c:v>41962</c:v>
                </c:pt>
                <c:pt idx="323">
                  <c:v>41963</c:v>
                </c:pt>
                <c:pt idx="324">
                  <c:v>41964</c:v>
                </c:pt>
                <c:pt idx="325">
                  <c:v>41965</c:v>
                </c:pt>
                <c:pt idx="326">
                  <c:v>41966</c:v>
                </c:pt>
                <c:pt idx="327">
                  <c:v>41967</c:v>
                </c:pt>
                <c:pt idx="328">
                  <c:v>41968</c:v>
                </c:pt>
                <c:pt idx="329">
                  <c:v>41969</c:v>
                </c:pt>
                <c:pt idx="330">
                  <c:v>41970</c:v>
                </c:pt>
                <c:pt idx="331">
                  <c:v>41971</c:v>
                </c:pt>
                <c:pt idx="332">
                  <c:v>41972</c:v>
                </c:pt>
                <c:pt idx="333">
                  <c:v>41973</c:v>
                </c:pt>
                <c:pt idx="334">
                  <c:v>41974</c:v>
                </c:pt>
                <c:pt idx="335">
                  <c:v>41975</c:v>
                </c:pt>
                <c:pt idx="336">
                  <c:v>41976</c:v>
                </c:pt>
                <c:pt idx="337">
                  <c:v>41977</c:v>
                </c:pt>
                <c:pt idx="338">
                  <c:v>41978</c:v>
                </c:pt>
                <c:pt idx="339">
                  <c:v>41979</c:v>
                </c:pt>
                <c:pt idx="340">
                  <c:v>41980</c:v>
                </c:pt>
                <c:pt idx="341">
                  <c:v>41981</c:v>
                </c:pt>
                <c:pt idx="342">
                  <c:v>41982</c:v>
                </c:pt>
                <c:pt idx="343">
                  <c:v>41983</c:v>
                </c:pt>
                <c:pt idx="344">
                  <c:v>41984</c:v>
                </c:pt>
                <c:pt idx="345">
                  <c:v>41985</c:v>
                </c:pt>
                <c:pt idx="346">
                  <c:v>41986</c:v>
                </c:pt>
                <c:pt idx="347">
                  <c:v>41987</c:v>
                </c:pt>
                <c:pt idx="348">
                  <c:v>41988</c:v>
                </c:pt>
                <c:pt idx="349">
                  <c:v>41989</c:v>
                </c:pt>
                <c:pt idx="350">
                  <c:v>41990</c:v>
                </c:pt>
                <c:pt idx="351">
                  <c:v>41991</c:v>
                </c:pt>
                <c:pt idx="352">
                  <c:v>41992</c:v>
                </c:pt>
                <c:pt idx="353">
                  <c:v>41993</c:v>
                </c:pt>
                <c:pt idx="354">
                  <c:v>41994</c:v>
                </c:pt>
                <c:pt idx="355">
                  <c:v>41995</c:v>
                </c:pt>
                <c:pt idx="356">
                  <c:v>41996</c:v>
                </c:pt>
                <c:pt idx="357">
                  <c:v>41997</c:v>
                </c:pt>
                <c:pt idx="358">
                  <c:v>41998</c:v>
                </c:pt>
                <c:pt idx="359">
                  <c:v>41999</c:v>
                </c:pt>
                <c:pt idx="360">
                  <c:v>42000</c:v>
                </c:pt>
                <c:pt idx="361">
                  <c:v>42001</c:v>
                </c:pt>
                <c:pt idx="362">
                  <c:v>42002</c:v>
                </c:pt>
                <c:pt idx="363">
                  <c:v>42003</c:v>
                </c:pt>
                <c:pt idx="364">
                  <c:v>42004</c:v>
                </c:pt>
                <c:pt idx="365">
                  <c:v>42005</c:v>
                </c:pt>
                <c:pt idx="366">
                  <c:v>42006</c:v>
                </c:pt>
                <c:pt idx="367">
                  <c:v>42007</c:v>
                </c:pt>
                <c:pt idx="368">
                  <c:v>42008</c:v>
                </c:pt>
                <c:pt idx="369">
                  <c:v>42009</c:v>
                </c:pt>
                <c:pt idx="370">
                  <c:v>42010</c:v>
                </c:pt>
                <c:pt idx="371">
                  <c:v>42011</c:v>
                </c:pt>
                <c:pt idx="372">
                  <c:v>42012</c:v>
                </c:pt>
                <c:pt idx="373">
                  <c:v>42013</c:v>
                </c:pt>
                <c:pt idx="374">
                  <c:v>42014</c:v>
                </c:pt>
                <c:pt idx="375">
                  <c:v>42015</c:v>
                </c:pt>
                <c:pt idx="376">
                  <c:v>42016</c:v>
                </c:pt>
                <c:pt idx="377">
                  <c:v>42017</c:v>
                </c:pt>
                <c:pt idx="378">
                  <c:v>42018</c:v>
                </c:pt>
                <c:pt idx="379">
                  <c:v>42019</c:v>
                </c:pt>
                <c:pt idx="380">
                  <c:v>42020</c:v>
                </c:pt>
                <c:pt idx="381">
                  <c:v>42021</c:v>
                </c:pt>
                <c:pt idx="382">
                  <c:v>42022</c:v>
                </c:pt>
                <c:pt idx="383">
                  <c:v>42023</c:v>
                </c:pt>
                <c:pt idx="384">
                  <c:v>42024</c:v>
                </c:pt>
                <c:pt idx="385">
                  <c:v>42025</c:v>
                </c:pt>
                <c:pt idx="386">
                  <c:v>42026</c:v>
                </c:pt>
                <c:pt idx="387">
                  <c:v>42027</c:v>
                </c:pt>
                <c:pt idx="388">
                  <c:v>42028</c:v>
                </c:pt>
                <c:pt idx="389">
                  <c:v>42029</c:v>
                </c:pt>
                <c:pt idx="390">
                  <c:v>42030</c:v>
                </c:pt>
                <c:pt idx="391">
                  <c:v>42031</c:v>
                </c:pt>
                <c:pt idx="392">
                  <c:v>42032</c:v>
                </c:pt>
                <c:pt idx="393">
                  <c:v>42033</c:v>
                </c:pt>
                <c:pt idx="394">
                  <c:v>42034</c:v>
                </c:pt>
                <c:pt idx="395">
                  <c:v>42035</c:v>
                </c:pt>
                <c:pt idx="396">
                  <c:v>42036</c:v>
                </c:pt>
                <c:pt idx="397">
                  <c:v>42037</c:v>
                </c:pt>
                <c:pt idx="398">
                  <c:v>42038</c:v>
                </c:pt>
                <c:pt idx="399">
                  <c:v>42039</c:v>
                </c:pt>
                <c:pt idx="400">
                  <c:v>42040</c:v>
                </c:pt>
                <c:pt idx="401">
                  <c:v>42041</c:v>
                </c:pt>
                <c:pt idx="402">
                  <c:v>42042</c:v>
                </c:pt>
                <c:pt idx="403">
                  <c:v>42043</c:v>
                </c:pt>
                <c:pt idx="404">
                  <c:v>42044</c:v>
                </c:pt>
                <c:pt idx="405">
                  <c:v>42045</c:v>
                </c:pt>
                <c:pt idx="406">
                  <c:v>42046</c:v>
                </c:pt>
                <c:pt idx="407">
                  <c:v>42047</c:v>
                </c:pt>
                <c:pt idx="408">
                  <c:v>42048</c:v>
                </c:pt>
                <c:pt idx="409">
                  <c:v>42049</c:v>
                </c:pt>
                <c:pt idx="410">
                  <c:v>42050</c:v>
                </c:pt>
                <c:pt idx="411">
                  <c:v>42051</c:v>
                </c:pt>
                <c:pt idx="412">
                  <c:v>42052</c:v>
                </c:pt>
                <c:pt idx="413">
                  <c:v>42053</c:v>
                </c:pt>
                <c:pt idx="414">
                  <c:v>42054</c:v>
                </c:pt>
                <c:pt idx="415">
                  <c:v>42055</c:v>
                </c:pt>
                <c:pt idx="416">
                  <c:v>42056</c:v>
                </c:pt>
                <c:pt idx="417">
                  <c:v>42057</c:v>
                </c:pt>
                <c:pt idx="418">
                  <c:v>42058</c:v>
                </c:pt>
                <c:pt idx="419">
                  <c:v>42059</c:v>
                </c:pt>
                <c:pt idx="420">
                  <c:v>42060</c:v>
                </c:pt>
                <c:pt idx="421">
                  <c:v>42061</c:v>
                </c:pt>
                <c:pt idx="422">
                  <c:v>42062</c:v>
                </c:pt>
                <c:pt idx="423">
                  <c:v>42063</c:v>
                </c:pt>
                <c:pt idx="424">
                  <c:v>42064</c:v>
                </c:pt>
                <c:pt idx="425">
                  <c:v>42065</c:v>
                </c:pt>
                <c:pt idx="426">
                  <c:v>42066</c:v>
                </c:pt>
                <c:pt idx="427">
                  <c:v>42067</c:v>
                </c:pt>
                <c:pt idx="428">
                  <c:v>42068</c:v>
                </c:pt>
                <c:pt idx="429">
                  <c:v>42069</c:v>
                </c:pt>
                <c:pt idx="430">
                  <c:v>42070</c:v>
                </c:pt>
                <c:pt idx="431">
                  <c:v>42071</c:v>
                </c:pt>
                <c:pt idx="432">
                  <c:v>42072</c:v>
                </c:pt>
                <c:pt idx="433">
                  <c:v>42073</c:v>
                </c:pt>
                <c:pt idx="434">
                  <c:v>42074</c:v>
                </c:pt>
                <c:pt idx="435">
                  <c:v>42075</c:v>
                </c:pt>
                <c:pt idx="436">
                  <c:v>42076</c:v>
                </c:pt>
                <c:pt idx="437">
                  <c:v>42077</c:v>
                </c:pt>
                <c:pt idx="438">
                  <c:v>42078</c:v>
                </c:pt>
                <c:pt idx="439">
                  <c:v>42079</c:v>
                </c:pt>
                <c:pt idx="440">
                  <c:v>42080</c:v>
                </c:pt>
                <c:pt idx="441">
                  <c:v>42081</c:v>
                </c:pt>
                <c:pt idx="442">
                  <c:v>42082</c:v>
                </c:pt>
                <c:pt idx="443">
                  <c:v>42083</c:v>
                </c:pt>
                <c:pt idx="444">
                  <c:v>42084</c:v>
                </c:pt>
                <c:pt idx="445">
                  <c:v>42085</c:v>
                </c:pt>
                <c:pt idx="446">
                  <c:v>42086</c:v>
                </c:pt>
                <c:pt idx="447">
                  <c:v>42087</c:v>
                </c:pt>
                <c:pt idx="448">
                  <c:v>42088</c:v>
                </c:pt>
                <c:pt idx="449">
                  <c:v>42089</c:v>
                </c:pt>
                <c:pt idx="450">
                  <c:v>42090</c:v>
                </c:pt>
                <c:pt idx="451">
                  <c:v>42091</c:v>
                </c:pt>
                <c:pt idx="452">
                  <c:v>42092</c:v>
                </c:pt>
                <c:pt idx="453">
                  <c:v>42093</c:v>
                </c:pt>
                <c:pt idx="454">
                  <c:v>42094</c:v>
                </c:pt>
                <c:pt idx="455">
                  <c:v>42095</c:v>
                </c:pt>
                <c:pt idx="456">
                  <c:v>42096</c:v>
                </c:pt>
                <c:pt idx="457">
                  <c:v>42097</c:v>
                </c:pt>
                <c:pt idx="458">
                  <c:v>42098</c:v>
                </c:pt>
                <c:pt idx="459">
                  <c:v>42099</c:v>
                </c:pt>
                <c:pt idx="460">
                  <c:v>42100</c:v>
                </c:pt>
                <c:pt idx="461">
                  <c:v>42101</c:v>
                </c:pt>
                <c:pt idx="462">
                  <c:v>42102</c:v>
                </c:pt>
                <c:pt idx="463">
                  <c:v>42103</c:v>
                </c:pt>
                <c:pt idx="464">
                  <c:v>42104</c:v>
                </c:pt>
                <c:pt idx="465">
                  <c:v>42105</c:v>
                </c:pt>
                <c:pt idx="466">
                  <c:v>42106</c:v>
                </c:pt>
                <c:pt idx="467">
                  <c:v>42107</c:v>
                </c:pt>
                <c:pt idx="468">
                  <c:v>42108</c:v>
                </c:pt>
                <c:pt idx="469">
                  <c:v>42109</c:v>
                </c:pt>
                <c:pt idx="470">
                  <c:v>42110</c:v>
                </c:pt>
                <c:pt idx="471">
                  <c:v>42111</c:v>
                </c:pt>
                <c:pt idx="472">
                  <c:v>42112</c:v>
                </c:pt>
                <c:pt idx="473">
                  <c:v>42113</c:v>
                </c:pt>
                <c:pt idx="474">
                  <c:v>42114</c:v>
                </c:pt>
                <c:pt idx="475">
                  <c:v>42115</c:v>
                </c:pt>
                <c:pt idx="476">
                  <c:v>42116</c:v>
                </c:pt>
                <c:pt idx="477">
                  <c:v>42117</c:v>
                </c:pt>
                <c:pt idx="478">
                  <c:v>42118</c:v>
                </c:pt>
                <c:pt idx="479">
                  <c:v>42119</c:v>
                </c:pt>
                <c:pt idx="480">
                  <c:v>42120</c:v>
                </c:pt>
                <c:pt idx="481">
                  <c:v>42121</c:v>
                </c:pt>
                <c:pt idx="482">
                  <c:v>42122</c:v>
                </c:pt>
                <c:pt idx="483">
                  <c:v>42123</c:v>
                </c:pt>
                <c:pt idx="484">
                  <c:v>42124</c:v>
                </c:pt>
                <c:pt idx="485">
                  <c:v>42125</c:v>
                </c:pt>
                <c:pt idx="486">
                  <c:v>42126</c:v>
                </c:pt>
                <c:pt idx="487">
                  <c:v>42127</c:v>
                </c:pt>
                <c:pt idx="488">
                  <c:v>42128</c:v>
                </c:pt>
                <c:pt idx="489">
                  <c:v>42129</c:v>
                </c:pt>
                <c:pt idx="490">
                  <c:v>42130</c:v>
                </c:pt>
                <c:pt idx="491">
                  <c:v>42131</c:v>
                </c:pt>
                <c:pt idx="492">
                  <c:v>42132</c:v>
                </c:pt>
                <c:pt idx="493">
                  <c:v>42133</c:v>
                </c:pt>
                <c:pt idx="494">
                  <c:v>42134</c:v>
                </c:pt>
                <c:pt idx="495">
                  <c:v>42135</c:v>
                </c:pt>
                <c:pt idx="496">
                  <c:v>42136</c:v>
                </c:pt>
                <c:pt idx="497">
                  <c:v>42137</c:v>
                </c:pt>
                <c:pt idx="498">
                  <c:v>42138</c:v>
                </c:pt>
                <c:pt idx="499">
                  <c:v>42139</c:v>
                </c:pt>
                <c:pt idx="500">
                  <c:v>42140</c:v>
                </c:pt>
                <c:pt idx="501">
                  <c:v>42141</c:v>
                </c:pt>
                <c:pt idx="502">
                  <c:v>42142</c:v>
                </c:pt>
                <c:pt idx="503">
                  <c:v>42143</c:v>
                </c:pt>
                <c:pt idx="504">
                  <c:v>42144</c:v>
                </c:pt>
                <c:pt idx="505">
                  <c:v>42145</c:v>
                </c:pt>
                <c:pt idx="506">
                  <c:v>42146</c:v>
                </c:pt>
                <c:pt idx="507">
                  <c:v>42147</c:v>
                </c:pt>
                <c:pt idx="508">
                  <c:v>42148</c:v>
                </c:pt>
                <c:pt idx="509">
                  <c:v>42149</c:v>
                </c:pt>
                <c:pt idx="510">
                  <c:v>42150</c:v>
                </c:pt>
                <c:pt idx="511">
                  <c:v>42151</c:v>
                </c:pt>
                <c:pt idx="512">
                  <c:v>42152</c:v>
                </c:pt>
                <c:pt idx="513">
                  <c:v>42153</c:v>
                </c:pt>
                <c:pt idx="514">
                  <c:v>42154</c:v>
                </c:pt>
                <c:pt idx="515">
                  <c:v>42155</c:v>
                </c:pt>
                <c:pt idx="516">
                  <c:v>42156</c:v>
                </c:pt>
                <c:pt idx="517">
                  <c:v>42157</c:v>
                </c:pt>
                <c:pt idx="518">
                  <c:v>42158</c:v>
                </c:pt>
                <c:pt idx="519">
                  <c:v>42159</c:v>
                </c:pt>
                <c:pt idx="520">
                  <c:v>42160</c:v>
                </c:pt>
                <c:pt idx="521">
                  <c:v>42161</c:v>
                </c:pt>
                <c:pt idx="522">
                  <c:v>42162</c:v>
                </c:pt>
                <c:pt idx="523">
                  <c:v>42163</c:v>
                </c:pt>
                <c:pt idx="524">
                  <c:v>42164</c:v>
                </c:pt>
                <c:pt idx="525">
                  <c:v>42165</c:v>
                </c:pt>
                <c:pt idx="526">
                  <c:v>42166</c:v>
                </c:pt>
                <c:pt idx="527">
                  <c:v>42167</c:v>
                </c:pt>
                <c:pt idx="528">
                  <c:v>42168</c:v>
                </c:pt>
                <c:pt idx="529">
                  <c:v>42169</c:v>
                </c:pt>
                <c:pt idx="530">
                  <c:v>42170</c:v>
                </c:pt>
                <c:pt idx="531">
                  <c:v>42171</c:v>
                </c:pt>
                <c:pt idx="532">
                  <c:v>42172</c:v>
                </c:pt>
                <c:pt idx="533">
                  <c:v>42173</c:v>
                </c:pt>
                <c:pt idx="534">
                  <c:v>42174</c:v>
                </c:pt>
                <c:pt idx="535">
                  <c:v>42175</c:v>
                </c:pt>
                <c:pt idx="536">
                  <c:v>42176</c:v>
                </c:pt>
                <c:pt idx="537">
                  <c:v>42177</c:v>
                </c:pt>
                <c:pt idx="538">
                  <c:v>42178</c:v>
                </c:pt>
                <c:pt idx="539">
                  <c:v>42179</c:v>
                </c:pt>
                <c:pt idx="540">
                  <c:v>42180</c:v>
                </c:pt>
                <c:pt idx="541">
                  <c:v>42181</c:v>
                </c:pt>
                <c:pt idx="542">
                  <c:v>42182</c:v>
                </c:pt>
                <c:pt idx="543">
                  <c:v>42183</c:v>
                </c:pt>
                <c:pt idx="544">
                  <c:v>42184</c:v>
                </c:pt>
                <c:pt idx="545">
                  <c:v>42185</c:v>
                </c:pt>
                <c:pt idx="546">
                  <c:v>42186</c:v>
                </c:pt>
                <c:pt idx="547">
                  <c:v>42187</c:v>
                </c:pt>
                <c:pt idx="548">
                  <c:v>42188</c:v>
                </c:pt>
                <c:pt idx="549">
                  <c:v>42189</c:v>
                </c:pt>
                <c:pt idx="550">
                  <c:v>42190</c:v>
                </c:pt>
                <c:pt idx="551">
                  <c:v>42191</c:v>
                </c:pt>
                <c:pt idx="552">
                  <c:v>42192</c:v>
                </c:pt>
                <c:pt idx="553">
                  <c:v>42193</c:v>
                </c:pt>
                <c:pt idx="554">
                  <c:v>42194</c:v>
                </c:pt>
                <c:pt idx="555">
                  <c:v>42195</c:v>
                </c:pt>
                <c:pt idx="556">
                  <c:v>42196</c:v>
                </c:pt>
                <c:pt idx="557">
                  <c:v>42197</c:v>
                </c:pt>
                <c:pt idx="558">
                  <c:v>42198</c:v>
                </c:pt>
                <c:pt idx="559">
                  <c:v>42199</c:v>
                </c:pt>
                <c:pt idx="560">
                  <c:v>42200</c:v>
                </c:pt>
                <c:pt idx="561">
                  <c:v>42201</c:v>
                </c:pt>
                <c:pt idx="562">
                  <c:v>42202</c:v>
                </c:pt>
                <c:pt idx="563">
                  <c:v>42203</c:v>
                </c:pt>
                <c:pt idx="564">
                  <c:v>42204</c:v>
                </c:pt>
                <c:pt idx="565">
                  <c:v>42205</c:v>
                </c:pt>
                <c:pt idx="566">
                  <c:v>42206</c:v>
                </c:pt>
                <c:pt idx="567">
                  <c:v>42207</c:v>
                </c:pt>
                <c:pt idx="568">
                  <c:v>42208</c:v>
                </c:pt>
                <c:pt idx="569">
                  <c:v>42209</c:v>
                </c:pt>
                <c:pt idx="570">
                  <c:v>42210</c:v>
                </c:pt>
                <c:pt idx="571">
                  <c:v>42211</c:v>
                </c:pt>
                <c:pt idx="572">
                  <c:v>42212</c:v>
                </c:pt>
                <c:pt idx="573">
                  <c:v>42213</c:v>
                </c:pt>
                <c:pt idx="574">
                  <c:v>42214</c:v>
                </c:pt>
                <c:pt idx="575">
                  <c:v>42215</c:v>
                </c:pt>
                <c:pt idx="576">
                  <c:v>42216</c:v>
                </c:pt>
                <c:pt idx="577">
                  <c:v>42217</c:v>
                </c:pt>
                <c:pt idx="578">
                  <c:v>42218</c:v>
                </c:pt>
                <c:pt idx="579">
                  <c:v>42219</c:v>
                </c:pt>
                <c:pt idx="580">
                  <c:v>42220</c:v>
                </c:pt>
                <c:pt idx="581">
                  <c:v>42221</c:v>
                </c:pt>
                <c:pt idx="582">
                  <c:v>42222</c:v>
                </c:pt>
                <c:pt idx="583">
                  <c:v>42223</c:v>
                </c:pt>
                <c:pt idx="584">
                  <c:v>42224</c:v>
                </c:pt>
                <c:pt idx="585">
                  <c:v>42225</c:v>
                </c:pt>
                <c:pt idx="586">
                  <c:v>42226</c:v>
                </c:pt>
                <c:pt idx="587">
                  <c:v>42227</c:v>
                </c:pt>
                <c:pt idx="588">
                  <c:v>42228</c:v>
                </c:pt>
                <c:pt idx="589">
                  <c:v>42229</c:v>
                </c:pt>
                <c:pt idx="590">
                  <c:v>42230</c:v>
                </c:pt>
                <c:pt idx="591">
                  <c:v>42231</c:v>
                </c:pt>
                <c:pt idx="592">
                  <c:v>42232</c:v>
                </c:pt>
                <c:pt idx="593">
                  <c:v>42233</c:v>
                </c:pt>
                <c:pt idx="594">
                  <c:v>42234</c:v>
                </c:pt>
                <c:pt idx="595">
                  <c:v>42235</c:v>
                </c:pt>
                <c:pt idx="596">
                  <c:v>42236</c:v>
                </c:pt>
                <c:pt idx="597">
                  <c:v>42237</c:v>
                </c:pt>
                <c:pt idx="598">
                  <c:v>42238</c:v>
                </c:pt>
                <c:pt idx="599">
                  <c:v>42239</c:v>
                </c:pt>
                <c:pt idx="600">
                  <c:v>42240</c:v>
                </c:pt>
                <c:pt idx="601">
                  <c:v>42241</c:v>
                </c:pt>
                <c:pt idx="602">
                  <c:v>42242</c:v>
                </c:pt>
                <c:pt idx="603">
                  <c:v>42243</c:v>
                </c:pt>
                <c:pt idx="604">
                  <c:v>42244</c:v>
                </c:pt>
                <c:pt idx="605">
                  <c:v>42245</c:v>
                </c:pt>
                <c:pt idx="606">
                  <c:v>42246</c:v>
                </c:pt>
                <c:pt idx="607">
                  <c:v>42247</c:v>
                </c:pt>
                <c:pt idx="608">
                  <c:v>42248</c:v>
                </c:pt>
                <c:pt idx="609">
                  <c:v>42249</c:v>
                </c:pt>
                <c:pt idx="610">
                  <c:v>42250</c:v>
                </c:pt>
                <c:pt idx="611">
                  <c:v>42251</c:v>
                </c:pt>
                <c:pt idx="612">
                  <c:v>42252</c:v>
                </c:pt>
                <c:pt idx="613">
                  <c:v>42253</c:v>
                </c:pt>
                <c:pt idx="614">
                  <c:v>42254</c:v>
                </c:pt>
                <c:pt idx="615">
                  <c:v>42255</c:v>
                </c:pt>
                <c:pt idx="616">
                  <c:v>42256</c:v>
                </c:pt>
                <c:pt idx="617">
                  <c:v>42257</c:v>
                </c:pt>
                <c:pt idx="618">
                  <c:v>42258</c:v>
                </c:pt>
                <c:pt idx="619">
                  <c:v>42259</c:v>
                </c:pt>
                <c:pt idx="620">
                  <c:v>42260</c:v>
                </c:pt>
                <c:pt idx="621">
                  <c:v>42261</c:v>
                </c:pt>
                <c:pt idx="622">
                  <c:v>42262</c:v>
                </c:pt>
                <c:pt idx="623">
                  <c:v>42263</c:v>
                </c:pt>
                <c:pt idx="624">
                  <c:v>42264</c:v>
                </c:pt>
                <c:pt idx="625">
                  <c:v>42265</c:v>
                </c:pt>
                <c:pt idx="626">
                  <c:v>42266</c:v>
                </c:pt>
                <c:pt idx="627">
                  <c:v>42267</c:v>
                </c:pt>
                <c:pt idx="628">
                  <c:v>42268</c:v>
                </c:pt>
                <c:pt idx="629">
                  <c:v>42269</c:v>
                </c:pt>
                <c:pt idx="630">
                  <c:v>42270</c:v>
                </c:pt>
                <c:pt idx="631">
                  <c:v>42271</c:v>
                </c:pt>
                <c:pt idx="632">
                  <c:v>42272</c:v>
                </c:pt>
                <c:pt idx="633">
                  <c:v>42273</c:v>
                </c:pt>
                <c:pt idx="634">
                  <c:v>42274</c:v>
                </c:pt>
                <c:pt idx="635">
                  <c:v>42275</c:v>
                </c:pt>
                <c:pt idx="636">
                  <c:v>42276</c:v>
                </c:pt>
                <c:pt idx="637">
                  <c:v>42277</c:v>
                </c:pt>
                <c:pt idx="638">
                  <c:v>42278</c:v>
                </c:pt>
                <c:pt idx="639">
                  <c:v>42279</c:v>
                </c:pt>
                <c:pt idx="640">
                  <c:v>42280</c:v>
                </c:pt>
                <c:pt idx="641">
                  <c:v>42281</c:v>
                </c:pt>
                <c:pt idx="642">
                  <c:v>42282</c:v>
                </c:pt>
                <c:pt idx="643">
                  <c:v>42283</c:v>
                </c:pt>
                <c:pt idx="644">
                  <c:v>42284</c:v>
                </c:pt>
                <c:pt idx="645">
                  <c:v>42285</c:v>
                </c:pt>
                <c:pt idx="646">
                  <c:v>42286</c:v>
                </c:pt>
                <c:pt idx="647">
                  <c:v>42287</c:v>
                </c:pt>
                <c:pt idx="648">
                  <c:v>42288</c:v>
                </c:pt>
                <c:pt idx="649">
                  <c:v>42289</c:v>
                </c:pt>
                <c:pt idx="650">
                  <c:v>42290</c:v>
                </c:pt>
                <c:pt idx="651">
                  <c:v>42291</c:v>
                </c:pt>
                <c:pt idx="652">
                  <c:v>42292</c:v>
                </c:pt>
                <c:pt idx="653">
                  <c:v>42293</c:v>
                </c:pt>
                <c:pt idx="654">
                  <c:v>42294</c:v>
                </c:pt>
                <c:pt idx="655">
                  <c:v>42295</c:v>
                </c:pt>
                <c:pt idx="656">
                  <c:v>42296</c:v>
                </c:pt>
                <c:pt idx="657">
                  <c:v>42297</c:v>
                </c:pt>
                <c:pt idx="658">
                  <c:v>42298</c:v>
                </c:pt>
                <c:pt idx="659">
                  <c:v>42299</c:v>
                </c:pt>
                <c:pt idx="660">
                  <c:v>42300</c:v>
                </c:pt>
                <c:pt idx="661">
                  <c:v>42301</c:v>
                </c:pt>
                <c:pt idx="662">
                  <c:v>42302</c:v>
                </c:pt>
                <c:pt idx="663">
                  <c:v>42303</c:v>
                </c:pt>
                <c:pt idx="664">
                  <c:v>42304</c:v>
                </c:pt>
                <c:pt idx="665">
                  <c:v>42305</c:v>
                </c:pt>
                <c:pt idx="666">
                  <c:v>42306</c:v>
                </c:pt>
                <c:pt idx="667">
                  <c:v>42307</c:v>
                </c:pt>
                <c:pt idx="668">
                  <c:v>42308</c:v>
                </c:pt>
                <c:pt idx="669">
                  <c:v>42309</c:v>
                </c:pt>
                <c:pt idx="670">
                  <c:v>42310</c:v>
                </c:pt>
                <c:pt idx="671">
                  <c:v>42311</c:v>
                </c:pt>
                <c:pt idx="672">
                  <c:v>42312</c:v>
                </c:pt>
                <c:pt idx="673">
                  <c:v>42313</c:v>
                </c:pt>
                <c:pt idx="674">
                  <c:v>42314</c:v>
                </c:pt>
                <c:pt idx="675">
                  <c:v>42315</c:v>
                </c:pt>
                <c:pt idx="676">
                  <c:v>42316</c:v>
                </c:pt>
                <c:pt idx="677">
                  <c:v>42317</c:v>
                </c:pt>
                <c:pt idx="678">
                  <c:v>42318</c:v>
                </c:pt>
                <c:pt idx="679">
                  <c:v>42319</c:v>
                </c:pt>
                <c:pt idx="680">
                  <c:v>42320</c:v>
                </c:pt>
                <c:pt idx="681">
                  <c:v>42321</c:v>
                </c:pt>
                <c:pt idx="682">
                  <c:v>42322</c:v>
                </c:pt>
                <c:pt idx="683">
                  <c:v>42323</c:v>
                </c:pt>
                <c:pt idx="684">
                  <c:v>42324</c:v>
                </c:pt>
                <c:pt idx="685">
                  <c:v>42325</c:v>
                </c:pt>
                <c:pt idx="686">
                  <c:v>42326</c:v>
                </c:pt>
                <c:pt idx="687">
                  <c:v>42327</c:v>
                </c:pt>
                <c:pt idx="688">
                  <c:v>42328</c:v>
                </c:pt>
                <c:pt idx="689">
                  <c:v>42329</c:v>
                </c:pt>
                <c:pt idx="690">
                  <c:v>42330</c:v>
                </c:pt>
                <c:pt idx="691">
                  <c:v>42331</c:v>
                </c:pt>
                <c:pt idx="692">
                  <c:v>42332</c:v>
                </c:pt>
                <c:pt idx="693">
                  <c:v>42333</c:v>
                </c:pt>
                <c:pt idx="694">
                  <c:v>42334</c:v>
                </c:pt>
                <c:pt idx="695">
                  <c:v>42335</c:v>
                </c:pt>
                <c:pt idx="696">
                  <c:v>42336</c:v>
                </c:pt>
                <c:pt idx="697">
                  <c:v>42337</c:v>
                </c:pt>
                <c:pt idx="698">
                  <c:v>42338</c:v>
                </c:pt>
                <c:pt idx="699">
                  <c:v>42339</c:v>
                </c:pt>
                <c:pt idx="700">
                  <c:v>42340</c:v>
                </c:pt>
                <c:pt idx="701">
                  <c:v>42341</c:v>
                </c:pt>
                <c:pt idx="702">
                  <c:v>42342</c:v>
                </c:pt>
                <c:pt idx="703">
                  <c:v>42343</c:v>
                </c:pt>
                <c:pt idx="704">
                  <c:v>42344</c:v>
                </c:pt>
                <c:pt idx="705">
                  <c:v>42345</c:v>
                </c:pt>
                <c:pt idx="706">
                  <c:v>42346</c:v>
                </c:pt>
                <c:pt idx="707">
                  <c:v>42347</c:v>
                </c:pt>
                <c:pt idx="708">
                  <c:v>42348</c:v>
                </c:pt>
                <c:pt idx="709">
                  <c:v>42349</c:v>
                </c:pt>
                <c:pt idx="710">
                  <c:v>42350</c:v>
                </c:pt>
                <c:pt idx="711">
                  <c:v>42351</c:v>
                </c:pt>
                <c:pt idx="712">
                  <c:v>42352</c:v>
                </c:pt>
                <c:pt idx="713">
                  <c:v>42353</c:v>
                </c:pt>
                <c:pt idx="714">
                  <c:v>42354</c:v>
                </c:pt>
                <c:pt idx="715">
                  <c:v>42355</c:v>
                </c:pt>
                <c:pt idx="716">
                  <c:v>42356</c:v>
                </c:pt>
                <c:pt idx="717">
                  <c:v>42357</c:v>
                </c:pt>
                <c:pt idx="718">
                  <c:v>42358</c:v>
                </c:pt>
                <c:pt idx="719">
                  <c:v>42359</c:v>
                </c:pt>
                <c:pt idx="720">
                  <c:v>42360</c:v>
                </c:pt>
                <c:pt idx="721">
                  <c:v>42361</c:v>
                </c:pt>
                <c:pt idx="722">
                  <c:v>42362</c:v>
                </c:pt>
                <c:pt idx="723">
                  <c:v>42363</c:v>
                </c:pt>
                <c:pt idx="724">
                  <c:v>42364</c:v>
                </c:pt>
                <c:pt idx="725">
                  <c:v>42365</c:v>
                </c:pt>
                <c:pt idx="726">
                  <c:v>42366</c:v>
                </c:pt>
                <c:pt idx="727">
                  <c:v>42367</c:v>
                </c:pt>
                <c:pt idx="728">
                  <c:v>42368</c:v>
                </c:pt>
                <c:pt idx="729">
                  <c:v>42369</c:v>
                </c:pt>
                <c:pt idx="730">
                  <c:v>42370</c:v>
                </c:pt>
                <c:pt idx="731">
                  <c:v>42371</c:v>
                </c:pt>
                <c:pt idx="732">
                  <c:v>42373</c:v>
                </c:pt>
                <c:pt idx="733">
                  <c:v>42374</c:v>
                </c:pt>
                <c:pt idx="734">
                  <c:v>42375</c:v>
                </c:pt>
                <c:pt idx="735">
                  <c:v>42376</c:v>
                </c:pt>
                <c:pt idx="736">
                  <c:v>42377</c:v>
                </c:pt>
                <c:pt idx="737">
                  <c:v>42378</c:v>
                </c:pt>
                <c:pt idx="738">
                  <c:v>42379</c:v>
                </c:pt>
                <c:pt idx="739">
                  <c:v>42380</c:v>
                </c:pt>
                <c:pt idx="740">
                  <c:v>42381</c:v>
                </c:pt>
                <c:pt idx="741">
                  <c:v>42382</c:v>
                </c:pt>
                <c:pt idx="742">
                  <c:v>42383</c:v>
                </c:pt>
                <c:pt idx="743">
                  <c:v>42384</c:v>
                </c:pt>
                <c:pt idx="744">
                  <c:v>42385</c:v>
                </c:pt>
                <c:pt idx="745">
                  <c:v>42386</c:v>
                </c:pt>
                <c:pt idx="746">
                  <c:v>42387</c:v>
                </c:pt>
                <c:pt idx="747">
                  <c:v>42388</c:v>
                </c:pt>
                <c:pt idx="748">
                  <c:v>42389</c:v>
                </c:pt>
                <c:pt idx="749">
                  <c:v>42390</c:v>
                </c:pt>
                <c:pt idx="750">
                  <c:v>42391</c:v>
                </c:pt>
                <c:pt idx="751">
                  <c:v>42392</c:v>
                </c:pt>
                <c:pt idx="752">
                  <c:v>42393</c:v>
                </c:pt>
                <c:pt idx="753">
                  <c:v>42394</c:v>
                </c:pt>
                <c:pt idx="754">
                  <c:v>42395</c:v>
                </c:pt>
                <c:pt idx="755">
                  <c:v>42396</c:v>
                </c:pt>
                <c:pt idx="756">
                  <c:v>42397</c:v>
                </c:pt>
                <c:pt idx="757">
                  <c:v>42398</c:v>
                </c:pt>
                <c:pt idx="758">
                  <c:v>42399</c:v>
                </c:pt>
                <c:pt idx="759">
                  <c:v>42400</c:v>
                </c:pt>
                <c:pt idx="760">
                  <c:v>42401</c:v>
                </c:pt>
                <c:pt idx="761">
                  <c:v>42402</c:v>
                </c:pt>
                <c:pt idx="762">
                  <c:v>42403</c:v>
                </c:pt>
                <c:pt idx="763">
                  <c:v>42404</c:v>
                </c:pt>
                <c:pt idx="764">
                  <c:v>42405</c:v>
                </c:pt>
                <c:pt idx="765">
                  <c:v>42406</c:v>
                </c:pt>
                <c:pt idx="766">
                  <c:v>42407</c:v>
                </c:pt>
                <c:pt idx="767">
                  <c:v>42408</c:v>
                </c:pt>
                <c:pt idx="768">
                  <c:v>42409</c:v>
                </c:pt>
                <c:pt idx="769">
                  <c:v>42410</c:v>
                </c:pt>
                <c:pt idx="770">
                  <c:v>42411</c:v>
                </c:pt>
                <c:pt idx="771">
                  <c:v>42412</c:v>
                </c:pt>
                <c:pt idx="772">
                  <c:v>42413</c:v>
                </c:pt>
                <c:pt idx="773">
                  <c:v>42414</c:v>
                </c:pt>
                <c:pt idx="774">
                  <c:v>42415</c:v>
                </c:pt>
                <c:pt idx="775">
                  <c:v>42416</c:v>
                </c:pt>
                <c:pt idx="776">
                  <c:v>42417</c:v>
                </c:pt>
                <c:pt idx="777">
                  <c:v>42418</c:v>
                </c:pt>
                <c:pt idx="778">
                  <c:v>42419</c:v>
                </c:pt>
                <c:pt idx="779">
                  <c:v>42420</c:v>
                </c:pt>
                <c:pt idx="780">
                  <c:v>42421</c:v>
                </c:pt>
                <c:pt idx="781">
                  <c:v>42422</c:v>
                </c:pt>
                <c:pt idx="782">
                  <c:v>42423</c:v>
                </c:pt>
                <c:pt idx="783">
                  <c:v>42424</c:v>
                </c:pt>
                <c:pt idx="784">
                  <c:v>42425</c:v>
                </c:pt>
                <c:pt idx="785">
                  <c:v>42426</c:v>
                </c:pt>
                <c:pt idx="786">
                  <c:v>42427</c:v>
                </c:pt>
                <c:pt idx="787">
                  <c:v>42428</c:v>
                </c:pt>
                <c:pt idx="788">
                  <c:v>42429</c:v>
                </c:pt>
                <c:pt idx="789">
                  <c:v>42430</c:v>
                </c:pt>
                <c:pt idx="790">
                  <c:v>42431</c:v>
                </c:pt>
                <c:pt idx="791">
                  <c:v>42432</c:v>
                </c:pt>
                <c:pt idx="792">
                  <c:v>42433</c:v>
                </c:pt>
                <c:pt idx="793">
                  <c:v>42434</c:v>
                </c:pt>
                <c:pt idx="794">
                  <c:v>42435</c:v>
                </c:pt>
                <c:pt idx="795">
                  <c:v>42436</c:v>
                </c:pt>
                <c:pt idx="796">
                  <c:v>42437</c:v>
                </c:pt>
                <c:pt idx="797">
                  <c:v>42438</c:v>
                </c:pt>
                <c:pt idx="798">
                  <c:v>42439</c:v>
                </c:pt>
                <c:pt idx="799">
                  <c:v>42440</c:v>
                </c:pt>
                <c:pt idx="800">
                  <c:v>42441</c:v>
                </c:pt>
                <c:pt idx="801">
                  <c:v>42442</c:v>
                </c:pt>
                <c:pt idx="802">
                  <c:v>42443</c:v>
                </c:pt>
                <c:pt idx="803">
                  <c:v>42444</c:v>
                </c:pt>
                <c:pt idx="804">
                  <c:v>42445</c:v>
                </c:pt>
                <c:pt idx="805">
                  <c:v>42446</c:v>
                </c:pt>
                <c:pt idx="806">
                  <c:v>42447</c:v>
                </c:pt>
                <c:pt idx="807">
                  <c:v>42448</c:v>
                </c:pt>
                <c:pt idx="808">
                  <c:v>42449</c:v>
                </c:pt>
                <c:pt idx="809">
                  <c:v>42450</c:v>
                </c:pt>
                <c:pt idx="810">
                  <c:v>42451</c:v>
                </c:pt>
                <c:pt idx="811">
                  <c:v>42452</c:v>
                </c:pt>
                <c:pt idx="812">
                  <c:v>42453</c:v>
                </c:pt>
                <c:pt idx="813">
                  <c:v>42454</c:v>
                </c:pt>
                <c:pt idx="814">
                  <c:v>42455</c:v>
                </c:pt>
                <c:pt idx="815">
                  <c:v>42456</c:v>
                </c:pt>
                <c:pt idx="816">
                  <c:v>42457</c:v>
                </c:pt>
                <c:pt idx="817">
                  <c:v>42458</c:v>
                </c:pt>
                <c:pt idx="818">
                  <c:v>42459</c:v>
                </c:pt>
                <c:pt idx="819">
                  <c:v>42460</c:v>
                </c:pt>
                <c:pt idx="820">
                  <c:v>42461</c:v>
                </c:pt>
                <c:pt idx="821">
                  <c:v>42462</c:v>
                </c:pt>
                <c:pt idx="822">
                  <c:v>42463</c:v>
                </c:pt>
                <c:pt idx="823">
                  <c:v>42464</c:v>
                </c:pt>
                <c:pt idx="824">
                  <c:v>42465</c:v>
                </c:pt>
                <c:pt idx="825">
                  <c:v>42466</c:v>
                </c:pt>
                <c:pt idx="826">
                  <c:v>42467</c:v>
                </c:pt>
                <c:pt idx="827">
                  <c:v>42468</c:v>
                </c:pt>
                <c:pt idx="828">
                  <c:v>42469</c:v>
                </c:pt>
                <c:pt idx="829">
                  <c:v>42470</c:v>
                </c:pt>
                <c:pt idx="830">
                  <c:v>42471</c:v>
                </c:pt>
                <c:pt idx="831">
                  <c:v>42472</c:v>
                </c:pt>
                <c:pt idx="832">
                  <c:v>42473</c:v>
                </c:pt>
                <c:pt idx="833">
                  <c:v>42474</c:v>
                </c:pt>
                <c:pt idx="834">
                  <c:v>42475</c:v>
                </c:pt>
                <c:pt idx="835">
                  <c:v>42476</c:v>
                </c:pt>
                <c:pt idx="836">
                  <c:v>42477</c:v>
                </c:pt>
                <c:pt idx="837">
                  <c:v>42478</c:v>
                </c:pt>
                <c:pt idx="838">
                  <c:v>42479</c:v>
                </c:pt>
                <c:pt idx="839">
                  <c:v>42480</c:v>
                </c:pt>
                <c:pt idx="840">
                  <c:v>42481</c:v>
                </c:pt>
                <c:pt idx="841">
                  <c:v>42482</c:v>
                </c:pt>
                <c:pt idx="842">
                  <c:v>42483</c:v>
                </c:pt>
                <c:pt idx="843">
                  <c:v>42484</c:v>
                </c:pt>
                <c:pt idx="844">
                  <c:v>42485</c:v>
                </c:pt>
                <c:pt idx="845">
                  <c:v>42486</c:v>
                </c:pt>
                <c:pt idx="846">
                  <c:v>42487</c:v>
                </c:pt>
                <c:pt idx="847">
                  <c:v>42488</c:v>
                </c:pt>
                <c:pt idx="848">
                  <c:v>42489</c:v>
                </c:pt>
                <c:pt idx="849">
                  <c:v>42490</c:v>
                </c:pt>
                <c:pt idx="850">
                  <c:v>42491</c:v>
                </c:pt>
                <c:pt idx="851">
                  <c:v>42492</c:v>
                </c:pt>
                <c:pt idx="852">
                  <c:v>42493</c:v>
                </c:pt>
                <c:pt idx="853">
                  <c:v>42494</c:v>
                </c:pt>
                <c:pt idx="854">
                  <c:v>42495</c:v>
                </c:pt>
                <c:pt idx="855">
                  <c:v>42496</c:v>
                </c:pt>
                <c:pt idx="856">
                  <c:v>42497</c:v>
                </c:pt>
                <c:pt idx="857">
                  <c:v>42498</c:v>
                </c:pt>
                <c:pt idx="858">
                  <c:v>42499</c:v>
                </c:pt>
                <c:pt idx="859">
                  <c:v>42500</c:v>
                </c:pt>
                <c:pt idx="860">
                  <c:v>42501</c:v>
                </c:pt>
                <c:pt idx="861">
                  <c:v>42502</c:v>
                </c:pt>
                <c:pt idx="862">
                  <c:v>42503</c:v>
                </c:pt>
                <c:pt idx="863">
                  <c:v>42504</c:v>
                </c:pt>
                <c:pt idx="864">
                  <c:v>42505</c:v>
                </c:pt>
                <c:pt idx="865">
                  <c:v>42506</c:v>
                </c:pt>
                <c:pt idx="866">
                  <c:v>42507</c:v>
                </c:pt>
                <c:pt idx="867">
                  <c:v>42508</c:v>
                </c:pt>
                <c:pt idx="868">
                  <c:v>42509</c:v>
                </c:pt>
                <c:pt idx="869">
                  <c:v>42510</c:v>
                </c:pt>
                <c:pt idx="870">
                  <c:v>42511</c:v>
                </c:pt>
                <c:pt idx="871">
                  <c:v>42512</c:v>
                </c:pt>
                <c:pt idx="872">
                  <c:v>42513</c:v>
                </c:pt>
                <c:pt idx="873">
                  <c:v>42514</c:v>
                </c:pt>
                <c:pt idx="874">
                  <c:v>42515</c:v>
                </c:pt>
                <c:pt idx="875">
                  <c:v>42516</c:v>
                </c:pt>
                <c:pt idx="876">
                  <c:v>42517</c:v>
                </c:pt>
                <c:pt idx="877">
                  <c:v>42518</c:v>
                </c:pt>
                <c:pt idx="878">
                  <c:v>42519</c:v>
                </c:pt>
                <c:pt idx="879">
                  <c:v>42520</c:v>
                </c:pt>
                <c:pt idx="880">
                  <c:v>42521</c:v>
                </c:pt>
                <c:pt idx="881">
                  <c:v>42522</c:v>
                </c:pt>
                <c:pt idx="882">
                  <c:v>42523</c:v>
                </c:pt>
                <c:pt idx="883">
                  <c:v>42524</c:v>
                </c:pt>
                <c:pt idx="884">
                  <c:v>42525</c:v>
                </c:pt>
                <c:pt idx="885">
                  <c:v>42526</c:v>
                </c:pt>
                <c:pt idx="886">
                  <c:v>42527</c:v>
                </c:pt>
                <c:pt idx="887">
                  <c:v>42528</c:v>
                </c:pt>
                <c:pt idx="888">
                  <c:v>42529</c:v>
                </c:pt>
                <c:pt idx="889">
                  <c:v>42530</c:v>
                </c:pt>
                <c:pt idx="890">
                  <c:v>42531</c:v>
                </c:pt>
                <c:pt idx="891">
                  <c:v>42532</c:v>
                </c:pt>
                <c:pt idx="892">
                  <c:v>42533</c:v>
                </c:pt>
                <c:pt idx="893">
                  <c:v>42534</c:v>
                </c:pt>
                <c:pt idx="894">
                  <c:v>42535</c:v>
                </c:pt>
                <c:pt idx="895">
                  <c:v>42536</c:v>
                </c:pt>
                <c:pt idx="896">
                  <c:v>42537</c:v>
                </c:pt>
                <c:pt idx="897">
                  <c:v>42538</c:v>
                </c:pt>
                <c:pt idx="898">
                  <c:v>42539</c:v>
                </c:pt>
                <c:pt idx="899">
                  <c:v>42540</c:v>
                </c:pt>
                <c:pt idx="900">
                  <c:v>42541</c:v>
                </c:pt>
                <c:pt idx="901">
                  <c:v>42542</c:v>
                </c:pt>
                <c:pt idx="902">
                  <c:v>42543</c:v>
                </c:pt>
                <c:pt idx="903">
                  <c:v>42544</c:v>
                </c:pt>
                <c:pt idx="904">
                  <c:v>42545</c:v>
                </c:pt>
                <c:pt idx="905">
                  <c:v>42546</c:v>
                </c:pt>
                <c:pt idx="906">
                  <c:v>42547</c:v>
                </c:pt>
                <c:pt idx="907">
                  <c:v>42548</c:v>
                </c:pt>
                <c:pt idx="908">
                  <c:v>42549</c:v>
                </c:pt>
                <c:pt idx="909">
                  <c:v>42550</c:v>
                </c:pt>
                <c:pt idx="910">
                  <c:v>42551</c:v>
                </c:pt>
                <c:pt idx="911">
                  <c:v>42552</c:v>
                </c:pt>
                <c:pt idx="912">
                  <c:v>42553</c:v>
                </c:pt>
                <c:pt idx="913">
                  <c:v>42554</c:v>
                </c:pt>
                <c:pt idx="914">
                  <c:v>42555</c:v>
                </c:pt>
                <c:pt idx="915">
                  <c:v>42556</c:v>
                </c:pt>
                <c:pt idx="916">
                  <c:v>42557</c:v>
                </c:pt>
                <c:pt idx="917">
                  <c:v>42558</c:v>
                </c:pt>
                <c:pt idx="918">
                  <c:v>42559</c:v>
                </c:pt>
                <c:pt idx="919">
                  <c:v>42560</c:v>
                </c:pt>
                <c:pt idx="920">
                  <c:v>42561</c:v>
                </c:pt>
                <c:pt idx="921">
                  <c:v>42562</c:v>
                </c:pt>
                <c:pt idx="922">
                  <c:v>42563</c:v>
                </c:pt>
                <c:pt idx="923">
                  <c:v>42564</c:v>
                </c:pt>
                <c:pt idx="924">
                  <c:v>42565</c:v>
                </c:pt>
                <c:pt idx="925">
                  <c:v>42566</c:v>
                </c:pt>
                <c:pt idx="926">
                  <c:v>42567</c:v>
                </c:pt>
                <c:pt idx="927">
                  <c:v>42568</c:v>
                </c:pt>
                <c:pt idx="928">
                  <c:v>42569</c:v>
                </c:pt>
                <c:pt idx="929">
                  <c:v>42570</c:v>
                </c:pt>
                <c:pt idx="930">
                  <c:v>42571</c:v>
                </c:pt>
                <c:pt idx="931">
                  <c:v>42572</c:v>
                </c:pt>
                <c:pt idx="932">
                  <c:v>42573</c:v>
                </c:pt>
                <c:pt idx="933">
                  <c:v>42574</c:v>
                </c:pt>
                <c:pt idx="934">
                  <c:v>42575</c:v>
                </c:pt>
                <c:pt idx="935">
                  <c:v>42576</c:v>
                </c:pt>
                <c:pt idx="936">
                  <c:v>42577</c:v>
                </c:pt>
                <c:pt idx="937">
                  <c:v>42578</c:v>
                </c:pt>
                <c:pt idx="938">
                  <c:v>42579</c:v>
                </c:pt>
                <c:pt idx="939">
                  <c:v>42580</c:v>
                </c:pt>
                <c:pt idx="940">
                  <c:v>42581</c:v>
                </c:pt>
                <c:pt idx="941">
                  <c:v>42582</c:v>
                </c:pt>
                <c:pt idx="942">
                  <c:v>42583</c:v>
                </c:pt>
                <c:pt idx="943">
                  <c:v>42584</c:v>
                </c:pt>
                <c:pt idx="944">
                  <c:v>42585</c:v>
                </c:pt>
                <c:pt idx="945">
                  <c:v>42586</c:v>
                </c:pt>
                <c:pt idx="946">
                  <c:v>42587</c:v>
                </c:pt>
                <c:pt idx="947">
                  <c:v>42588</c:v>
                </c:pt>
                <c:pt idx="948">
                  <c:v>42589</c:v>
                </c:pt>
                <c:pt idx="949">
                  <c:v>42590</c:v>
                </c:pt>
                <c:pt idx="950">
                  <c:v>42591</c:v>
                </c:pt>
                <c:pt idx="951">
                  <c:v>42592</c:v>
                </c:pt>
                <c:pt idx="952">
                  <c:v>42593</c:v>
                </c:pt>
                <c:pt idx="953">
                  <c:v>42594</c:v>
                </c:pt>
                <c:pt idx="954">
                  <c:v>42595</c:v>
                </c:pt>
                <c:pt idx="955">
                  <c:v>42596</c:v>
                </c:pt>
                <c:pt idx="956">
                  <c:v>42597</c:v>
                </c:pt>
                <c:pt idx="957">
                  <c:v>42598</c:v>
                </c:pt>
                <c:pt idx="958">
                  <c:v>42599</c:v>
                </c:pt>
                <c:pt idx="959">
                  <c:v>42600</c:v>
                </c:pt>
                <c:pt idx="960">
                  <c:v>42601</c:v>
                </c:pt>
                <c:pt idx="961">
                  <c:v>42602</c:v>
                </c:pt>
                <c:pt idx="962">
                  <c:v>42603</c:v>
                </c:pt>
                <c:pt idx="963">
                  <c:v>42604</c:v>
                </c:pt>
                <c:pt idx="964">
                  <c:v>42605</c:v>
                </c:pt>
                <c:pt idx="965">
                  <c:v>42606</c:v>
                </c:pt>
                <c:pt idx="966">
                  <c:v>42607</c:v>
                </c:pt>
                <c:pt idx="967">
                  <c:v>42608</c:v>
                </c:pt>
                <c:pt idx="968">
                  <c:v>42609</c:v>
                </c:pt>
                <c:pt idx="969">
                  <c:v>42610</c:v>
                </c:pt>
                <c:pt idx="970">
                  <c:v>42611</c:v>
                </c:pt>
                <c:pt idx="971">
                  <c:v>42612</c:v>
                </c:pt>
                <c:pt idx="972">
                  <c:v>42613</c:v>
                </c:pt>
                <c:pt idx="973">
                  <c:v>42614</c:v>
                </c:pt>
                <c:pt idx="974">
                  <c:v>42615</c:v>
                </c:pt>
                <c:pt idx="975">
                  <c:v>42616</c:v>
                </c:pt>
                <c:pt idx="976">
                  <c:v>42617</c:v>
                </c:pt>
                <c:pt idx="977">
                  <c:v>42618</c:v>
                </c:pt>
                <c:pt idx="978">
                  <c:v>42619</c:v>
                </c:pt>
                <c:pt idx="979">
                  <c:v>42620</c:v>
                </c:pt>
                <c:pt idx="980">
                  <c:v>42621</c:v>
                </c:pt>
                <c:pt idx="981">
                  <c:v>42622</c:v>
                </c:pt>
                <c:pt idx="982">
                  <c:v>42623</c:v>
                </c:pt>
                <c:pt idx="983">
                  <c:v>42624</c:v>
                </c:pt>
                <c:pt idx="984">
                  <c:v>42625</c:v>
                </c:pt>
                <c:pt idx="985">
                  <c:v>42626</c:v>
                </c:pt>
                <c:pt idx="986">
                  <c:v>42627</c:v>
                </c:pt>
                <c:pt idx="987">
                  <c:v>42628</c:v>
                </c:pt>
                <c:pt idx="988">
                  <c:v>42629</c:v>
                </c:pt>
                <c:pt idx="989">
                  <c:v>42630</c:v>
                </c:pt>
                <c:pt idx="990">
                  <c:v>42631</c:v>
                </c:pt>
                <c:pt idx="991">
                  <c:v>42632</c:v>
                </c:pt>
                <c:pt idx="992">
                  <c:v>42633</c:v>
                </c:pt>
                <c:pt idx="993">
                  <c:v>42634</c:v>
                </c:pt>
                <c:pt idx="994">
                  <c:v>42635</c:v>
                </c:pt>
                <c:pt idx="995">
                  <c:v>42636</c:v>
                </c:pt>
                <c:pt idx="996">
                  <c:v>42637</c:v>
                </c:pt>
                <c:pt idx="997">
                  <c:v>42638</c:v>
                </c:pt>
                <c:pt idx="998">
                  <c:v>42639</c:v>
                </c:pt>
                <c:pt idx="999">
                  <c:v>42640</c:v>
                </c:pt>
                <c:pt idx="1000">
                  <c:v>42641</c:v>
                </c:pt>
                <c:pt idx="1001">
                  <c:v>42642</c:v>
                </c:pt>
                <c:pt idx="1002">
                  <c:v>42643</c:v>
                </c:pt>
                <c:pt idx="1003">
                  <c:v>42644</c:v>
                </c:pt>
                <c:pt idx="1004">
                  <c:v>42645</c:v>
                </c:pt>
                <c:pt idx="1005">
                  <c:v>42646</c:v>
                </c:pt>
                <c:pt idx="1006">
                  <c:v>42647</c:v>
                </c:pt>
                <c:pt idx="1007">
                  <c:v>42648</c:v>
                </c:pt>
                <c:pt idx="1008">
                  <c:v>42649</c:v>
                </c:pt>
                <c:pt idx="1009">
                  <c:v>42650</c:v>
                </c:pt>
                <c:pt idx="1010">
                  <c:v>42651</c:v>
                </c:pt>
                <c:pt idx="1011">
                  <c:v>42652</c:v>
                </c:pt>
                <c:pt idx="1012">
                  <c:v>42653</c:v>
                </c:pt>
                <c:pt idx="1013">
                  <c:v>42654</c:v>
                </c:pt>
                <c:pt idx="1014">
                  <c:v>42655</c:v>
                </c:pt>
                <c:pt idx="1015">
                  <c:v>42656</c:v>
                </c:pt>
                <c:pt idx="1016">
                  <c:v>42657</c:v>
                </c:pt>
                <c:pt idx="1017">
                  <c:v>42658</c:v>
                </c:pt>
                <c:pt idx="1018">
                  <c:v>42659</c:v>
                </c:pt>
                <c:pt idx="1019">
                  <c:v>42660</c:v>
                </c:pt>
                <c:pt idx="1020">
                  <c:v>42661</c:v>
                </c:pt>
                <c:pt idx="1021">
                  <c:v>42662</c:v>
                </c:pt>
                <c:pt idx="1022">
                  <c:v>42663</c:v>
                </c:pt>
                <c:pt idx="1023">
                  <c:v>42664</c:v>
                </c:pt>
                <c:pt idx="1024">
                  <c:v>42665</c:v>
                </c:pt>
                <c:pt idx="1025">
                  <c:v>42666</c:v>
                </c:pt>
                <c:pt idx="1026">
                  <c:v>42667</c:v>
                </c:pt>
                <c:pt idx="1027">
                  <c:v>42668</c:v>
                </c:pt>
                <c:pt idx="1028">
                  <c:v>42669</c:v>
                </c:pt>
                <c:pt idx="1029">
                  <c:v>42670</c:v>
                </c:pt>
                <c:pt idx="1030">
                  <c:v>42671</c:v>
                </c:pt>
                <c:pt idx="1031">
                  <c:v>42672</c:v>
                </c:pt>
                <c:pt idx="1032">
                  <c:v>42673</c:v>
                </c:pt>
                <c:pt idx="1033">
                  <c:v>42674</c:v>
                </c:pt>
                <c:pt idx="1034">
                  <c:v>42675</c:v>
                </c:pt>
                <c:pt idx="1035">
                  <c:v>42676</c:v>
                </c:pt>
                <c:pt idx="1036">
                  <c:v>42677</c:v>
                </c:pt>
                <c:pt idx="1037">
                  <c:v>42678</c:v>
                </c:pt>
                <c:pt idx="1038">
                  <c:v>42679</c:v>
                </c:pt>
                <c:pt idx="1039">
                  <c:v>42680</c:v>
                </c:pt>
                <c:pt idx="1040">
                  <c:v>42681</c:v>
                </c:pt>
                <c:pt idx="1041">
                  <c:v>42682</c:v>
                </c:pt>
                <c:pt idx="1042">
                  <c:v>42683</c:v>
                </c:pt>
                <c:pt idx="1043">
                  <c:v>42684</c:v>
                </c:pt>
                <c:pt idx="1044">
                  <c:v>42685</c:v>
                </c:pt>
                <c:pt idx="1045">
                  <c:v>42686</c:v>
                </c:pt>
                <c:pt idx="1046">
                  <c:v>42687</c:v>
                </c:pt>
                <c:pt idx="1047">
                  <c:v>42688</c:v>
                </c:pt>
                <c:pt idx="1048">
                  <c:v>42689</c:v>
                </c:pt>
                <c:pt idx="1049">
                  <c:v>42690</c:v>
                </c:pt>
                <c:pt idx="1050">
                  <c:v>42691</c:v>
                </c:pt>
                <c:pt idx="1051">
                  <c:v>42692</c:v>
                </c:pt>
                <c:pt idx="1052">
                  <c:v>42693</c:v>
                </c:pt>
                <c:pt idx="1053">
                  <c:v>42694</c:v>
                </c:pt>
                <c:pt idx="1054">
                  <c:v>42695</c:v>
                </c:pt>
                <c:pt idx="1055">
                  <c:v>42696</c:v>
                </c:pt>
                <c:pt idx="1056">
                  <c:v>42697</c:v>
                </c:pt>
                <c:pt idx="1057">
                  <c:v>42698</c:v>
                </c:pt>
                <c:pt idx="1058">
                  <c:v>42699</c:v>
                </c:pt>
                <c:pt idx="1059">
                  <c:v>42700</c:v>
                </c:pt>
                <c:pt idx="1060">
                  <c:v>42701</c:v>
                </c:pt>
                <c:pt idx="1061">
                  <c:v>42702</c:v>
                </c:pt>
                <c:pt idx="1062">
                  <c:v>42703</c:v>
                </c:pt>
                <c:pt idx="1063">
                  <c:v>42704</c:v>
                </c:pt>
                <c:pt idx="1064">
                  <c:v>42705</c:v>
                </c:pt>
                <c:pt idx="1065">
                  <c:v>42706</c:v>
                </c:pt>
                <c:pt idx="1066">
                  <c:v>42707</c:v>
                </c:pt>
                <c:pt idx="1067">
                  <c:v>42708</c:v>
                </c:pt>
                <c:pt idx="1068">
                  <c:v>42709</c:v>
                </c:pt>
                <c:pt idx="1069">
                  <c:v>42710</c:v>
                </c:pt>
                <c:pt idx="1070">
                  <c:v>42711</c:v>
                </c:pt>
                <c:pt idx="1071">
                  <c:v>42712</c:v>
                </c:pt>
                <c:pt idx="1072">
                  <c:v>42713</c:v>
                </c:pt>
                <c:pt idx="1073">
                  <c:v>42714</c:v>
                </c:pt>
                <c:pt idx="1074">
                  <c:v>42715</c:v>
                </c:pt>
                <c:pt idx="1075">
                  <c:v>42716</c:v>
                </c:pt>
                <c:pt idx="1076">
                  <c:v>42717</c:v>
                </c:pt>
                <c:pt idx="1077">
                  <c:v>42718</c:v>
                </c:pt>
                <c:pt idx="1078">
                  <c:v>42719</c:v>
                </c:pt>
                <c:pt idx="1079">
                  <c:v>42720</c:v>
                </c:pt>
                <c:pt idx="1080">
                  <c:v>42721</c:v>
                </c:pt>
                <c:pt idx="1081">
                  <c:v>42722</c:v>
                </c:pt>
                <c:pt idx="1082">
                  <c:v>42723</c:v>
                </c:pt>
                <c:pt idx="1083">
                  <c:v>42724</c:v>
                </c:pt>
                <c:pt idx="1084">
                  <c:v>42725</c:v>
                </c:pt>
                <c:pt idx="1085">
                  <c:v>42726</c:v>
                </c:pt>
                <c:pt idx="1086">
                  <c:v>42727</c:v>
                </c:pt>
                <c:pt idx="1087">
                  <c:v>42728</c:v>
                </c:pt>
                <c:pt idx="1088">
                  <c:v>42729</c:v>
                </c:pt>
                <c:pt idx="1089">
                  <c:v>42730</c:v>
                </c:pt>
                <c:pt idx="1090">
                  <c:v>42731</c:v>
                </c:pt>
                <c:pt idx="1091">
                  <c:v>42732</c:v>
                </c:pt>
                <c:pt idx="1092">
                  <c:v>42733</c:v>
                </c:pt>
                <c:pt idx="1093">
                  <c:v>42734</c:v>
                </c:pt>
                <c:pt idx="1094">
                  <c:v>42735</c:v>
                </c:pt>
                <c:pt idx="1095">
                  <c:v>42736</c:v>
                </c:pt>
                <c:pt idx="1096">
                  <c:v>42737</c:v>
                </c:pt>
                <c:pt idx="1097">
                  <c:v>42738</c:v>
                </c:pt>
                <c:pt idx="1098">
                  <c:v>42739</c:v>
                </c:pt>
                <c:pt idx="1099">
                  <c:v>42740</c:v>
                </c:pt>
                <c:pt idx="1100">
                  <c:v>42741</c:v>
                </c:pt>
                <c:pt idx="1101">
                  <c:v>42742</c:v>
                </c:pt>
                <c:pt idx="1102">
                  <c:v>42743</c:v>
                </c:pt>
                <c:pt idx="1103">
                  <c:v>42744</c:v>
                </c:pt>
                <c:pt idx="1104">
                  <c:v>42745</c:v>
                </c:pt>
                <c:pt idx="1105">
                  <c:v>42746</c:v>
                </c:pt>
                <c:pt idx="1106">
                  <c:v>42747</c:v>
                </c:pt>
                <c:pt idx="1107">
                  <c:v>42748</c:v>
                </c:pt>
                <c:pt idx="1108">
                  <c:v>42749</c:v>
                </c:pt>
                <c:pt idx="1109">
                  <c:v>42750</c:v>
                </c:pt>
                <c:pt idx="1110">
                  <c:v>42751</c:v>
                </c:pt>
                <c:pt idx="1111">
                  <c:v>42752</c:v>
                </c:pt>
                <c:pt idx="1112">
                  <c:v>42753</c:v>
                </c:pt>
                <c:pt idx="1113">
                  <c:v>42754</c:v>
                </c:pt>
                <c:pt idx="1114">
                  <c:v>42756</c:v>
                </c:pt>
                <c:pt idx="1115">
                  <c:v>42757</c:v>
                </c:pt>
                <c:pt idx="1116">
                  <c:v>42758</c:v>
                </c:pt>
                <c:pt idx="1117">
                  <c:v>42759</c:v>
                </c:pt>
                <c:pt idx="1118">
                  <c:v>42760</c:v>
                </c:pt>
                <c:pt idx="1119">
                  <c:v>42761</c:v>
                </c:pt>
                <c:pt idx="1120">
                  <c:v>42762</c:v>
                </c:pt>
                <c:pt idx="1121">
                  <c:v>42763</c:v>
                </c:pt>
                <c:pt idx="1122">
                  <c:v>42764</c:v>
                </c:pt>
                <c:pt idx="1123">
                  <c:v>42765</c:v>
                </c:pt>
                <c:pt idx="1124">
                  <c:v>42766</c:v>
                </c:pt>
                <c:pt idx="1125">
                  <c:v>42767</c:v>
                </c:pt>
                <c:pt idx="1126">
                  <c:v>42768</c:v>
                </c:pt>
                <c:pt idx="1127">
                  <c:v>42769</c:v>
                </c:pt>
                <c:pt idx="1128">
                  <c:v>42770</c:v>
                </c:pt>
                <c:pt idx="1129">
                  <c:v>42771</c:v>
                </c:pt>
                <c:pt idx="1130">
                  <c:v>42772</c:v>
                </c:pt>
                <c:pt idx="1131">
                  <c:v>42773</c:v>
                </c:pt>
                <c:pt idx="1132">
                  <c:v>42774</c:v>
                </c:pt>
                <c:pt idx="1133">
                  <c:v>42775</c:v>
                </c:pt>
                <c:pt idx="1134">
                  <c:v>42776</c:v>
                </c:pt>
                <c:pt idx="1135">
                  <c:v>42777</c:v>
                </c:pt>
                <c:pt idx="1136">
                  <c:v>42778</c:v>
                </c:pt>
                <c:pt idx="1137">
                  <c:v>42779</c:v>
                </c:pt>
                <c:pt idx="1138">
                  <c:v>42780</c:v>
                </c:pt>
                <c:pt idx="1139">
                  <c:v>42781</c:v>
                </c:pt>
                <c:pt idx="1140">
                  <c:v>42782</c:v>
                </c:pt>
                <c:pt idx="1141">
                  <c:v>42783</c:v>
                </c:pt>
                <c:pt idx="1142">
                  <c:v>42784</c:v>
                </c:pt>
                <c:pt idx="1143">
                  <c:v>42785</c:v>
                </c:pt>
                <c:pt idx="1144">
                  <c:v>42786</c:v>
                </c:pt>
                <c:pt idx="1145">
                  <c:v>42787</c:v>
                </c:pt>
                <c:pt idx="1146">
                  <c:v>42788</c:v>
                </c:pt>
                <c:pt idx="1147">
                  <c:v>42789</c:v>
                </c:pt>
                <c:pt idx="1148">
                  <c:v>42790</c:v>
                </c:pt>
                <c:pt idx="1149">
                  <c:v>42791</c:v>
                </c:pt>
                <c:pt idx="1150">
                  <c:v>42792</c:v>
                </c:pt>
                <c:pt idx="1151">
                  <c:v>42793</c:v>
                </c:pt>
                <c:pt idx="1152">
                  <c:v>42794</c:v>
                </c:pt>
                <c:pt idx="1153">
                  <c:v>42795</c:v>
                </c:pt>
                <c:pt idx="1154">
                  <c:v>42796</c:v>
                </c:pt>
                <c:pt idx="1155">
                  <c:v>42797</c:v>
                </c:pt>
                <c:pt idx="1156">
                  <c:v>42798</c:v>
                </c:pt>
                <c:pt idx="1157">
                  <c:v>42799</c:v>
                </c:pt>
                <c:pt idx="1158">
                  <c:v>42800</c:v>
                </c:pt>
                <c:pt idx="1159">
                  <c:v>42801</c:v>
                </c:pt>
                <c:pt idx="1160">
                  <c:v>42802</c:v>
                </c:pt>
                <c:pt idx="1161">
                  <c:v>42803</c:v>
                </c:pt>
                <c:pt idx="1162">
                  <c:v>42804</c:v>
                </c:pt>
                <c:pt idx="1163">
                  <c:v>42805</c:v>
                </c:pt>
                <c:pt idx="1164">
                  <c:v>42806</c:v>
                </c:pt>
                <c:pt idx="1165">
                  <c:v>42807</c:v>
                </c:pt>
                <c:pt idx="1166">
                  <c:v>42808</c:v>
                </c:pt>
                <c:pt idx="1167">
                  <c:v>42809</c:v>
                </c:pt>
                <c:pt idx="1168">
                  <c:v>42810</c:v>
                </c:pt>
                <c:pt idx="1169">
                  <c:v>42811</c:v>
                </c:pt>
                <c:pt idx="1170">
                  <c:v>42812</c:v>
                </c:pt>
                <c:pt idx="1171">
                  <c:v>42813</c:v>
                </c:pt>
                <c:pt idx="1172">
                  <c:v>42814</c:v>
                </c:pt>
                <c:pt idx="1173">
                  <c:v>42815</c:v>
                </c:pt>
                <c:pt idx="1174">
                  <c:v>42816</c:v>
                </c:pt>
                <c:pt idx="1175">
                  <c:v>42817</c:v>
                </c:pt>
                <c:pt idx="1176">
                  <c:v>42818</c:v>
                </c:pt>
                <c:pt idx="1177">
                  <c:v>42819</c:v>
                </c:pt>
                <c:pt idx="1178">
                  <c:v>42820</c:v>
                </c:pt>
                <c:pt idx="1179">
                  <c:v>42821</c:v>
                </c:pt>
                <c:pt idx="1180">
                  <c:v>42822</c:v>
                </c:pt>
                <c:pt idx="1181">
                  <c:v>42823</c:v>
                </c:pt>
                <c:pt idx="1182">
                  <c:v>42824</c:v>
                </c:pt>
                <c:pt idx="1183">
                  <c:v>42825</c:v>
                </c:pt>
                <c:pt idx="1184">
                  <c:v>42826</c:v>
                </c:pt>
                <c:pt idx="1185">
                  <c:v>42827</c:v>
                </c:pt>
                <c:pt idx="1186">
                  <c:v>42828</c:v>
                </c:pt>
                <c:pt idx="1187">
                  <c:v>42829</c:v>
                </c:pt>
                <c:pt idx="1188">
                  <c:v>42830</c:v>
                </c:pt>
                <c:pt idx="1189">
                  <c:v>42831</c:v>
                </c:pt>
                <c:pt idx="1190">
                  <c:v>42832</c:v>
                </c:pt>
                <c:pt idx="1191">
                  <c:v>42833</c:v>
                </c:pt>
                <c:pt idx="1192">
                  <c:v>42834</c:v>
                </c:pt>
                <c:pt idx="1193">
                  <c:v>42835</c:v>
                </c:pt>
                <c:pt idx="1194">
                  <c:v>42836</c:v>
                </c:pt>
                <c:pt idx="1195">
                  <c:v>42837</c:v>
                </c:pt>
                <c:pt idx="1196">
                  <c:v>42838</c:v>
                </c:pt>
                <c:pt idx="1197">
                  <c:v>42839</c:v>
                </c:pt>
                <c:pt idx="1198">
                  <c:v>42840</c:v>
                </c:pt>
                <c:pt idx="1199">
                  <c:v>42841</c:v>
                </c:pt>
                <c:pt idx="1200">
                  <c:v>42842</c:v>
                </c:pt>
                <c:pt idx="1201">
                  <c:v>42843</c:v>
                </c:pt>
                <c:pt idx="1202">
                  <c:v>42844</c:v>
                </c:pt>
                <c:pt idx="1203">
                  <c:v>42845</c:v>
                </c:pt>
                <c:pt idx="1204">
                  <c:v>42846</c:v>
                </c:pt>
                <c:pt idx="1205">
                  <c:v>42847</c:v>
                </c:pt>
                <c:pt idx="1206">
                  <c:v>42848</c:v>
                </c:pt>
                <c:pt idx="1207">
                  <c:v>42849</c:v>
                </c:pt>
                <c:pt idx="1208">
                  <c:v>42850</c:v>
                </c:pt>
                <c:pt idx="1209">
                  <c:v>42851</c:v>
                </c:pt>
                <c:pt idx="1210">
                  <c:v>42852</c:v>
                </c:pt>
                <c:pt idx="1211">
                  <c:v>42853</c:v>
                </c:pt>
                <c:pt idx="1212">
                  <c:v>42854</c:v>
                </c:pt>
                <c:pt idx="1213">
                  <c:v>42855</c:v>
                </c:pt>
                <c:pt idx="1214">
                  <c:v>42856</c:v>
                </c:pt>
                <c:pt idx="1215">
                  <c:v>42857</c:v>
                </c:pt>
                <c:pt idx="1216">
                  <c:v>42858</c:v>
                </c:pt>
                <c:pt idx="1217">
                  <c:v>42859</c:v>
                </c:pt>
                <c:pt idx="1218">
                  <c:v>42860</c:v>
                </c:pt>
                <c:pt idx="1219">
                  <c:v>42861</c:v>
                </c:pt>
                <c:pt idx="1220">
                  <c:v>42862</c:v>
                </c:pt>
                <c:pt idx="1221">
                  <c:v>42863</c:v>
                </c:pt>
                <c:pt idx="1222">
                  <c:v>42864</c:v>
                </c:pt>
                <c:pt idx="1223">
                  <c:v>42865</c:v>
                </c:pt>
                <c:pt idx="1224">
                  <c:v>42866</c:v>
                </c:pt>
                <c:pt idx="1225">
                  <c:v>42867</c:v>
                </c:pt>
                <c:pt idx="1226">
                  <c:v>42868</c:v>
                </c:pt>
                <c:pt idx="1227">
                  <c:v>42869</c:v>
                </c:pt>
                <c:pt idx="1228">
                  <c:v>42870</c:v>
                </c:pt>
                <c:pt idx="1229">
                  <c:v>42871</c:v>
                </c:pt>
                <c:pt idx="1230">
                  <c:v>42872</c:v>
                </c:pt>
                <c:pt idx="1231">
                  <c:v>42873</c:v>
                </c:pt>
                <c:pt idx="1232">
                  <c:v>42874</c:v>
                </c:pt>
                <c:pt idx="1233">
                  <c:v>42875</c:v>
                </c:pt>
                <c:pt idx="1234">
                  <c:v>42876</c:v>
                </c:pt>
                <c:pt idx="1235">
                  <c:v>42877</c:v>
                </c:pt>
                <c:pt idx="1236">
                  <c:v>42878</c:v>
                </c:pt>
                <c:pt idx="1237">
                  <c:v>42879</c:v>
                </c:pt>
                <c:pt idx="1238">
                  <c:v>42880</c:v>
                </c:pt>
                <c:pt idx="1239">
                  <c:v>42881</c:v>
                </c:pt>
                <c:pt idx="1240">
                  <c:v>42882</c:v>
                </c:pt>
                <c:pt idx="1241">
                  <c:v>42883</c:v>
                </c:pt>
                <c:pt idx="1242">
                  <c:v>42884</c:v>
                </c:pt>
                <c:pt idx="1243">
                  <c:v>42886</c:v>
                </c:pt>
                <c:pt idx="1244">
                  <c:v>42887</c:v>
                </c:pt>
                <c:pt idx="1245">
                  <c:v>42888</c:v>
                </c:pt>
                <c:pt idx="1246">
                  <c:v>42889</c:v>
                </c:pt>
                <c:pt idx="1247">
                  <c:v>42890</c:v>
                </c:pt>
                <c:pt idx="1248">
                  <c:v>42891</c:v>
                </c:pt>
                <c:pt idx="1249">
                  <c:v>42892</c:v>
                </c:pt>
                <c:pt idx="1250">
                  <c:v>42893</c:v>
                </c:pt>
                <c:pt idx="1251">
                  <c:v>42894</c:v>
                </c:pt>
                <c:pt idx="1252">
                  <c:v>42895</c:v>
                </c:pt>
                <c:pt idx="1253">
                  <c:v>42896</c:v>
                </c:pt>
                <c:pt idx="1254">
                  <c:v>42897</c:v>
                </c:pt>
                <c:pt idx="1255">
                  <c:v>42898</c:v>
                </c:pt>
                <c:pt idx="1256">
                  <c:v>42899</c:v>
                </c:pt>
                <c:pt idx="1257">
                  <c:v>42900</c:v>
                </c:pt>
                <c:pt idx="1258">
                  <c:v>42901</c:v>
                </c:pt>
                <c:pt idx="1259">
                  <c:v>42902</c:v>
                </c:pt>
                <c:pt idx="1260">
                  <c:v>42903</c:v>
                </c:pt>
                <c:pt idx="1261">
                  <c:v>42904</c:v>
                </c:pt>
                <c:pt idx="1262">
                  <c:v>42905</c:v>
                </c:pt>
                <c:pt idx="1263">
                  <c:v>42906</c:v>
                </c:pt>
                <c:pt idx="1264">
                  <c:v>42907</c:v>
                </c:pt>
                <c:pt idx="1265">
                  <c:v>42908</c:v>
                </c:pt>
                <c:pt idx="1266">
                  <c:v>42909</c:v>
                </c:pt>
                <c:pt idx="1267">
                  <c:v>42910</c:v>
                </c:pt>
                <c:pt idx="1268">
                  <c:v>42911</c:v>
                </c:pt>
                <c:pt idx="1269">
                  <c:v>42912</c:v>
                </c:pt>
                <c:pt idx="1270">
                  <c:v>42913</c:v>
                </c:pt>
                <c:pt idx="1271">
                  <c:v>42914</c:v>
                </c:pt>
                <c:pt idx="1272">
                  <c:v>42915</c:v>
                </c:pt>
                <c:pt idx="1273">
                  <c:v>42916</c:v>
                </c:pt>
                <c:pt idx="1274">
                  <c:v>42917</c:v>
                </c:pt>
                <c:pt idx="1275">
                  <c:v>42918</c:v>
                </c:pt>
                <c:pt idx="1276">
                  <c:v>42919</c:v>
                </c:pt>
                <c:pt idx="1277">
                  <c:v>42920</c:v>
                </c:pt>
                <c:pt idx="1278">
                  <c:v>42921</c:v>
                </c:pt>
                <c:pt idx="1279">
                  <c:v>42922</c:v>
                </c:pt>
                <c:pt idx="1280">
                  <c:v>42923</c:v>
                </c:pt>
                <c:pt idx="1281">
                  <c:v>42924</c:v>
                </c:pt>
                <c:pt idx="1282">
                  <c:v>42925</c:v>
                </c:pt>
                <c:pt idx="1283">
                  <c:v>42926</c:v>
                </c:pt>
                <c:pt idx="1284">
                  <c:v>42927</c:v>
                </c:pt>
                <c:pt idx="1285">
                  <c:v>42928</c:v>
                </c:pt>
                <c:pt idx="1286">
                  <c:v>42929</c:v>
                </c:pt>
                <c:pt idx="1287">
                  <c:v>42930</c:v>
                </c:pt>
                <c:pt idx="1288">
                  <c:v>42931</c:v>
                </c:pt>
                <c:pt idx="1289">
                  <c:v>42932</c:v>
                </c:pt>
                <c:pt idx="1290">
                  <c:v>42933</c:v>
                </c:pt>
                <c:pt idx="1291">
                  <c:v>42934</c:v>
                </c:pt>
                <c:pt idx="1292">
                  <c:v>42935</c:v>
                </c:pt>
                <c:pt idx="1293">
                  <c:v>42936</c:v>
                </c:pt>
                <c:pt idx="1294">
                  <c:v>42937</c:v>
                </c:pt>
                <c:pt idx="1295">
                  <c:v>42938</c:v>
                </c:pt>
                <c:pt idx="1296">
                  <c:v>42939</c:v>
                </c:pt>
                <c:pt idx="1297">
                  <c:v>42940</c:v>
                </c:pt>
                <c:pt idx="1298">
                  <c:v>42941</c:v>
                </c:pt>
                <c:pt idx="1299">
                  <c:v>42942</c:v>
                </c:pt>
                <c:pt idx="1300">
                  <c:v>42943</c:v>
                </c:pt>
                <c:pt idx="1301">
                  <c:v>42944</c:v>
                </c:pt>
                <c:pt idx="1302">
                  <c:v>42945</c:v>
                </c:pt>
                <c:pt idx="1303">
                  <c:v>42946</c:v>
                </c:pt>
                <c:pt idx="1304">
                  <c:v>42947</c:v>
                </c:pt>
                <c:pt idx="1305">
                  <c:v>42948</c:v>
                </c:pt>
                <c:pt idx="1306">
                  <c:v>42949</c:v>
                </c:pt>
                <c:pt idx="1307">
                  <c:v>42950</c:v>
                </c:pt>
                <c:pt idx="1308">
                  <c:v>42951</c:v>
                </c:pt>
                <c:pt idx="1309">
                  <c:v>42952</c:v>
                </c:pt>
                <c:pt idx="1310">
                  <c:v>42953</c:v>
                </c:pt>
                <c:pt idx="1311">
                  <c:v>42954</c:v>
                </c:pt>
                <c:pt idx="1312">
                  <c:v>42955</c:v>
                </c:pt>
                <c:pt idx="1313">
                  <c:v>42956</c:v>
                </c:pt>
                <c:pt idx="1314">
                  <c:v>42957</c:v>
                </c:pt>
                <c:pt idx="1315">
                  <c:v>42958</c:v>
                </c:pt>
                <c:pt idx="1316">
                  <c:v>42959</c:v>
                </c:pt>
                <c:pt idx="1317">
                  <c:v>42960</c:v>
                </c:pt>
                <c:pt idx="1318">
                  <c:v>42961</c:v>
                </c:pt>
                <c:pt idx="1319">
                  <c:v>42962</c:v>
                </c:pt>
                <c:pt idx="1320">
                  <c:v>42963</c:v>
                </c:pt>
                <c:pt idx="1321">
                  <c:v>42964</c:v>
                </c:pt>
                <c:pt idx="1322">
                  <c:v>42965</c:v>
                </c:pt>
                <c:pt idx="1323">
                  <c:v>42966</c:v>
                </c:pt>
                <c:pt idx="1324">
                  <c:v>42967</c:v>
                </c:pt>
                <c:pt idx="1325">
                  <c:v>42968</c:v>
                </c:pt>
                <c:pt idx="1326">
                  <c:v>42969</c:v>
                </c:pt>
                <c:pt idx="1327">
                  <c:v>42970</c:v>
                </c:pt>
                <c:pt idx="1328">
                  <c:v>42971</c:v>
                </c:pt>
                <c:pt idx="1329">
                  <c:v>42972</c:v>
                </c:pt>
                <c:pt idx="1330">
                  <c:v>42973</c:v>
                </c:pt>
                <c:pt idx="1331">
                  <c:v>42974</c:v>
                </c:pt>
                <c:pt idx="1332">
                  <c:v>42975</c:v>
                </c:pt>
                <c:pt idx="1333">
                  <c:v>42976</c:v>
                </c:pt>
                <c:pt idx="1334">
                  <c:v>42977</c:v>
                </c:pt>
                <c:pt idx="1335">
                  <c:v>42978</c:v>
                </c:pt>
                <c:pt idx="1336">
                  <c:v>42979</c:v>
                </c:pt>
                <c:pt idx="1337">
                  <c:v>42980</c:v>
                </c:pt>
                <c:pt idx="1338">
                  <c:v>42981</c:v>
                </c:pt>
                <c:pt idx="1339">
                  <c:v>42982</c:v>
                </c:pt>
                <c:pt idx="1340">
                  <c:v>42983</c:v>
                </c:pt>
                <c:pt idx="1341">
                  <c:v>42984</c:v>
                </c:pt>
                <c:pt idx="1342">
                  <c:v>42985</c:v>
                </c:pt>
                <c:pt idx="1343">
                  <c:v>42986</c:v>
                </c:pt>
                <c:pt idx="1344">
                  <c:v>42987</c:v>
                </c:pt>
                <c:pt idx="1345">
                  <c:v>42988</c:v>
                </c:pt>
                <c:pt idx="1346">
                  <c:v>42989</c:v>
                </c:pt>
                <c:pt idx="1347">
                  <c:v>42990</c:v>
                </c:pt>
                <c:pt idx="1348">
                  <c:v>42991</c:v>
                </c:pt>
                <c:pt idx="1349">
                  <c:v>42992</c:v>
                </c:pt>
                <c:pt idx="1350">
                  <c:v>42993</c:v>
                </c:pt>
                <c:pt idx="1351">
                  <c:v>42994</c:v>
                </c:pt>
                <c:pt idx="1352">
                  <c:v>42995</c:v>
                </c:pt>
                <c:pt idx="1353">
                  <c:v>42996</c:v>
                </c:pt>
                <c:pt idx="1354">
                  <c:v>42997</c:v>
                </c:pt>
                <c:pt idx="1355">
                  <c:v>42998</c:v>
                </c:pt>
                <c:pt idx="1356">
                  <c:v>42999</c:v>
                </c:pt>
                <c:pt idx="1357">
                  <c:v>43000</c:v>
                </c:pt>
                <c:pt idx="1358">
                  <c:v>43001</c:v>
                </c:pt>
                <c:pt idx="1359">
                  <c:v>43002</c:v>
                </c:pt>
                <c:pt idx="1360">
                  <c:v>43003</c:v>
                </c:pt>
                <c:pt idx="1361">
                  <c:v>43004</c:v>
                </c:pt>
                <c:pt idx="1362">
                  <c:v>43005</c:v>
                </c:pt>
                <c:pt idx="1363">
                  <c:v>43006</c:v>
                </c:pt>
                <c:pt idx="1364">
                  <c:v>43007</c:v>
                </c:pt>
                <c:pt idx="1365">
                  <c:v>43008</c:v>
                </c:pt>
                <c:pt idx="1366">
                  <c:v>43009</c:v>
                </c:pt>
                <c:pt idx="1367">
                  <c:v>43010</c:v>
                </c:pt>
                <c:pt idx="1368">
                  <c:v>43011</c:v>
                </c:pt>
                <c:pt idx="1369">
                  <c:v>43012</c:v>
                </c:pt>
                <c:pt idx="1370">
                  <c:v>43013</c:v>
                </c:pt>
                <c:pt idx="1371">
                  <c:v>43014</c:v>
                </c:pt>
                <c:pt idx="1372">
                  <c:v>43015</c:v>
                </c:pt>
                <c:pt idx="1373">
                  <c:v>43016</c:v>
                </c:pt>
                <c:pt idx="1374">
                  <c:v>43017</c:v>
                </c:pt>
                <c:pt idx="1375">
                  <c:v>43018</c:v>
                </c:pt>
                <c:pt idx="1376">
                  <c:v>43019</c:v>
                </c:pt>
                <c:pt idx="1377">
                  <c:v>43020</c:v>
                </c:pt>
                <c:pt idx="1378">
                  <c:v>43021</c:v>
                </c:pt>
                <c:pt idx="1379">
                  <c:v>43022</c:v>
                </c:pt>
                <c:pt idx="1380">
                  <c:v>43023</c:v>
                </c:pt>
                <c:pt idx="1381">
                  <c:v>43024</c:v>
                </c:pt>
                <c:pt idx="1382">
                  <c:v>43025</c:v>
                </c:pt>
                <c:pt idx="1383">
                  <c:v>43026</c:v>
                </c:pt>
                <c:pt idx="1384">
                  <c:v>43027</c:v>
                </c:pt>
                <c:pt idx="1385">
                  <c:v>43028</c:v>
                </c:pt>
                <c:pt idx="1386">
                  <c:v>43029</c:v>
                </c:pt>
                <c:pt idx="1387">
                  <c:v>43030</c:v>
                </c:pt>
                <c:pt idx="1388">
                  <c:v>43031</c:v>
                </c:pt>
                <c:pt idx="1389">
                  <c:v>43032</c:v>
                </c:pt>
                <c:pt idx="1390">
                  <c:v>43033</c:v>
                </c:pt>
                <c:pt idx="1391">
                  <c:v>43034</c:v>
                </c:pt>
                <c:pt idx="1392">
                  <c:v>43035</c:v>
                </c:pt>
                <c:pt idx="1393">
                  <c:v>43036</c:v>
                </c:pt>
                <c:pt idx="1394">
                  <c:v>43037</c:v>
                </c:pt>
                <c:pt idx="1395">
                  <c:v>43038</c:v>
                </c:pt>
                <c:pt idx="1396">
                  <c:v>43039</c:v>
                </c:pt>
                <c:pt idx="1397">
                  <c:v>43040</c:v>
                </c:pt>
                <c:pt idx="1398">
                  <c:v>43041</c:v>
                </c:pt>
                <c:pt idx="1399">
                  <c:v>43042</c:v>
                </c:pt>
                <c:pt idx="1400">
                  <c:v>43043</c:v>
                </c:pt>
                <c:pt idx="1401">
                  <c:v>43044</c:v>
                </c:pt>
                <c:pt idx="1402">
                  <c:v>43045</c:v>
                </c:pt>
                <c:pt idx="1403">
                  <c:v>43046</c:v>
                </c:pt>
                <c:pt idx="1404">
                  <c:v>43047</c:v>
                </c:pt>
                <c:pt idx="1405">
                  <c:v>43048</c:v>
                </c:pt>
                <c:pt idx="1406">
                  <c:v>43049</c:v>
                </c:pt>
                <c:pt idx="1407">
                  <c:v>43050</c:v>
                </c:pt>
                <c:pt idx="1408">
                  <c:v>43051</c:v>
                </c:pt>
                <c:pt idx="1409">
                  <c:v>43052</c:v>
                </c:pt>
                <c:pt idx="1410">
                  <c:v>43053</c:v>
                </c:pt>
                <c:pt idx="1411">
                  <c:v>43054</c:v>
                </c:pt>
                <c:pt idx="1412">
                  <c:v>43055</c:v>
                </c:pt>
                <c:pt idx="1413">
                  <c:v>43056</c:v>
                </c:pt>
                <c:pt idx="1414">
                  <c:v>43057</c:v>
                </c:pt>
                <c:pt idx="1415">
                  <c:v>43058</c:v>
                </c:pt>
                <c:pt idx="1416">
                  <c:v>43059</c:v>
                </c:pt>
                <c:pt idx="1417">
                  <c:v>43060</c:v>
                </c:pt>
                <c:pt idx="1418">
                  <c:v>43061</c:v>
                </c:pt>
                <c:pt idx="1419">
                  <c:v>43062</c:v>
                </c:pt>
                <c:pt idx="1420">
                  <c:v>43063</c:v>
                </c:pt>
                <c:pt idx="1421">
                  <c:v>43064</c:v>
                </c:pt>
                <c:pt idx="1422">
                  <c:v>43065</c:v>
                </c:pt>
                <c:pt idx="1423">
                  <c:v>43066</c:v>
                </c:pt>
                <c:pt idx="1424">
                  <c:v>43067</c:v>
                </c:pt>
                <c:pt idx="1425">
                  <c:v>43068</c:v>
                </c:pt>
                <c:pt idx="1426">
                  <c:v>43069</c:v>
                </c:pt>
                <c:pt idx="1427">
                  <c:v>43070</c:v>
                </c:pt>
                <c:pt idx="1428">
                  <c:v>43071</c:v>
                </c:pt>
                <c:pt idx="1429">
                  <c:v>43072</c:v>
                </c:pt>
                <c:pt idx="1430">
                  <c:v>43073</c:v>
                </c:pt>
                <c:pt idx="1431">
                  <c:v>43074</c:v>
                </c:pt>
                <c:pt idx="1432">
                  <c:v>43075</c:v>
                </c:pt>
                <c:pt idx="1433">
                  <c:v>43076</c:v>
                </c:pt>
                <c:pt idx="1434">
                  <c:v>43077</c:v>
                </c:pt>
                <c:pt idx="1435">
                  <c:v>43078</c:v>
                </c:pt>
                <c:pt idx="1436">
                  <c:v>43079</c:v>
                </c:pt>
                <c:pt idx="1437">
                  <c:v>43080</c:v>
                </c:pt>
                <c:pt idx="1438">
                  <c:v>43081</c:v>
                </c:pt>
                <c:pt idx="1439">
                  <c:v>43082</c:v>
                </c:pt>
                <c:pt idx="1440">
                  <c:v>43083</c:v>
                </c:pt>
                <c:pt idx="1441">
                  <c:v>43084</c:v>
                </c:pt>
                <c:pt idx="1442">
                  <c:v>43085</c:v>
                </c:pt>
                <c:pt idx="1443">
                  <c:v>43086</c:v>
                </c:pt>
                <c:pt idx="1444">
                  <c:v>43087</c:v>
                </c:pt>
                <c:pt idx="1445">
                  <c:v>43088</c:v>
                </c:pt>
                <c:pt idx="1446">
                  <c:v>43089</c:v>
                </c:pt>
                <c:pt idx="1447">
                  <c:v>43090</c:v>
                </c:pt>
                <c:pt idx="1448">
                  <c:v>43091</c:v>
                </c:pt>
                <c:pt idx="1449">
                  <c:v>43092</c:v>
                </c:pt>
                <c:pt idx="1450">
                  <c:v>43093</c:v>
                </c:pt>
                <c:pt idx="1451">
                  <c:v>43094</c:v>
                </c:pt>
                <c:pt idx="1452">
                  <c:v>43095</c:v>
                </c:pt>
                <c:pt idx="1453">
                  <c:v>43096</c:v>
                </c:pt>
                <c:pt idx="1454">
                  <c:v>43097</c:v>
                </c:pt>
                <c:pt idx="1455">
                  <c:v>43098</c:v>
                </c:pt>
                <c:pt idx="1456">
                  <c:v>43099</c:v>
                </c:pt>
                <c:pt idx="1457">
                  <c:v>43100</c:v>
                </c:pt>
                <c:pt idx="1458">
                  <c:v>43101</c:v>
                </c:pt>
                <c:pt idx="1459">
                  <c:v>43102</c:v>
                </c:pt>
                <c:pt idx="1460">
                  <c:v>43103</c:v>
                </c:pt>
                <c:pt idx="1461">
                  <c:v>43104</c:v>
                </c:pt>
                <c:pt idx="1462">
                  <c:v>43105</c:v>
                </c:pt>
                <c:pt idx="1463">
                  <c:v>43106</c:v>
                </c:pt>
                <c:pt idx="1464">
                  <c:v>43107</c:v>
                </c:pt>
                <c:pt idx="1465">
                  <c:v>43108</c:v>
                </c:pt>
                <c:pt idx="1466">
                  <c:v>43109</c:v>
                </c:pt>
                <c:pt idx="1467">
                  <c:v>43110</c:v>
                </c:pt>
                <c:pt idx="1468">
                  <c:v>43111</c:v>
                </c:pt>
                <c:pt idx="1469">
                  <c:v>43112</c:v>
                </c:pt>
                <c:pt idx="1470">
                  <c:v>43113</c:v>
                </c:pt>
                <c:pt idx="1471">
                  <c:v>43114</c:v>
                </c:pt>
                <c:pt idx="1472">
                  <c:v>43115</c:v>
                </c:pt>
                <c:pt idx="1473">
                  <c:v>43116</c:v>
                </c:pt>
                <c:pt idx="1474">
                  <c:v>43117</c:v>
                </c:pt>
                <c:pt idx="1475">
                  <c:v>43118</c:v>
                </c:pt>
                <c:pt idx="1476">
                  <c:v>43119</c:v>
                </c:pt>
                <c:pt idx="1477">
                  <c:v>43120</c:v>
                </c:pt>
                <c:pt idx="1478">
                  <c:v>43121</c:v>
                </c:pt>
                <c:pt idx="1479">
                  <c:v>43122</c:v>
                </c:pt>
                <c:pt idx="1480">
                  <c:v>43123</c:v>
                </c:pt>
                <c:pt idx="1481">
                  <c:v>43124</c:v>
                </c:pt>
                <c:pt idx="1482">
                  <c:v>43125</c:v>
                </c:pt>
                <c:pt idx="1483">
                  <c:v>43126</c:v>
                </c:pt>
                <c:pt idx="1484">
                  <c:v>43127</c:v>
                </c:pt>
                <c:pt idx="1485">
                  <c:v>43128</c:v>
                </c:pt>
                <c:pt idx="1486">
                  <c:v>43129</c:v>
                </c:pt>
                <c:pt idx="1487">
                  <c:v>43130</c:v>
                </c:pt>
                <c:pt idx="1488">
                  <c:v>43131</c:v>
                </c:pt>
                <c:pt idx="1489">
                  <c:v>43132</c:v>
                </c:pt>
                <c:pt idx="1490">
                  <c:v>43133</c:v>
                </c:pt>
                <c:pt idx="1491">
                  <c:v>43134</c:v>
                </c:pt>
                <c:pt idx="1492">
                  <c:v>43135</c:v>
                </c:pt>
                <c:pt idx="1493">
                  <c:v>43136</c:v>
                </c:pt>
                <c:pt idx="1494">
                  <c:v>43137</c:v>
                </c:pt>
                <c:pt idx="1495">
                  <c:v>43138</c:v>
                </c:pt>
                <c:pt idx="1496">
                  <c:v>43139</c:v>
                </c:pt>
                <c:pt idx="1497">
                  <c:v>43140</c:v>
                </c:pt>
                <c:pt idx="1498">
                  <c:v>43141</c:v>
                </c:pt>
                <c:pt idx="1499">
                  <c:v>43142</c:v>
                </c:pt>
                <c:pt idx="1500">
                  <c:v>43143</c:v>
                </c:pt>
                <c:pt idx="1501">
                  <c:v>43144</c:v>
                </c:pt>
                <c:pt idx="1502">
                  <c:v>43145</c:v>
                </c:pt>
                <c:pt idx="1503">
                  <c:v>43146</c:v>
                </c:pt>
                <c:pt idx="1504">
                  <c:v>43147</c:v>
                </c:pt>
                <c:pt idx="1505">
                  <c:v>43148</c:v>
                </c:pt>
                <c:pt idx="1506">
                  <c:v>43149</c:v>
                </c:pt>
                <c:pt idx="1507">
                  <c:v>43150</c:v>
                </c:pt>
                <c:pt idx="1508">
                  <c:v>43151</c:v>
                </c:pt>
                <c:pt idx="1509">
                  <c:v>43152</c:v>
                </c:pt>
                <c:pt idx="1510">
                  <c:v>43153</c:v>
                </c:pt>
                <c:pt idx="1511">
                  <c:v>43154</c:v>
                </c:pt>
                <c:pt idx="1512">
                  <c:v>43155</c:v>
                </c:pt>
                <c:pt idx="1513">
                  <c:v>43156</c:v>
                </c:pt>
                <c:pt idx="1514">
                  <c:v>43157</c:v>
                </c:pt>
                <c:pt idx="1515">
                  <c:v>43158</c:v>
                </c:pt>
                <c:pt idx="1516">
                  <c:v>43159</c:v>
                </c:pt>
                <c:pt idx="1517">
                  <c:v>43160</c:v>
                </c:pt>
                <c:pt idx="1518">
                  <c:v>43161</c:v>
                </c:pt>
                <c:pt idx="1519">
                  <c:v>43162</c:v>
                </c:pt>
                <c:pt idx="1520">
                  <c:v>43163</c:v>
                </c:pt>
                <c:pt idx="1521">
                  <c:v>43164</c:v>
                </c:pt>
                <c:pt idx="1522">
                  <c:v>43165</c:v>
                </c:pt>
                <c:pt idx="1523">
                  <c:v>43166</c:v>
                </c:pt>
                <c:pt idx="1524">
                  <c:v>43167</c:v>
                </c:pt>
                <c:pt idx="1525">
                  <c:v>43168</c:v>
                </c:pt>
                <c:pt idx="1526">
                  <c:v>43169</c:v>
                </c:pt>
                <c:pt idx="1527">
                  <c:v>43170</c:v>
                </c:pt>
                <c:pt idx="1528">
                  <c:v>43171</c:v>
                </c:pt>
                <c:pt idx="1529">
                  <c:v>43172</c:v>
                </c:pt>
                <c:pt idx="1530">
                  <c:v>43173</c:v>
                </c:pt>
                <c:pt idx="1531">
                  <c:v>43174</c:v>
                </c:pt>
                <c:pt idx="1532">
                  <c:v>43175</c:v>
                </c:pt>
                <c:pt idx="1533">
                  <c:v>43176</c:v>
                </c:pt>
                <c:pt idx="1534">
                  <c:v>43177</c:v>
                </c:pt>
                <c:pt idx="1535">
                  <c:v>43178</c:v>
                </c:pt>
                <c:pt idx="1536">
                  <c:v>43179</c:v>
                </c:pt>
                <c:pt idx="1537">
                  <c:v>43180</c:v>
                </c:pt>
                <c:pt idx="1538">
                  <c:v>43181</c:v>
                </c:pt>
                <c:pt idx="1539">
                  <c:v>43182</c:v>
                </c:pt>
                <c:pt idx="1540">
                  <c:v>43183</c:v>
                </c:pt>
                <c:pt idx="1541">
                  <c:v>43184</c:v>
                </c:pt>
                <c:pt idx="1542">
                  <c:v>43185</c:v>
                </c:pt>
                <c:pt idx="1543">
                  <c:v>43186</c:v>
                </c:pt>
                <c:pt idx="1544">
                  <c:v>43187</c:v>
                </c:pt>
                <c:pt idx="1545">
                  <c:v>43188</c:v>
                </c:pt>
                <c:pt idx="1546">
                  <c:v>43189</c:v>
                </c:pt>
                <c:pt idx="1547">
                  <c:v>43190</c:v>
                </c:pt>
                <c:pt idx="1548">
                  <c:v>43191</c:v>
                </c:pt>
                <c:pt idx="1549">
                  <c:v>43192</c:v>
                </c:pt>
                <c:pt idx="1550">
                  <c:v>43193</c:v>
                </c:pt>
                <c:pt idx="1551">
                  <c:v>43194</c:v>
                </c:pt>
                <c:pt idx="1552">
                  <c:v>43195</c:v>
                </c:pt>
                <c:pt idx="1553">
                  <c:v>43196</c:v>
                </c:pt>
                <c:pt idx="1554">
                  <c:v>43197</c:v>
                </c:pt>
                <c:pt idx="1555">
                  <c:v>43198</c:v>
                </c:pt>
                <c:pt idx="1556">
                  <c:v>43199</c:v>
                </c:pt>
                <c:pt idx="1557">
                  <c:v>43200</c:v>
                </c:pt>
                <c:pt idx="1558">
                  <c:v>43201</c:v>
                </c:pt>
                <c:pt idx="1559">
                  <c:v>43202</c:v>
                </c:pt>
                <c:pt idx="1560">
                  <c:v>43203</c:v>
                </c:pt>
                <c:pt idx="1561">
                  <c:v>43204</c:v>
                </c:pt>
                <c:pt idx="1562">
                  <c:v>43205</c:v>
                </c:pt>
                <c:pt idx="1563">
                  <c:v>43206</c:v>
                </c:pt>
                <c:pt idx="1564">
                  <c:v>43207</c:v>
                </c:pt>
                <c:pt idx="1565">
                  <c:v>43208</c:v>
                </c:pt>
                <c:pt idx="1566">
                  <c:v>43209</c:v>
                </c:pt>
                <c:pt idx="1567">
                  <c:v>43210</c:v>
                </c:pt>
                <c:pt idx="1568">
                  <c:v>43211</c:v>
                </c:pt>
                <c:pt idx="1569">
                  <c:v>43212</c:v>
                </c:pt>
                <c:pt idx="1570">
                  <c:v>43213</c:v>
                </c:pt>
                <c:pt idx="1571">
                  <c:v>43214</c:v>
                </c:pt>
                <c:pt idx="1572">
                  <c:v>43215</c:v>
                </c:pt>
                <c:pt idx="1573">
                  <c:v>43216</c:v>
                </c:pt>
                <c:pt idx="1574">
                  <c:v>43217</c:v>
                </c:pt>
                <c:pt idx="1575">
                  <c:v>43218</c:v>
                </c:pt>
                <c:pt idx="1576">
                  <c:v>43219</c:v>
                </c:pt>
                <c:pt idx="1577">
                  <c:v>43220</c:v>
                </c:pt>
                <c:pt idx="1578">
                  <c:v>43221</c:v>
                </c:pt>
                <c:pt idx="1579">
                  <c:v>43222</c:v>
                </c:pt>
                <c:pt idx="1580">
                  <c:v>43223</c:v>
                </c:pt>
                <c:pt idx="1581">
                  <c:v>43224</c:v>
                </c:pt>
                <c:pt idx="1582">
                  <c:v>43225</c:v>
                </c:pt>
                <c:pt idx="1583">
                  <c:v>43226</c:v>
                </c:pt>
                <c:pt idx="1584">
                  <c:v>43227</c:v>
                </c:pt>
                <c:pt idx="1585">
                  <c:v>43228</c:v>
                </c:pt>
                <c:pt idx="1586">
                  <c:v>43229</c:v>
                </c:pt>
                <c:pt idx="1587">
                  <c:v>43230</c:v>
                </c:pt>
                <c:pt idx="1588">
                  <c:v>43231</c:v>
                </c:pt>
                <c:pt idx="1589">
                  <c:v>43232</c:v>
                </c:pt>
                <c:pt idx="1590">
                  <c:v>43233</c:v>
                </c:pt>
                <c:pt idx="1591">
                  <c:v>43234</c:v>
                </c:pt>
                <c:pt idx="1592">
                  <c:v>43235</c:v>
                </c:pt>
                <c:pt idx="1593">
                  <c:v>43236</c:v>
                </c:pt>
                <c:pt idx="1594">
                  <c:v>43237</c:v>
                </c:pt>
                <c:pt idx="1595">
                  <c:v>43238</c:v>
                </c:pt>
                <c:pt idx="1596">
                  <c:v>43239</c:v>
                </c:pt>
                <c:pt idx="1597">
                  <c:v>43240</c:v>
                </c:pt>
                <c:pt idx="1598">
                  <c:v>43241</c:v>
                </c:pt>
                <c:pt idx="1599">
                  <c:v>43242</c:v>
                </c:pt>
                <c:pt idx="1600">
                  <c:v>43243</c:v>
                </c:pt>
                <c:pt idx="1601">
                  <c:v>43244</c:v>
                </c:pt>
                <c:pt idx="1602">
                  <c:v>43245</c:v>
                </c:pt>
                <c:pt idx="1603">
                  <c:v>43246</c:v>
                </c:pt>
                <c:pt idx="1604">
                  <c:v>43247</c:v>
                </c:pt>
                <c:pt idx="1605">
                  <c:v>43248</c:v>
                </c:pt>
                <c:pt idx="1606">
                  <c:v>43249</c:v>
                </c:pt>
                <c:pt idx="1607">
                  <c:v>43250</c:v>
                </c:pt>
                <c:pt idx="1608">
                  <c:v>43251</c:v>
                </c:pt>
                <c:pt idx="1609">
                  <c:v>43252</c:v>
                </c:pt>
                <c:pt idx="1610">
                  <c:v>43253</c:v>
                </c:pt>
                <c:pt idx="1611">
                  <c:v>43254</c:v>
                </c:pt>
                <c:pt idx="1612">
                  <c:v>43255</c:v>
                </c:pt>
                <c:pt idx="1613">
                  <c:v>43256</c:v>
                </c:pt>
                <c:pt idx="1614">
                  <c:v>43257</c:v>
                </c:pt>
                <c:pt idx="1615">
                  <c:v>43258</c:v>
                </c:pt>
                <c:pt idx="1616">
                  <c:v>43259</c:v>
                </c:pt>
                <c:pt idx="1617">
                  <c:v>43260</c:v>
                </c:pt>
                <c:pt idx="1618">
                  <c:v>43261</c:v>
                </c:pt>
                <c:pt idx="1619">
                  <c:v>43262</c:v>
                </c:pt>
                <c:pt idx="1620">
                  <c:v>43263</c:v>
                </c:pt>
                <c:pt idx="1621">
                  <c:v>43264</c:v>
                </c:pt>
                <c:pt idx="1622">
                  <c:v>43265</c:v>
                </c:pt>
                <c:pt idx="1623">
                  <c:v>43266</c:v>
                </c:pt>
                <c:pt idx="1624">
                  <c:v>43267</c:v>
                </c:pt>
                <c:pt idx="1625">
                  <c:v>43268</c:v>
                </c:pt>
                <c:pt idx="1626">
                  <c:v>43269</c:v>
                </c:pt>
                <c:pt idx="1627">
                  <c:v>43270</c:v>
                </c:pt>
                <c:pt idx="1628">
                  <c:v>43271</c:v>
                </c:pt>
                <c:pt idx="1629">
                  <c:v>43272</c:v>
                </c:pt>
                <c:pt idx="1630">
                  <c:v>43273</c:v>
                </c:pt>
                <c:pt idx="1631">
                  <c:v>43274</c:v>
                </c:pt>
                <c:pt idx="1632">
                  <c:v>43275</c:v>
                </c:pt>
                <c:pt idx="1633">
                  <c:v>43276</c:v>
                </c:pt>
                <c:pt idx="1634">
                  <c:v>43277</c:v>
                </c:pt>
                <c:pt idx="1635">
                  <c:v>43278</c:v>
                </c:pt>
                <c:pt idx="1636">
                  <c:v>43279</c:v>
                </c:pt>
                <c:pt idx="1637">
                  <c:v>43280</c:v>
                </c:pt>
                <c:pt idx="1638">
                  <c:v>43281</c:v>
                </c:pt>
                <c:pt idx="1639">
                  <c:v>43282</c:v>
                </c:pt>
                <c:pt idx="1640">
                  <c:v>43283</c:v>
                </c:pt>
                <c:pt idx="1641">
                  <c:v>43284</c:v>
                </c:pt>
                <c:pt idx="1642">
                  <c:v>43285</c:v>
                </c:pt>
                <c:pt idx="1643">
                  <c:v>43286</c:v>
                </c:pt>
                <c:pt idx="1644">
                  <c:v>43287</c:v>
                </c:pt>
                <c:pt idx="1645">
                  <c:v>43288</c:v>
                </c:pt>
                <c:pt idx="1646">
                  <c:v>43289</c:v>
                </c:pt>
                <c:pt idx="1647">
                  <c:v>43290</c:v>
                </c:pt>
                <c:pt idx="1648">
                  <c:v>43291</c:v>
                </c:pt>
                <c:pt idx="1649">
                  <c:v>43292</c:v>
                </c:pt>
                <c:pt idx="1650">
                  <c:v>43293</c:v>
                </c:pt>
                <c:pt idx="1651">
                  <c:v>43294</c:v>
                </c:pt>
                <c:pt idx="1652">
                  <c:v>43295</c:v>
                </c:pt>
                <c:pt idx="1653">
                  <c:v>43296</c:v>
                </c:pt>
                <c:pt idx="1654">
                  <c:v>43297</c:v>
                </c:pt>
                <c:pt idx="1655">
                  <c:v>43298</c:v>
                </c:pt>
                <c:pt idx="1656">
                  <c:v>43299</c:v>
                </c:pt>
                <c:pt idx="1657">
                  <c:v>43300</c:v>
                </c:pt>
                <c:pt idx="1658">
                  <c:v>43301</c:v>
                </c:pt>
                <c:pt idx="1659">
                  <c:v>43302</c:v>
                </c:pt>
                <c:pt idx="1660">
                  <c:v>43303</c:v>
                </c:pt>
                <c:pt idx="1661">
                  <c:v>43304</c:v>
                </c:pt>
                <c:pt idx="1662">
                  <c:v>43305</c:v>
                </c:pt>
                <c:pt idx="1663">
                  <c:v>43306</c:v>
                </c:pt>
                <c:pt idx="1664">
                  <c:v>43307</c:v>
                </c:pt>
                <c:pt idx="1665">
                  <c:v>43308</c:v>
                </c:pt>
                <c:pt idx="1666">
                  <c:v>43309</c:v>
                </c:pt>
                <c:pt idx="1667">
                  <c:v>43310</c:v>
                </c:pt>
                <c:pt idx="1668">
                  <c:v>43311</c:v>
                </c:pt>
                <c:pt idx="1669">
                  <c:v>43312</c:v>
                </c:pt>
                <c:pt idx="1670">
                  <c:v>43313</c:v>
                </c:pt>
                <c:pt idx="1671">
                  <c:v>43314</c:v>
                </c:pt>
                <c:pt idx="1672">
                  <c:v>43315</c:v>
                </c:pt>
                <c:pt idx="1673">
                  <c:v>43316</c:v>
                </c:pt>
                <c:pt idx="1674">
                  <c:v>43317</c:v>
                </c:pt>
                <c:pt idx="1675">
                  <c:v>43318</c:v>
                </c:pt>
                <c:pt idx="1676">
                  <c:v>43319</c:v>
                </c:pt>
                <c:pt idx="1677">
                  <c:v>43320</c:v>
                </c:pt>
                <c:pt idx="1678">
                  <c:v>43321</c:v>
                </c:pt>
                <c:pt idx="1679">
                  <c:v>43322</c:v>
                </c:pt>
                <c:pt idx="1680">
                  <c:v>43323</c:v>
                </c:pt>
                <c:pt idx="1681">
                  <c:v>43324</c:v>
                </c:pt>
                <c:pt idx="1682">
                  <c:v>43325</c:v>
                </c:pt>
                <c:pt idx="1683">
                  <c:v>43326</c:v>
                </c:pt>
                <c:pt idx="1684">
                  <c:v>43328</c:v>
                </c:pt>
                <c:pt idx="1685">
                  <c:v>43329</c:v>
                </c:pt>
                <c:pt idx="1686">
                  <c:v>43330</c:v>
                </c:pt>
                <c:pt idx="1687">
                  <c:v>43331</c:v>
                </c:pt>
                <c:pt idx="1688">
                  <c:v>43332</c:v>
                </c:pt>
                <c:pt idx="1689">
                  <c:v>43333</c:v>
                </c:pt>
                <c:pt idx="1690">
                  <c:v>43335</c:v>
                </c:pt>
                <c:pt idx="1691">
                  <c:v>43336</c:v>
                </c:pt>
                <c:pt idx="1692">
                  <c:v>43337</c:v>
                </c:pt>
                <c:pt idx="1693">
                  <c:v>43338</c:v>
                </c:pt>
                <c:pt idx="1694">
                  <c:v>43339</c:v>
                </c:pt>
                <c:pt idx="1695">
                  <c:v>43340</c:v>
                </c:pt>
                <c:pt idx="1696">
                  <c:v>43341</c:v>
                </c:pt>
                <c:pt idx="1697">
                  <c:v>43342</c:v>
                </c:pt>
                <c:pt idx="1698">
                  <c:v>43343</c:v>
                </c:pt>
                <c:pt idx="1699">
                  <c:v>43344</c:v>
                </c:pt>
                <c:pt idx="1700">
                  <c:v>43345</c:v>
                </c:pt>
                <c:pt idx="1701">
                  <c:v>43347</c:v>
                </c:pt>
                <c:pt idx="1702">
                  <c:v>43348</c:v>
                </c:pt>
                <c:pt idx="1703">
                  <c:v>43349</c:v>
                </c:pt>
                <c:pt idx="1704">
                  <c:v>43350</c:v>
                </c:pt>
                <c:pt idx="1705">
                  <c:v>43351</c:v>
                </c:pt>
                <c:pt idx="1706">
                  <c:v>43352</c:v>
                </c:pt>
                <c:pt idx="1707">
                  <c:v>43353</c:v>
                </c:pt>
                <c:pt idx="1708">
                  <c:v>43354</c:v>
                </c:pt>
                <c:pt idx="1709">
                  <c:v>43355</c:v>
                </c:pt>
                <c:pt idx="1710">
                  <c:v>43356</c:v>
                </c:pt>
                <c:pt idx="1711">
                  <c:v>43357</c:v>
                </c:pt>
                <c:pt idx="1712">
                  <c:v>43358</c:v>
                </c:pt>
                <c:pt idx="1713">
                  <c:v>43359</c:v>
                </c:pt>
                <c:pt idx="1714">
                  <c:v>43360</c:v>
                </c:pt>
                <c:pt idx="1715">
                  <c:v>43361</c:v>
                </c:pt>
                <c:pt idx="1716">
                  <c:v>43362</c:v>
                </c:pt>
                <c:pt idx="1717">
                  <c:v>43363</c:v>
                </c:pt>
                <c:pt idx="1718">
                  <c:v>43365</c:v>
                </c:pt>
                <c:pt idx="1719">
                  <c:v>43366</c:v>
                </c:pt>
                <c:pt idx="1720">
                  <c:v>43367</c:v>
                </c:pt>
                <c:pt idx="1721">
                  <c:v>43368</c:v>
                </c:pt>
                <c:pt idx="1722">
                  <c:v>43369</c:v>
                </c:pt>
                <c:pt idx="1723">
                  <c:v>43370</c:v>
                </c:pt>
                <c:pt idx="1724">
                  <c:v>43371</c:v>
                </c:pt>
                <c:pt idx="1725">
                  <c:v>43372</c:v>
                </c:pt>
                <c:pt idx="1726">
                  <c:v>43373</c:v>
                </c:pt>
                <c:pt idx="1727">
                  <c:v>43374</c:v>
                </c:pt>
                <c:pt idx="1728">
                  <c:v>43375</c:v>
                </c:pt>
                <c:pt idx="1729">
                  <c:v>43376</c:v>
                </c:pt>
                <c:pt idx="1730">
                  <c:v>43377</c:v>
                </c:pt>
                <c:pt idx="1731">
                  <c:v>43378</c:v>
                </c:pt>
                <c:pt idx="1732">
                  <c:v>43379</c:v>
                </c:pt>
                <c:pt idx="1733">
                  <c:v>43380</c:v>
                </c:pt>
                <c:pt idx="1734">
                  <c:v>43381</c:v>
                </c:pt>
                <c:pt idx="1735">
                  <c:v>43382</c:v>
                </c:pt>
                <c:pt idx="1736">
                  <c:v>43383</c:v>
                </c:pt>
                <c:pt idx="1737">
                  <c:v>43384</c:v>
                </c:pt>
                <c:pt idx="1738">
                  <c:v>43385</c:v>
                </c:pt>
                <c:pt idx="1739">
                  <c:v>43386</c:v>
                </c:pt>
                <c:pt idx="1740">
                  <c:v>43387</c:v>
                </c:pt>
                <c:pt idx="1741">
                  <c:v>43388</c:v>
                </c:pt>
                <c:pt idx="1742">
                  <c:v>43389</c:v>
                </c:pt>
                <c:pt idx="1743">
                  <c:v>43390</c:v>
                </c:pt>
                <c:pt idx="1744">
                  <c:v>43391</c:v>
                </c:pt>
                <c:pt idx="1745">
                  <c:v>43393</c:v>
                </c:pt>
                <c:pt idx="1746">
                  <c:v>43394</c:v>
                </c:pt>
                <c:pt idx="1747">
                  <c:v>43395</c:v>
                </c:pt>
                <c:pt idx="1748">
                  <c:v>43396</c:v>
                </c:pt>
                <c:pt idx="1749">
                  <c:v>43397</c:v>
                </c:pt>
                <c:pt idx="1750">
                  <c:v>43398</c:v>
                </c:pt>
                <c:pt idx="1751">
                  <c:v>43399</c:v>
                </c:pt>
                <c:pt idx="1752">
                  <c:v>43400</c:v>
                </c:pt>
                <c:pt idx="1753">
                  <c:v>43401</c:v>
                </c:pt>
                <c:pt idx="1754">
                  <c:v>43402</c:v>
                </c:pt>
                <c:pt idx="1755">
                  <c:v>43403</c:v>
                </c:pt>
                <c:pt idx="1756">
                  <c:v>43404</c:v>
                </c:pt>
                <c:pt idx="1757">
                  <c:v>43405</c:v>
                </c:pt>
                <c:pt idx="1758">
                  <c:v>43406</c:v>
                </c:pt>
                <c:pt idx="1759">
                  <c:v>43407</c:v>
                </c:pt>
                <c:pt idx="1760">
                  <c:v>43408</c:v>
                </c:pt>
                <c:pt idx="1761">
                  <c:v>43409</c:v>
                </c:pt>
                <c:pt idx="1762">
                  <c:v>43410</c:v>
                </c:pt>
                <c:pt idx="1763">
                  <c:v>43412</c:v>
                </c:pt>
                <c:pt idx="1764">
                  <c:v>43413</c:v>
                </c:pt>
                <c:pt idx="1765">
                  <c:v>43414</c:v>
                </c:pt>
                <c:pt idx="1766">
                  <c:v>43415</c:v>
                </c:pt>
                <c:pt idx="1767">
                  <c:v>43416</c:v>
                </c:pt>
                <c:pt idx="1768">
                  <c:v>43417</c:v>
                </c:pt>
                <c:pt idx="1769">
                  <c:v>43418</c:v>
                </c:pt>
                <c:pt idx="1770">
                  <c:v>43419</c:v>
                </c:pt>
                <c:pt idx="1771">
                  <c:v>43420</c:v>
                </c:pt>
                <c:pt idx="1772">
                  <c:v>43421</c:v>
                </c:pt>
                <c:pt idx="1773">
                  <c:v>43422</c:v>
                </c:pt>
                <c:pt idx="1774">
                  <c:v>43423</c:v>
                </c:pt>
                <c:pt idx="1775">
                  <c:v>43424</c:v>
                </c:pt>
                <c:pt idx="1776">
                  <c:v>43426</c:v>
                </c:pt>
                <c:pt idx="1777">
                  <c:v>43428</c:v>
                </c:pt>
                <c:pt idx="1778">
                  <c:v>43429</c:v>
                </c:pt>
                <c:pt idx="1779">
                  <c:v>43430</c:v>
                </c:pt>
                <c:pt idx="1780">
                  <c:v>43431</c:v>
                </c:pt>
                <c:pt idx="1781">
                  <c:v>43432</c:v>
                </c:pt>
                <c:pt idx="1782">
                  <c:v>43433</c:v>
                </c:pt>
                <c:pt idx="1783">
                  <c:v>43434</c:v>
                </c:pt>
                <c:pt idx="1784">
                  <c:v>43435</c:v>
                </c:pt>
                <c:pt idx="1785">
                  <c:v>43436</c:v>
                </c:pt>
                <c:pt idx="1786">
                  <c:v>43437</c:v>
                </c:pt>
                <c:pt idx="1787">
                  <c:v>43438</c:v>
                </c:pt>
                <c:pt idx="1788">
                  <c:v>43439</c:v>
                </c:pt>
                <c:pt idx="1789">
                  <c:v>43440</c:v>
                </c:pt>
                <c:pt idx="1790">
                  <c:v>43441</c:v>
                </c:pt>
                <c:pt idx="1791">
                  <c:v>43442</c:v>
                </c:pt>
                <c:pt idx="1792">
                  <c:v>43443</c:v>
                </c:pt>
                <c:pt idx="1793">
                  <c:v>43444</c:v>
                </c:pt>
                <c:pt idx="1794">
                  <c:v>43445</c:v>
                </c:pt>
                <c:pt idx="1795">
                  <c:v>43446</c:v>
                </c:pt>
                <c:pt idx="1796">
                  <c:v>43447</c:v>
                </c:pt>
                <c:pt idx="1797">
                  <c:v>43448</c:v>
                </c:pt>
                <c:pt idx="1798">
                  <c:v>43449</c:v>
                </c:pt>
                <c:pt idx="1799">
                  <c:v>43450</c:v>
                </c:pt>
                <c:pt idx="1800">
                  <c:v>43451</c:v>
                </c:pt>
                <c:pt idx="1801">
                  <c:v>43452</c:v>
                </c:pt>
                <c:pt idx="1802">
                  <c:v>43453</c:v>
                </c:pt>
                <c:pt idx="1803">
                  <c:v>43454</c:v>
                </c:pt>
                <c:pt idx="1804">
                  <c:v>43455</c:v>
                </c:pt>
                <c:pt idx="1805">
                  <c:v>43456</c:v>
                </c:pt>
                <c:pt idx="1806">
                  <c:v>43457</c:v>
                </c:pt>
                <c:pt idx="1807">
                  <c:v>43458</c:v>
                </c:pt>
                <c:pt idx="1808">
                  <c:v>43460</c:v>
                </c:pt>
                <c:pt idx="1809">
                  <c:v>43461</c:v>
                </c:pt>
                <c:pt idx="1810">
                  <c:v>43462</c:v>
                </c:pt>
                <c:pt idx="1811">
                  <c:v>43463</c:v>
                </c:pt>
                <c:pt idx="1812">
                  <c:v>43464</c:v>
                </c:pt>
                <c:pt idx="1813">
                  <c:v>43465</c:v>
                </c:pt>
                <c:pt idx="1814">
                  <c:v>43466</c:v>
                </c:pt>
                <c:pt idx="1815">
                  <c:v>43467</c:v>
                </c:pt>
                <c:pt idx="1816">
                  <c:v>43468</c:v>
                </c:pt>
                <c:pt idx="1817">
                  <c:v>43469</c:v>
                </c:pt>
                <c:pt idx="1818">
                  <c:v>43470</c:v>
                </c:pt>
                <c:pt idx="1819">
                  <c:v>43471</c:v>
                </c:pt>
                <c:pt idx="1820">
                  <c:v>43472</c:v>
                </c:pt>
                <c:pt idx="1821">
                  <c:v>43473</c:v>
                </c:pt>
                <c:pt idx="1822">
                  <c:v>43474</c:v>
                </c:pt>
                <c:pt idx="1823">
                  <c:v>43475</c:v>
                </c:pt>
                <c:pt idx="1824">
                  <c:v>43476</c:v>
                </c:pt>
                <c:pt idx="1825">
                  <c:v>43477</c:v>
                </c:pt>
                <c:pt idx="1826">
                  <c:v>43478</c:v>
                </c:pt>
                <c:pt idx="1827">
                  <c:v>43479</c:v>
                </c:pt>
                <c:pt idx="1828">
                  <c:v>43480</c:v>
                </c:pt>
                <c:pt idx="1829">
                  <c:v>43481</c:v>
                </c:pt>
                <c:pt idx="1830">
                  <c:v>43482</c:v>
                </c:pt>
                <c:pt idx="1831">
                  <c:v>43483</c:v>
                </c:pt>
                <c:pt idx="1832">
                  <c:v>43484</c:v>
                </c:pt>
                <c:pt idx="1833">
                  <c:v>43485</c:v>
                </c:pt>
                <c:pt idx="1834">
                  <c:v>43486</c:v>
                </c:pt>
                <c:pt idx="1835">
                  <c:v>43487</c:v>
                </c:pt>
                <c:pt idx="1836">
                  <c:v>43488</c:v>
                </c:pt>
                <c:pt idx="1837">
                  <c:v>43489</c:v>
                </c:pt>
                <c:pt idx="1838">
                  <c:v>43490</c:v>
                </c:pt>
                <c:pt idx="1839">
                  <c:v>43491</c:v>
                </c:pt>
                <c:pt idx="1840">
                  <c:v>43492</c:v>
                </c:pt>
                <c:pt idx="1841">
                  <c:v>43493</c:v>
                </c:pt>
                <c:pt idx="1842">
                  <c:v>43494</c:v>
                </c:pt>
                <c:pt idx="1843">
                  <c:v>43495</c:v>
                </c:pt>
                <c:pt idx="1844">
                  <c:v>43496</c:v>
                </c:pt>
                <c:pt idx="1845">
                  <c:v>43497</c:v>
                </c:pt>
                <c:pt idx="1846">
                  <c:v>43498</c:v>
                </c:pt>
                <c:pt idx="1847">
                  <c:v>43499</c:v>
                </c:pt>
                <c:pt idx="1848">
                  <c:v>43500</c:v>
                </c:pt>
                <c:pt idx="1849">
                  <c:v>43501</c:v>
                </c:pt>
                <c:pt idx="1850">
                  <c:v>43502</c:v>
                </c:pt>
                <c:pt idx="1851">
                  <c:v>43503</c:v>
                </c:pt>
                <c:pt idx="1852">
                  <c:v>43504</c:v>
                </c:pt>
                <c:pt idx="1853">
                  <c:v>43505</c:v>
                </c:pt>
                <c:pt idx="1854">
                  <c:v>43506</c:v>
                </c:pt>
                <c:pt idx="1855">
                  <c:v>43507</c:v>
                </c:pt>
                <c:pt idx="1856">
                  <c:v>43508</c:v>
                </c:pt>
                <c:pt idx="1857">
                  <c:v>43509</c:v>
                </c:pt>
                <c:pt idx="1858">
                  <c:v>43510</c:v>
                </c:pt>
                <c:pt idx="1859">
                  <c:v>43511</c:v>
                </c:pt>
                <c:pt idx="1860">
                  <c:v>43512</c:v>
                </c:pt>
                <c:pt idx="1861">
                  <c:v>43513</c:v>
                </c:pt>
                <c:pt idx="1862">
                  <c:v>43514</c:v>
                </c:pt>
                <c:pt idx="1863">
                  <c:v>43515</c:v>
                </c:pt>
                <c:pt idx="1864">
                  <c:v>43516</c:v>
                </c:pt>
                <c:pt idx="1865">
                  <c:v>43517</c:v>
                </c:pt>
                <c:pt idx="1866">
                  <c:v>43518</c:v>
                </c:pt>
                <c:pt idx="1867">
                  <c:v>43519</c:v>
                </c:pt>
                <c:pt idx="1868">
                  <c:v>43520</c:v>
                </c:pt>
                <c:pt idx="1869">
                  <c:v>43521</c:v>
                </c:pt>
                <c:pt idx="1870">
                  <c:v>43522</c:v>
                </c:pt>
                <c:pt idx="1871">
                  <c:v>43523</c:v>
                </c:pt>
                <c:pt idx="1872">
                  <c:v>43524</c:v>
                </c:pt>
                <c:pt idx="1873">
                  <c:v>43525</c:v>
                </c:pt>
                <c:pt idx="1874">
                  <c:v>43526</c:v>
                </c:pt>
                <c:pt idx="1875">
                  <c:v>43527</c:v>
                </c:pt>
                <c:pt idx="1876">
                  <c:v>43529</c:v>
                </c:pt>
                <c:pt idx="1877">
                  <c:v>43530</c:v>
                </c:pt>
                <c:pt idx="1878">
                  <c:v>43531</c:v>
                </c:pt>
                <c:pt idx="1879">
                  <c:v>43532</c:v>
                </c:pt>
                <c:pt idx="1880">
                  <c:v>43533</c:v>
                </c:pt>
                <c:pt idx="1881">
                  <c:v>43534</c:v>
                </c:pt>
                <c:pt idx="1882">
                  <c:v>43535</c:v>
                </c:pt>
                <c:pt idx="1883">
                  <c:v>43536</c:v>
                </c:pt>
                <c:pt idx="1884">
                  <c:v>43537</c:v>
                </c:pt>
                <c:pt idx="1885">
                  <c:v>43538</c:v>
                </c:pt>
                <c:pt idx="1886">
                  <c:v>43539</c:v>
                </c:pt>
                <c:pt idx="1887">
                  <c:v>43540</c:v>
                </c:pt>
                <c:pt idx="1888">
                  <c:v>43541</c:v>
                </c:pt>
                <c:pt idx="1889">
                  <c:v>43542</c:v>
                </c:pt>
                <c:pt idx="1890">
                  <c:v>43543</c:v>
                </c:pt>
                <c:pt idx="1891">
                  <c:v>43544</c:v>
                </c:pt>
                <c:pt idx="1892">
                  <c:v>43545</c:v>
                </c:pt>
                <c:pt idx="1893">
                  <c:v>43546</c:v>
                </c:pt>
                <c:pt idx="1894">
                  <c:v>43547</c:v>
                </c:pt>
                <c:pt idx="1895">
                  <c:v>43548</c:v>
                </c:pt>
                <c:pt idx="1896">
                  <c:v>43549</c:v>
                </c:pt>
                <c:pt idx="1897">
                  <c:v>43550</c:v>
                </c:pt>
                <c:pt idx="1898">
                  <c:v>43551</c:v>
                </c:pt>
                <c:pt idx="1899">
                  <c:v>43552</c:v>
                </c:pt>
                <c:pt idx="1900">
                  <c:v>43553</c:v>
                </c:pt>
                <c:pt idx="1901">
                  <c:v>43554</c:v>
                </c:pt>
                <c:pt idx="1902">
                  <c:v>43555</c:v>
                </c:pt>
                <c:pt idx="1903">
                  <c:v>43556</c:v>
                </c:pt>
                <c:pt idx="1904">
                  <c:v>43557</c:v>
                </c:pt>
                <c:pt idx="1905">
                  <c:v>43558</c:v>
                </c:pt>
                <c:pt idx="1906">
                  <c:v>43559</c:v>
                </c:pt>
                <c:pt idx="1907">
                  <c:v>43560</c:v>
                </c:pt>
                <c:pt idx="1908">
                  <c:v>43561</c:v>
                </c:pt>
                <c:pt idx="1909">
                  <c:v>43562</c:v>
                </c:pt>
                <c:pt idx="1910">
                  <c:v>43563</c:v>
                </c:pt>
                <c:pt idx="1911">
                  <c:v>43564</c:v>
                </c:pt>
                <c:pt idx="1912">
                  <c:v>43565</c:v>
                </c:pt>
                <c:pt idx="1913">
                  <c:v>43566</c:v>
                </c:pt>
                <c:pt idx="1914">
                  <c:v>43567</c:v>
                </c:pt>
                <c:pt idx="1915">
                  <c:v>43568</c:v>
                </c:pt>
                <c:pt idx="1916">
                  <c:v>43569</c:v>
                </c:pt>
                <c:pt idx="1917">
                  <c:v>43570</c:v>
                </c:pt>
                <c:pt idx="1918">
                  <c:v>43571</c:v>
                </c:pt>
                <c:pt idx="1919">
                  <c:v>43573</c:v>
                </c:pt>
                <c:pt idx="1920">
                  <c:v>43574</c:v>
                </c:pt>
                <c:pt idx="1921">
                  <c:v>43575</c:v>
                </c:pt>
                <c:pt idx="1922">
                  <c:v>43576</c:v>
                </c:pt>
                <c:pt idx="1923">
                  <c:v>43577</c:v>
                </c:pt>
                <c:pt idx="1924">
                  <c:v>43578</c:v>
                </c:pt>
                <c:pt idx="1925">
                  <c:v>43579</c:v>
                </c:pt>
                <c:pt idx="1926">
                  <c:v>43580</c:v>
                </c:pt>
                <c:pt idx="1927">
                  <c:v>43581</c:v>
                </c:pt>
                <c:pt idx="1928">
                  <c:v>43582</c:v>
                </c:pt>
                <c:pt idx="1929">
                  <c:v>43583</c:v>
                </c:pt>
                <c:pt idx="1930">
                  <c:v>43584</c:v>
                </c:pt>
                <c:pt idx="1931">
                  <c:v>43585</c:v>
                </c:pt>
                <c:pt idx="1932">
                  <c:v>43586</c:v>
                </c:pt>
                <c:pt idx="1933">
                  <c:v>43587</c:v>
                </c:pt>
                <c:pt idx="1934">
                  <c:v>43588</c:v>
                </c:pt>
                <c:pt idx="1935">
                  <c:v>43589</c:v>
                </c:pt>
                <c:pt idx="1936">
                  <c:v>43590</c:v>
                </c:pt>
                <c:pt idx="1937">
                  <c:v>43591</c:v>
                </c:pt>
                <c:pt idx="1938">
                  <c:v>43592</c:v>
                </c:pt>
                <c:pt idx="1939">
                  <c:v>43593</c:v>
                </c:pt>
                <c:pt idx="1940">
                  <c:v>43594</c:v>
                </c:pt>
                <c:pt idx="1941">
                  <c:v>43595</c:v>
                </c:pt>
                <c:pt idx="1942">
                  <c:v>43596</c:v>
                </c:pt>
                <c:pt idx="1943">
                  <c:v>43597</c:v>
                </c:pt>
                <c:pt idx="1944">
                  <c:v>43598</c:v>
                </c:pt>
                <c:pt idx="1945">
                  <c:v>43599</c:v>
                </c:pt>
                <c:pt idx="1946">
                  <c:v>43600</c:v>
                </c:pt>
                <c:pt idx="1947">
                  <c:v>43601</c:v>
                </c:pt>
                <c:pt idx="1948">
                  <c:v>43602</c:v>
                </c:pt>
                <c:pt idx="1949">
                  <c:v>43603</c:v>
                </c:pt>
                <c:pt idx="1950">
                  <c:v>43604</c:v>
                </c:pt>
                <c:pt idx="1951">
                  <c:v>43605</c:v>
                </c:pt>
                <c:pt idx="1952">
                  <c:v>43606</c:v>
                </c:pt>
                <c:pt idx="1953">
                  <c:v>43607</c:v>
                </c:pt>
                <c:pt idx="1954">
                  <c:v>43608</c:v>
                </c:pt>
                <c:pt idx="1955">
                  <c:v>43609</c:v>
                </c:pt>
                <c:pt idx="1956">
                  <c:v>43610</c:v>
                </c:pt>
                <c:pt idx="1957">
                  <c:v>43611</c:v>
                </c:pt>
                <c:pt idx="1958">
                  <c:v>43612</c:v>
                </c:pt>
                <c:pt idx="1959">
                  <c:v>43613</c:v>
                </c:pt>
                <c:pt idx="1960">
                  <c:v>43614</c:v>
                </c:pt>
                <c:pt idx="1961">
                  <c:v>43615</c:v>
                </c:pt>
                <c:pt idx="1962">
                  <c:v>43616</c:v>
                </c:pt>
                <c:pt idx="1963">
                  <c:v>43617</c:v>
                </c:pt>
                <c:pt idx="1964">
                  <c:v>43618</c:v>
                </c:pt>
                <c:pt idx="1965">
                  <c:v>43619</c:v>
                </c:pt>
                <c:pt idx="1966">
                  <c:v>43620</c:v>
                </c:pt>
                <c:pt idx="1967">
                  <c:v>43622</c:v>
                </c:pt>
                <c:pt idx="1968">
                  <c:v>43623</c:v>
                </c:pt>
                <c:pt idx="1969">
                  <c:v>43624</c:v>
                </c:pt>
                <c:pt idx="1970">
                  <c:v>43625</c:v>
                </c:pt>
                <c:pt idx="1971">
                  <c:v>43626</c:v>
                </c:pt>
                <c:pt idx="1972">
                  <c:v>43627</c:v>
                </c:pt>
                <c:pt idx="1973">
                  <c:v>43628</c:v>
                </c:pt>
                <c:pt idx="1974">
                  <c:v>43629</c:v>
                </c:pt>
                <c:pt idx="1975">
                  <c:v>43630</c:v>
                </c:pt>
                <c:pt idx="1976">
                  <c:v>43631</c:v>
                </c:pt>
                <c:pt idx="1977">
                  <c:v>43632</c:v>
                </c:pt>
                <c:pt idx="1978">
                  <c:v>43633</c:v>
                </c:pt>
                <c:pt idx="1979">
                  <c:v>43634</c:v>
                </c:pt>
                <c:pt idx="1980">
                  <c:v>43635</c:v>
                </c:pt>
                <c:pt idx="1981">
                  <c:v>43636</c:v>
                </c:pt>
                <c:pt idx="1982">
                  <c:v>43637</c:v>
                </c:pt>
                <c:pt idx="1983">
                  <c:v>43638</c:v>
                </c:pt>
                <c:pt idx="1984">
                  <c:v>43639</c:v>
                </c:pt>
                <c:pt idx="1985">
                  <c:v>43640</c:v>
                </c:pt>
                <c:pt idx="1986">
                  <c:v>43641</c:v>
                </c:pt>
                <c:pt idx="1987">
                  <c:v>43642</c:v>
                </c:pt>
                <c:pt idx="1988">
                  <c:v>43643</c:v>
                </c:pt>
                <c:pt idx="1989">
                  <c:v>43644</c:v>
                </c:pt>
                <c:pt idx="1990">
                  <c:v>43645</c:v>
                </c:pt>
                <c:pt idx="1991">
                  <c:v>43646</c:v>
                </c:pt>
                <c:pt idx="1992">
                  <c:v>43647</c:v>
                </c:pt>
                <c:pt idx="1993">
                  <c:v>43648</c:v>
                </c:pt>
                <c:pt idx="1994">
                  <c:v>43649</c:v>
                </c:pt>
                <c:pt idx="1995">
                  <c:v>43650</c:v>
                </c:pt>
                <c:pt idx="1996">
                  <c:v>43651</c:v>
                </c:pt>
                <c:pt idx="1997">
                  <c:v>43652</c:v>
                </c:pt>
                <c:pt idx="1998">
                  <c:v>43653</c:v>
                </c:pt>
                <c:pt idx="1999">
                  <c:v>43654</c:v>
                </c:pt>
                <c:pt idx="2000">
                  <c:v>43655</c:v>
                </c:pt>
                <c:pt idx="2001">
                  <c:v>43656</c:v>
                </c:pt>
                <c:pt idx="2002">
                  <c:v>43657</c:v>
                </c:pt>
                <c:pt idx="2003">
                  <c:v>43658</c:v>
                </c:pt>
                <c:pt idx="2004">
                  <c:v>43659</c:v>
                </c:pt>
                <c:pt idx="2005">
                  <c:v>43660</c:v>
                </c:pt>
                <c:pt idx="2006">
                  <c:v>43661</c:v>
                </c:pt>
                <c:pt idx="2007">
                  <c:v>43662</c:v>
                </c:pt>
                <c:pt idx="2008">
                  <c:v>43663</c:v>
                </c:pt>
                <c:pt idx="2009">
                  <c:v>43664</c:v>
                </c:pt>
                <c:pt idx="2010">
                  <c:v>43665</c:v>
                </c:pt>
                <c:pt idx="2011">
                  <c:v>43666</c:v>
                </c:pt>
                <c:pt idx="2012">
                  <c:v>43667</c:v>
                </c:pt>
                <c:pt idx="2013">
                  <c:v>43668</c:v>
                </c:pt>
                <c:pt idx="2014">
                  <c:v>43669</c:v>
                </c:pt>
                <c:pt idx="2015">
                  <c:v>43670</c:v>
                </c:pt>
                <c:pt idx="2016">
                  <c:v>43671</c:v>
                </c:pt>
                <c:pt idx="2017">
                  <c:v>43672</c:v>
                </c:pt>
                <c:pt idx="2018">
                  <c:v>43673</c:v>
                </c:pt>
                <c:pt idx="2019">
                  <c:v>43674</c:v>
                </c:pt>
                <c:pt idx="2020">
                  <c:v>43675</c:v>
                </c:pt>
                <c:pt idx="2021">
                  <c:v>43676</c:v>
                </c:pt>
                <c:pt idx="2022">
                  <c:v>43677</c:v>
                </c:pt>
                <c:pt idx="2023">
                  <c:v>43678</c:v>
                </c:pt>
                <c:pt idx="2024">
                  <c:v>43679</c:v>
                </c:pt>
                <c:pt idx="2025">
                  <c:v>43680</c:v>
                </c:pt>
                <c:pt idx="2026">
                  <c:v>43681</c:v>
                </c:pt>
                <c:pt idx="2027">
                  <c:v>43682</c:v>
                </c:pt>
                <c:pt idx="2028">
                  <c:v>43683</c:v>
                </c:pt>
                <c:pt idx="2029">
                  <c:v>43684</c:v>
                </c:pt>
                <c:pt idx="2030">
                  <c:v>43685</c:v>
                </c:pt>
                <c:pt idx="2031">
                  <c:v>43686</c:v>
                </c:pt>
                <c:pt idx="2032">
                  <c:v>43687</c:v>
                </c:pt>
                <c:pt idx="2033">
                  <c:v>43688</c:v>
                </c:pt>
                <c:pt idx="2034">
                  <c:v>43690</c:v>
                </c:pt>
                <c:pt idx="2035">
                  <c:v>43691</c:v>
                </c:pt>
                <c:pt idx="2036">
                  <c:v>43693</c:v>
                </c:pt>
                <c:pt idx="2037">
                  <c:v>43694</c:v>
                </c:pt>
                <c:pt idx="2038">
                  <c:v>43695</c:v>
                </c:pt>
                <c:pt idx="2039">
                  <c:v>43696</c:v>
                </c:pt>
                <c:pt idx="2040">
                  <c:v>43697</c:v>
                </c:pt>
                <c:pt idx="2041">
                  <c:v>43698</c:v>
                </c:pt>
                <c:pt idx="2042">
                  <c:v>43699</c:v>
                </c:pt>
                <c:pt idx="2043">
                  <c:v>43700</c:v>
                </c:pt>
                <c:pt idx="2044">
                  <c:v>43701</c:v>
                </c:pt>
                <c:pt idx="2045">
                  <c:v>43702</c:v>
                </c:pt>
                <c:pt idx="2046">
                  <c:v>43703</c:v>
                </c:pt>
                <c:pt idx="2047">
                  <c:v>43704</c:v>
                </c:pt>
                <c:pt idx="2048">
                  <c:v>43705</c:v>
                </c:pt>
                <c:pt idx="2049">
                  <c:v>43706</c:v>
                </c:pt>
                <c:pt idx="2050">
                  <c:v>43707</c:v>
                </c:pt>
                <c:pt idx="2051">
                  <c:v>43708</c:v>
                </c:pt>
                <c:pt idx="2052">
                  <c:v>43709</c:v>
                </c:pt>
                <c:pt idx="2053">
                  <c:v>43710</c:v>
                </c:pt>
                <c:pt idx="2054">
                  <c:v>43711</c:v>
                </c:pt>
                <c:pt idx="2055">
                  <c:v>43712</c:v>
                </c:pt>
                <c:pt idx="2056">
                  <c:v>43713</c:v>
                </c:pt>
                <c:pt idx="2057">
                  <c:v>43714</c:v>
                </c:pt>
                <c:pt idx="2058">
                  <c:v>43715</c:v>
                </c:pt>
                <c:pt idx="2059">
                  <c:v>43716</c:v>
                </c:pt>
                <c:pt idx="2060">
                  <c:v>43717</c:v>
                </c:pt>
                <c:pt idx="2061">
                  <c:v>43719</c:v>
                </c:pt>
                <c:pt idx="2062">
                  <c:v>43720</c:v>
                </c:pt>
                <c:pt idx="2063">
                  <c:v>43721</c:v>
                </c:pt>
                <c:pt idx="2064">
                  <c:v>43722</c:v>
                </c:pt>
                <c:pt idx="2065">
                  <c:v>43723</c:v>
                </c:pt>
                <c:pt idx="2066">
                  <c:v>43724</c:v>
                </c:pt>
                <c:pt idx="2067">
                  <c:v>43725</c:v>
                </c:pt>
                <c:pt idx="2068">
                  <c:v>43726</c:v>
                </c:pt>
                <c:pt idx="2069">
                  <c:v>43727</c:v>
                </c:pt>
                <c:pt idx="2070">
                  <c:v>43728</c:v>
                </c:pt>
                <c:pt idx="2071">
                  <c:v>43729</c:v>
                </c:pt>
                <c:pt idx="2072">
                  <c:v>43730</c:v>
                </c:pt>
                <c:pt idx="2073">
                  <c:v>43731</c:v>
                </c:pt>
                <c:pt idx="2074">
                  <c:v>43732</c:v>
                </c:pt>
                <c:pt idx="2075">
                  <c:v>43733</c:v>
                </c:pt>
                <c:pt idx="2076">
                  <c:v>43734</c:v>
                </c:pt>
                <c:pt idx="2077">
                  <c:v>43735</c:v>
                </c:pt>
                <c:pt idx="2078">
                  <c:v>43736</c:v>
                </c:pt>
                <c:pt idx="2079">
                  <c:v>43737</c:v>
                </c:pt>
                <c:pt idx="2080">
                  <c:v>43738</c:v>
                </c:pt>
                <c:pt idx="2081">
                  <c:v>43739</c:v>
                </c:pt>
                <c:pt idx="2082">
                  <c:v>43741</c:v>
                </c:pt>
                <c:pt idx="2083">
                  <c:v>43742</c:v>
                </c:pt>
                <c:pt idx="2084">
                  <c:v>43743</c:v>
                </c:pt>
                <c:pt idx="2085">
                  <c:v>43744</c:v>
                </c:pt>
                <c:pt idx="2086">
                  <c:v>43745</c:v>
                </c:pt>
                <c:pt idx="2087">
                  <c:v>43747</c:v>
                </c:pt>
                <c:pt idx="2088">
                  <c:v>43748</c:v>
                </c:pt>
                <c:pt idx="2089">
                  <c:v>43749</c:v>
                </c:pt>
                <c:pt idx="2090">
                  <c:v>43750</c:v>
                </c:pt>
                <c:pt idx="2091">
                  <c:v>43751</c:v>
                </c:pt>
                <c:pt idx="2092">
                  <c:v>43752</c:v>
                </c:pt>
                <c:pt idx="2093">
                  <c:v>43753</c:v>
                </c:pt>
                <c:pt idx="2094">
                  <c:v>43754</c:v>
                </c:pt>
                <c:pt idx="2095">
                  <c:v>43755</c:v>
                </c:pt>
                <c:pt idx="2096">
                  <c:v>43756</c:v>
                </c:pt>
                <c:pt idx="2097">
                  <c:v>43757</c:v>
                </c:pt>
                <c:pt idx="2098">
                  <c:v>43758</c:v>
                </c:pt>
                <c:pt idx="2099">
                  <c:v>43759</c:v>
                </c:pt>
                <c:pt idx="2100">
                  <c:v>43760</c:v>
                </c:pt>
                <c:pt idx="2101">
                  <c:v>43761</c:v>
                </c:pt>
                <c:pt idx="2102">
                  <c:v>43762</c:v>
                </c:pt>
                <c:pt idx="2103">
                  <c:v>43763</c:v>
                </c:pt>
                <c:pt idx="2104">
                  <c:v>43764</c:v>
                </c:pt>
                <c:pt idx="2105">
                  <c:v>43765</c:v>
                </c:pt>
                <c:pt idx="2106">
                  <c:v>43766</c:v>
                </c:pt>
                <c:pt idx="2107">
                  <c:v>43767</c:v>
                </c:pt>
                <c:pt idx="2108">
                  <c:v>43768</c:v>
                </c:pt>
                <c:pt idx="2109">
                  <c:v>43769</c:v>
                </c:pt>
                <c:pt idx="2110">
                  <c:v>43770</c:v>
                </c:pt>
                <c:pt idx="2111">
                  <c:v>43771</c:v>
                </c:pt>
                <c:pt idx="2112">
                  <c:v>43772</c:v>
                </c:pt>
                <c:pt idx="2113">
                  <c:v>43773</c:v>
                </c:pt>
                <c:pt idx="2114">
                  <c:v>43774</c:v>
                </c:pt>
                <c:pt idx="2115">
                  <c:v>43775</c:v>
                </c:pt>
                <c:pt idx="2116">
                  <c:v>43776</c:v>
                </c:pt>
                <c:pt idx="2117">
                  <c:v>43777</c:v>
                </c:pt>
                <c:pt idx="2118">
                  <c:v>43778</c:v>
                </c:pt>
                <c:pt idx="2119">
                  <c:v>43779</c:v>
                </c:pt>
                <c:pt idx="2120">
                  <c:v>43780</c:v>
                </c:pt>
                <c:pt idx="2121">
                  <c:v>43782</c:v>
                </c:pt>
                <c:pt idx="2122">
                  <c:v>43783</c:v>
                </c:pt>
                <c:pt idx="2123">
                  <c:v>43784</c:v>
                </c:pt>
                <c:pt idx="2124">
                  <c:v>43785</c:v>
                </c:pt>
                <c:pt idx="2125">
                  <c:v>43786</c:v>
                </c:pt>
                <c:pt idx="2126">
                  <c:v>43787</c:v>
                </c:pt>
                <c:pt idx="2127">
                  <c:v>43788</c:v>
                </c:pt>
                <c:pt idx="2128">
                  <c:v>43789</c:v>
                </c:pt>
                <c:pt idx="2129">
                  <c:v>43790</c:v>
                </c:pt>
                <c:pt idx="2130">
                  <c:v>43791</c:v>
                </c:pt>
                <c:pt idx="2131">
                  <c:v>43792</c:v>
                </c:pt>
                <c:pt idx="2132">
                  <c:v>43793</c:v>
                </c:pt>
                <c:pt idx="2133">
                  <c:v>43794</c:v>
                </c:pt>
                <c:pt idx="2134">
                  <c:v>43795</c:v>
                </c:pt>
                <c:pt idx="2135">
                  <c:v>43796</c:v>
                </c:pt>
                <c:pt idx="2136">
                  <c:v>43797</c:v>
                </c:pt>
                <c:pt idx="2137">
                  <c:v>43798</c:v>
                </c:pt>
                <c:pt idx="2138">
                  <c:v>43799</c:v>
                </c:pt>
                <c:pt idx="2139">
                  <c:v>43800</c:v>
                </c:pt>
                <c:pt idx="2140">
                  <c:v>43801</c:v>
                </c:pt>
                <c:pt idx="2141">
                  <c:v>43802</c:v>
                </c:pt>
                <c:pt idx="2142">
                  <c:v>43803</c:v>
                </c:pt>
                <c:pt idx="2143">
                  <c:v>43804</c:v>
                </c:pt>
                <c:pt idx="2144">
                  <c:v>43805</c:v>
                </c:pt>
                <c:pt idx="2145">
                  <c:v>43806</c:v>
                </c:pt>
                <c:pt idx="2146">
                  <c:v>43807</c:v>
                </c:pt>
                <c:pt idx="2147">
                  <c:v>43808</c:v>
                </c:pt>
                <c:pt idx="2148">
                  <c:v>43809</c:v>
                </c:pt>
                <c:pt idx="2149">
                  <c:v>43810</c:v>
                </c:pt>
                <c:pt idx="2150">
                  <c:v>43811</c:v>
                </c:pt>
                <c:pt idx="2151">
                  <c:v>43812</c:v>
                </c:pt>
                <c:pt idx="2152">
                  <c:v>43813</c:v>
                </c:pt>
                <c:pt idx="2153">
                  <c:v>43814</c:v>
                </c:pt>
                <c:pt idx="2154">
                  <c:v>43815</c:v>
                </c:pt>
                <c:pt idx="2155">
                  <c:v>43816</c:v>
                </c:pt>
                <c:pt idx="2156">
                  <c:v>43817</c:v>
                </c:pt>
                <c:pt idx="2157">
                  <c:v>43818</c:v>
                </c:pt>
                <c:pt idx="2158">
                  <c:v>43819</c:v>
                </c:pt>
                <c:pt idx="2159">
                  <c:v>43820</c:v>
                </c:pt>
                <c:pt idx="2160">
                  <c:v>43821</c:v>
                </c:pt>
                <c:pt idx="2161">
                  <c:v>43822</c:v>
                </c:pt>
                <c:pt idx="2162">
                  <c:v>43823</c:v>
                </c:pt>
                <c:pt idx="2163">
                  <c:v>43825</c:v>
                </c:pt>
                <c:pt idx="2164">
                  <c:v>43826</c:v>
                </c:pt>
                <c:pt idx="2165">
                  <c:v>43827</c:v>
                </c:pt>
                <c:pt idx="2166">
                  <c:v>43828</c:v>
                </c:pt>
                <c:pt idx="2167">
                  <c:v>43829</c:v>
                </c:pt>
                <c:pt idx="2168">
                  <c:v>43830</c:v>
                </c:pt>
                <c:pt idx="2169">
                  <c:v>43831</c:v>
                </c:pt>
                <c:pt idx="2170">
                  <c:v>43832</c:v>
                </c:pt>
                <c:pt idx="2171">
                  <c:v>43833</c:v>
                </c:pt>
                <c:pt idx="2172">
                  <c:v>43834</c:v>
                </c:pt>
                <c:pt idx="2173">
                  <c:v>43835</c:v>
                </c:pt>
                <c:pt idx="2174">
                  <c:v>43836</c:v>
                </c:pt>
                <c:pt idx="2175">
                  <c:v>43837</c:v>
                </c:pt>
                <c:pt idx="2176">
                  <c:v>43838</c:v>
                </c:pt>
                <c:pt idx="2177">
                  <c:v>43839</c:v>
                </c:pt>
                <c:pt idx="2178">
                  <c:v>43840</c:v>
                </c:pt>
                <c:pt idx="2179">
                  <c:v>43841</c:v>
                </c:pt>
                <c:pt idx="2180">
                  <c:v>43842</c:v>
                </c:pt>
                <c:pt idx="2181">
                  <c:v>43843</c:v>
                </c:pt>
                <c:pt idx="2182">
                  <c:v>43844</c:v>
                </c:pt>
                <c:pt idx="2183">
                  <c:v>43845</c:v>
                </c:pt>
                <c:pt idx="2184">
                  <c:v>43846</c:v>
                </c:pt>
                <c:pt idx="2185">
                  <c:v>43847</c:v>
                </c:pt>
                <c:pt idx="2186">
                  <c:v>43848</c:v>
                </c:pt>
                <c:pt idx="2187">
                  <c:v>43849</c:v>
                </c:pt>
                <c:pt idx="2188">
                  <c:v>43850</c:v>
                </c:pt>
                <c:pt idx="2189">
                  <c:v>43851</c:v>
                </c:pt>
                <c:pt idx="2190">
                  <c:v>43852</c:v>
                </c:pt>
                <c:pt idx="2191">
                  <c:v>43853</c:v>
                </c:pt>
                <c:pt idx="2192">
                  <c:v>43854</c:v>
                </c:pt>
                <c:pt idx="2193">
                  <c:v>43855</c:v>
                </c:pt>
                <c:pt idx="2194">
                  <c:v>43856</c:v>
                </c:pt>
                <c:pt idx="2195">
                  <c:v>43857</c:v>
                </c:pt>
                <c:pt idx="2196">
                  <c:v>43858</c:v>
                </c:pt>
                <c:pt idx="2197">
                  <c:v>43859</c:v>
                </c:pt>
                <c:pt idx="2198">
                  <c:v>43860</c:v>
                </c:pt>
                <c:pt idx="2199">
                  <c:v>43861</c:v>
                </c:pt>
                <c:pt idx="2200">
                  <c:v>43862</c:v>
                </c:pt>
                <c:pt idx="2201">
                  <c:v>43863</c:v>
                </c:pt>
                <c:pt idx="2202">
                  <c:v>43864</c:v>
                </c:pt>
                <c:pt idx="2203">
                  <c:v>43865</c:v>
                </c:pt>
                <c:pt idx="2204">
                  <c:v>43866</c:v>
                </c:pt>
                <c:pt idx="2205">
                  <c:v>43867</c:v>
                </c:pt>
                <c:pt idx="2206">
                  <c:v>43868</c:v>
                </c:pt>
                <c:pt idx="2207">
                  <c:v>43869</c:v>
                </c:pt>
                <c:pt idx="2208">
                  <c:v>43870</c:v>
                </c:pt>
                <c:pt idx="2209">
                  <c:v>43871</c:v>
                </c:pt>
                <c:pt idx="2210">
                  <c:v>43872</c:v>
                </c:pt>
                <c:pt idx="2211">
                  <c:v>43873</c:v>
                </c:pt>
                <c:pt idx="2212">
                  <c:v>43874</c:v>
                </c:pt>
                <c:pt idx="2213">
                  <c:v>43875</c:v>
                </c:pt>
                <c:pt idx="2214">
                  <c:v>43876</c:v>
                </c:pt>
                <c:pt idx="2215">
                  <c:v>43877</c:v>
                </c:pt>
                <c:pt idx="2216">
                  <c:v>43878</c:v>
                </c:pt>
                <c:pt idx="2217">
                  <c:v>43879</c:v>
                </c:pt>
                <c:pt idx="2218">
                  <c:v>43880</c:v>
                </c:pt>
                <c:pt idx="2219">
                  <c:v>43881</c:v>
                </c:pt>
                <c:pt idx="2220">
                  <c:v>43882</c:v>
                </c:pt>
                <c:pt idx="2221">
                  <c:v>43883</c:v>
                </c:pt>
                <c:pt idx="2222">
                  <c:v>43884</c:v>
                </c:pt>
                <c:pt idx="2223">
                  <c:v>43885</c:v>
                </c:pt>
                <c:pt idx="2224">
                  <c:v>43886</c:v>
                </c:pt>
                <c:pt idx="2225">
                  <c:v>43887</c:v>
                </c:pt>
                <c:pt idx="2226">
                  <c:v>43888</c:v>
                </c:pt>
                <c:pt idx="2227">
                  <c:v>43889</c:v>
                </c:pt>
                <c:pt idx="2228">
                  <c:v>43890</c:v>
                </c:pt>
                <c:pt idx="2229">
                  <c:v>43891</c:v>
                </c:pt>
                <c:pt idx="2230">
                  <c:v>43892</c:v>
                </c:pt>
                <c:pt idx="2231">
                  <c:v>43893</c:v>
                </c:pt>
                <c:pt idx="2232">
                  <c:v>43894</c:v>
                </c:pt>
                <c:pt idx="2233">
                  <c:v>43895</c:v>
                </c:pt>
                <c:pt idx="2234">
                  <c:v>43896</c:v>
                </c:pt>
                <c:pt idx="2235">
                  <c:v>43897</c:v>
                </c:pt>
                <c:pt idx="2236">
                  <c:v>43898</c:v>
                </c:pt>
                <c:pt idx="2237">
                  <c:v>43899</c:v>
                </c:pt>
                <c:pt idx="2238">
                  <c:v>43901</c:v>
                </c:pt>
                <c:pt idx="2239">
                  <c:v>43902</c:v>
                </c:pt>
                <c:pt idx="2240">
                  <c:v>43903</c:v>
                </c:pt>
                <c:pt idx="2241">
                  <c:v>43904</c:v>
                </c:pt>
                <c:pt idx="2242">
                  <c:v>43905</c:v>
                </c:pt>
                <c:pt idx="2243">
                  <c:v>43906</c:v>
                </c:pt>
                <c:pt idx="2244">
                  <c:v>43907</c:v>
                </c:pt>
                <c:pt idx="2245">
                  <c:v>43908</c:v>
                </c:pt>
                <c:pt idx="2246">
                  <c:v>43909</c:v>
                </c:pt>
                <c:pt idx="2247">
                  <c:v>43910</c:v>
                </c:pt>
                <c:pt idx="2248">
                  <c:v>43911</c:v>
                </c:pt>
                <c:pt idx="2249">
                  <c:v>43912</c:v>
                </c:pt>
                <c:pt idx="2250">
                  <c:v>43913</c:v>
                </c:pt>
                <c:pt idx="2251">
                  <c:v>43914</c:v>
                </c:pt>
                <c:pt idx="2252">
                  <c:v>43915</c:v>
                </c:pt>
                <c:pt idx="2253">
                  <c:v>43916</c:v>
                </c:pt>
                <c:pt idx="2254">
                  <c:v>43917</c:v>
                </c:pt>
                <c:pt idx="2255">
                  <c:v>43918</c:v>
                </c:pt>
                <c:pt idx="2256">
                  <c:v>43919</c:v>
                </c:pt>
                <c:pt idx="2257">
                  <c:v>43920</c:v>
                </c:pt>
                <c:pt idx="2258">
                  <c:v>43921</c:v>
                </c:pt>
                <c:pt idx="2259">
                  <c:v>43922</c:v>
                </c:pt>
                <c:pt idx="2260">
                  <c:v>43923</c:v>
                </c:pt>
                <c:pt idx="2261">
                  <c:v>43924</c:v>
                </c:pt>
                <c:pt idx="2262">
                  <c:v>43925</c:v>
                </c:pt>
                <c:pt idx="2263">
                  <c:v>43926</c:v>
                </c:pt>
                <c:pt idx="2264">
                  <c:v>43927</c:v>
                </c:pt>
                <c:pt idx="2265">
                  <c:v>43928</c:v>
                </c:pt>
                <c:pt idx="2266">
                  <c:v>43929</c:v>
                </c:pt>
                <c:pt idx="2267">
                  <c:v>43930</c:v>
                </c:pt>
                <c:pt idx="2268">
                  <c:v>43931</c:v>
                </c:pt>
                <c:pt idx="2269">
                  <c:v>43932</c:v>
                </c:pt>
                <c:pt idx="2270">
                  <c:v>43933</c:v>
                </c:pt>
                <c:pt idx="2271">
                  <c:v>43934</c:v>
                </c:pt>
                <c:pt idx="2272">
                  <c:v>43935</c:v>
                </c:pt>
                <c:pt idx="2273">
                  <c:v>43936</c:v>
                </c:pt>
                <c:pt idx="2274">
                  <c:v>43937</c:v>
                </c:pt>
                <c:pt idx="2275">
                  <c:v>43938</c:v>
                </c:pt>
                <c:pt idx="2276">
                  <c:v>43939</c:v>
                </c:pt>
                <c:pt idx="2277">
                  <c:v>43940</c:v>
                </c:pt>
                <c:pt idx="2278">
                  <c:v>43941</c:v>
                </c:pt>
                <c:pt idx="2279">
                  <c:v>43942</c:v>
                </c:pt>
                <c:pt idx="2280">
                  <c:v>43943</c:v>
                </c:pt>
                <c:pt idx="2281">
                  <c:v>43944</c:v>
                </c:pt>
                <c:pt idx="2282">
                  <c:v>43945</c:v>
                </c:pt>
                <c:pt idx="2283">
                  <c:v>43946</c:v>
                </c:pt>
                <c:pt idx="2284">
                  <c:v>43947</c:v>
                </c:pt>
                <c:pt idx="2285">
                  <c:v>43948</c:v>
                </c:pt>
                <c:pt idx="2286">
                  <c:v>43949</c:v>
                </c:pt>
                <c:pt idx="2287">
                  <c:v>43950</c:v>
                </c:pt>
                <c:pt idx="2288">
                  <c:v>43951</c:v>
                </c:pt>
                <c:pt idx="2289">
                  <c:v>43952</c:v>
                </c:pt>
                <c:pt idx="2290">
                  <c:v>43953</c:v>
                </c:pt>
                <c:pt idx="2291">
                  <c:v>43954</c:v>
                </c:pt>
                <c:pt idx="2292">
                  <c:v>43955</c:v>
                </c:pt>
                <c:pt idx="2293">
                  <c:v>43956</c:v>
                </c:pt>
                <c:pt idx="2294">
                  <c:v>43957</c:v>
                </c:pt>
                <c:pt idx="2295">
                  <c:v>43958</c:v>
                </c:pt>
                <c:pt idx="2296">
                  <c:v>43959</c:v>
                </c:pt>
                <c:pt idx="2297">
                  <c:v>43960</c:v>
                </c:pt>
                <c:pt idx="2298">
                  <c:v>43961</c:v>
                </c:pt>
                <c:pt idx="2299">
                  <c:v>43962</c:v>
                </c:pt>
                <c:pt idx="2300">
                  <c:v>43963</c:v>
                </c:pt>
                <c:pt idx="2301">
                  <c:v>43964</c:v>
                </c:pt>
                <c:pt idx="2302">
                  <c:v>43965</c:v>
                </c:pt>
                <c:pt idx="2303">
                  <c:v>43966</c:v>
                </c:pt>
                <c:pt idx="2304">
                  <c:v>43967</c:v>
                </c:pt>
                <c:pt idx="2305">
                  <c:v>43968</c:v>
                </c:pt>
                <c:pt idx="2306">
                  <c:v>43969</c:v>
                </c:pt>
                <c:pt idx="2307">
                  <c:v>43970</c:v>
                </c:pt>
                <c:pt idx="2308">
                  <c:v>43971</c:v>
                </c:pt>
                <c:pt idx="2309">
                  <c:v>43972</c:v>
                </c:pt>
                <c:pt idx="2310">
                  <c:v>43973</c:v>
                </c:pt>
                <c:pt idx="2311">
                  <c:v>43974</c:v>
                </c:pt>
                <c:pt idx="2312">
                  <c:v>43975</c:v>
                </c:pt>
                <c:pt idx="2313">
                  <c:v>43976</c:v>
                </c:pt>
                <c:pt idx="2314">
                  <c:v>43977</c:v>
                </c:pt>
                <c:pt idx="2315">
                  <c:v>43978</c:v>
                </c:pt>
                <c:pt idx="2316">
                  <c:v>43979</c:v>
                </c:pt>
                <c:pt idx="2317">
                  <c:v>43980</c:v>
                </c:pt>
                <c:pt idx="2318">
                  <c:v>43981</c:v>
                </c:pt>
                <c:pt idx="2319">
                  <c:v>43982</c:v>
                </c:pt>
                <c:pt idx="2320">
                  <c:v>43983</c:v>
                </c:pt>
                <c:pt idx="2321">
                  <c:v>43984</c:v>
                </c:pt>
                <c:pt idx="2322">
                  <c:v>43985</c:v>
                </c:pt>
                <c:pt idx="2323">
                  <c:v>43986</c:v>
                </c:pt>
                <c:pt idx="2324">
                  <c:v>43987</c:v>
                </c:pt>
                <c:pt idx="2325">
                  <c:v>43988</c:v>
                </c:pt>
                <c:pt idx="2326">
                  <c:v>43989</c:v>
                </c:pt>
                <c:pt idx="2327">
                  <c:v>43990</c:v>
                </c:pt>
                <c:pt idx="2328">
                  <c:v>43991</c:v>
                </c:pt>
                <c:pt idx="2329">
                  <c:v>43992</c:v>
                </c:pt>
                <c:pt idx="2330">
                  <c:v>43993</c:v>
                </c:pt>
                <c:pt idx="2331">
                  <c:v>43994</c:v>
                </c:pt>
                <c:pt idx="2332">
                  <c:v>43995</c:v>
                </c:pt>
                <c:pt idx="2333">
                  <c:v>43996</c:v>
                </c:pt>
                <c:pt idx="2334">
                  <c:v>43997</c:v>
                </c:pt>
                <c:pt idx="2335">
                  <c:v>43998</c:v>
                </c:pt>
                <c:pt idx="2336">
                  <c:v>43999</c:v>
                </c:pt>
                <c:pt idx="2337">
                  <c:v>44000</c:v>
                </c:pt>
                <c:pt idx="2338">
                  <c:v>44001</c:v>
                </c:pt>
                <c:pt idx="2339">
                  <c:v>44002</c:v>
                </c:pt>
                <c:pt idx="2340">
                  <c:v>44003</c:v>
                </c:pt>
                <c:pt idx="2341">
                  <c:v>44004</c:v>
                </c:pt>
                <c:pt idx="2342">
                  <c:v>44005</c:v>
                </c:pt>
                <c:pt idx="2343">
                  <c:v>44006</c:v>
                </c:pt>
                <c:pt idx="2344">
                  <c:v>44007</c:v>
                </c:pt>
                <c:pt idx="2345">
                  <c:v>44008</c:v>
                </c:pt>
                <c:pt idx="2346">
                  <c:v>44009</c:v>
                </c:pt>
                <c:pt idx="2347">
                  <c:v>44010</c:v>
                </c:pt>
                <c:pt idx="2348">
                  <c:v>44011</c:v>
                </c:pt>
                <c:pt idx="2349">
                  <c:v>44012</c:v>
                </c:pt>
                <c:pt idx="2350">
                  <c:v>44013</c:v>
                </c:pt>
                <c:pt idx="2351">
                  <c:v>44014</c:v>
                </c:pt>
                <c:pt idx="2352">
                  <c:v>44015</c:v>
                </c:pt>
                <c:pt idx="2353">
                  <c:v>44016</c:v>
                </c:pt>
                <c:pt idx="2354">
                  <c:v>44017</c:v>
                </c:pt>
                <c:pt idx="2355">
                  <c:v>44018</c:v>
                </c:pt>
                <c:pt idx="2356">
                  <c:v>44019</c:v>
                </c:pt>
                <c:pt idx="2357">
                  <c:v>44020</c:v>
                </c:pt>
                <c:pt idx="2358">
                  <c:v>44021</c:v>
                </c:pt>
                <c:pt idx="2359">
                  <c:v>44022</c:v>
                </c:pt>
                <c:pt idx="2360">
                  <c:v>44023</c:v>
                </c:pt>
                <c:pt idx="2361">
                  <c:v>44024</c:v>
                </c:pt>
                <c:pt idx="2362">
                  <c:v>44025</c:v>
                </c:pt>
                <c:pt idx="2363">
                  <c:v>44026</c:v>
                </c:pt>
                <c:pt idx="2364">
                  <c:v>44027</c:v>
                </c:pt>
                <c:pt idx="2365">
                  <c:v>44028</c:v>
                </c:pt>
                <c:pt idx="2366">
                  <c:v>44029</c:v>
                </c:pt>
                <c:pt idx="2367">
                  <c:v>44030</c:v>
                </c:pt>
                <c:pt idx="2368">
                  <c:v>44031</c:v>
                </c:pt>
                <c:pt idx="2369">
                  <c:v>44032</c:v>
                </c:pt>
                <c:pt idx="2370">
                  <c:v>44033</c:v>
                </c:pt>
                <c:pt idx="2371">
                  <c:v>44034</c:v>
                </c:pt>
                <c:pt idx="2372">
                  <c:v>44035</c:v>
                </c:pt>
                <c:pt idx="2373">
                  <c:v>44036</c:v>
                </c:pt>
                <c:pt idx="2374">
                  <c:v>44037</c:v>
                </c:pt>
                <c:pt idx="2375">
                  <c:v>44038</c:v>
                </c:pt>
                <c:pt idx="2376">
                  <c:v>44039</c:v>
                </c:pt>
                <c:pt idx="2377">
                  <c:v>44040</c:v>
                </c:pt>
                <c:pt idx="2378">
                  <c:v>44041</c:v>
                </c:pt>
                <c:pt idx="2379">
                  <c:v>44042</c:v>
                </c:pt>
                <c:pt idx="2380">
                  <c:v>44043</c:v>
                </c:pt>
                <c:pt idx="2381">
                  <c:v>44044</c:v>
                </c:pt>
                <c:pt idx="2382">
                  <c:v>44045</c:v>
                </c:pt>
                <c:pt idx="2383">
                  <c:v>44046</c:v>
                </c:pt>
                <c:pt idx="2384">
                  <c:v>44047</c:v>
                </c:pt>
                <c:pt idx="2385">
                  <c:v>44048</c:v>
                </c:pt>
                <c:pt idx="2386">
                  <c:v>44049</c:v>
                </c:pt>
                <c:pt idx="2387">
                  <c:v>44050</c:v>
                </c:pt>
                <c:pt idx="2388">
                  <c:v>44051</c:v>
                </c:pt>
                <c:pt idx="2389">
                  <c:v>44052</c:v>
                </c:pt>
                <c:pt idx="2390">
                  <c:v>44053</c:v>
                </c:pt>
                <c:pt idx="2391">
                  <c:v>44054</c:v>
                </c:pt>
                <c:pt idx="2392">
                  <c:v>44055</c:v>
                </c:pt>
                <c:pt idx="2393">
                  <c:v>44056</c:v>
                </c:pt>
                <c:pt idx="2394">
                  <c:v>44057</c:v>
                </c:pt>
                <c:pt idx="2395">
                  <c:v>44058</c:v>
                </c:pt>
                <c:pt idx="2396">
                  <c:v>44059</c:v>
                </c:pt>
                <c:pt idx="2397">
                  <c:v>44060</c:v>
                </c:pt>
                <c:pt idx="2398">
                  <c:v>44061</c:v>
                </c:pt>
                <c:pt idx="2399">
                  <c:v>44062</c:v>
                </c:pt>
                <c:pt idx="2400">
                  <c:v>44063</c:v>
                </c:pt>
                <c:pt idx="2401">
                  <c:v>44064</c:v>
                </c:pt>
                <c:pt idx="2402">
                  <c:v>44065</c:v>
                </c:pt>
                <c:pt idx="2403">
                  <c:v>44066</c:v>
                </c:pt>
                <c:pt idx="2404">
                  <c:v>44067</c:v>
                </c:pt>
                <c:pt idx="2405">
                  <c:v>44068</c:v>
                </c:pt>
                <c:pt idx="2406">
                  <c:v>44069</c:v>
                </c:pt>
                <c:pt idx="2407">
                  <c:v>44070</c:v>
                </c:pt>
                <c:pt idx="2408">
                  <c:v>44071</c:v>
                </c:pt>
                <c:pt idx="2409">
                  <c:v>44072</c:v>
                </c:pt>
                <c:pt idx="2410">
                  <c:v>44073</c:v>
                </c:pt>
                <c:pt idx="2411">
                  <c:v>44074</c:v>
                </c:pt>
                <c:pt idx="2412">
                  <c:v>44075</c:v>
                </c:pt>
                <c:pt idx="2413">
                  <c:v>44076</c:v>
                </c:pt>
                <c:pt idx="2414">
                  <c:v>44077</c:v>
                </c:pt>
                <c:pt idx="2415">
                  <c:v>44078</c:v>
                </c:pt>
                <c:pt idx="2416">
                  <c:v>44079</c:v>
                </c:pt>
                <c:pt idx="2417">
                  <c:v>44080</c:v>
                </c:pt>
                <c:pt idx="2418">
                  <c:v>44081</c:v>
                </c:pt>
                <c:pt idx="2419">
                  <c:v>44082</c:v>
                </c:pt>
                <c:pt idx="2420">
                  <c:v>44083</c:v>
                </c:pt>
                <c:pt idx="2421">
                  <c:v>44084</c:v>
                </c:pt>
                <c:pt idx="2422">
                  <c:v>44085</c:v>
                </c:pt>
                <c:pt idx="2423">
                  <c:v>44086</c:v>
                </c:pt>
                <c:pt idx="2424">
                  <c:v>44087</c:v>
                </c:pt>
                <c:pt idx="2425">
                  <c:v>44088</c:v>
                </c:pt>
                <c:pt idx="2426">
                  <c:v>44089</c:v>
                </c:pt>
                <c:pt idx="2427">
                  <c:v>44090</c:v>
                </c:pt>
                <c:pt idx="2428">
                  <c:v>44091</c:v>
                </c:pt>
                <c:pt idx="2429">
                  <c:v>44092</c:v>
                </c:pt>
                <c:pt idx="2430">
                  <c:v>44093</c:v>
                </c:pt>
                <c:pt idx="2431">
                  <c:v>44094</c:v>
                </c:pt>
                <c:pt idx="2432">
                  <c:v>44095</c:v>
                </c:pt>
                <c:pt idx="2433">
                  <c:v>44096</c:v>
                </c:pt>
                <c:pt idx="2434">
                  <c:v>44097</c:v>
                </c:pt>
                <c:pt idx="2435">
                  <c:v>44098</c:v>
                </c:pt>
                <c:pt idx="2436">
                  <c:v>44099</c:v>
                </c:pt>
                <c:pt idx="2437">
                  <c:v>44100</c:v>
                </c:pt>
                <c:pt idx="2438">
                  <c:v>44101</c:v>
                </c:pt>
                <c:pt idx="2439">
                  <c:v>44102</c:v>
                </c:pt>
                <c:pt idx="2440">
                  <c:v>44103</c:v>
                </c:pt>
                <c:pt idx="2441">
                  <c:v>44104</c:v>
                </c:pt>
                <c:pt idx="2442">
                  <c:v>44105</c:v>
                </c:pt>
                <c:pt idx="2443">
                  <c:v>44106</c:v>
                </c:pt>
                <c:pt idx="2444">
                  <c:v>44107</c:v>
                </c:pt>
                <c:pt idx="2445">
                  <c:v>44108</c:v>
                </c:pt>
                <c:pt idx="2446">
                  <c:v>44109</c:v>
                </c:pt>
                <c:pt idx="2447">
                  <c:v>44110</c:v>
                </c:pt>
                <c:pt idx="2448">
                  <c:v>44111</c:v>
                </c:pt>
                <c:pt idx="2449">
                  <c:v>44112</c:v>
                </c:pt>
                <c:pt idx="2450">
                  <c:v>44113</c:v>
                </c:pt>
                <c:pt idx="2451">
                  <c:v>44114</c:v>
                </c:pt>
                <c:pt idx="2452">
                  <c:v>44115</c:v>
                </c:pt>
                <c:pt idx="2453">
                  <c:v>44116</c:v>
                </c:pt>
                <c:pt idx="2454">
                  <c:v>44117</c:v>
                </c:pt>
                <c:pt idx="2455">
                  <c:v>44118</c:v>
                </c:pt>
                <c:pt idx="2456">
                  <c:v>44119</c:v>
                </c:pt>
                <c:pt idx="2457">
                  <c:v>44120</c:v>
                </c:pt>
                <c:pt idx="2458">
                  <c:v>44121</c:v>
                </c:pt>
                <c:pt idx="2459">
                  <c:v>44122</c:v>
                </c:pt>
                <c:pt idx="2460">
                  <c:v>44123</c:v>
                </c:pt>
                <c:pt idx="2461">
                  <c:v>44124</c:v>
                </c:pt>
                <c:pt idx="2462">
                  <c:v>44125</c:v>
                </c:pt>
                <c:pt idx="2463">
                  <c:v>44126</c:v>
                </c:pt>
                <c:pt idx="2464">
                  <c:v>44127</c:v>
                </c:pt>
                <c:pt idx="2465">
                  <c:v>44128</c:v>
                </c:pt>
                <c:pt idx="2466">
                  <c:v>44129</c:v>
                </c:pt>
                <c:pt idx="2467">
                  <c:v>44130</c:v>
                </c:pt>
                <c:pt idx="2468">
                  <c:v>44131</c:v>
                </c:pt>
                <c:pt idx="2469">
                  <c:v>44132</c:v>
                </c:pt>
                <c:pt idx="2470">
                  <c:v>44133</c:v>
                </c:pt>
                <c:pt idx="2471">
                  <c:v>44134</c:v>
                </c:pt>
                <c:pt idx="2472">
                  <c:v>44135</c:v>
                </c:pt>
                <c:pt idx="2473">
                  <c:v>44136</c:v>
                </c:pt>
                <c:pt idx="2474">
                  <c:v>44137</c:v>
                </c:pt>
                <c:pt idx="2475">
                  <c:v>44138</c:v>
                </c:pt>
                <c:pt idx="2476">
                  <c:v>44139</c:v>
                </c:pt>
                <c:pt idx="2477">
                  <c:v>44140</c:v>
                </c:pt>
                <c:pt idx="2478">
                  <c:v>44141</c:v>
                </c:pt>
                <c:pt idx="2479">
                  <c:v>44142</c:v>
                </c:pt>
                <c:pt idx="2480">
                  <c:v>44143</c:v>
                </c:pt>
                <c:pt idx="2481">
                  <c:v>44144</c:v>
                </c:pt>
                <c:pt idx="2482">
                  <c:v>44145</c:v>
                </c:pt>
                <c:pt idx="2483">
                  <c:v>44146</c:v>
                </c:pt>
                <c:pt idx="2484">
                  <c:v>44147</c:v>
                </c:pt>
                <c:pt idx="2485">
                  <c:v>44148</c:v>
                </c:pt>
                <c:pt idx="2486">
                  <c:v>44149</c:v>
                </c:pt>
                <c:pt idx="2487">
                  <c:v>44150</c:v>
                </c:pt>
                <c:pt idx="2488">
                  <c:v>44151</c:v>
                </c:pt>
                <c:pt idx="2489">
                  <c:v>44152</c:v>
                </c:pt>
                <c:pt idx="2490">
                  <c:v>44153</c:v>
                </c:pt>
                <c:pt idx="2491">
                  <c:v>44154</c:v>
                </c:pt>
                <c:pt idx="2492">
                  <c:v>44155</c:v>
                </c:pt>
                <c:pt idx="2493">
                  <c:v>44156</c:v>
                </c:pt>
                <c:pt idx="2494">
                  <c:v>44157</c:v>
                </c:pt>
                <c:pt idx="2495">
                  <c:v>44158</c:v>
                </c:pt>
                <c:pt idx="2496">
                  <c:v>44159</c:v>
                </c:pt>
                <c:pt idx="2497">
                  <c:v>44160</c:v>
                </c:pt>
                <c:pt idx="2498">
                  <c:v>44161</c:v>
                </c:pt>
                <c:pt idx="2499">
                  <c:v>44162</c:v>
                </c:pt>
                <c:pt idx="2500">
                  <c:v>44163</c:v>
                </c:pt>
                <c:pt idx="2501">
                  <c:v>44164</c:v>
                </c:pt>
                <c:pt idx="2502">
                  <c:v>44165</c:v>
                </c:pt>
                <c:pt idx="2503">
                  <c:v>44166</c:v>
                </c:pt>
                <c:pt idx="2504">
                  <c:v>44167</c:v>
                </c:pt>
                <c:pt idx="2505">
                  <c:v>44168</c:v>
                </c:pt>
                <c:pt idx="2506">
                  <c:v>44169</c:v>
                </c:pt>
                <c:pt idx="2507">
                  <c:v>44170</c:v>
                </c:pt>
                <c:pt idx="2508">
                  <c:v>44171</c:v>
                </c:pt>
                <c:pt idx="2509">
                  <c:v>44172</c:v>
                </c:pt>
                <c:pt idx="2510">
                  <c:v>44173</c:v>
                </c:pt>
                <c:pt idx="2511">
                  <c:v>44174</c:v>
                </c:pt>
                <c:pt idx="2512">
                  <c:v>44175</c:v>
                </c:pt>
                <c:pt idx="2513">
                  <c:v>44176</c:v>
                </c:pt>
                <c:pt idx="2514">
                  <c:v>44177</c:v>
                </c:pt>
                <c:pt idx="2515">
                  <c:v>44178</c:v>
                </c:pt>
                <c:pt idx="2516">
                  <c:v>44179</c:v>
                </c:pt>
                <c:pt idx="2517">
                  <c:v>44180</c:v>
                </c:pt>
                <c:pt idx="2518">
                  <c:v>44181</c:v>
                </c:pt>
                <c:pt idx="2519">
                  <c:v>44182</c:v>
                </c:pt>
                <c:pt idx="2520">
                  <c:v>44183</c:v>
                </c:pt>
                <c:pt idx="2521">
                  <c:v>44184</c:v>
                </c:pt>
                <c:pt idx="2522">
                  <c:v>44185</c:v>
                </c:pt>
                <c:pt idx="2523">
                  <c:v>44186</c:v>
                </c:pt>
                <c:pt idx="2524">
                  <c:v>44187</c:v>
                </c:pt>
                <c:pt idx="2525">
                  <c:v>44188</c:v>
                </c:pt>
                <c:pt idx="2526">
                  <c:v>44189</c:v>
                </c:pt>
                <c:pt idx="2527">
                  <c:v>44190</c:v>
                </c:pt>
                <c:pt idx="2528">
                  <c:v>44191</c:v>
                </c:pt>
                <c:pt idx="2529">
                  <c:v>44192</c:v>
                </c:pt>
                <c:pt idx="2530">
                  <c:v>44193</c:v>
                </c:pt>
                <c:pt idx="2531">
                  <c:v>44194</c:v>
                </c:pt>
                <c:pt idx="2532">
                  <c:v>44195</c:v>
                </c:pt>
                <c:pt idx="2533">
                  <c:v>44196</c:v>
                </c:pt>
                <c:pt idx="2534">
                  <c:v>44197</c:v>
                </c:pt>
                <c:pt idx="2535">
                  <c:v>44198</c:v>
                </c:pt>
                <c:pt idx="2536">
                  <c:v>44199</c:v>
                </c:pt>
                <c:pt idx="2537">
                  <c:v>44200</c:v>
                </c:pt>
                <c:pt idx="2538">
                  <c:v>44201</c:v>
                </c:pt>
                <c:pt idx="2539">
                  <c:v>44202</c:v>
                </c:pt>
                <c:pt idx="2540">
                  <c:v>44203</c:v>
                </c:pt>
                <c:pt idx="2541">
                  <c:v>44204</c:v>
                </c:pt>
                <c:pt idx="2542">
                  <c:v>44205</c:v>
                </c:pt>
                <c:pt idx="2543">
                  <c:v>44206</c:v>
                </c:pt>
                <c:pt idx="2544">
                  <c:v>44207</c:v>
                </c:pt>
                <c:pt idx="2545">
                  <c:v>44208</c:v>
                </c:pt>
                <c:pt idx="2546">
                  <c:v>44209</c:v>
                </c:pt>
                <c:pt idx="2547">
                  <c:v>44210</c:v>
                </c:pt>
                <c:pt idx="2548">
                  <c:v>44211</c:v>
                </c:pt>
                <c:pt idx="2549">
                  <c:v>44212</c:v>
                </c:pt>
                <c:pt idx="2550">
                  <c:v>44213</c:v>
                </c:pt>
                <c:pt idx="2551">
                  <c:v>44214</c:v>
                </c:pt>
                <c:pt idx="2552">
                  <c:v>44215</c:v>
                </c:pt>
                <c:pt idx="2553">
                  <c:v>44216</c:v>
                </c:pt>
                <c:pt idx="2554">
                  <c:v>44217</c:v>
                </c:pt>
                <c:pt idx="2555">
                  <c:v>44218</c:v>
                </c:pt>
                <c:pt idx="2556">
                  <c:v>44219</c:v>
                </c:pt>
                <c:pt idx="2557">
                  <c:v>44220</c:v>
                </c:pt>
                <c:pt idx="2558">
                  <c:v>44221</c:v>
                </c:pt>
                <c:pt idx="2559">
                  <c:v>44222</c:v>
                </c:pt>
                <c:pt idx="2560">
                  <c:v>44223</c:v>
                </c:pt>
                <c:pt idx="2561">
                  <c:v>44224</c:v>
                </c:pt>
                <c:pt idx="2562">
                  <c:v>44225</c:v>
                </c:pt>
                <c:pt idx="2563">
                  <c:v>44226</c:v>
                </c:pt>
                <c:pt idx="2564">
                  <c:v>44227</c:v>
                </c:pt>
                <c:pt idx="2565">
                  <c:v>44228</c:v>
                </c:pt>
                <c:pt idx="2566">
                  <c:v>44229</c:v>
                </c:pt>
                <c:pt idx="2567">
                  <c:v>44230</c:v>
                </c:pt>
                <c:pt idx="2568">
                  <c:v>44231</c:v>
                </c:pt>
                <c:pt idx="2569">
                  <c:v>44232</c:v>
                </c:pt>
                <c:pt idx="2570">
                  <c:v>44233</c:v>
                </c:pt>
                <c:pt idx="2571">
                  <c:v>44234</c:v>
                </c:pt>
                <c:pt idx="2572">
                  <c:v>44235</c:v>
                </c:pt>
                <c:pt idx="2573">
                  <c:v>44236</c:v>
                </c:pt>
                <c:pt idx="2574">
                  <c:v>44237</c:v>
                </c:pt>
                <c:pt idx="2575">
                  <c:v>44238</c:v>
                </c:pt>
                <c:pt idx="2576">
                  <c:v>44239</c:v>
                </c:pt>
                <c:pt idx="2577">
                  <c:v>44240</c:v>
                </c:pt>
                <c:pt idx="2578">
                  <c:v>44241</c:v>
                </c:pt>
                <c:pt idx="2579">
                  <c:v>44242</c:v>
                </c:pt>
                <c:pt idx="2580">
                  <c:v>44243</c:v>
                </c:pt>
                <c:pt idx="2581">
                  <c:v>44244</c:v>
                </c:pt>
                <c:pt idx="2582">
                  <c:v>44245</c:v>
                </c:pt>
                <c:pt idx="2583">
                  <c:v>44246</c:v>
                </c:pt>
                <c:pt idx="2584">
                  <c:v>44247</c:v>
                </c:pt>
                <c:pt idx="2585">
                  <c:v>44248</c:v>
                </c:pt>
                <c:pt idx="2586">
                  <c:v>44249</c:v>
                </c:pt>
                <c:pt idx="2587">
                  <c:v>44250</c:v>
                </c:pt>
                <c:pt idx="2588">
                  <c:v>44251</c:v>
                </c:pt>
                <c:pt idx="2589">
                  <c:v>44252</c:v>
                </c:pt>
                <c:pt idx="2590">
                  <c:v>44253</c:v>
                </c:pt>
                <c:pt idx="2591">
                  <c:v>44254</c:v>
                </c:pt>
                <c:pt idx="2592">
                  <c:v>44255</c:v>
                </c:pt>
                <c:pt idx="2593">
                  <c:v>44256</c:v>
                </c:pt>
                <c:pt idx="2594">
                  <c:v>44257</c:v>
                </c:pt>
                <c:pt idx="2595">
                  <c:v>44258</c:v>
                </c:pt>
                <c:pt idx="2596">
                  <c:v>44259</c:v>
                </c:pt>
                <c:pt idx="2597">
                  <c:v>44260</c:v>
                </c:pt>
                <c:pt idx="2598">
                  <c:v>44261</c:v>
                </c:pt>
                <c:pt idx="2599">
                  <c:v>44262</c:v>
                </c:pt>
                <c:pt idx="2600">
                  <c:v>44263</c:v>
                </c:pt>
                <c:pt idx="2601">
                  <c:v>44264</c:v>
                </c:pt>
                <c:pt idx="2602">
                  <c:v>44265</c:v>
                </c:pt>
                <c:pt idx="2603">
                  <c:v>44266</c:v>
                </c:pt>
                <c:pt idx="2604">
                  <c:v>44267</c:v>
                </c:pt>
                <c:pt idx="2605">
                  <c:v>44268</c:v>
                </c:pt>
                <c:pt idx="2606">
                  <c:v>44269</c:v>
                </c:pt>
                <c:pt idx="2607">
                  <c:v>44270</c:v>
                </c:pt>
                <c:pt idx="2608">
                  <c:v>44271</c:v>
                </c:pt>
                <c:pt idx="2609">
                  <c:v>44272</c:v>
                </c:pt>
                <c:pt idx="2610">
                  <c:v>44273</c:v>
                </c:pt>
                <c:pt idx="2611">
                  <c:v>44274</c:v>
                </c:pt>
                <c:pt idx="2612">
                  <c:v>44275</c:v>
                </c:pt>
                <c:pt idx="2613">
                  <c:v>44276</c:v>
                </c:pt>
                <c:pt idx="2614">
                  <c:v>44277</c:v>
                </c:pt>
                <c:pt idx="2615">
                  <c:v>44278</c:v>
                </c:pt>
                <c:pt idx="2616">
                  <c:v>44279</c:v>
                </c:pt>
                <c:pt idx="2617">
                  <c:v>44280</c:v>
                </c:pt>
                <c:pt idx="2618">
                  <c:v>44281</c:v>
                </c:pt>
                <c:pt idx="2619">
                  <c:v>44282</c:v>
                </c:pt>
                <c:pt idx="2620">
                  <c:v>44283</c:v>
                </c:pt>
                <c:pt idx="2621">
                  <c:v>44284</c:v>
                </c:pt>
                <c:pt idx="2622">
                  <c:v>44285</c:v>
                </c:pt>
                <c:pt idx="2623">
                  <c:v>44286</c:v>
                </c:pt>
                <c:pt idx="2624">
                  <c:v>44287</c:v>
                </c:pt>
                <c:pt idx="2625">
                  <c:v>44288</c:v>
                </c:pt>
                <c:pt idx="2626">
                  <c:v>44289</c:v>
                </c:pt>
                <c:pt idx="2627">
                  <c:v>44290</c:v>
                </c:pt>
                <c:pt idx="2628">
                  <c:v>44291</c:v>
                </c:pt>
                <c:pt idx="2629">
                  <c:v>44292</c:v>
                </c:pt>
                <c:pt idx="2630">
                  <c:v>44293</c:v>
                </c:pt>
                <c:pt idx="2631">
                  <c:v>44294</c:v>
                </c:pt>
                <c:pt idx="2632">
                  <c:v>44295</c:v>
                </c:pt>
                <c:pt idx="2633">
                  <c:v>44296</c:v>
                </c:pt>
                <c:pt idx="2634">
                  <c:v>44297</c:v>
                </c:pt>
                <c:pt idx="2635">
                  <c:v>44298</c:v>
                </c:pt>
                <c:pt idx="2636">
                  <c:v>44299</c:v>
                </c:pt>
                <c:pt idx="2637">
                  <c:v>44300</c:v>
                </c:pt>
                <c:pt idx="2638">
                  <c:v>44301</c:v>
                </c:pt>
                <c:pt idx="2639">
                  <c:v>44302</c:v>
                </c:pt>
                <c:pt idx="2640">
                  <c:v>44303</c:v>
                </c:pt>
                <c:pt idx="2641">
                  <c:v>44304</c:v>
                </c:pt>
                <c:pt idx="2642">
                  <c:v>44305</c:v>
                </c:pt>
                <c:pt idx="2643">
                  <c:v>44306</c:v>
                </c:pt>
                <c:pt idx="2644">
                  <c:v>44307</c:v>
                </c:pt>
                <c:pt idx="2645">
                  <c:v>44308</c:v>
                </c:pt>
                <c:pt idx="2646">
                  <c:v>44309</c:v>
                </c:pt>
                <c:pt idx="2647">
                  <c:v>44310</c:v>
                </c:pt>
                <c:pt idx="2648">
                  <c:v>44311</c:v>
                </c:pt>
                <c:pt idx="2649">
                  <c:v>44312</c:v>
                </c:pt>
                <c:pt idx="2650">
                  <c:v>44313</c:v>
                </c:pt>
                <c:pt idx="2651">
                  <c:v>44314</c:v>
                </c:pt>
                <c:pt idx="2652">
                  <c:v>44315</c:v>
                </c:pt>
                <c:pt idx="2653">
                  <c:v>44316</c:v>
                </c:pt>
                <c:pt idx="2654">
                  <c:v>44317</c:v>
                </c:pt>
                <c:pt idx="2655">
                  <c:v>44318</c:v>
                </c:pt>
                <c:pt idx="2656">
                  <c:v>44319</c:v>
                </c:pt>
                <c:pt idx="2657">
                  <c:v>44320</c:v>
                </c:pt>
                <c:pt idx="2658">
                  <c:v>44321</c:v>
                </c:pt>
                <c:pt idx="2659">
                  <c:v>44322</c:v>
                </c:pt>
                <c:pt idx="2660">
                  <c:v>44323</c:v>
                </c:pt>
                <c:pt idx="2661">
                  <c:v>44324</c:v>
                </c:pt>
                <c:pt idx="2662">
                  <c:v>44325</c:v>
                </c:pt>
                <c:pt idx="2663">
                  <c:v>44326</c:v>
                </c:pt>
                <c:pt idx="2664">
                  <c:v>44327</c:v>
                </c:pt>
                <c:pt idx="2665">
                  <c:v>44328</c:v>
                </c:pt>
                <c:pt idx="2666">
                  <c:v>44329</c:v>
                </c:pt>
                <c:pt idx="2667">
                  <c:v>44330</c:v>
                </c:pt>
                <c:pt idx="2668">
                  <c:v>44331</c:v>
                </c:pt>
                <c:pt idx="2669">
                  <c:v>44332</c:v>
                </c:pt>
                <c:pt idx="2670">
                  <c:v>44333</c:v>
                </c:pt>
                <c:pt idx="2671">
                  <c:v>44334</c:v>
                </c:pt>
                <c:pt idx="2672">
                  <c:v>44335</c:v>
                </c:pt>
                <c:pt idx="2673">
                  <c:v>44336</c:v>
                </c:pt>
                <c:pt idx="2674">
                  <c:v>44337</c:v>
                </c:pt>
                <c:pt idx="2675">
                  <c:v>44338</c:v>
                </c:pt>
                <c:pt idx="2676">
                  <c:v>44339</c:v>
                </c:pt>
                <c:pt idx="2677">
                  <c:v>44340</c:v>
                </c:pt>
                <c:pt idx="2678">
                  <c:v>44341</c:v>
                </c:pt>
                <c:pt idx="2679">
                  <c:v>44342</c:v>
                </c:pt>
                <c:pt idx="2680">
                  <c:v>44343</c:v>
                </c:pt>
                <c:pt idx="2681">
                  <c:v>44344</c:v>
                </c:pt>
                <c:pt idx="2682">
                  <c:v>44345</c:v>
                </c:pt>
                <c:pt idx="2683">
                  <c:v>44346</c:v>
                </c:pt>
                <c:pt idx="2684">
                  <c:v>44347</c:v>
                </c:pt>
                <c:pt idx="2685">
                  <c:v>44348</c:v>
                </c:pt>
                <c:pt idx="2686">
                  <c:v>44349</c:v>
                </c:pt>
                <c:pt idx="2687">
                  <c:v>44350</c:v>
                </c:pt>
                <c:pt idx="2688">
                  <c:v>44351</c:v>
                </c:pt>
                <c:pt idx="2689">
                  <c:v>44352</c:v>
                </c:pt>
                <c:pt idx="2690">
                  <c:v>44353</c:v>
                </c:pt>
                <c:pt idx="2691">
                  <c:v>44354</c:v>
                </c:pt>
                <c:pt idx="2692">
                  <c:v>44355</c:v>
                </c:pt>
                <c:pt idx="2693">
                  <c:v>44356</c:v>
                </c:pt>
                <c:pt idx="2694">
                  <c:v>44357</c:v>
                </c:pt>
                <c:pt idx="2695">
                  <c:v>44358</c:v>
                </c:pt>
                <c:pt idx="2696">
                  <c:v>44359</c:v>
                </c:pt>
                <c:pt idx="2697">
                  <c:v>44360</c:v>
                </c:pt>
                <c:pt idx="2698">
                  <c:v>44361</c:v>
                </c:pt>
                <c:pt idx="2699">
                  <c:v>44362</c:v>
                </c:pt>
                <c:pt idx="2700">
                  <c:v>44363</c:v>
                </c:pt>
                <c:pt idx="2701">
                  <c:v>44364</c:v>
                </c:pt>
                <c:pt idx="2702">
                  <c:v>44365</c:v>
                </c:pt>
                <c:pt idx="2703">
                  <c:v>44366</c:v>
                </c:pt>
                <c:pt idx="2704">
                  <c:v>44367</c:v>
                </c:pt>
                <c:pt idx="2705">
                  <c:v>44368</c:v>
                </c:pt>
                <c:pt idx="2706">
                  <c:v>44369</c:v>
                </c:pt>
                <c:pt idx="2707">
                  <c:v>44370</c:v>
                </c:pt>
                <c:pt idx="2708">
                  <c:v>44371</c:v>
                </c:pt>
                <c:pt idx="2709">
                  <c:v>44372</c:v>
                </c:pt>
                <c:pt idx="2710">
                  <c:v>44373</c:v>
                </c:pt>
                <c:pt idx="2711">
                  <c:v>44374</c:v>
                </c:pt>
                <c:pt idx="2712">
                  <c:v>44375</c:v>
                </c:pt>
                <c:pt idx="2713">
                  <c:v>44376</c:v>
                </c:pt>
                <c:pt idx="2714">
                  <c:v>44377</c:v>
                </c:pt>
                <c:pt idx="2715">
                  <c:v>44378</c:v>
                </c:pt>
                <c:pt idx="2716">
                  <c:v>44379</c:v>
                </c:pt>
                <c:pt idx="2717">
                  <c:v>44380</c:v>
                </c:pt>
                <c:pt idx="2718">
                  <c:v>44381</c:v>
                </c:pt>
                <c:pt idx="2719">
                  <c:v>44382</c:v>
                </c:pt>
                <c:pt idx="2720">
                  <c:v>44383</c:v>
                </c:pt>
                <c:pt idx="2721">
                  <c:v>44384</c:v>
                </c:pt>
                <c:pt idx="2722">
                  <c:v>44385</c:v>
                </c:pt>
                <c:pt idx="2723">
                  <c:v>44386</c:v>
                </c:pt>
                <c:pt idx="2724">
                  <c:v>44387</c:v>
                </c:pt>
                <c:pt idx="2725">
                  <c:v>44388</c:v>
                </c:pt>
                <c:pt idx="2726">
                  <c:v>44389</c:v>
                </c:pt>
                <c:pt idx="2727">
                  <c:v>44390</c:v>
                </c:pt>
                <c:pt idx="2728">
                  <c:v>44391</c:v>
                </c:pt>
                <c:pt idx="2729">
                  <c:v>44392</c:v>
                </c:pt>
                <c:pt idx="2730">
                  <c:v>44393</c:v>
                </c:pt>
                <c:pt idx="2731">
                  <c:v>44394</c:v>
                </c:pt>
                <c:pt idx="2732">
                  <c:v>44395</c:v>
                </c:pt>
                <c:pt idx="2733">
                  <c:v>44396</c:v>
                </c:pt>
                <c:pt idx="2734">
                  <c:v>44397</c:v>
                </c:pt>
                <c:pt idx="2735">
                  <c:v>44398</c:v>
                </c:pt>
                <c:pt idx="2736">
                  <c:v>44399</c:v>
                </c:pt>
                <c:pt idx="2737">
                  <c:v>44400</c:v>
                </c:pt>
                <c:pt idx="2738">
                  <c:v>44401</c:v>
                </c:pt>
                <c:pt idx="2739">
                  <c:v>44402</c:v>
                </c:pt>
                <c:pt idx="2740">
                  <c:v>44403</c:v>
                </c:pt>
                <c:pt idx="2741">
                  <c:v>44404</c:v>
                </c:pt>
                <c:pt idx="2742">
                  <c:v>44405</c:v>
                </c:pt>
                <c:pt idx="2743">
                  <c:v>44406</c:v>
                </c:pt>
                <c:pt idx="2744">
                  <c:v>44407</c:v>
                </c:pt>
                <c:pt idx="2745">
                  <c:v>44408</c:v>
                </c:pt>
                <c:pt idx="2746">
                  <c:v>44409</c:v>
                </c:pt>
                <c:pt idx="2747">
                  <c:v>44410</c:v>
                </c:pt>
                <c:pt idx="2748">
                  <c:v>44411</c:v>
                </c:pt>
                <c:pt idx="2749">
                  <c:v>44412</c:v>
                </c:pt>
                <c:pt idx="2750">
                  <c:v>44413</c:v>
                </c:pt>
                <c:pt idx="2751">
                  <c:v>44414</c:v>
                </c:pt>
                <c:pt idx="2752">
                  <c:v>44415</c:v>
                </c:pt>
                <c:pt idx="2753">
                  <c:v>44416</c:v>
                </c:pt>
                <c:pt idx="2754">
                  <c:v>44417</c:v>
                </c:pt>
                <c:pt idx="2755">
                  <c:v>44418</c:v>
                </c:pt>
                <c:pt idx="2756">
                  <c:v>44419</c:v>
                </c:pt>
                <c:pt idx="2757">
                  <c:v>44420</c:v>
                </c:pt>
                <c:pt idx="2758">
                  <c:v>44421</c:v>
                </c:pt>
                <c:pt idx="2759">
                  <c:v>44422</c:v>
                </c:pt>
                <c:pt idx="2760">
                  <c:v>44423</c:v>
                </c:pt>
                <c:pt idx="2761">
                  <c:v>44424</c:v>
                </c:pt>
                <c:pt idx="2762">
                  <c:v>44425</c:v>
                </c:pt>
                <c:pt idx="2763">
                  <c:v>44426</c:v>
                </c:pt>
                <c:pt idx="2764">
                  <c:v>44427</c:v>
                </c:pt>
                <c:pt idx="2765">
                  <c:v>44428</c:v>
                </c:pt>
                <c:pt idx="2766">
                  <c:v>44429</c:v>
                </c:pt>
                <c:pt idx="2767">
                  <c:v>44430</c:v>
                </c:pt>
                <c:pt idx="2768">
                  <c:v>44431</c:v>
                </c:pt>
                <c:pt idx="2769">
                  <c:v>44432</c:v>
                </c:pt>
                <c:pt idx="2770">
                  <c:v>44433</c:v>
                </c:pt>
                <c:pt idx="2771">
                  <c:v>44434</c:v>
                </c:pt>
                <c:pt idx="2772">
                  <c:v>44435</c:v>
                </c:pt>
                <c:pt idx="2773">
                  <c:v>44436</c:v>
                </c:pt>
                <c:pt idx="2774">
                  <c:v>44437</c:v>
                </c:pt>
                <c:pt idx="2775">
                  <c:v>44438</c:v>
                </c:pt>
                <c:pt idx="2776">
                  <c:v>44439</c:v>
                </c:pt>
                <c:pt idx="2777">
                  <c:v>44440</c:v>
                </c:pt>
                <c:pt idx="2778">
                  <c:v>44441</c:v>
                </c:pt>
                <c:pt idx="2779">
                  <c:v>44442</c:v>
                </c:pt>
                <c:pt idx="2780">
                  <c:v>44443</c:v>
                </c:pt>
                <c:pt idx="2781">
                  <c:v>44444</c:v>
                </c:pt>
                <c:pt idx="2782">
                  <c:v>44445</c:v>
                </c:pt>
                <c:pt idx="2783">
                  <c:v>44446</c:v>
                </c:pt>
                <c:pt idx="2784">
                  <c:v>44447</c:v>
                </c:pt>
                <c:pt idx="2785">
                  <c:v>44448</c:v>
                </c:pt>
                <c:pt idx="2786">
                  <c:v>44449</c:v>
                </c:pt>
                <c:pt idx="2787">
                  <c:v>44450</c:v>
                </c:pt>
                <c:pt idx="2788">
                  <c:v>44451</c:v>
                </c:pt>
                <c:pt idx="2789">
                  <c:v>44452</c:v>
                </c:pt>
                <c:pt idx="2790">
                  <c:v>44453</c:v>
                </c:pt>
                <c:pt idx="2791">
                  <c:v>44454</c:v>
                </c:pt>
                <c:pt idx="2792">
                  <c:v>44455</c:v>
                </c:pt>
                <c:pt idx="2793">
                  <c:v>44456</c:v>
                </c:pt>
                <c:pt idx="2794">
                  <c:v>44457</c:v>
                </c:pt>
                <c:pt idx="2795">
                  <c:v>44458</c:v>
                </c:pt>
                <c:pt idx="2796">
                  <c:v>44459</c:v>
                </c:pt>
                <c:pt idx="2797">
                  <c:v>44460</c:v>
                </c:pt>
                <c:pt idx="2798">
                  <c:v>44461</c:v>
                </c:pt>
                <c:pt idx="2799">
                  <c:v>44462</c:v>
                </c:pt>
                <c:pt idx="2800">
                  <c:v>44463</c:v>
                </c:pt>
                <c:pt idx="2801">
                  <c:v>44464</c:v>
                </c:pt>
                <c:pt idx="2802">
                  <c:v>44465</c:v>
                </c:pt>
                <c:pt idx="2803">
                  <c:v>44466</c:v>
                </c:pt>
                <c:pt idx="2804">
                  <c:v>44467</c:v>
                </c:pt>
                <c:pt idx="2805">
                  <c:v>44468</c:v>
                </c:pt>
                <c:pt idx="2806">
                  <c:v>44469</c:v>
                </c:pt>
                <c:pt idx="2807">
                  <c:v>44470</c:v>
                </c:pt>
                <c:pt idx="2808">
                  <c:v>44471</c:v>
                </c:pt>
                <c:pt idx="2809">
                  <c:v>44472</c:v>
                </c:pt>
                <c:pt idx="2810">
                  <c:v>44473</c:v>
                </c:pt>
                <c:pt idx="2811">
                  <c:v>44474</c:v>
                </c:pt>
                <c:pt idx="2812">
                  <c:v>44475</c:v>
                </c:pt>
                <c:pt idx="2813">
                  <c:v>44476</c:v>
                </c:pt>
                <c:pt idx="2814">
                  <c:v>44477</c:v>
                </c:pt>
                <c:pt idx="2815">
                  <c:v>44478</c:v>
                </c:pt>
                <c:pt idx="2816">
                  <c:v>44479</c:v>
                </c:pt>
                <c:pt idx="2817">
                  <c:v>44480</c:v>
                </c:pt>
                <c:pt idx="2818">
                  <c:v>44481</c:v>
                </c:pt>
                <c:pt idx="2819">
                  <c:v>44482</c:v>
                </c:pt>
                <c:pt idx="2820">
                  <c:v>44483</c:v>
                </c:pt>
                <c:pt idx="2821">
                  <c:v>44484</c:v>
                </c:pt>
                <c:pt idx="2822">
                  <c:v>44485</c:v>
                </c:pt>
                <c:pt idx="2823">
                  <c:v>44486</c:v>
                </c:pt>
                <c:pt idx="2824">
                  <c:v>44487</c:v>
                </c:pt>
                <c:pt idx="2825">
                  <c:v>44488</c:v>
                </c:pt>
                <c:pt idx="2826">
                  <c:v>44489</c:v>
                </c:pt>
                <c:pt idx="2827">
                  <c:v>44490</c:v>
                </c:pt>
                <c:pt idx="2828">
                  <c:v>44491</c:v>
                </c:pt>
                <c:pt idx="2829">
                  <c:v>44492</c:v>
                </c:pt>
                <c:pt idx="2830">
                  <c:v>44493</c:v>
                </c:pt>
                <c:pt idx="2831">
                  <c:v>44494</c:v>
                </c:pt>
                <c:pt idx="2832">
                  <c:v>44495</c:v>
                </c:pt>
                <c:pt idx="2833">
                  <c:v>44496</c:v>
                </c:pt>
                <c:pt idx="2834">
                  <c:v>44497</c:v>
                </c:pt>
                <c:pt idx="2835">
                  <c:v>44498</c:v>
                </c:pt>
                <c:pt idx="2836">
                  <c:v>44499</c:v>
                </c:pt>
                <c:pt idx="2837">
                  <c:v>44500</c:v>
                </c:pt>
                <c:pt idx="2838">
                  <c:v>44501</c:v>
                </c:pt>
                <c:pt idx="2839">
                  <c:v>44502</c:v>
                </c:pt>
                <c:pt idx="2840">
                  <c:v>44503</c:v>
                </c:pt>
                <c:pt idx="2841">
                  <c:v>44504</c:v>
                </c:pt>
                <c:pt idx="2842">
                  <c:v>44505</c:v>
                </c:pt>
                <c:pt idx="2843">
                  <c:v>44506</c:v>
                </c:pt>
                <c:pt idx="2844">
                  <c:v>44507</c:v>
                </c:pt>
                <c:pt idx="2845">
                  <c:v>44508</c:v>
                </c:pt>
                <c:pt idx="2846">
                  <c:v>44509</c:v>
                </c:pt>
                <c:pt idx="2847">
                  <c:v>44510</c:v>
                </c:pt>
                <c:pt idx="2848">
                  <c:v>44511</c:v>
                </c:pt>
                <c:pt idx="2849">
                  <c:v>44512</c:v>
                </c:pt>
                <c:pt idx="2850">
                  <c:v>44513</c:v>
                </c:pt>
                <c:pt idx="2851">
                  <c:v>44514</c:v>
                </c:pt>
                <c:pt idx="2852">
                  <c:v>44515</c:v>
                </c:pt>
                <c:pt idx="2853">
                  <c:v>44516</c:v>
                </c:pt>
                <c:pt idx="2854">
                  <c:v>44517</c:v>
                </c:pt>
                <c:pt idx="2855">
                  <c:v>44518</c:v>
                </c:pt>
                <c:pt idx="2856">
                  <c:v>44519</c:v>
                </c:pt>
                <c:pt idx="2857">
                  <c:v>44520</c:v>
                </c:pt>
                <c:pt idx="2858">
                  <c:v>44521</c:v>
                </c:pt>
                <c:pt idx="2859">
                  <c:v>44522</c:v>
                </c:pt>
                <c:pt idx="2860">
                  <c:v>44523</c:v>
                </c:pt>
                <c:pt idx="2861">
                  <c:v>44524</c:v>
                </c:pt>
                <c:pt idx="2862">
                  <c:v>44525</c:v>
                </c:pt>
                <c:pt idx="2863">
                  <c:v>44526</c:v>
                </c:pt>
                <c:pt idx="2864">
                  <c:v>44527</c:v>
                </c:pt>
                <c:pt idx="2865">
                  <c:v>44528</c:v>
                </c:pt>
                <c:pt idx="2866">
                  <c:v>44529</c:v>
                </c:pt>
                <c:pt idx="2867">
                  <c:v>44530</c:v>
                </c:pt>
                <c:pt idx="2868">
                  <c:v>44531</c:v>
                </c:pt>
                <c:pt idx="2869">
                  <c:v>44532</c:v>
                </c:pt>
                <c:pt idx="2870">
                  <c:v>44533</c:v>
                </c:pt>
                <c:pt idx="2871">
                  <c:v>44534</c:v>
                </c:pt>
                <c:pt idx="2872">
                  <c:v>44535</c:v>
                </c:pt>
                <c:pt idx="2873">
                  <c:v>44536</c:v>
                </c:pt>
                <c:pt idx="2874">
                  <c:v>44537</c:v>
                </c:pt>
                <c:pt idx="2875">
                  <c:v>44538</c:v>
                </c:pt>
                <c:pt idx="2876">
                  <c:v>44539</c:v>
                </c:pt>
                <c:pt idx="2877">
                  <c:v>44540</c:v>
                </c:pt>
                <c:pt idx="2878">
                  <c:v>44541</c:v>
                </c:pt>
                <c:pt idx="2879">
                  <c:v>44542</c:v>
                </c:pt>
                <c:pt idx="2880">
                  <c:v>44543</c:v>
                </c:pt>
                <c:pt idx="2881">
                  <c:v>44544</c:v>
                </c:pt>
                <c:pt idx="2882">
                  <c:v>44545</c:v>
                </c:pt>
                <c:pt idx="2883">
                  <c:v>44546</c:v>
                </c:pt>
                <c:pt idx="2884">
                  <c:v>44547</c:v>
                </c:pt>
                <c:pt idx="2885">
                  <c:v>44548</c:v>
                </c:pt>
                <c:pt idx="2886">
                  <c:v>44549</c:v>
                </c:pt>
                <c:pt idx="2887">
                  <c:v>44550</c:v>
                </c:pt>
                <c:pt idx="2888">
                  <c:v>44551</c:v>
                </c:pt>
                <c:pt idx="2889">
                  <c:v>44552</c:v>
                </c:pt>
                <c:pt idx="2890">
                  <c:v>44553</c:v>
                </c:pt>
                <c:pt idx="2891">
                  <c:v>44554</c:v>
                </c:pt>
                <c:pt idx="2892">
                  <c:v>44555</c:v>
                </c:pt>
                <c:pt idx="2893">
                  <c:v>44556</c:v>
                </c:pt>
                <c:pt idx="2894">
                  <c:v>44557</c:v>
                </c:pt>
                <c:pt idx="2895">
                  <c:v>44558</c:v>
                </c:pt>
                <c:pt idx="2896">
                  <c:v>44559</c:v>
                </c:pt>
                <c:pt idx="2897">
                  <c:v>44560</c:v>
                </c:pt>
                <c:pt idx="2898">
                  <c:v>44561</c:v>
                </c:pt>
                <c:pt idx="2899">
                  <c:v>44562</c:v>
                </c:pt>
                <c:pt idx="2900">
                  <c:v>44563</c:v>
                </c:pt>
                <c:pt idx="2901">
                  <c:v>44564</c:v>
                </c:pt>
                <c:pt idx="2902">
                  <c:v>44565</c:v>
                </c:pt>
                <c:pt idx="2903">
                  <c:v>44566</c:v>
                </c:pt>
                <c:pt idx="2904">
                  <c:v>44567</c:v>
                </c:pt>
                <c:pt idx="2905">
                  <c:v>44568</c:v>
                </c:pt>
                <c:pt idx="2906">
                  <c:v>44569</c:v>
                </c:pt>
                <c:pt idx="2907">
                  <c:v>44570</c:v>
                </c:pt>
                <c:pt idx="2908">
                  <c:v>44571</c:v>
                </c:pt>
                <c:pt idx="2909">
                  <c:v>44572</c:v>
                </c:pt>
                <c:pt idx="2910">
                  <c:v>44573</c:v>
                </c:pt>
                <c:pt idx="2911">
                  <c:v>44574</c:v>
                </c:pt>
                <c:pt idx="2912">
                  <c:v>44575</c:v>
                </c:pt>
                <c:pt idx="2913">
                  <c:v>44576</c:v>
                </c:pt>
                <c:pt idx="2914">
                  <c:v>44577</c:v>
                </c:pt>
                <c:pt idx="2915">
                  <c:v>44578</c:v>
                </c:pt>
                <c:pt idx="2916">
                  <c:v>44579</c:v>
                </c:pt>
                <c:pt idx="2917">
                  <c:v>44580</c:v>
                </c:pt>
                <c:pt idx="2918">
                  <c:v>44581</c:v>
                </c:pt>
                <c:pt idx="2919">
                  <c:v>44582</c:v>
                </c:pt>
                <c:pt idx="2920">
                  <c:v>44583</c:v>
                </c:pt>
                <c:pt idx="2921">
                  <c:v>44584</c:v>
                </c:pt>
                <c:pt idx="2922">
                  <c:v>44585</c:v>
                </c:pt>
                <c:pt idx="2923">
                  <c:v>44586</c:v>
                </c:pt>
                <c:pt idx="2924">
                  <c:v>44587</c:v>
                </c:pt>
                <c:pt idx="2925">
                  <c:v>44588</c:v>
                </c:pt>
                <c:pt idx="2926">
                  <c:v>44589</c:v>
                </c:pt>
                <c:pt idx="2927">
                  <c:v>44590</c:v>
                </c:pt>
                <c:pt idx="2928">
                  <c:v>44591</c:v>
                </c:pt>
                <c:pt idx="2929">
                  <c:v>44592</c:v>
                </c:pt>
                <c:pt idx="2930">
                  <c:v>44593</c:v>
                </c:pt>
                <c:pt idx="2931">
                  <c:v>44594</c:v>
                </c:pt>
                <c:pt idx="2932">
                  <c:v>44595</c:v>
                </c:pt>
                <c:pt idx="2933">
                  <c:v>44596</c:v>
                </c:pt>
                <c:pt idx="2934">
                  <c:v>44597</c:v>
                </c:pt>
                <c:pt idx="2935">
                  <c:v>44598</c:v>
                </c:pt>
                <c:pt idx="2936">
                  <c:v>44599</c:v>
                </c:pt>
                <c:pt idx="2937">
                  <c:v>44600</c:v>
                </c:pt>
                <c:pt idx="2938">
                  <c:v>44601</c:v>
                </c:pt>
                <c:pt idx="2939">
                  <c:v>44602</c:v>
                </c:pt>
                <c:pt idx="2940">
                  <c:v>44603</c:v>
                </c:pt>
                <c:pt idx="2941">
                  <c:v>44604</c:v>
                </c:pt>
                <c:pt idx="2942">
                  <c:v>44605</c:v>
                </c:pt>
                <c:pt idx="2943">
                  <c:v>44606</c:v>
                </c:pt>
                <c:pt idx="2944">
                  <c:v>44607</c:v>
                </c:pt>
                <c:pt idx="2945">
                  <c:v>44608</c:v>
                </c:pt>
                <c:pt idx="2946">
                  <c:v>44609</c:v>
                </c:pt>
                <c:pt idx="2947">
                  <c:v>44610</c:v>
                </c:pt>
                <c:pt idx="2948">
                  <c:v>44611</c:v>
                </c:pt>
                <c:pt idx="2949">
                  <c:v>44612</c:v>
                </c:pt>
                <c:pt idx="2950">
                  <c:v>44613</c:v>
                </c:pt>
                <c:pt idx="2951">
                  <c:v>44614</c:v>
                </c:pt>
                <c:pt idx="2952">
                  <c:v>44615</c:v>
                </c:pt>
                <c:pt idx="2953">
                  <c:v>44616</c:v>
                </c:pt>
                <c:pt idx="2954">
                  <c:v>44617</c:v>
                </c:pt>
                <c:pt idx="2955">
                  <c:v>44618</c:v>
                </c:pt>
                <c:pt idx="2956">
                  <c:v>44619</c:v>
                </c:pt>
                <c:pt idx="2957">
                  <c:v>44620</c:v>
                </c:pt>
                <c:pt idx="2958">
                  <c:v>44621</c:v>
                </c:pt>
                <c:pt idx="2959">
                  <c:v>44622</c:v>
                </c:pt>
                <c:pt idx="2960">
                  <c:v>44623</c:v>
                </c:pt>
                <c:pt idx="2961">
                  <c:v>44624</c:v>
                </c:pt>
                <c:pt idx="2962">
                  <c:v>44625</c:v>
                </c:pt>
                <c:pt idx="2963">
                  <c:v>44626</c:v>
                </c:pt>
                <c:pt idx="2964">
                  <c:v>44627</c:v>
                </c:pt>
                <c:pt idx="2965">
                  <c:v>44628</c:v>
                </c:pt>
                <c:pt idx="2966">
                  <c:v>44629</c:v>
                </c:pt>
                <c:pt idx="2967">
                  <c:v>44630</c:v>
                </c:pt>
                <c:pt idx="2968">
                  <c:v>44631</c:v>
                </c:pt>
                <c:pt idx="2969">
                  <c:v>44632</c:v>
                </c:pt>
                <c:pt idx="2970">
                  <c:v>44633</c:v>
                </c:pt>
                <c:pt idx="2971">
                  <c:v>44634</c:v>
                </c:pt>
                <c:pt idx="2972">
                  <c:v>44635</c:v>
                </c:pt>
                <c:pt idx="2973">
                  <c:v>44636</c:v>
                </c:pt>
                <c:pt idx="2974">
                  <c:v>44637</c:v>
                </c:pt>
                <c:pt idx="2975">
                  <c:v>44638</c:v>
                </c:pt>
                <c:pt idx="2976">
                  <c:v>44639</c:v>
                </c:pt>
                <c:pt idx="2977">
                  <c:v>44640</c:v>
                </c:pt>
                <c:pt idx="2978">
                  <c:v>44641</c:v>
                </c:pt>
                <c:pt idx="2979">
                  <c:v>44642</c:v>
                </c:pt>
                <c:pt idx="2980">
                  <c:v>44643</c:v>
                </c:pt>
                <c:pt idx="2981">
                  <c:v>44644</c:v>
                </c:pt>
                <c:pt idx="2982">
                  <c:v>44645</c:v>
                </c:pt>
                <c:pt idx="2983">
                  <c:v>44646</c:v>
                </c:pt>
                <c:pt idx="2984">
                  <c:v>44647</c:v>
                </c:pt>
                <c:pt idx="2985">
                  <c:v>44648</c:v>
                </c:pt>
                <c:pt idx="2986">
                  <c:v>44649</c:v>
                </c:pt>
                <c:pt idx="2987">
                  <c:v>44650</c:v>
                </c:pt>
                <c:pt idx="2988">
                  <c:v>44651</c:v>
                </c:pt>
                <c:pt idx="2989">
                  <c:v>44652</c:v>
                </c:pt>
                <c:pt idx="2990">
                  <c:v>44653</c:v>
                </c:pt>
                <c:pt idx="2991">
                  <c:v>44654</c:v>
                </c:pt>
                <c:pt idx="2992">
                  <c:v>44655</c:v>
                </c:pt>
                <c:pt idx="2993">
                  <c:v>44656</c:v>
                </c:pt>
                <c:pt idx="2994">
                  <c:v>44657</c:v>
                </c:pt>
                <c:pt idx="2995">
                  <c:v>44658</c:v>
                </c:pt>
                <c:pt idx="2996">
                  <c:v>44659</c:v>
                </c:pt>
                <c:pt idx="2997">
                  <c:v>44660</c:v>
                </c:pt>
                <c:pt idx="2998">
                  <c:v>44661</c:v>
                </c:pt>
                <c:pt idx="2999">
                  <c:v>44662</c:v>
                </c:pt>
                <c:pt idx="3000">
                  <c:v>44663</c:v>
                </c:pt>
                <c:pt idx="3001">
                  <c:v>44664</c:v>
                </c:pt>
                <c:pt idx="3002">
                  <c:v>44665</c:v>
                </c:pt>
                <c:pt idx="3003">
                  <c:v>44666</c:v>
                </c:pt>
                <c:pt idx="3004">
                  <c:v>44667</c:v>
                </c:pt>
                <c:pt idx="3005">
                  <c:v>44668</c:v>
                </c:pt>
                <c:pt idx="3006">
                  <c:v>44669</c:v>
                </c:pt>
                <c:pt idx="3007">
                  <c:v>44670</c:v>
                </c:pt>
                <c:pt idx="3008">
                  <c:v>44671</c:v>
                </c:pt>
                <c:pt idx="3009">
                  <c:v>44672</c:v>
                </c:pt>
                <c:pt idx="3010">
                  <c:v>44673</c:v>
                </c:pt>
                <c:pt idx="3011">
                  <c:v>44674</c:v>
                </c:pt>
                <c:pt idx="3012">
                  <c:v>44675</c:v>
                </c:pt>
                <c:pt idx="3013">
                  <c:v>44676</c:v>
                </c:pt>
                <c:pt idx="3014">
                  <c:v>44677</c:v>
                </c:pt>
                <c:pt idx="3015">
                  <c:v>44678</c:v>
                </c:pt>
                <c:pt idx="3016">
                  <c:v>44679</c:v>
                </c:pt>
                <c:pt idx="3017">
                  <c:v>44680</c:v>
                </c:pt>
                <c:pt idx="3018">
                  <c:v>44681</c:v>
                </c:pt>
                <c:pt idx="3019">
                  <c:v>44682</c:v>
                </c:pt>
                <c:pt idx="3020">
                  <c:v>44683</c:v>
                </c:pt>
                <c:pt idx="3021">
                  <c:v>44684</c:v>
                </c:pt>
                <c:pt idx="3022">
                  <c:v>44685</c:v>
                </c:pt>
                <c:pt idx="3023">
                  <c:v>44686</c:v>
                </c:pt>
                <c:pt idx="3024">
                  <c:v>44687</c:v>
                </c:pt>
                <c:pt idx="3025">
                  <c:v>44688</c:v>
                </c:pt>
                <c:pt idx="3026">
                  <c:v>44689</c:v>
                </c:pt>
                <c:pt idx="3027">
                  <c:v>44690</c:v>
                </c:pt>
                <c:pt idx="3028">
                  <c:v>44691</c:v>
                </c:pt>
                <c:pt idx="3029">
                  <c:v>44692</c:v>
                </c:pt>
                <c:pt idx="3030">
                  <c:v>44693</c:v>
                </c:pt>
                <c:pt idx="3031">
                  <c:v>44694</c:v>
                </c:pt>
                <c:pt idx="3032">
                  <c:v>44695</c:v>
                </c:pt>
                <c:pt idx="3033">
                  <c:v>44696</c:v>
                </c:pt>
                <c:pt idx="3034">
                  <c:v>44697</c:v>
                </c:pt>
                <c:pt idx="3035">
                  <c:v>44698</c:v>
                </c:pt>
                <c:pt idx="3036">
                  <c:v>44699</c:v>
                </c:pt>
                <c:pt idx="3037">
                  <c:v>44700</c:v>
                </c:pt>
                <c:pt idx="3038">
                  <c:v>44701</c:v>
                </c:pt>
                <c:pt idx="3039">
                  <c:v>44702</c:v>
                </c:pt>
                <c:pt idx="3040">
                  <c:v>44703</c:v>
                </c:pt>
                <c:pt idx="3041">
                  <c:v>44704</c:v>
                </c:pt>
                <c:pt idx="3042">
                  <c:v>44705</c:v>
                </c:pt>
                <c:pt idx="3043">
                  <c:v>44706</c:v>
                </c:pt>
                <c:pt idx="3044">
                  <c:v>44707</c:v>
                </c:pt>
                <c:pt idx="3045">
                  <c:v>44708</c:v>
                </c:pt>
                <c:pt idx="3046">
                  <c:v>44709</c:v>
                </c:pt>
                <c:pt idx="3047">
                  <c:v>44710</c:v>
                </c:pt>
                <c:pt idx="3048">
                  <c:v>44711</c:v>
                </c:pt>
                <c:pt idx="3049">
                  <c:v>44712</c:v>
                </c:pt>
                <c:pt idx="3050">
                  <c:v>44713</c:v>
                </c:pt>
                <c:pt idx="3051">
                  <c:v>44714</c:v>
                </c:pt>
                <c:pt idx="3052">
                  <c:v>44715</c:v>
                </c:pt>
                <c:pt idx="3053">
                  <c:v>44716</c:v>
                </c:pt>
                <c:pt idx="3054">
                  <c:v>44717</c:v>
                </c:pt>
                <c:pt idx="3055">
                  <c:v>44718</c:v>
                </c:pt>
                <c:pt idx="3056">
                  <c:v>44719</c:v>
                </c:pt>
                <c:pt idx="3057">
                  <c:v>44720</c:v>
                </c:pt>
                <c:pt idx="3058">
                  <c:v>44721</c:v>
                </c:pt>
                <c:pt idx="3059">
                  <c:v>44722</c:v>
                </c:pt>
                <c:pt idx="3060">
                  <c:v>44723</c:v>
                </c:pt>
                <c:pt idx="3061">
                  <c:v>44724</c:v>
                </c:pt>
                <c:pt idx="3062">
                  <c:v>44725</c:v>
                </c:pt>
                <c:pt idx="3063">
                  <c:v>44726</c:v>
                </c:pt>
                <c:pt idx="3064">
                  <c:v>44727</c:v>
                </c:pt>
                <c:pt idx="3065">
                  <c:v>44728</c:v>
                </c:pt>
                <c:pt idx="3066">
                  <c:v>44729</c:v>
                </c:pt>
                <c:pt idx="3067">
                  <c:v>44730</c:v>
                </c:pt>
                <c:pt idx="3068">
                  <c:v>44731</c:v>
                </c:pt>
                <c:pt idx="3069">
                  <c:v>44732</c:v>
                </c:pt>
                <c:pt idx="3070">
                  <c:v>44733</c:v>
                </c:pt>
                <c:pt idx="3071">
                  <c:v>44734</c:v>
                </c:pt>
                <c:pt idx="3072">
                  <c:v>44735</c:v>
                </c:pt>
                <c:pt idx="3073">
                  <c:v>44736</c:v>
                </c:pt>
              </c:numCache>
            </c:numRef>
          </c:cat>
          <c:val>
            <c:numRef>
              <c:f>'Central bank base rates'!$E$41:$E$3114</c:f>
              <c:numCache>
                <c:formatCode>General</c:formatCode>
                <c:ptCount val="30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1</c:v>
                </c:pt>
                <c:pt idx="1625">
                  <c:v>1</c:v>
                </c:pt>
                <c:pt idx="1626">
                  <c:v>1</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1</c:v>
                </c:pt>
                <c:pt idx="1640">
                  <c:v>1</c:v>
                </c:pt>
                <c:pt idx="1641">
                  <c:v>1</c:v>
                </c:pt>
                <c:pt idx="1642">
                  <c:v>1</c:v>
                </c:pt>
                <c:pt idx="1643">
                  <c:v>1</c:v>
                </c:pt>
                <c:pt idx="1644">
                  <c:v>1</c:v>
                </c:pt>
                <c:pt idx="1645">
                  <c:v>1</c:v>
                </c:pt>
                <c:pt idx="1646">
                  <c:v>1</c:v>
                </c:pt>
                <c:pt idx="1647">
                  <c:v>1</c:v>
                </c:pt>
                <c:pt idx="1648">
                  <c:v>1</c:v>
                </c:pt>
                <c:pt idx="1649">
                  <c:v>1</c:v>
                </c:pt>
                <c:pt idx="1650">
                  <c:v>1</c:v>
                </c:pt>
                <c:pt idx="1651">
                  <c:v>1</c:v>
                </c:pt>
                <c:pt idx="1652">
                  <c:v>1</c:v>
                </c:pt>
                <c:pt idx="1653">
                  <c:v>1</c:v>
                </c:pt>
                <c:pt idx="1654">
                  <c:v>1</c:v>
                </c:pt>
                <c:pt idx="1655">
                  <c:v>1</c:v>
                </c:pt>
                <c:pt idx="1656">
                  <c:v>1</c:v>
                </c:pt>
                <c:pt idx="1657">
                  <c:v>1</c:v>
                </c:pt>
                <c:pt idx="1658">
                  <c:v>1</c:v>
                </c:pt>
                <c:pt idx="1659">
                  <c:v>1</c:v>
                </c:pt>
                <c:pt idx="1660">
                  <c:v>1</c:v>
                </c:pt>
                <c:pt idx="1661">
                  <c:v>1</c:v>
                </c:pt>
                <c:pt idx="1662">
                  <c:v>1</c:v>
                </c:pt>
                <c:pt idx="1663">
                  <c:v>1</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1</c:v>
                </c:pt>
                <c:pt idx="1704">
                  <c:v>1</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1</c:v>
                </c:pt>
                <c:pt idx="1749">
                  <c:v>1</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1</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pt idx="1864">
                  <c:v>1</c:v>
                </c:pt>
                <c:pt idx="1865">
                  <c:v>1</c:v>
                </c:pt>
                <c:pt idx="1866">
                  <c:v>1</c:v>
                </c:pt>
                <c:pt idx="1867">
                  <c:v>1</c:v>
                </c:pt>
                <c:pt idx="1868">
                  <c:v>1</c:v>
                </c:pt>
                <c:pt idx="1869">
                  <c:v>1</c:v>
                </c:pt>
                <c:pt idx="1870">
                  <c:v>1</c:v>
                </c:pt>
                <c:pt idx="1871">
                  <c:v>1</c:v>
                </c:pt>
                <c:pt idx="1872">
                  <c:v>1</c:v>
                </c:pt>
                <c:pt idx="1873">
                  <c:v>1</c:v>
                </c:pt>
                <c:pt idx="1874">
                  <c:v>1</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pt idx="1972">
                  <c:v>1</c:v>
                </c:pt>
                <c:pt idx="1973">
                  <c:v>1</c:v>
                </c:pt>
                <c:pt idx="1974">
                  <c:v>1</c:v>
                </c:pt>
                <c:pt idx="1975">
                  <c:v>1</c:v>
                </c:pt>
                <c:pt idx="1976">
                  <c:v>1</c:v>
                </c:pt>
                <c:pt idx="1977">
                  <c:v>1</c:v>
                </c:pt>
                <c:pt idx="1978">
                  <c:v>1</c:v>
                </c:pt>
                <c:pt idx="1979">
                  <c:v>1</c:v>
                </c:pt>
                <c:pt idx="1980">
                  <c:v>1</c:v>
                </c:pt>
                <c:pt idx="1981">
                  <c:v>1</c:v>
                </c:pt>
                <c:pt idx="1982">
                  <c:v>1</c:v>
                </c:pt>
                <c:pt idx="1983">
                  <c:v>1</c:v>
                </c:pt>
                <c:pt idx="1984">
                  <c:v>1</c:v>
                </c:pt>
                <c:pt idx="1985">
                  <c:v>1</c:v>
                </c:pt>
                <c:pt idx="1986">
                  <c:v>1</c:v>
                </c:pt>
                <c:pt idx="1987">
                  <c:v>1</c:v>
                </c:pt>
                <c:pt idx="1988">
                  <c:v>1</c:v>
                </c:pt>
                <c:pt idx="1989">
                  <c:v>1</c:v>
                </c:pt>
                <c:pt idx="1990">
                  <c:v>1</c:v>
                </c:pt>
                <c:pt idx="1991">
                  <c:v>1</c:v>
                </c:pt>
                <c:pt idx="1992">
                  <c:v>1</c:v>
                </c:pt>
                <c:pt idx="1993">
                  <c:v>1</c:v>
                </c:pt>
                <c:pt idx="1994">
                  <c:v>1</c:v>
                </c:pt>
                <c:pt idx="1995">
                  <c:v>1</c:v>
                </c:pt>
                <c:pt idx="1996">
                  <c:v>1</c:v>
                </c:pt>
                <c:pt idx="1997">
                  <c:v>1</c:v>
                </c:pt>
                <c:pt idx="1998">
                  <c:v>1</c:v>
                </c:pt>
                <c:pt idx="1999">
                  <c:v>1</c:v>
                </c:pt>
                <c:pt idx="2000">
                  <c:v>1</c:v>
                </c:pt>
                <c:pt idx="2001">
                  <c:v>1</c:v>
                </c:pt>
                <c:pt idx="2002">
                  <c:v>1</c:v>
                </c:pt>
                <c:pt idx="2003">
                  <c:v>1</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1</c:v>
                </c:pt>
                <c:pt idx="2040">
                  <c:v>1</c:v>
                </c:pt>
                <c:pt idx="2041">
                  <c:v>1</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numCache>
            </c:numRef>
          </c:val>
          <c:extLst>
            <c:ext xmlns:c16="http://schemas.microsoft.com/office/drawing/2014/chart" uri="{C3380CC4-5D6E-409C-BE32-E72D297353CC}">
              <c16:uniqueId val="{00000000-14A7-4DB1-8056-763566EBF409}"/>
            </c:ext>
          </c:extLst>
        </c:ser>
        <c:ser>
          <c:idx val="3"/>
          <c:order val="3"/>
          <c:tx>
            <c:strRef>
              <c:f>'Central bank base rates'!$F$39</c:f>
              <c:strCache>
                <c:ptCount val="1"/>
                <c:pt idx="0">
                  <c:v>Yellow</c:v>
                </c:pt>
              </c:strCache>
            </c:strRef>
          </c:tx>
          <c:spPr>
            <a:solidFill>
              <a:schemeClr val="accent4">
                <a:alpha val="20000"/>
              </a:schemeClr>
            </a:solidFill>
            <a:ln>
              <a:noFill/>
            </a:ln>
            <a:effectLst/>
          </c:spPr>
          <c:cat>
            <c:numRef>
              <c:f>'Central bank base rates'!$B$41:$B$3114</c:f>
              <c:numCache>
                <c:formatCode>m/d/yyyy</c:formatCode>
                <c:ptCount val="3074"/>
                <c:pt idx="0">
                  <c:v>41640</c:v>
                </c:pt>
                <c:pt idx="1">
                  <c:v>41641</c:v>
                </c:pt>
                <c:pt idx="2">
                  <c:v>41642</c:v>
                </c:pt>
                <c:pt idx="3">
                  <c:v>41643</c:v>
                </c:pt>
                <c:pt idx="4">
                  <c:v>41644</c:v>
                </c:pt>
                <c:pt idx="5">
                  <c:v>41645</c:v>
                </c:pt>
                <c:pt idx="6">
                  <c:v>41646</c:v>
                </c:pt>
                <c:pt idx="7">
                  <c:v>41647</c:v>
                </c:pt>
                <c:pt idx="8">
                  <c:v>41648</c:v>
                </c:pt>
                <c:pt idx="9">
                  <c:v>41649</c:v>
                </c:pt>
                <c:pt idx="10">
                  <c:v>41650</c:v>
                </c:pt>
                <c:pt idx="11">
                  <c:v>41651</c:v>
                </c:pt>
                <c:pt idx="12">
                  <c:v>41652</c:v>
                </c:pt>
                <c:pt idx="13">
                  <c:v>41653</c:v>
                </c:pt>
                <c:pt idx="14">
                  <c:v>41654</c:v>
                </c:pt>
                <c:pt idx="15">
                  <c:v>41655</c:v>
                </c:pt>
                <c:pt idx="16">
                  <c:v>41656</c:v>
                </c:pt>
                <c:pt idx="17">
                  <c:v>41657</c:v>
                </c:pt>
                <c:pt idx="18">
                  <c:v>41658</c:v>
                </c:pt>
                <c:pt idx="19">
                  <c:v>41659</c:v>
                </c:pt>
                <c:pt idx="20">
                  <c:v>41660</c:v>
                </c:pt>
                <c:pt idx="21">
                  <c:v>41661</c:v>
                </c:pt>
                <c:pt idx="22">
                  <c:v>41662</c:v>
                </c:pt>
                <c:pt idx="23">
                  <c:v>41663</c:v>
                </c:pt>
                <c:pt idx="24">
                  <c:v>41664</c:v>
                </c:pt>
                <c:pt idx="25">
                  <c:v>41665</c:v>
                </c:pt>
                <c:pt idx="26">
                  <c:v>41666</c:v>
                </c:pt>
                <c:pt idx="27">
                  <c:v>41667</c:v>
                </c:pt>
                <c:pt idx="28">
                  <c:v>41668</c:v>
                </c:pt>
                <c:pt idx="29">
                  <c:v>41669</c:v>
                </c:pt>
                <c:pt idx="30">
                  <c:v>41670</c:v>
                </c:pt>
                <c:pt idx="31">
                  <c:v>41671</c:v>
                </c:pt>
                <c:pt idx="32">
                  <c:v>41672</c:v>
                </c:pt>
                <c:pt idx="33">
                  <c:v>41673</c:v>
                </c:pt>
                <c:pt idx="34">
                  <c:v>41674</c:v>
                </c:pt>
                <c:pt idx="35">
                  <c:v>41675</c:v>
                </c:pt>
                <c:pt idx="36">
                  <c:v>41676</c:v>
                </c:pt>
                <c:pt idx="37">
                  <c:v>41677</c:v>
                </c:pt>
                <c:pt idx="38">
                  <c:v>41678</c:v>
                </c:pt>
                <c:pt idx="39">
                  <c:v>41679</c:v>
                </c:pt>
                <c:pt idx="40">
                  <c:v>41680</c:v>
                </c:pt>
                <c:pt idx="41">
                  <c:v>41681</c:v>
                </c:pt>
                <c:pt idx="42">
                  <c:v>41682</c:v>
                </c:pt>
                <c:pt idx="43">
                  <c:v>41683</c:v>
                </c:pt>
                <c:pt idx="44">
                  <c:v>41684</c:v>
                </c:pt>
                <c:pt idx="45">
                  <c:v>41685</c:v>
                </c:pt>
                <c:pt idx="46">
                  <c:v>41686</c:v>
                </c:pt>
                <c:pt idx="47">
                  <c:v>41687</c:v>
                </c:pt>
                <c:pt idx="48">
                  <c:v>41688</c:v>
                </c:pt>
                <c:pt idx="49">
                  <c:v>41689</c:v>
                </c:pt>
                <c:pt idx="50">
                  <c:v>41690</c:v>
                </c:pt>
                <c:pt idx="51">
                  <c:v>41691</c:v>
                </c:pt>
                <c:pt idx="52">
                  <c:v>41692</c:v>
                </c:pt>
                <c:pt idx="53">
                  <c:v>41693</c:v>
                </c:pt>
                <c:pt idx="54">
                  <c:v>41694</c:v>
                </c:pt>
                <c:pt idx="55">
                  <c:v>41695</c:v>
                </c:pt>
                <c:pt idx="56">
                  <c:v>41696</c:v>
                </c:pt>
                <c:pt idx="57">
                  <c:v>41697</c:v>
                </c:pt>
                <c:pt idx="58">
                  <c:v>41698</c:v>
                </c:pt>
                <c:pt idx="59">
                  <c:v>41699</c:v>
                </c:pt>
                <c:pt idx="60">
                  <c:v>41700</c:v>
                </c:pt>
                <c:pt idx="61">
                  <c:v>41701</c:v>
                </c:pt>
                <c:pt idx="62">
                  <c:v>41702</c:v>
                </c:pt>
                <c:pt idx="63">
                  <c:v>41703</c:v>
                </c:pt>
                <c:pt idx="64">
                  <c:v>41704</c:v>
                </c:pt>
                <c:pt idx="65">
                  <c:v>41705</c:v>
                </c:pt>
                <c:pt idx="66">
                  <c:v>41706</c:v>
                </c:pt>
                <c:pt idx="67">
                  <c:v>41707</c:v>
                </c:pt>
                <c:pt idx="68">
                  <c:v>41708</c:v>
                </c:pt>
                <c:pt idx="69">
                  <c:v>41709</c:v>
                </c:pt>
                <c:pt idx="70">
                  <c:v>41710</c:v>
                </c:pt>
                <c:pt idx="71">
                  <c:v>41711</c:v>
                </c:pt>
                <c:pt idx="72">
                  <c:v>41712</c:v>
                </c:pt>
                <c:pt idx="73">
                  <c:v>41713</c:v>
                </c:pt>
                <c:pt idx="74">
                  <c:v>41714</c:v>
                </c:pt>
                <c:pt idx="75">
                  <c:v>41715</c:v>
                </c:pt>
                <c:pt idx="76">
                  <c:v>41716</c:v>
                </c:pt>
                <c:pt idx="77">
                  <c:v>41717</c:v>
                </c:pt>
                <c:pt idx="78">
                  <c:v>41718</c:v>
                </c:pt>
                <c:pt idx="79">
                  <c:v>41719</c:v>
                </c:pt>
                <c:pt idx="80">
                  <c:v>41720</c:v>
                </c:pt>
                <c:pt idx="81">
                  <c:v>41721</c:v>
                </c:pt>
                <c:pt idx="82">
                  <c:v>41722</c:v>
                </c:pt>
                <c:pt idx="83">
                  <c:v>41723</c:v>
                </c:pt>
                <c:pt idx="84">
                  <c:v>41724</c:v>
                </c:pt>
                <c:pt idx="85">
                  <c:v>41725</c:v>
                </c:pt>
                <c:pt idx="86">
                  <c:v>41726</c:v>
                </c:pt>
                <c:pt idx="87">
                  <c:v>41727</c:v>
                </c:pt>
                <c:pt idx="88">
                  <c:v>41728</c:v>
                </c:pt>
                <c:pt idx="89">
                  <c:v>41729</c:v>
                </c:pt>
                <c:pt idx="90">
                  <c:v>41730</c:v>
                </c:pt>
                <c:pt idx="91">
                  <c:v>41731</c:v>
                </c:pt>
                <c:pt idx="92">
                  <c:v>41732</c:v>
                </c:pt>
                <c:pt idx="93">
                  <c:v>41733</c:v>
                </c:pt>
                <c:pt idx="94">
                  <c:v>41734</c:v>
                </c:pt>
                <c:pt idx="95">
                  <c:v>41735</c:v>
                </c:pt>
                <c:pt idx="96">
                  <c:v>41736</c:v>
                </c:pt>
                <c:pt idx="97">
                  <c:v>41737</c:v>
                </c:pt>
                <c:pt idx="98">
                  <c:v>41738</c:v>
                </c:pt>
                <c:pt idx="99">
                  <c:v>41739</c:v>
                </c:pt>
                <c:pt idx="100">
                  <c:v>41740</c:v>
                </c:pt>
                <c:pt idx="101">
                  <c:v>41741</c:v>
                </c:pt>
                <c:pt idx="102">
                  <c:v>41742</c:v>
                </c:pt>
                <c:pt idx="103">
                  <c:v>41743</c:v>
                </c:pt>
                <c:pt idx="104">
                  <c:v>41744</c:v>
                </c:pt>
                <c:pt idx="105">
                  <c:v>41745</c:v>
                </c:pt>
                <c:pt idx="106">
                  <c:v>41746</c:v>
                </c:pt>
                <c:pt idx="107">
                  <c:v>41747</c:v>
                </c:pt>
                <c:pt idx="108">
                  <c:v>41748</c:v>
                </c:pt>
                <c:pt idx="109">
                  <c:v>41749</c:v>
                </c:pt>
                <c:pt idx="110">
                  <c:v>41750</c:v>
                </c:pt>
                <c:pt idx="111">
                  <c:v>41751</c:v>
                </c:pt>
                <c:pt idx="112">
                  <c:v>41752</c:v>
                </c:pt>
                <c:pt idx="113">
                  <c:v>41753</c:v>
                </c:pt>
                <c:pt idx="114">
                  <c:v>41754</c:v>
                </c:pt>
                <c:pt idx="115">
                  <c:v>41755</c:v>
                </c:pt>
                <c:pt idx="116">
                  <c:v>41756</c:v>
                </c:pt>
                <c:pt idx="117">
                  <c:v>41757</c:v>
                </c:pt>
                <c:pt idx="118">
                  <c:v>41758</c:v>
                </c:pt>
                <c:pt idx="119">
                  <c:v>41759</c:v>
                </c:pt>
                <c:pt idx="120">
                  <c:v>41760</c:v>
                </c:pt>
                <c:pt idx="121">
                  <c:v>41761</c:v>
                </c:pt>
                <c:pt idx="122">
                  <c:v>41762</c:v>
                </c:pt>
                <c:pt idx="123">
                  <c:v>41763</c:v>
                </c:pt>
                <c:pt idx="124">
                  <c:v>41764</c:v>
                </c:pt>
                <c:pt idx="125">
                  <c:v>41765</c:v>
                </c:pt>
                <c:pt idx="126">
                  <c:v>41766</c:v>
                </c:pt>
                <c:pt idx="127">
                  <c:v>41767</c:v>
                </c:pt>
                <c:pt idx="128">
                  <c:v>41768</c:v>
                </c:pt>
                <c:pt idx="129">
                  <c:v>41769</c:v>
                </c:pt>
                <c:pt idx="130">
                  <c:v>41770</c:v>
                </c:pt>
                <c:pt idx="131">
                  <c:v>41771</c:v>
                </c:pt>
                <c:pt idx="132">
                  <c:v>41772</c:v>
                </c:pt>
                <c:pt idx="133">
                  <c:v>41773</c:v>
                </c:pt>
                <c:pt idx="134">
                  <c:v>41774</c:v>
                </c:pt>
                <c:pt idx="135">
                  <c:v>41775</c:v>
                </c:pt>
                <c:pt idx="136">
                  <c:v>41776</c:v>
                </c:pt>
                <c:pt idx="137">
                  <c:v>41777</c:v>
                </c:pt>
                <c:pt idx="138">
                  <c:v>41778</c:v>
                </c:pt>
                <c:pt idx="139">
                  <c:v>41779</c:v>
                </c:pt>
                <c:pt idx="140">
                  <c:v>41780</c:v>
                </c:pt>
                <c:pt idx="141">
                  <c:v>41781</c:v>
                </c:pt>
                <c:pt idx="142">
                  <c:v>41782</c:v>
                </c:pt>
                <c:pt idx="143">
                  <c:v>41783</c:v>
                </c:pt>
                <c:pt idx="144">
                  <c:v>41784</c:v>
                </c:pt>
                <c:pt idx="145">
                  <c:v>41785</c:v>
                </c:pt>
                <c:pt idx="146">
                  <c:v>41786</c:v>
                </c:pt>
                <c:pt idx="147">
                  <c:v>41787</c:v>
                </c:pt>
                <c:pt idx="148">
                  <c:v>41788</c:v>
                </c:pt>
                <c:pt idx="149">
                  <c:v>41789</c:v>
                </c:pt>
                <c:pt idx="150">
                  <c:v>41790</c:v>
                </c:pt>
                <c:pt idx="151">
                  <c:v>41791</c:v>
                </c:pt>
                <c:pt idx="152">
                  <c:v>41792</c:v>
                </c:pt>
                <c:pt idx="153">
                  <c:v>41793</c:v>
                </c:pt>
                <c:pt idx="154">
                  <c:v>41794</c:v>
                </c:pt>
                <c:pt idx="155">
                  <c:v>41795</c:v>
                </c:pt>
                <c:pt idx="156">
                  <c:v>41796</c:v>
                </c:pt>
                <c:pt idx="157">
                  <c:v>41797</c:v>
                </c:pt>
                <c:pt idx="158">
                  <c:v>41798</c:v>
                </c:pt>
                <c:pt idx="159">
                  <c:v>41799</c:v>
                </c:pt>
                <c:pt idx="160">
                  <c:v>41800</c:v>
                </c:pt>
                <c:pt idx="161">
                  <c:v>41801</c:v>
                </c:pt>
                <c:pt idx="162">
                  <c:v>41802</c:v>
                </c:pt>
                <c:pt idx="163">
                  <c:v>41803</c:v>
                </c:pt>
                <c:pt idx="164">
                  <c:v>41804</c:v>
                </c:pt>
                <c:pt idx="165">
                  <c:v>41805</c:v>
                </c:pt>
                <c:pt idx="166">
                  <c:v>41806</c:v>
                </c:pt>
                <c:pt idx="167">
                  <c:v>41807</c:v>
                </c:pt>
                <c:pt idx="168">
                  <c:v>41808</c:v>
                </c:pt>
                <c:pt idx="169">
                  <c:v>41809</c:v>
                </c:pt>
                <c:pt idx="170">
                  <c:v>41810</c:v>
                </c:pt>
                <c:pt idx="171">
                  <c:v>41811</c:v>
                </c:pt>
                <c:pt idx="172">
                  <c:v>41812</c:v>
                </c:pt>
                <c:pt idx="173">
                  <c:v>41813</c:v>
                </c:pt>
                <c:pt idx="174">
                  <c:v>41814</c:v>
                </c:pt>
                <c:pt idx="175">
                  <c:v>41815</c:v>
                </c:pt>
                <c:pt idx="176">
                  <c:v>41816</c:v>
                </c:pt>
                <c:pt idx="177">
                  <c:v>41817</c:v>
                </c:pt>
                <c:pt idx="178">
                  <c:v>41818</c:v>
                </c:pt>
                <c:pt idx="179">
                  <c:v>41819</c:v>
                </c:pt>
                <c:pt idx="180">
                  <c:v>41820</c:v>
                </c:pt>
                <c:pt idx="181">
                  <c:v>41821</c:v>
                </c:pt>
                <c:pt idx="182">
                  <c:v>41822</c:v>
                </c:pt>
                <c:pt idx="183">
                  <c:v>41823</c:v>
                </c:pt>
                <c:pt idx="184">
                  <c:v>41824</c:v>
                </c:pt>
                <c:pt idx="185">
                  <c:v>41825</c:v>
                </c:pt>
                <c:pt idx="186">
                  <c:v>41826</c:v>
                </c:pt>
                <c:pt idx="187">
                  <c:v>41827</c:v>
                </c:pt>
                <c:pt idx="188">
                  <c:v>41828</c:v>
                </c:pt>
                <c:pt idx="189">
                  <c:v>41829</c:v>
                </c:pt>
                <c:pt idx="190">
                  <c:v>41830</c:v>
                </c:pt>
                <c:pt idx="191">
                  <c:v>41831</c:v>
                </c:pt>
                <c:pt idx="192">
                  <c:v>41832</c:v>
                </c:pt>
                <c:pt idx="193">
                  <c:v>41833</c:v>
                </c:pt>
                <c:pt idx="194">
                  <c:v>41834</c:v>
                </c:pt>
                <c:pt idx="195">
                  <c:v>41835</c:v>
                </c:pt>
                <c:pt idx="196">
                  <c:v>41836</c:v>
                </c:pt>
                <c:pt idx="197">
                  <c:v>41837</c:v>
                </c:pt>
                <c:pt idx="198">
                  <c:v>41838</c:v>
                </c:pt>
                <c:pt idx="199">
                  <c:v>41839</c:v>
                </c:pt>
                <c:pt idx="200">
                  <c:v>41840</c:v>
                </c:pt>
                <c:pt idx="201">
                  <c:v>41841</c:v>
                </c:pt>
                <c:pt idx="202">
                  <c:v>41842</c:v>
                </c:pt>
                <c:pt idx="203">
                  <c:v>41843</c:v>
                </c:pt>
                <c:pt idx="204">
                  <c:v>41844</c:v>
                </c:pt>
                <c:pt idx="205">
                  <c:v>41845</c:v>
                </c:pt>
                <c:pt idx="206">
                  <c:v>41846</c:v>
                </c:pt>
                <c:pt idx="207">
                  <c:v>41847</c:v>
                </c:pt>
                <c:pt idx="208">
                  <c:v>41848</c:v>
                </c:pt>
                <c:pt idx="209">
                  <c:v>41849</c:v>
                </c:pt>
                <c:pt idx="210">
                  <c:v>41850</c:v>
                </c:pt>
                <c:pt idx="211">
                  <c:v>41851</c:v>
                </c:pt>
                <c:pt idx="212">
                  <c:v>41852</c:v>
                </c:pt>
                <c:pt idx="213">
                  <c:v>41853</c:v>
                </c:pt>
                <c:pt idx="214">
                  <c:v>41854</c:v>
                </c:pt>
                <c:pt idx="215">
                  <c:v>41855</c:v>
                </c:pt>
                <c:pt idx="216">
                  <c:v>41856</c:v>
                </c:pt>
                <c:pt idx="217">
                  <c:v>41857</c:v>
                </c:pt>
                <c:pt idx="218">
                  <c:v>41858</c:v>
                </c:pt>
                <c:pt idx="219">
                  <c:v>41859</c:v>
                </c:pt>
                <c:pt idx="220">
                  <c:v>41860</c:v>
                </c:pt>
                <c:pt idx="221">
                  <c:v>41861</c:v>
                </c:pt>
                <c:pt idx="222">
                  <c:v>41862</c:v>
                </c:pt>
                <c:pt idx="223">
                  <c:v>41863</c:v>
                </c:pt>
                <c:pt idx="224">
                  <c:v>41864</c:v>
                </c:pt>
                <c:pt idx="225">
                  <c:v>41865</c:v>
                </c:pt>
                <c:pt idx="226">
                  <c:v>41866</c:v>
                </c:pt>
                <c:pt idx="227">
                  <c:v>41867</c:v>
                </c:pt>
                <c:pt idx="228">
                  <c:v>41868</c:v>
                </c:pt>
                <c:pt idx="229">
                  <c:v>41869</c:v>
                </c:pt>
                <c:pt idx="230">
                  <c:v>41870</c:v>
                </c:pt>
                <c:pt idx="231">
                  <c:v>41871</c:v>
                </c:pt>
                <c:pt idx="232">
                  <c:v>41872</c:v>
                </c:pt>
                <c:pt idx="233">
                  <c:v>41873</c:v>
                </c:pt>
                <c:pt idx="234">
                  <c:v>41874</c:v>
                </c:pt>
                <c:pt idx="235">
                  <c:v>41875</c:v>
                </c:pt>
                <c:pt idx="236">
                  <c:v>41876</c:v>
                </c:pt>
                <c:pt idx="237">
                  <c:v>41877</c:v>
                </c:pt>
                <c:pt idx="238">
                  <c:v>41878</c:v>
                </c:pt>
                <c:pt idx="239">
                  <c:v>41879</c:v>
                </c:pt>
                <c:pt idx="240">
                  <c:v>41880</c:v>
                </c:pt>
                <c:pt idx="241">
                  <c:v>41881</c:v>
                </c:pt>
                <c:pt idx="242">
                  <c:v>41882</c:v>
                </c:pt>
                <c:pt idx="243">
                  <c:v>41883</c:v>
                </c:pt>
                <c:pt idx="244">
                  <c:v>41884</c:v>
                </c:pt>
                <c:pt idx="245">
                  <c:v>41885</c:v>
                </c:pt>
                <c:pt idx="246">
                  <c:v>41886</c:v>
                </c:pt>
                <c:pt idx="247">
                  <c:v>41887</c:v>
                </c:pt>
                <c:pt idx="248">
                  <c:v>41888</c:v>
                </c:pt>
                <c:pt idx="249">
                  <c:v>41889</c:v>
                </c:pt>
                <c:pt idx="250">
                  <c:v>41890</c:v>
                </c:pt>
                <c:pt idx="251">
                  <c:v>41891</c:v>
                </c:pt>
                <c:pt idx="252">
                  <c:v>41892</c:v>
                </c:pt>
                <c:pt idx="253">
                  <c:v>41893</c:v>
                </c:pt>
                <c:pt idx="254">
                  <c:v>41894</c:v>
                </c:pt>
                <c:pt idx="255">
                  <c:v>41895</c:v>
                </c:pt>
                <c:pt idx="256">
                  <c:v>41896</c:v>
                </c:pt>
                <c:pt idx="257">
                  <c:v>41897</c:v>
                </c:pt>
                <c:pt idx="258">
                  <c:v>41898</c:v>
                </c:pt>
                <c:pt idx="259">
                  <c:v>41899</c:v>
                </c:pt>
                <c:pt idx="260">
                  <c:v>41900</c:v>
                </c:pt>
                <c:pt idx="261">
                  <c:v>41901</c:v>
                </c:pt>
                <c:pt idx="262">
                  <c:v>41902</c:v>
                </c:pt>
                <c:pt idx="263">
                  <c:v>41903</c:v>
                </c:pt>
                <c:pt idx="264">
                  <c:v>41904</c:v>
                </c:pt>
                <c:pt idx="265">
                  <c:v>41905</c:v>
                </c:pt>
                <c:pt idx="266">
                  <c:v>41906</c:v>
                </c:pt>
                <c:pt idx="267">
                  <c:v>41907</c:v>
                </c:pt>
                <c:pt idx="268">
                  <c:v>41908</c:v>
                </c:pt>
                <c:pt idx="269">
                  <c:v>41909</c:v>
                </c:pt>
                <c:pt idx="270">
                  <c:v>41910</c:v>
                </c:pt>
                <c:pt idx="271">
                  <c:v>41911</c:v>
                </c:pt>
                <c:pt idx="272">
                  <c:v>41912</c:v>
                </c:pt>
                <c:pt idx="273">
                  <c:v>41913</c:v>
                </c:pt>
                <c:pt idx="274">
                  <c:v>41914</c:v>
                </c:pt>
                <c:pt idx="275">
                  <c:v>41915</c:v>
                </c:pt>
                <c:pt idx="276">
                  <c:v>41916</c:v>
                </c:pt>
                <c:pt idx="277">
                  <c:v>41917</c:v>
                </c:pt>
                <c:pt idx="278">
                  <c:v>41918</c:v>
                </c:pt>
                <c:pt idx="279">
                  <c:v>41919</c:v>
                </c:pt>
                <c:pt idx="280">
                  <c:v>41920</c:v>
                </c:pt>
                <c:pt idx="281">
                  <c:v>41921</c:v>
                </c:pt>
                <c:pt idx="282">
                  <c:v>41922</c:v>
                </c:pt>
                <c:pt idx="283">
                  <c:v>41923</c:v>
                </c:pt>
                <c:pt idx="284">
                  <c:v>41924</c:v>
                </c:pt>
                <c:pt idx="285">
                  <c:v>41925</c:v>
                </c:pt>
                <c:pt idx="286">
                  <c:v>41926</c:v>
                </c:pt>
                <c:pt idx="287">
                  <c:v>41927</c:v>
                </c:pt>
                <c:pt idx="288">
                  <c:v>41928</c:v>
                </c:pt>
                <c:pt idx="289">
                  <c:v>41929</c:v>
                </c:pt>
                <c:pt idx="290">
                  <c:v>41930</c:v>
                </c:pt>
                <c:pt idx="291">
                  <c:v>41931</c:v>
                </c:pt>
                <c:pt idx="292">
                  <c:v>41932</c:v>
                </c:pt>
                <c:pt idx="293">
                  <c:v>41933</c:v>
                </c:pt>
                <c:pt idx="294">
                  <c:v>41934</c:v>
                </c:pt>
                <c:pt idx="295">
                  <c:v>41935</c:v>
                </c:pt>
                <c:pt idx="296">
                  <c:v>41936</c:v>
                </c:pt>
                <c:pt idx="297">
                  <c:v>41937</c:v>
                </c:pt>
                <c:pt idx="298">
                  <c:v>41938</c:v>
                </c:pt>
                <c:pt idx="299">
                  <c:v>41939</c:v>
                </c:pt>
                <c:pt idx="300">
                  <c:v>41940</c:v>
                </c:pt>
                <c:pt idx="301">
                  <c:v>41941</c:v>
                </c:pt>
                <c:pt idx="302">
                  <c:v>41942</c:v>
                </c:pt>
                <c:pt idx="303">
                  <c:v>41943</c:v>
                </c:pt>
                <c:pt idx="304">
                  <c:v>41944</c:v>
                </c:pt>
                <c:pt idx="305">
                  <c:v>41945</c:v>
                </c:pt>
                <c:pt idx="306">
                  <c:v>41946</c:v>
                </c:pt>
                <c:pt idx="307">
                  <c:v>41947</c:v>
                </c:pt>
                <c:pt idx="308">
                  <c:v>41948</c:v>
                </c:pt>
                <c:pt idx="309">
                  <c:v>41949</c:v>
                </c:pt>
                <c:pt idx="310">
                  <c:v>41950</c:v>
                </c:pt>
                <c:pt idx="311">
                  <c:v>41951</c:v>
                </c:pt>
                <c:pt idx="312">
                  <c:v>41952</c:v>
                </c:pt>
                <c:pt idx="313">
                  <c:v>41953</c:v>
                </c:pt>
                <c:pt idx="314">
                  <c:v>41954</c:v>
                </c:pt>
                <c:pt idx="315">
                  <c:v>41955</c:v>
                </c:pt>
                <c:pt idx="316">
                  <c:v>41956</c:v>
                </c:pt>
                <c:pt idx="317">
                  <c:v>41957</c:v>
                </c:pt>
                <c:pt idx="318">
                  <c:v>41958</c:v>
                </c:pt>
                <c:pt idx="319">
                  <c:v>41959</c:v>
                </c:pt>
                <c:pt idx="320">
                  <c:v>41960</c:v>
                </c:pt>
                <c:pt idx="321">
                  <c:v>41961</c:v>
                </c:pt>
                <c:pt idx="322">
                  <c:v>41962</c:v>
                </c:pt>
                <c:pt idx="323">
                  <c:v>41963</c:v>
                </c:pt>
                <c:pt idx="324">
                  <c:v>41964</c:v>
                </c:pt>
                <c:pt idx="325">
                  <c:v>41965</c:v>
                </c:pt>
                <c:pt idx="326">
                  <c:v>41966</c:v>
                </c:pt>
                <c:pt idx="327">
                  <c:v>41967</c:v>
                </c:pt>
                <c:pt idx="328">
                  <c:v>41968</c:v>
                </c:pt>
                <c:pt idx="329">
                  <c:v>41969</c:v>
                </c:pt>
                <c:pt idx="330">
                  <c:v>41970</c:v>
                </c:pt>
                <c:pt idx="331">
                  <c:v>41971</c:v>
                </c:pt>
                <c:pt idx="332">
                  <c:v>41972</c:v>
                </c:pt>
                <c:pt idx="333">
                  <c:v>41973</c:v>
                </c:pt>
                <c:pt idx="334">
                  <c:v>41974</c:v>
                </c:pt>
                <c:pt idx="335">
                  <c:v>41975</c:v>
                </c:pt>
                <c:pt idx="336">
                  <c:v>41976</c:v>
                </c:pt>
                <c:pt idx="337">
                  <c:v>41977</c:v>
                </c:pt>
                <c:pt idx="338">
                  <c:v>41978</c:v>
                </c:pt>
                <c:pt idx="339">
                  <c:v>41979</c:v>
                </c:pt>
                <c:pt idx="340">
                  <c:v>41980</c:v>
                </c:pt>
                <c:pt idx="341">
                  <c:v>41981</c:v>
                </c:pt>
                <c:pt idx="342">
                  <c:v>41982</c:v>
                </c:pt>
                <c:pt idx="343">
                  <c:v>41983</c:v>
                </c:pt>
                <c:pt idx="344">
                  <c:v>41984</c:v>
                </c:pt>
                <c:pt idx="345">
                  <c:v>41985</c:v>
                </c:pt>
                <c:pt idx="346">
                  <c:v>41986</c:v>
                </c:pt>
                <c:pt idx="347">
                  <c:v>41987</c:v>
                </c:pt>
                <c:pt idx="348">
                  <c:v>41988</c:v>
                </c:pt>
                <c:pt idx="349">
                  <c:v>41989</c:v>
                </c:pt>
                <c:pt idx="350">
                  <c:v>41990</c:v>
                </c:pt>
                <c:pt idx="351">
                  <c:v>41991</c:v>
                </c:pt>
                <c:pt idx="352">
                  <c:v>41992</c:v>
                </c:pt>
                <c:pt idx="353">
                  <c:v>41993</c:v>
                </c:pt>
                <c:pt idx="354">
                  <c:v>41994</c:v>
                </c:pt>
                <c:pt idx="355">
                  <c:v>41995</c:v>
                </c:pt>
                <c:pt idx="356">
                  <c:v>41996</c:v>
                </c:pt>
                <c:pt idx="357">
                  <c:v>41997</c:v>
                </c:pt>
                <c:pt idx="358">
                  <c:v>41998</c:v>
                </c:pt>
                <c:pt idx="359">
                  <c:v>41999</c:v>
                </c:pt>
                <c:pt idx="360">
                  <c:v>42000</c:v>
                </c:pt>
                <c:pt idx="361">
                  <c:v>42001</c:v>
                </c:pt>
                <c:pt idx="362">
                  <c:v>42002</c:v>
                </c:pt>
                <c:pt idx="363">
                  <c:v>42003</c:v>
                </c:pt>
                <c:pt idx="364">
                  <c:v>42004</c:v>
                </c:pt>
                <c:pt idx="365">
                  <c:v>42005</c:v>
                </c:pt>
                <c:pt idx="366">
                  <c:v>42006</c:v>
                </c:pt>
                <c:pt idx="367">
                  <c:v>42007</c:v>
                </c:pt>
                <c:pt idx="368">
                  <c:v>42008</c:v>
                </c:pt>
                <c:pt idx="369">
                  <c:v>42009</c:v>
                </c:pt>
                <c:pt idx="370">
                  <c:v>42010</c:v>
                </c:pt>
                <c:pt idx="371">
                  <c:v>42011</c:v>
                </c:pt>
                <c:pt idx="372">
                  <c:v>42012</c:v>
                </c:pt>
                <c:pt idx="373">
                  <c:v>42013</c:v>
                </c:pt>
                <c:pt idx="374">
                  <c:v>42014</c:v>
                </c:pt>
                <c:pt idx="375">
                  <c:v>42015</c:v>
                </c:pt>
                <c:pt idx="376">
                  <c:v>42016</c:v>
                </c:pt>
                <c:pt idx="377">
                  <c:v>42017</c:v>
                </c:pt>
                <c:pt idx="378">
                  <c:v>42018</c:v>
                </c:pt>
                <c:pt idx="379">
                  <c:v>42019</c:v>
                </c:pt>
                <c:pt idx="380">
                  <c:v>42020</c:v>
                </c:pt>
                <c:pt idx="381">
                  <c:v>42021</c:v>
                </c:pt>
                <c:pt idx="382">
                  <c:v>42022</c:v>
                </c:pt>
                <c:pt idx="383">
                  <c:v>42023</c:v>
                </c:pt>
                <c:pt idx="384">
                  <c:v>42024</c:v>
                </c:pt>
                <c:pt idx="385">
                  <c:v>42025</c:v>
                </c:pt>
                <c:pt idx="386">
                  <c:v>42026</c:v>
                </c:pt>
                <c:pt idx="387">
                  <c:v>42027</c:v>
                </c:pt>
                <c:pt idx="388">
                  <c:v>42028</c:v>
                </c:pt>
                <c:pt idx="389">
                  <c:v>42029</c:v>
                </c:pt>
                <c:pt idx="390">
                  <c:v>42030</c:v>
                </c:pt>
                <c:pt idx="391">
                  <c:v>42031</c:v>
                </c:pt>
                <c:pt idx="392">
                  <c:v>42032</c:v>
                </c:pt>
                <c:pt idx="393">
                  <c:v>42033</c:v>
                </c:pt>
                <c:pt idx="394">
                  <c:v>42034</c:v>
                </c:pt>
                <c:pt idx="395">
                  <c:v>42035</c:v>
                </c:pt>
                <c:pt idx="396">
                  <c:v>42036</c:v>
                </c:pt>
                <c:pt idx="397">
                  <c:v>42037</c:v>
                </c:pt>
                <c:pt idx="398">
                  <c:v>42038</c:v>
                </c:pt>
                <c:pt idx="399">
                  <c:v>42039</c:v>
                </c:pt>
                <c:pt idx="400">
                  <c:v>42040</c:v>
                </c:pt>
                <c:pt idx="401">
                  <c:v>42041</c:v>
                </c:pt>
                <c:pt idx="402">
                  <c:v>42042</c:v>
                </c:pt>
                <c:pt idx="403">
                  <c:v>42043</c:v>
                </c:pt>
                <c:pt idx="404">
                  <c:v>42044</c:v>
                </c:pt>
                <c:pt idx="405">
                  <c:v>42045</c:v>
                </c:pt>
                <c:pt idx="406">
                  <c:v>42046</c:v>
                </c:pt>
                <c:pt idx="407">
                  <c:v>42047</c:v>
                </c:pt>
                <c:pt idx="408">
                  <c:v>42048</c:v>
                </c:pt>
                <c:pt idx="409">
                  <c:v>42049</c:v>
                </c:pt>
                <c:pt idx="410">
                  <c:v>42050</c:v>
                </c:pt>
                <c:pt idx="411">
                  <c:v>42051</c:v>
                </c:pt>
                <c:pt idx="412">
                  <c:v>42052</c:v>
                </c:pt>
                <c:pt idx="413">
                  <c:v>42053</c:v>
                </c:pt>
                <c:pt idx="414">
                  <c:v>42054</c:v>
                </c:pt>
                <c:pt idx="415">
                  <c:v>42055</c:v>
                </c:pt>
                <c:pt idx="416">
                  <c:v>42056</c:v>
                </c:pt>
                <c:pt idx="417">
                  <c:v>42057</c:v>
                </c:pt>
                <c:pt idx="418">
                  <c:v>42058</c:v>
                </c:pt>
                <c:pt idx="419">
                  <c:v>42059</c:v>
                </c:pt>
                <c:pt idx="420">
                  <c:v>42060</c:v>
                </c:pt>
                <c:pt idx="421">
                  <c:v>42061</c:v>
                </c:pt>
                <c:pt idx="422">
                  <c:v>42062</c:v>
                </c:pt>
                <c:pt idx="423">
                  <c:v>42063</c:v>
                </c:pt>
                <c:pt idx="424">
                  <c:v>42064</c:v>
                </c:pt>
                <c:pt idx="425">
                  <c:v>42065</c:v>
                </c:pt>
                <c:pt idx="426">
                  <c:v>42066</c:v>
                </c:pt>
                <c:pt idx="427">
                  <c:v>42067</c:v>
                </c:pt>
                <c:pt idx="428">
                  <c:v>42068</c:v>
                </c:pt>
                <c:pt idx="429">
                  <c:v>42069</c:v>
                </c:pt>
                <c:pt idx="430">
                  <c:v>42070</c:v>
                </c:pt>
                <c:pt idx="431">
                  <c:v>42071</c:v>
                </c:pt>
                <c:pt idx="432">
                  <c:v>42072</c:v>
                </c:pt>
                <c:pt idx="433">
                  <c:v>42073</c:v>
                </c:pt>
                <c:pt idx="434">
                  <c:v>42074</c:v>
                </c:pt>
                <c:pt idx="435">
                  <c:v>42075</c:v>
                </c:pt>
                <c:pt idx="436">
                  <c:v>42076</c:v>
                </c:pt>
                <c:pt idx="437">
                  <c:v>42077</c:v>
                </c:pt>
                <c:pt idx="438">
                  <c:v>42078</c:v>
                </c:pt>
                <c:pt idx="439">
                  <c:v>42079</c:v>
                </c:pt>
                <c:pt idx="440">
                  <c:v>42080</c:v>
                </c:pt>
                <c:pt idx="441">
                  <c:v>42081</c:v>
                </c:pt>
                <c:pt idx="442">
                  <c:v>42082</c:v>
                </c:pt>
                <c:pt idx="443">
                  <c:v>42083</c:v>
                </c:pt>
                <c:pt idx="444">
                  <c:v>42084</c:v>
                </c:pt>
                <c:pt idx="445">
                  <c:v>42085</c:v>
                </c:pt>
                <c:pt idx="446">
                  <c:v>42086</c:v>
                </c:pt>
                <c:pt idx="447">
                  <c:v>42087</c:v>
                </c:pt>
                <c:pt idx="448">
                  <c:v>42088</c:v>
                </c:pt>
                <c:pt idx="449">
                  <c:v>42089</c:v>
                </c:pt>
                <c:pt idx="450">
                  <c:v>42090</c:v>
                </c:pt>
                <c:pt idx="451">
                  <c:v>42091</c:v>
                </c:pt>
                <c:pt idx="452">
                  <c:v>42092</c:v>
                </c:pt>
                <c:pt idx="453">
                  <c:v>42093</c:v>
                </c:pt>
                <c:pt idx="454">
                  <c:v>42094</c:v>
                </c:pt>
                <c:pt idx="455">
                  <c:v>42095</c:v>
                </c:pt>
                <c:pt idx="456">
                  <c:v>42096</c:v>
                </c:pt>
                <c:pt idx="457">
                  <c:v>42097</c:v>
                </c:pt>
                <c:pt idx="458">
                  <c:v>42098</c:v>
                </c:pt>
                <c:pt idx="459">
                  <c:v>42099</c:v>
                </c:pt>
                <c:pt idx="460">
                  <c:v>42100</c:v>
                </c:pt>
                <c:pt idx="461">
                  <c:v>42101</c:v>
                </c:pt>
                <c:pt idx="462">
                  <c:v>42102</c:v>
                </c:pt>
                <c:pt idx="463">
                  <c:v>42103</c:v>
                </c:pt>
                <c:pt idx="464">
                  <c:v>42104</c:v>
                </c:pt>
                <c:pt idx="465">
                  <c:v>42105</c:v>
                </c:pt>
                <c:pt idx="466">
                  <c:v>42106</c:v>
                </c:pt>
                <c:pt idx="467">
                  <c:v>42107</c:v>
                </c:pt>
                <c:pt idx="468">
                  <c:v>42108</c:v>
                </c:pt>
                <c:pt idx="469">
                  <c:v>42109</c:v>
                </c:pt>
                <c:pt idx="470">
                  <c:v>42110</c:v>
                </c:pt>
                <c:pt idx="471">
                  <c:v>42111</c:v>
                </c:pt>
                <c:pt idx="472">
                  <c:v>42112</c:v>
                </c:pt>
                <c:pt idx="473">
                  <c:v>42113</c:v>
                </c:pt>
                <c:pt idx="474">
                  <c:v>42114</c:v>
                </c:pt>
                <c:pt idx="475">
                  <c:v>42115</c:v>
                </c:pt>
                <c:pt idx="476">
                  <c:v>42116</c:v>
                </c:pt>
                <c:pt idx="477">
                  <c:v>42117</c:v>
                </c:pt>
                <c:pt idx="478">
                  <c:v>42118</c:v>
                </c:pt>
                <c:pt idx="479">
                  <c:v>42119</c:v>
                </c:pt>
                <c:pt idx="480">
                  <c:v>42120</c:v>
                </c:pt>
                <c:pt idx="481">
                  <c:v>42121</c:v>
                </c:pt>
                <c:pt idx="482">
                  <c:v>42122</c:v>
                </c:pt>
                <c:pt idx="483">
                  <c:v>42123</c:v>
                </c:pt>
                <c:pt idx="484">
                  <c:v>42124</c:v>
                </c:pt>
                <c:pt idx="485">
                  <c:v>42125</c:v>
                </c:pt>
                <c:pt idx="486">
                  <c:v>42126</c:v>
                </c:pt>
                <c:pt idx="487">
                  <c:v>42127</c:v>
                </c:pt>
                <c:pt idx="488">
                  <c:v>42128</c:v>
                </c:pt>
                <c:pt idx="489">
                  <c:v>42129</c:v>
                </c:pt>
                <c:pt idx="490">
                  <c:v>42130</c:v>
                </c:pt>
                <c:pt idx="491">
                  <c:v>42131</c:v>
                </c:pt>
                <c:pt idx="492">
                  <c:v>42132</c:v>
                </c:pt>
                <c:pt idx="493">
                  <c:v>42133</c:v>
                </c:pt>
                <c:pt idx="494">
                  <c:v>42134</c:v>
                </c:pt>
                <c:pt idx="495">
                  <c:v>42135</c:v>
                </c:pt>
                <c:pt idx="496">
                  <c:v>42136</c:v>
                </c:pt>
                <c:pt idx="497">
                  <c:v>42137</c:v>
                </c:pt>
                <c:pt idx="498">
                  <c:v>42138</c:v>
                </c:pt>
                <c:pt idx="499">
                  <c:v>42139</c:v>
                </c:pt>
                <c:pt idx="500">
                  <c:v>42140</c:v>
                </c:pt>
                <c:pt idx="501">
                  <c:v>42141</c:v>
                </c:pt>
                <c:pt idx="502">
                  <c:v>42142</c:v>
                </c:pt>
                <c:pt idx="503">
                  <c:v>42143</c:v>
                </c:pt>
                <c:pt idx="504">
                  <c:v>42144</c:v>
                </c:pt>
                <c:pt idx="505">
                  <c:v>42145</c:v>
                </c:pt>
                <c:pt idx="506">
                  <c:v>42146</c:v>
                </c:pt>
                <c:pt idx="507">
                  <c:v>42147</c:v>
                </c:pt>
                <c:pt idx="508">
                  <c:v>42148</c:v>
                </c:pt>
                <c:pt idx="509">
                  <c:v>42149</c:v>
                </c:pt>
                <c:pt idx="510">
                  <c:v>42150</c:v>
                </c:pt>
                <c:pt idx="511">
                  <c:v>42151</c:v>
                </c:pt>
                <c:pt idx="512">
                  <c:v>42152</c:v>
                </c:pt>
                <c:pt idx="513">
                  <c:v>42153</c:v>
                </c:pt>
                <c:pt idx="514">
                  <c:v>42154</c:v>
                </c:pt>
                <c:pt idx="515">
                  <c:v>42155</c:v>
                </c:pt>
                <c:pt idx="516">
                  <c:v>42156</c:v>
                </c:pt>
                <c:pt idx="517">
                  <c:v>42157</c:v>
                </c:pt>
                <c:pt idx="518">
                  <c:v>42158</c:v>
                </c:pt>
                <c:pt idx="519">
                  <c:v>42159</c:v>
                </c:pt>
                <c:pt idx="520">
                  <c:v>42160</c:v>
                </c:pt>
                <c:pt idx="521">
                  <c:v>42161</c:v>
                </c:pt>
                <c:pt idx="522">
                  <c:v>42162</c:v>
                </c:pt>
                <c:pt idx="523">
                  <c:v>42163</c:v>
                </c:pt>
                <c:pt idx="524">
                  <c:v>42164</c:v>
                </c:pt>
                <c:pt idx="525">
                  <c:v>42165</c:v>
                </c:pt>
                <c:pt idx="526">
                  <c:v>42166</c:v>
                </c:pt>
                <c:pt idx="527">
                  <c:v>42167</c:v>
                </c:pt>
                <c:pt idx="528">
                  <c:v>42168</c:v>
                </c:pt>
                <c:pt idx="529">
                  <c:v>42169</c:v>
                </c:pt>
                <c:pt idx="530">
                  <c:v>42170</c:v>
                </c:pt>
                <c:pt idx="531">
                  <c:v>42171</c:v>
                </c:pt>
                <c:pt idx="532">
                  <c:v>42172</c:v>
                </c:pt>
                <c:pt idx="533">
                  <c:v>42173</c:v>
                </c:pt>
                <c:pt idx="534">
                  <c:v>42174</c:v>
                </c:pt>
                <c:pt idx="535">
                  <c:v>42175</c:v>
                </c:pt>
                <c:pt idx="536">
                  <c:v>42176</c:v>
                </c:pt>
                <c:pt idx="537">
                  <c:v>42177</c:v>
                </c:pt>
                <c:pt idx="538">
                  <c:v>42178</c:v>
                </c:pt>
                <c:pt idx="539">
                  <c:v>42179</c:v>
                </c:pt>
                <c:pt idx="540">
                  <c:v>42180</c:v>
                </c:pt>
                <c:pt idx="541">
                  <c:v>42181</c:v>
                </c:pt>
                <c:pt idx="542">
                  <c:v>42182</c:v>
                </c:pt>
                <c:pt idx="543">
                  <c:v>42183</c:v>
                </c:pt>
                <c:pt idx="544">
                  <c:v>42184</c:v>
                </c:pt>
                <c:pt idx="545">
                  <c:v>42185</c:v>
                </c:pt>
                <c:pt idx="546">
                  <c:v>42186</c:v>
                </c:pt>
                <c:pt idx="547">
                  <c:v>42187</c:v>
                </c:pt>
                <c:pt idx="548">
                  <c:v>42188</c:v>
                </c:pt>
                <c:pt idx="549">
                  <c:v>42189</c:v>
                </c:pt>
                <c:pt idx="550">
                  <c:v>42190</c:v>
                </c:pt>
                <c:pt idx="551">
                  <c:v>42191</c:v>
                </c:pt>
                <c:pt idx="552">
                  <c:v>42192</c:v>
                </c:pt>
                <c:pt idx="553">
                  <c:v>42193</c:v>
                </c:pt>
                <c:pt idx="554">
                  <c:v>42194</c:v>
                </c:pt>
                <c:pt idx="555">
                  <c:v>42195</c:v>
                </c:pt>
                <c:pt idx="556">
                  <c:v>42196</c:v>
                </c:pt>
                <c:pt idx="557">
                  <c:v>42197</c:v>
                </c:pt>
                <c:pt idx="558">
                  <c:v>42198</c:v>
                </c:pt>
                <c:pt idx="559">
                  <c:v>42199</c:v>
                </c:pt>
                <c:pt idx="560">
                  <c:v>42200</c:v>
                </c:pt>
                <c:pt idx="561">
                  <c:v>42201</c:v>
                </c:pt>
                <c:pt idx="562">
                  <c:v>42202</c:v>
                </c:pt>
                <c:pt idx="563">
                  <c:v>42203</c:v>
                </c:pt>
                <c:pt idx="564">
                  <c:v>42204</c:v>
                </c:pt>
                <c:pt idx="565">
                  <c:v>42205</c:v>
                </c:pt>
                <c:pt idx="566">
                  <c:v>42206</c:v>
                </c:pt>
                <c:pt idx="567">
                  <c:v>42207</c:v>
                </c:pt>
                <c:pt idx="568">
                  <c:v>42208</c:v>
                </c:pt>
                <c:pt idx="569">
                  <c:v>42209</c:v>
                </c:pt>
                <c:pt idx="570">
                  <c:v>42210</c:v>
                </c:pt>
                <c:pt idx="571">
                  <c:v>42211</c:v>
                </c:pt>
                <c:pt idx="572">
                  <c:v>42212</c:v>
                </c:pt>
                <c:pt idx="573">
                  <c:v>42213</c:v>
                </c:pt>
                <c:pt idx="574">
                  <c:v>42214</c:v>
                </c:pt>
                <c:pt idx="575">
                  <c:v>42215</c:v>
                </c:pt>
                <c:pt idx="576">
                  <c:v>42216</c:v>
                </c:pt>
                <c:pt idx="577">
                  <c:v>42217</c:v>
                </c:pt>
                <c:pt idx="578">
                  <c:v>42218</c:v>
                </c:pt>
                <c:pt idx="579">
                  <c:v>42219</c:v>
                </c:pt>
                <c:pt idx="580">
                  <c:v>42220</c:v>
                </c:pt>
                <c:pt idx="581">
                  <c:v>42221</c:v>
                </c:pt>
                <c:pt idx="582">
                  <c:v>42222</c:v>
                </c:pt>
                <c:pt idx="583">
                  <c:v>42223</c:v>
                </c:pt>
                <c:pt idx="584">
                  <c:v>42224</c:v>
                </c:pt>
                <c:pt idx="585">
                  <c:v>42225</c:v>
                </c:pt>
                <c:pt idx="586">
                  <c:v>42226</c:v>
                </c:pt>
                <c:pt idx="587">
                  <c:v>42227</c:v>
                </c:pt>
                <c:pt idx="588">
                  <c:v>42228</c:v>
                </c:pt>
                <c:pt idx="589">
                  <c:v>42229</c:v>
                </c:pt>
                <c:pt idx="590">
                  <c:v>42230</c:v>
                </c:pt>
                <c:pt idx="591">
                  <c:v>42231</c:v>
                </c:pt>
                <c:pt idx="592">
                  <c:v>42232</c:v>
                </c:pt>
                <c:pt idx="593">
                  <c:v>42233</c:v>
                </c:pt>
                <c:pt idx="594">
                  <c:v>42234</c:v>
                </c:pt>
                <c:pt idx="595">
                  <c:v>42235</c:v>
                </c:pt>
                <c:pt idx="596">
                  <c:v>42236</c:v>
                </c:pt>
                <c:pt idx="597">
                  <c:v>42237</c:v>
                </c:pt>
                <c:pt idx="598">
                  <c:v>42238</c:v>
                </c:pt>
                <c:pt idx="599">
                  <c:v>42239</c:v>
                </c:pt>
                <c:pt idx="600">
                  <c:v>42240</c:v>
                </c:pt>
                <c:pt idx="601">
                  <c:v>42241</c:v>
                </c:pt>
                <c:pt idx="602">
                  <c:v>42242</c:v>
                </c:pt>
                <c:pt idx="603">
                  <c:v>42243</c:v>
                </c:pt>
                <c:pt idx="604">
                  <c:v>42244</c:v>
                </c:pt>
                <c:pt idx="605">
                  <c:v>42245</c:v>
                </c:pt>
                <c:pt idx="606">
                  <c:v>42246</c:v>
                </c:pt>
                <c:pt idx="607">
                  <c:v>42247</c:v>
                </c:pt>
                <c:pt idx="608">
                  <c:v>42248</c:v>
                </c:pt>
                <c:pt idx="609">
                  <c:v>42249</c:v>
                </c:pt>
                <c:pt idx="610">
                  <c:v>42250</c:v>
                </c:pt>
                <c:pt idx="611">
                  <c:v>42251</c:v>
                </c:pt>
                <c:pt idx="612">
                  <c:v>42252</c:v>
                </c:pt>
                <c:pt idx="613">
                  <c:v>42253</c:v>
                </c:pt>
                <c:pt idx="614">
                  <c:v>42254</c:v>
                </c:pt>
                <c:pt idx="615">
                  <c:v>42255</c:v>
                </c:pt>
                <c:pt idx="616">
                  <c:v>42256</c:v>
                </c:pt>
                <c:pt idx="617">
                  <c:v>42257</c:v>
                </c:pt>
                <c:pt idx="618">
                  <c:v>42258</c:v>
                </c:pt>
                <c:pt idx="619">
                  <c:v>42259</c:v>
                </c:pt>
                <c:pt idx="620">
                  <c:v>42260</c:v>
                </c:pt>
                <c:pt idx="621">
                  <c:v>42261</c:v>
                </c:pt>
                <c:pt idx="622">
                  <c:v>42262</c:v>
                </c:pt>
                <c:pt idx="623">
                  <c:v>42263</c:v>
                </c:pt>
                <c:pt idx="624">
                  <c:v>42264</c:v>
                </c:pt>
                <c:pt idx="625">
                  <c:v>42265</c:v>
                </c:pt>
                <c:pt idx="626">
                  <c:v>42266</c:v>
                </c:pt>
                <c:pt idx="627">
                  <c:v>42267</c:v>
                </c:pt>
                <c:pt idx="628">
                  <c:v>42268</c:v>
                </c:pt>
                <c:pt idx="629">
                  <c:v>42269</c:v>
                </c:pt>
                <c:pt idx="630">
                  <c:v>42270</c:v>
                </c:pt>
                <c:pt idx="631">
                  <c:v>42271</c:v>
                </c:pt>
                <c:pt idx="632">
                  <c:v>42272</c:v>
                </c:pt>
                <c:pt idx="633">
                  <c:v>42273</c:v>
                </c:pt>
                <c:pt idx="634">
                  <c:v>42274</c:v>
                </c:pt>
                <c:pt idx="635">
                  <c:v>42275</c:v>
                </c:pt>
                <c:pt idx="636">
                  <c:v>42276</c:v>
                </c:pt>
                <c:pt idx="637">
                  <c:v>42277</c:v>
                </c:pt>
                <c:pt idx="638">
                  <c:v>42278</c:v>
                </c:pt>
                <c:pt idx="639">
                  <c:v>42279</c:v>
                </c:pt>
                <c:pt idx="640">
                  <c:v>42280</c:v>
                </c:pt>
                <c:pt idx="641">
                  <c:v>42281</c:v>
                </c:pt>
                <c:pt idx="642">
                  <c:v>42282</c:v>
                </c:pt>
                <c:pt idx="643">
                  <c:v>42283</c:v>
                </c:pt>
                <c:pt idx="644">
                  <c:v>42284</c:v>
                </c:pt>
                <c:pt idx="645">
                  <c:v>42285</c:v>
                </c:pt>
                <c:pt idx="646">
                  <c:v>42286</c:v>
                </c:pt>
                <c:pt idx="647">
                  <c:v>42287</c:v>
                </c:pt>
                <c:pt idx="648">
                  <c:v>42288</c:v>
                </c:pt>
                <c:pt idx="649">
                  <c:v>42289</c:v>
                </c:pt>
                <c:pt idx="650">
                  <c:v>42290</c:v>
                </c:pt>
                <c:pt idx="651">
                  <c:v>42291</c:v>
                </c:pt>
                <c:pt idx="652">
                  <c:v>42292</c:v>
                </c:pt>
                <c:pt idx="653">
                  <c:v>42293</c:v>
                </c:pt>
                <c:pt idx="654">
                  <c:v>42294</c:v>
                </c:pt>
                <c:pt idx="655">
                  <c:v>42295</c:v>
                </c:pt>
                <c:pt idx="656">
                  <c:v>42296</c:v>
                </c:pt>
                <c:pt idx="657">
                  <c:v>42297</c:v>
                </c:pt>
                <c:pt idx="658">
                  <c:v>42298</c:v>
                </c:pt>
                <c:pt idx="659">
                  <c:v>42299</c:v>
                </c:pt>
                <c:pt idx="660">
                  <c:v>42300</c:v>
                </c:pt>
                <c:pt idx="661">
                  <c:v>42301</c:v>
                </c:pt>
                <c:pt idx="662">
                  <c:v>42302</c:v>
                </c:pt>
                <c:pt idx="663">
                  <c:v>42303</c:v>
                </c:pt>
                <c:pt idx="664">
                  <c:v>42304</c:v>
                </c:pt>
                <c:pt idx="665">
                  <c:v>42305</c:v>
                </c:pt>
                <c:pt idx="666">
                  <c:v>42306</c:v>
                </c:pt>
                <c:pt idx="667">
                  <c:v>42307</c:v>
                </c:pt>
                <c:pt idx="668">
                  <c:v>42308</c:v>
                </c:pt>
                <c:pt idx="669">
                  <c:v>42309</c:v>
                </c:pt>
                <c:pt idx="670">
                  <c:v>42310</c:v>
                </c:pt>
                <c:pt idx="671">
                  <c:v>42311</c:v>
                </c:pt>
                <c:pt idx="672">
                  <c:v>42312</c:v>
                </c:pt>
                <c:pt idx="673">
                  <c:v>42313</c:v>
                </c:pt>
                <c:pt idx="674">
                  <c:v>42314</c:v>
                </c:pt>
                <c:pt idx="675">
                  <c:v>42315</c:v>
                </c:pt>
                <c:pt idx="676">
                  <c:v>42316</c:v>
                </c:pt>
                <c:pt idx="677">
                  <c:v>42317</c:v>
                </c:pt>
                <c:pt idx="678">
                  <c:v>42318</c:v>
                </c:pt>
                <c:pt idx="679">
                  <c:v>42319</c:v>
                </c:pt>
                <c:pt idx="680">
                  <c:v>42320</c:v>
                </c:pt>
                <c:pt idx="681">
                  <c:v>42321</c:v>
                </c:pt>
                <c:pt idx="682">
                  <c:v>42322</c:v>
                </c:pt>
                <c:pt idx="683">
                  <c:v>42323</c:v>
                </c:pt>
                <c:pt idx="684">
                  <c:v>42324</c:v>
                </c:pt>
                <c:pt idx="685">
                  <c:v>42325</c:v>
                </c:pt>
                <c:pt idx="686">
                  <c:v>42326</c:v>
                </c:pt>
                <c:pt idx="687">
                  <c:v>42327</c:v>
                </c:pt>
                <c:pt idx="688">
                  <c:v>42328</c:v>
                </c:pt>
                <c:pt idx="689">
                  <c:v>42329</c:v>
                </c:pt>
                <c:pt idx="690">
                  <c:v>42330</c:v>
                </c:pt>
                <c:pt idx="691">
                  <c:v>42331</c:v>
                </c:pt>
                <c:pt idx="692">
                  <c:v>42332</c:v>
                </c:pt>
                <c:pt idx="693">
                  <c:v>42333</c:v>
                </c:pt>
                <c:pt idx="694">
                  <c:v>42334</c:v>
                </c:pt>
                <c:pt idx="695">
                  <c:v>42335</c:v>
                </c:pt>
                <c:pt idx="696">
                  <c:v>42336</c:v>
                </c:pt>
                <c:pt idx="697">
                  <c:v>42337</c:v>
                </c:pt>
                <c:pt idx="698">
                  <c:v>42338</c:v>
                </c:pt>
                <c:pt idx="699">
                  <c:v>42339</c:v>
                </c:pt>
                <c:pt idx="700">
                  <c:v>42340</c:v>
                </c:pt>
                <c:pt idx="701">
                  <c:v>42341</c:v>
                </c:pt>
                <c:pt idx="702">
                  <c:v>42342</c:v>
                </c:pt>
                <c:pt idx="703">
                  <c:v>42343</c:v>
                </c:pt>
                <c:pt idx="704">
                  <c:v>42344</c:v>
                </c:pt>
                <c:pt idx="705">
                  <c:v>42345</c:v>
                </c:pt>
                <c:pt idx="706">
                  <c:v>42346</c:v>
                </c:pt>
                <c:pt idx="707">
                  <c:v>42347</c:v>
                </c:pt>
                <c:pt idx="708">
                  <c:v>42348</c:v>
                </c:pt>
                <c:pt idx="709">
                  <c:v>42349</c:v>
                </c:pt>
                <c:pt idx="710">
                  <c:v>42350</c:v>
                </c:pt>
                <c:pt idx="711">
                  <c:v>42351</c:v>
                </c:pt>
                <c:pt idx="712">
                  <c:v>42352</c:v>
                </c:pt>
                <c:pt idx="713">
                  <c:v>42353</c:v>
                </c:pt>
                <c:pt idx="714">
                  <c:v>42354</c:v>
                </c:pt>
                <c:pt idx="715">
                  <c:v>42355</c:v>
                </c:pt>
                <c:pt idx="716">
                  <c:v>42356</c:v>
                </c:pt>
                <c:pt idx="717">
                  <c:v>42357</c:v>
                </c:pt>
                <c:pt idx="718">
                  <c:v>42358</c:v>
                </c:pt>
                <c:pt idx="719">
                  <c:v>42359</c:v>
                </c:pt>
                <c:pt idx="720">
                  <c:v>42360</c:v>
                </c:pt>
                <c:pt idx="721">
                  <c:v>42361</c:v>
                </c:pt>
                <c:pt idx="722">
                  <c:v>42362</c:v>
                </c:pt>
                <c:pt idx="723">
                  <c:v>42363</c:v>
                </c:pt>
                <c:pt idx="724">
                  <c:v>42364</c:v>
                </c:pt>
                <c:pt idx="725">
                  <c:v>42365</c:v>
                </c:pt>
                <c:pt idx="726">
                  <c:v>42366</c:v>
                </c:pt>
                <c:pt idx="727">
                  <c:v>42367</c:v>
                </c:pt>
                <c:pt idx="728">
                  <c:v>42368</c:v>
                </c:pt>
                <c:pt idx="729">
                  <c:v>42369</c:v>
                </c:pt>
                <c:pt idx="730">
                  <c:v>42370</c:v>
                </c:pt>
                <c:pt idx="731">
                  <c:v>42371</c:v>
                </c:pt>
                <c:pt idx="732">
                  <c:v>42373</c:v>
                </c:pt>
                <c:pt idx="733">
                  <c:v>42374</c:v>
                </c:pt>
                <c:pt idx="734">
                  <c:v>42375</c:v>
                </c:pt>
                <c:pt idx="735">
                  <c:v>42376</c:v>
                </c:pt>
                <c:pt idx="736">
                  <c:v>42377</c:v>
                </c:pt>
                <c:pt idx="737">
                  <c:v>42378</c:v>
                </c:pt>
                <c:pt idx="738">
                  <c:v>42379</c:v>
                </c:pt>
                <c:pt idx="739">
                  <c:v>42380</c:v>
                </c:pt>
                <c:pt idx="740">
                  <c:v>42381</c:v>
                </c:pt>
                <c:pt idx="741">
                  <c:v>42382</c:v>
                </c:pt>
                <c:pt idx="742">
                  <c:v>42383</c:v>
                </c:pt>
                <c:pt idx="743">
                  <c:v>42384</c:v>
                </c:pt>
                <c:pt idx="744">
                  <c:v>42385</c:v>
                </c:pt>
                <c:pt idx="745">
                  <c:v>42386</c:v>
                </c:pt>
                <c:pt idx="746">
                  <c:v>42387</c:v>
                </c:pt>
                <c:pt idx="747">
                  <c:v>42388</c:v>
                </c:pt>
                <c:pt idx="748">
                  <c:v>42389</c:v>
                </c:pt>
                <c:pt idx="749">
                  <c:v>42390</c:v>
                </c:pt>
                <c:pt idx="750">
                  <c:v>42391</c:v>
                </c:pt>
                <c:pt idx="751">
                  <c:v>42392</c:v>
                </c:pt>
                <c:pt idx="752">
                  <c:v>42393</c:v>
                </c:pt>
                <c:pt idx="753">
                  <c:v>42394</c:v>
                </c:pt>
                <c:pt idx="754">
                  <c:v>42395</c:v>
                </c:pt>
                <c:pt idx="755">
                  <c:v>42396</c:v>
                </c:pt>
                <c:pt idx="756">
                  <c:v>42397</c:v>
                </c:pt>
                <c:pt idx="757">
                  <c:v>42398</c:v>
                </c:pt>
                <c:pt idx="758">
                  <c:v>42399</c:v>
                </c:pt>
                <c:pt idx="759">
                  <c:v>42400</c:v>
                </c:pt>
                <c:pt idx="760">
                  <c:v>42401</c:v>
                </c:pt>
                <c:pt idx="761">
                  <c:v>42402</c:v>
                </c:pt>
                <c:pt idx="762">
                  <c:v>42403</c:v>
                </c:pt>
                <c:pt idx="763">
                  <c:v>42404</c:v>
                </c:pt>
                <c:pt idx="764">
                  <c:v>42405</c:v>
                </c:pt>
                <c:pt idx="765">
                  <c:v>42406</c:v>
                </c:pt>
                <c:pt idx="766">
                  <c:v>42407</c:v>
                </c:pt>
                <c:pt idx="767">
                  <c:v>42408</c:v>
                </c:pt>
                <c:pt idx="768">
                  <c:v>42409</c:v>
                </c:pt>
                <c:pt idx="769">
                  <c:v>42410</c:v>
                </c:pt>
                <c:pt idx="770">
                  <c:v>42411</c:v>
                </c:pt>
                <c:pt idx="771">
                  <c:v>42412</c:v>
                </c:pt>
                <c:pt idx="772">
                  <c:v>42413</c:v>
                </c:pt>
                <c:pt idx="773">
                  <c:v>42414</c:v>
                </c:pt>
                <c:pt idx="774">
                  <c:v>42415</c:v>
                </c:pt>
                <c:pt idx="775">
                  <c:v>42416</c:v>
                </c:pt>
                <c:pt idx="776">
                  <c:v>42417</c:v>
                </c:pt>
                <c:pt idx="777">
                  <c:v>42418</c:v>
                </c:pt>
                <c:pt idx="778">
                  <c:v>42419</c:v>
                </c:pt>
                <c:pt idx="779">
                  <c:v>42420</c:v>
                </c:pt>
                <c:pt idx="780">
                  <c:v>42421</c:v>
                </c:pt>
                <c:pt idx="781">
                  <c:v>42422</c:v>
                </c:pt>
                <c:pt idx="782">
                  <c:v>42423</c:v>
                </c:pt>
                <c:pt idx="783">
                  <c:v>42424</c:v>
                </c:pt>
                <c:pt idx="784">
                  <c:v>42425</c:v>
                </c:pt>
                <c:pt idx="785">
                  <c:v>42426</c:v>
                </c:pt>
                <c:pt idx="786">
                  <c:v>42427</c:v>
                </c:pt>
                <c:pt idx="787">
                  <c:v>42428</c:v>
                </c:pt>
                <c:pt idx="788">
                  <c:v>42429</c:v>
                </c:pt>
                <c:pt idx="789">
                  <c:v>42430</c:v>
                </c:pt>
                <c:pt idx="790">
                  <c:v>42431</c:v>
                </c:pt>
                <c:pt idx="791">
                  <c:v>42432</c:v>
                </c:pt>
                <c:pt idx="792">
                  <c:v>42433</c:v>
                </c:pt>
                <c:pt idx="793">
                  <c:v>42434</c:v>
                </c:pt>
                <c:pt idx="794">
                  <c:v>42435</c:v>
                </c:pt>
                <c:pt idx="795">
                  <c:v>42436</c:v>
                </c:pt>
                <c:pt idx="796">
                  <c:v>42437</c:v>
                </c:pt>
                <c:pt idx="797">
                  <c:v>42438</c:v>
                </c:pt>
                <c:pt idx="798">
                  <c:v>42439</c:v>
                </c:pt>
                <c:pt idx="799">
                  <c:v>42440</c:v>
                </c:pt>
                <c:pt idx="800">
                  <c:v>42441</c:v>
                </c:pt>
                <c:pt idx="801">
                  <c:v>42442</c:v>
                </c:pt>
                <c:pt idx="802">
                  <c:v>42443</c:v>
                </c:pt>
                <c:pt idx="803">
                  <c:v>42444</c:v>
                </c:pt>
                <c:pt idx="804">
                  <c:v>42445</c:v>
                </c:pt>
                <c:pt idx="805">
                  <c:v>42446</c:v>
                </c:pt>
                <c:pt idx="806">
                  <c:v>42447</c:v>
                </c:pt>
                <c:pt idx="807">
                  <c:v>42448</c:v>
                </c:pt>
                <c:pt idx="808">
                  <c:v>42449</c:v>
                </c:pt>
                <c:pt idx="809">
                  <c:v>42450</c:v>
                </c:pt>
                <c:pt idx="810">
                  <c:v>42451</c:v>
                </c:pt>
                <c:pt idx="811">
                  <c:v>42452</c:v>
                </c:pt>
                <c:pt idx="812">
                  <c:v>42453</c:v>
                </c:pt>
                <c:pt idx="813">
                  <c:v>42454</c:v>
                </c:pt>
                <c:pt idx="814">
                  <c:v>42455</c:v>
                </c:pt>
                <c:pt idx="815">
                  <c:v>42456</c:v>
                </c:pt>
                <c:pt idx="816">
                  <c:v>42457</c:v>
                </c:pt>
                <c:pt idx="817">
                  <c:v>42458</c:v>
                </c:pt>
                <c:pt idx="818">
                  <c:v>42459</c:v>
                </c:pt>
                <c:pt idx="819">
                  <c:v>42460</c:v>
                </c:pt>
                <c:pt idx="820">
                  <c:v>42461</c:v>
                </c:pt>
                <c:pt idx="821">
                  <c:v>42462</c:v>
                </c:pt>
                <c:pt idx="822">
                  <c:v>42463</c:v>
                </c:pt>
                <c:pt idx="823">
                  <c:v>42464</c:v>
                </c:pt>
                <c:pt idx="824">
                  <c:v>42465</c:v>
                </c:pt>
                <c:pt idx="825">
                  <c:v>42466</c:v>
                </c:pt>
                <c:pt idx="826">
                  <c:v>42467</c:v>
                </c:pt>
                <c:pt idx="827">
                  <c:v>42468</c:v>
                </c:pt>
                <c:pt idx="828">
                  <c:v>42469</c:v>
                </c:pt>
                <c:pt idx="829">
                  <c:v>42470</c:v>
                </c:pt>
                <c:pt idx="830">
                  <c:v>42471</c:v>
                </c:pt>
                <c:pt idx="831">
                  <c:v>42472</c:v>
                </c:pt>
                <c:pt idx="832">
                  <c:v>42473</c:v>
                </c:pt>
                <c:pt idx="833">
                  <c:v>42474</c:v>
                </c:pt>
                <c:pt idx="834">
                  <c:v>42475</c:v>
                </c:pt>
                <c:pt idx="835">
                  <c:v>42476</c:v>
                </c:pt>
                <c:pt idx="836">
                  <c:v>42477</c:v>
                </c:pt>
                <c:pt idx="837">
                  <c:v>42478</c:v>
                </c:pt>
                <c:pt idx="838">
                  <c:v>42479</c:v>
                </c:pt>
                <c:pt idx="839">
                  <c:v>42480</c:v>
                </c:pt>
                <c:pt idx="840">
                  <c:v>42481</c:v>
                </c:pt>
                <c:pt idx="841">
                  <c:v>42482</c:v>
                </c:pt>
                <c:pt idx="842">
                  <c:v>42483</c:v>
                </c:pt>
                <c:pt idx="843">
                  <c:v>42484</c:v>
                </c:pt>
                <c:pt idx="844">
                  <c:v>42485</c:v>
                </c:pt>
                <c:pt idx="845">
                  <c:v>42486</c:v>
                </c:pt>
                <c:pt idx="846">
                  <c:v>42487</c:v>
                </c:pt>
                <c:pt idx="847">
                  <c:v>42488</c:v>
                </c:pt>
                <c:pt idx="848">
                  <c:v>42489</c:v>
                </c:pt>
                <c:pt idx="849">
                  <c:v>42490</c:v>
                </c:pt>
                <c:pt idx="850">
                  <c:v>42491</c:v>
                </c:pt>
                <c:pt idx="851">
                  <c:v>42492</c:v>
                </c:pt>
                <c:pt idx="852">
                  <c:v>42493</c:v>
                </c:pt>
                <c:pt idx="853">
                  <c:v>42494</c:v>
                </c:pt>
                <c:pt idx="854">
                  <c:v>42495</c:v>
                </c:pt>
                <c:pt idx="855">
                  <c:v>42496</c:v>
                </c:pt>
                <c:pt idx="856">
                  <c:v>42497</c:v>
                </c:pt>
                <c:pt idx="857">
                  <c:v>42498</c:v>
                </c:pt>
                <c:pt idx="858">
                  <c:v>42499</c:v>
                </c:pt>
                <c:pt idx="859">
                  <c:v>42500</c:v>
                </c:pt>
                <c:pt idx="860">
                  <c:v>42501</c:v>
                </c:pt>
                <c:pt idx="861">
                  <c:v>42502</c:v>
                </c:pt>
                <c:pt idx="862">
                  <c:v>42503</c:v>
                </c:pt>
                <c:pt idx="863">
                  <c:v>42504</c:v>
                </c:pt>
                <c:pt idx="864">
                  <c:v>42505</c:v>
                </c:pt>
                <c:pt idx="865">
                  <c:v>42506</c:v>
                </c:pt>
                <c:pt idx="866">
                  <c:v>42507</c:v>
                </c:pt>
                <c:pt idx="867">
                  <c:v>42508</c:v>
                </c:pt>
                <c:pt idx="868">
                  <c:v>42509</c:v>
                </c:pt>
                <c:pt idx="869">
                  <c:v>42510</c:v>
                </c:pt>
                <c:pt idx="870">
                  <c:v>42511</c:v>
                </c:pt>
                <c:pt idx="871">
                  <c:v>42512</c:v>
                </c:pt>
                <c:pt idx="872">
                  <c:v>42513</c:v>
                </c:pt>
                <c:pt idx="873">
                  <c:v>42514</c:v>
                </c:pt>
                <c:pt idx="874">
                  <c:v>42515</c:v>
                </c:pt>
                <c:pt idx="875">
                  <c:v>42516</c:v>
                </c:pt>
                <c:pt idx="876">
                  <c:v>42517</c:v>
                </c:pt>
                <c:pt idx="877">
                  <c:v>42518</c:v>
                </c:pt>
                <c:pt idx="878">
                  <c:v>42519</c:v>
                </c:pt>
                <c:pt idx="879">
                  <c:v>42520</c:v>
                </c:pt>
                <c:pt idx="880">
                  <c:v>42521</c:v>
                </c:pt>
                <c:pt idx="881">
                  <c:v>42522</c:v>
                </c:pt>
                <c:pt idx="882">
                  <c:v>42523</c:v>
                </c:pt>
                <c:pt idx="883">
                  <c:v>42524</c:v>
                </c:pt>
                <c:pt idx="884">
                  <c:v>42525</c:v>
                </c:pt>
                <c:pt idx="885">
                  <c:v>42526</c:v>
                </c:pt>
                <c:pt idx="886">
                  <c:v>42527</c:v>
                </c:pt>
                <c:pt idx="887">
                  <c:v>42528</c:v>
                </c:pt>
                <c:pt idx="888">
                  <c:v>42529</c:v>
                </c:pt>
                <c:pt idx="889">
                  <c:v>42530</c:v>
                </c:pt>
                <c:pt idx="890">
                  <c:v>42531</c:v>
                </c:pt>
                <c:pt idx="891">
                  <c:v>42532</c:v>
                </c:pt>
                <c:pt idx="892">
                  <c:v>42533</c:v>
                </c:pt>
                <c:pt idx="893">
                  <c:v>42534</c:v>
                </c:pt>
                <c:pt idx="894">
                  <c:v>42535</c:v>
                </c:pt>
                <c:pt idx="895">
                  <c:v>42536</c:v>
                </c:pt>
                <c:pt idx="896">
                  <c:v>42537</c:v>
                </c:pt>
                <c:pt idx="897">
                  <c:v>42538</c:v>
                </c:pt>
                <c:pt idx="898">
                  <c:v>42539</c:v>
                </c:pt>
                <c:pt idx="899">
                  <c:v>42540</c:v>
                </c:pt>
                <c:pt idx="900">
                  <c:v>42541</c:v>
                </c:pt>
                <c:pt idx="901">
                  <c:v>42542</c:v>
                </c:pt>
                <c:pt idx="902">
                  <c:v>42543</c:v>
                </c:pt>
                <c:pt idx="903">
                  <c:v>42544</c:v>
                </c:pt>
                <c:pt idx="904">
                  <c:v>42545</c:v>
                </c:pt>
                <c:pt idx="905">
                  <c:v>42546</c:v>
                </c:pt>
                <c:pt idx="906">
                  <c:v>42547</c:v>
                </c:pt>
                <c:pt idx="907">
                  <c:v>42548</c:v>
                </c:pt>
                <c:pt idx="908">
                  <c:v>42549</c:v>
                </c:pt>
                <c:pt idx="909">
                  <c:v>42550</c:v>
                </c:pt>
                <c:pt idx="910">
                  <c:v>42551</c:v>
                </c:pt>
                <c:pt idx="911">
                  <c:v>42552</c:v>
                </c:pt>
                <c:pt idx="912">
                  <c:v>42553</c:v>
                </c:pt>
                <c:pt idx="913">
                  <c:v>42554</c:v>
                </c:pt>
                <c:pt idx="914">
                  <c:v>42555</c:v>
                </c:pt>
                <c:pt idx="915">
                  <c:v>42556</c:v>
                </c:pt>
                <c:pt idx="916">
                  <c:v>42557</c:v>
                </c:pt>
                <c:pt idx="917">
                  <c:v>42558</c:v>
                </c:pt>
                <c:pt idx="918">
                  <c:v>42559</c:v>
                </c:pt>
                <c:pt idx="919">
                  <c:v>42560</c:v>
                </c:pt>
                <c:pt idx="920">
                  <c:v>42561</c:v>
                </c:pt>
                <c:pt idx="921">
                  <c:v>42562</c:v>
                </c:pt>
                <c:pt idx="922">
                  <c:v>42563</c:v>
                </c:pt>
                <c:pt idx="923">
                  <c:v>42564</c:v>
                </c:pt>
                <c:pt idx="924">
                  <c:v>42565</c:v>
                </c:pt>
                <c:pt idx="925">
                  <c:v>42566</c:v>
                </c:pt>
                <c:pt idx="926">
                  <c:v>42567</c:v>
                </c:pt>
                <c:pt idx="927">
                  <c:v>42568</c:v>
                </c:pt>
                <c:pt idx="928">
                  <c:v>42569</c:v>
                </c:pt>
                <c:pt idx="929">
                  <c:v>42570</c:v>
                </c:pt>
                <c:pt idx="930">
                  <c:v>42571</c:v>
                </c:pt>
                <c:pt idx="931">
                  <c:v>42572</c:v>
                </c:pt>
                <c:pt idx="932">
                  <c:v>42573</c:v>
                </c:pt>
                <c:pt idx="933">
                  <c:v>42574</c:v>
                </c:pt>
                <c:pt idx="934">
                  <c:v>42575</c:v>
                </c:pt>
                <c:pt idx="935">
                  <c:v>42576</c:v>
                </c:pt>
                <c:pt idx="936">
                  <c:v>42577</c:v>
                </c:pt>
                <c:pt idx="937">
                  <c:v>42578</c:v>
                </c:pt>
                <c:pt idx="938">
                  <c:v>42579</c:v>
                </c:pt>
                <c:pt idx="939">
                  <c:v>42580</c:v>
                </c:pt>
                <c:pt idx="940">
                  <c:v>42581</c:v>
                </c:pt>
                <c:pt idx="941">
                  <c:v>42582</c:v>
                </c:pt>
                <c:pt idx="942">
                  <c:v>42583</c:v>
                </c:pt>
                <c:pt idx="943">
                  <c:v>42584</c:v>
                </c:pt>
                <c:pt idx="944">
                  <c:v>42585</c:v>
                </c:pt>
                <c:pt idx="945">
                  <c:v>42586</c:v>
                </c:pt>
                <c:pt idx="946">
                  <c:v>42587</c:v>
                </c:pt>
                <c:pt idx="947">
                  <c:v>42588</c:v>
                </c:pt>
                <c:pt idx="948">
                  <c:v>42589</c:v>
                </c:pt>
                <c:pt idx="949">
                  <c:v>42590</c:v>
                </c:pt>
                <c:pt idx="950">
                  <c:v>42591</c:v>
                </c:pt>
                <c:pt idx="951">
                  <c:v>42592</c:v>
                </c:pt>
                <c:pt idx="952">
                  <c:v>42593</c:v>
                </c:pt>
                <c:pt idx="953">
                  <c:v>42594</c:v>
                </c:pt>
                <c:pt idx="954">
                  <c:v>42595</c:v>
                </c:pt>
                <c:pt idx="955">
                  <c:v>42596</c:v>
                </c:pt>
                <c:pt idx="956">
                  <c:v>42597</c:v>
                </c:pt>
                <c:pt idx="957">
                  <c:v>42598</c:v>
                </c:pt>
                <c:pt idx="958">
                  <c:v>42599</c:v>
                </c:pt>
                <c:pt idx="959">
                  <c:v>42600</c:v>
                </c:pt>
                <c:pt idx="960">
                  <c:v>42601</c:v>
                </c:pt>
                <c:pt idx="961">
                  <c:v>42602</c:v>
                </c:pt>
                <c:pt idx="962">
                  <c:v>42603</c:v>
                </c:pt>
                <c:pt idx="963">
                  <c:v>42604</c:v>
                </c:pt>
                <c:pt idx="964">
                  <c:v>42605</c:v>
                </c:pt>
                <c:pt idx="965">
                  <c:v>42606</c:v>
                </c:pt>
                <c:pt idx="966">
                  <c:v>42607</c:v>
                </c:pt>
                <c:pt idx="967">
                  <c:v>42608</c:v>
                </c:pt>
                <c:pt idx="968">
                  <c:v>42609</c:v>
                </c:pt>
                <c:pt idx="969">
                  <c:v>42610</c:v>
                </c:pt>
                <c:pt idx="970">
                  <c:v>42611</c:v>
                </c:pt>
                <c:pt idx="971">
                  <c:v>42612</c:v>
                </c:pt>
                <c:pt idx="972">
                  <c:v>42613</c:v>
                </c:pt>
                <c:pt idx="973">
                  <c:v>42614</c:v>
                </c:pt>
                <c:pt idx="974">
                  <c:v>42615</c:v>
                </c:pt>
                <c:pt idx="975">
                  <c:v>42616</c:v>
                </c:pt>
                <c:pt idx="976">
                  <c:v>42617</c:v>
                </c:pt>
                <c:pt idx="977">
                  <c:v>42618</c:v>
                </c:pt>
                <c:pt idx="978">
                  <c:v>42619</c:v>
                </c:pt>
                <c:pt idx="979">
                  <c:v>42620</c:v>
                </c:pt>
                <c:pt idx="980">
                  <c:v>42621</c:v>
                </c:pt>
                <c:pt idx="981">
                  <c:v>42622</c:v>
                </c:pt>
                <c:pt idx="982">
                  <c:v>42623</c:v>
                </c:pt>
                <c:pt idx="983">
                  <c:v>42624</c:v>
                </c:pt>
                <c:pt idx="984">
                  <c:v>42625</c:v>
                </c:pt>
                <c:pt idx="985">
                  <c:v>42626</c:v>
                </c:pt>
                <c:pt idx="986">
                  <c:v>42627</c:v>
                </c:pt>
                <c:pt idx="987">
                  <c:v>42628</c:v>
                </c:pt>
                <c:pt idx="988">
                  <c:v>42629</c:v>
                </c:pt>
                <c:pt idx="989">
                  <c:v>42630</c:v>
                </c:pt>
                <c:pt idx="990">
                  <c:v>42631</c:v>
                </c:pt>
                <c:pt idx="991">
                  <c:v>42632</c:v>
                </c:pt>
                <c:pt idx="992">
                  <c:v>42633</c:v>
                </c:pt>
                <c:pt idx="993">
                  <c:v>42634</c:v>
                </c:pt>
                <c:pt idx="994">
                  <c:v>42635</c:v>
                </c:pt>
                <c:pt idx="995">
                  <c:v>42636</c:v>
                </c:pt>
                <c:pt idx="996">
                  <c:v>42637</c:v>
                </c:pt>
                <c:pt idx="997">
                  <c:v>42638</c:v>
                </c:pt>
                <c:pt idx="998">
                  <c:v>42639</c:v>
                </c:pt>
                <c:pt idx="999">
                  <c:v>42640</c:v>
                </c:pt>
                <c:pt idx="1000">
                  <c:v>42641</c:v>
                </c:pt>
                <c:pt idx="1001">
                  <c:v>42642</c:v>
                </c:pt>
                <c:pt idx="1002">
                  <c:v>42643</c:v>
                </c:pt>
                <c:pt idx="1003">
                  <c:v>42644</c:v>
                </c:pt>
                <c:pt idx="1004">
                  <c:v>42645</c:v>
                </c:pt>
                <c:pt idx="1005">
                  <c:v>42646</c:v>
                </c:pt>
                <c:pt idx="1006">
                  <c:v>42647</c:v>
                </c:pt>
                <c:pt idx="1007">
                  <c:v>42648</c:v>
                </c:pt>
                <c:pt idx="1008">
                  <c:v>42649</c:v>
                </c:pt>
                <c:pt idx="1009">
                  <c:v>42650</c:v>
                </c:pt>
                <c:pt idx="1010">
                  <c:v>42651</c:v>
                </c:pt>
                <c:pt idx="1011">
                  <c:v>42652</c:v>
                </c:pt>
                <c:pt idx="1012">
                  <c:v>42653</c:v>
                </c:pt>
                <c:pt idx="1013">
                  <c:v>42654</c:v>
                </c:pt>
                <c:pt idx="1014">
                  <c:v>42655</c:v>
                </c:pt>
                <c:pt idx="1015">
                  <c:v>42656</c:v>
                </c:pt>
                <c:pt idx="1016">
                  <c:v>42657</c:v>
                </c:pt>
                <c:pt idx="1017">
                  <c:v>42658</c:v>
                </c:pt>
                <c:pt idx="1018">
                  <c:v>42659</c:v>
                </c:pt>
                <c:pt idx="1019">
                  <c:v>42660</c:v>
                </c:pt>
                <c:pt idx="1020">
                  <c:v>42661</c:v>
                </c:pt>
                <c:pt idx="1021">
                  <c:v>42662</c:v>
                </c:pt>
                <c:pt idx="1022">
                  <c:v>42663</c:v>
                </c:pt>
                <c:pt idx="1023">
                  <c:v>42664</c:v>
                </c:pt>
                <c:pt idx="1024">
                  <c:v>42665</c:v>
                </c:pt>
                <c:pt idx="1025">
                  <c:v>42666</c:v>
                </c:pt>
                <c:pt idx="1026">
                  <c:v>42667</c:v>
                </c:pt>
                <c:pt idx="1027">
                  <c:v>42668</c:v>
                </c:pt>
                <c:pt idx="1028">
                  <c:v>42669</c:v>
                </c:pt>
                <c:pt idx="1029">
                  <c:v>42670</c:v>
                </c:pt>
                <c:pt idx="1030">
                  <c:v>42671</c:v>
                </c:pt>
                <c:pt idx="1031">
                  <c:v>42672</c:v>
                </c:pt>
                <c:pt idx="1032">
                  <c:v>42673</c:v>
                </c:pt>
                <c:pt idx="1033">
                  <c:v>42674</c:v>
                </c:pt>
                <c:pt idx="1034">
                  <c:v>42675</c:v>
                </c:pt>
                <c:pt idx="1035">
                  <c:v>42676</c:v>
                </c:pt>
                <c:pt idx="1036">
                  <c:v>42677</c:v>
                </c:pt>
                <c:pt idx="1037">
                  <c:v>42678</c:v>
                </c:pt>
                <c:pt idx="1038">
                  <c:v>42679</c:v>
                </c:pt>
                <c:pt idx="1039">
                  <c:v>42680</c:v>
                </c:pt>
                <c:pt idx="1040">
                  <c:v>42681</c:v>
                </c:pt>
                <c:pt idx="1041">
                  <c:v>42682</c:v>
                </c:pt>
                <c:pt idx="1042">
                  <c:v>42683</c:v>
                </c:pt>
                <c:pt idx="1043">
                  <c:v>42684</c:v>
                </c:pt>
                <c:pt idx="1044">
                  <c:v>42685</c:v>
                </c:pt>
                <c:pt idx="1045">
                  <c:v>42686</c:v>
                </c:pt>
                <c:pt idx="1046">
                  <c:v>42687</c:v>
                </c:pt>
                <c:pt idx="1047">
                  <c:v>42688</c:v>
                </c:pt>
                <c:pt idx="1048">
                  <c:v>42689</c:v>
                </c:pt>
                <c:pt idx="1049">
                  <c:v>42690</c:v>
                </c:pt>
                <c:pt idx="1050">
                  <c:v>42691</c:v>
                </c:pt>
                <c:pt idx="1051">
                  <c:v>42692</c:v>
                </c:pt>
                <c:pt idx="1052">
                  <c:v>42693</c:v>
                </c:pt>
                <c:pt idx="1053">
                  <c:v>42694</c:v>
                </c:pt>
                <c:pt idx="1054">
                  <c:v>42695</c:v>
                </c:pt>
                <c:pt idx="1055">
                  <c:v>42696</c:v>
                </c:pt>
                <c:pt idx="1056">
                  <c:v>42697</c:v>
                </c:pt>
                <c:pt idx="1057">
                  <c:v>42698</c:v>
                </c:pt>
                <c:pt idx="1058">
                  <c:v>42699</c:v>
                </c:pt>
                <c:pt idx="1059">
                  <c:v>42700</c:v>
                </c:pt>
                <c:pt idx="1060">
                  <c:v>42701</c:v>
                </c:pt>
                <c:pt idx="1061">
                  <c:v>42702</c:v>
                </c:pt>
                <c:pt idx="1062">
                  <c:v>42703</c:v>
                </c:pt>
                <c:pt idx="1063">
                  <c:v>42704</c:v>
                </c:pt>
                <c:pt idx="1064">
                  <c:v>42705</c:v>
                </c:pt>
                <c:pt idx="1065">
                  <c:v>42706</c:v>
                </c:pt>
                <c:pt idx="1066">
                  <c:v>42707</c:v>
                </c:pt>
                <c:pt idx="1067">
                  <c:v>42708</c:v>
                </c:pt>
                <c:pt idx="1068">
                  <c:v>42709</c:v>
                </c:pt>
                <c:pt idx="1069">
                  <c:v>42710</c:v>
                </c:pt>
                <c:pt idx="1070">
                  <c:v>42711</c:v>
                </c:pt>
                <c:pt idx="1071">
                  <c:v>42712</c:v>
                </c:pt>
                <c:pt idx="1072">
                  <c:v>42713</c:v>
                </c:pt>
                <c:pt idx="1073">
                  <c:v>42714</c:v>
                </c:pt>
                <c:pt idx="1074">
                  <c:v>42715</c:v>
                </c:pt>
                <c:pt idx="1075">
                  <c:v>42716</c:v>
                </c:pt>
                <c:pt idx="1076">
                  <c:v>42717</c:v>
                </c:pt>
                <c:pt idx="1077">
                  <c:v>42718</c:v>
                </c:pt>
                <c:pt idx="1078">
                  <c:v>42719</c:v>
                </c:pt>
                <c:pt idx="1079">
                  <c:v>42720</c:v>
                </c:pt>
                <c:pt idx="1080">
                  <c:v>42721</c:v>
                </c:pt>
                <c:pt idx="1081">
                  <c:v>42722</c:v>
                </c:pt>
                <c:pt idx="1082">
                  <c:v>42723</c:v>
                </c:pt>
                <c:pt idx="1083">
                  <c:v>42724</c:v>
                </c:pt>
                <c:pt idx="1084">
                  <c:v>42725</c:v>
                </c:pt>
                <c:pt idx="1085">
                  <c:v>42726</c:v>
                </c:pt>
                <c:pt idx="1086">
                  <c:v>42727</c:v>
                </c:pt>
                <c:pt idx="1087">
                  <c:v>42728</c:v>
                </c:pt>
                <c:pt idx="1088">
                  <c:v>42729</c:v>
                </c:pt>
                <c:pt idx="1089">
                  <c:v>42730</c:v>
                </c:pt>
                <c:pt idx="1090">
                  <c:v>42731</c:v>
                </c:pt>
                <c:pt idx="1091">
                  <c:v>42732</c:v>
                </c:pt>
                <c:pt idx="1092">
                  <c:v>42733</c:v>
                </c:pt>
                <c:pt idx="1093">
                  <c:v>42734</c:v>
                </c:pt>
                <c:pt idx="1094">
                  <c:v>42735</c:v>
                </c:pt>
                <c:pt idx="1095">
                  <c:v>42736</c:v>
                </c:pt>
                <c:pt idx="1096">
                  <c:v>42737</c:v>
                </c:pt>
                <c:pt idx="1097">
                  <c:v>42738</c:v>
                </c:pt>
                <c:pt idx="1098">
                  <c:v>42739</c:v>
                </c:pt>
                <c:pt idx="1099">
                  <c:v>42740</c:v>
                </c:pt>
                <c:pt idx="1100">
                  <c:v>42741</c:v>
                </c:pt>
                <c:pt idx="1101">
                  <c:v>42742</c:v>
                </c:pt>
                <c:pt idx="1102">
                  <c:v>42743</c:v>
                </c:pt>
                <c:pt idx="1103">
                  <c:v>42744</c:v>
                </c:pt>
                <c:pt idx="1104">
                  <c:v>42745</c:v>
                </c:pt>
                <c:pt idx="1105">
                  <c:v>42746</c:v>
                </c:pt>
                <c:pt idx="1106">
                  <c:v>42747</c:v>
                </c:pt>
                <c:pt idx="1107">
                  <c:v>42748</c:v>
                </c:pt>
                <c:pt idx="1108">
                  <c:v>42749</c:v>
                </c:pt>
                <c:pt idx="1109">
                  <c:v>42750</c:v>
                </c:pt>
                <c:pt idx="1110">
                  <c:v>42751</c:v>
                </c:pt>
                <c:pt idx="1111">
                  <c:v>42752</c:v>
                </c:pt>
                <c:pt idx="1112">
                  <c:v>42753</c:v>
                </c:pt>
                <c:pt idx="1113">
                  <c:v>42754</c:v>
                </c:pt>
                <c:pt idx="1114">
                  <c:v>42756</c:v>
                </c:pt>
                <c:pt idx="1115">
                  <c:v>42757</c:v>
                </c:pt>
                <c:pt idx="1116">
                  <c:v>42758</c:v>
                </c:pt>
                <c:pt idx="1117">
                  <c:v>42759</c:v>
                </c:pt>
                <c:pt idx="1118">
                  <c:v>42760</c:v>
                </c:pt>
                <c:pt idx="1119">
                  <c:v>42761</c:v>
                </c:pt>
                <c:pt idx="1120">
                  <c:v>42762</c:v>
                </c:pt>
                <c:pt idx="1121">
                  <c:v>42763</c:v>
                </c:pt>
                <c:pt idx="1122">
                  <c:v>42764</c:v>
                </c:pt>
                <c:pt idx="1123">
                  <c:v>42765</c:v>
                </c:pt>
                <c:pt idx="1124">
                  <c:v>42766</c:v>
                </c:pt>
                <c:pt idx="1125">
                  <c:v>42767</c:v>
                </c:pt>
                <c:pt idx="1126">
                  <c:v>42768</c:v>
                </c:pt>
                <c:pt idx="1127">
                  <c:v>42769</c:v>
                </c:pt>
                <c:pt idx="1128">
                  <c:v>42770</c:v>
                </c:pt>
                <c:pt idx="1129">
                  <c:v>42771</c:v>
                </c:pt>
                <c:pt idx="1130">
                  <c:v>42772</c:v>
                </c:pt>
                <c:pt idx="1131">
                  <c:v>42773</c:v>
                </c:pt>
                <c:pt idx="1132">
                  <c:v>42774</c:v>
                </c:pt>
                <c:pt idx="1133">
                  <c:v>42775</c:v>
                </c:pt>
                <c:pt idx="1134">
                  <c:v>42776</c:v>
                </c:pt>
                <c:pt idx="1135">
                  <c:v>42777</c:v>
                </c:pt>
                <c:pt idx="1136">
                  <c:v>42778</c:v>
                </c:pt>
                <c:pt idx="1137">
                  <c:v>42779</c:v>
                </c:pt>
                <c:pt idx="1138">
                  <c:v>42780</c:v>
                </c:pt>
                <c:pt idx="1139">
                  <c:v>42781</c:v>
                </c:pt>
                <c:pt idx="1140">
                  <c:v>42782</c:v>
                </c:pt>
                <c:pt idx="1141">
                  <c:v>42783</c:v>
                </c:pt>
                <c:pt idx="1142">
                  <c:v>42784</c:v>
                </c:pt>
                <c:pt idx="1143">
                  <c:v>42785</c:v>
                </c:pt>
                <c:pt idx="1144">
                  <c:v>42786</c:v>
                </c:pt>
                <c:pt idx="1145">
                  <c:v>42787</c:v>
                </c:pt>
                <c:pt idx="1146">
                  <c:v>42788</c:v>
                </c:pt>
                <c:pt idx="1147">
                  <c:v>42789</c:v>
                </c:pt>
                <c:pt idx="1148">
                  <c:v>42790</c:v>
                </c:pt>
                <c:pt idx="1149">
                  <c:v>42791</c:v>
                </c:pt>
                <c:pt idx="1150">
                  <c:v>42792</c:v>
                </c:pt>
                <c:pt idx="1151">
                  <c:v>42793</c:v>
                </c:pt>
                <c:pt idx="1152">
                  <c:v>42794</c:v>
                </c:pt>
                <c:pt idx="1153">
                  <c:v>42795</c:v>
                </c:pt>
                <c:pt idx="1154">
                  <c:v>42796</c:v>
                </c:pt>
                <c:pt idx="1155">
                  <c:v>42797</c:v>
                </c:pt>
                <c:pt idx="1156">
                  <c:v>42798</c:v>
                </c:pt>
                <c:pt idx="1157">
                  <c:v>42799</c:v>
                </c:pt>
                <c:pt idx="1158">
                  <c:v>42800</c:v>
                </c:pt>
                <c:pt idx="1159">
                  <c:v>42801</c:v>
                </c:pt>
                <c:pt idx="1160">
                  <c:v>42802</c:v>
                </c:pt>
                <c:pt idx="1161">
                  <c:v>42803</c:v>
                </c:pt>
                <c:pt idx="1162">
                  <c:v>42804</c:v>
                </c:pt>
                <c:pt idx="1163">
                  <c:v>42805</c:v>
                </c:pt>
                <c:pt idx="1164">
                  <c:v>42806</c:v>
                </c:pt>
                <c:pt idx="1165">
                  <c:v>42807</c:v>
                </c:pt>
                <c:pt idx="1166">
                  <c:v>42808</c:v>
                </c:pt>
                <c:pt idx="1167">
                  <c:v>42809</c:v>
                </c:pt>
                <c:pt idx="1168">
                  <c:v>42810</c:v>
                </c:pt>
                <c:pt idx="1169">
                  <c:v>42811</c:v>
                </c:pt>
                <c:pt idx="1170">
                  <c:v>42812</c:v>
                </c:pt>
                <c:pt idx="1171">
                  <c:v>42813</c:v>
                </c:pt>
                <c:pt idx="1172">
                  <c:v>42814</c:v>
                </c:pt>
                <c:pt idx="1173">
                  <c:v>42815</c:v>
                </c:pt>
                <c:pt idx="1174">
                  <c:v>42816</c:v>
                </c:pt>
                <c:pt idx="1175">
                  <c:v>42817</c:v>
                </c:pt>
                <c:pt idx="1176">
                  <c:v>42818</c:v>
                </c:pt>
                <c:pt idx="1177">
                  <c:v>42819</c:v>
                </c:pt>
                <c:pt idx="1178">
                  <c:v>42820</c:v>
                </c:pt>
                <c:pt idx="1179">
                  <c:v>42821</c:v>
                </c:pt>
                <c:pt idx="1180">
                  <c:v>42822</c:v>
                </c:pt>
                <c:pt idx="1181">
                  <c:v>42823</c:v>
                </c:pt>
                <c:pt idx="1182">
                  <c:v>42824</c:v>
                </c:pt>
                <c:pt idx="1183">
                  <c:v>42825</c:v>
                </c:pt>
                <c:pt idx="1184">
                  <c:v>42826</c:v>
                </c:pt>
                <c:pt idx="1185">
                  <c:v>42827</c:v>
                </c:pt>
                <c:pt idx="1186">
                  <c:v>42828</c:v>
                </c:pt>
                <c:pt idx="1187">
                  <c:v>42829</c:v>
                </c:pt>
                <c:pt idx="1188">
                  <c:v>42830</c:v>
                </c:pt>
                <c:pt idx="1189">
                  <c:v>42831</c:v>
                </c:pt>
                <c:pt idx="1190">
                  <c:v>42832</c:v>
                </c:pt>
                <c:pt idx="1191">
                  <c:v>42833</c:v>
                </c:pt>
                <c:pt idx="1192">
                  <c:v>42834</c:v>
                </c:pt>
                <c:pt idx="1193">
                  <c:v>42835</c:v>
                </c:pt>
                <c:pt idx="1194">
                  <c:v>42836</c:v>
                </c:pt>
                <c:pt idx="1195">
                  <c:v>42837</c:v>
                </c:pt>
                <c:pt idx="1196">
                  <c:v>42838</c:v>
                </c:pt>
                <c:pt idx="1197">
                  <c:v>42839</c:v>
                </c:pt>
                <c:pt idx="1198">
                  <c:v>42840</c:v>
                </c:pt>
                <c:pt idx="1199">
                  <c:v>42841</c:v>
                </c:pt>
                <c:pt idx="1200">
                  <c:v>42842</c:v>
                </c:pt>
                <c:pt idx="1201">
                  <c:v>42843</c:v>
                </c:pt>
                <c:pt idx="1202">
                  <c:v>42844</c:v>
                </c:pt>
                <c:pt idx="1203">
                  <c:v>42845</c:v>
                </c:pt>
                <c:pt idx="1204">
                  <c:v>42846</c:v>
                </c:pt>
                <c:pt idx="1205">
                  <c:v>42847</c:v>
                </c:pt>
                <c:pt idx="1206">
                  <c:v>42848</c:v>
                </c:pt>
                <c:pt idx="1207">
                  <c:v>42849</c:v>
                </c:pt>
                <c:pt idx="1208">
                  <c:v>42850</c:v>
                </c:pt>
                <c:pt idx="1209">
                  <c:v>42851</c:v>
                </c:pt>
                <c:pt idx="1210">
                  <c:v>42852</c:v>
                </c:pt>
                <c:pt idx="1211">
                  <c:v>42853</c:v>
                </c:pt>
                <c:pt idx="1212">
                  <c:v>42854</c:v>
                </c:pt>
                <c:pt idx="1213">
                  <c:v>42855</c:v>
                </c:pt>
                <c:pt idx="1214">
                  <c:v>42856</c:v>
                </c:pt>
                <c:pt idx="1215">
                  <c:v>42857</c:v>
                </c:pt>
                <c:pt idx="1216">
                  <c:v>42858</c:v>
                </c:pt>
                <c:pt idx="1217">
                  <c:v>42859</c:v>
                </c:pt>
                <c:pt idx="1218">
                  <c:v>42860</c:v>
                </c:pt>
                <c:pt idx="1219">
                  <c:v>42861</c:v>
                </c:pt>
                <c:pt idx="1220">
                  <c:v>42862</c:v>
                </c:pt>
                <c:pt idx="1221">
                  <c:v>42863</c:v>
                </c:pt>
                <c:pt idx="1222">
                  <c:v>42864</c:v>
                </c:pt>
                <c:pt idx="1223">
                  <c:v>42865</c:v>
                </c:pt>
                <c:pt idx="1224">
                  <c:v>42866</c:v>
                </c:pt>
                <c:pt idx="1225">
                  <c:v>42867</c:v>
                </c:pt>
                <c:pt idx="1226">
                  <c:v>42868</c:v>
                </c:pt>
                <c:pt idx="1227">
                  <c:v>42869</c:v>
                </c:pt>
                <c:pt idx="1228">
                  <c:v>42870</c:v>
                </c:pt>
                <c:pt idx="1229">
                  <c:v>42871</c:v>
                </c:pt>
                <c:pt idx="1230">
                  <c:v>42872</c:v>
                </c:pt>
                <c:pt idx="1231">
                  <c:v>42873</c:v>
                </c:pt>
                <c:pt idx="1232">
                  <c:v>42874</c:v>
                </c:pt>
                <c:pt idx="1233">
                  <c:v>42875</c:v>
                </c:pt>
                <c:pt idx="1234">
                  <c:v>42876</c:v>
                </c:pt>
                <c:pt idx="1235">
                  <c:v>42877</c:v>
                </c:pt>
                <c:pt idx="1236">
                  <c:v>42878</c:v>
                </c:pt>
                <c:pt idx="1237">
                  <c:v>42879</c:v>
                </c:pt>
                <c:pt idx="1238">
                  <c:v>42880</c:v>
                </c:pt>
                <c:pt idx="1239">
                  <c:v>42881</c:v>
                </c:pt>
                <c:pt idx="1240">
                  <c:v>42882</c:v>
                </c:pt>
                <c:pt idx="1241">
                  <c:v>42883</c:v>
                </c:pt>
                <c:pt idx="1242">
                  <c:v>42884</c:v>
                </c:pt>
                <c:pt idx="1243">
                  <c:v>42886</c:v>
                </c:pt>
                <c:pt idx="1244">
                  <c:v>42887</c:v>
                </c:pt>
                <c:pt idx="1245">
                  <c:v>42888</c:v>
                </c:pt>
                <c:pt idx="1246">
                  <c:v>42889</c:v>
                </c:pt>
                <c:pt idx="1247">
                  <c:v>42890</c:v>
                </c:pt>
                <c:pt idx="1248">
                  <c:v>42891</c:v>
                </c:pt>
                <c:pt idx="1249">
                  <c:v>42892</c:v>
                </c:pt>
                <c:pt idx="1250">
                  <c:v>42893</c:v>
                </c:pt>
                <c:pt idx="1251">
                  <c:v>42894</c:v>
                </c:pt>
                <c:pt idx="1252">
                  <c:v>42895</c:v>
                </c:pt>
                <c:pt idx="1253">
                  <c:v>42896</c:v>
                </c:pt>
                <c:pt idx="1254">
                  <c:v>42897</c:v>
                </c:pt>
                <c:pt idx="1255">
                  <c:v>42898</c:v>
                </c:pt>
                <c:pt idx="1256">
                  <c:v>42899</c:v>
                </c:pt>
                <c:pt idx="1257">
                  <c:v>42900</c:v>
                </c:pt>
                <c:pt idx="1258">
                  <c:v>42901</c:v>
                </c:pt>
                <c:pt idx="1259">
                  <c:v>42902</c:v>
                </c:pt>
                <c:pt idx="1260">
                  <c:v>42903</c:v>
                </c:pt>
                <c:pt idx="1261">
                  <c:v>42904</c:v>
                </c:pt>
                <c:pt idx="1262">
                  <c:v>42905</c:v>
                </c:pt>
                <c:pt idx="1263">
                  <c:v>42906</c:v>
                </c:pt>
                <c:pt idx="1264">
                  <c:v>42907</c:v>
                </c:pt>
                <c:pt idx="1265">
                  <c:v>42908</c:v>
                </c:pt>
                <c:pt idx="1266">
                  <c:v>42909</c:v>
                </c:pt>
                <c:pt idx="1267">
                  <c:v>42910</c:v>
                </c:pt>
                <c:pt idx="1268">
                  <c:v>42911</c:v>
                </c:pt>
                <c:pt idx="1269">
                  <c:v>42912</c:v>
                </c:pt>
                <c:pt idx="1270">
                  <c:v>42913</c:v>
                </c:pt>
                <c:pt idx="1271">
                  <c:v>42914</c:v>
                </c:pt>
                <c:pt idx="1272">
                  <c:v>42915</c:v>
                </c:pt>
                <c:pt idx="1273">
                  <c:v>42916</c:v>
                </c:pt>
                <c:pt idx="1274">
                  <c:v>42917</c:v>
                </c:pt>
                <c:pt idx="1275">
                  <c:v>42918</c:v>
                </c:pt>
                <c:pt idx="1276">
                  <c:v>42919</c:v>
                </c:pt>
                <c:pt idx="1277">
                  <c:v>42920</c:v>
                </c:pt>
                <c:pt idx="1278">
                  <c:v>42921</c:v>
                </c:pt>
                <c:pt idx="1279">
                  <c:v>42922</c:v>
                </c:pt>
                <c:pt idx="1280">
                  <c:v>42923</c:v>
                </c:pt>
                <c:pt idx="1281">
                  <c:v>42924</c:v>
                </c:pt>
                <c:pt idx="1282">
                  <c:v>42925</c:v>
                </c:pt>
                <c:pt idx="1283">
                  <c:v>42926</c:v>
                </c:pt>
                <c:pt idx="1284">
                  <c:v>42927</c:v>
                </c:pt>
                <c:pt idx="1285">
                  <c:v>42928</c:v>
                </c:pt>
                <c:pt idx="1286">
                  <c:v>42929</c:v>
                </c:pt>
                <c:pt idx="1287">
                  <c:v>42930</c:v>
                </c:pt>
                <c:pt idx="1288">
                  <c:v>42931</c:v>
                </c:pt>
                <c:pt idx="1289">
                  <c:v>42932</c:v>
                </c:pt>
                <c:pt idx="1290">
                  <c:v>42933</c:v>
                </c:pt>
                <c:pt idx="1291">
                  <c:v>42934</c:v>
                </c:pt>
                <c:pt idx="1292">
                  <c:v>42935</c:v>
                </c:pt>
                <c:pt idx="1293">
                  <c:v>42936</c:v>
                </c:pt>
                <c:pt idx="1294">
                  <c:v>42937</c:v>
                </c:pt>
                <c:pt idx="1295">
                  <c:v>42938</c:v>
                </c:pt>
                <c:pt idx="1296">
                  <c:v>42939</c:v>
                </c:pt>
                <c:pt idx="1297">
                  <c:v>42940</c:v>
                </c:pt>
                <c:pt idx="1298">
                  <c:v>42941</c:v>
                </c:pt>
                <c:pt idx="1299">
                  <c:v>42942</c:v>
                </c:pt>
                <c:pt idx="1300">
                  <c:v>42943</c:v>
                </c:pt>
                <c:pt idx="1301">
                  <c:v>42944</c:v>
                </c:pt>
                <c:pt idx="1302">
                  <c:v>42945</c:v>
                </c:pt>
                <c:pt idx="1303">
                  <c:v>42946</c:v>
                </c:pt>
                <c:pt idx="1304">
                  <c:v>42947</c:v>
                </c:pt>
                <c:pt idx="1305">
                  <c:v>42948</c:v>
                </c:pt>
                <c:pt idx="1306">
                  <c:v>42949</c:v>
                </c:pt>
                <c:pt idx="1307">
                  <c:v>42950</c:v>
                </c:pt>
                <c:pt idx="1308">
                  <c:v>42951</c:v>
                </c:pt>
                <c:pt idx="1309">
                  <c:v>42952</c:v>
                </c:pt>
                <c:pt idx="1310">
                  <c:v>42953</c:v>
                </c:pt>
                <c:pt idx="1311">
                  <c:v>42954</c:v>
                </c:pt>
                <c:pt idx="1312">
                  <c:v>42955</c:v>
                </c:pt>
                <c:pt idx="1313">
                  <c:v>42956</c:v>
                </c:pt>
                <c:pt idx="1314">
                  <c:v>42957</c:v>
                </c:pt>
                <c:pt idx="1315">
                  <c:v>42958</c:v>
                </c:pt>
                <c:pt idx="1316">
                  <c:v>42959</c:v>
                </c:pt>
                <c:pt idx="1317">
                  <c:v>42960</c:v>
                </c:pt>
                <c:pt idx="1318">
                  <c:v>42961</c:v>
                </c:pt>
                <c:pt idx="1319">
                  <c:v>42962</c:v>
                </c:pt>
                <c:pt idx="1320">
                  <c:v>42963</c:v>
                </c:pt>
                <c:pt idx="1321">
                  <c:v>42964</c:v>
                </c:pt>
                <c:pt idx="1322">
                  <c:v>42965</c:v>
                </c:pt>
                <c:pt idx="1323">
                  <c:v>42966</c:v>
                </c:pt>
                <c:pt idx="1324">
                  <c:v>42967</c:v>
                </c:pt>
                <c:pt idx="1325">
                  <c:v>42968</c:v>
                </c:pt>
                <c:pt idx="1326">
                  <c:v>42969</c:v>
                </c:pt>
                <c:pt idx="1327">
                  <c:v>42970</c:v>
                </c:pt>
                <c:pt idx="1328">
                  <c:v>42971</c:v>
                </c:pt>
                <c:pt idx="1329">
                  <c:v>42972</c:v>
                </c:pt>
                <c:pt idx="1330">
                  <c:v>42973</c:v>
                </c:pt>
                <c:pt idx="1331">
                  <c:v>42974</c:v>
                </c:pt>
                <c:pt idx="1332">
                  <c:v>42975</c:v>
                </c:pt>
                <c:pt idx="1333">
                  <c:v>42976</c:v>
                </c:pt>
                <c:pt idx="1334">
                  <c:v>42977</c:v>
                </c:pt>
                <c:pt idx="1335">
                  <c:v>42978</c:v>
                </c:pt>
                <c:pt idx="1336">
                  <c:v>42979</c:v>
                </c:pt>
                <c:pt idx="1337">
                  <c:v>42980</c:v>
                </c:pt>
                <c:pt idx="1338">
                  <c:v>42981</c:v>
                </c:pt>
                <c:pt idx="1339">
                  <c:v>42982</c:v>
                </c:pt>
                <c:pt idx="1340">
                  <c:v>42983</c:v>
                </c:pt>
                <c:pt idx="1341">
                  <c:v>42984</c:v>
                </c:pt>
                <c:pt idx="1342">
                  <c:v>42985</c:v>
                </c:pt>
                <c:pt idx="1343">
                  <c:v>42986</c:v>
                </c:pt>
                <c:pt idx="1344">
                  <c:v>42987</c:v>
                </c:pt>
                <c:pt idx="1345">
                  <c:v>42988</c:v>
                </c:pt>
                <c:pt idx="1346">
                  <c:v>42989</c:v>
                </c:pt>
                <c:pt idx="1347">
                  <c:v>42990</c:v>
                </c:pt>
                <c:pt idx="1348">
                  <c:v>42991</c:v>
                </c:pt>
                <c:pt idx="1349">
                  <c:v>42992</c:v>
                </c:pt>
                <c:pt idx="1350">
                  <c:v>42993</c:v>
                </c:pt>
                <c:pt idx="1351">
                  <c:v>42994</c:v>
                </c:pt>
                <c:pt idx="1352">
                  <c:v>42995</c:v>
                </c:pt>
                <c:pt idx="1353">
                  <c:v>42996</c:v>
                </c:pt>
                <c:pt idx="1354">
                  <c:v>42997</c:v>
                </c:pt>
                <c:pt idx="1355">
                  <c:v>42998</c:v>
                </c:pt>
                <c:pt idx="1356">
                  <c:v>42999</c:v>
                </c:pt>
                <c:pt idx="1357">
                  <c:v>43000</c:v>
                </c:pt>
                <c:pt idx="1358">
                  <c:v>43001</c:v>
                </c:pt>
                <c:pt idx="1359">
                  <c:v>43002</c:v>
                </c:pt>
                <c:pt idx="1360">
                  <c:v>43003</c:v>
                </c:pt>
                <c:pt idx="1361">
                  <c:v>43004</c:v>
                </c:pt>
                <c:pt idx="1362">
                  <c:v>43005</c:v>
                </c:pt>
                <c:pt idx="1363">
                  <c:v>43006</c:v>
                </c:pt>
                <c:pt idx="1364">
                  <c:v>43007</c:v>
                </c:pt>
                <c:pt idx="1365">
                  <c:v>43008</c:v>
                </c:pt>
                <c:pt idx="1366">
                  <c:v>43009</c:v>
                </c:pt>
                <c:pt idx="1367">
                  <c:v>43010</c:v>
                </c:pt>
                <c:pt idx="1368">
                  <c:v>43011</c:v>
                </c:pt>
                <c:pt idx="1369">
                  <c:v>43012</c:v>
                </c:pt>
                <c:pt idx="1370">
                  <c:v>43013</c:v>
                </c:pt>
                <c:pt idx="1371">
                  <c:v>43014</c:v>
                </c:pt>
                <c:pt idx="1372">
                  <c:v>43015</c:v>
                </c:pt>
                <c:pt idx="1373">
                  <c:v>43016</c:v>
                </c:pt>
                <c:pt idx="1374">
                  <c:v>43017</c:v>
                </c:pt>
                <c:pt idx="1375">
                  <c:v>43018</c:v>
                </c:pt>
                <c:pt idx="1376">
                  <c:v>43019</c:v>
                </c:pt>
                <c:pt idx="1377">
                  <c:v>43020</c:v>
                </c:pt>
                <c:pt idx="1378">
                  <c:v>43021</c:v>
                </c:pt>
                <c:pt idx="1379">
                  <c:v>43022</c:v>
                </c:pt>
                <c:pt idx="1380">
                  <c:v>43023</c:v>
                </c:pt>
                <c:pt idx="1381">
                  <c:v>43024</c:v>
                </c:pt>
                <c:pt idx="1382">
                  <c:v>43025</c:v>
                </c:pt>
                <c:pt idx="1383">
                  <c:v>43026</c:v>
                </c:pt>
                <c:pt idx="1384">
                  <c:v>43027</c:v>
                </c:pt>
                <c:pt idx="1385">
                  <c:v>43028</c:v>
                </c:pt>
                <c:pt idx="1386">
                  <c:v>43029</c:v>
                </c:pt>
                <c:pt idx="1387">
                  <c:v>43030</c:v>
                </c:pt>
                <c:pt idx="1388">
                  <c:v>43031</c:v>
                </c:pt>
                <c:pt idx="1389">
                  <c:v>43032</c:v>
                </c:pt>
                <c:pt idx="1390">
                  <c:v>43033</c:v>
                </c:pt>
                <c:pt idx="1391">
                  <c:v>43034</c:v>
                </c:pt>
                <c:pt idx="1392">
                  <c:v>43035</c:v>
                </c:pt>
                <c:pt idx="1393">
                  <c:v>43036</c:v>
                </c:pt>
                <c:pt idx="1394">
                  <c:v>43037</c:v>
                </c:pt>
                <c:pt idx="1395">
                  <c:v>43038</c:v>
                </c:pt>
                <c:pt idx="1396">
                  <c:v>43039</c:v>
                </c:pt>
                <c:pt idx="1397">
                  <c:v>43040</c:v>
                </c:pt>
                <c:pt idx="1398">
                  <c:v>43041</c:v>
                </c:pt>
                <c:pt idx="1399">
                  <c:v>43042</c:v>
                </c:pt>
                <c:pt idx="1400">
                  <c:v>43043</c:v>
                </c:pt>
                <c:pt idx="1401">
                  <c:v>43044</c:v>
                </c:pt>
                <c:pt idx="1402">
                  <c:v>43045</c:v>
                </c:pt>
                <c:pt idx="1403">
                  <c:v>43046</c:v>
                </c:pt>
                <c:pt idx="1404">
                  <c:v>43047</c:v>
                </c:pt>
                <c:pt idx="1405">
                  <c:v>43048</c:v>
                </c:pt>
                <c:pt idx="1406">
                  <c:v>43049</c:v>
                </c:pt>
                <c:pt idx="1407">
                  <c:v>43050</c:v>
                </c:pt>
                <c:pt idx="1408">
                  <c:v>43051</c:v>
                </c:pt>
                <c:pt idx="1409">
                  <c:v>43052</c:v>
                </c:pt>
                <c:pt idx="1410">
                  <c:v>43053</c:v>
                </c:pt>
                <c:pt idx="1411">
                  <c:v>43054</c:v>
                </c:pt>
                <c:pt idx="1412">
                  <c:v>43055</c:v>
                </c:pt>
                <c:pt idx="1413">
                  <c:v>43056</c:v>
                </c:pt>
                <c:pt idx="1414">
                  <c:v>43057</c:v>
                </c:pt>
                <c:pt idx="1415">
                  <c:v>43058</c:v>
                </c:pt>
                <c:pt idx="1416">
                  <c:v>43059</c:v>
                </c:pt>
                <c:pt idx="1417">
                  <c:v>43060</c:v>
                </c:pt>
                <c:pt idx="1418">
                  <c:v>43061</c:v>
                </c:pt>
                <c:pt idx="1419">
                  <c:v>43062</c:v>
                </c:pt>
                <c:pt idx="1420">
                  <c:v>43063</c:v>
                </c:pt>
                <c:pt idx="1421">
                  <c:v>43064</c:v>
                </c:pt>
                <c:pt idx="1422">
                  <c:v>43065</c:v>
                </c:pt>
                <c:pt idx="1423">
                  <c:v>43066</c:v>
                </c:pt>
                <c:pt idx="1424">
                  <c:v>43067</c:v>
                </c:pt>
                <c:pt idx="1425">
                  <c:v>43068</c:v>
                </c:pt>
                <c:pt idx="1426">
                  <c:v>43069</c:v>
                </c:pt>
                <c:pt idx="1427">
                  <c:v>43070</c:v>
                </c:pt>
                <c:pt idx="1428">
                  <c:v>43071</c:v>
                </c:pt>
                <c:pt idx="1429">
                  <c:v>43072</c:v>
                </c:pt>
                <c:pt idx="1430">
                  <c:v>43073</c:v>
                </c:pt>
                <c:pt idx="1431">
                  <c:v>43074</c:v>
                </c:pt>
                <c:pt idx="1432">
                  <c:v>43075</c:v>
                </c:pt>
                <c:pt idx="1433">
                  <c:v>43076</c:v>
                </c:pt>
                <c:pt idx="1434">
                  <c:v>43077</c:v>
                </c:pt>
                <c:pt idx="1435">
                  <c:v>43078</c:v>
                </c:pt>
                <c:pt idx="1436">
                  <c:v>43079</c:v>
                </c:pt>
                <c:pt idx="1437">
                  <c:v>43080</c:v>
                </c:pt>
                <c:pt idx="1438">
                  <c:v>43081</c:v>
                </c:pt>
                <c:pt idx="1439">
                  <c:v>43082</c:v>
                </c:pt>
                <c:pt idx="1440">
                  <c:v>43083</c:v>
                </c:pt>
                <c:pt idx="1441">
                  <c:v>43084</c:v>
                </c:pt>
                <c:pt idx="1442">
                  <c:v>43085</c:v>
                </c:pt>
                <c:pt idx="1443">
                  <c:v>43086</c:v>
                </c:pt>
                <c:pt idx="1444">
                  <c:v>43087</c:v>
                </c:pt>
                <c:pt idx="1445">
                  <c:v>43088</c:v>
                </c:pt>
                <c:pt idx="1446">
                  <c:v>43089</c:v>
                </c:pt>
                <c:pt idx="1447">
                  <c:v>43090</c:v>
                </c:pt>
                <c:pt idx="1448">
                  <c:v>43091</c:v>
                </c:pt>
                <c:pt idx="1449">
                  <c:v>43092</c:v>
                </c:pt>
                <c:pt idx="1450">
                  <c:v>43093</c:v>
                </c:pt>
                <c:pt idx="1451">
                  <c:v>43094</c:v>
                </c:pt>
                <c:pt idx="1452">
                  <c:v>43095</c:v>
                </c:pt>
                <c:pt idx="1453">
                  <c:v>43096</c:v>
                </c:pt>
                <c:pt idx="1454">
                  <c:v>43097</c:v>
                </c:pt>
                <c:pt idx="1455">
                  <c:v>43098</c:v>
                </c:pt>
                <c:pt idx="1456">
                  <c:v>43099</c:v>
                </c:pt>
                <c:pt idx="1457">
                  <c:v>43100</c:v>
                </c:pt>
                <c:pt idx="1458">
                  <c:v>43101</c:v>
                </c:pt>
                <c:pt idx="1459">
                  <c:v>43102</c:v>
                </c:pt>
                <c:pt idx="1460">
                  <c:v>43103</c:v>
                </c:pt>
                <c:pt idx="1461">
                  <c:v>43104</c:v>
                </c:pt>
                <c:pt idx="1462">
                  <c:v>43105</c:v>
                </c:pt>
                <c:pt idx="1463">
                  <c:v>43106</c:v>
                </c:pt>
                <c:pt idx="1464">
                  <c:v>43107</c:v>
                </c:pt>
                <c:pt idx="1465">
                  <c:v>43108</c:v>
                </c:pt>
                <c:pt idx="1466">
                  <c:v>43109</c:v>
                </c:pt>
                <c:pt idx="1467">
                  <c:v>43110</c:v>
                </c:pt>
                <c:pt idx="1468">
                  <c:v>43111</c:v>
                </c:pt>
                <c:pt idx="1469">
                  <c:v>43112</c:v>
                </c:pt>
                <c:pt idx="1470">
                  <c:v>43113</c:v>
                </c:pt>
                <c:pt idx="1471">
                  <c:v>43114</c:v>
                </c:pt>
                <c:pt idx="1472">
                  <c:v>43115</c:v>
                </c:pt>
                <c:pt idx="1473">
                  <c:v>43116</c:v>
                </c:pt>
                <c:pt idx="1474">
                  <c:v>43117</c:v>
                </c:pt>
                <c:pt idx="1475">
                  <c:v>43118</c:v>
                </c:pt>
                <c:pt idx="1476">
                  <c:v>43119</c:v>
                </c:pt>
                <c:pt idx="1477">
                  <c:v>43120</c:v>
                </c:pt>
                <c:pt idx="1478">
                  <c:v>43121</c:v>
                </c:pt>
                <c:pt idx="1479">
                  <c:v>43122</c:v>
                </c:pt>
                <c:pt idx="1480">
                  <c:v>43123</c:v>
                </c:pt>
                <c:pt idx="1481">
                  <c:v>43124</c:v>
                </c:pt>
                <c:pt idx="1482">
                  <c:v>43125</c:v>
                </c:pt>
                <c:pt idx="1483">
                  <c:v>43126</c:v>
                </c:pt>
                <c:pt idx="1484">
                  <c:v>43127</c:v>
                </c:pt>
                <c:pt idx="1485">
                  <c:v>43128</c:v>
                </c:pt>
                <c:pt idx="1486">
                  <c:v>43129</c:v>
                </c:pt>
                <c:pt idx="1487">
                  <c:v>43130</c:v>
                </c:pt>
                <c:pt idx="1488">
                  <c:v>43131</c:v>
                </c:pt>
                <c:pt idx="1489">
                  <c:v>43132</c:v>
                </c:pt>
                <c:pt idx="1490">
                  <c:v>43133</c:v>
                </c:pt>
                <c:pt idx="1491">
                  <c:v>43134</c:v>
                </c:pt>
                <c:pt idx="1492">
                  <c:v>43135</c:v>
                </c:pt>
                <c:pt idx="1493">
                  <c:v>43136</c:v>
                </c:pt>
                <c:pt idx="1494">
                  <c:v>43137</c:v>
                </c:pt>
                <c:pt idx="1495">
                  <c:v>43138</c:v>
                </c:pt>
                <c:pt idx="1496">
                  <c:v>43139</c:v>
                </c:pt>
                <c:pt idx="1497">
                  <c:v>43140</c:v>
                </c:pt>
                <c:pt idx="1498">
                  <c:v>43141</c:v>
                </c:pt>
                <c:pt idx="1499">
                  <c:v>43142</c:v>
                </c:pt>
                <c:pt idx="1500">
                  <c:v>43143</c:v>
                </c:pt>
                <c:pt idx="1501">
                  <c:v>43144</c:v>
                </c:pt>
                <c:pt idx="1502">
                  <c:v>43145</c:v>
                </c:pt>
                <c:pt idx="1503">
                  <c:v>43146</c:v>
                </c:pt>
                <c:pt idx="1504">
                  <c:v>43147</c:v>
                </c:pt>
                <c:pt idx="1505">
                  <c:v>43148</c:v>
                </c:pt>
                <c:pt idx="1506">
                  <c:v>43149</c:v>
                </c:pt>
                <c:pt idx="1507">
                  <c:v>43150</c:v>
                </c:pt>
                <c:pt idx="1508">
                  <c:v>43151</c:v>
                </c:pt>
                <c:pt idx="1509">
                  <c:v>43152</c:v>
                </c:pt>
                <c:pt idx="1510">
                  <c:v>43153</c:v>
                </c:pt>
                <c:pt idx="1511">
                  <c:v>43154</c:v>
                </c:pt>
                <c:pt idx="1512">
                  <c:v>43155</c:v>
                </c:pt>
                <c:pt idx="1513">
                  <c:v>43156</c:v>
                </c:pt>
                <c:pt idx="1514">
                  <c:v>43157</c:v>
                </c:pt>
                <c:pt idx="1515">
                  <c:v>43158</c:v>
                </c:pt>
                <c:pt idx="1516">
                  <c:v>43159</c:v>
                </c:pt>
                <c:pt idx="1517">
                  <c:v>43160</c:v>
                </c:pt>
                <c:pt idx="1518">
                  <c:v>43161</c:v>
                </c:pt>
                <c:pt idx="1519">
                  <c:v>43162</c:v>
                </c:pt>
                <c:pt idx="1520">
                  <c:v>43163</c:v>
                </c:pt>
                <c:pt idx="1521">
                  <c:v>43164</c:v>
                </c:pt>
                <c:pt idx="1522">
                  <c:v>43165</c:v>
                </c:pt>
                <c:pt idx="1523">
                  <c:v>43166</c:v>
                </c:pt>
                <c:pt idx="1524">
                  <c:v>43167</c:v>
                </c:pt>
                <c:pt idx="1525">
                  <c:v>43168</c:v>
                </c:pt>
                <c:pt idx="1526">
                  <c:v>43169</c:v>
                </c:pt>
                <c:pt idx="1527">
                  <c:v>43170</c:v>
                </c:pt>
                <c:pt idx="1528">
                  <c:v>43171</c:v>
                </c:pt>
                <c:pt idx="1529">
                  <c:v>43172</c:v>
                </c:pt>
                <c:pt idx="1530">
                  <c:v>43173</c:v>
                </c:pt>
                <c:pt idx="1531">
                  <c:v>43174</c:v>
                </c:pt>
                <c:pt idx="1532">
                  <c:v>43175</c:v>
                </c:pt>
                <c:pt idx="1533">
                  <c:v>43176</c:v>
                </c:pt>
                <c:pt idx="1534">
                  <c:v>43177</c:v>
                </c:pt>
                <c:pt idx="1535">
                  <c:v>43178</c:v>
                </c:pt>
                <c:pt idx="1536">
                  <c:v>43179</c:v>
                </c:pt>
                <c:pt idx="1537">
                  <c:v>43180</c:v>
                </c:pt>
                <c:pt idx="1538">
                  <c:v>43181</c:v>
                </c:pt>
                <c:pt idx="1539">
                  <c:v>43182</c:v>
                </c:pt>
                <c:pt idx="1540">
                  <c:v>43183</c:v>
                </c:pt>
                <c:pt idx="1541">
                  <c:v>43184</c:v>
                </c:pt>
                <c:pt idx="1542">
                  <c:v>43185</c:v>
                </c:pt>
                <c:pt idx="1543">
                  <c:v>43186</c:v>
                </c:pt>
                <c:pt idx="1544">
                  <c:v>43187</c:v>
                </c:pt>
                <c:pt idx="1545">
                  <c:v>43188</c:v>
                </c:pt>
                <c:pt idx="1546">
                  <c:v>43189</c:v>
                </c:pt>
                <c:pt idx="1547">
                  <c:v>43190</c:v>
                </c:pt>
                <c:pt idx="1548">
                  <c:v>43191</c:v>
                </c:pt>
                <c:pt idx="1549">
                  <c:v>43192</c:v>
                </c:pt>
                <c:pt idx="1550">
                  <c:v>43193</c:v>
                </c:pt>
                <c:pt idx="1551">
                  <c:v>43194</c:v>
                </c:pt>
                <c:pt idx="1552">
                  <c:v>43195</c:v>
                </c:pt>
                <c:pt idx="1553">
                  <c:v>43196</c:v>
                </c:pt>
                <c:pt idx="1554">
                  <c:v>43197</c:v>
                </c:pt>
                <c:pt idx="1555">
                  <c:v>43198</c:v>
                </c:pt>
                <c:pt idx="1556">
                  <c:v>43199</c:v>
                </c:pt>
                <c:pt idx="1557">
                  <c:v>43200</c:v>
                </c:pt>
                <c:pt idx="1558">
                  <c:v>43201</c:v>
                </c:pt>
                <c:pt idx="1559">
                  <c:v>43202</c:v>
                </c:pt>
                <c:pt idx="1560">
                  <c:v>43203</c:v>
                </c:pt>
                <c:pt idx="1561">
                  <c:v>43204</c:v>
                </c:pt>
                <c:pt idx="1562">
                  <c:v>43205</c:v>
                </c:pt>
                <c:pt idx="1563">
                  <c:v>43206</c:v>
                </c:pt>
                <c:pt idx="1564">
                  <c:v>43207</c:v>
                </c:pt>
                <c:pt idx="1565">
                  <c:v>43208</c:v>
                </c:pt>
                <c:pt idx="1566">
                  <c:v>43209</c:v>
                </c:pt>
                <c:pt idx="1567">
                  <c:v>43210</c:v>
                </c:pt>
                <c:pt idx="1568">
                  <c:v>43211</c:v>
                </c:pt>
                <c:pt idx="1569">
                  <c:v>43212</c:v>
                </c:pt>
                <c:pt idx="1570">
                  <c:v>43213</c:v>
                </c:pt>
                <c:pt idx="1571">
                  <c:v>43214</c:v>
                </c:pt>
                <c:pt idx="1572">
                  <c:v>43215</c:v>
                </c:pt>
                <c:pt idx="1573">
                  <c:v>43216</c:v>
                </c:pt>
                <c:pt idx="1574">
                  <c:v>43217</c:v>
                </c:pt>
                <c:pt idx="1575">
                  <c:v>43218</c:v>
                </c:pt>
                <c:pt idx="1576">
                  <c:v>43219</c:v>
                </c:pt>
                <c:pt idx="1577">
                  <c:v>43220</c:v>
                </c:pt>
                <c:pt idx="1578">
                  <c:v>43221</c:v>
                </c:pt>
                <c:pt idx="1579">
                  <c:v>43222</c:v>
                </c:pt>
                <c:pt idx="1580">
                  <c:v>43223</c:v>
                </c:pt>
                <c:pt idx="1581">
                  <c:v>43224</c:v>
                </c:pt>
                <c:pt idx="1582">
                  <c:v>43225</c:v>
                </c:pt>
                <c:pt idx="1583">
                  <c:v>43226</c:v>
                </c:pt>
                <c:pt idx="1584">
                  <c:v>43227</c:v>
                </c:pt>
                <c:pt idx="1585">
                  <c:v>43228</c:v>
                </c:pt>
                <c:pt idx="1586">
                  <c:v>43229</c:v>
                </c:pt>
                <c:pt idx="1587">
                  <c:v>43230</c:v>
                </c:pt>
                <c:pt idx="1588">
                  <c:v>43231</c:v>
                </c:pt>
                <c:pt idx="1589">
                  <c:v>43232</c:v>
                </c:pt>
                <c:pt idx="1590">
                  <c:v>43233</c:v>
                </c:pt>
                <c:pt idx="1591">
                  <c:v>43234</c:v>
                </c:pt>
                <c:pt idx="1592">
                  <c:v>43235</c:v>
                </c:pt>
                <c:pt idx="1593">
                  <c:v>43236</c:v>
                </c:pt>
                <c:pt idx="1594">
                  <c:v>43237</c:v>
                </c:pt>
                <c:pt idx="1595">
                  <c:v>43238</c:v>
                </c:pt>
                <c:pt idx="1596">
                  <c:v>43239</c:v>
                </c:pt>
                <c:pt idx="1597">
                  <c:v>43240</c:v>
                </c:pt>
                <c:pt idx="1598">
                  <c:v>43241</c:v>
                </c:pt>
                <c:pt idx="1599">
                  <c:v>43242</c:v>
                </c:pt>
                <c:pt idx="1600">
                  <c:v>43243</c:v>
                </c:pt>
                <c:pt idx="1601">
                  <c:v>43244</c:v>
                </c:pt>
                <c:pt idx="1602">
                  <c:v>43245</c:v>
                </c:pt>
                <c:pt idx="1603">
                  <c:v>43246</c:v>
                </c:pt>
                <c:pt idx="1604">
                  <c:v>43247</c:v>
                </c:pt>
                <c:pt idx="1605">
                  <c:v>43248</c:v>
                </c:pt>
                <c:pt idx="1606">
                  <c:v>43249</c:v>
                </c:pt>
                <c:pt idx="1607">
                  <c:v>43250</c:v>
                </c:pt>
                <c:pt idx="1608">
                  <c:v>43251</c:v>
                </c:pt>
                <c:pt idx="1609">
                  <c:v>43252</c:v>
                </c:pt>
                <c:pt idx="1610">
                  <c:v>43253</c:v>
                </c:pt>
                <c:pt idx="1611">
                  <c:v>43254</c:v>
                </c:pt>
                <c:pt idx="1612">
                  <c:v>43255</c:v>
                </c:pt>
                <c:pt idx="1613">
                  <c:v>43256</c:v>
                </c:pt>
                <c:pt idx="1614">
                  <c:v>43257</c:v>
                </c:pt>
                <c:pt idx="1615">
                  <c:v>43258</c:v>
                </c:pt>
                <c:pt idx="1616">
                  <c:v>43259</c:v>
                </c:pt>
                <c:pt idx="1617">
                  <c:v>43260</c:v>
                </c:pt>
                <c:pt idx="1618">
                  <c:v>43261</c:v>
                </c:pt>
                <c:pt idx="1619">
                  <c:v>43262</c:v>
                </c:pt>
                <c:pt idx="1620">
                  <c:v>43263</c:v>
                </c:pt>
                <c:pt idx="1621">
                  <c:v>43264</c:v>
                </c:pt>
                <c:pt idx="1622">
                  <c:v>43265</c:v>
                </c:pt>
                <c:pt idx="1623">
                  <c:v>43266</c:v>
                </c:pt>
                <c:pt idx="1624">
                  <c:v>43267</c:v>
                </c:pt>
                <c:pt idx="1625">
                  <c:v>43268</c:v>
                </c:pt>
                <c:pt idx="1626">
                  <c:v>43269</c:v>
                </c:pt>
                <c:pt idx="1627">
                  <c:v>43270</c:v>
                </c:pt>
                <c:pt idx="1628">
                  <c:v>43271</c:v>
                </c:pt>
                <c:pt idx="1629">
                  <c:v>43272</c:v>
                </c:pt>
                <c:pt idx="1630">
                  <c:v>43273</c:v>
                </c:pt>
                <c:pt idx="1631">
                  <c:v>43274</c:v>
                </c:pt>
                <c:pt idx="1632">
                  <c:v>43275</c:v>
                </c:pt>
                <c:pt idx="1633">
                  <c:v>43276</c:v>
                </c:pt>
                <c:pt idx="1634">
                  <c:v>43277</c:v>
                </c:pt>
                <c:pt idx="1635">
                  <c:v>43278</c:v>
                </c:pt>
                <c:pt idx="1636">
                  <c:v>43279</c:v>
                </c:pt>
                <c:pt idx="1637">
                  <c:v>43280</c:v>
                </c:pt>
                <c:pt idx="1638">
                  <c:v>43281</c:v>
                </c:pt>
                <c:pt idx="1639">
                  <c:v>43282</c:v>
                </c:pt>
                <c:pt idx="1640">
                  <c:v>43283</c:v>
                </c:pt>
                <c:pt idx="1641">
                  <c:v>43284</c:v>
                </c:pt>
                <c:pt idx="1642">
                  <c:v>43285</c:v>
                </c:pt>
                <c:pt idx="1643">
                  <c:v>43286</c:v>
                </c:pt>
                <c:pt idx="1644">
                  <c:v>43287</c:v>
                </c:pt>
                <c:pt idx="1645">
                  <c:v>43288</c:v>
                </c:pt>
                <c:pt idx="1646">
                  <c:v>43289</c:v>
                </c:pt>
                <c:pt idx="1647">
                  <c:v>43290</c:v>
                </c:pt>
                <c:pt idx="1648">
                  <c:v>43291</c:v>
                </c:pt>
                <c:pt idx="1649">
                  <c:v>43292</c:v>
                </c:pt>
                <c:pt idx="1650">
                  <c:v>43293</c:v>
                </c:pt>
                <c:pt idx="1651">
                  <c:v>43294</c:v>
                </c:pt>
                <c:pt idx="1652">
                  <c:v>43295</c:v>
                </c:pt>
                <c:pt idx="1653">
                  <c:v>43296</c:v>
                </c:pt>
                <c:pt idx="1654">
                  <c:v>43297</c:v>
                </c:pt>
                <c:pt idx="1655">
                  <c:v>43298</c:v>
                </c:pt>
                <c:pt idx="1656">
                  <c:v>43299</c:v>
                </c:pt>
                <c:pt idx="1657">
                  <c:v>43300</c:v>
                </c:pt>
                <c:pt idx="1658">
                  <c:v>43301</c:v>
                </c:pt>
                <c:pt idx="1659">
                  <c:v>43302</c:v>
                </c:pt>
                <c:pt idx="1660">
                  <c:v>43303</c:v>
                </c:pt>
                <c:pt idx="1661">
                  <c:v>43304</c:v>
                </c:pt>
                <c:pt idx="1662">
                  <c:v>43305</c:v>
                </c:pt>
                <c:pt idx="1663">
                  <c:v>43306</c:v>
                </c:pt>
                <c:pt idx="1664">
                  <c:v>43307</c:v>
                </c:pt>
                <c:pt idx="1665">
                  <c:v>43308</c:v>
                </c:pt>
                <c:pt idx="1666">
                  <c:v>43309</c:v>
                </c:pt>
                <c:pt idx="1667">
                  <c:v>43310</c:v>
                </c:pt>
                <c:pt idx="1668">
                  <c:v>43311</c:v>
                </c:pt>
                <c:pt idx="1669">
                  <c:v>43312</c:v>
                </c:pt>
                <c:pt idx="1670">
                  <c:v>43313</c:v>
                </c:pt>
                <c:pt idx="1671">
                  <c:v>43314</c:v>
                </c:pt>
                <c:pt idx="1672">
                  <c:v>43315</c:v>
                </c:pt>
                <c:pt idx="1673">
                  <c:v>43316</c:v>
                </c:pt>
                <c:pt idx="1674">
                  <c:v>43317</c:v>
                </c:pt>
                <c:pt idx="1675">
                  <c:v>43318</c:v>
                </c:pt>
                <c:pt idx="1676">
                  <c:v>43319</c:v>
                </c:pt>
                <c:pt idx="1677">
                  <c:v>43320</c:v>
                </c:pt>
                <c:pt idx="1678">
                  <c:v>43321</c:v>
                </c:pt>
                <c:pt idx="1679">
                  <c:v>43322</c:v>
                </c:pt>
                <c:pt idx="1680">
                  <c:v>43323</c:v>
                </c:pt>
                <c:pt idx="1681">
                  <c:v>43324</c:v>
                </c:pt>
                <c:pt idx="1682">
                  <c:v>43325</c:v>
                </c:pt>
                <c:pt idx="1683">
                  <c:v>43326</c:v>
                </c:pt>
                <c:pt idx="1684">
                  <c:v>43328</c:v>
                </c:pt>
                <c:pt idx="1685">
                  <c:v>43329</c:v>
                </c:pt>
                <c:pt idx="1686">
                  <c:v>43330</c:v>
                </c:pt>
                <c:pt idx="1687">
                  <c:v>43331</c:v>
                </c:pt>
                <c:pt idx="1688">
                  <c:v>43332</c:v>
                </c:pt>
                <c:pt idx="1689">
                  <c:v>43333</c:v>
                </c:pt>
                <c:pt idx="1690">
                  <c:v>43335</c:v>
                </c:pt>
                <c:pt idx="1691">
                  <c:v>43336</c:v>
                </c:pt>
                <c:pt idx="1692">
                  <c:v>43337</c:v>
                </c:pt>
                <c:pt idx="1693">
                  <c:v>43338</c:v>
                </c:pt>
                <c:pt idx="1694">
                  <c:v>43339</c:v>
                </c:pt>
                <c:pt idx="1695">
                  <c:v>43340</c:v>
                </c:pt>
                <c:pt idx="1696">
                  <c:v>43341</c:v>
                </c:pt>
                <c:pt idx="1697">
                  <c:v>43342</c:v>
                </c:pt>
                <c:pt idx="1698">
                  <c:v>43343</c:v>
                </c:pt>
                <c:pt idx="1699">
                  <c:v>43344</c:v>
                </c:pt>
                <c:pt idx="1700">
                  <c:v>43345</c:v>
                </c:pt>
                <c:pt idx="1701">
                  <c:v>43347</c:v>
                </c:pt>
                <c:pt idx="1702">
                  <c:v>43348</c:v>
                </c:pt>
                <c:pt idx="1703">
                  <c:v>43349</c:v>
                </c:pt>
                <c:pt idx="1704">
                  <c:v>43350</c:v>
                </c:pt>
                <c:pt idx="1705">
                  <c:v>43351</c:v>
                </c:pt>
                <c:pt idx="1706">
                  <c:v>43352</c:v>
                </c:pt>
                <c:pt idx="1707">
                  <c:v>43353</c:v>
                </c:pt>
                <c:pt idx="1708">
                  <c:v>43354</c:v>
                </c:pt>
                <c:pt idx="1709">
                  <c:v>43355</c:v>
                </c:pt>
                <c:pt idx="1710">
                  <c:v>43356</c:v>
                </c:pt>
                <c:pt idx="1711">
                  <c:v>43357</c:v>
                </c:pt>
                <c:pt idx="1712">
                  <c:v>43358</c:v>
                </c:pt>
                <c:pt idx="1713">
                  <c:v>43359</c:v>
                </c:pt>
                <c:pt idx="1714">
                  <c:v>43360</c:v>
                </c:pt>
                <c:pt idx="1715">
                  <c:v>43361</c:v>
                </c:pt>
                <c:pt idx="1716">
                  <c:v>43362</c:v>
                </c:pt>
                <c:pt idx="1717">
                  <c:v>43363</c:v>
                </c:pt>
                <c:pt idx="1718">
                  <c:v>43365</c:v>
                </c:pt>
                <c:pt idx="1719">
                  <c:v>43366</c:v>
                </c:pt>
                <c:pt idx="1720">
                  <c:v>43367</c:v>
                </c:pt>
                <c:pt idx="1721">
                  <c:v>43368</c:v>
                </c:pt>
                <c:pt idx="1722">
                  <c:v>43369</c:v>
                </c:pt>
                <c:pt idx="1723">
                  <c:v>43370</c:v>
                </c:pt>
                <c:pt idx="1724">
                  <c:v>43371</c:v>
                </c:pt>
                <c:pt idx="1725">
                  <c:v>43372</c:v>
                </c:pt>
                <c:pt idx="1726">
                  <c:v>43373</c:v>
                </c:pt>
                <c:pt idx="1727">
                  <c:v>43374</c:v>
                </c:pt>
                <c:pt idx="1728">
                  <c:v>43375</c:v>
                </c:pt>
                <c:pt idx="1729">
                  <c:v>43376</c:v>
                </c:pt>
                <c:pt idx="1730">
                  <c:v>43377</c:v>
                </c:pt>
                <c:pt idx="1731">
                  <c:v>43378</c:v>
                </c:pt>
                <c:pt idx="1732">
                  <c:v>43379</c:v>
                </c:pt>
                <c:pt idx="1733">
                  <c:v>43380</c:v>
                </c:pt>
                <c:pt idx="1734">
                  <c:v>43381</c:v>
                </c:pt>
                <c:pt idx="1735">
                  <c:v>43382</c:v>
                </c:pt>
                <c:pt idx="1736">
                  <c:v>43383</c:v>
                </c:pt>
                <c:pt idx="1737">
                  <c:v>43384</c:v>
                </c:pt>
                <c:pt idx="1738">
                  <c:v>43385</c:v>
                </c:pt>
                <c:pt idx="1739">
                  <c:v>43386</c:v>
                </c:pt>
                <c:pt idx="1740">
                  <c:v>43387</c:v>
                </c:pt>
                <c:pt idx="1741">
                  <c:v>43388</c:v>
                </c:pt>
                <c:pt idx="1742">
                  <c:v>43389</c:v>
                </c:pt>
                <c:pt idx="1743">
                  <c:v>43390</c:v>
                </c:pt>
                <c:pt idx="1744">
                  <c:v>43391</c:v>
                </c:pt>
                <c:pt idx="1745">
                  <c:v>43393</c:v>
                </c:pt>
                <c:pt idx="1746">
                  <c:v>43394</c:v>
                </c:pt>
                <c:pt idx="1747">
                  <c:v>43395</c:v>
                </c:pt>
                <c:pt idx="1748">
                  <c:v>43396</c:v>
                </c:pt>
                <c:pt idx="1749">
                  <c:v>43397</c:v>
                </c:pt>
                <c:pt idx="1750">
                  <c:v>43398</c:v>
                </c:pt>
                <c:pt idx="1751">
                  <c:v>43399</c:v>
                </c:pt>
                <c:pt idx="1752">
                  <c:v>43400</c:v>
                </c:pt>
                <c:pt idx="1753">
                  <c:v>43401</c:v>
                </c:pt>
                <c:pt idx="1754">
                  <c:v>43402</c:v>
                </c:pt>
                <c:pt idx="1755">
                  <c:v>43403</c:v>
                </c:pt>
                <c:pt idx="1756">
                  <c:v>43404</c:v>
                </c:pt>
                <c:pt idx="1757">
                  <c:v>43405</c:v>
                </c:pt>
                <c:pt idx="1758">
                  <c:v>43406</c:v>
                </c:pt>
                <c:pt idx="1759">
                  <c:v>43407</c:v>
                </c:pt>
                <c:pt idx="1760">
                  <c:v>43408</c:v>
                </c:pt>
                <c:pt idx="1761">
                  <c:v>43409</c:v>
                </c:pt>
                <c:pt idx="1762">
                  <c:v>43410</c:v>
                </c:pt>
                <c:pt idx="1763">
                  <c:v>43412</c:v>
                </c:pt>
                <c:pt idx="1764">
                  <c:v>43413</c:v>
                </c:pt>
                <c:pt idx="1765">
                  <c:v>43414</c:v>
                </c:pt>
                <c:pt idx="1766">
                  <c:v>43415</c:v>
                </c:pt>
                <c:pt idx="1767">
                  <c:v>43416</c:v>
                </c:pt>
                <c:pt idx="1768">
                  <c:v>43417</c:v>
                </c:pt>
                <c:pt idx="1769">
                  <c:v>43418</c:v>
                </c:pt>
                <c:pt idx="1770">
                  <c:v>43419</c:v>
                </c:pt>
                <c:pt idx="1771">
                  <c:v>43420</c:v>
                </c:pt>
                <c:pt idx="1772">
                  <c:v>43421</c:v>
                </c:pt>
                <c:pt idx="1773">
                  <c:v>43422</c:v>
                </c:pt>
                <c:pt idx="1774">
                  <c:v>43423</c:v>
                </c:pt>
                <c:pt idx="1775">
                  <c:v>43424</c:v>
                </c:pt>
                <c:pt idx="1776">
                  <c:v>43426</c:v>
                </c:pt>
                <c:pt idx="1777">
                  <c:v>43428</c:v>
                </c:pt>
                <c:pt idx="1778">
                  <c:v>43429</c:v>
                </c:pt>
                <c:pt idx="1779">
                  <c:v>43430</c:v>
                </c:pt>
                <c:pt idx="1780">
                  <c:v>43431</c:v>
                </c:pt>
                <c:pt idx="1781">
                  <c:v>43432</c:v>
                </c:pt>
                <c:pt idx="1782">
                  <c:v>43433</c:v>
                </c:pt>
                <c:pt idx="1783">
                  <c:v>43434</c:v>
                </c:pt>
                <c:pt idx="1784">
                  <c:v>43435</c:v>
                </c:pt>
                <c:pt idx="1785">
                  <c:v>43436</c:v>
                </c:pt>
                <c:pt idx="1786">
                  <c:v>43437</c:v>
                </c:pt>
                <c:pt idx="1787">
                  <c:v>43438</c:v>
                </c:pt>
                <c:pt idx="1788">
                  <c:v>43439</c:v>
                </c:pt>
                <c:pt idx="1789">
                  <c:v>43440</c:v>
                </c:pt>
                <c:pt idx="1790">
                  <c:v>43441</c:v>
                </c:pt>
                <c:pt idx="1791">
                  <c:v>43442</c:v>
                </c:pt>
                <c:pt idx="1792">
                  <c:v>43443</c:v>
                </c:pt>
                <c:pt idx="1793">
                  <c:v>43444</c:v>
                </c:pt>
                <c:pt idx="1794">
                  <c:v>43445</c:v>
                </c:pt>
                <c:pt idx="1795">
                  <c:v>43446</c:v>
                </c:pt>
                <c:pt idx="1796">
                  <c:v>43447</c:v>
                </c:pt>
                <c:pt idx="1797">
                  <c:v>43448</c:v>
                </c:pt>
                <c:pt idx="1798">
                  <c:v>43449</c:v>
                </c:pt>
                <c:pt idx="1799">
                  <c:v>43450</c:v>
                </c:pt>
                <c:pt idx="1800">
                  <c:v>43451</c:v>
                </c:pt>
                <c:pt idx="1801">
                  <c:v>43452</c:v>
                </c:pt>
                <c:pt idx="1802">
                  <c:v>43453</c:v>
                </c:pt>
                <c:pt idx="1803">
                  <c:v>43454</c:v>
                </c:pt>
                <c:pt idx="1804">
                  <c:v>43455</c:v>
                </c:pt>
                <c:pt idx="1805">
                  <c:v>43456</c:v>
                </c:pt>
                <c:pt idx="1806">
                  <c:v>43457</c:v>
                </c:pt>
                <c:pt idx="1807">
                  <c:v>43458</c:v>
                </c:pt>
                <c:pt idx="1808">
                  <c:v>43460</c:v>
                </c:pt>
                <c:pt idx="1809">
                  <c:v>43461</c:v>
                </c:pt>
                <c:pt idx="1810">
                  <c:v>43462</c:v>
                </c:pt>
                <c:pt idx="1811">
                  <c:v>43463</c:v>
                </c:pt>
                <c:pt idx="1812">
                  <c:v>43464</c:v>
                </c:pt>
                <c:pt idx="1813">
                  <c:v>43465</c:v>
                </c:pt>
                <c:pt idx="1814">
                  <c:v>43466</c:v>
                </c:pt>
                <c:pt idx="1815">
                  <c:v>43467</c:v>
                </c:pt>
                <c:pt idx="1816">
                  <c:v>43468</c:v>
                </c:pt>
                <c:pt idx="1817">
                  <c:v>43469</c:v>
                </c:pt>
                <c:pt idx="1818">
                  <c:v>43470</c:v>
                </c:pt>
                <c:pt idx="1819">
                  <c:v>43471</c:v>
                </c:pt>
                <c:pt idx="1820">
                  <c:v>43472</c:v>
                </c:pt>
                <c:pt idx="1821">
                  <c:v>43473</c:v>
                </c:pt>
                <c:pt idx="1822">
                  <c:v>43474</c:v>
                </c:pt>
                <c:pt idx="1823">
                  <c:v>43475</c:v>
                </c:pt>
                <c:pt idx="1824">
                  <c:v>43476</c:v>
                </c:pt>
                <c:pt idx="1825">
                  <c:v>43477</c:v>
                </c:pt>
                <c:pt idx="1826">
                  <c:v>43478</c:v>
                </c:pt>
                <c:pt idx="1827">
                  <c:v>43479</c:v>
                </c:pt>
                <c:pt idx="1828">
                  <c:v>43480</c:v>
                </c:pt>
                <c:pt idx="1829">
                  <c:v>43481</c:v>
                </c:pt>
                <c:pt idx="1830">
                  <c:v>43482</c:v>
                </c:pt>
                <c:pt idx="1831">
                  <c:v>43483</c:v>
                </c:pt>
                <c:pt idx="1832">
                  <c:v>43484</c:v>
                </c:pt>
                <c:pt idx="1833">
                  <c:v>43485</c:v>
                </c:pt>
                <c:pt idx="1834">
                  <c:v>43486</c:v>
                </c:pt>
                <c:pt idx="1835">
                  <c:v>43487</c:v>
                </c:pt>
                <c:pt idx="1836">
                  <c:v>43488</c:v>
                </c:pt>
                <c:pt idx="1837">
                  <c:v>43489</c:v>
                </c:pt>
                <c:pt idx="1838">
                  <c:v>43490</c:v>
                </c:pt>
                <c:pt idx="1839">
                  <c:v>43491</c:v>
                </c:pt>
                <c:pt idx="1840">
                  <c:v>43492</c:v>
                </c:pt>
                <c:pt idx="1841">
                  <c:v>43493</c:v>
                </c:pt>
                <c:pt idx="1842">
                  <c:v>43494</c:v>
                </c:pt>
                <c:pt idx="1843">
                  <c:v>43495</c:v>
                </c:pt>
                <c:pt idx="1844">
                  <c:v>43496</c:v>
                </c:pt>
                <c:pt idx="1845">
                  <c:v>43497</c:v>
                </c:pt>
                <c:pt idx="1846">
                  <c:v>43498</c:v>
                </c:pt>
                <c:pt idx="1847">
                  <c:v>43499</c:v>
                </c:pt>
                <c:pt idx="1848">
                  <c:v>43500</c:v>
                </c:pt>
                <c:pt idx="1849">
                  <c:v>43501</c:v>
                </c:pt>
                <c:pt idx="1850">
                  <c:v>43502</c:v>
                </c:pt>
                <c:pt idx="1851">
                  <c:v>43503</c:v>
                </c:pt>
                <c:pt idx="1852">
                  <c:v>43504</c:v>
                </c:pt>
                <c:pt idx="1853">
                  <c:v>43505</c:v>
                </c:pt>
                <c:pt idx="1854">
                  <c:v>43506</c:v>
                </c:pt>
                <c:pt idx="1855">
                  <c:v>43507</c:v>
                </c:pt>
                <c:pt idx="1856">
                  <c:v>43508</c:v>
                </c:pt>
                <c:pt idx="1857">
                  <c:v>43509</c:v>
                </c:pt>
                <c:pt idx="1858">
                  <c:v>43510</c:v>
                </c:pt>
                <c:pt idx="1859">
                  <c:v>43511</c:v>
                </c:pt>
                <c:pt idx="1860">
                  <c:v>43512</c:v>
                </c:pt>
                <c:pt idx="1861">
                  <c:v>43513</c:v>
                </c:pt>
                <c:pt idx="1862">
                  <c:v>43514</c:v>
                </c:pt>
                <c:pt idx="1863">
                  <c:v>43515</c:v>
                </c:pt>
                <c:pt idx="1864">
                  <c:v>43516</c:v>
                </c:pt>
                <c:pt idx="1865">
                  <c:v>43517</c:v>
                </c:pt>
                <c:pt idx="1866">
                  <c:v>43518</c:v>
                </c:pt>
                <c:pt idx="1867">
                  <c:v>43519</c:v>
                </c:pt>
                <c:pt idx="1868">
                  <c:v>43520</c:v>
                </c:pt>
                <c:pt idx="1869">
                  <c:v>43521</c:v>
                </c:pt>
                <c:pt idx="1870">
                  <c:v>43522</c:v>
                </c:pt>
                <c:pt idx="1871">
                  <c:v>43523</c:v>
                </c:pt>
                <c:pt idx="1872">
                  <c:v>43524</c:v>
                </c:pt>
                <c:pt idx="1873">
                  <c:v>43525</c:v>
                </c:pt>
                <c:pt idx="1874">
                  <c:v>43526</c:v>
                </c:pt>
                <c:pt idx="1875">
                  <c:v>43527</c:v>
                </c:pt>
                <c:pt idx="1876">
                  <c:v>43529</c:v>
                </c:pt>
                <c:pt idx="1877">
                  <c:v>43530</c:v>
                </c:pt>
                <c:pt idx="1878">
                  <c:v>43531</c:v>
                </c:pt>
                <c:pt idx="1879">
                  <c:v>43532</c:v>
                </c:pt>
                <c:pt idx="1880">
                  <c:v>43533</c:v>
                </c:pt>
                <c:pt idx="1881">
                  <c:v>43534</c:v>
                </c:pt>
                <c:pt idx="1882">
                  <c:v>43535</c:v>
                </c:pt>
                <c:pt idx="1883">
                  <c:v>43536</c:v>
                </c:pt>
                <c:pt idx="1884">
                  <c:v>43537</c:v>
                </c:pt>
                <c:pt idx="1885">
                  <c:v>43538</c:v>
                </c:pt>
                <c:pt idx="1886">
                  <c:v>43539</c:v>
                </c:pt>
                <c:pt idx="1887">
                  <c:v>43540</c:v>
                </c:pt>
                <c:pt idx="1888">
                  <c:v>43541</c:v>
                </c:pt>
                <c:pt idx="1889">
                  <c:v>43542</c:v>
                </c:pt>
                <c:pt idx="1890">
                  <c:v>43543</c:v>
                </c:pt>
                <c:pt idx="1891">
                  <c:v>43544</c:v>
                </c:pt>
                <c:pt idx="1892">
                  <c:v>43545</c:v>
                </c:pt>
                <c:pt idx="1893">
                  <c:v>43546</c:v>
                </c:pt>
                <c:pt idx="1894">
                  <c:v>43547</c:v>
                </c:pt>
                <c:pt idx="1895">
                  <c:v>43548</c:v>
                </c:pt>
                <c:pt idx="1896">
                  <c:v>43549</c:v>
                </c:pt>
                <c:pt idx="1897">
                  <c:v>43550</c:v>
                </c:pt>
                <c:pt idx="1898">
                  <c:v>43551</c:v>
                </c:pt>
                <c:pt idx="1899">
                  <c:v>43552</c:v>
                </c:pt>
                <c:pt idx="1900">
                  <c:v>43553</c:v>
                </c:pt>
                <c:pt idx="1901">
                  <c:v>43554</c:v>
                </c:pt>
                <c:pt idx="1902">
                  <c:v>43555</c:v>
                </c:pt>
                <c:pt idx="1903">
                  <c:v>43556</c:v>
                </c:pt>
                <c:pt idx="1904">
                  <c:v>43557</c:v>
                </c:pt>
                <c:pt idx="1905">
                  <c:v>43558</c:v>
                </c:pt>
                <c:pt idx="1906">
                  <c:v>43559</c:v>
                </c:pt>
                <c:pt idx="1907">
                  <c:v>43560</c:v>
                </c:pt>
                <c:pt idx="1908">
                  <c:v>43561</c:v>
                </c:pt>
                <c:pt idx="1909">
                  <c:v>43562</c:v>
                </c:pt>
                <c:pt idx="1910">
                  <c:v>43563</c:v>
                </c:pt>
                <c:pt idx="1911">
                  <c:v>43564</c:v>
                </c:pt>
                <c:pt idx="1912">
                  <c:v>43565</c:v>
                </c:pt>
                <c:pt idx="1913">
                  <c:v>43566</c:v>
                </c:pt>
                <c:pt idx="1914">
                  <c:v>43567</c:v>
                </c:pt>
                <c:pt idx="1915">
                  <c:v>43568</c:v>
                </c:pt>
                <c:pt idx="1916">
                  <c:v>43569</c:v>
                </c:pt>
                <c:pt idx="1917">
                  <c:v>43570</c:v>
                </c:pt>
                <c:pt idx="1918">
                  <c:v>43571</c:v>
                </c:pt>
                <c:pt idx="1919">
                  <c:v>43573</c:v>
                </c:pt>
                <c:pt idx="1920">
                  <c:v>43574</c:v>
                </c:pt>
                <c:pt idx="1921">
                  <c:v>43575</c:v>
                </c:pt>
                <c:pt idx="1922">
                  <c:v>43576</c:v>
                </c:pt>
                <c:pt idx="1923">
                  <c:v>43577</c:v>
                </c:pt>
                <c:pt idx="1924">
                  <c:v>43578</c:v>
                </c:pt>
                <c:pt idx="1925">
                  <c:v>43579</c:v>
                </c:pt>
                <c:pt idx="1926">
                  <c:v>43580</c:v>
                </c:pt>
                <c:pt idx="1927">
                  <c:v>43581</c:v>
                </c:pt>
                <c:pt idx="1928">
                  <c:v>43582</c:v>
                </c:pt>
                <c:pt idx="1929">
                  <c:v>43583</c:v>
                </c:pt>
                <c:pt idx="1930">
                  <c:v>43584</c:v>
                </c:pt>
                <c:pt idx="1931">
                  <c:v>43585</c:v>
                </c:pt>
                <c:pt idx="1932">
                  <c:v>43586</c:v>
                </c:pt>
                <c:pt idx="1933">
                  <c:v>43587</c:v>
                </c:pt>
                <c:pt idx="1934">
                  <c:v>43588</c:v>
                </c:pt>
                <c:pt idx="1935">
                  <c:v>43589</c:v>
                </c:pt>
                <c:pt idx="1936">
                  <c:v>43590</c:v>
                </c:pt>
                <c:pt idx="1937">
                  <c:v>43591</c:v>
                </c:pt>
                <c:pt idx="1938">
                  <c:v>43592</c:v>
                </c:pt>
                <c:pt idx="1939">
                  <c:v>43593</c:v>
                </c:pt>
                <c:pt idx="1940">
                  <c:v>43594</c:v>
                </c:pt>
                <c:pt idx="1941">
                  <c:v>43595</c:v>
                </c:pt>
                <c:pt idx="1942">
                  <c:v>43596</c:v>
                </c:pt>
                <c:pt idx="1943">
                  <c:v>43597</c:v>
                </c:pt>
                <c:pt idx="1944">
                  <c:v>43598</c:v>
                </c:pt>
                <c:pt idx="1945">
                  <c:v>43599</c:v>
                </c:pt>
                <c:pt idx="1946">
                  <c:v>43600</c:v>
                </c:pt>
                <c:pt idx="1947">
                  <c:v>43601</c:v>
                </c:pt>
                <c:pt idx="1948">
                  <c:v>43602</c:v>
                </c:pt>
                <c:pt idx="1949">
                  <c:v>43603</c:v>
                </c:pt>
                <c:pt idx="1950">
                  <c:v>43604</c:v>
                </c:pt>
                <c:pt idx="1951">
                  <c:v>43605</c:v>
                </c:pt>
                <c:pt idx="1952">
                  <c:v>43606</c:v>
                </c:pt>
                <c:pt idx="1953">
                  <c:v>43607</c:v>
                </c:pt>
                <c:pt idx="1954">
                  <c:v>43608</c:v>
                </c:pt>
                <c:pt idx="1955">
                  <c:v>43609</c:v>
                </c:pt>
                <c:pt idx="1956">
                  <c:v>43610</c:v>
                </c:pt>
                <c:pt idx="1957">
                  <c:v>43611</c:v>
                </c:pt>
                <c:pt idx="1958">
                  <c:v>43612</c:v>
                </c:pt>
                <c:pt idx="1959">
                  <c:v>43613</c:v>
                </c:pt>
                <c:pt idx="1960">
                  <c:v>43614</c:v>
                </c:pt>
                <c:pt idx="1961">
                  <c:v>43615</c:v>
                </c:pt>
                <c:pt idx="1962">
                  <c:v>43616</c:v>
                </c:pt>
                <c:pt idx="1963">
                  <c:v>43617</c:v>
                </c:pt>
                <c:pt idx="1964">
                  <c:v>43618</c:v>
                </c:pt>
                <c:pt idx="1965">
                  <c:v>43619</c:v>
                </c:pt>
                <c:pt idx="1966">
                  <c:v>43620</c:v>
                </c:pt>
                <c:pt idx="1967">
                  <c:v>43622</c:v>
                </c:pt>
                <c:pt idx="1968">
                  <c:v>43623</c:v>
                </c:pt>
                <c:pt idx="1969">
                  <c:v>43624</c:v>
                </c:pt>
                <c:pt idx="1970">
                  <c:v>43625</c:v>
                </c:pt>
                <c:pt idx="1971">
                  <c:v>43626</c:v>
                </c:pt>
                <c:pt idx="1972">
                  <c:v>43627</c:v>
                </c:pt>
                <c:pt idx="1973">
                  <c:v>43628</c:v>
                </c:pt>
                <c:pt idx="1974">
                  <c:v>43629</c:v>
                </c:pt>
                <c:pt idx="1975">
                  <c:v>43630</c:v>
                </c:pt>
                <c:pt idx="1976">
                  <c:v>43631</c:v>
                </c:pt>
                <c:pt idx="1977">
                  <c:v>43632</c:v>
                </c:pt>
                <c:pt idx="1978">
                  <c:v>43633</c:v>
                </c:pt>
                <c:pt idx="1979">
                  <c:v>43634</c:v>
                </c:pt>
                <c:pt idx="1980">
                  <c:v>43635</c:v>
                </c:pt>
                <c:pt idx="1981">
                  <c:v>43636</c:v>
                </c:pt>
                <c:pt idx="1982">
                  <c:v>43637</c:v>
                </c:pt>
                <c:pt idx="1983">
                  <c:v>43638</c:v>
                </c:pt>
                <c:pt idx="1984">
                  <c:v>43639</c:v>
                </c:pt>
                <c:pt idx="1985">
                  <c:v>43640</c:v>
                </c:pt>
                <c:pt idx="1986">
                  <c:v>43641</c:v>
                </c:pt>
                <c:pt idx="1987">
                  <c:v>43642</c:v>
                </c:pt>
                <c:pt idx="1988">
                  <c:v>43643</c:v>
                </c:pt>
                <c:pt idx="1989">
                  <c:v>43644</c:v>
                </c:pt>
                <c:pt idx="1990">
                  <c:v>43645</c:v>
                </c:pt>
                <c:pt idx="1991">
                  <c:v>43646</c:v>
                </c:pt>
                <c:pt idx="1992">
                  <c:v>43647</c:v>
                </c:pt>
                <c:pt idx="1993">
                  <c:v>43648</c:v>
                </c:pt>
                <c:pt idx="1994">
                  <c:v>43649</c:v>
                </c:pt>
                <c:pt idx="1995">
                  <c:v>43650</c:v>
                </c:pt>
                <c:pt idx="1996">
                  <c:v>43651</c:v>
                </c:pt>
                <c:pt idx="1997">
                  <c:v>43652</c:v>
                </c:pt>
                <c:pt idx="1998">
                  <c:v>43653</c:v>
                </c:pt>
                <c:pt idx="1999">
                  <c:v>43654</c:v>
                </c:pt>
                <c:pt idx="2000">
                  <c:v>43655</c:v>
                </c:pt>
                <c:pt idx="2001">
                  <c:v>43656</c:v>
                </c:pt>
                <c:pt idx="2002">
                  <c:v>43657</c:v>
                </c:pt>
                <c:pt idx="2003">
                  <c:v>43658</c:v>
                </c:pt>
                <c:pt idx="2004">
                  <c:v>43659</c:v>
                </c:pt>
                <c:pt idx="2005">
                  <c:v>43660</c:v>
                </c:pt>
                <c:pt idx="2006">
                  <c:v>43661</c:v>
                </c:pt>
                <c:pt idx="2007">
                  <c:v>43662</c:v>
                </c:pt>
                <c:pt idx="2008">
                  <c:v>43663</c:v>
                </c:pt>
                <c:pt idx="2009">
                  <c:v>43664</c:v>
                </c:pt>
                <c:pt idx="2010">
                  <c:v>43665</c:v>
                </c:pt>
                <c:pt idx="2011">
                  <c:v>43666</c:v>
                </c:pt>
                <c:pt idx="2012">
                  <c:v>43667</c:v>
                </c:pt>
                <c:pt idx="2013">
                  <c:v>43668</c:v>
                </c:pt>
                <c:pt idx="2014">
                  <c:v>43669</c:v>
                </c:pt>
                <c:pt idx="2015">
                  <c:v>43670</c:v>
                </c:pt>
                <c:pt idx="2016">
                  <c:v>43671</c:v>
                </c:pt>
                <c:pt idx="2017">
                  <c:v>43672</c:v>
                </c:pt>
                <c:pt idx="2018">
                  <c:v>43673</c:v>
                </c:pt>
                <c:pt idx="2019">
                  <c:v>43674</c:v>
                </c:pt>
                <c:pt idx="2020">
                  <c:v>43675</c:v>
                </c:pt>
                <c:pt idx="2021">
                  <c:v>43676</c:v>
                </c:pt>
                <c:pt idx="2022">
                  <c:v>43677</c:v>
                </c:pt>
                <c:pt idx="2023">
                  <c:v>43678</c:v>
                </c:pt>
                <c:pt idx="2024">
                  <c:v>43679</c:v>
                </c:pt>
                <c:pt idx="2025">
                  <c:v>43680</c:v>
                </c:pt>
                <c:pt idx="2026">
                  <c:v>43681</c:v>
                </c:pt>
                <c:pt idx="2027">
                  <c:v>43682</c:v>
                </c:pt>
                <c:pt idx="2028">
                  <c:v>43683</c:v>
                </c:pt>
                <c:pt idx="2029">
                  <c:v>43684</c:v>
                </c:pt>
                <c:pt idx="2030">
                  <c:v>43685</c:v>
                </c:pt>
                <c:pt idx="2031">
                  <c:v>43686</c:v>
                </c:pt>
                <c:pt idx="2032">
                  <c:v>43687</c:v>
                </c:pt>
                <c:pt idx="2033">
                  <c:v>43688</c:v>
                </c:pt>
                <c:pt idx="2034">
                  <c:v>43690</c:v>
                </c:pt>
                <c:pt idx="2035">
                  <c:v>43691</c:v>
                </c:pt>
                <c:pt idx="2036">
                  <c:v>43693</c:v>
                </c:pt>
                <c:pt idx="2037">
                  <c:v>43694</c:v>
                </c:pt>
                <c:pt idx="2038">
                  <c:v>43695</c:v>
                </c:pt>
                <c:pt idx="2039">
                  <c:v>43696</c:v>
                </c:pt>
                <c:pt idx="2040">
                  <c:v>43697</c:v>
                </c:pt>
                <c:pt idx="2041">
                  <c:v>43698</c:v>
                </c:pt>
                <c:pt idx="2042">
                  <c:v>43699</c:v>
                </c:pt>
                <c:pt idx="2043">
                  <c:v>43700</c:v>
                </c:pt>
                <c:pt idx="2044">
                  <c:v>43701</c:v>
                </c:pt>
                <c:pt idx="2045">
                  <c:v>43702</c:v>
                </c:pt>
                <c:pt idx="2046">
                  <c:v>43703</c:v>
                </c:pt>
                <c:pt idx="2047">
                  <c:v>43704</c:v>
                </c:pt>
                <c:pt idx="2048">
                  <c:v>43705</c:v>
                </c:pt>
                <c:pt idx="2049">
                  <c:v>43706</c:v>
                </c:pt>
                <c:pt idx="2050">
                  <c:v>43707</c:v>
                </c:pt>
                <c:pt idx="2051">
                  <c:v>43708</c:v>
                </c:pt>
                <c:pt idx="2052">
                  <c:v>43709</c:v>
                </c:pt>
                <c:pt idx="2053">
                  <c:v>43710</c:v>
                </c:pt>
                <c:pt idx="2054">
                  <c:v>43711</c:v>
                </c:pt>
                <c:pt idx="2055">
                  <c:v>43712</c:v>
                </c:pt>
                <c:pt idx="2056">
                  <c:v>43713</c:v>
                </c:pt>
                <c:pt idx="2057">
                  <c:v>43714</c:v>
                </c:pt>
                <c:pt idx="2058">
                  <c:v>43715</c:v>
                </c:pt>
                <c:pt idx="2059">
                  <c:v>43716</c:v>
                </c:pt>
                <c:pt idx="2060">
                  <c:v>43717</c:v>
                </c:pt>
                <c:pt idx="2061">
                  <c:v>43719</c:v>
                </c:pt>
                <c:pt idx="2062">
                  <c:v>43720</c:v>
                </c:pt>
                <c:pt idx="2063">
                  <c:v>43721</c:v>
                </c:pt>
                <c:pt idx="2064">
                  <c:v>43722</c:v>
                </c:pt>
                <c:pt idx="2065">
                  <c:v>43723</c:v>
                </c:pt>
                <c:pt idx="2066">
                  <c:v>43724</c:v>
                </c:pt>
                <c:pt idx="2067">
                  <c:v>43725</c:v>
                </c:pt>
                <c:pt idx="2068">
                  <c:v>43726</c:v>
                </c:pt>
                <c:pt idx="2069">
                  <c:v>43727</c:v>
                </c:pt>
                <c:pt idx="2070">
                  <c:v>43728</c:v>
                </c:pt>
                <c:pt idx="2071">
                  <c:v>43729</c:v>
                </c:pt>
                <c:pt idx="2072">
                  <c:v>43730</c:v>
                </c:pt>
                <c:pt idx="2073">
                  <c:v>43731</c:v>
                </c:pt>
                <c:pt idx="2074">
                  <c:v>43732</c:v>
                </c:pt>
                <c:pt idx="2075">
                  <c:v>43733</c:v>
                </c:pt>
                <c:pt idx="2076">
                  <c:v>43734</c:v>
                </c:pt>
                <c:pt idx="2077">
                  <c:v>43735</c:v>
                </c:pt>
                <c:pt idx="2078">
                  <c:v>43736</c:v>
                </c:pt>
                <c:pt idx="2079">
                  <c:v>43737</c:v>
                </c:pt>
                <c:pt idx="2080">
                  <c:v>43738</c:v>
                </c:pt>
                <c:pt idx="2081">
                  <c:v>43739</c:v>
                </c:pt>
                <c:pt idx="2082">
                  <c:v>43741</c:v>
                </c:pt>
                <c:pt idx="2083">
                  <c:v>43742</c:v>
                </c:pt>
                <c:pt idx="2084">
                  <c:v>43743</c:v>
                </c:pt>
                <c:pt idx="2085">
                  <c:v>43744</c:v>
                </c:pt>
                <c:pt idx="2086">
                  <c:v>43745</c:v>
                </c:pt>
                <c:pt idx="2087">
                  <c:v>43747</c:v>
                </c:pt>
                <c:pt idx="2088">
                  <c:v>43748</c:v>
                </c:pt>
                <c:pt idx="2089">
                  <c:v>43749</c:v>
                </c:pt>
                <c:pt idx="2090">
                  <c:v>43750</c:v>
                </c:pt>
                <c:pt idx="2091">
                  <c:v>43751</c:v>
                </c:pt>
                <c:pt idx="2092">
                  <c:v>43752</c:v>
                </c:pt>
                <c:pt idx="2093">
                  <c:v>43753</c:v>
                </c:pt>
                <c:pt idx="2094">
                  <c:v>43754</c:v>
                </c:pt>
                <c:pt idx="2095">
                  <c:v>43755</c:v>
                </c:pt>
                <c:pt idx="2096">
                  <c:v>43756</c:v>
                </c:pt>
                <c:pt idx="2097">
                  <c:v>43757</c:v>
                </c:pt>
                <c:pt idx="2098">
                  <c:v>43758</c:v>
                </c:pt>
                <c:pt idx="2099">
                  <c:v>43759</c:v>
                </c:pt>
                <c:pt idx="2100">
                  <c:v>43760</c:v>
                </c:pt>
                <c:pt idx="2101">
                  <c:v>43761</c:v>
                </c:pt>
                <c:pt idx="2102">
                  <c:v>43762</c:v>
                </c:pt>
                <c:pt idx="2103">
                  <c:v>43763</c:v>
                </c:pt>
                <c:pt idx="2104">
                  <c:v>43764</c:v>
                </c:pt>
                <c:pt idx="2105">
                  <c:v>43765</c:v>
                </c:pt>
                <c:pt idx="2106">
                  <c:v>43766</c:v>
                </c:pt>
                <c:pt idx="2107">
                  <c:v>43767</c:v>
                </c:pt>
                <c:pt idx="2108">
                  <c:v>43768</c:v>
                </c:pt>
                <c:pt idx="2109">
                  <c:v>43769</c:v>
                </c:pt>
                <c:pt idx="2110">
                  <c:v>43770</c:v>
                </c:pt>
                <c:pt idx="2111">
                  <c:v>43771</c:v>
                </c:pt>
                <c:pt idx="2112">
                  <c:v>43772</c:v>
                </c:pt>
                <c:pt idx="2113">
                  <c:v>43773</c:v>
                </c:pt>
                <c:pt idx="2114">
                  <c:v>43774</c:v>
                </c:pt>
                <c:pt idx="2115">
                  <c:v>43775</c:v>
                </c:pt>
                <c:pt idx="2116">
                  <c:v>43776</c:v>
                </c:pt>
                <c:pt idx="2117">
                  <c:v>43777</c:v>
                </c:pt>
                <c:pt idx="2118">
                  <c:v>43778</c:v>
                </c:pt>
                <c:pt idx="2119">
                  <c:v>43779</c:v>
                </c:pt>
                <c:pt idx="2120">
                  <c:v>43780</c:v>
                </c:pt>
                <c:pt idx="2121">
                  <c:v>43782</c:v>
                </c:pt>
                <c:pt idx="2122">
                  <c:v>43783</c:v>
                </c:pt>
                <c:pt idx="2123">
                  <c:v>43784</c:v>
                </c:pt>
                <c:pt idx="2124">
                  <c:v>43785</c:v>
                </c:pt>
                <c:pt idx="2125">
                  <c:v>43786</c:v>
                </c:pt>
                <c:pt idx="2126">
                  <c:v>43787</c:v>
                </c:pt>
                <c:pt idx="2127">
                  <c:v>43788</c:v>
                </c:pt>
                <c:pt idx="2128">
                  <c:v>43789</c:v>
                </c:pt>
                <c:pt idx="2129">
                  <c:v>43790</c:v>
                </c:pt>
                <c:pt idx="2130">
                  <c:v>43791</c:v>
                </c:pt>
                <c:pt idx="2131">
                  <c:v>43792</c:v>
                </c:pt>
                <c:pt idx="2132">
                  <c:v>43793</c:v>
                </c:pt>
                <c:pt idx="2133">
                  <c:v>43794</c:v>
                </c:pt>
                <c:pt idx="2134">
                  <c:v>43795</c:v>
                </c:pt>
                <c:pt idx="2135">
                  <c:v>43796</c:v>
                </c:pt>
                <c:pt idx="2136">
                  <c:v>43797</c:v>
                </c:pt>
                <c:pt idx="2137">
                  <c:v>43798</c:v>
                </c:pt>
                <c:pt idx="2138">
                  <c:v>43799</c:v>
                </c:pt>
                <c:pt idx="2139">
                  <c:v>43800</c:v>
                </c:pt>
                <c:pt idx="2140">
                  <c:v>43801</c:v>
                </c:pt>
                <c:pt idx="2141">
                  <c:v>43802</c:v>
                </c:pt>
                <c:pt idx="2142">
                  <c:v>43803</c:v>
                </c:pt>
                <c:pt idx="2143">
                  <c:v>43804</c:v>
                </c:pt>
                <c:pt idx="2144">
                  <c:v>43805</c:v>
                </c:pt>
                <c:pt idx="2145">
                  <c:v>43806</c:v>
                </c:pt>
                <c:pt idx="2146">
                  <c:v>43807</c:v>
                </c:pt>
                <c:pt idx="2147">
                  <c:v>43808</c:v>
                </c:pt>
                <c:pt idx="2148">
                  <c:v>43809</c:v>
                </c:pt>
                <c:pt idx="2149">
                  <c:v>43810</c:v>
                </c:pt>
                <c:pt idx="2150">
                  <c:v>43811</c:v>
                </c:pt>
                <c:pt idx="2151">
                  <c:v>43812</c:v>
                </c:pt>
                <c:pt idx="2152">
                  <c:v>43813</c:v>
                </c:pt>
                <c:pt idx="2153">
                  <c:v>43814</c:v>
                </c:pt>
                <c:pt idx="2154">
                  <c:v>43815</c:v>
                </c:pt>
                <c:pt idx="2155">
                  <c:v>43816</c:v>
                </c:pt>
                <c:pt idx="2156">
                  <c:v>43817</c:v>
                </c:pt>
                <c:pt idx="2157">
                  <c:v>43818</c:v>
                </c:pt>
                <c:pt idx="2158">
                  <c:v>43819</c:v>
                </c:pt>
                <c:pt idx="2159">
                  <c:v>43820</c:v>
                </c:pt>
                <c:pt idx="2160">
                  <c:v>43821</c:v>
                </c:pt>
                <c:pt idx="2161">
                  <c:v>43822</c:v>
                </c:pt>
                <c:pt idx="2162">
                  <c:v>43823</c:v>
                </c:pt>
                <c:pt idx="2163">
                  <c:v>43825</c:v>
                </c:pt>
                <c:pt idx="2164">
                  <c:v>43826</c:v>
                </c:pt>
                <c:pt idx="2165">
                  <c:v>43827</c:v>
                </c:pt>
                <c:pt idx="2166">
                  <c:v>43828</c:v>
                </c:pt>
                <c:pt idx="2167">
                  <c:v>43829</c:v>
                </c:pt>
                <c:pt idx="2168">
                  <c:v>43830</c:v>
                </c:pt>
                <c:pt idx="2169">
                  <c:v>43831</c:v>
                </c:pt>
                <c:pt idx="2170">
                  <c:v>43832</c:v>
                </c:pt>
                <c:pt idx="2171">
                  <c:v>43833</c:v>
                </c:pt>
                <c:pt idx="2172">
                  <c:v>43834</c:v>
                </c:pt>
                <c:pt idx="2173">
                  <c:v>43835</c:v>
                </c:pt>
                <c:pt idx="2174">
                  <c:v>43836</c:v>
                </c:pt>
                <c:pt idx="2175">
                  <c:v>43837</c:v>
                </c:pt>
                <c:pt idx="2176">
                  <c:v>43838</c:v>
                </c:pt>
                <c:pt idx="2177">
                  <c:v>43839</c:v>
                </c:pt>
                <c:pt idx="2178">
                  <c:v>43840</c:v>
                </c:pt>
                <c:pt idx="2179">
                  <c:v>43841</c:v>
                </c:pt>
                <c:pt idx="2180">
                  <c:v>43842</c:v>
                </c:pt>
                <c:pt idx="2181">
                  <c:v>43843</c:v>
                </c:pt>
                <c:pt idx="2182">
                  <c:v>43844</c:v>
                </c:pt>
                <c:pt idx="2183">
                  <c:v>43845</c:v>
                </c:pt>
                <c:pt idx="2184">
                  <c:v>43846</c:v>
                </c:pt>
                <c:pt idx="2185">
                  <c:v>43847</c:v>
                </c:pt>
                <c:pt idx="2186">
                  <c:v>43848</c:v>
                </c:pt>
                <c:pt idx="2187">
                  <c:v>43849</c:v>
                </c:pt>
                <c:pt idx="2188">
                  <c:v>43850</c:v>
                </c:pt>
                <c:pt idx="2189">
                  <c:v>43851</c:v>
                </c:pt>
                <c:pt idx="2190">
                  <c:v>43852</c:v>
                </c:pt>
                <c:pt idx="2191">
                  <c:v>43853</c:v>
                </c:pt>
                <c:pt idx="2192">
                  <c:v>43854</c:v>
                </c:pt>
                <c:pt idx="2193">
                  <c:v>43855</c:v>
                </c:pt>
                <c:pt idx="2194">
                  <c:v>43856</c:v>
                </c:pt>
                <c:pt idx="2195">
                  <c:v>43857</c:v>
                </c:pt>
                <c:pt idx="2196">
                  <c:v>43858</c:v>
                </c:pt>
                <c:pt idx="2197">
                  <c:v>43859</c:v>
                </c:pt>
                <c:pt idx="2198">
                  <c:v>43860</c:v>
                </c:pt>
                <c:pt idx="2199">
                  <c:v>43861</c:v>
                </c:pt>
                <c:pt idx="2200">
                  <c:v>43862</c:v>
                </c:pt>
                <c:pt idx="2201">
                  <c:v>43863</c:v>
                </c:pt>
                <c:pt idx="2202">
                  <c:v>43864</c:v>
                </c:pt>
                <c:pt idx="2203">
                  <c:v>43865</c:v>
                </c:pt>
                <c:pt idx="2204">
                  <c:v>43866</c:v>
                </c:pt>
                <c:pt idx="2205">
                  <c:v>43867</c:v>
                </c:pt>
                <c:pt idx="2206">
                  <c:v>43868</c:v>
                </c:pt>
                <c:pt idx="2207">
                  <c:v>43869</c:v>
                </c:pt>
                <c:pt idx="2208">
                  <c:v>43870</c:v>
                </c:pt>
                <c:pt idx="2209">
                  <c:v>43871</c:v>
                </c:pt>
                <c:pt idx="2210">
                  <c:v>43872</c:v>
                </c:pt>
                <c:pt idx="2211">
                  <c:v>43873</c:v>
                </c:pt>
                <c:pt idx="2212">
                  <c:v>43874</c:v>
                </c:pt>
                <c:pt idx="2213">
                  <c:v>43875</c:v>
                </c:pt>
                <c:pt idx="2214">
                  <c:v>43876</c:v>
                </c:pt>
                <c:pt idx="2215">
                  <c:v>43877</c:v>
                </c:pt>
                <c:pt idx="2216">
                  <c:v>43878</c:v>
                </c:pt>
                <c:pt idx="2217">
                  <c:v>43879</c:v>
                </c:pt>
                <c:pt idx="2218">
                  <c:v>43880</c:v>
                </c:pt>
                <c:pt idx="2219">
                  <c:v>43881</c:v>
                </c:pt>
                <c:pt idx="2220">
                  <c:v>43882</c:v>
                </c:pt>
                <c:pt idx="2221">
                  <c:v>43883</c:v>
                </c:pt>
                <c:pt idx="2222">
                  <c:v>43884</c:v>
                </c:pt>
                <c:pt idx="2223">
                  <c:v>43885</c:v>
                </c:pt>
                <c:pt idx="2224">
                  <c:v>43886</c:v>
                </c:pt>
                <c:pt idx="2225">
                  <c:v>43887</c:v>
                </c:pt>
                <c:pt idx="2226">
                  <c:v>43888</c:v>
                </c:pt>
                <c:pt idx="2227">
                  <c:v>43889</c:v>
                </c:pt>
                <c:pt idx="2228">
                  <c:v>43890</c:v>
                </c:pt>
                <c:pt idx="2229">
                  <c:v>43891</c:v>
                </c:pt>
                <c:pt idx="2230">
                  <c:v>43892</c:v>
                </c:pt>
                <c:pt idx="2231">
                  <c:v>43893</c:v>
                </c:pt>
                <c:pt idx="2232">
                  <c:v>43894</c:v>
                </c:pt>
                <c:pt idx="2233">
                  <c:v>43895</c:v>
                </c:pt>
                <c:pt idx="2234">
                  <c:v>43896</c:v>
                </c:pt>
                <c:pt idx="2235">
                  <c:v>43897</c:v>
                </c:pt>
                <c:pt idx="2236">
                  <c:v>43898</c:v>
                </c:pt>
                <c:pt idx="2237">
                  <c:v>43899</c:v>
                </c:pt>
                <c:pt idx="2238">
                  <c:v>43901</c:v>
                </c:pt>
                <c:pt idx="2239">
                  <c:v>43902</c:v>
                </c:pt>
                <c:pt idx="2240">
                  <c:v>43903</c:v>
                </c:pt>
                <c:pt idx="2241">
                  <c:v>43904</c:v>
                </c:pt>
                <c:pt idx="2242">
                  <c:v>43905</c:v>
                </c:pt>
                <c:pt idx="2243">
                  <c:v>43906</c:v>
                </c:pt>
                <c:pt idx="2244">
                  <c:v>43907</c:v>
                </c:pt>
                <c:pt idx="2245">
                  <c:v>43908</c:v>
                </c:pt>
                <c:pt idx="2246">
                  <c:v>43909</c:v>
                </c:pt>
                <c:pt idx="2247">
                  <c:v>43910</c:v>
                </c:pt>
                <c:pt idx="2248">
                  <c:v>43911</c:v>
                </c:pt>
                <c:pt idx="2249">
                  <c:v>43912</c:v>
                </c:pt>
                <c:pt idx="2250">
                  <c:v>43913</c:v>
                </c:pt>
                <c:pt idx="2251">
                  <c:v>43914</c:v>
                </c:pt>
                <c:pt idx="2252">
                  <c:v>43915</c:v>
                </c:pt>
                <c:pt idx="2253">
                  <c:v>43916</c:v>
                </c:pt>
                <c:pt idx="2254">
                  <c:v>43917</c:v>
                </c:pt>
                <c:pt idx="2255">
                  <c:v>43918</c:v>
                </c:pt>
                <c:pt idx="2256">
                  <c:v>43919</c:v>
                </c:pt>
                <c:pt idx="2257">
                  <c:v>43920</c:v>
                </c:pt>
                <c:pt idx="2258">
                  <c:v>43921</c:v>
                </c:pt>
                <c:pt idx="2259">
                  <c:v>43922</c:v>
                </c:pt>
                <c:pt idx="2260">
                  <c:v>43923</c:v>
                </c:pt>
                <c:pt idx="2261">
                  <c:v>43924</c:v>
                </c:pt>
                <c:pt idx="2262">
                  <c:v>43925</c:v>
                </c:pt>
                <c:pt idx="2263">
                  <c:v>43926</c:v>
                </c:pt>
                <c:pt idx="2264">
                  <c:v>43927</c:v>
                </c:pt>
                <c:pt idx="2265">
                  <c:v>43928</c:v>
                </c:pt>
                <c:pt idx="2266">
                  <c:v>43929</c:v>
                </c:pt>
                <c:pt idx="2267">
                  <c:v>43930</c:v>
                </c:pt>
                <c:pt idx="2268">
                  <c:v>43931</c:v>
                </c:pt>
                <c:pt idx="2269">
                  <c:v>43932</c:v>
                </c:pt>
                <c:pt idx="2270">
                  <c:v>43933</c:v>
                </c:pt>
                <c:pt idx="2271">
                  <c:v>43934</c:v>
                </c:pt>
                <c:pt idx="2272">
                  <c:v>43935</c:v>
                </c:pt>
                <c:pt idx="2273">
                  <c:v>43936</c:v>
                </c:pt>
                <c:pt idx="2274">
                  <c:v>43937</c:v>
                </c:pt>
                <c:pt idx="2275">
                  <c:v>43938</c:v>
                </c:pt>
                <c:pt idx="2276">
                  <c:v>43939</c:v>
                </c:pt>
                <c:pt idx="2277">
                  <c:v>43940</c:v>
                </c:pt>
                <c:pt idx="2278">
                  <c:v>43941</c:v>
                </c:pt>
                <c:pt idx="2279">
                  <c:v>43942</c:v>
                </c:pt>
                <c:pt idx="2280">
                  <c:v>43943</c:v>
                </c:pt>
                <c:pt idx="2281">
                  <c:v>43944</c:v>
                </c:pt>
                <c:pt idx="2282">
                  <c:v>43945</c:v>
                </c:pt>
                <c:pt idx="2283">
                  <c:v>43946</c:v>
                </c:pt>
                <c:pt idx="2284">
                  <c:v>43947</c:v>
                </c:pt>
                <c:pt idx="2285">
                  <c:v>43948</c:v>
                </c:pt>
                <c:pt idx="2286">
                  <c:v>43949</c:v>
                </c:pt>
                <c:pt idx="2287">
                  <c:v>43950</c:v>
                </c:pt>
                <c:pt idx="2288">
                  <c:v>43951</c:v>
                </c:pt>
                <c:pt idx="2289">
                  <c:v>43952</c:v>
                </c:pt>
                <c:pt idx="2290">
                  <c:v>43953</c:v>
                </c:pt>
                <c:pt idx="2291">
                  <c:v>43954</c:v>
                </c:pt>
                <c:pt idx="2292">
                  <c:v>43955</c:v>
                </c:pt>
                <c:pt idx="2293">
                  <c:v>43956</c:v>
                </c:pt>
                <c:pt idx="2294">
                  <c:v>43957</c:v>
                </c:pt>
                <c:pt idx="2295">
                  <c:v>43958</c:v>
                </c:pt>
                <c:pt idx="2296">
                  <c:v>43959</c:v>
                </c:pt>
                <c:pt idx="2297">
                  <c:v>43960</c:v>
                </c:pt>
                <c:pt idx="2298">
                  <c:v>43961</c:v>
                </c:pt>
                <c:pt idx="2299">
                  <c:v>43962</c:v>
                </c:pt>
                <c:pt idx="2300">
                  <c:v>43963</c:v>
                </c:pt>
                <c:pt idx="2301">
                  <c:v>43964</c:v>
                </c:pt>
                <c:pt idx="2302">
                  <c:v>43965</c:v>
                </c:pt>
                <c:pt idx="2303">
                  <c:v>43966</c:v>
                </c:pt>
                <c:pt idx="2304">
                  <c:v>43967</c:v>
                </c:pt>
                <c:pt idx="2305">
                  <c:v>43968</c:v>
                </c:pt>
                <c:pt idx="2306">
                  <c:v>43969</c:v>
                </c:pt>
                <c:pt idx="2307">
                  <c:v>43970</c:v>
                </c:pt>
                <c:pt idx="2308">
                  <c:v>43971</c:v>
                </c:pt>
                <c:pt idx="2309">
                  <c:v>43972</c:v>
                </c:pt>
                <c:pt idx="2310">
                  <c:v>43973</c:v>
                </c:pt>
                <c:pt idx="2311">
                  <c:v>43974</c:v>
                </c:pt>
                <c:pt idx="2312">
                  <c:v>43975</c:v>
                </c:pt>
                <c:pt idx="2313">
                  <c:v>43976</c:v>
                </c:pt>
                <c:pt idx="2314">
                  <c:v>43977</c:v>
                </c:pt>
                <c:pt idx="2315">
                  <c:v>43978</c:v>
                </c:pt>
                <c:pt idx="2316">
                  <c:v>43979</c:v>
                </c:pt>
                <c:pt idx="2317">
                  <c:v>43980</c:v>
                </c:pt>
                <c:pt idx="2318">
                  <c:v>43981</c:v>
                </c:pt>
                <c:pt idx="2319">
                  <c:v>43982</c:v>
                </c:pt>
                <c:pt idx="2320">
                  <c:v>43983</c:v>
                </c:pt>
                <c:pt idx="2321">
                  <c:v>43984</c:v>
                </c:pt>
                <c:pt idx="2322">
                  <c:v>43985</c:v>
                </c:pt>
                <c:pt idx="2323">
                  <c:v>43986</c:v>
                </c:pt>
                <c:pt idx="2324">
                  <c:v>43987</c:v>
                </c:pt>
                <c:pt idx="2325">
                  <c:v>43988</c:v>
                </c:pt>
                <c:pt idx="2326">
                  <c:v>43989</c:v>
                </c:pt>
                <c:pt idx="2327">
                  <c:v>43990</c:v>
                </c:pt>
                <c:pt idx="2328">
                  <c:v>43991</c:v>
                </c:pt>
                <c:pt idx="2329">
                  <c:v>43992</c:v>
                </c:pt>
                <c:pt idx="2330">
                  <c:v>43993</c:v>
                </c:pt>
                <c:pt idx="2331">
                  <c:v>43994</c:v>
                </c:pt>
                <c:pt idx="2332">
                  <c:v>43995</c:v>
                </c:pt>
                <c:pt idx="2333">
                  <c:v>43996</c:v>
                </c:pt>
                <c:pt idx="2334">
                  <c:v>43997</c:v>
                </c:pt>
                <c:pt idx="2335">
                  <c:v>43998</c:v>
                </c:pt>
                <c:pt idx="2336">
                  <c:v>43999</c:v>
                </c:pt>
                <c:pt idx="2337">
                  <c:v>44000</c:v>
                </c:pt>
                <c:pt idx="2338">
                  <c:v>44001</c:v>
                </c:pt>
                <c:pt idx="2339">
                  <c:v>44002</c:v>
                </c:pt>
                <c:pt idx="2340">
                  <c:v>44003</c:v>
                </c:pt>
                <c:pt idx="2341">
                  <c:v>44004</c:v>
                </c:pt>
                <c:pt idx="2342">
                  <c:v>44005</c:v>
                </c:pt>
                <c:pt idx="2343">
                  <c:v>44006</c:v>
                </c:pt>
                <c:pt idx="2344">
                  <c:v>44007</c:v>
                </c:pt>
                <c:pt idx="2345">
                  <c:v>44008</c:v>
                </c:pt>
                <c:pt idx="2346">
                  <c:v>44009</c:v>
                </c:pt>
                <c:pt idx="2347">
                  <c:v>44010</c:v>
                </c:pt>
                <c:pt idx="2348">
                  <c:v>44011</c:v>
                </c:pt>
                <c:pt idx="2349">
                  <c:v>44012</c:v>
                </c:pt>
                <c:pt idx="2350">
                  <c:v>44013</c:v>
                </c:pt>
                <c:pt idx="2351">
                  <c:v>44014</c:v>
                </c:pt>
                <c:pt idx="2352">
                  <c:v>44015</c:v>
                </c:pt>
                <c:pt idx="2353">
                  <c:v>44016</c:v>
                </c:pt>
                <c:pt idx="2354">
                  <c:v>44017</c:v>
                </c:pt>
                <c:pt idx="2355">
                  <c:v>44018</c:v>
                </c:pt>
                <c:pt idx="2356">
                  <c:v>44019</c:v>
                </c:pt>
                <c:pt idx="2357">
                  <c:v>44020</c:v>
                </c:pt>
                <c:pt idx="2358">
                  <c:v>44021</c:v>
                </c:pt>
                <c:pt idx="2359">
                  <c:v>44022</c:v>
                </c:pt>
                <c:pt idx="2360">
                  <c:v>44023</c:v>
                </c:pt>
                <c:pt idx="2361">
                  <c:v>44024</c:v>
                </c:pt>
                <c:pt idx="2362">
                  <c:v>44025</c:v>
                </c:pt>
                <c:pt idx="2363">
                  <c:v>44026</c:v>
                </c:pt>
                <c:pt idx="2364">
                  <c:v>44027</c:v>
                </c:pt>
                <c:pt idx="2365">
                  <c:v>44028</c:v>
                </c:pt>
                <c:pt idx="2366">
                  <c:v>44029</c:v>
                </c:pt>
                <c:pt idx="2367">
                  <c:v>44030</c:v>
                </c:pt>
                <c:pt idx="2368">
                  <c:v>44031</c:v>
                </c:pt>
                <c:pt idx="2369">
                  <c:v>44032</c:v>
                </c:pt>
                <c:pt idx="2370">
                  <c:v>44033</c:v>
                </c:pt>
                <c:pt idx="2371">
                  <c:v>44034</c:v>
                </c:pt>
                <c:pt idx="2372">
                  <c:v>44035</c:v>
                </c:pt>
                <c:pt idx="2373">
                  <c:v>44036</c:v>
                </c:pt>
                <c:pt idx="2374">
                  <c:v>44037</c:v>
                </c:pt>
                <c:pt idx="2375">
                  <c:v>44038</c:v>
                </c:pt>
                <c:pt idx="2376">
                  <c:v>44039</c:v>
                </c:pt>
                <c:pt idx="2377">
                  <c:v>44040</c:v>
                </c:pt>
                <c:pt idx="2378">
                  <c:v>44041</c:v>
                </c:pt>
                <c:pt idx="2379">
                  <c:v>44042</c:v>
                </c:pt>
                <c:pt idx="2380">
                  <c:v>44043</c:v>
                </c:pt>
                <c:pt idx="2381">
                  <c:v>44044</c:v>
                </c:pt>
                <c:pt idx="2382">
                  <c:v>44045</c:v>
                </c:pt>
                <c:pt idx="2383">
                  <c:v>44046</c:v>
                </c:pt>
                <c:pt idx="2384">
                  <c:v>44047</c:v>
                </c:pt>
                <c:pt idx="2385">
                  <c:v>44048</c:v>
                </c:pt>
                <c:pt idx="2386">
                  <c:v>44049</c:v>
                </c:pt>
                <c:pt idx="2387">
                  <c:v>44050</c:v>
                </c:pt>
                <c:pt idx="2388">
                  <c:v>44051</c:v>
                </c:pt>
                <c:pt idx="2389">
                  <c:v>44052</c:v>
                </c:pt>
                <c:pt idx="2390">
                  <c:v>44053</c:v>
                </c:pt>
                <c:pt idx="2391">
                  <c:v>44054</c:v>
                </c:pt>
                <c:pt idx="2392">
                  <c:v>44055</c:v>
                </c:pt>
                <c:pt idx="2393">
                  <c:v>44056</c:v>
                </c:pt>
                <c:pt idx="2394">
                  <c:v>44057</c:v>
                </c:pt>
                <c:pt idx="2395">
                  <c:v>44058</c:v>
                </c:pt>
                <c:pt idx="2396">
                  <c:v>44059</c:v>
                </c:pt>
                <c:pt idx="2397">
                  <c:v>44060</c:v>
                </c:pt>
                <c:pt idx="2398">
                  <c:v>44061</c:v>
                </c:pt>
                <c:pt idx="2399">
                  <c:v>44062</c:v>
                </c:pt>
                <c:pt idx="2400">
                  <c:v>44063</c:v>
                </c:pt>
                <c:pt idx="2401">
                  <c:v>44064</c:v>
                </c:pt>
                <c:pt idx="2402">
                  <c:v>44065</c:v>
                </c:pt>
                <c:pt idx="2403">
                  <c:v>44066</c:v>
                </c:pt>
                <c:pt idx="2404">
                  <c:v>44067</c:v>
                </c:pt>
                <c:pt idx="2405">
                  <c:v>44068</c:v>
                </c:pt>
                <c:pt idx="2406">
                  <c:v>44069</c:v>
                </c:pt>
                <c:pt idx="2407">
                  <c:v>44070</c:v>
                </c:pt>
                <c:pt idx="2408">
                  <c:v>44071</c:v>
                </c:pt>
                <c:pt idx="2409">
                  <c:v>44072</c:v>
                </c:pt>
                <c:pt idx="2410">
                  <c:v>44073</c:v>
                </c:pt>
                <c:pt idx="2411">
                  <c:v>44074</c:v>
                </c:pt>
                <c:pt idx="2412">
                  <c:v>44075</c:v>
                </c:pt>
                <c:pt idx="2413">
                  <c:v>44076</c:v>
                </c:pt>
                <c:pt idx="2414">
                  <c:v>44077</c:v>
                </c:pt>
                <c:pt idx="2415">
                  <c:v>44078</c:v>
                </c:pt>
                <c:pt idx="2416">
                  <c:v>44079</c:v>
                </c:pt>
                <c:pt idx="2417">
                  <c:v>44080</c:v>
                </c:pt>
                <c:pt idx="2418">
                  <c:v>44081</c:v>
                </c:pt>
                <c:pt idx="2419">
                  <c:v>44082</c:v>
                </c:pt>
                <c:pt idx="2420">
                  <c:v>44083</c:v>
                </c:pt>
                <c:pt idx="2421">
                  <c:v>44084</c:v>
                </c:pt>
                <c:pt idx="2422">
                  <c:v>44085</c:v>
                </c:pt>
                <c:pt idx="2423">
                  <c:v>44086</c:v>
                </c:pt>
                <c:pt idx="2424">
                  <c:v>44087</c:v>
                </c:pt>
                <c:pt idx="2425">
                  <c:v>44088</c:v>
                </c:pt>
                <c:pt idx="2426">
                  <c:v>44089</c:v>
                </c:pt>
                <c:pt idx="2427">
                  <c:v>44090</c:v>
                </c:pt>
                <c:pt idx="2428">
                  <c:v>44091</c:v>
                </c:pt>
                <c:pt idx="2429">
                  <c:v>44092</c:v>
                </c:pt>
                <c:pt idx="2430">
                  <c:v>44093</c:v>
                </c:pt>
                <c:pt idx="2431">
                  <c:v>44094</c:v>
                </c:pt>
                <c:pt idx="2432">
                  <c:v>44095</c:v>
                </c:pt>
                <c:pt idx="2433">
                  <c:v>44096</c:v>
                </c:pt>
                <c:pt idx="2434">
                  <c:v>44097</c:v>
                </c:pt>
                <c:pt idx="2435">
                  <c:v>44098</c:v>
                </c:pt>
                <c:pt idx="2436">
                  <c:v>44099</c:v>
                </c:pt>
                <c:pt idx="2437">
                  <c:v>44100</c:v>
                </c:pt>
                <c:pt idx="2438">
                  <c:v>44101</c:v>
                </c:pt>
                <c:pt idx="2439">
                  <c:v>44102</c:v>
                </c:pt>
                <c:pt idx="2440">
                  <c:v>44103</c:v>
                </c:pt>
                <c:pt idx="2441">
                  <c:v>44104</c:v>
                </c:pt>
                <c:pt idx="2442">
                  <c:v>44105</c:v>
                </c:pt>
                <c:pt idx="2443">
                  <c:v>44106</c:v>
                </c:pt>
                <c:pt idx="2444">
                  <c:v>44107</c:v>
                </c:pt>
                <c:pt idx="2445">
                  <c:v>44108</c:v>
                </c:pt>
                <c:pt idx="2446">
                  <c:v>44109</c:v>
                </c:pt>
                <c:pt idx="2447">
                  <c:v>44110</c:v>
                </c:pt>
                <c:pt idx="2448">
                  <c:v>44111</c:v>
                </c:pt>
                <c:pt idx="2449">
                  <c:v>44112</c:v>
                </c:pt>
                <c:pt idx="2450">
                  <c:v>44113</c:v>
                </c:pt>
                <c:pt idx="2451">
                  <c:v>44114</c:v>
                </c:pt>
                <c:pt idx="2452">
                  <c:v>44115</c:v>
                </c:pt>
                <c:pt idx="2453">
                  <c:v>44116</c:v>
                </c:pt>
                <c:pt idx="2454">
                  <c:v>44117</c:v>
                </c:pt>
                <c:pt idx="2455">
                  <c:v>44118</c:v>
                </c:pt>
                <c:pt idx="2456">
                  <c:v>44119</c:v>
                </c:pt>
                <c:pt idx="2457">
                  <c:v>44120</c:v>
                </c:pt>
                <c:pt idx="2458">
                  <c:v>44121</c:v>
                </c:pt>
                <c:pt idx="2459">
                  <c:v>44122</c:v>
                </c:pt>
                <c:pt idx="2460">
                  <c:v>44123</c:v>
                </c:pt>
                <c:pt idx="2461">
                  <c:v>44124</c:v>
                </c:pt>
                <c:pt idx="2462">
                  <c:v>44125</c:v>
                </c:pt>
                <c:pt idx="2463">
                  <c:v>44126</c:v>
                </c:pt>
                <c:pt idx="2464">
                  <c:v>44127</c:v>
                </c:pt>
                <c:pt idx="2465">
                  <c:v>44128</c:v>
                </c:pt>
                <c:pt idx="2466">
                  <c:v>44129</c:v>
                </c:pt>
                <c:pt idx="2467">
                  <c:v>44130</c:v>
                </c:pt>
                <c:pt idx="2468">
                  <c:v>44131</c:v>
                </c:pt>
                <c:pt idx="2469">
                  <c:v>44132</c:v>
                </c:pt>
                <c:pt idx="2470">
                  <c:v>44133</c:v>
                </c:pt>
                <c:pt idx="2471">
                  <c:v>44134</c:v>
                </c:pt>
                <c:pt idx="2472">
                  <c:v>44135</c:v>
                </c:pt>
                <c:pt idx="2473">
                  <c:v>44136</c:v>
                </c:pt>
                <c:pt idx="2474">
                  <c:v>44137</c:v>
                </c:pt>
                <c:pt idx="2475">
                  <c:v>44138</c:v>
                </c:pt>
                <c:pt idx="2476">
                  <c:v>44139</c:v>
                </c:pt>
                <c:pt idx="2477">
                  <c:v>44140</c:v>
                </c:pt>
                <c:pt idx="2478">
                  <c:v>44141</c:v>
                </c:pt>
                <c:pt idx="2479">
                  <c:v>44142</c:v>
                </c:pt>
                <c:pt idx="2480">
                  <c:v>44143</c:v>
                </c:pt>
                <c:pt idx="2481">
                  <c:v>44144</c:v>
                </c:pt>
                <c:pt idx="2482">
                  <c:v>44145</c:v>
                </c:pt>
                <c:pt idx="2483">
                  <c:v>44146</c:v>
                </c:pt>
                <c:pt idx="2484">
                  <c:v>44147</c:v>
                </c:pt>
                <c:pt idx="2485">
                  <c:v>44148</c:v>
                </c:pt>
                <c:pt idx="2486">
                  <c:v>44149</c:v>
                </c:pt>
                <c:pt idx="2487">
                  <c:v>44150</c:v>
                </c:pt>
                <c:pt idx="2488">
                  <c:v>44151</c:v>
                </c:pt>
                <c:pt idx="2489">
                  <c:v>44152</c:v>
                </c:pt>
                <c:pt idx="2490">
                  <c:v>44153</c:v>
                </c:pt>
                <c:pt idx="2491">
                  <c:v>44154</c:v>
                </c:pt>
                <c:pt idx="2492">
                  <c:v>44155</c:v>
                </c:pt>
                <c:pt idx="2493">
                  <c:v>44156</c:v>
                </c:pt>
                <c:pt idx="2494">
                  <c:v>44157</c:v>
                </c:pt>
                <c:pt idx="2495">
                  <c:v>44158</c:v>
                </c:pt>
                <c:pt idx="2496">
                  <c:v>44159</c:v>
                </c:pt>
                <c:pt idx="2497">
                  <c:v>44160</c:v>
                </c:pt>
                <c:pt idx="2498">
                  <c:v>44161</c:v>
                </c:pt>
                <c:pt idx="2499">
                  <c:v>44162</c:v>
                </c:pt>
                <c:pt idx="2500">
                  <c:v>44163</c:v>
                </c:pt>
                <c:pt idx="2501">
                  <c:v>44164</c:v>
                </c:pt>
                <c:pt idx="2502">
                  <c:v>44165</c:v>
                </c:pt>
                <c:pt idx="2503">
                  <c:v>44166</c:v>
                </c:pt>
                <c:pt idx="2504">
                  <c:v>44167</c:v>
                </c:pt>
                <c:pt idx="2505">
                  <c:v>44168</c:v>
                </c:pt>
                <c:pt idx="2506">
                  <c:v>44169</c:v>
                </c:pt>
                <c:pt idx="2507">
                  <c:v>44170</c:v>
                </c:pt>
                <c:pt idx="2508">
                  <c:v>44171</c:v>
                </c:pt>
                <c:pt idx="2509">
                  <c:v>44172</c:v>
                </c:pt>
                <c:pt idx="2510">
                  <c:v>44173</c:v>
                </c:pt>
                <c:pt idx="2511">
                  <c:v>44174</c:v>
                </c:pt>
                <c:pt idx="2512">
                  <c:v>44175</c:v>
                </c:pt>
                <c:pt idx="2513">
                  <c:v>44176</c:v>
                </c:pt>
                <c:pt idx="2514">
                  <c:v>44177</c:v>
                </c:pt>
                <c:pt idx="2515">
                  <c:v>44178</c:v>
                </c:pt>
                <c:pt idx="2516">
                  <c:v>44179</c:v>
                </c:pt>
                <c:pt idx="2517">
                  <c:v>44180</c:v>
                </c:pt>
                <c:pt idx="2518">
                  <c:v>44181</c:v>
                </c:pt>
                <c:pt idx="2519">
                  <c:v>44182</c:v>
                </c:pt>
                <c:pt idx="2520">
                  <c:v>44183</c:v>
                </c:pt>
                <c:pt idx="2521">
                  <c:v>44184</c:v>
                </c:pt>
                <c:pt idx="2522">
                  <c:v>44185</c:v>
                </c:pt>
                <c:pt idx="2523">
                  <c:v>44186</c:v>
                </c:pt>
                <c:pt idx="2524">
                  <c:v>44187</c:v>
                </c:pt>
                <c:pt idx="2525">
                  <c:v>44188</c:v>
                </c:pt>
                <c:pt idx="2526">
                  <c:v>44189</c:v>
                </c:pt>
                <c:pt idx="2527">
                  <c:v>44190</c:v>
                </c:pt>
                <c:pt idx="2528">
                  <c:v>44191</c:v>
                </c:pt>
                <c:pt idx="2529">
                  <c:v>44192</c:v>
                </c:pt>
                <c:pt idx="2530">
                  <c:v>44193</c:v>
                </c:pt>
                <c:pt idx="2531">
                  <c:v>44194</c:v>
                </c:pt>
                <c:pt idx="2532">
                  <c:v>44195</c:v>
                </c:pt>
                <c:pt idx="2533">
                  <c:v>44196</c:v>
                </c:pt>
                <c:pt idx="2534">
                  <c:v>44197</c:v>
                </c:pt>
                <c:pt idx="2535">
                  <c:v>44198</c:v>
                </c:pt>
                <c:pt idx="2536">
                  <c:v>44199</c:v>
                </c:pt>
                <c:pt idx="2537">
                  <c:v>44200</c:v>
                </c:pt>
                <c:pt idx="2538">
                  <c:v>44201</c:v>
                </c:pt>
                <c:pt idx="2539">
                  <c:v>44202</c:v>
                </c:pt>
                <c:pt idx="2540">
                  <c:v>44203</c:v>
                </c:pt>
                <c:pt idx="2541">
                  <c:v>44204</c:v>
                </c:pt>
                <c:pt idx="2542">
                  <c:v>44205</c:v>
                </c:pt>
                <c:pt idx="2543">
                  <c:v>44206</c:v>
                </c:pt>
                <c:pt idx="2544">
                  <c:v>44207</c:v>
                </c:pt>
                <c:pt idx="2545">
                  <c:v>44208</c:v>
                </c:pt>
                <c:pt idx="2546">
                  <c:v>44209</c:v>
                </c:pt>
                <c:pt idx="2547">
                  <c:v>44210</c:v>
                </c:pt>
                <c:pt idx="2548">
                  <c:v>44211</c:v>
                </c:pt>
                <c:pt idx="2549">
                  <c:v>44212</c:v>
                </c:pt>
                <c:pt idx="2550">
                  <c:v>44213</c:v>
                </c:pt>
                <c:pt idx="2551">
                  <c:v>44214</c:v>
                </c:pt>
                <c:pt idx="2552">
                  <c:v>44215</c:v>
                </c:pt>
                <c:pt idx="2553">
                  <c:v>44216</c:v>
                </c:pt>
                <c:pt idx="2554">
                  <c:v>44217</c:v>
                </c:pt>
                <c:pt idx="2555">
                  <c:v>44218</c:v>
                </c:pt>
                <c:pt idx="2556">
                  <c:v>44219</c:v>
                </c:pt>
                <c:pt idx="2557">
                  <c:v>44220</c:v>
                </c:pt>
                <c:pt idx="2558">
                  <c:v>44221</c:v>
                </c:pt>
                <c:pt idx="2559">
                  <c:v>44222</c:v>
                </c:pt>
                <c:pt idx="2560">
                  <c:v>44223</c:v>
                </c:pt>
                <c:pt idx="2561">
                  <c:v>44224</c:v>
                </c:pt>
                <c:pt idx="2562">
                  <c:v>44225</c:v>
                </c:pt>
                <c:pt idx="2563">
                  <c:v>44226</c:v>
                </c:pt>
                <c:pt idx="2564">
                  <c:v>44227</c:v>
                </c:pt>
                <c:pt idx="2565">
                  <c:v>44228</c:v>
                </c:pt>
                <c:pt idx="2566">
                  <c:v>44229</c:v>
                </c:pt>
                <c:pt idx="2567">
                  <c:v>44230</c:v>
                </c:pt>
                <c:pt idx="2568">
                  <c:v>44231</c:v>
                </c:pt>
                <c:pt idx="2569">
                  <c:v>44232</c:v>
                </c:pt>
                <c:pt idx="2570">
                  <c:v>44233</c:v>
                </c:pt>
                <c:pt idx="2571">
                  <c:v>44234</c:v>
                </c:pt>
                <c:pt idx="2572">
                  <c:v>44235</c:v>
                </c:pt>
                <c:pt idx="2573">
                  <c:v>44236</c:v>
                </c:pt>
                <c:pt idx="2574">
                  <c:v>44237</c:v>
                </c:pt>
                <c:pt idx="2575">
                  <c:v>44238</c:v>
                </c:pt>
                <c:pt idx="2576">
                  <c:v>44239</c:v>
                </c:pt>
                <c:pt idx="2577">
                  <c:v>44240</c:v>
                </c:pt>
                <c:pt idx="2578">
                  <c:v>44241</c:v>
                </c:pt>
                <c:pt idx="2579">
                  <c:v>44242</c:v>
                </c:pt>
                <c:pt idx="2580">
                  <c:v>44243</c:v>
                </c:pt>
                <c:pt idx="2581">
                  <c:v>44244</c:v>
                </c:pt>
                <c:pt idx="2582">
                  <c:v>44245</c:v>
                </c:pt>
                <c:pt idx="2583">
                  <c:v>44246</c:v>
                </c:pt>
                <c:pt idx="2584">
                  <c:v>44247</c:v>
                </c:pt>
                <c:pt idx="2585">
                  <c:v>44248</c:v>
                </c:pt>
                <c:pt idx="2586">
                  <c:v>44249</c:v>
                </c:pt>
                <c:pt idx="2587">
                  <c:v>44250</c:v>
                </c:pt>
                <c:pt idx="2588">
                  <c:v>44251</c:v>
                </c:pt>
                <c:pt idx="2589">
                  <c:v>44252</c:v>
                </c:pt>
                <c:pt idx="2590">
                  <c:v>44253</c:v>
                </c:pt>
                <c:pt idx="2591">
                  <c:v>44254</c:v>
                </c:pt>
                <c:pt idx="2592">
                  <c:v>44255</c:v>
                </c:pt>
                <c:pt idx="2593">
                  <c:v>44256</c:v>
                </c:pt>
                <c:pt idx="2594">
                  <c:v>44257</c:v>
                </c:pt>
                <c:pt idx="2595">
                  <c:v>44258</c:v>
                </c:pt>
                <c:pt idx="2596">
                  <c:v>44259</c:v>
                </c:pt>
                <c:pt idx="2597">
                  <c:v>44260</c:v>
                </c:pt>
                <c:pt idx="2598">
                  <c:v>44261</c:v>
                </c:pt>
                <c:pt idx="2599">
                  <c:v>44262</c:v>
                </c:pt>
                <c:pt idx="2600">
                  <c:v>44263</c:v>
                </c:pt>
                <c:pt idx="2601">
                  <c:v>44264</c:v>
                </c:pt>
                <c:pt idx="2602">
                  <c:v>44265</c:v>
                </c:pt>
                <c:pt idx="2603">
                  <c:v>44266</c:v>
                </c:pt>
                <c:pt idx="2604">
                  <c:v>44267</c:v>
                </c:pt>
                <c:pt idx="2605">
                  <c:v>44268</c:v>
                </c:pt>
                <c:pt idx="2606">
                  <c:v>44269</c:v>
                </c:pt>
                <c:pt idx="2607">
                  <c:v>44270</c:v>
                </c:pt>
                <c:pt idx="2608">
                  <c:v>44271</c:v>
                </c:pt>
                <c:pt idx="2609">
                  <c:v>44272</c:v>
                </c:pt>
                <c:pt idx="2610">
                  <c:v>44273</c:v>
                </c:pt>
                <c:pt idx="2611">
                  <c:v>44274</c:v>
                </c:pt>
                <c:pt idx="2612">
                  <c:v>44275</c:v>
                </c:pt>
                <c:pt idx="2613">
                  <c:v>44276</c:v>
                </c:pt>
                <c:pt idx="2614">
                  <c:v>44277</c:v>
                </c:pt>
                <c:pt idx="2615">
                  <c:v>44278</c:v>
                </c:pt>
                <c:pt idx="2616">
                  <c:v>44279</c:v>
                </c:pt>
                <c:pt idx="2617">
                  <c:v>44280</c:v>
                </c:pt>
                <c:pt idx="2618">
                  <c:v>44281</c:v>
                </c:pt>
                <c:pt idx="2619">
                  <c:v>44282</c:v>
                </c:pt>
                <c:pt idx="2620">
                  <c:v>44283</c:v>
                </c:pt>
                <c:pt idx="2621">
                  <c:v>44284</c:v>
                </c:pt>
                <c:pt idx="2622">
                  <c:v>44285</c:v>
                </c:pt>
                <c:pt idx="2623">
                  <c:v>44286</c:v>
                </c:pt>
                <c:pt idx="2624">
                  <c:v>44287</c:v>
                </c:pt>
                <c:pt idx="2625">
                  <c:v>44288</c:v>
                </c:pt>
                <c:pt idx="2626">
                  <c:v>44289</c:v>
                </c:pt>
                <c:pt idx="2627">
                  <c:v>44290</c:v>
                </c:pt>
                <c:pt idx="2628">
                  <c:v>44291</c:v>
                </c:pt>
                <c:pt idx="2629">
                  <c:v>44292</c:v>
                </c:pt>
                <c:pt idx="2630">
                  <c:v>44293</c:v>
                </c:pt>
                <c:pt idx="2631">
                  <c:v>44294</c:v>
                </c:pt>
                <c:pt idx="2632">
                  <c:v>44295</c:v>
                </c:pt>
                <c:pt idx="2633">
                  <c:v>44296</c:v>
                </c:pt>
                <c:pt idx="2634">
                  <c:v>44297</c:v>
                </c:pt>
                <c:pt idx="2635">
                  <c:v>44298</c:v>
                </c:pt>
                <c:pt idx="2636">
                  <c:v>44299</c:v>
                </c:pt>
                <c:pt idx="2637">
                  <c:v>44300</c:v>
                </c:pt>
                <c:pt idx="2638">
                  <c:v>44301</c:v>
                </c:pt>
                <c:pt idx="2639">
                  <c:v>44302</c:v>
                </c:pt>
                <c:pt idx="2640">
                  <c:v>44303</c:v>
                </c:pt>
                <c:pt idx="2641">
                  <c:v>44304</c:v>
                </c:pt>
                <c:pt idx="2642">
                  <c:v>44305</c:v>
                </c:pt>
                <c:pt idx="2643">
                  <c:v>44306</c:v>
                </c:pt>
                <c:pt idx="2644">
                  <c:v>44307</c:v>
                </c:pt>
                <c:pt idx="2645">
                  <c:v>44308</c:v>
                </c:pt>
                <c:pt idx="2646">
                  <c:v>44309</c:v>
                </c:pt>
                <c:pt idx="2647">
                  <c:v>44310</c:v>
                </c:pt>
                <c:pt idx="2648">
                  <c:v>44311</c:v>
                </c:pt>
                <c:pt idx="2649">
                  <c:v>44312</c:v>
                </c:pt>
                <c:pt idx="2650">
                  <c:v>44313</c:v>
                </c:pt>
                <c:pt idx="2651">
                  <c:v>44314</c:v>
                </c:pt>
                <c:pt idx="2652">
                  <c:v>44315</c:v>
                </c:pt>
                <c:pt idx="2653">
                  <c:v>44316</c:v>
                </c:pt>
                <c:pt idx="2654">
                  <c:v>44317</c:v>
                </c:pt>
                <c:pt idx="2655">
                  <c:v>44318</c:v>
                </c:pt>
                <c:pt idx="2656">
                  <c:v>44319</c:v>
                </c:pt>
                <c:pt idx="2657">
                  <c:v>44320</c:v>
                </c:pt>
                <c:pt idx="2658">
                  <c:v>44321</c:v>
                </c:pt>
                <c:pt idx="2659">
                  <c:v>44322</c:v>
                </c:pt>
                <c:pt idx="2660">
                  <c:v>44323</c:v>
                </c:pt>
                <c:pt idx="2661">
                  <c:v>44324</c:v>
                </c:pt>
                <c:pt idx="2662">
                  <c:v>44325</c:v>
                </c:pt>
                <c:pt idx="2663">
                  <c:v>44326</c:v>
                </c:pt>
                <c:pt idx="2664">
                  <c:v>44327</c:v>
                </c:pt>
                <c:pt idx="2665">
                  <c:v>44328</c:v>
                </c:pt>
                <c:pt idx="2666">
                  <c:v>44329</c:v>
                </c:pt>
                <c:pt idx="2667">
                  <c:v>44330</c:v>
                </c:pt>
                <c:pt idx="2668">
                  <c:v>44331</c:v>
                </c:pt>
                <c:pt idx="2669">
                  <c:v>44332</c:v>
                </c:pt>
                <c:pt idx="2670">
                  <c:v>44333</c:v>
                </c:pt>
                <c:pt idx="2671">
                  <c:v>44334</c:v>
                </c:pt>
                <c:pt idx="2672">
                  <c:v>44335</c:v>
                </c:pt>
                <c:pt idx="2673">
                  <c:v>44336</c:v>
                </c:pt>
                <c:pt idx="2674">
                  <c:v>44337</c:v>
                </c:pt>
                <c:pt idx="2675">
                  <c:v>44338</c:v>
                </c:pt>
                <c:pt idx="2676">
                  <c:v>44339</c:v>
                </c:pt>
                <c:pt idx="2677">
                  <c:v>44340</c:v>
                </c:pt>
                <c:pt idx="2678">
                  <c:v>44341</c:v>
                </c:pt>
                <c:pt idx="2679">
                  <c:v>44342</c:v>
                </c:pt>
                <c:pt idx="2680">
                  <c:v>44343</c:v>
                </c:pt>
                <c:pt idx="2681">
                  <c:v>44344</c:v>
                </c:pt>
                <c:pt idx="2682">
                  <c:v>44345</c:v>
                </c:pt>
                <c:pt idx="2683">
                  <c:v>44346</c:v>
                </c:pt>
                <c:pt idx="2684">
                  <c:v>44347</c:v>
                </c:pt>
                <c:pt idx="2685">
                  <c:v>44348</c:v>
                </c:pt>
                <c:pt idx="2686">
                  <c:v>44349</c:v>
                </c:pt>
                <c:pt idx="2687">
                  <c:v>44350</c:v>
                </c:pt>
                <c:pt idx="2688">
                  <c:v>44351</c:v>
                </c:pt>
                <c:pt idx="2689">
                  <c:v>44352</c:v>
                </c:pt>
                <c:pt idx="2690">
                  <c:v>44353</c:v>
                </c:pt>
                <c:pt idx="2691">
                  <c:v>44354</c:v>
                </c:pt>
                <c:pt idx="2692">
                  <c:v>44355</c:v>
                </c:pt>
                <c:pt idx="2693">
                  <c:v>44356</c:v>
                </c:pt>
                <c:pt idx="2694">
                  <c:v>44357</c:v>
                </c:pt>
                <c:pt idx="2695">
                  <c:v>44358</c:v>
                </c:pt>
                <c:pt idx="2696">
                  <c:v>44359</c:v>
                </c:pt>
                <c:pt idx="2697">
                  <c:v>44360</c:v>
                </c:pt>
                <c:pt idx="2698">
                  <c:v>44361</c:v>
                </c:pt>
                <c:pt idx="2699">
                  <c:v>44362</c:v>
                </c:pt>
                <c:pt idx="2700">
                  <c:v>44363</c:v>
                </c:pt>
                <c:pt idx="2701">
                  <c:v>44364</c:v>
                </c:pt>
                <c:pt idx="2702">
                  <c:v>44365</c:v>
                </c:pt>
                <c:pt idx="2703">
                  <c:v>44366</c:v>
                </c:pt>
                <c:pt idx="2704">
                  <c:v>44367</c:v>
                </c:pt>
                <c:pt idx="2705">
                  <c:v>44368</c:v>
                </c:pt>
                <c:pt idx="2706">
                  <c:v>44369</c:v>
                </c:pt>
                <c:pt idx="2707">
                  <c:v>44370</c:v>
                </c:pt>
                <c:pt idx="2708">
                  <c:v>44371</c:v>
                </c:pt>
                <c:pt idx="2709">
                  <c:v>44372</c:v>
                </c:pt>
                <c:pt idx="2710">
                  <c:v>44373</c:v>
                </c:pt>
                <c:pt idx="2711">
                  <c:v>44374</c:v>
                </c:pt>
                <c:pt idx="2712">
                  <c:v>44375</c:v>
                </c:pt>
                <c:pt idx="2713">
                  <c:v>44376</c:v>
                </c:pt>
                <c:pt idx="2714">
                  <c:v>44377</c:v>
                </c:pt>
                <c:pt idx="2715">
                  <c:v>44378</c:v>
                </c:pt>
                <c:pt idx="2716">
                  <c:v>44379</c:v>
                </c:pt>
                <c:pt idx="2717">
                  <c:v>44380</c:v>
                </c:pt>
                <c:pt idx="2718">
                  <c:v>44381</c:v>
                </c:pt>
                <c:pt idx="2719">
                  <c:v>44382</c:v>
                </c:pt>
                <c:pt idx="2720">
                  <c:v>44383</c:v>
                </c:pt>
                <c:pt idx="2721">
                  <c:v>44384</c:v>
                </c:pt>
                <c:pt idx="2722">
                  <c:v>44385</c:v>
                </c:pt>
                <c:pt idx="2723">
                  <c:v>44386</c:v>
                </c:pt>
                <c:pt idx="2724">
                  <c:v>44387</c:v>
                </c:pt>
                <c:pt idx="2725">
                  <c:v>44388</c:v>
                </c:pt>
                <c:pt idx="2726">
                  <c:v>44389</c:v>
                </c:pt>
                <c:pt idx="2727">
                  <c:v>44390</c:v>
                </c:pt>
                <c:pt idx="2728">
                  <c:v>44391</c:v>
                </c:pt>
                <c:pt idx="2729">
                  <c:v>44392</c:v>
                </c:pt>
                <c:pt idx="2730">
                  <c:v>44393</c:v>
                </c:pt>
                <c:pt idx="2731">
                  <c:v>44394</c:v>
                </c:pt>
                <c:pt idx="2732">
                  <c:v>44395</c:v>
                </c:pt>
                <c:pt idx="2733">
                  <c:v>44396</c:v>
                </c:pt>
                <c:pt idx="2734">
                  <c:v>44397</c:v>
                </c:pt>
                <c:pt idx="2735">
                  <c:v>44398</c:v>
                </c:pt>
                <c:pt idx="2736">
                  <c:v>44399</c:v>
                </c:pt>
                <c:pt idx="2737">
                  <c:v>44400</c:v>
                </c:pt>
                <c:pt idx="2738">
                  <c:v>44401</c:v>
                </c:pt>
                <c:pt idx="2739">
                  <c:v>44402</c:v>
                </c:pt>
                <c:pt idx="2740">
                  <c:v>44403</c:v>
                </c:pt>
                <c:pt idx="2741">
                  <c:v>44404</c:v>
                </c:pt>
                <c:pt idx="2742">
                  <c:v>44405</c:v>
                </c:pt>
                <c:pt idx="2743">
                  <c:v>44406</c:v>
                </c:pt>
                <c:pt idx="2744">
                  <c:v>44407</c:v>
                </c:pt>
                <c:pt idx="2745">
                  <c:v>44408</c:v>
                </c:pt>
                <c:pt idx="2746">
                  <c:v>44409</c:v>
                </c:pt>
                <c:pt idx="2747">
                  <c:v>44410</c:v>
                </c:pt>
                <c:pt idx="2748">
                  <c:v>44411</c:v>
                </c:pt>
                <c:pt idx="2749">
                  <c:v>44412</c:v>
                </c:pt>
                <c:pt idx="2750">
                  <c:v>44413</c:v>
                </c:pt>
                <c:pt idx="2751">
                  <c:v>44414</c:v>
                </c:pt>
                <c:pt idx="2752">
                  <c:v>44415</c:v>
                </c:pt>
                <c:pt idx="2753">
                  <c:v>44416</c:v>
                </c:pt>
                <c:pt idx="2754">
                  <c:v>44417</c:v>
                </c:pt>
                <c:pt idx="2755">
                  <c:v>44418</c:v>
                </c:pt>
                <c:pt idx="2756">
                  <c:v>44419</c:v>
                </c:pt>
                <c:pt idx="2757">
                  <c:v>44420</c:v>
                </c:pt>
                <c:pt idx="2758">
                  <c:v>44421</c:v>
                </c:pt>
                <c:pt idx="2759">
                  <c:v>44422</c:v>
                </c:pt>
                <c:pt idx="2760">
                  <c:v>44423</c:v>
                </c:pt>
                <c:pt idx="2761">
                  <c:v>44424</c:v>
                </c:pt>
                <c:pt idx="2762">
                  <c:v>44425</c:v>
                </c:pt>
                <c:pt idx="2763">
                  <c:v>44426</c:v>
                </c:pt>
                <c:pt idx="2764">
                  <c:v>44427</c:v>
                </c:pt>
                <c:pt idx="2765">
                  <c:v>44428</c:v>
                </c:pt>
                <c:pt idx="2766">
                  <c:v>44429</c:v>
                </c:pt>
                <c:pt idx="2767">
                  <c:v>44430</c:v>
                </c:pt>
                <c:pt idx="2768">
                  <c:v>44431</c:v>
                </c:pt>
                <c:pt idx="2769">
                  <c:v>44432</c:v>
                </c:pt>
                <c:pt idx="2770">
                  <c:v>44433</c:v>
                </c:pt>
                <c:pt idx="2771">
                  <c:v>44434</c:v>
                </c:pt>
                <c:pt idx="2772">
                  <c:v>44435</c:v>
                </c:pt>
                <c:pt idx="2773">
                  <c:v>44436</c:v>
                </c:pt>
                <c:pt idx="2774">
                  <c:v>44437</c:v>
                </c:pt>
                <c:pt idx="2775">
                  <c:v>44438</c:v>
                </c:pt>
                <c:pt idx="2776">
                  <c:v>44439</c:v>
                </c:pt>
                <c:pt idx="2777">
                  <c:v>44440</c:v>
                </c:pt>
                <c:pt idx="2778">
                  <c:v>44441</c:v>
                </c:pt>
                <c:pt idx="2779">
                  <c:v>44442</c:v>
                </c:pt>
                <c:pt idx="2780">
                  <c:v>44443</c:v>
                </c:pt>
                <c:pt idx="2781">
                  <c:v>44444</c:v>
                </c:pt>
                <c:pt idx="2782">
                  <c:v>44445</c:v>
                </c:pt>
                <c:pt idx="2783">
                  <c:v>44446</c:v>
                </c:pt>
                <c:pt idx="2784">
                  <c:v>44447</c:v>
                </c:pt>
                <c:pt idx="2785">
                  <c:v>44448</c:v>
                </c:pt>
                <c:pt idx="2786">
                  <c:v>44449</c:v>
                </c:pt>
                <c:pt idx="2787">
                  <c:v>44450</c:v>
                </c:pt>
                <c:pt idx="2788">
                  <c:v>44451</c:v>
                </c:pt>
                <c:pt idx="2789">
                  <c:v>44452</c:v>
                </c:pt>
                <c:pt idx="2790">
                  <c:v>44453</c:v>
                </c:pt>
                <c:pt idx="2791">
                  <c:v>44454</c:v>
                </c:pt>
                <c:pt idx="2792">
                  <c:v>44455</c:v>
                </c:pt>
                <c:pt idx="2793">
                  <c:v>44456</c:v>
                </c:pt>
                <c:pt idx="2794">
                  <c:v>44457</c:v>
                </c:pt>
                <c:pt idx="2795">
                  <c:v>44458</c:v>
                </c:pt>
                <c:pt idx="2796">
                  <c:v>44459</c:v>
                </c:pt>
                <c:pt idx="2797">
                  <c:v>44460</c:v>
                </c:pt>
                <c:pt idx="2798">
                  <c:v>44461</c:v>
                </c:pt>
                <c:pt idx="2799">
                  <c:v>44462</c:v>
                </c:pt>
                <c:pt idx="2800">
                  <c:v>44463</c:v>
                </c:pt>
                <c:pt idx="2801">
                  <c:v>44464</c:v>
                </c:pt>
                <c:pt idx="2802">
                  <c:v>44465</c:v>
                </c:pt>
                <c:pt idx="2803">
                  <c:v>44466</c:v>
                </c:pt>
                <c:pt idx="2804">
                  <c:v>44467</c:v>
                </c:pt>
                <c:pt idx="2805">
                  <c:v>44468</c:v>
                </c:pt>
                <c:pt idx="2806">
                  <c:v>44469</c:v>
                </c:pt>
                <c:pt idx="2807">
                  <c:v>44470</c:v>
                </c:pt>
                <c:pt idx="2808">
                  <c:v>44471</c:v>
                </c:pt>
                <c:pt idx="2809">
                  <c:v>44472</c:v>
                </c:pt>
                <c:pt idx="2810">
                  <c:v>44473</c:v>
                </c:pt>
                <c:pt idx="2811">
                  <c:v>44474</c:v>
                </c:pt>
                <c:pt idx="2812">
                  <c:v>44475</c:v>
                </c:pt>
                <c:pt idx="2813">
                  <c:v>44476</c:v>
                </c:pt>
                <c:pt idx="2814">
                  <c:v>44477</c:v>
                </c:pt>
                <c:pt idx="2815">
                  <c:v>44478</c:v>
                </c:pt>
                <c:pt idx="2816">
                  <c:v>44479</c:v>
                </c:pt>
                <c:pt idx="2817">
                  <c:v>44480</c:v>
                </c:pt>
                <c:pt idx="2818">
                  <c:v>44481</c:v>
                </c:pt>
                <c:pt idx="2819">
                  <c:v>44482</c:v>
                </c:pt>
                <c:pt idx="2820">
                  <c:v>44483</c:v>
                </c:pt>
                <c:pt idx="2821">
                  <c:v>44484</c:v>
                </c:pt>
                <c:pt idx="2822">
                  <c:v>44485</c:v>
                </c:pt>
                <c:pt idx="2823">
                  <c:v>44486</c:v>
                </c:pt>
                <c:pt idx="2824">
                  <c:v>44487</c:v>
                </c:pt>
                <c:pt idx="2825">
                  <c:v>44488</c:v>
                </c:pt>
                <c:pt idx="2826">
                  <c:v>44489</c:v>
                </c:pt>
                <c:pt idx="2827">
                  <c:v>44490</c:v>
                </c:pt>
                <c:pt idx="2828">
                  <c:v>44491</c:v>
                </c:pt>
                <c:pt idx="2829">
                  <c:v>44492</c:v>
                </c:pt>
                <c:pt idx="2830">
                  <c:v>44493</c:v>
                </c:pt>
                <c:pt idx="2831">
                  <c:v>44494</c:v>
                </c:pt>
                <c:pt idx="2832">
                  <c:v>44495</c:v>
                </c:pt>
                <c:pt idx="2833">
                  <c:v>44496</c:v>
                </c:pt>
                <c:pt idx="2834">
                  <c:v>44497</c:v>
                </c:pt>
                <c:pt idx="2835">
                  <c:v>44498</c:v>
                </c:pt>
                <c:pt idx="2836">
                  <c:v>44499</c:v>
                </c:pt>
                <c:pt idx="2837">
                  <c:v>44500</c:v>
                </c:pt>
                <c:pt idx="2838">
                  <c:v>44501</c:v>
                </c:pt>
                <c:pt idx="2839">
                  <c:v>44502</c:v>
                </c:pt>
                <c:pt idx="2840">
                  <c:v>44503</c:v>
                </c:pt>
                <c:pt idx="2841">
                  <c:v>44504</c:v>
                </c:pt>
                <c:pt idx="2842">
                  <c:v>44505</c:v>
                </c:pt>
                <c:pt idx="2843">
                  <c:v>44506</c:v>
                </c:pt>
                <c:pt idx="2844">
                  <c:v>44507</c:v>
                </c:pt>
                <c:pt idx="2845">
                  <c:v>44508</c:v>
                </c:pt>
                <c:pt idx="2846">
                  <c:v>44509</c:v>
                </c:pt>
                <c:pt idx="2847">
                  <c:v>44510</c:v>
                </c:pt>
                <c:pt idx="2848">
                  <c:v>44511</c:v>
                </c:pt>
                <c:pt idx="2849">
                  <c:v>44512</c:v>
                </c:pt>
                <c:pt idx="2850">
                  <c:v>44513</c:v>
                </c:pt>
                <c:pt idx="2851">
                  <c:v>44514</c:v>
                </c:pt>
                <c:pt idx="2852">
                  <c:v>44515</c:v>
                </c:pt>
                <c:pt idx="2853">
                  <c:v>44516</c:v>
                </c:pt>
                <c:pt idx="2854">
                  <c:v>44517</c:v>
                </c:pt>
                <c:pt idx="2855">
                  <c:v>44518</c:v>
                </c:pt>
                <c:pt idx="2856">
                  <c:v>44519</c:v>
                </c:pt>
                <c:pt idx="2857">
                  <c:v>44520</c:v>
                </c:pt>
                <c:pt idx="2858">
                  <c:v>44521</c:v>
                </c:pt>
                <c:pt idx="2859">
                  <c:v>44522</c:v>
                </c:pt>
                <c:pt idx="2860">
                  <c:v>44523</c:v>
                </c:pt>
                <c:pt idx="2861">
                  <c:v>44524</c:v>
                </c:pt>
                <c:pt idx="2862">
                  <c:v>44525</c:v>
                </c:pt>
                <c:pt idx="2863">
                  <c:v>44526</c:v>
                </c:pt>
                <c:pt idx="2864">
                  <c:v>44527</c:v>
                </c:pt>
                <c:pt idx="2865">
                  <c:v>44528</c:v>
                </c:pt>
                <c:pt idx="2866">
                  <c:v>44529</c:v>
                </c:pt>
                <c:pt idx="2867">
                  <c:v>44530</c:v>
                </c:pt>
                <c:pt idx="2868">
                  <c:v>44531</c:v>
                </c:pt>
                <c:pt idx="2869">
                  <c:v>44532</c:v>
                </c:pt>
                <c:pt idx="2870">
                  <c:v>44533</c:v>
                </c:pt>
                <c:pt idx="2871">
                  <c:v>44534</c:v>
                </c:pt>
                <c:pt idx="2872">
                  <c:v>44535</c:v>
                </c:pt>
                <c:pt idx="2873">
                  <c:v>44536</c:v>
                </c:pt>
                <c:pt idx="2874">
                  <c:v>44537</c:v>
                </c:pt>
                <c:pt idx="2875">
                  <c:v>44538</c:v>
                </c:pt>
                <c:pt idx="2876">
                  <c:v>44539</c:v>
                </c:pt>
                <c:pt idx="2877">
                  <c:v>44540</c:v>
                </c:pt>
                <c:pt idx="2878">
                  <c:v>44541</c:v>
                </c:pt>
                <c:pt idx="2879">
                  <c:v>44542</c:v>
                </c:pt>
                <c:pt idx="2880">
                  <c:v>44543</c:v>
                </c:pt>
                <c:pt idx="2881">
                  <c:v>44544</c:v>
                </c:pt>
                <c:pt idx="2882">
                  <c:v>44545</c:v>
                </c:pt>
                <c:pt idx="2883">
                  <c:v>44546</c:v>
                </c:pt>
                <c:pt idx="2884">
                  <c:v>44547</c:v>
                </c:pt>
                <c:pt idx="2885">
                  <c:v>44548</c:v>
                </c:pt>
                <c:pt idx="2886">
                  <c:v>44549</c:v>
                </c:pt>
                <c:pt idx="2887">
                  <c:v>44550</c:v>
                </c:pt>
                <c:pt idx="2888">
                  <c:v>44551</c:v>
                </c:pt>
                <c:pt idx="2889">
                  <c:v>44552</c:v>
                </c:pt>
                <c:pt idx="2890">
                  <c:v>44553</c:v>
                </c:pt>
                <c:pt idx="2891">
                  <c:v>44554</c:v>
                </c:pt>
                <c:pt idx="2892">
                  <c:v>44555</c:v>
                </c:pt>
                <c:pt idx="2893">
                  <c:v>44556</c:v>
                </c:pt>
                <c:pt idx="2894">
                  <c:v>44557</c:v>
                </c:pt>
                <c:pt idx="2895">
                  <c:v>44558</c:v>
                </c:pt>
                <c:pt idx="2896">
                  <c:v>44559</c:v>
                </c:pt>
                <c:pt idx="2897">
                  <c:v>44560</c:v>
                </c:pt>
                <c:pt idx="2898">
                  <c:v>44561</c:v>
                </c:pt>
                <c:pt idx="2899">
                  <c:v>44562</c:v>
                </c:pt>
                <c:pt idx="2900">
                  <c:v>44563</c:v>
                </c:pt>
                <c:pt idx="2901">
                  <c:v>44564</c:v>
                </c:pt>
                <c:pt idx="2902">
                  <c:v>44565</c:v>
                </c:pt>
                <c:pt idx="2903">
                  <c:v>44566</c:v>
                </c:pt>
                <c:pt idx="2904">
                  <c:v>44567</c:v>
                </c:pt>
                <c:pt idx="2905">
                  <c:v>44568</c:v>
                </c:pt>
                <c:pt idx="2906">
                  <c:v>44569</c:v>
                </c:pt>
                <c:pt idx="2907">
                  <c:v>44570</c:v>
                </c:pt>
                <c:pt idx="2908">
                  <c:v>44571</c:v>
                </c:pt>
                <c:pt idx="2909">
                  <c:v>44572</c:v>
                </c:pt>
                <c:pt idx="2910">
                  <c:v>44573</c:v>
                </c:pt>
                <c:pt idx="2911">
                  <c:v>44574</c:v>
                </c:pt>
                <c:pt idx="2912">
                  <c:v>44575</c:v>
                </c:pt>
                <c:pt idx="2913">
                  <c:v>44576</c:v>
                </c:pt>
                <c:pt idx="2914">
                  <c:v>44577</c:v>
                </c:pt>
                <c:pt idx="2915">
                  <c:v>44578</c:v>
                </c:pt>
                <c:pt idx="2916">
                  <c:v>44579</c:v>
                </c:pt>
                <c:pt idx="2917">
                  <c:v>44580</c:v>
                </c:pt>
                <c:pt idx="2918">
                  <c:v>44581</c:v>
                </c:pt>
                <c:pt idx="2919">
                  <c:v>44582</c:v>
                </c:pt>
                <c:pt idx="2920">
                  <c:v>44583</c:v>
                </c:pt>
                <c:pt idx="2921">
                  <c:v>44584</c:v>
                </c:pt>
                <c:pt idx="2922">
                  <c:v>44585</c:v>
                </c:pt>
                <c:pt idx="2923">
                  <c:v>44586</c:v>
                </c:pt>
                <c:pt idx="2924">
                  <c:v>44587</c:v>
                </c:pt>
                <c:pt idx="2925">
                  <c:v>44588</c:v>
                </c:pt>
                <c:pt idx="2926">
                  <c:v>44589</c:v>
                </c:pt>
                <c:pt idx="2927">
                  <c:v>44590</c:v>
                </c:pt>
                <c:pt idx="2928">
                  <c:v>44591</c:v>
                </c:pt>
                <c:pt idx="2929">
                  <c:v>44592</c:v>
                </c:pt>
                <c:pt idx="2930">
                  <c:v>44593</c:v>
                </c:pt>
                <c:pt idx="2931">
                  <c:v>44594</c:v>
                </c:pt>
                <c:pt idx="2932">
                  <c:v>44595</c:v>
                </c:pt>
                <c:pt idx="2933">
                  <c:v>44596</c:v>
                </c:pt>
                <c:pt idx="2934">
                  <c:v>44597</c:v>
                </c:pt>
                <c:pt idx="2935">
                  <c:v>44598</c:v>
                </c:pt>
                <c:pt idx="2936">
                  <c:v>44599</c:v>
                </c:pt>
                <c:pt idx="2937">
                  <c:v>44600</c:v>
                </c:pt>
                <c:pt idx="2938">
                  <c:v>44601</c:v>
                </c:pt>
                <c:pt idx="2939">
                  <c:v>44602</c:v>
                </c:pt>
                <c:pt idx="2940">
                  <c:v>44603</c:v>
                </c:pt>
                <c:pt idx="2941">
                  <c:v>44604</c:v>
                </c:pt>
                <c:pt idx="2942">
                  <c:v>44605</c:v>
                </c:pt>
                <c:pt idx="2943">
                  <c:v>44606</c:v>
                </c:pt>
                <c:pt idx="2944">
                  <c:v>44607</c:v>
                </c:pt>
                <c:pt idx="2945">
                  <c:v>44608</c:v>
                </c:pt>
                <c:pt idx="2946">
                  <c:v>44609</c:v>
                </c:pt>
                <c:pt idx="2947">
                  <c:v>44610</c:v>
                </c:pt>
                <c:pt idx="2948">
                  <c:v>44611</c:v>
                </c:pt>
                <c:pt idx="2949">
                  <c:v>44612</c:v>
                </c:pt>
                <c:pt idx="2950">
                  <c:v>44613</c:v>
                </c:pt>
                <c:pt idx="2951">
                  <c:v>44614</c:v>
                </c:pt>
                <c:pt idx="2952">
                  <c:v>44615</c:v>
                </c:pt>
                <c:pt idx="2953">
                  <c:v>44616</c:v>
                </c:pt>
                <c:pt idx="2954">
                  <c:v>44617</c:v>
                </c:pt>
                <c:pt idx="2955">
                  <c:v>44618</c:v>
                </c:pt>
                <c:pt idx="2956">
                  <c:v>44619</c:v>
                </c:pt>
                <c:pt idx="2957">
                  <c:v>44620</c:v>
                </c:pt>
                <c:pt idx="2958">
                  <c:v>44621</c:v>
                </c:pt>
                <c:pt idx="2959">
                  <c:v>44622</c:v>
                </c:pt>
                <c:pt idx="2960">
                  <c:v>44623</c:v>
                </c:pt>
                <c:pt idx="2961">
                  <c:v>44624</c:v>
                </c:pt>
                <c:pt idx="2962">
                  <c:v>44625</c:v>
                </c:pt>
                <c:pt idx="2963">
                  <c:v>44626</c:v>
                </c:pt>
                <c:pt idx="2964">
                  <c:v>44627</c:v>
                </c:pt>
                <c:pt idx="2965">
                  <c:v>44628</c:v>
                </c:pt>
                <c:pt idx="2966">
                  <c:v>44629</c:v>
                </c:pt>
                <c:pt idx="2967">
                  <c:v>44630</c:v>
                </c:pt>
                <c:pt idx="2968">
                  <c:v>44631</c:v>
                </c:pt>
                <c:pt idx="2969">
                  <c:v>44632</c:v>
                </c:pt>
                <c:pt idx="2970">
                  <c:v>44633</c:v>
                </c:pt>
                <c:pt idx="2971">
                  <c:v>44634</c:v>
                </c:pt>
                <c:pt idx="2972">
                  <c:v>44635</c:v>
                </c:pt>
                <c:pt idx="2973">
                  <c:v>44636</c:v>
                </c:pt>
                <c:pt idx="2974">
                  <c:v>44637</c:v>
                </c:pt>
                <c:pt idx="2975">
                  <c:v>44638</c:v>
                </c:pt>
                <c:pt idx="2976">
                  <c:v>44639</c:v>
                </c:pt>
                <c:pt idx="2977">
                  <c:v>44640</c:v>
                </c:pt>
                <c:pt idx="2978">
                  <c:v>44641</c:v>
                </c:pt>
                <c:pt idx="2979">
                  <c:v>44642</c:v>
                </c:pt>
                <c:pt idx="2980">
                  <c:v>44643</c:v>
                </c:pt>
                <c:pt idx="2981">
                  <c:v>44644</c:v>
                </c:pt>
                <c:pt idx="2982">
                  <c:v>44645</c:v>
                </c:pt>
                <c:pt idx="2983">
                  <c:v>44646</c:v>
                </c:pt>
                <c:pt idx="2984">
                  <c:v>44647</c:v>
                </c:pt>
                <c:pt idx="2985">
                  <c:v>44648</c:v>
                </c:pt>
                <c:pt idx="2986">
                  <c:v>44649</c:v>
                </c:pt>
                <c:pt idx="2987">
                  <c:v>44650</c:v>
                </c:pt>
                <c:pt idx="2988">
                  <c:v>44651</c:v>
                </c:pt>
                <c:pt idx="2989">
                  <c:v>44652</c:v>
                </c:pt>
                <c:pt idx="2990">
                  <c:v>44653</c:v>
                </c:pt>
                <c:pt idx="2991">
                  <c:v>44654</c:v>
                </c:pt>
                <c:pt idx="2992">
                  <c:v>44655</c:v>
                </c:pt>
                <c:pt idx="2993">
                  <c:v>44656</c:v>
                </c:pt>
                <c:pt idx="2994">
                  <c:v>44657</c:v>
                </c:pt>
                <c:pt idx="2995">
                  <c:v>44658</c:v>
                </c:pt>
                <c:pt idx="2996">
                  <c:v>44659</c:v>
                </c:pt>
                <c:pt idx="2997">
                  <c:v>44660</c:v>
                </c:pt>
                <c:pt idx="2998">
                  <c:v>44661</c:v>
                </c:pt>
                <c:pt idx="2999">
                  <c:v>44662</c:v>
                </c:pt>
                <c:pt idx="3000">
                  <c:v>44663</c:v>
                </c:pt>
                <c:pt idx="3001">
                  <c:v>44664</c:v>
                </c:pt>
                <c:pt idx="3002">
                  <c:v>44665</c:v>
                </c:pt>
                <c:pt idx="3003">
                  <c:v>44666</c:v>
                </c:pt>
                <c:pt idx="3004">
                  <c:v>44667</c:v>
                </c:pt>
                <c:pt idx="3005">
                  <c:v>44668</c:v>
                </c:pt>
                <c:pt idx="3006">
                  <c:v>44669</c:v>
                </c:pt>
                <c:pt idx="3007">
                  <c:v>44670</c:v>
                </c:pt>
                <c:pt idx="3008">
                  <c:v>44671</c:v>
                </c:pt>
                <c:pt idx="3009">
                  <c:v>44672</c:v>
                </c:pt>
                <c:pt idx="3010">
                  <c:v>44673</c:v>
                </c:pt>
                <c:pt idx="3011">
                  <c:v>44674</c:v>
                </c:pt>
                <c:pt idx="3012">
                  <c:v>44675</c:v>
                </c:pt>
                <c:pt idx="3013">
                  <c:v>44676</c:v>
                </c:pt>
                <c:pt idx="3014">
                  <c:v>44677</c:v>
                </c:pt>
                <c:pt idx="3015">
                  <c:v>44678</c:v>
                </c:pt>
                <c:pt idx="3016">
                  <c:v>44679</c:v>
                </c:pt>
                <c:pt idx="3017">
                  <c:v>44680</c:v>
                </c:pt>
                <c:pt idx="3018">
                  <c:v>44681</c:v>
                </c:pt>
                <c:pt idx="3019">
                  <c:v>44682</c:v>
                </c:pt>
                <c:pt idx="3020">
                  <c:v>44683</c:v>
                </c:pt>
                <c:pt idx="3021">
                  <c:v>44684</c:v>
                </c:pt>
                <c:pt idx="3022">
                  <c:v>44685</c:v>
                </c:pt>
                <c:pt idx="3023">
                  <c:v>44686</c:v>
                </c:pt>
                <c:pt idx="3024">
                  <c:v>44687</c:v>
                </c:pt>
                <c:pt idx="3025">
                  <c:v>44688</c:v>
                </c:pt>
                <c:pt idx="3026">
                  <c:v>44689</c:v>
                </c:pt>
                <c:pt idx="3027">
                  <c:v>44690</c:v>
                </c:pt>
                <c:pt idx="3028">
                  <c:v>44691</c:v>
                </c:pt>
                <c:pt idx="3029">
                  <c:v>44692</c:v>
                </c:pt>
                <c:pt idx="3030">
                  <c:v>44693</c:v>
                </c:pt>
                <c:pt idx="3031">
                  <c:v>44694</c:v>
                </c:pt>
                <c:pt idx="3032">
                  <c:v>44695</c:v>
                </c:pt>
                <c:pt idx="3033">
                  <c:v>44696</c:v>
                </c:pt>
                <c:pt idx="3034">
                  <c:v>44697</c:v>
                </c:pt>
                <c:pt idx="3035">
                  <c:v>44698</c:v>
                </c:pt>
                <c:pt idx="3036">
                  <c:v>44699</c:v>
                </c:pt>
                <c:pt idx="3037">
                  <c:v>44700</c:v>
                </c:pt>
                <c:pt idx="3038">
                  <c:v>44701</c:v>
                </c:pt>
                <c:pt idx="3039">
                  <c:v>44702</c:v>
                </c:pt>
                <c:pt idx="3040">
                  <c:v>44703</c:v>
                </c:pt>
                <c:pt idx="3041">
                  <c:v>44704</c:v>
                </c:pt>
                <c:pt idx="3042">
                  <c:v>44705</c:v>
                </c:pt>
                <c:pt idx="3043">
                  <c:v>44706</c:v>
                </c:pt>
                <c:pt idx="3044">
                  <c:v>44707</c:v>
                </c:pt>
                <c:pt idx="3045">
                  <c:v>44708</c:v>
                </c:pt>
                <c:pt idx="3046">
                  <c:v>44709</c:v>
                </c:pt>
                <c:pt idx="3047">
                  <c:v>44710</c:v>
                </c:pt>
                <c:pt idx="3048">
                  <c:v>44711</c:v>
                </c:pt>
                <c:pt idx="3049">
                  <c:v>44712</c:v>
                </c:pt>
                <c:pt idx="3050">
                  <c:v>44713</c:v>
                </c:pt>
                <c:pt idx="3051">
                  <c:v>44714</c:v>
                </c:pt>
                <c:pt idx="3052">
                  <c:v>44715</c:v>
                </c:pt>
                <c:pt idx="3053">
                  <c:v>44716</c:v>
                </c:pt>
                <c:pt idx="3054">
                  <c:v>44717</c:v>
                </c:pt>
                <c:pt idx="3055">
                  <c:v>44718</c:v>
                </c:pt>
                <c:pt idx="3056">
                  <c:v>44719</c:v>
                </c:pt>
                <c:pt idx="3057">
                  <c:v>44720</c:v>
                </c:pt>
                <c:pt idx="3058">
                  <c:v>44721</c:v>
                </c:pt>
                <c:pt idx="3059">
                  <c:v>44722</c:v>
                </c:pt>
                <c:pt idx="3060">
                  <c:v>44723</c:v>
                </c:pt>
                <c:pt idx="3061">
                  <c:v>44724</c:v>
                </c:pt>
                <c:pt idx="3062">
                  <c:v>44725</c:v>
                </c:pt>
                <c:pt idx="3063">
                  <c:v>44726</c:v>
                </c:pt>
                <c:pt idx="3064">
                  <c:v>44727</c:v>
                </c:pt>
                <c:pt idx="3065">
                  <c:v>44728</c:v>
                </c:pt>
                <c:pt idx="3066">
                  <c:v>44729</c:v>
                </c:pt>
                <c:pt idx="3067">
                  <c:v>44730</c:v>
                </c:pt>
                <c:pt idx="3068">
                  <c:v>44731</c:v>
                </c:pt>
                <c:pt idx="3069">
                  <c:v>44732</c:v>
                </c:pt>
                <c:pt idx="3070">
                  <c:v>44733</c:v>
                </c:pt>
                <c:pt idx="3071">
                  <c:v>44734</c:v>
                </c:pt>
                <c:pt idx="3072">
                  <c:v>44735</c:v>
                </c:pt>
                <c:pt idx="3073">
                  <c:v>44736</c:v>
                </c:pt>
              </c:numCache>
            </c:numRef>
          </c:cat>
          <c:val>
            <c:numRef>
              <c:f>'Central bank base rates'!$F$41:$F$3114</c:f>
              <c:numCache>
                <c:formatCode>General</c:formatCode>
                <c:ptCount val="3074"/>
                <c:pt idx="2247">
                  <c:v>1</c:v>
                </c:pt>
                <c:pt idx="2248">
                  <c:v>1</c:v>
                </c:pt>
                <c:pt idx="2249">
                  <c:v>1</c:v>
                </c:pt>
                <c:pt idx="2250">
                  <c:v>1</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1</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1</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pt idx="2317">
                  <c:v>1</c:v>
                </c:pt>
                <c:pt idx="2318">
                  <c:v>1</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1</c:v>
                </c:pt>
                <c:pt idx="2433">
                  <c:v>1</c:v>
                </c:pt>
                <c:pt idx="2434">
                  <c:v>1</c:v>
                </c:pt>
                <c:pt idx="2435">
                  <c:v>1</c:v>
                </c:pt>
                <c:pt idx="2436">
                  <c:v>1</c:v>
                </c:pt>
                <c:pt idx="2437">
                  <c:v>1</c:v>
                </c:pt>
                <c:pt idx="2438">
                  <c:v>1</c:v>
                </c:pt>
                <c:pt idx="2439">
                  <c:v>1</c:v>
                </c:pt>
                <c:pt idx="2440">
                  <c:v>1</c:v>
                </c:pt>
                <c:pt idx="2441">
                  <c:v>1</c:v>
                </c:pt>
                <c:pt idx="2442">
                  <c:v>1</c:v>
                </c:pt>
                <c:pt idx="2443">
                  <c:v>1</c:v>
                </c:pt>
                <c:pt idx="2444">
                  <c:v>1</c:v>
                </c:pt>
                <c:pt idx="2445">
                  <c:v>1</c:v>
                </c:pt>
                <c:pt idx="2446">
                  <c:v>1</c:v>
                </c:pt>
                <c:pt idx="2447">
                  <c:v>1</c:v>
                </c:pt>
                <c:pt idx="2448">
                  <c:v>1</c:v>
                </c:pt>
                <c:pt idx="2449">
                  <c:v>1</c:v>
                </c:pt>
                <c:pt idx="2450">
                  <c:v>1</c:v>
                </c:pt>
                <c:pt idx="2451">
                  <c:v>1</c:v>
                </c:pt>
                <c:pt idx="2452">
                  <c:v>1</c:v>
                </c:pt>
                <c:pt idx="2453">
                  <c:v>1</c:v>
                </c:pt>
                <c:pt idx="2454">
                  <c:v>1</c:v>
                </c:pt>
                <c:pt idx="2455">
                  <c:v>1</c:v>
                </c:pt>
                <c:pt idx="2456">
                  <c:v>1</c:v>
                </c:pt>
                <c:pt idx="2457">
                  <c:v>1</c:v>
                </c:pt>
                <c:pt idx="2458">
                  <c:v>1</c:v>
                </c:pt>
                <c:pt idx="2459">
                  <c:v>1</c:v>
                </c:pt>
                <c:pt idx="2460">
                  <c:v>1</c:v>
                </c:pt>
                <c:pt idx="2461">
                  <c:v>1</c:v>
                </c:pt>
                <c:pt idx="2462">
                  <c:v>1</c:v>
                </c:pt>
                <c:pt idx="2463">
                  <c:v>1</c:v>
                </c:pt>
                <c:pt idx="2464">
                  <c:v>1</c:v>
                </c:pt>
                <c:pt idx="2465">
                  <c:v>1</c:v>
                </c:pt>
                <c:pt idx="2466">
                  <c:v>1</c:v>
                </c:pt>
                <c:pt idx="2467">
                  <c:v>1</c:v>
                </c:pt>
                <c:pt idx="2468">
                  <c:v>1</c:v>
                </c:pt>
                <c:pt idx="2469">
                  <c:v>1</c:v>
                </c:pt>
                <c:pt idx="2470">
                  <c:v>1</c:v>
                </c:pt>
                <c:pt idx="2471">
                  <c:v>1</c:v>
                </c:pt>
                <c:pt idx="2472">
                  <c:v>1</c:v>
                </c:pt>
                <c:pt idx="2473">
                  <c:v>1</c:v>
                </c:pt>
                <c:pt idx="2474">
                  <c:v>1</c:v>
                </c:pt>
                <c:pt idx="2475">
                  <c:v>1</c:v>
                </c:pt>
                <c:pt idx="2476">
                  <c:v>1</c:v>
                </c:pt>
                <c:pt idx="2477">
                  <c:v>1</c:v>
                </c:pt>
                <c:pt idx="2478">
                  <c:v>1</c:v>
                </c:pt>
                <c:pt idx="2479">
                  <c:v>1</c:v>
                </c:pt>
                <c:pt idx="2480">
                  <c:v>1</c:v>
                </c:pt>
                <c:pt idx="2481">
                  <c:v>1</c:v>
                </c:pt>
                <c:pt idx="2482">
                  <c:v>1</c:v>
                </c:pt>
                <c:pt idx="2483">
                  <c:v>1</c:v>
                </c:pt>
                <c:pt idx="2484">
                  <c:v>1</c:v>
                </c:pt>
                <c:pt idx="2485">
                  <c:v>1</c:v>
                </c:pt>
                <c:pt idx="2486">
                  <c:v>1</c:v>
                </c:pt>
                <c:pt idx="2487">
                  <c:v>1</c:v>
                </c:pt>
                <c:pt idx="2488">
                  <c:v>1</c:v>
                </c:pt>
                <c:pt idx="2489">
                  <c:v>1</c:v>
                </c:pt>
                <c:pt idx="2490">
                  <c:v>1</c:v>
                </c:pt>
                <c:pt idx="2491">
                  <c:v>1</c:v>
                </c:pt>
                <c:pt idx="2492">
                  <c:v>1</c:v>
                </c:pt>
                <c:pt idx="2493">
                  <c:v>1</c:v>
                </c:pt>
                <c:pt idx="2494">
                  <c:v>1</c:v>
                </c:pt>
                <c:pt idx="2495">
                  <c:v>1</c:v>
                </c:pt>
                <c:pt idx="2496">
                  <c:v>1</c:v>
                </c:pt>
                <c:pt idx="2497">
                  <c:v>1</c:v>
                </c:pt>
                <c:pt idx="2498">
                  <c:v>1</c:v>
                </c:pt>
                <c:pt idx="2499">
                  <c:v>1</c:v>
                </c:pt>
                <c:pt idx="2500">
                  <c:v>1</c:v>
                </c:pt>
                <c:pt idx="2501">
                  <c:v>1</c:v>
                </c:pt>
                <c:pt idx="2502">
                  <c:v>1</c:v>
                </c:pt>
                <c:pt idx="2503">
                  <c:v>1</c:v>
                </c:pt>
                <c:pt idx="2504">
                  <c:v>1</c:v>
                </c:pt>
                <c:pt idx="2505">
                  <c:v>1</c:v>
                </c:pt>
                <c:pt idx="2506">
                  <c:v>1</c:v>
                </c:pt>
                <c:pt idx="2507">
                  <c:v>1</c:v>
                </c:pt>
                <c:pt idx="2508">
                  <c:v>1</c:v>
                </c:pt>
                <c:pt idx="2509">
                  <c:v>1</c:v>
                </c:pt>
                <c:pt idx="2510">
                  <c:v>1</c:v>
                </c:pt>
                <c:pt idx="2511">
                  <c:v>1</c:v>
                </c:pt>
                <c:pt idx="2512">
                  <c:v>1</c:v>
                </c:pt>
                <c:pt idx="2513">
                  <c:v>1</c:v>
                </c:pt>
                <c:pt idx="2514">
                  <c:v>1</c:v>
                </c:pt>
                <c:pt idx="2515">
                  <c:v>1</c:v>
                </c:pt>
                <c:pt idx="2516">
                  <c:v>1</c:v>
                </c:pt>
                <c:pt idx="2517">
                  <c:v>1</c:v>
                </c:pt>
                <c:pt idx="2518">
                  <c:v>1</c:v>
                </c:pt>
                <c:pt idx="2519">
                  <c:v>1</c:v>
                </c:pt>
                <c:pt idx="2520">
                  <c:v>1</c:v>
                </c:pt>
                <c:pt idx="2521">
                  <c:v>1</c:v>
                </c:pt>
                <c:pt idx="2522">
                  <c:v>1</c:v>
                </c:pt>
                <c:pt idx="2523">
                  <c:v>1</c:v>
                </c:pt>
                <c:pt idx="2524">
                  <c:v>1</c:v>
                </c:pt>
                <c:pt idx="2525">
                  <c:v>1</c:v>
                </c:pt>
                <c:pt idx="2526">
                  <c:v>1</c:v>
                </c:pt>
                <c:pt idx="2527">
                  <c:v>1</c:v>
                </c:pt>
                <c:pt idx="2528">
                  <c:v>1</c:v>
                </c:pt>
                <c:pt idx="2529">
                  <c:v>1</c:v>
                </c:pt>
                <c:pt idx="2530">
                  <c:v>1</c:v>
                </c:pt>
                <c:pt idx="2531">
                  <c:v>1</c:v>
                </c:pt>
                <c:pt idx="2532">
                  <c:v>1</c:v>
                </c:pt>
                <c:pt idx="2533">
                  <c:v>1</c:v>
                </c:pt>
                <c:pt idx="2534">
                  <c:v>1</c:v>
                </c:pt>
                <c:pt idx="2535">
                  <c:v>1</c:v>
                </c:pt>
                <c:pt idx="2536">
                  <c:v>1</c:v>
                </c:pt>
                <c:pt idx="2537">
                  <c:v>1</c:v>
                </c:pt>
                <c:pt idx="2538">
                  <c:v>1</c:v>
                </c:pt>
                <c:pt idx="2539">
                  <c:v>1</c:v>
                </c:pt>
                <c:pt idx="2540">
                  <c:v>1</c:v>
                </c:pt>
                <c:pt idx="2541">
                  <c:v>1</c:v>
                </c:pt>
                <c:pt idx="2542">
                  <c:v>1</c:v>
                </c:pt>
                <c:pt idx="2543">
                  <c:v>1</c:v>
                </c:pt>
                <c:pt idx="2544">
                  <c:v>1</c:v>
                </c:pt>
                <c:pt idx="2545">
                  <c:v>1</c:v>
                </c:pt>
                <c:pt idx="2546">
                  <c:v>1</c:v>
                </c:pt>
                <c:pt idx="2547">
                  <c:v>1</c:v>
                </c:pt>
                <c:pt idx="2548">
                  <c:v>1</c:v>
                </c:pt>
                <c:pt idx="2549">
                  <c:v>1</c:v>
                </c:pt>
                <c:pt idx="2550">
                  <c:v>1</c:v>
                </c:pt>
                <c:pt idx="2551">
                  <c:v>1</c:v>
                </c:pt>
                <c:pt idx="2552">
                  <c:v>1</c:v>
                </c:pt>
                <c:pt idx="2553">
                  <c:v>1</c:v>
                </c:pt>
                <c:pt idx="2554">
                  <c:v>1</c:v>
                </c:pt>
                <c:pt idx="2555">
                  <c:v>1</c:v>
                </c:pt>
                <c:pt idx="2556">
                  <c:v>1</c:v>
                </c:pt>
                <c:pt idx="2557">
                  <c:v>1</c:v>
                </c:pt>
                <c:pt idx="2558">
                  <c:v>1</c:v>
                </c:pt>
                <c:pt idx="2559">
                  <c:v>1</c:v>
                </c:pt>
                <c:pt idx="2560">
                  <c:v>1</c:v>
                </c:pt>
                <c:pt idx="2561">
                  <c:v>1</c:v>
                </c:pt>
                <c:pt idx="2562">
                  <c:v>1</c:v>
                </c:pt>
                <c:pt idx="2563">
                  <c:v>1</c:v>
                </c:pt>
                <c:pt idx="2564">
                  <c:v>1</c:v>
                </c:pt>
                <c:pt idx="2565">
                  <c:v>1</c:v>
                </c:pt>
                <c:pt idx="2566">
                  <c:v>1</c:v>
                </c:pt>
                <c:pt idx="2567">
                  <c:v>1</c:v>
                </c:pt>
                <c:pt idx="2568">
                  <c:v>1</c:v>
                </c:pt>
                <c:pt idx="2569">
                  <c:v>1</c:v>
                </c:pt>
                <c:pt idx="2570">
                  <c:v>1</c:v>
                </c:pt>
                <c:pt idx="2571">
                  <c:v>1</c:v>
                </c:pt>
                <c:pt idx="2572">
                  <c:v>1</c:v>
                </c:pt>
                <c:pt idx="2573">
                  <c:v>1</c:v>
                </c:pt>
                <c:pt idx="2574">
                  <c:v>1</c:v>
                </c:pt>
                <c:pt idx="2575">
                  <c:v>1</c:v>
                </c:pt>
                <c:pt idx="2576">
                  <c:v>1</c:v>
                </c:pt>
                <c:pt idx="2577">
                  <c:v>1</c:v>
                </c:pt>
                <c:pt idx="2578">
                  <c:v>1</c:v>
                </c:pt>
                <c:pt idx="2579">
                  <c:v>1</c:v>
                </c:pt>
                <c:pt idx="2580">
                  <c:v>1</c:v>
                </c:pt>
                <c:pt idx="2581">
                  <c:v>1</c:v>
                </c:pt>
                <c:pt idx="2582">
                  <c:v>1</c:v>
                </c:pt>
                <c:pt idx="2583">
                  <c:v>1</c:v>
                </c:pt>
                <c:pt idx="2584">
                  <c:v>1</c:v>
                </c:pt>
                <c:pt idx="2585">
                  <c:v>1</c:v>
                </c:pt>
                <c:pt idx="2586">
                  <c:v>1</c:v>
                </c:pt>
                <c:pt idx="2587">
                  <c:v>1</c:v>
                </c:pt>
                <c:pt idx="2588">
                  <c:v>1</c:v>
                </c:pt>
                <c:pt idx="2589">
                  <c:v>1</c:v>
                </c:pt>
                <c:pt idx="2590">
                  <c:v>1</c:v>
                </c:pt>
                <c:pt idx="2591">
                  <c:v>1</c:v>
                </c:pt>
                <c:pt idx="2592">
                  <c:v>1</c:v>
                </c:pt>
                <c:pt idx="2593">
                  <c:v>1</c:v>
                </c:pt>
                <c:pt idx="2594">
                  <c:v>1</c:v>
                </c:pt>
                <c:pt idx="2595">
                  <c:v>1</c:v>
                </c:pt>
                <c:pt idx="2596">
                  <c:v>1</c:v>
                </c:pt>
                <c:pt idx="2597">
                  <c:v>1</c:v>
                </c:pt>
                <c:pt idx="2598">
                  <c:v>1</c:v>
                </c:pt>
                <c:pt idx="2599">
                  <c:v>1</c:v>
                </c:pt>
                <c:pt idx="2600">
                  <c:v>1</c:v>
                </c:pt>
                <c:pt idx="2601">
                  <c:v>1</c:v>
                </c:pt>
                <c:pt idx="2602">
                  <c:v>1</c:v>
                </c:pt>
                <c:pt idx="2603">
                  <c:v>1</c:v>
                </c:pt>
                <c:pt idx="2604">
                  <c:v>1</c:v>
                </c:pt>
                <c:pt idx="2605">
                  <c:v>1</c:v>
                </c:pt>
                <c:pt idx="2606">
                  <c:v>1</c:v>
                </c:pt>
                <c:pt idx="2607">
                  <c:v>1</c:v>
                </c:pt>
                <c:pt idx="2608">
                  <c:v>1</c:v>
                </c:pt>
                <c:pt idx="2609">
                  <c:v>1</c:v>
                </c:pt>
                <c:pt idx="2610">
                  <c:v>1</c:v>
                </c:pt>
                <c:pt idx="2611">
                  <c:v>1</c:v>
                </c:pt>
                <c:pt idx="2612">
                  <c:v>1</c:v>
                </c:pt>
                <c:pt idx="2613">
                  <c:v>1</c:v>
                </c:pt>
                <c:pt idx="2614">
                  <c:v>1</c:v>
                </c:pt>
                <c:pt idx="2615">
                  <c:v>1</c:v>
                </c:pt>
                <c:pt idx="2616">
                  <c:v>1</c:v>
                </c:pt>
                <c:pt idx="2617">
                  <c:v>1</c:v>
                </c:pt>
                <c:pt idx="2618">
                  <c:v>1</c:v>
                </c:pt>
                <c:pt idx="2619">
                  <c:v>1</c:v>
                </c:pt>
                <c:pt idx="2620">
                  <c:v>1</c:v>
                </c:pt>
                <c:pt idx="2621">
                  <c:v>1</c:v>
                </c:pt>
                <c:pt idx="2622">
                  <c:v>1</c:v>
                </c:pt>
                <c:pt idx="2623">
                  <c:v>1</c:v>
                </c:pt>
                <c:pt idx="2624">
                  <c:v>1</c:v>
                </c:pt>
                <c:pt idx="2625">
                  <c:v>1</c:v>
                </c:pt>
                <c:pt idx="2626">
                  <c:v>1</c:v>
                </c:pt>
                <c:pt idx="2627">
                  <c:v>1</c:v>
                </c:pt>
                <c:pt idx="2628">
                  <c:v>1</c:v>
                </c:pt>
                <c:pt idx="2629">
                  <c:v>1</c:v>
                </c:pt>
                <c:pt idx="2630">
                  <c:v>1</c:v>
                </c:pt>
                <c:pt idx="2631">
                  <c:v>1</c:v>
                </c:pt>
                <c:pt idx="2632">
                  <c:v>1</c:v>
                </c:pt>
                <c:pt idx="2633">
                  <c:v>1</c:v>
                </c:pt>
                <c:pt idx="2634">
                  <c:v>1</c:v>
                </c:pt>
                <c:pt idx="2635">
                  <c:v>1</c:v>
                </c:pt>
                <c:pt idx="2636">
                  <c:v>1</c:v>
                </c:pt>
                <c:pt idx="2637">
                  <c:v>1</c:v>
                </c:pt>
                <c:pt idx="2638">
                  <c:v>1</c:v>
                </c:pt>
                <c:pt idx="2639">
                  <c:v>1</c:v>
                </c:pt>
                <c:pt idx="2640">
                  <c:v>1</c:v>
                </c:pt>
                <c:pt idx="2641">
                  <c:v>1</c:v>
                </c:pt>
                <c:pt idx="2642">
                  <c:v>1</c:v>
                </c:pt>
                <c:pt idx="2643">
                  <c:v>1</c:v>
                </c:pt>
                <c:pt idx="2644">
                  <c:v>1</c:v>
                </c:pt>
                <c:pt idx="2645">
                  <c:v>1</c:v>
                </c:pt>
                <c:pt idx="2646">
                  <c:v>1</c:v>
                </c:pt>
                <c:pt idx="2647">
                  <c:v>1</c:v>
                </c:pt>
                <c:pt idx="2648">
                  <c:v>1</c:v>
                </c:pt>
                <c:pt idx="2649">
                  <c:v>1</c:v>
                </c:pt>
                <c:pt idx="2650">
                  <c:v>1</c:v>
                </c:pt>
                <c:pt idx="2651">
                  <c:v>1</c:v>
                </c:pt>
                <c:pt idx="2652">
                  <c:v>1</c:v>
                </c:pt>
                <c:pt idx="2653">
                  <c:v>1</c:v>
                </c:pt>
                <c:pt idx="2654">
                  <c:v>1</c:v>
                </c:pt>
                <c:pt idx="2655">
                  <c:v>1</c:v>
                </c:pt>
                <c:pt idx="2656">
                  <c:v>1</c:v>
                </c:pt>
                <c:pt idx="2657">
                  <c:v>1</c:v>
                </c:pt>
                <c:pt idx="2658">
                  <c:v>1</c:v>
                </c:pt>
                <c:pt idx="2659">
                  <c:v>1</c:v>
                </c:pt>
                <c:pt idx="2660">
                  <c:v>1</c:v>
                </c:pt>
                <c:pt idx="2661">
                  <c:v>1</c:v>
                </c:pt>
                <c:pt idx="2662">
                  <c:v>1</c:v>
                </c:pt>
                <c:pt idx="2663">
                  <c:v>1</c:v>
                </c:pt>
                <c:pt idx="2664">
                  <c:v>1</c:v>
                </c:pt>
                <c:pt idx="2665">
                  <c:v>1</c:v>
                </c:pt>
                <c:pt idx="2666">
                  <c:v>1</c:v>
                </c:pt>
                <c:pt idx="2667">
                  <c:v>1</c:v>
                </c:pt>
                <c:pt idx="2668">
                  <c:v>1</c:v>
                </c:pt>
                <c:pt idx="2669">
                  <c:v>1</c:v>
                </c:pt>
                <c:pt idx="2670">
                  <c:v>1</c:v>
                </c:pt>
                <c:pt idx="2671">
                  <c:v>1</c:v>
                </c:pt>
                <c:pt idx="2672">
                  <c:v>1</c:v>
                </c:pt>
                <c:pt idx="2673">
                  <c:v>1</c:v>
                </c:pt>
                <c:pt idx="2674">
                  <c:v>1</c:v>
                </c:pt>
                <c:pt idx="2675">
                  <c:v>1</c:v>
                </c:pt>
                <c:pt idx="2676">
                  <c:v>1</c:v>
                </c:pt>
                <c:pt idx="2677">
                  <c:v>1</c:v>
                </c:pt>
                <c:pt idx="2678">
                  <c:v>1</c:v>
                </c:pt>
                <c:pt idx="2679">
                  <c:v>1</c:v>
                </c:pt>
                <c:pt idx="2680">
                  <c:v>1</c:v>
                </c:pt>
                <c:pt idx="2681">
                  <c:v>1</c:v>
                </c:pt>
                <c:pt idx="2682">
                  <c:v>1</c:v>
                </c:pt>
                <c:pt idx="2683">
                  <c:v>1</c:v>
                </c:pt>
                <c:pt idx="2684">
                  <c:v>1</c:v>
                </c:pt>
                <c:pt idx="2685">
                  <c:v>1</c:v>
                </c:pt>
                <c:pt idx="2686">
                  <c:v>1</c:v>
                </c:pt>
                <c:pt idx="2687">
                  <c:v>1</c:v>
                </c:pt>
                <c:pt idx="2688">
                  <c:v>1</c:v>
                </c:pt>
                <c:pt idx="2689">
                  <c:v>1</c:v>
                </c:pt>
                <c:pt idx="2690">
                  <c:v>1</c:v>
                </c:pt>
                <c:pt idx="2691">
                  <c:v>1</c:v>
                </c:pt>
                <c:pt idx="2692">
                  <c:v>1</c:v>
                </c:pt>
                <c:pt idx="2693">
                  <c:v>1</c:v>
                </c:pt>
                <c:pt idx="2694">
                  <c:v>1</c:v>
                </c:pt>
                <c:pt idx="2695">
                  <c:v>1</c:v>
                </c:pt>
                <c:pt idx="2696">
                  <c:v>1</c:v>
                </c:pt>
                <c:pt idx="2697">
                  <c:v>1</c:v>
                </c:pt>
                <c:pt idx="2698">
                  <c:v>1</c:v>
                </c:pt>
                <c:pt idx="2699">
                  <c:v>1</c:v>
                </c:pt>
                <c:pt idx="2700">
                  <c:v>1</c:v>
                </c:pt>
                <c:pt idx="2701">
                  <c:v>1</c:v>
                </c:pt>
                <c:pt idx="2702">
                  <c:v>1</c:v>
                </c:pt>
                <c:pt idx="2703">
                  <c:v>1</c:v>
                </c:pt>
                <c:pt idx="2704">
                  <c:v>1</c:v>
                </c:pt>
                <c:pt idx="2705">
                  <c:v>1</c:v>
                </c:pt>
                <c:pt idx="2706">
                  <c:v>1</c:v>
                </c:pt>
                <c:pt idx="2707">
                  <c:v>1</c:v>
                </c:pt>
                <c:pt idx="2708">
                  <c:v>1</c:v>
                </c:pt>
                <c:pt idx="2709">
                  <c:v>1</c:v>
                </c:pt>
                <c:pt idx="2710">
                  <c:v>1</c:v>
                </c:pt>
                <c:pt idx="2711">
                  <c:v>1</c:v>
                </c:pt>
                <c:pt idx="2712">
                  <c:v>1</c:v>
                </c:pt>
                <c:pt idx="2713">
                  <c:v>1</c:v>
                </c:pt>
                <c:pt idx="2714">
                  <c:v>1</c:v>
                </c:pt>
                <c:pt idx="2715">
                  <c:v>1</c:v>
                </c:pt>
                <c:pt idx="2716">
                  <c:v>1</c:v>
                </c:pt>
                <c:pt idx="2717">
                  <c:v>1</c:v>
                </c:pt>
                <c:pt idx="2718">
                  <c:v>1</c:v>
                </c:pt>
                <c:pt idx="2719">
                  <c:v>1</c:v>
                </c:pt>
                <c:pt idx="2720">
                  <c:v>1</c:v>
                </c:pt>
                <c:pt idx="2721">
                  <c:v>1</c:v>
                </c:pt>
                <c:pt idx="2722">
                  <c:v>1</c:v>
                </c:pt>
                <c:pt idx="2723">
                  <c:v>1</c:v>
                </c:pt>
                <c:pt idx="2724">
                  <c:v>1</c:v>
                </c:pt>
                <c:pt idx="2725">
                  <c:v>1</c:v>
                </c:pt>
                <c:pt idx="2726">
                  <c:v>1</c:v>
                </c:pt>
                <c:pt idx="2727">
                  <c:v>1</c:v>
                </c:pt>
                <c:pt idx="2728">
                  <c:v>1</c:v>
                </c:pt>
                <c:pt idx="2729">
                  <c:v>1</c:v>
                </c:pt>
                <c:pt idx="2730">
                  <c:v>1</c:v>
                </c:pt>
                <c:pt idx="2731">
                  <c:v>1</c:v>
                </c:pt>
                <c:pt idx="2732">
                  <c:v>1</c:v>
                </c:pt>
                <c:pt idx="2733">
                  <c:v>1</c:v>
                </c:pt>
                <c:pt idx="2734">
                  <c:v>1</c:v>
                </c:pt>
                <c:pt idx="2735">
                  <c:v>1</c:v>
                </c:pt>
                <c:pt idx="2736">
                  <c:v>1</c:v>
                </c:pt>
                <c:pt idx="2737">
                  <c:v>1</c:v>
                </c:pt>
                <c:pt idx="2738">
                  <c:v>1</c:v>
                </c:pt>
                <c:pt idx="2739">
                  <c:v>1</c:v>
                </c:pt>
                <c:pt idx="2740">
                  <c:v>1</c:v>
                </c:pt>
                <c:pt idx="2741">
                  <c:v>1</c:v>
                </c:pt>
                <c:pt idx="2742">
                  <c:v>1</c:v>
                </c:pt>
                <c:pt idx="2743">
                  <c:v>1</c:v>
                </c:pt>
                <c:pt idx="2744">
                  <c:v>1</c:v>
                </c:pt>
                <c:pt idx="2745">
                  <c:v>1</c:v>
                </c:pt>
                <c:pt idx="2746">
                  <c:v>1</c:v>
                </c:pt>
                <c:pt idx="2747">
                  <c:v>1</c:v>
                </c:pt>
                <c:pt idx="2748">
                  <c:v>1</c:v>
                </c:pt>
                <c:pt idx="2749">
                  <c:v>1</c:v>
                </c:pt>
                <c:pt idx="2750">
                  <c:v>1</c:v>
                </c:pt>
                <c:pt idx="2751">
                  <c:v>1</c:v>
                </c:pt>
                <c:pt idx="2752">
                  <c:v>1</c:v>
                </c:pt>
                <c:pt idx="2753">
                  <c:v>1</c:v>
                </c:pt>
                <c:pt idx="2754">
                  <c:v>1</c:v>
                </c:pt>
                <c:pt idx="2755">
                  <c:v>1</c:v>
                </c:pt>
                <c:pt idx="2756">
                  <c:v>1</c:v>
                </c:pt>
                <c:pt idx="2757">
                  <c:v>1</c:v>
                </c:pt>
                <c:pt idx="2758">
                  <c:v>1</c:v>
                </c:pt>
                <c:pt idx="2759">
                  <c:v>1</c:v>
                </c:pt>
                <c:pt idx="2760">
                  <c:v>1</c:v>
                </c:pt>
                <c:pt idx="2761">
                  <c:v>1</c:v>
                </c:pt>
                <c:pt idx="2762">
                  <c:v>1</c:v>
                </c:pt>
                <c:pt idx="2763">
                  <c:v>1</c:v>
                </c:pt>
                <c:pt idx="2764">
                  <c:v>1</c:v>
                </c:pt>
                <c:pt idx="2765">
                  <c:v>1</c:v>
                </c:pt>
                <c:pt idx="2766">
                  <c:v>1</c:v>
                </c:pt>
                <c:pt idx="2767">
                  <c:v>1</c:v>
                </c:pt>
                <c:pt idx="2768">
                  <c:v>1</c:v>
                </c:pt>
                <c:pt idx="2769">
                  <c:v>1</c:v>
                </c:pt>
                <c:pt idx="2770">
                  <c:v>1</c:v>
                </c:pt>
                <c:pt idx="2771">
                  <c:v>1</c:v>
                </c:pt>
                <c:pt idx="2772">
                  <c:v>1</c:v>
                </c:pt>
                <c:pt idx="2773">
                  <c:v>1</c:v>
                </c:pt>
                <c:pt idx="2774">
                  <c:v>1</c:v>
                </c:pt>
                <c:pt idx="2775">
                  <c:v>1</c:v>
                </c:pt>
                <c:pt idx="2776">
                  <c:v>1</c:v>
                </c:pt>
                <c:pt idx="2777">
                  <c:v>1</c:v>
                </c:pt>
                <c:pt idx="2778">
                  <c:v>1</c:v>
                </c:pt>
                <c:pt idx="2779">
                  <c:v>1</c:v>
                </c:pt>
                <c:pt idx="2780">
                  <c:v>1</c:v>
                </c:pt>
                <c:pt idx="2781">
                  <c:v>1</c:v>
                </c:pt>
                <c:pt idx="2782">
                  <c:v>1</c:v>
                </c:pt>
                <c:pt idx="2783">
                  <c:v>1</c:v>
                </c:pt>
                <c:pt idx="2784">
                  <c:v>1</c:v>
                </c:pt>
                <c:pt idx="2785">
                  <c:v>1</c:v>
                </c:pt>
                <c:pt idx="2786">
                  <c:v>1</c:v>
                </c:pt>
                <c:pt idx="2787">
                  <c:v>1</c:v>
                </c:pt>
                <c:pt idx="2788">
                  <c:v>1</c:v>
                </c:pt>
                <c:pt idx="2789">
                  <c:v>1</c:v>
                </c:pt>
                <c:pt idx="2790">
                  <c:v>1</c:v>
                </c:pt>
                <c:pt idx="2791">
                  <c:v>1</c:v>
                </c:pt>
                <c:pt idx="2792">
                  <c:v>1</c:v>
                </c:pt>
                <c:pt idx="2793">
                  <c:v>1</c:v>
                </c:pt>
                <c:pt idx="2794">
                  <c:v>1</c:v>
                </c:pt>
                <c:pt idx="2795">
                  <c:v>1</c:v>
                </c:pt>
                <c:pt idx="2796">
                  <c:v>1</c:v>
                </c:pt>
                <c:pt idx="2797">
                  <c:v>1</c:v>
                </c:pt>
                <c:pt idx="2798">
                  <c:v>1</c:v>
                </c:pt>
                <c:pt idx="2799">
                  <c:v>1</c:v>
                </c:pt>
                <c:pt idx="2800">
                  <c:v>1</c:v>
                </c:pt>
                <c:pt idx="2801">
                  <c:v>1</c:v>
                </c:pt>
                <c:pt idx="2802">
                  <c:v>1</c:v>
                </c:pt>
                <c:pt idx="2803">
                  <c:v>1</c:v>
                </c:pt>
                <c:pt idx="2804">
                  <c:v>1</c:v>
                </c:pt>
                <c:pt idx="2805">
                  <c:v>1</c:v>
                </c:pt>
                <c:pt idx="2806">
                  <c:v>1</c:v>
                </c:pt>
                <c:pt idx="2807">
                  <c:v>1</c:v>
                </c:pt>
                <c:pt idx="2808">
                  <c:v>1</c:v>
                </c:pt>
                <c:pt idx="2809">
                  <c:v>1</c:v>
                </c:pt>
                <c:pt idx="2810">
                  <c:v>1</c:v>
                </c:pt>
                <c:pt idx="2811">
                  <c:v>1</c:v>
                </c:pt>
                <c:pt idx="2812">
                  <c:v>1</c:v>
                </c:pt>
                <c:pt idx="2813">
                  <c:v>1</c:v>
                </c:pt>
                <c:pt idx="2814">
                  <c:v>1</c:v>
                </c:pt>
                <c:pt idx="2815">
                  <c:v>1</c:v>
                </c:pt>
                <c:pt idx="2816">
                  <c:v>1</c:v>
                </c:pt>
                <c:pt idx="2817">
                  <c:v>1</c:v>
                </c:pt>
                <c:pt idx="2818">
                  <c:v>1</c:v>
                </c:pt>
                <c:pt idx="2819">
                  <c:v>1</c:v>
                </c:pt>
                <c:pt idx="2820">
                  <c:v>1</c:v>
                </c:pt>
                <c:pt idx="2821">
                  <c:v>1</c:v>
                </c:pt>
                <c:pt idx="2822">
                  <c:v>1</c:v>
                </c:pt>
                <c:pt idx="2823">
                  <c:v>1</c:v>
                </c:pt>
                <c:pt idx="2824">
                  <c:v>1</c:v>
                </c:pt>
                <c:pt idx="2825">
                  <c:v>1</c:v>
                </c:pt>
                <c:pt idx="2826">
                  <c:v>1</c:v>
                </c:pt>
                <c:pt idx="2827">
                  <c:v>1</c:v>
                </c:pt>
                <c:pt idx="2828">
                  <c:v>1</c:v>
                </c:pt>
                <c:pt idx="2829">
                  <c:v>1</c:v>
                </c:pt>
                <c:pt idx="2830">
                  <c:v>1</c:v>
                </c:pt>
                <c:pt idx="2831">
                  <c:v>1</c:v>
                </c:pt>
                <c:pt idx="2832">
                  <c:v>1</c:v>
                </c:pt>
                <c:pt idx="2833">
                  <c:v>1</c:v>
                </c:pt>
                <c:pt idx="2834">
                  <c:v>1</c:v>
                </c:pt>
                <c:pt idx="2835">
                  <c:v>1</c:v>
                </c:pt>
                <c:pt idx="2836">
                  <c:v>1</c:v>
                </c:pt>
                <c:pt idx="2837">
                  <c:v>1</c:v>
                </c:pt>
                <c:pt idx="2838">
                  <c:v>1</c:v>
                </c:pt>
                <c:pt idx="2839">
                  <c:v>1</c:v>
                </c:pt>
                <c:pt idx="2840">
                  <c:v>1</c:v>
                </c:pt>
                <c:pt idx="2841">
                  <c:v>1</c:v>
                </c:pt>
                <c:pt idx="2842">
                  <c:v>1</c:v>
                </c:pt>
                <c:pt idx="2843">
                  <c:v>1</c:v>
                </c:pt>
                <c:pt idx="2844">
                  <c:v>1</c:v>
                </c:pt>
                <c:pt idx="2845">
                  <c:v>1</c:v>
                </c:pt>
                <c:pt idx="2846">
                  <c:v>1</c:v>
                </c:pt>
                <c:pt idx="2847">
                  <c:v>1</c:v>
                </c:pt>
                <c:pt idx="2848">
                  <c:v>1</c:v>
                </c:pt>
                <c:pt idx="2849">
                  <c:v>1</c:v>
                </c:pt>
                <c:pt idx="2850">
                  <c:v>1</c:v>
                </c:pt>
                <c:pt idx="2851">
                  <c:v>1</c:v>
                </c:pt>
                <c:pt idx="2852">
                  <c:v>1</c:v>
                </c:pt>
                <c:pt idx="2853">
                  <c:v>1</c:v>
                </c:pt>
                <c:pt idx="2854">
                  <c:v>1</c:v>
                </c:pt>
                <c:pt idx="2855">
                  <c:v>1</c:v>
                </c:pt>
                <c:pt idx="2856">
                  <c:v>1</c:v>
                </c:pt>
                <c:pt idx="2857">
                  <c:v>1</c:v>
                </c:pt>
                <c:pt idx="2858">
                  <c:v>1</c:v>
                </c:pt>
                <c:pt idx="2859">
                  <c:v>1</c:v>
                </c:pt>
                <c:pt idx="2860">
                  <c:v>1</c:v>
                </c:pt>
                <c:pt idx="2861">
                  <c:v>1</c:v>
                </c:pt>
                <c:pt idx="2862">
                  <c:v>1</c:v>
                </c:pt>
                <c:pt idx="2863">
                  <c:v>1</c:v>
                </c:pt>
                <c:pt idx="2864">
                  <c:v>1</c:v>
                </c:pt>
                <c:pt idx="2865">
                  <c:v>1</c:v>
                </c:pt>
                <c:pt idx="2866">
                  <c:v>1</c:v>
                </c:pt>
                <c:pt idx="2867">
                  <c:v>1</c:v>
                </c:pt>
                <c:pt idx="2868">
                  <c:v>1</c:v>
                </c:pt>
                <c:pt idx="2869">
                  <c:v>1</c:v>
                </c:pt>
                <c:pt idx="2870">
                  <c:v>1</c:v>
                </c:pt>
                <c:pt idx="2871">
                  <c:v>1</c:v>
                </c:pt>
                <c:pt idx="2872">
                  <c:v>1</c:v>
                </c:pt>
                <c:pt idx="2873">
                  <c:v>1</c:v>
                </c:pt>
                <c:pt idx="2874">
                  <c:v>1</c:v>
                </c:pt>
                <c:pt idx="2875">
                  <c:v>1</c:v>
                </c:pt>
                <c:pt idx="2876">
                  <c:v>1</c:v>
                </c:pt>
                <c:pt idx="2877">
                  <c:v>1</c:v>
                </c:pt>
                <c:pt idx="2878">
                  <c:v>1</c:v>
                </c:pt>
                <c:pt idx="2879">
                  <c:v>1</c:v>
                </c:pt>
                <c:pt idx="2880">
                  <c:v>1</c:v>
                </c:pt>
                <c:pt idx="2881">
                  <c:v>1</c:v>
                </c:pt>
                <c:pt idx="2882">
                  <c:v>1</c:v>
                </c:pt>
                <c:pt idx="2883">
                  <c:v>1</c:v>
                </c:pt>
                <c:pt idx="2884">
                  <c:v>1</c:v>
                </c:pt>
                <c:pt idx="2885">
                  <c:v>1</c:v>
                </c:pt>
                <c:pt idx="2886">
                  <c:v>1</c:v>
                </c:pt>
                <c:pt idx="2887">
                  <c:v>1</c:v>
                </c:pt>
                <c:pt idx="2888">
                  <c:v>1</c:v>
                </c:pt>
                <c:pt idx="2889">
                  <c:v>1</c:v>
                </c:pt>
                <c:pt idx="2890">
                  <c:v>1</c:v>
                </c:pt>
                <c:pt idx="2891">
                  <c:v>1</c:v>
                </c:pt>
                <c:pt idx="2892">
                  <c:v>1</c:v>
                </c:pt>
                <c:pt idx="2893">
                  <c:v>1</c:v>
                </c:pt>
                <c:pt idx="2894">
                  <c:v>1</c:v>
                </c:pt>
                <c:pt idx="2895">
                  <c:v>1</c:v>
                </c:pt>
                <c:pt idx="2896">
                  <c:v>1</c:v>
                </c:pt>
                <c:pt idx="2897">
                  <c:v>1</c:v>
                </c:pt>
                <c:pt idx="2898">
                  <c:v>1</c:v>
                </c:pt>
                <c:pt idx="2899">
                  <c:v>1</c:v>
                </c:pt>
                <c:pt idx="2900">
                  <c:v>1</c:v>
                </c:pt>
                <c:pt idx="2901">
                  <c:v>1</c:v>
                </c:pt>
                <c:pt idx="2902">
                  <c:v>1</c:v>
                </c:pt>
                <c:pt idx="2903">
                  <c:v>1</c:v>
                </c:pt>
                <c:pt idx="2904">
                  <c:v>1</c:v>
                </c:pt>
                <c:pt idx="2905">
                  <c:v>1</c:v>
                </c:pt>
                <c:pt idx="2906">
                  <c:v>1</c:v>
                </c:pt>
                <c:pt idx="2907">
                  <c:v>1</c:v>
                </c:pt>
                <c:pt idx="2908">
                  <c:v>1</c:v>
                </c:pt>
                <c:pt idx="2909">
                  <c:v>1</c:v>
                </c:pt>
                <c:pt idx="2910">
                  <c:v>1</c:v>
                </c:pt>
                <c:pt idx="2911">
                  <c:v>1</c:v>
                </c:pt>
                <c:pt idx="2912">
                  <c:v>1</c:v>
                </c:pt>
                <c:pt idx="2913">
                  <c:v>1</c:v>
                </c:pt>
                <c:pt idx="2914">
                  <c:v>1</c:v>
                </c:pt>
                <c:pt idx="2915">
                  <c:v>1</c:v>
                </c:pt>
                <c:pt idx="2916">
                  <c:v>1</c:v>
                </c:pt>
                <c:pt idx="2917">
                  <c:v>1</c:v>
                </c:pt>
                <c:pt idx="2918">
                  <c:v>1</c:v>
                </c:pt>
                <c:pt idx="2919">
                  <c:v>1</c:v>
                </c:pt>
                <c:pt idx="2920">
                  <c:v>1</c:v>
                </c:pt>
                <c:pt idx="2921">
                  <c:v>1</c:v>
                </c:pt>
                <c:pt idx="2922">
                  <c:v>1</c:v>
                </c:pt>
                <c:pt idx="2923">
                  <c:v>1</c:v>
                </c:pt>
                <c:pt idx="2924">
                  <c:v>1</c:v>
                </c:pt>
                <c:pt idx="2925">
                  <c:v>1</c:v>
                </c:pt>
                <c:pt idx="2926">
                  <c:v>1</c:v>
                </c:pt>
                <c:pt idx="2927">
                  <c:v>1</c:v>
                </c:pt>
                <c:pt idx="2928">
                  <c:v>1</c:v>
                </c:pt>
                <c:pt idx="2929">
                  <c:v>1</c:v>
                </c:pt>
                <c:pt idx="2930">
                  <c:v>1</c:v>
                </c:pt>
                <c:pt idx="2931">
                  <c:v>1</c:v>
                </c:pt>
                <c:pt idx="2932">
                  <c:v>1</c:v>
                </c:pt>
                <c:pt idx="2933">
                  <c:v>1</c:v>
                </c:pt>
                <c:pt idx="2934">
                  <c:v>1</c:v>
                </c:pt>
                <c:pt idx="2935">
                  <c:v>1</c:v>
                </c:pt>
                <c:pt idx="2936">
                  <c:v>1</c:v>
                </c:pt>
                <c:pt idx="2937">
                  <c:v>1</c:v>
                </c:pt>
                <c:pt idx="2938">
                  <c:v>1</c:v>
                </c:pt>
                <c:pt idx="2939">
                  <c:v>1</c:v>
                </c:pt>
                <c:pt idx="2940">
                  <c:v>1</c:v>
                </c:pt>
                <c:pt idx="2941">
                  <c:v>1</c:v>
                </c:pt>
                <c:pt idx="2942">
                  <c:v>1</c:v>
                </c:pt>
                <c:pt idx="2943">
                  <c:v>1</c:v>
                </c:pt>
                <c:pt idx="2944">
                  <c:v>1</c:v>
                </c:pt>
                <c:pt idx="2945">
                  <c:v>1</c:v>
                </c:pt>
                <c:pt idx="2946">
                  <c:v>1</c:v>
                </c:pt>
                <c:pt idx="2947">
                  <c:v>1</c:v>
                </c:pt>
                <c:pt idx="2948">
                  <c:v>1</c:v>
                </c:pt>
                <c:pt idx="2949">
                  <c:v>1</c:v>
                </c:pt>
                <c:pt idx="2950">
                  <c:v>1</c:v>
                </c:pt>
                <c:pt idx="2951">
                  <c:v>1</c:v>
                </c:pt>
                <c:pt idx="2952">
                  <c:v>1</c:v>
                </c:pt>
                <c:pt idx="2953">
                  <c:v>1</c:v>
                </c:pt>
                <c:pt idx="2954">
                  <c:v>1</c:v>
                </c:pt>
                <c:pt idx="2955">
                  <c:v>1</c:v>
                </c:pt>
                <c:pt idx="2956">
                  <c:v>1</c:v>
                </c:pt>
                <c:pt idx="2957">
                  <c:v>1</c:v>
                </c:pt>
                <c:pt idx="2958">
                  <c:v>1</c:v>
                </c:pt>
                <c:pt idx="2959">
                  <c:v>1</c:v>
                </c:pt>
                <c:pt idx="2960">
                  <c:v>1</c:v>
                </c:pt>
                <c:pt idx="2961">
                  <c:v>1</c:v>
                </c:pt>
                <c:pt idx="2962">
                  <c:v>1</c:v>
                </c:pt>
                <c:pt idx="2963">
                  <c:v>1</c:v>
                </c:pt>
                <c:pt idx="2964">
                  <c:v>1</c:v>
                </c:pt>
                <c:pt idx="2965">
                  <c:v>1</c:v>
                </c:pt>
                <c:pt idx="2966">
                  <c:v>1</c:v>
                </c:pt>
                <c:pt idx="2967">
                  <c:v>1</c:v>
                </c:pt>
                <c:pt idx="2968">
                  <c:v>1</c:v>
                </c:pt>
                <c:pt idx="2969">
                  <c:v>1</c:v>
                </c:pt>
                <c:pt idx="2970">
                  <c:v>1</c:v>
                </c:pt>
                <c:pt idx="2971">
                  <c:v>1</c:v>
                </c:pt>
                <c:pt idx="2972">
                  <c:v>1</c:v>
                </c:pt>
                <c:pt idx="2973">
                  <c:v>1</c:v>
                </c:pt>
                <c:pt idx="2974">
                  <c:v>1</c:v>
                </c:pt>
                <c:pt idx="2975">
                  <c:v>1</c:v>
                </c:pt>
                <c:pt idx="2976">
                  <c:v>1</c:v>
                </c:pt>
                <c:pt idx="2977">
                  <c:v>1</c:v>
                </c:pt>
                <c:pt idx="2978">
                  <c:v>1</c:v>
                </c:pt>
                <c:pt idx="2979">
                  <c:v>1</c:v>
                </c:pt>
                <c:pt idx="2980">
                  <c:v>1</c:v>
                </c:pt>
                <c:pt idx="2981">
                  <c:v>1</c:v>
                </c:pt>
                <c:pt idx="2982">
                  <c:v>1</c:v>
                </c:pt>
                <c:pt idx="2983">
                  <c:v>1</c:v>
                </c:pt>
                <c:pt idx="2984">
                  <c:v>1</c:v>
                </c:pt>
                <c:pt idx="2985">
                  <c:v>1</c:v>
                </c:pt>
                <c:pt idx="2986">
                  <c:v>1</c:v>
                </c:pt>
                <c:pt idx="2987">
                  <c:v>1</c:v>
                </c:pt>
                <c:pt idx="2988">
                  <c:v>1</c:v>
                </c:pt>
                <c:pt idx="2989">
                  <c:v>1</c:v>
                </c:pt>
                <c:pt idx="2990">
                  <c:v>1</c:v>
                </c:pt>
                <c:pt idx="2991">
                  <c:v>1</c:v>
                </c:pt>
                <c:pt idx="2992">
                  <c:v>1</c:v>
                </c:pt>
                <c:pt idx="2993">
                  <c:v>1</c:v>
                </c:pt>
                <c:pt idx="2994">
                  <c:v>1</c:v>
                </c:pt>
                <c:pt idx="2995">
                  <c:v>1</c:v>
                </c:pt>
                <c:pt idx="2996">
                  <c:v>1</c:v>
                </c:pt>
                <c:pt idx="2997">
                  <c:v>1</c:v>
                </c:pt>
                <c:pt idx="2998">
                  <c:v>1</c:v>
                </c:pt>
                <c:pt idx="2999">
                  <c:v>1</c:v>
                </c:pt>
                <c:pt idx="3000">
                  <c:v>1</c:v>
                </c:pt>
                <c:pt idx="3001">
                  <c:v>1</c:v>
                </c:pt>
                <c:pt idx="3002">
                  <c:v>1</c:v>
                </c:pt>
                <c:pt idx="3003">
                  <c:v>1</c:v>
                </c:pt>
                <c:pt idx="3004">
                  <c:v>1</c:v>
                </c:pt>
                <c:pt idx="3005">
                  <c:v>1</c:v>
                </c:pt>
                <c:pt idx="3006">
                  <c:v>1</c:v>
                </c:pt>
                <c:pt idx="3007">
                  <c:v>1</c:v>
                </c:pt>
                <c:pt idx="3008">
                  <c:v>1</c:v>
                </c:pt>
                <c:pt idx="3009">
                  <c:v>1</c:v>
                </c:pt>
                <c:pt idx="3010">
                  <c:v>1</c:v>
                </c:pt>
                <c:pt idx="3011">
                  <c:v>1</c:v>
                </c:pt>
                <c:pt idx="3012">
                  <c:v>1</c:v>
                </c:pt>
                <c:pt idx="3013">
                  <c:v>1</c:v>
                </c:pt>
                <c:pt idx="3014">
                  <c:v>1</c:v>
                </c:pt>
                <c:pt idx="3015">
                  <c:v>1</c:v>
                </c:pt>
                <c:pt idx="3016">
                  <c:v>1</c:v>
                </c:pt>
                <c:pt idx="3017">
                  <c:v>1</c:v>
                </c:pt>
                <c:pt idx="3018">
                  <c:v>1</c:v>
                </c:pt>
                <c:pt idx="3019">
                  <c:v>1</c:v>
                </c:pt>
                <c:pt idx="3020">
                  <c:v>1</c:v>
                </c:pt>
                <c:pt idx="3021">
                  <c:v>1</c:v>
                </c:pt>
                <c:pt idx="3022">
                  <c:v>1</c:v>
                </c:pt>
              </c:numCache>
            </c:numRef>
          </c:val>
          <c:extLst>
            <c:ext xmlns:c16="http://schemas.microsoft.com/office/drawing/2014/chart" uri="{C3380CC4-5D6E-409C-BE32-E72D297353CC}">
              <c16:uniqueId val="{00000001-14A7-4DB1-8056-763566EBF409}"/>
            </c:ext>
          </c:extLst>
        </c:ser>
        <c:ser>
          <c:idx val="4"/>
          <c:order val="4"/>
          <c:tx>
            <c:strRef>
              <c:f>'Central bank base rates'!$G$39</c:f>
              <c:strCache>
                <c:ptCount val="1"/>
                <c:pt idx="0">
                  <c:v>Red</c:v>
                </c:pt>
              </c:strCache>
            </c:strRef>
          </c:tx>
          <c:spPr>
            <a:solidFill>
              <a:schemeClr val="accent5">
                <a:alpha val="20000"/>
              </a:schemeClr>
            </a:solidFill>
            <a:ln>
              <a:noFill/>
            </a:ln>
            <a:effectLst/>
          </c:spPr>
          <c:cat>
            <c:numRef>
              <c:f>'Central bank base rates'!$B$41:$B$3114</c:f>
              <c:numCache>
                <c:formatCode>m/d/yyyy</c:formatCode>
                <c:ptCount val="3074"/>
                <c:pt idx="0">
                  <c:v>41640</c:v>
                </c:pt>
                <c:pt idx="1">
                  <c:v>41641</c:v>
                </c:pt>
                <c:pt idx="2">
                  <c:v>41642</c:v>
                </c:pt>
                <c:pt idx="3">
                  <c:v>41643</c:v>
                </c:pt>
                <c:pt idx="4">
                  <c:v>41644</c:v>
                </c:pt>
                <c:pt idx="5">
                  <c:v>41645</c:v>
                </c:pt>
                <c:pt idx="6">
                  <c:v>41646</c:v>
                </c:pt>
                <c:pt idx="7">
                  <c:v>41647</c:v>
                </c:pt>
                <c:pt idx="8">
                  <c:v>41648</c:v>
                </c:pt>
                <c:pt idx="9">
                  <c:v>41649</c:v>
                </c:pt>
                <c:pt idx="10">
                  <c:v>41650</c:v>
                </c:pt>
                <c:pt idx="11">
                  <c:v>41651</c:v>
                </c:pt>
                <c:pt idx="12">
                  <c:v>41652</c:v>
                </c:pt>
                <c:pt idx="13">
                  <c:v>41653</c:v>
                </c:pt>
                <c:pt idx="14">
                  <c:v>41654</c:v>
                </c:pt>
                <c:pt idx="15">
                  <c:v>41655</c:v>
                </c:pt>
                <c:pt idx="16">
                  <c:v>41656</c:v>
                </c:pt>
                <c:pt idx="17">
                  <c:v>41657</c:v>
                </c:pt>
                <c:pt idx="18">
                  <c:v>41658</c:v>
                </c:pt>
                <c:pt idx="19">
                  <c:v>41659</c:v>
                </c:pt>
                <c:pt idx="20">
                  <c:v>41660</c:v>
                </c:pt>
                <c:pt idx="21">
                  <c:v>41661</c:v>
                </c:pt>
                <c:pt idx="22">
                  <c:v>41662</c:v>
                </c:pt>
                <c:pt idx="23">
                  <c:v>41663</c:v>
                </c:pt>
                <c:pt idx="24">
                  <c:v>41664</c:v>
                </c:pt>
                <c:pt idx="25">
                  <c:v>41665</c:v>
                </c:pt>
                <c:pt idx="26">
                  <c:v>41666</c:v>
                </c:pt>
                <c:pt idx="27">
                  <c:v>41667</c:v>
                </c:pt>
                <c:pt idx="28">
                  <c:v>41668</c:v>
                </c:pt>
                <c:pt idx="29">
                  <c:v>41669</c:v>
                </c:pt>
                <c:pt idx="30">
                  <c:v>41670</c:v>
                </c:pt>
                <c:pt idx="31">
                  <c:v>41671</c:v>
                </c:pt>
                <c:pt idx="32">
                  <c:v>41672</c:v>
                </c:pt>
                <c:pt idx="33">
                  <c:v>41673</c:v>
                </c:pt>
                <c:pt idx="34">
                  <c:v>41674</c:v>
                </c:pt>
                <c:pt idx="35">
                  <c:v>41675</c:v>
                </c:pt>
                <c:pt idx="36">
                  <c:v>41676</c:v>
                </c:pt>
                <c:pt idx="37">
                  <c:v>41677</c:v>
                </c:pt>
                <c:pt idx="38">
                  <c:v>41678</c:v>
                </c:pt>
                <c:pt idx="39">
                  <c:v>41679</c:v>
                </c:pt>
                <c:pt idx="40">
                  <c:v>41680</c:v>
                </c:pt>
                <c:pt idx="41">
                  <c:v>41681</c:v>
                </c:pt>
                <c:pt idx="42">
                  <c:v>41682</c:v>
                </c:pt>
                <c:pt idx="43">
                  <c:v>41683</c:v>
                </c:pt>
                <c:pt idx="44">
                  <c:v>41684</c:v>
                </c:pt>
                <c:pt idx="45">
                  <c:v>41685</c:v>
                </c:pt>
                <c:pt idx="46">
                  <c:v>41686</c:v>
                </c:pt>
                <c:pt idx="47">
                  <c:v>41687</c:v>
                </c:pt>
                <c:pt idx="48">
                  <c:v>41688</c:v>
                </c:pt>
                <c:pt idx="49">
                  <c:v>41689</c:v>
                </c:pt>
                <c:pt idx="50">
                  <c:v>41690</c:v>
                </c:pt>
                <c:pt idx="51">
                  <c:v>41691</c:v>
                </c:pt>
                <c:pt idx="52">
                  <c:v>41692</c:v>
                </c:pt>
                <c:pt idx="53">
                  <c:v>41693</c:v>
                </c:pt>
                <c:pt idx="54">
                  <c:v>41694</c:v>
                </c:pt>
                <c:pt idx="55">
                  <c:v>41695</c:v>
                </c:pt>
                <c:pt idx="56">
                  <c:v>41696</c:v>
                </c:pt>
                <c:pt idx="57">
                  <c:v>41697</c:v>
                </c:pt>
                <c:pt idx="58">
                  <c:v>41698</c:v>
                </c:pt>
                <c:pt idx="59">
                  <c:v>41699</c:v>
                </c:pt>
                <c:pt idx="60">
                  <c:v>41700</c:v>
                </c:pt>
                <c:pt idx="61">
                  <c:v>41701</c:v>
                </c:pt>
                <c:pt idx="62">
                  <c:v>41702</c:v>
                </c:pt>
                <c:pt idx="63">
                  <c:v>41703</c:v>
                </c:pt>
                <c:pt idx="64">
                  <c:v>41704</c:v>
                </c:pt>
                <c:pt idx="65">
                  <c:v>41705</c:v>
                </c:pt>
                <c:pt idx="66">
                  <c:v>41706</c:v>
                </c:pt>
                <c:pt idx="67">
                  <c:v>41707</c:v>
                </c:pt>
                <c:pt idx="68">
                  <c:v>41708</c:v>
                </c:pt>
                <c:pt idx="69">
                  <c:v>41709</c:v>
                </c:pt>
                <c:pt idx="70">
                  <c:v>41710</c:v>
                </c:pt>
                <c:pt idx="71">
                  <c:v>41711</c:v>
                </c:pt>
                <c:pt idx="72">
                  <c:v>41712</c:v>
                </c:pt>
                <c:pt idx="73">
                  <c:v>41713</c:v>
                </c:pt>
                <c:pt idx="74">
                  <c:v>41714</c:v>
                </c:pt>
                <c:pt idx="75">
                  <c:v>41715</c:v>
                </c:pt>
                <c:pt idx="76">
                  <c:v>41716</c:v>
                </c:pt>
                <c:pt idx="77">
                  <c:v>41717</c:v>
                </c:pt>
                <c:pt idx="78">
                  <c:v>41718</c:v>
                </c:pt>
                <c:pt idx="79">
                  <c:v>41719</c:v>
                </c:pt>
                <c:pt idx="80">
                  <c:v>41720</c:v>
                </c:pt>
                <c:pt idx="81">
                  <c:v>41721</c:v>
                </c:pt>
                <c:pt idx="82">
                  <c:v>41722</c:v>
                </c:pt>
                <c:pt idx="83">
                  <c:v>41723</c:v>
                </c:pt>
                <c:pt idx="84">
                  <c:v>41724</c:v>
                </c:pt>
                <c:pt idx="85">
                  <c:v>41725</c:v>
                </c:pt>
                <c:pt idx="86">
                  <c:v>41726</c:v>
                </c:pt>
                <c:pt idx="87">
                  <c:v>41727</c:v>
                </c:pt>
                <c:pt idx="88">
                  <c:v>41728</c:v>
                </c:pt>
                <c:pt idx="89">
                  <c:v>41729</c:v>
                </c:pt>
                <c:pt idx="90">
                  <c:v>41730</c:v>
                </c:pt>
                <c:pt idx="91">
                  <c:v>41731</c:v>
                </c:pt>
                <c:pt idx="92">
                  <c:v>41732</c:v>
                </c:pt>
                <c:pt idx="93">
                  <c:v>41733</c:v>
                </c:pt>
                <c:pt idx="94">
                  <c:v>41734</c:v>
                </c:pt>
                <c:pt idx="95">
                  <c:v>41735</c:v>
                </c:pt>
                <c:pt idx="96">
                  <c:v>41736</c:v>
                </c:pt>
                <c:pt idx="97">
                  <c:v>41737</c:v>
                </c:pt>
                <c:pt idx="98">
                  <c:v>41738</c:v>
                </c:pt>
                <c:pt idx="99">
                  <c:v>41739</c:v>
                </c:pt>
                <c:pt idx="100">
                  <c:v>41740</c:v>
                </c:pt>
                <c:pt idx="101">
                  <c:v>41741</c:v>
                </c:pt>
                <c:pt idx="102">
                  <c:v>41742</c:v>
                </c:pt>
                <c:pt idx="103">
                  <c:v>41743</c:v>
                </c:pt>
                <c:pt idx="104">
                  <c:v>41744</c:v>
                </c:pt>
                <c:pt idx="105">
                  <c:v>41745</c:v>
                </c:pt>
                <c:pt idx="106">
                  <c:v>41746</c:v>
                </c:pt>
                <c:pt idx="107">
                  <c:v>41747</c:v>
                </c:pt>
                <c:pt idx="108">
                  <c:v>41748</c:v>
                </c:pt>
                <c:pt idx="109">
                  <c:v>41749</c:v>
                </c:pt>
                <c:pt idx="110">
                  <c:v>41750</c:v>
                </c:pt>
                <c:pt idx="111">
                  <c:v>41751</c:v>
                </c:pt>
                <c:pt idx="112">
                  <c:v>41752</c:v>
                </c:pt>
                <c:pt idx="113">
                  <c:v>41753</c:v>
                </c:pt>
                <c:pt idx="114">
                  <c:v>41754</c:v>
                </c:pt>
                <c:pt idx="115">
                  <c:v>41755</c:v>
                </c:pt>
                <c:pt idx="116">
                  <c:v>41756</c:v>
                </c:pt>
                <c:pt idx="117">
                  <c:v>41757</c:v>
                </c:pt>
                <c:pt idx="118">
                  <c:v>41758</c:v>
                </c:pt>
                <c:pt idx="119">
                  <c:v>41759</c:v>
                </c:pt>
                <c:pt idx="120">
                  <c:v>41760</c:v>
                </c:pt>
                <c:pt idx="121">
                  <c:v>41761</c:v>
                </c:pt>
                <c:pt idx="122">
                  <c:v>41762</c:v>
                </c:pt>
                <c:pt idx="123">
                  <c:v>41763</c:v>
                </c:pt>
                <c:pt idx="124">
                  <c:v>41764</c:v>
                </c:pt>
                <c:pt idx="125">
                  <c:v>41765</c:v>
                </c:pt>
                <c:pt idx="126">
                  <c:v>41766</c:v>
                </c:pt>
                <c:pt idx="127">
                  <c:v>41767</c:v>
                </c:pt>
                <c:pt idx="128">
                  <c:v>41768</c:v>
                </c:pt>
                <c:pt idx="129">
                  <c:v>41769</c:v>
                </c:pt>
                <c:pt idx="130">
                  <c:v>41770</c:v>
                </c:pt>
                <c:pt idx="131">
                  <c:v>41771</c:v>
                </c:pt>
                <c:pt idx="132">
                  <c:v>41772</c:v>
                </c:pt>
                <c:pt idx="133">
                  <c:v>41773</c:v>
                </c:pt>
                <c:pt idx="134">
                  <c:v>41774</c:v>
                </c:pt>
                <c:pt idx="135">
                  <c:v>41775</c:v>
                </c:pt>
                <c:pt idx="136">
                  <c:v>41776</c:v>
                </c:pt>
                <c:pt idx="137">
                  <c:v>41777</c:v>
                </c:pt>
                <c:pt idx="138">
                  <c:v>41778</c:v>
                </c:pt>
                <c:pt idx="139">
                  <c:v>41779</c:v>
                </c:pt>
                <c:pt idx="140">
                  <c:v>41780</c:v>
                </c:pt>
                <c:pt idx="141">
                  <c:v>41781</c:v>
                </c:pt>
                <c:pt idx="142">
                  <c:v>41782</c:v>
                </c:pt>
                <c:pt idx="143">
                  <c:v>41783</c:v>
                </c:pt>
                <c:pt idx="144">
                  <c:v>41784</c:v>
                </c:pt>
                <c:pt idx="145">
                  <c:v>41785</c:v>
                </c:pt>
                <c:pt idx="146">
                  <c:v>41786</c:v>
                </c:pt>
                <c:pt idx="147">
                  <c:v>41787</c:v>
                </c:pt>
                <c:pt idx="148">
                  <c:v>41788</c:v>
                </c:pt>
                <c:pt idx="149">
                  <c:v>41789</c:v>
                </c:pt>
                <c:pt idx="150">
                  <c:v>41790</c:v>
                </c:pt>
                <c:pt idx="151">
                  <c:v>41791</c:v>
                </c:pt>
                <c:pt idx="152">
                  <c:v>41792</c:v>
                </c:pt>
                <c:pt idx="153">
                  <c:v>41793</c:v>
                </c:pt>
                <c:pt idx="154">
                  <c:v>41794</c:v>
                </c:pt>
                <c:pt idx="155">
                  <c:v>41795</c:v>
                </c:pt>
                <c:pt idx="156">
                  <c:v>41796</c:v>
                </c:pt>
                <c:pt idx="157">
                  <c:v>41797</c:v>
                </c:pt>
                <c:pt idx="158">
                  <c:v>41798</c:v>
                </c:pt>
                <c:pt idx="159">
                  <c:v>41799</c:v>
                </c:pt>
                <c:pt idx="160">
                  <c:v>41800</c:v>
                </c:pt>
                <c:pt idx="161">
                  <c:v>41801</c:v>
                </c:pt>
                <c:pt idx="162">
                  <c:v>41802</c:v>
                </c:pt>
                <c:pt idx="163">
                  <c:v>41803</c:v>
                </c:pt>
                <c:pt idx="164">
                  <c:v>41804</c:v>
                </c:pt>
                <c:pt idx="165">
                  <c:v>41805</c:v>
                </c:pt>
                <c:pt idx="166">
                  <c:v>41806</c:v>
                </c:pt>
                <c:pt idx="167">
                  <c:v>41807</c:v>
                </c:pt>
                <c:pt idx="168">
                  <c:v>41808</c:v>
                </c:pt>
                <c:pt idx="169">
                  <c:v>41809</c:v>
                </c:pt>
                <c:pt idx="170">
                  <c:v>41810</c:v>
                </c:pt>
                <c:pt idx="171">
                  <c:v>41811</c:v>
                </c:pt>
                <c:pt idx="172">
                  <c:v>41812</c:v>
                </c:pt>
                <c:pt idx="173">
                  <c:v>41813</c:v>
                </c:pt>
                <c:pt idx="174">
                  <c:v>41814</c:v>
                </c:pt>
                <c:pt idx="175">
                  <c:v>41815</c:v>
                </c:pt>
                <c:pt idx="176">
                  <c:v>41816</c:v>
                </c:pt>
                <c:pt idx="177">
                  <c:v>41817</c:v>
                </c:pt>
                <c:pt idx="178">
                  <c:v>41818</c:v>
                </c:pt>
                <c:pt idx="179">
                  <c:v>41819</c:v>
                </c:pt>
                <c:pt idx="180">
                  <c:v>41820</c:v>
                </c:pt>
                <c:pt idx="181">
                  <c:v>41821</c:v>
                </c:pt>
                <c:pt idx="182">
                  <c:v>41822</c:v>
                </c:pt>
                <c:pt idx="183">
                  <c:v>41823</c:v>
                </c:pt>
                <c:pt idx="184">
                  <c:v>41824</c:v>
                </c:pt>
                <c:pt idx="185">
                  <c:v>41825</c:v>
                </c:pt>
                <c:pt idx="186">
                  <c:v>41826</c:v>
                </c:pt>
                <c:pt idx="187">
                  <c:v>41827</c:v>
                </c:pt>
                <c:pt idx="188">
                  <c:v>41828</c:v>
                </c:pt>
                <c:pt idx="189">
                  <c:v>41829</c:v>
                </c:pt>
                <c:pt idx="190">
                  <c:v>41830</c:v>
                </c:pt>
                <c:pt idx="191">
                  <c:v>41831</c:v>
                </c:pt>
                <c:pt idx="192">
                  <c:v>41832</c:v>
                </c:pt>
                <c:pt idx="193">
                  <c:v>41833</c:v>
                </c:pt>
                <c:pt idx="194">
                  <c:v>41834</c:v>
                </c:pt>
                <c:pt idx="195">
                  <c:v>41835</c:v>
                </c:pt>
                <c:pt idx="196">
                  <c:v>41836</c:v>
                </c:pt>
                <c:pt idx="197">
                  <c:v>41837</c:v>
                </c:pt>
                <c:pt idx="198">
                  <c:v>41838</c:v>
                </c:pt>
                <c:pt idx="199">
                  <c:v>41839</c:v>
                </c:pt>
                <c:pt idx="200">
                  <c:v>41840</c:v>
                </c:pt>
                <c:pt idx="201">
                  <c:v>41841</c:v>
                </c:pt>
                <c:pt idx="202">
                  <c:v>41842</c:v>
                </c:pt>
                <c:pt idx="203">
                  <c:v>41843</c:v>
                </c:pt>
                <c:pt idx="204">
                  <c:v>41844</c:v>
                </c:pt>
                <c:pt idx="205">
                  <c:v>41845</c:v>
                </c:pt>
                <c:pt idx="206">
                  <c:v>41846</c:v>
                </c:pt>
                <c:pt idx="207">
                  <c:v>41847</c:v>
                </c:pt>
                <c:pt idx="208">
                  <c:v>41848</c:v>
                </c:pt>
                <c:pt idx="209">
                  <c:v>41849</c:v>
                </c:pt>
                <c:pt idx="210">
                  <c:v>41850</c:v>
                </c:pt>
                <c:pt idx="211">
                  <c:v>41851</c:v>
                </c:pt>
                <c:pt idx="212">
                  <c:v>41852</c:v>
                </c:pt>
                <c:pt idx="213">
                  <c:v>41853</c:v>
                </c:pt>
                <c:pt idx="214">
                  <c:v>41854</c:v>
                </c:pt>
                <c:pt idx="215">
                  <c:v>41855</c:v>
                </c:pt>
                <c:pt idx="216">
                  <c:v>41856</c:v>
                </c:pt>
                <c:pt idx="217">
                  <c:v>41857</c:v>
                </c:pt>
                <c:pt idx="218">
                  <c:v>41858</c:v>
                </c:pt>
                <c:pt idx="219">
                  <c:v>41859</c:v>
                </c:pt>
                <c:pt idx="220">
                  <c:v>41860</c:v>
                </c:pt>
                <c:pt idx="221">
                  <c:v>41861</c:v>
                </c:pt>
                <c:pt idx="222">
                  <c:v>41862</c:v>
                </c:pt>
                <c:pt idx="223">
                  <c:v>41863</c:v>
                </c:pt>
                <c:pt idx="224">
                  <c:v>41864</c:v>
                </c:pt>
                <c:pt idx="225">
                  <c:v>41865</c:v>
                </c:pt>
                <c:pt idx="226">
                  <c:v>41866</c:v>
                </c:pt>
                <c:pt idx="227">
                  <c:v>41867</c:v>
                </c:pt>
                <c:pt idx="228">
                  <c:v>41868</c:v>
                </c:pt>
                <c:pt idx="229">
                  <c:v>41869</c:v>
                </c:pt>
                <c:pt idx="230">
                  <c:v>41870</c:v>
                </c:pt>
                <c:pt idx="231">
                  <c:v>41871</c:v>
                </c:pt>
                <c:pt idx="232">
                  <c:v>41872</c:v>
                </c:pt>
                <c:pt idx="233">
                  <c:v>41873</c:v>
                </c:pt>
                <c:pt idx="234">
                  <c:v>41874</c:v>
                </c:pt>
                <c:pt idx="235">
                  <c:v>41875</c:v>
                </c:pt>
                <c:pt idx="236">
                  <c:v>41876</c:v>
                </c:pt>
                <c:pt idx="237">
                  <c:v>41877</c:v>
                </c:pt>
                <c:pt idx="238">
                  <c:v>41878</c:v>
                </c:pt>
                <c:pt idx="239">
                  <c:v>41879</c:v>
                </c:pt>
                <c:pt idx="240">
                  <c:v>41880</c:v>
                </c:pt>
                <c:pt idx="241">
                  <c:v>41881</c:v>
                </c:pt>
                <c:pt idx="242">
                  <c:v>41882</c:v>
                </c:pt>
                <c:pt idx="243">
                  <c:v>41883</c:v>
                </c:pt>
                <c:pt idx="244">
                  <c:v>41884</c:v>
                </c:pt>
                <c:pt idx="245">
                  <c:v>41885</c:v>
                </c:pt>
                <c:pt idx="246">
                  <c:v>41886</c:v>
                </c:pt>
                <c:pt idx="247">
                  <c:v>41887</c:v>
                </c:pt>
                <c:pt idx="248">
                  <c:v>41888</c:v>
                </c:pt>
                <c:pt idx="249">
                  <c:v>41889</c:v>
                </c:pt>
                <c:pt idx="250">
                  <c:v>41890</c:v>
                </c:pt>
                <c:pt idx="251">
                  <c:v>41891</c:v>
                </c:pt>
                <c:pt idx="252">
                  <c:v>41892</c:v>
                </c:pt>
                <c:pt idx="253">
                  <c:v>41893</c:v>
                </c:pt>
                <c:pt idx="254">
                  <c:v>41894</c:v>
                </c:pt>
                <c:pt idx="255">
                  <c:v>41895</c:v>
                </c:pt>
                <c:pt idx="256">
                  <c:v>41896</c:v>
                </c:pt>
                <c:pt idx="257">
                  <c:v>41897</c:v>
                </c:pt>
                <c:pt idx="258">
                  <c:v>41898</c:v>
                </c:pt>
                <c:pt idx="259">
                  <c:v>41899</c:v>
                </c:pt>
                <c:pt idx="260">
                  <c:v>41900</c:v>
                </c:pt>
                <c:pt idx="261">
                  <c:v>41901</c:v>
                </c:pt>
                <c:pt idx="262">
                  <c:v>41902</c:v>
                </c:pt>
                <c:pt idx="263">
                  <c:v>41903</c:v>
                </c:pt>
                <c:pt idx="264">
                  <c:v>41904</c:v>
                </c:pt>
                <c:pt idx="265">
                  <c:v>41905</c:v>
                </c:pt>
                <c:pt idx="266">
                  <c:v>41906</c:v>
                </c:pt>
                <c:pt idx="267">
                  <c:v>41907</c:v>
                </c:pt>
                <c:pt idx="268">
                  <c:v>41908</c:v>
                </c:pt>
                <c:pt idx="269">
                  <c:v>41909</c:v>
                </c:pt>
                <c:pt idx="270">
                  <c:v>41910</c:v>
                </c:pt>
                <c:pt idx="271">
                  <c:v>41911</c:v>
                </c:pt>
                <c:pt idx="272">
                  <c:v>41912</c:v>
                </c:pt>
                <c:pt idx="273">
                  <c:v>41913</c:v>
                </c:pt>
                <c:pt idx="274">
                  <c:v>41914</c:v>
                </c:pt>
                <c:pt idx="275">
                  <c:v>41915</c:v>
                </c:pt>
                <c:pt idx="276">
                  <c:v>41916</c:v>
                </c:pt>
                <c:pt idx="277">
                  <c:v>41917</c:v>
                </c:pt>
                <c:pt idx="278">
                  <c:v>41918</c:v>
                </c:pt>
                <c:pt idx="279">
                  <c:v>41919</c:v>
                </c:pt>
                <c:pt idx="280">
                  <c:v>41920</c:v>
                </c:pt>
                <c:pt idx="281">
                  <c:v>41921</c:v>
                </c:pt>
                <c:pt idx="282">
                  <c:v>41922</c:v>
                </c:pt>
                <c:pt idx="283">
                  <c:v>41923</c:v>
                </c:pt>
                <c:pt idx="284">
                  <c:v>41924</c:v>
                </c:pt>
                <c:pt idx="285">
                  <c:v>41925</c:v>
                </c:pt>
                <c:pt idx="286">
                  <c:v>41926</c:v>
                </c:pt>
                <c:pt idx="287">
                  <c:v>41927</c:v>
                </c:pt>
                <c:pt idx="288">
                  <c:v>41928</c:v>
                </c:pt>
                <c:pt idx="289">
                  <c:v>41929</c:v>
                </c:pt>
                <c:pt idx="290">
                  <c:v>41930</c:v>
                </c:pt>
                <c:pt idx="291">
                  <c:v>41931</c:v>
                </c:pt>
                <c:pt idx="292">
                  <c:v>41932</c:v>
                </c:pt>
                <c:pt idx="293">
                  <c:v>41933</c:v>
                </c:pt>
                <c:pt idx="294">
                  <c:v>41934</c:v>
                </c:pt>
                <c:pt idx="295">
                  <c:v>41935</c:v>
                </c:pt>
                <c:pt idx="296">
                  <c:v>41936</c:v>
                </c:pt>
                <c:pt idx="297">
                  <c:v>41937</c:v>
                </c:pt>
                <c:pt idx="298">
                  <c:v>41938</c:v>
                </c:pt>
                <c:pt idx="299">
                  <c:v>41939</c:v>
                </c:pt>
                <c:pt idx="300">
                  <c:v>41940</c:v>
                </c:pt>
                <c:pt idx="301">
                  <c:v>41941</c:v>
                </c:pt>
                <c:pt idx="302">
                  <c:v>41942</c:v>
                </c:pt>
                <c:pt idx="303">
                  <c:v>41943</c:v>
                </c:pt>
                <c:pt idx="304">
                  <c:v>41944</c:v>
                </c:pt>
                <c:pt idx="305">
                  <c:v>41945</c:v>
                </c:pt>
                <c:pt idx="306">
                  <c:v>41946</c:v>
                </c:pt>
                <c:pt idx="307">
                  <c:v>41947</c:v>
                </c:pt>
                <c:pt idx="308">
                  <c:v>41948</c:v>
                </c:pt>
                <c:pt idx="309">
                  <c:v>41949</c:v>
                </c:pt>
                <c:pt idx="310">
                  <c:v>41950</c:v>
                </c:pt>
                <c:pt idx="311">
                  <c:v>41951</c:v>
                </c:pt>
                <c:pt idx="312">
                  <c:v>41952</c:v>
                </c:pt>
                <c:pt idx="313">
                  <c:v>41953</c:v>
                </c:pt>
                <c:pt idx="314">
                  <c:v>41954</c:v>
                </c:pt>
                <c:pt idx="315">
                  <c:v>41955</c:v>
                </c:pt>
                <c:pt idx="316">
                  <c:v>41956</c:v>
                </c:pt>
                <c:pt idx="317">
                  <c:v>41957</c:v>
                </c:pt>
                <c:pt idx="318">
                  <c:v>41958</c:v>
                </c:pt>
                <c:pt idx="319">
                  <c:v>41959</c:v>
                </c:pt>
                <c:pt idx="320">
                  <c:v>41960</c:v>
                </c:pt>
                <c:pt idx="321">
                  <c:v>41961</c:v>
                </c:pt>
                <c:pt idx="322">
                  <c:v>41962</c:v>
                </c:pt>
                <c:pt idx="323">
                  <c:v>41963</c:v>
                </c:pt>
                <c:pt idx="324">
                  <c:v>41964</c:v>
                </c:pt>
                <c:pt idx="325">
                  <c:v>41965</c:v>
                </c:pt>
                <c:pt idx="326">
                  <c:v>41966</c:v>
                </c:pt>
                <c:pt idx="327">
                  <c:v>41967</c:v>
                </c:pt>
                <c:pt idx="328">
                  <c:v>41968</c:v>
                </c:pt>
                <c:pt idx="329">
                  <c:v>41969</c:v>
                </c:pt>
                <c:pt idx="330">
                  <c:v>41970</c:v>
                </c:pt>
                <c:pt idx="331">
                  <c:v>41971</c:v>
                </c:pt>
                <c:pt idx="332">
                  <c:v>41972</c:v>
                </c:pt>
                <c:pt idx="333">
                  <c:v>41973</c:v>
                </c:pt>
                <c:pt idx="334">
                  <c:v>41974</c:v>
                </c:pt>
                <c:pt idx="335">
                  <c:v>41975</c:v>
                </c:pt>
                <c:pt idx="336">
                  <c:v>41976</c:v>
                </c:pt>
                <c:pt idx="337">
                  <c:v>41977</c:v>
                </c:pt>
                <c:pt idx="338">
                  <c:v>41978</c:v>
                </c:pt>
                <c:pt idx="339">
                  <c:v>41979</c:v>
                </c:pt>
                <c:pt idx="340">
                  <c:v>41980</c:v>
                </c:pt>
                <c:pt idx="341">
                  <c:v>41981</c:v>
                </c:pt>
                <c:pt idx="342">
                  <c:v>41982</c:v>
                </c:pt>
                <c:pt idx="343">
                  <c:v>41983</c:v>
                </c:pt>
                <c:pt idx="344">
                  <c:v>41984</c:v>
                </c:pt>
                <c:pt idx="345">
                  <c:v>41985</c:v>
                </c:pt>
                <c:pt idx="346">
                  <c:v>41986</c:v>
                </c:pt>
                <c:pt idx="347">
                  <c:v>41987</c:v>
                </c:pt>
                <c:pt idx="348">
                  <c:v>41988</c:v>
                </c:pt>
                <c:pt idx="349">
                  <c:v>41989</c:v>
                </c:pt>
                <c:pt idx="350">
                  <c:v>41990</c:v>
                </c:pt>
                <c:pt idx="351">
                  <c:v>41991</c:v>
                </c:pt>
                <c:pt idx="352">
                  <c:v>41992</c:v>
                </c:pt>
                <c:pt idx="353">
                  <c:v>41993</c:v>
                </c:pt>
                <c:pt idx="354">
                  <c:v>41994</c:v>
                </c:pt>
                <c:pt idx="355">
                  <c:v>41995</c:v>
                </c:pt>
                <c:pt idx="356">
                  <c:v>41996</c:v>
                </c:pt>
                <c:pt idx="357">
                  <c:v>41997</c:v>
                </c:pt>
                <c:pt idx="358">
                  <c:v>41998</c:v>
                </c:pt>
                <c:pt idx="359">
                  <c:v>41999</c:v>
                </c:pt>
                <c:pt idx="360">
                  <c:v>42000</c:v>
                </c:pt>
                <c:pt idx="361">
                  <c:v>42001</c:v>
                </c:pt>
                <c:pt idx="362">
                  <c:v>42002</c:v>
                </c:pt>
                <c:pt idx="363">
                  <c:v>42003</c:v>
                </c:pt>
                <c:pt idx="364">
                  <c:v>42004</c:v>
                </c:pt>
                <c:pt idx="365">
                  <c:v>42005</c:v>
                </c:pt>
                <c:pt idx="366">
                  <c:v>42006</c:v>
                </c:pt>
                <c:pt idx="367">
                  <c:v>42007</c:v>
                </c:pt>
                <c:pt idx="368">
                  <c:v>42008</c:v>
                </c:pt>
                <c:pt idx="369">
                  <c:v>42009</c:v>
                </c:pt>
                <c:pt idx="370">
                  <c:v>42010</c:v>
                </c:pt>
                <c:pt idx="371">
                  <c:v>42011</c:v>
                </c:pt>
                <c:pt idx="372">
                  <c:v>42012</c:v>
                </c:pt>
                <c:pt idx="373">
                  <c:v>42013</c:v>
                </c:pt>
                <c:pt idx="374">
                  <c:v>42014</c:v>
                </c:pt>
                <c:pt idx="375">
                  <c:v>42015</c:v>
                </c:pt>
                <c:pt idx="376">
                  <c:v>42016</c:v>
                </c:pt>
                <c:pt idx="377">
                  <c:v>42017</c:v>
                </c:pt>
                <c:pt idx="378">
                  <c:v>42018</c:v>
                </c:pt>
                <c:pt idx="379">
                  <c:v>42019</c:v>
                </c:pt>
                <c:pt idx="380">
                  <c:v>42020</c:v>
                </c:pt>
                <c:pt idx="381">
                  <c:v>42021</c:v>
                </c:pt>
                <c:pt idx="382">
                  <c:v>42022</c:v>
                </c:pt>
                <c:pt idx="383">
                  <c:v>42023</c:v>
                </c:pt>
                <c:pt idx="384">
                  <c:v>42024</c:v>
                </c:pt>
                <c:pt idx="385">
                  <c:v>42025</c:v>
                </c:pt>
                <c:pt idx="386">
                  <c:v>42026</c:v>
                </c:pt>
                <c:pt idx="387">
                  <c:v>42027</c:v>
                </c:pt>
                <c:pt idx="388">
                  <c:v>42028</c:v>
                </c:pt>
                <c:pt idx="389">
                  <c:v>42029</c:v>
                </c:pt>
                <c:pt idx="390">
                  <c:v>42030</c:v>
                </c:pt>
                <c:pt idx="391">
                  <c:v>42031</c:v>
                </c:pt>
                <c:pt idx="392">
                  <c:v>42032</c:v>
                </c:pt>
                <c:pt idx="393">
                  <c:v>42033</c:v>
                </c:pt>
                <c:pt idx="394">
                  <c:v>42034</c:v>
                </c:pt>
                <c:pt idx="395">
                  <c:v>42035</c:v>
                </c:pt>
                <c:pt idx="396">
                  <c:v>42036</c:v>
                </c:pt>
                <c:pt idx="397">
                  <c:v>42037</c:v>
                </c:pt>
                <c:pt idx="398">
                  <c:v>42038</c:v>
                </c:pt>
                <c:pt idx="399">
                  <c:v>42039</c:v>
                </c:pt>
                <c:pt idx="400">
                  <c:v>42040</c:v>
                </c:pt>
                <c:pt idx="401">
                  <c:v>42041</c:v>
                </c:pt>
                <c:pt idx="402">
                  <c:v>42042</c:v>
                </c:pt>
                <c:pt idx="403">
                  <c:v>42043</c:v>
                </c:pt>
                <c:pt idx="404">
                  <c:v>42044</c:v>
                </c:pt>
                <c:pt idx="405">
                  <c:v>42045</c:v>
                </c:pt>
                <c:pt idx="406">
                  <c:v>42046</c:v>
                </c:pt>
                <c:pt idx="407">
                  <c:v>42047</c:v>
                </c:pt>
                <c:pt idx="408">
                  <c:v>42048</c:v>
                </c:pt>
                <c:pt idx="409">
                  <c:v>42049</c:v>
                </c:pt>
                <c:pt idx="410">
                  <c:v>42050</c:v>
                </c:pt>
                <c:pt idx="411">
                  <c:v>42051</c:v>
                </c:pt>
                <c:pt idx="412">
                  <c:v>42052</c:v>
                </c:pt>
                <c:pt idx="413">
                  <c:v>42053</c:v>
                </c:pt>
                <c:pt idx="414">
                  <c:v>42054</c:v>
                </c:pt>
                <c:pt idx="415">
                  <c:v>42055</c:v>
                </c:pt>
                <c:pt idx="416">
                  <c:v>42056</c:v>
                </c:pt>
                <c:pt idx="417">
                  <c:v>42057</c:v>
                </c:pt>
                <c:pt idx="418">
                  <c:v>42058</c:v>
                </c:pt>
                <c:pt idx="419">
                  <c:v>42059</c:v>
                </c:pt>
                <c:pt idx="420">
                  <c:v>42060</c:v>
                </c:pt>
                <c:pt idx="421">
                  <c:v>42061</c:v>
                </c:pt>
                <c:pt idx="422">
                  <c:v>42062</c:v>
                </c:pt>
                <c:pt idx="423">
                  <c:v>42063</c:v>
                </c:pt>
                <c:pt idx="424">
                  <c:v>42064</c:v>
                </c:pt>
                <c:pt idx="425">
                  <c:v>42065</c:v>
                </c:pt>
                <c:pt idx="426">
                  <c:v>42066</c:v>
                </c:pt>
                <c:pt idx="427">
                  <c:v>42067</c:v>
                </c:pt>
                <c:pt idx="428">
                  <c:v>42068</c:v>
                </c:pt>
                <c:pt idx="429">
                  <c:v>42069</c:v>
                </c:pt>
                <c:pt idx="430">
                  <c:v>42070</c:v>
                </c:pt>
                <c:pt idx="431">
                  <c:v>42071</c:v>
                </c:pt>
                <c:pt idx="432">
                  <c:v>42072</c:v>
                </c:pt>
                <c:pt idx="433">
                  <c:v>42073</c:v>
                </c:pt>
                <c:pt idx="434">
                  <c:v>42074</c:v>
                </c:pt>
                <c:pt idx="435">
                  <c:v>42075</c:v>
                </c:pt>
                <c:pt idx="436">
                  <c:v>42076</c:v>
                </c:pt>
                <c:pt idx="437">
                  <c:v>42077</c:v>
                </c:pt>
                <c:pt idx="438">
                  <c:v>42078</c:v>
                </c:pt>
                <c:pt idx="439">
                  <c:v>42079</c:v>
                </c:pt>
                <c:pt idx="440">
                  <c:v>42080</c:v>
                </c:pt>
                <c:pt idx="441">
                  <c:v>42081</c:v>
                </c:pt>
                <c:pt idx="442">
                  <c:v>42082</c:v>
                </c:pt>
                <c:pt idx="443">
                  <c:v>42083</c:v>
                </c:pt>
                <c:pt idx="444">
                  <c:v>42084</c:v>
                </c:pt>
                <c:pt idx="445">
                  <c:v>42085</c:v>
                </c:pt>
                <c:pt idx="446">
                  <c:v>42086</c:v>
                </c:pt>
                <c:pt idx="447">
                  <c:v>42087</c:v>
                </c:pt>
                <c:pt idx="448">
                  <c:v>42088</c:v>
                </c:pt>
                <c:pt idx="449">
                  <c:v>42089</c:v>
                </c:pt>
                <c:pt idx="450">
                  <c:v>42090</c:v>
                </c:pt>
                <c:pt idx="451">
                  <c:v>42091</c:v>
                </c:pt>
                <c:pt idx="452">
                  <c:v>42092</c:v>
                </c:pt>
                <c:pt idx="453">
                  <c:v>42093</c:v>
                </c:pt>
                <c:pt idx="454">
                  <c:v>42094</c:v>
                </c:pt>
                <c:pt idx="455">
                  <c:v>42095</c:v>
                </c:pt>
                <c:pt idx="456">
                  <c:v>42096</c:v>
                </c:pt>
                <c:pt idx="457">
                  <c:v>42097</c:v>
                </c:pt>
                <c:pt idx="458">
                  <c:v>42098</c:v>
                </c:pt>
                <c:pt idx="459">
                  <c:v>42099</c:v>
                </c:pt>
                <c:pt idx="460">
                  <c:v>42100</c:v>
                </c:pt>
                <c:pt idx="461">
                  <c:v>42101</c:v>
                </c:pt>
                <c:pt idx="462">
                  <c:v>42102</c:v>
                </c:pt>
                <c:pt idx="463">
                  <c:v>42103</c:v>
                </c:pt>
                <c:pt idx="464">
                  <c:v>42104</c:v>
                </c:pt>
                <c:pt idx="465">
                  <c:v>42105</c:v>
                </c:pt>
                <c:pt idx="466">
                  <c:v>42106</c:v>
                </c:pt>
                <c:pt idx="467">
                  <c:v>42107</c:v>
                </c:pt>
                <c:pt idx="468">
                  <c:v>42108</c:v>
                </c:pt>
                <c:pt idx="469">
                  <c:v>42109</c:v>
                </c:pt>
                <c:pt idx="470">
                  <c:v>42110</c:v>
                </c:pt>
                <c:pt idx="471">
                  <c:v>42111</c:v>
                </c:pt>
                <c:pt idx="472">
                  <c:v>42112</c:v>
                </c:pt>
                <c:pt idx="473">
                  <c:v>42113</c:v>
                </c:pt>
                <c:pt idx="474">
                  <c:v>42114</c:v>
                </c:pt>
                <c:pt idx="475">
                  <c:v>42115</c:v>
                </c:pt>
                <c:pt idx="476">
                  <c:v>42116</c:v>
                </c:pt>
                <c:pt idx="477">
                  <c:v>42117</c:v>
                </c:pt>
                <c:pt idx="478">
                  <c:v>42118</c:v>
                </c:pt>
                <c:pt idx="479">
                  <c:v>42119</c:v>
                </c:pt>
                <c:pt idx="480">
                  <c:v>42120</c:v>
                </c:pt>
                <c:pt idx="481">
                  <c:v>42121</c:v>
                </c:pt>
                <c:pt idx="482">
                  <c:v>42122</c:v>
                </c:pt>
                <c:pt idx="483">
                  <c:v>42123</c:v>
                </c:pt>
                <c:pt idx="484">
                  <c:v>42124</c:v>
                </c:pt>
                <c:pt idx="485">
                  <c:v>42125</c:v>
                </c:pt>
                <c:pt idx="486">
                  <c:v>42126</c:v>
                </c:pt>
                <c:pt idx="487">
                  <c:v>42127</c:v>
                </c:pt>
                <c:pt idx="488">
                  <c:v>42128</c:v>
                </c:pt>
                <c:pt idx="489">
                  <c:v>42129</c:v>
                </c:pt>
                <c:pt idx="490">
                  <c:v>42130</c:v>
                </c:pt>
                <c:pt idx="491">
                  <c:v>42131</c:v>
                </c:pt>
                <c:pt idx="492">
                  <c:v>42132</c:v>
                </c:pt>
                <c:pt idx="493">
                  <c:v>42133</c:v>
                </c:pt>
                <c:pt idx="494">
                  <c:v>42134</c:v>
                </c:pt>
                <c:pt idx="495">
                  <c:v>42135</c:v>
                </c:pt>
                <c:pt idx="496">
                  <c:v>42136</c:v>
                </c:pt>
                <c:pt idx="497">
                  <c:v>42137</c:v>
                </c:pt>
                <c:pt idx="498">
                  <c:v>42138</c:v>
                </c:pt>
                <c:pt idx="499">
                  <c:v>42139</c:v>
                </c:pt>
                <c:pt idx="500">
                  <c:v>42140</c:v>
                </c:pt>
                <c:pt idx="501">
                  <c:v>42141</c:v>
                </c:pt>
                <c:pt idx="502">
                  <c:v>42142</c:v>
                </c:pt>
                <c:pt idx="503">
                  <c:v>42143</c:v>
                </c:pt>
                <c:pt idx="504">
                  <c:v>42144</c:v>
                </c:pt>
                <c:pt idx="505">
                  <c:v>42145</c:v>
                </c:pt>
                <c:pt idx="506">
                  <c:v>42146</c:v>
                </c:pt>
                <c:pt idx="507">
                  <c:v>42147</c:v>
                </c:pt>
                <c:pt idx="508">
                  <c:v>42148</c:v>
                </c:pt>
                <c:pt idx="509">
                  <c:v>42149</c:v>
                </c:pt>
                <c:pt idx="510">
                  <c:v>42150</c:v>
                </c:pt>
                <c:pt idx="511">
                  <c:v>42151</c:v>
                </c:pt>
                <c:pt idx="512">
                  <c:v>42152</c:v>
                </c:pt>
                <c:pt idx="513">
                  <c:v>42153</c:v>
                </c:pt>
                <c:pt idx="514">
                  <c:v>42154</c:v>
                </c:pt>
                <c:pt idx="515">
                  <c:v>42155</c:v>
                </c:pt>
                <c:pt idx="516">
                  <c:v>42156</c:v>
                </c:pt>
                <c:pt idx="517">
                  <c:v>42157</c:v>
                </c:pt>
                <c:pt idx="518">
                  <c:v>42158</c:v>
                </c:pt>
                <c:pt idx="519">
                  <c:v>42159</c:v>
                </c:pt>
                <c:pt idx="520">
                  <c:v>42160</c:v>
                </c:pt>
                <c:pt idx="521">
                  <c:v>42161</c:v>
                </c:pt>
                <c:pt idx="522">
                  <c:v>42162</c:v>
                </c:pt>
                <c:pt idx="523">
                  <c:v>42163</c:v>
                </c:pt>
                <c:pt idx="524">
                  <c:v>42164</c:v>
                </c:pt>
                <c:pt idx="525">
                  <c:v>42165</c:v>
                </c:pt>
                <c:pt idx="526">
                  <c:v>42166</c:v>
                </c:pt>
                <c:pt idx="527">
                  <c:v>42167</c:v>
                </c:pt>
                <c:pt idx="528">
                  <c:v>42168</c:v>
                </c:pt>
                <c:pt idx="529">
                  <c:v>42169</c:v>
                </c:pt>
                <c:pt idx="530">
                  <c:v>42170</c:v>
                </c:pt>
                <c:pt idx="531">
                  <c:v>42171</c:v>
                </c:pt>
                <c:pt idx="532">
                  <c:v>42172</c:v>
                </c:pt>
                <c:pt idx="533">
                  <c:v>42173</c:v>
                </c:pt>
                <c:pt idx="534">
                  <c:v>42174</c:v>
                </c:pt>
                <c:pt idx="535">
                  <c:v>42175</c:v>
                </c:pt>
                <c:pt idx="536">
                  <c:v>42176</c:v>
                </c:pt>
                <c:pt idx="537">
                  <c:v>42177</c:v>
                </c:pt>
                <c:pt idx="538">
                  <c:v>42178</c:v>
                </c:pt>
                <c:pt idx="539">
                  <c:v>42179</c:v>
                </c:pt>
                <c:pt idx="540">
                  <c:v>42180</c:v>
                </c:pt>
                <c:pt idx="541">
                  <c:v>42181</c:v>
                </c:pt>
                <c:pt idx="542">
                  <c:v>42182</c:v>
                </c:pt>
                <c:pt idx="543">
                  <c:v>42183</c:v>
                </c:pt>
                <c:pt idx="544">
                  <c:v>42184</c:v>
                </c:pt>
                <c:pt idx="545">
                  <c:v>42185</c:v>
                </c:pt>
                <c:pt idx="546">
                  <c:v>42186</c:v>
                </c:pt>
                <c:pt idx="547">
                  <c:v>42187</c:v>
                </c:pt>
                <c:pt idx="548">
                  <c:v>42188</c:v>
                </c:pt>
                <c:pt idx="549">
                  <c:v>42189</c:v>
                </c:pt>
                <c:pt idx="550">
                  <c:v>42190</c:v>
                </c:pt>
                <c:pt idx="551">
                  <c:v>42191</c:v>
                </c:pt>
                <c:pt idx="552">
                  <c:v>42192</c:v>
                </c:pt>
                <c:pt idx="553">
                  <c:v>42193</c:v>
                </c:pt>
                <c:pt idx="554">
                  <c:v>42194</c:v>
                </c:pt>
                <c:pt idx="555">
                  <c:v>42195</c:v>
                </c:pt>
                <c:pt idx="556">
                  <c:v>42196</c:v>
                </c:pt>
                <c:pt idx="557">
                  <c:v>42197</c:v>
                </c:pt>
                <c:pt idx="558">
                  <c:v>42198</c:v>
                </c:pt>
                <c:pt idx="559">
                  <c:v>42199</c:v>
                </c:pt>
                <c:pt idx="560">
                  <c:v>42200</c:v>
                </c:pt>
                <c:pt idx="561">
                  <c:v>42201</c:v>
                </c:pt>
                <c:pt idx="562">
                  <c:v>42202</c:v>
                </c:pt>
                <c:pt idx="563">
                  <c:v>42203</c:v>
                </c:pt>
                <c:pt idx="564">
                  <c:v>42204</c:v>
                </c:pt>
                <c:pt idx="565">
                  <c:v>42205</c:v>
                </c:pt>
                <c:pt idx="566">
                  <c:v>42206</c:v>
                </c:pt>
                <c:pt idx="567">
                  <c:v>42207</c:v>
                </c:pt>
                <c:pt idx="568">
                  <c:v>42208</c:v>
                </c:pt>
                <c:pt idx="569">
                  <c:v>42209</c:v>
                </c:pt>
                <c:pt idx="570">
                  <c:v>42210</c:v>
                </c:pt>
                <c:pt idx="571">
                  <c:v>42211</c:v>
                </c:pt>
                <c:pt idx="572">
                  <c:v>42212</c:v>
                </c:pt>
                <c:pt idx="573">
                  <c:v>42213</c:v>
                </c:pt>
                <c:pt idx="574">
                  <c:v>42214</c:v>
                </c:pt>
                <c:pt idx="575">
                  <c:v>42215</c:v>
                </c:pt>
                <c:pt idx="576">
                  <c:v>42216</c:v>
                </c:pt>
                <c:pt idx="577">
                  <c:v>42217</c:v>
                </c:pt>
                <c:pt idx="578">
                  <c:v>42218</c:v>
                </c:pt>
                <c:pt idx="579">
                  <c:v>42219</c:v>
                </c:pt>
                <c:pt idx="580">
                  <c:v>42220</c:v>
                </c:pt>
                <c:pt idx="581">
                  <c:v>42221</c:v>
                </c:pt>
                <c:pt idx="582">
                  <c:v>42222</c:v>
                </c:pt>
                <c:pt idx="583">
                  <c:v>42223</c:v>
                </c:pt>
                <c:pt idx="584">
                  <c:v>42224</c:v>
                </c:pt>
                <c:pt idx="585">
                  <c:v>42225</c:v>
                </c:pt>
                <c:pt idx="586">
                  <c:v>42226</c:v>
                </c:pt>
                <c:pt idx="587">
                  <c:v>42227</c:v>
                </c:pt>
                <c:pt idx="588">
                  <c:v>42228</c:v>
                </c:pt>
                <c:pt idx="589">
                  <c:v>42229</c:v>
                </c:pt>
                <c:pt idx="590">
                  <c:v>42230</c:v>
                </c:pt>
                <c:pt idx="591">
                  <c:v>42231</c:v>
                </c:pt>
                <c:pt idx="592">
                  <c:v>42232</c:v>
                </c:pt>
                <c:pt idx="593">
                  <c:v>42233</c:v>
                </c:pt>
                <c:pt idx="594">
                  <c:v>42234</c:v>
                </c:pt>
                <c:pt idx="595">
                  <c:v>42235</c:v>
                </c:pt>
                <c:pt idx="596">
                  <c:v>42236</c:v>
                </c:pt>
                <c:pt idx="597">
                  <c:v>42237</c:v>
                </c:pt>
                <c:pt idx="598">
                  <c:v>42238</c:v>
                </c:pt>
                <c:pt idx="599">
                  <c:v>42239</c:v>
                </c:pt>
                <c:pt idx="600">
                  <c:v>42240</c:v>
                </c:pt>
                <c:pt idx="601">
                  <c:v>42241</c:v>
                </c:pt>
                <c:pt idx="602">
                  <c:v>42242</c:v>
                </c:pt>
                <c:pt idx="603">
                  <c:v>42243</c:v>
                </c:pt>
                <c:pt idx="604">
                  <c:v>42244</c:v>
                </c:pt>
                <c:pt idx="605">
                  <c:v>42245</c:v>
                </c:pt>
                <c:pt idx="606">
                  <c:v>42246</c:v>
                </c:pt>
                <c:pt idx="607">
                  <c:v>42247</c:v>
                </c:pt>
                <c:pt idx="608">
                  <c:v>42248</c:v>
                </c:pt>
                <c:pt idx="609">
                  <c:v>42249</c:v>
                </c:pt>
                <c:pt idx="610">
                  <c:v>42250</c:v>
                </c:pt>
                <c:pt idx="611">
                  <c:v>42251</c:v>
                </c:pt>
                <c:pt idx="612">
                  <c:v>42252</c:v>
                </c:pt>
                <c:pt idx="613">
                  <c:v>42253</c:v>
                </c:pt>
                <c:pt idx="614">
                  <c:v>42254</c:v>
                </c:pt>
                <c:pt idx="615">
                  <c:v>42255</c:v>
                </c:pt>
                <c:pt idx="616">
                  <c:v>42256</c:v>
                </c:pt>
                <c:pt idx="617">
                  <c:v>42257</c:v>
                </c:pt>
                <c:pt idx="618">
                  <c:v>42258</c:v>
                </c:pt>
                <c:pt idx="619">
                  <c:v>42259</c:v>
                </c:pt>
                <c:pt idx="620">
                  <c:v>42260</c:v>
                </c:pt>
                <c:pt idx="621">
                  <c:v>42261</c:v>
                </c:pt>
                <c:pt idx="622">
                  <c:v>42262</c:v>
                </c:pt>
                <c:pt idx="623">
                  <c:v>42263</c:v>
                </c:pt>
                <c:pt idx="624">
                  <c:v>42264</c:v>
                </c:pt>
                <c:pt idx="625">
                  <c:v>42265</c:v>
                </c:pt>
                <c:pt idx="626">
                  <c:v>42266</c:v>
                </c:pt>
                <c:pt idx="627">
                  <c:v>42267</c:v>
                </c:pt>
                <c:pt idx="628">
                  <c:v>42268</c:v>
                </c:pt>
                <c:pt idx="629">
                  <c:v>42269</c:v>
                </c:pt>
                <c:pt idx="630">
                  <c:v>42270</c:v>
                </c:pt>
                <c:pt idx="631">
                  <c:v>42271</c:v>
                </c:pt>
                <c:pt idx="632">
                  <c:v>42272</c:v>
                </c:pt>
                <c:pt idx="633">
                  <c:v>42273</c:v>
                </c:pt>
                <c:pt idx="634">
                  <c:v>42274</c:v>
                </c:pt>
                <c:pt idx="635">
                  <c:v>42275</c:v>
                </c:pt>
                <c:pt idx="636">
                  <c:v>42276</c:v>
                </c:pt>
                <c:pt idx="637">
                  <c:v>42277</c:v>
                </c:pt>
                <c:pt idx="638">
                  <c:v>42278</c:v>
                </c:pt>
                <c:pt idx="639">
                  <c:v>42279</c:v>
                </c:pt>
                <c:pt idx="640">
                  <c:v>42280</c:v>
                </c:pt>
                <c:pt idx="641">
                  <c:v>42281</c:v>
                </c:pt>
                <c:pt idx="642">
                  <c:v>42282</c:v>
                </c:pt>
                <c:pt idx="643">
                  <c:v>42283</c:v>
                </c:pt>
                <c:pt idx="644">
                  <c:v>42284</c:v>
                </c:pt>
                <c:pt idx="645">
                  <c:v>42285</c:v>
                </c:pt>
                <c:pt idx="646">
                  <c:v>42286</c:v>
                </c:pt>
                <c:pt idx="647">
                  <c:v>42287</c:v>
                </c:pt>
                <c:pt idx="648">
                  <c:v>42288</c:v>
                </c:pt>
                <c:pt idx="649">
                  <c:v>42289</c:v>
                </c:pt>
                <c:pt idx="650">
                  <c:v>42290</c:v>
                </c:pt>
                <c:pt idx="651">
                  <c:v>42291</c:v>
                </c:pt>
                <c:pt idx="652">
                  <c:v>42292</c:v>
                </c:pt>
                <c:pt idx="653">
                  <c:v>42293</c:v>
                </c:pt>
                <c:pt idx="654">
                  <c:v>42294</c:v>
                </c:pt>
                <c:pt idx="655">
                  <c:v>42295</c:v>
                </c:pt>
                <c:pt idx="656">
                  <c:v>42296</c:v>
                </c:pt>
                <c:pt idx="657">
                  <c:v>42297</c:v>
                </c:pt>
                <c:pt idx="658">
                  <c:v>42298</c:v>
                </c:pt>
                <c:pt idx="659">
                  <c:v>42299</c:v>
                </c:pt>
                <c:pt idx="660">
                  <c:v>42300</c:v>
                </c:pt>
                <c:pt idx="661">
                  <c:v>42301</c:v>
                </c:pt>
                <c:pt idx="662">
                  <c:v>42302</c:v>
                </c:pt>
                <c:pt idx="663">
                  <c:v>42303</c:v>
                </c:pt>
                <c:pt idx="664">
                  <c:v>42304</c:v>
                </c:pt>
                <c:pt idx="665">
                  <c:v>42305</c:v>
                </c:pt>
                <c:pt idx="666">
                  <c:v>42306</c:v>
                </c:pt>
                <c:pt idx="667">
                  <c:v>42307</c:v>
                </c:pt>
                <c:pt idx="668">
                  <c:v>42308</c:v>
                </c:pt>
                <c:pt idx="669">
                  <c:v>42309</c:v>
                </c:pt>
                <c:pt idx="670">
                  <c:v>42310</c:v>
                </c:pt>
                <c:pt idx="671">
                  <c:v>42311</c:v>
                </c:pt>
                <c:pt idx="672">
                  <c:v>42312</c:v>
                </c:pt>
                <c:pt idx="673">
                  <c:v>42313</c:v>
                </c:pt>
                <c:pt idx="674">
                  <c:v>42314</c:v>
                </c:pt>
                <c:pt idx="675">
                  <c:v>42315</c:v>
                </c:pt>
                <c:pt idx="676">
                  <c:v>42316</c:v>
                </c:pt>
                <c:pt idx="677">
                  <c:v>42317</c:v>
                </c:pt>
                <c:pt idx="678">
                  <c:v>42318</c:v>
                </c:pt>
                <c:pt idx="679">
                  <c:v>42319</c:v>
                </c:pt>
                <c:pt idx="680">
                  <c:v>42320</c:v>
                </c:pt>
                <c:pt idx="681">
                  <c:v>42321</c:v>
                </c:pt>
                <c:pt idx="682">
                  <c:v>42322</c:v>
                </c:pt>
                <c:pt idx="683">
                  <c:v>42323</c:v>
                </c:pt>
                <c:pt idx="684">
                  <c:v>42324</c:v>
                </c:pt>
                <c:pt idx="685">
                  <c:v>42325</c:v>
                </c:pt>
                <c:pt idx="686">
                  <c:v>42326</c:v>
                </c:pt>
                <c:pt idx="687">
                  <c:v>42327</c:v>
                </c:pt>
                <c:pt idx="688">
                  <c:v>42328</c:v>
                </c:pt>
                <c:pt idx="689">
                  <c:v>42329</c:v>
                </c:pt>
                <c:pt idx="690">
                  <c:v>42330</c:v>
                </c:pt>
                <c:pt idx="691">
                  <c:v>42331</c:v>
                </c:pt>
                <c:pt idx="692">
                  <c:v>42332</c:v>
                </c:pt>
                <c:pt idx="693">
                  <c:v>42333</c:v>
                </c:pt>
                <c:pt idx="694">
                  <c:v>42334</c:v>
                </c:pt>
                <c:pt idx="695">
                  <c:v>42335</c:v>
                </c:pt>
                <c:pt idx="696">
                  <c:v>42336</c:v>
                </c:pt>
                <c:pt idx="697">
                  <c:v>42337</c:v>
                </c:pt>
                <c:pt idx="698">
                  <c:v>42338</c:v>
                </c:pt>
                <c:pt idx="699">
                  <c:v>42339</c:v>
                </c:pt>
                <c:pt idx="700">
                  <c:v>42340</c:v>
                </c:pt>
                <c:pt idx="701">
                  <c:v>42341</c:v>
                </c:pt>
                <c:pt idx="702">
                  <c:v>42342</c:v>
                </c:pt>
                <c:pt idx="703">
                  <c:v>42343</c:v>
                </c:pt>
                <c:pt idx="704">
                  <c:v>42344</c:v>
                </c:pt>
                <c:pt idx="705">
                  <c:v>42345</c:v>
                </c:pt>
                <c:pt idx="706">
                  <c:v>42346</c:v>
                </c:pt>
                <c:pt idx="707">
                  <c:v>42347</c:v>
                </c:pt>
                <c:pt idx="708">
                  <c:v>42348</c:v>
                </c:pt>
                <c:pt idx="709">
                  <c:v>42349</c:v>
                </c:pt>
                <c:pt idx="710">
                  <c:v>42350</c:v>
                </c:pt>
                <c:pt idx="711">
                  <c:v>42351</c:v>
                </c:pt>
                <c:pt idx="712">
                  <c:v>42352</c:v>
                </c:pt>
                <c:pt idx="713">
                  <c:v>42353</c:v>
                </c:pt>
                <c:pt idx="714">
                  <c:v>42354</c:v>
                </c:pt>
                <c:pt idx="715">
                  <c:v>42355</c:v>
                </c:pt>
                <c:pt idx="716">
                  <c:v>42356</c:v>
                </c:pt>
                <c:pt idx="717">
                  <c:v>42357</c:v>
                </c:pt>
                <c:pt idx="718">
                  <c:v>42358</c:v>
                </c:pt>
                <c:pt idx="719">
                  <c:v>42359</c:v>
                </c:pt>
                <c:pt idx="720">
                  <c:v>42360</c:v>
                </c:pt>
                <c:pt idx="721">
                  <c:v>42361</c:v>
                </c:pt>
                <c:pt idx="722">
                  <c:v>42362</c:v>
                </c:pt>
                <c:pt idx="723">
                  <c:v>42363</c:v>
                </c:pt>
                <c:pt idx="724">
                  <c:v>42364</c:v>
                </c:pt>
                <c:pt idx="725">
                  <c:v>42365</c:v>
                </c:pt>
                <c:pt idx="726">
                  <c:v>42366</c:v>
                </c:pt>
                <c:pt idx="727">
                  <c:v>42367</c:v>
                </c:pt>
                <c:pt idx="728">
                  <c:v>42368</c:v>
                </c:pt>
                <c:pt idx="729">
                  <c:v>42369</c:v>
                </c:pt>
                <c:pt idx="730">
                  <c:v>42370</c:v>
                </c:pt>
                <c:pt idx="731">
                  <c:v>42371</c:v>
                </c:pt>
                <c:pt idx="732">
                  <c:v>42373</c:v>
                </c:pt>
                <c:pt idx="733">
                  <c:v>42374</c:v>
                </c:pt>
                <c:pt idx="734">
                  <c:v>42375</c:v>
                </c:pt>
                <c:pt idx="735">
                  <c:v>42376</c:v>
                </c:pt>
                <c:pt idx="736">
                  <c:v>42377</c:v>
                </c:pt>
                <c:pt idx="737">
                  <c:v>42378</c:v>
                </c:pt>
                <c:pt idx="738">
                  <c:v>42379</c:v>
                </c:pt>
                <c:pt idx="739">
                  <c:v>42380</c:v>
                </c:pt>
                <c:pt idx="740">
                  <c:v>42381</c:v>
                </c:pt>
                <c:pt idx="741">
                  <c:v>42382</c:v>
                </c:pt>
                <c:pt idx="742">
                  <c:v>42383</c:v>
                </c:pt>
                <c:pt idx="743">
                  <c:v>42384</c:v>
                </c:pt>
                <c:pt idx="744">
                  <c:v>42385</c:v>
                </c:pt>
                <c:pt idx="745">
                  <c:v>42386</c:v>
                </c:pt>
                <c:pt idx="746">
                  <c:v>42387</c:v>
                </c:pt>
                <c:pt idx="747">
                  <c:v>42388</c:v>
                </c:pt>
                <c:pt idx="748">
                  <c:v>42389</c:v>
                </c:pt>
                <c:pt idx="749">
                  <c:v>42390</c:v>
                </c:pt>
                <c:pt idx="750">
                  <c:v>42391</c:v>
                </c:pt>
                <c:pt idx="751">
                  <c:v>42392</c:v>
                </c:pt>
                <c:pt idx="752">
                  <c:v>42393</c:v>
                </c:pt>
                <c:pt idx="753">
                  <c:v>42394</c:v>
                </c:pt>
                <c:pt idx="754">
                  <c:v>42395</c:v>
                </c:pt>
                <c:pt idx="755">
                  <c:v>42396</c:v>
                </c:pt>
                <c:pt idx="756">
                  <c:v>42397</c:v>
                </c:pt>
                <c:pt idx="757">
                  <c:v>42398</c:v>
                </c:pt>
                <c:pt idx="758">
                  <c:v>42399</c:v>
                </c:pt>
                <c:pt idx="759">
                  <c:v>42400</c:v>
                </c:pt>
                <c:pt idx="760">
                  <c:v>42401</c:v>
                </c:pt>
                <c:pt idx="761">
                  <c:v>42402</c:v>
                </c:pt>
                <c:pt idx="762">
                  <c:v>42403</c:v>
                </c:pt>
                <c:pt idx="763">
                  <c:v>42404</c:v>
                </c:pt>
                <c:pt idx="764">
                  <c:v>42405</c:v>
                </c:pt>
                <c:pt idx="765">
                  <c:v>42406</c:v>
                </c:pt>
                <c:pt idx="766">
                  <c:v>42407</c:v>
                </c:pt>
                <c:pt idx="767">
                  <c:v>42408</c:v>
                </c:pt>
                <c:pt idx="768">
                  <c:v>42409</c:v>
                </c:pt>
                <c:pt idx="769">
                  <c:v>42410</c:v>
                </c:pt>
                <c:pt idx="770">
                  <c:v>42411</c:v>
                </c:pt>
                <c:pt idx="771">
                  <c:v>42412</c:v>
                </c:pt>
                <c:pt idx="772">
                  <c:v>42413</c:v>
                </c:pt>
                <c:pt idx="773">
                  <c:v>42414</c:v>
                </c:pt>
                <c:pt idx="774">
                  <c:v>42415</c:v>
                </c:pt>
                <c:pt idx="775">
                  <c:v>42416</c:v>
                </c:pt>
                <c:pt idx="776">
                  <c:v>42417</c:v>
                </c:pt>
                <c:pt idx="777">
                  <c:v>42418</c:v>
                </c:pt>
                <c:pt idx="778">
                  <c:v>42419</c:v>
                </c:pt>
                <c:pt idx="779">
                  <c:v>42420</c:v>
                </c:pt>
                <c:pt idx="780">
                  <c:v>42421</c:v>
                </c:pt>
                <c:pt idx="781">
                  <c:v>42422</c:v>
                </c:pt>
                <c:pt idx="782">
                  <c:v>42423</c:v>
                </c:pt>
                <c:pt idx="783">
                  <c:v>42424</c:v>
                </c:pt>
                <c:pt idx="784">
                  <c:v>42425</c:v>
                </c:pt>
                <c:pt idx="785">
                  <c:v>42426</c:v>
                </c:pt>
                <c:pt idx="786">
                  <c:v>42427</c:v>
                </c:pt>
                <c:pt idx="787">
                  <c:v>42428</c:v>
                </c:pt>
                <c:pt idx="788">
                  <c:v>42429</c:v>
                </c:pt>
                <c:pt idx="789">
                  <c:v>42430</c:v>
                </c:pt>
                <c:pt idx="790">
                  <c:v>42431</c:v>
                </c:pt>
                <c:pt idx="791">
                  <c:v>42432</c:v>
                </c:pt>
                <c:pt idx="792">
                  <c:v>42433</c:v>
                </c:pt>
                <c:pt idx="793">
                  <c:v>42434</c:v>
                </c:pt>
                <c:pt idx="794">
                  <c:v>42435</c:v>
                </c:pt>
                <c:pt idx="795">
                  <c:v>42436</c:v>
                </c:pt>
                <c:pt idx="796">
                  <c:v>42437</c:v>
                </c:pt>
                <c:pt idx="797">
                  <c:v>42438</c:v>
                </c:pt>
                <c:pt idx="798">
                  <c:v>42439</c:v>
                </c:pt>
                <c:pt idx="799">
                  <c:v>42440</c:v>
                </c:pt>
                <c:pt idx="800">
                  <c:v>42441</c:v>
                </c:pt>
                <c:pt idx="801">
                  <c:v>42442</c:v>
                </c:pt>
                <c:pt idx="802">
                  <c:v>42443</c:v>
                </c:pt>
                <c:pt idx="803">
                  <c:v>42444</c:v>
                </c:pt>
                <c:pt idx="804">
                  <c:v>42445</c:v>
                </c:pt>
                <c:pt idx="805">
                  <c:v>42446</c:v>
                </c:pt>
                <c:pt idx="806">
                  <c:v>42447</c:v>
                </c:pt>
                <c:pt idx="807">
                  <c:v>42448</c:v>
                </c:pt>
                <c:pt idx="808">
                  <c:v>42449</c:v>
                </c:pt>
                <c:pt idx="809">
                  <c:v>42450</c:v>
                </c:pt>
                <c:pt idx="810">
                  <c:v>42451</c:v>
                </c:pt>
                <c:pt idx="811">
                  <c:v>42452</c:v>
                </c:pt>
                <c:pt idx="812">
                  <c:v>42453</c:v>
                </c:pt>
                <c:pt idx="813">
                  <c:v>42454</c:v>
                </c:pt>
                <c:pt idx="814">
                  <c:v>42455</c:v>
                </c:pt>
                <c:pt idx="815">
                  <c:v>42456</c:v>
                </c:pt>
                <c:pt idx="816">
                  <c:v>42457</c:v>
                </c:pt>
                <c:pt idx="817">
                  <c:v>42458</c:v>
                </c:pt>
                <c:pt idx="818">
                  <c:v>42459</c:v>
                </c:pt>
                <c:pt idx="819">
                  <c:v>42460</c:v>
                </c:pt>
                <c:pt idx="820">
                  <c:v>42461</c:v>
                </c:pt>
                <c:pt idx="821">
                  <c:v>42462</c:v>
                </c:pt>
                <c:pt idx="822">
                  <c:v>42463</c:v>
                </c:pt>
                <c:pt idx="823">
                  <c:v>42464</c:v>
                </c:pt>
                <c:pt idx="824">
                  <c:v>42465</c:v>
                </c:pt>
                <c:pt idx="825">
                  <c:v>42466</c:v>
                </c:pt>
                <c:pt idx="826">
                  <c:v>42467</c:v>
                </c:pt>
                <c:pt idx="827">
                  <c:v>42468</c:v>
                </c:pt>
                <c:pt idx="828">
                  <c:v>42469</c:v>
                </c:pt>
                <c:pt idx="829">
                  <c:v>42470</c:v>
                </c:pt>
                <c:pt idx="830">
                  <c:v>42471</c:v>
                </c:pt>
                <c:pt idx="831">
                  <c:v>42472</c:v>
                </c:pt>
                <c:pt idx="832">
                  <c:v>42473</c:v>
                </c:pt>
                <c:pt idx="833">
                  <c:v>42474</c:v>
                </c:pt>
                <c:pt idx="834">
                  <c:v>42475</c:v>
                </c:pt>
                <c:pt idx="835">
                  <c:v>42476</c:v>
                </c:pt>
                <c:pt idx="836">
                  <c:v>42477</c:v>
                </c:pt>
                <c:pt idx="837">
                  <c:v>42478</c:v>
                </c:pt>
                <c:pt idx="838">
                  <c:v>42479</c:v>
                </c:pt>
                <c:pt idx="839">
                  <c:v>42480</c:v>
                </c:pt>
                <c:pt idx="840">
                  <c:v>42481</c:v>
                </c:pt>
                <c:pt idx="841">
                  <c:v>42482</c:v>
                </c:pt>
                <c:pt idx="842">
                  <c:v>42483</c:v>
                </c:pt>
                <c:pt idx="843">
                  <c:v>42484</c:v>
                </c:pt>
                <c:pt idx="844">
                  <c:v>42485</c:v>
                </c:pt>
                <c:pt idx="845">
                  <c:v>42486</c:v>
                </c:pt>
                <c:pt idx="846">
                  <c:v>42487</c:v>
                </c:pt>
                <c:pt idx="847">
                  <c:v>42488</c:v>
                </c:pt>
                <c:pt idx="848">
                  <c:v>42489</c:v>
                </c:pt>
                <c:pt idx="849">
                  <c:v>42490</c:v>
                </c:pt>
                <c:pt idx="850">
                  <c:v>42491</c:v>
                </c:pt>
                <c:pt idx="851">
                  <c:v>42492</c:v>
                </c:pt>
                <c:pt idx="852">
                  <c:v>42493</c:v>
                </c:pt>
                <c:pt idx="853">
                  <c:v>42494</c:v>
                </c:pt>
                <c:pt idx="854">
                  <c:v>42495</c:v>
                </c:pt>
                <c:pt idx="855">
                  <c:v>42496</c:v>
                </c:pt>
                <c:pt idx="856">
                  <c:v>42497</c:v>
                </c:pt>
                <c:pt idx="857">
                  <c:v>42498</c:v>
                </c:pt>
                <c:pt idx="858">
                  <c:v>42499</c:v>
                </c:pt>
                <c:pt idx="859">
                  <c:v>42500</c:v>
                </c:pt>
                <c:pt idx="860">
                  <c:v>42501</c:v>
                </c:pt>
                <c:pt idx="861">
                  <c:v>42502</c:v>
                </c:pt>
                <c:pt idx="862">
                  <c:v>42503</c:v>
                </c:pt>
                <c:pt idx="863">
                  <c:v>42504</c:v>
                </c:pt>
                <c:pt idx="864">
                  <c:v>42505</c:v>
                </c:pt>
                <c:pt idx="865">
                  <c:v>42506</c:v>
                </c:pt>
                <c:pt idx="866">
                  <c:v>42507</c:v>
                </c:pt>
                <c:pt idx="867">
                  <c:v>42508</c:v>
                </c:pt>
                <c:pt idx="868">
                  <c:v>42509</c:v>
                </c:pt>
                <c:pt idx="869">
                  <c:v>42510</c:v>
                </c:pt>
                <c:pt idx="870">
                  <c:v>42511</c:v>
                </c:pt>
                <c:pt idx="871">
                  <c:v>42512</c:v>
                </c:pt>
                <c:pt idx="872">
                  <c:v>42513</c:v>
                </c:pt>
                <c:pt idx="873">
                  <c:v>42514</c:v>
                </c:pt>
                <c:pt idx="874">
                  <c:v>42515</c:v>
                </c:pt>
                <c:pt idx="875">
                  <c:v>42516</c:v>
                </c:pt>
                <c:pt idx="876">
                  <c:v>42517</c:v>
                </c:pt>
                <c:pt idx="877">
                  <c:v>42518</c:v>
                </c:pt>
                <c:pt idx="878">
                  <c:v>42519</c:v>
                </c:pt>
                <c:pt idx="879">
                  <c:v>42520</c:v>
                </c:pt>
                <c:pt idx="880">
                  <c:v>42521</c:v>
                </c:pt>
                <c:pt idx="881">
                  <c:v>42522</c:v>
                </c:pt>
                <c:pt idx="882">
                  <c:v>42523</c:v>
                </c:pt>
                <c:pt idx="883">
                  <c:v>42524</c:v>
                </c:pt>
                <c:pt idx="884">
                  <c:v>42525</c:v>
                </c:pt>
                <c:pt idx="885">
                  <c:v>42526</c:v>
                </c:pt>
                <c:pt idx="886">
                  <c:v>42527</c:v>
                </c:pt>
                <c:pt idx="887">
                  <c:v>42528</c:v>
                </c:pt>
                <c:pt idx="888">
                  <c:v>42529</c:v>
                </c:pt>
                <c:pt idx="889">
                  <c:v>42530</c:v>
                </c:pt>
                <c:pt idx="890">
                  <c:v>42531</c:v>
                </c:pt>
                <c:pt idx="891">
                  <c:v>42532</c:v>
                </c:pt>
                <c:pt idx="892">
                  <c:v>42533</c:v>
                </c:pt>
                <c:pt idx="893">
                  <c:v>42534</c:v>
                </c:pt>
                <c:pt idx="894">
                  <c:v>42535</c:v>
                </c:pt>
                <c:pt idx="895">
                  <c:v>42536</c:v>
                </c:pt>
                <c:pt idx="896">
                  <c:v>42537</c:v>
                </c:pt>
                <c:pt idx="897">
                  <c:v>42538</c:v>
                </c:pt>
                <c:pt idx="898">
                  <c:v>42539</c:v>
                </c:pt>
                <c:pt idx="899">
                  <c:v>42540</c:v>
                </c:pt>
                <c:pt idx="900">
                  <c:v>42541</c:v>
                </c:pt>
                <c:pt idx="901">
                  <c:v>42542</c:v>
                </c:pt>
                <c:pt idx="902">
                  <c:v>42543</c:v>
                </c:pt>
                <c:pt idx="903">
                  <c:v>42544</c:v>
                </c:pt>
                <c:pt idx="904">
                  <c:v>42545</c:v>
                </c:pt>
                <c:pt idx="905">
                  <c:v>42546</c:v>
                </c:pt>
                <c:pt idx="906">
                  <c:v>42547</c:v>
                </c:pt>
                <c:pt idx="907">
                  <c:v>42548</c:v>
                </c:pt>
                <c:pt idx="908">
                  <c:v>42549</c:v>
                </c:pt>
                <c:pt idx="909">
                  <c:v>42550</c:v>
                </c:pt>
                <c:pt idx="910">
                  <c:v>42551</c:v>
                </c:pt>
                <c:pt idx="911">
                  <c:v>42552</c:v>
                </c:pt>
                <c:pt idx="912">
                  <c:v>42553</c:v>
                </c:pt>
                <c:pt idx="913">
                  <c:v>42554</c:v>
                </c:pt>
                <c:pt idx="914">
                  <c:v>42555</c:v>
                </c:pt>
                <c:pt idx="915">
                  <c:v>42556</c:v>
                </c:pt>
                <c:pt idx="916">
                  <c:v>42557</c:v>
                </c:pt>
                <c:pt idx="917">
                  <c:v>42558</c:v>
                </c:pt>
                <c:pt idx="918">
                  <c:v>42559</c:v>
                </c:pt>
                <c:pt idx="919">
                  <c:v>42560</c:v>
                </c:pt>
                <c:pt idx="920">
                  <c:v>42561</c:v>
                </c:pt>
                <c:pt idx="921">
                  <c:v>42562</c:v>
                </c:pt>
                <c:pt idx="922">
                  <c:v>42563</c:v>
                </c:pt>
                <c:pt idx="923">
                  <c:v>42564</c:v>
                </c:pt>
                <c:pt idx="924">
                  <c:v>42565</c:v>
                </c:pt>
                <c:pt idx="925">
                  <c:v>42566</c:v>
                </c:pt>
                <c:pt idx="926">
                  <c:v>42567</c:v>
                </c:pt>
                <c:pt idx="927">
                  <c:v>42568</c:v>
                </c:pt>
                <c:pt idx="928">
                  <c:v>42569</c:v>
                </c:pt>
                <c:pt idx="929">
                  <c:v>42570</c:v>
                </c:pt>
                <c:pt idx="930">
                  <c:v>42571</c:v>
                </c:pt>
                <c:pt idx="931">
                  <c:v>42572</c:v>
                </c:pt>
                <c:pt idx="932">
                  <c:v>42573</c:v>
                </c:pt>
                <c:pt idx="933">
                  <c:v>42574</c:v>
                </c:pt>
                <c:pt idx="934">
                  <c:v>42575</c:v>
                </c:pt>
                <c:pt idx="935">
                  <c:v>42576</c:v>
                </c:pt>
                <c:pt idx="936">
                  <c:v>42577</c:v>
                </c:pt>
                <c:pt idx="937">
                  <c:v>42578</c:v>
                </c:pt>
                <c:pt idx="938">
                  <c:v>42579</c:v>
                </c:pt>
                <c:pt idx="939">
                  <c:v>42580</c:v>
                </c:pt>
                <c:pt idx="940">
                  <c:v>42581</c:v>
                </c:pt>
                <c:pt idx="941">
                  <c:v>42582</c:v>
                </c:pt>
                <c:pt idx="942">
                  <c:v>42583</c:v>
                </c:pt>
                <c:pt idx="943">
                  <c:v>42584</c:v>
                </c:pt>
                <c:pt idx="944">
                  <c:v>42585</c:v>
                </c:pt>
                <c:pt idx="945">
                  <c:v>42586</c:v>
                </c:pt>
                <c:pt idx="946">
                  <c:v>42587</c:v>
                </c:pt>
                <c:pt idx="947">
                  <c:v>42588</c:v>
                </c:pt>
                <c:pt idx="948">
                  <c:v>42589</c:v>
                </c:pt>
                <c:pt idx="949">
                  <c:v>42590</c:v>
                </c:pt>
                <c:pt idx="950">
                  <c:v>42591</c:v>
                </c:pt>
                <c:pt idx="951">
                  <c:v>42592</c:v>
                </c:pt>
                <c:pt idx="952">
                  <c:v>42593</c:v>
                </c:pt>
                <c:pt idx="953">
                  <c:v>42594</c:v>
                </c:pt>
                <c:pt idx="954">
                  <c:v>42595</c:v>
                </c:pt>
                <c:pt idx="955">
                  <c:v>42596</c:v>
                </c:pt>
                <c:pt idx="956">
                  <c:v>42597</c:v>
                </c:pt>
                <c:pt idx="957">
                  <c:v>42598</c:v>
                </c:pt>
                <c:pt idx="958">
                  <c:v>42599</c:v>
                </c:pt>
                <c:pt idx="959">
                  <c:v>42600</c:v>
                </c:pt>
                <c:pt idx="960">
                  <c:v>42601</c:v>
                </c:pt>
                <c:pt idx="961">
                  <c:v>42602</c:v>
                </c:pt>
                <c:pt idx="962">
                  <c:v>42603</c:v>
                </c:pt>
                <c:pt idx="963">
                  <c:v>42604</c:v>
                </c:pt>
                <c:pt idx="964">
                  <c:v>42605</c:v>
                </c:pt>
                <c:pt idx="965">
                  <c:v>42606</c:v>
                </c:pt>
                <c:pt idx="966">
                  <c:v>42607</c:v>
                </c:pt>
                <c:pt idx="967">
                  <c:v>42608</c:v>
                </c:pt>
                <c:pt idx="968">
                  <c:v>42609</c:v>
                </c:pt>
                <c:pt idx="969">
                  <c:v>42610</c:v>
                </c:pt>
                <c:pt idx="970">
                  <c:v>42611</c:v>
                </c:pt>
                <c:pt idx="971">
                  <c:v>42612</c:v>
                </c:pt>
                <c:pt idx="972">
                  <c:v>42613</c:v>
                </c:pt>
                <c:pt idx="973">
                  <c:v>42614</c:v>
                </c:pt>
                <c:pt idx="974">
                  <c:v>42615</c:v>
                </c:pt>
                <c:pt idx="975">
                  <c:v>42616</c:v>
                </c:pt>
                <c:pt idx="976">
                  <c:v>42617</c:v>
                </c:pt>
                <c:pt idx="977">
                  <c:v>42618</c:v>
                </c:pt>
                <c:pt idx="978">
                  <c:v>42619</c:v>
                </c:pt>
                <c:pt idx="979">
                  <c:v>42620</c:v>
                </c:pt>
                <c:pt idx="980">
                  <c:v>42621</c:v>
                </c:pt>
                <c:pt idx="981">
                  <c:v>42622</c:v>
                </c:pt>
                <c:pt idx="982">
                  <c:v>42623</c:v>
                </c:pt>
                <c:pt idx="983">
                  <c:v>42624</c:v>
                </c:pt>
                <c:pt idx="984">
                  <c:v>42625</c:v>
                </c:pt>
                <c:pt idx="985">
                  <c:v>42626</c:v>
                </c:pt>
                <c:pt idx="986">
                  <c:v>42627</c:v>
                </c:pt>
                <c:pt idx="987">
                  <c:v>42628</c:v>
                </c:pt>
                <c:pt idx="988">
                  <c:v>42629</c:v>
                </c:pt>
                <c:pt idx="989">
                  <c:v>42630</c:v>
                </c:pt>
                <c:pt idx="990">
                  <c:v>42631</c:v>
                </c:pt>
                <c:pt idx="991">
                  <c:v>42632</c:v>
                </c:pt>
                <c:pt idx="992">
                  <c:v>42633</c:v>
                </c:pt>
                <c:pt idx="993">
                  <c:v>42634</c:v>
                </c:pt>
                <c:pt idx="994">
                  <c:v>42635</c:v>
                </c:pt>
                <c:pt idx="995">
                  <c:v>42636</c:v>
                </c:pt>
                <c:pt idx="996">
                  <c:v>42637</c:v>
                </c:pt>
                <c:pt idx="997">
                  <c:v>42638</c:v>
                </c:pt>
                <c:pt idx="998">
                  <c:v>42639</c:v>
                </c:pt>
                <c:pt idx="999">
                  <c:v>42640</c:v>
                </c:pt>
                <c:pt idx="1000">
                  <c:v>42641</c:v>
                </c:pt>
                <c:pt idx="1001">
                  <c:v>42642</c:v>
                </c:pt>
                <c:pt idx="1002">
                  <c:v>42643</c:v>
                </c:pt>
                <c:pt idx="1003">
                  <c:v>42644</c:v>
                </c:pt>
                <c:pt idx="1004">
                  <c:v>42645</c:v>
                </c:pt>
                <c:pt idx="1005">
                  <c:v>42646</c:v>
                </c:pt>
                <c:pt idx="1006">
                  <c:v>42647</c:v>
                </c:pt>
                <c:pt idx="1007">
                  <c:v>42648</c:v>
                </c:pt>
                <c:pt idx="1008">
                  <c:v>42649</c:v>
                </c:pt>
                <c:pt idx="1009">
                  <c:v>42650</c:v>
                </c:pt>
                <c:pt idx="1010">
                  <c:v>42651</c:v>
                </c:pt>
                <c:pt idx="1011">
                  <c:v>42652</c:v>
                </c:pt>
                <c:pt idx="1012">
                  <c:v>42653</c:v>
                </c:pt>
                <c:pt idx="1013">
                  <c:v>42654</c:v>
                </c:pt>
                <c:pt idx="1014">
                  <c:v>42655</c:v>
                </c:pt>
                <c:pt idx="1015">
                  <c:v>42656</c:v>
                </c:pt>
                <c:pt idx="1016">
                  <c:v>42657</c:v>
                </c:pt>
                <c:pt idx="1017">
                  <c:v>42658</c:v>
                </c:pt>
                <c:pt idx="1018">
                  <c:v>42659</c:v>
                </c:pt>
                <c:pt idx="1019">
                  <c:v>42660</c:v>
                </c:pt>
                <c:pt idx="1020">
                  <c:v>42661</c:v>
                </c:pt>
                <c:pt idx="1021">
                  <c:v>42662</c:v>
                </c:pt>
                <c:pt idx="1022">
                  <c:v>42663</c:v>
                </c:pt>
                <c:pt idx="1023">
                  <c:v>42664</c:v>
                </c:pt>
                <c:pt idx="1024">
                  <c:v>42665</c:v>
                </c:pt>
                <c:pt idx="1025">
                  <c:v>42666</c:v>
                </c:pt>
                <c:pt idx="1026">
                  <c:v>42667</c:v>
                </c:pt>
                <c:pt idx="1027">
                  <c:v>42668</c:v>
                </c:pt>
                <c:pt idx="1028">
                  <c:v>42669</c:v>
                </c:pt>
                <c:pt idx="1029">
                  <c:v>42670</c:v>
                </c:pt>
                <c:pt idx="1030">
                  <c:v>42671</c:v>
                </c:pt>
                <c:pt idx="1031">
                  <c:v>42672</c:v>
                </c:pt>
                <c:pt idx="1032">
                  <c:v>42673</c:v>
                </c:pt>
                <c:pt idx="1033">
                  <c:v>42674</c:v>
                </c:pt>
                <c:pt idx="1034">
                  <c:v>42675</c:v>
                </c:pt>
                <c:pt idx="1035">
                  <c:v>42676</c:v>
                </c:pt>
                <c:pt idx="1036">
                  <c:v>42677</c:v>
                </c:pt>
                <c:pt idx="1037">
                  <c:v>42678</c:v>
                </c:pt>
                <c:pt idx="1038">
                  <c:v>42679</c:v>
                </c:pt>
                <c:pt idx="1039">
                  <c:v>42680</c:v>
                </c:pt>
                <c:pt idx="1040">
                  <c:v>42681</c:v>
                </c:pt>
                <c:pt idx="1041">
                  <c:v>42682</c:v>
                </c:pt>
                <c:pt idx="1042">
                  <c:v>42683</c:v>
                </c:pt>
                <c:pt idx="1043">
                  <c:v>42684</c:v>
                </c:pt>
                <c:pt idx="1044">
                  <c:v>42685</c:v>
                </c:pt>
                <c:pt idx="1045">
                  <c:v>42686</c:v>
                </c:pt>
                <c:pt idx="1046">
                  <c:v>42687</c:v>
                </c:pt>
                <c:pt idx="1047">
                  <c:v>42688</c:v>
                </c:pt>
                <c:pt idx="1048">
                  <c:v>42689</c:v>
                </c:pt>
                <c:pt idx="1049">
                  <c:v>42690</c:v>
                </c:pt>
                <c:pt idx="1050">
                  <c:v>42691</c:v>
                </c:pt>
                <c:pt idx="1051">
                  <c:v>42692</c:v>
                </c:pt>
                <c:pt idx="1052">
                  <c:v>42693</c:v>
                </c:pt>
                <c:pt idx="1053">
                  <c:v>42694</c:v>
                </c:pt>
                <c:pt idx="1054">
                  <c:v>42695</c:v>
                </c:pt>
                <c:pt idx="1055">
                  <c:v>42696</c:v>
                </c:pt>
                <c:pt idx="1056">
                  <c:v>42697</c:v>
                </c:pt>
                <c:pt idx="1057">
                  <c:v>42698</c:v>
                </c:pt>
                <c:pt idx="1058">
                  <c:v>42699</c:v>
                </c:pt>
                <c:pt idx="1059">
                  <c:v>42700</c:v>
                </c:pt>
                <c:pt idx="1060">
                  <c:v>42701</c:v>
                </c:pt>
                <c:pt idx="1061">
                  <c:v>42702</c:v>
                </c:pt>
                <c:pt idx="1062">
                  <c:v>42703</c:v>
                </c:pt>
                <c:pt idx="1063">
                  <c:v>42704</c:v>
                </c:pt>
                <c:pt idx="1064">
                  <c:v>42705</c:v>
                </c:pt>
                <c:pt idx="1065">
                  <c:v>42706</c:v>
                </c:pt>
                <c:pt idx="1066">
                  <c:v>42707</c:v>
                </c:pt>
                <c:pt idx="1067">
                  <c:v>42708</c:v>
                </c:pt>
                <c:pt idx="1068">
                  <c:v>42709</c:v>
                </c:pt>
                <c:pt idx="1069">
                  <c:v>42710</c:v>
                </c:pt>
                <c:pt idx="1070">
                  <c:v>42711</c:v>
                </c:pt>
                <c:pt idx="1071">
                  <c:v>42712</c:v>
                </c:pt>
                <c:pt idx="1072">
                  <c:v>42713</c:v>
                </c:pt>
                <c:pt idx="1073">
                  <c:v>42714</c:v>
                </c:pt>
                <c:pt idx="1074">
                  <c:v>42715</c:v>
                </c:pt>
                <c:pt idx="1075">
                  <c:v>42716</c:v>
                </c:pt>
                <c:pt idx="1076">
                  <c:v>42717</c:v>
                </c:pt>
                <c:pt idx="1077">
                  <c:v>42718</c:v>
                </c:pt>
                <c:pt idx="1078">
                  <c:v>42719</c:v>
                </c:pt>
                <c:pt idx="1079">
                  <c:v>42720</c:v>
                </c:pt>
                <c:pt idx="1080">
                  <c:v>42721</c:v>
                </c:pt>
                <c:pt idx="1081">
                  <c:v>42722</c:v>
                </c:pt>
                <c:pt idx="1082">
                  <c:v>42723</c:v>
                </c:pt>
                <c:pt idx="1083">
                  <c:v>42724</c:v>
                </c:pt>
                <c:pt idx="1084">
                  <c:v>42725</c:v>
                </c:pt>
                <c:pt idx="1085">
                  <c:v>42726</c:v>
                </c:pt>
                <c:pt idx="1086">
                  <c:v>42727</c:v>
                </c:pt>
                <c:pt idx="1087">
                  <c:v>42728</c:v>
                </c:pt>
                <c:pt idx="1088">
                  <c:v>42729</c:v>
                </c:pt>
                <c:pt idx="1089">
                  <c:v>42730</c:v>
                </c:pt>
                <c:pt idx="1090">
                  <c:v>42731</c:v>
                </c:pt>
                <c:pt idx="1091">
                  <c:v>42732</c:v>
                </c:pt>
                <c:pt idx="1092">
                  <c:v>42733</c:v>
                </c:pt>
                <c:pt idx="1093">
                  <c:v>42734</c:v>
                </c:pt>
                <c:pt idx="1094">
                  <c:v>42735</c:v>
                </c:pt>
                <c:pt idx="1095">
                  <c:v>42736</c:v>
                </c:pt>
                <c:pt idx="1096">
                  <c:v>42737</c:v>
                </c:pt>
                <c:pt idx="1097">
                  <c:v>42738</c:v>
                </c:pt>
                <c:pt idx="1098">
                  <c:v>42739</c:v>
                </c:pt>
                <c:pt idx="1099">
                  <c:v>42740</c:v>
                </c:pt>
                <c:pt idx="1100">
                  <c:v>42741</c:v>
                </c:pt>
                <c:pt idx="1101">
                  <c:v>42742</c:v>
                </c:pt>
                <c:pt idx="1102">
                  <c:v>42743</c:v>
                </c:pt>
                <c:pt idx="1103">
                  <c:v>42744</c:v>
                </c:pt>
                <c:pt idx="1104">
                  <c:v>42745</c:v>
                </c:pt>
                <c:pt idx="1105">
                  <c:v>42746</c:v>
                </c:pt>
                <c:pt idx="1106">
                  <c:v>42747</c:v>
                </c:pt>
                <c:pt idx="1107">
                  <c:v>42748</c:v>
                </c:pt>
                <c:pt idx="1108">
                  <c:v>42749</c:v>
                </c:pt>
                <c:pt idx="1109">
                  <c:v>42750</c:v>
                </c:pt>
                <c:pt idx="1110">
                  <c:v>42751</c:v>
                </c:pt>
                <c:pt idx="1111">
                  <c:v>42752</c:v>
                </c:pt>
                <c:pt idx="1112">
                  <c:v>42753</c:v>
                </c:pt>
                <c:pt idx="1113">
                  <c:v>42754</c:v>
                </c:pt>
                <c:pt idx="1114">
                  <c:v>42756</c:v>
                </c:pt>
                <c:pt idx="1115">
                  <c:v>42757</c:v>
                </c:pt>
                <c:pt idx="1116">
                  <c:v>42758</c:v>
                </c:pt>
                <c:pt idx="1117">
                  <c:v>42759</c:v>
                </c:pt>
                <c:pt idx="1118">
                  <c:v>42760</c:v>
                </c:pt>
                <c:pt idx="1119">
                  <c:v>42761</c:v>
                </c:pt>
                <c:pt idx="1120">
                  <c:v>42762</c:v>
                </c:pt>
                <c:pt idx="1121">
                  <c:v>42763</c:v>
                </c:pt>
                <c:pt idx="1122">
                  <c:v>42764</c:v>
                </c:pt>
                <c:pt idx="1123">
                  <c:v>42765</c:v>
                </c:pt>
                <c:pt idx="1124">
                  <c:v>42766</c:v>
                </c:pt>
                <c:pt idx="1125">
                  <c:v>42767</c:v>
                </c:pt>
                <c:pt idx="1126">
                  <c:v>42768</c:v>
                </c:pt>
                <c:pt idx="1127">
                  <c:v>42769</c:v>
                </c:pt>
                <c:pt idx="1128">
                  <c:v>42770</c:v>
                </c:pt>
                <c:pt idx="1129">
                  <c:v>42771</c:v>
                </c:pt>
                <c:pt idx="1130">
                  <c:v>42772</c:v>
                </c:pt>
                <c:pt idx="1131">
                  <c:v>42773</c:v>
                </c:pt>
                <c:pt idx="1132">
                  <c:v>42774</c:v>
                </c:pt>
                <c:pt idx="1133">
                  <c:v>42775</c:v>
                </c:pt>
                <c:pt idx="1134">
                  <c:v>42776</c:v>
                </c:pt>
                <c:pt idx="1135">
                  <c:v>42777</c:v>
                </c:pt>
                <c:pt idx="1136">
                  <c:v>42778</c:v>
                </c:pt>
                <c:pt idx="1137">
                  <c:v>42779</c:v>
                </c:pt>
                <c:pt idx="1138">
                  <c:v>42780</c:v>
                </c:pt>
                <c:pt idx="1139">
                  <c:v>42781</c:v>
                </c:pt>
                <c:pt idx="1140">
                  <c:v>42782</c:v>
                </c:pt>
                <c:pt idx="1141">
                  <c:v>42783</c:v>
                </c:pt>
                <c:pt idx="1142">
                  <c:v>42784</c:v>
                </c:pt>
                <c:pt idx="1143">
                  <c:v>42785</c:v>
                </c:pt>
                <c:pt idx="1144">
                  <c:v>42786</c:v>
                </c:pt>
                <c:pt idx="1145">
                  <c:v>42787</c:v>
                </c:pt>
                <c:pt idx="1146">
                  <c:v>42788</c:v>
                </c:pt>
                <c:pt idx="1147">
                  <c:v>42789</c:v>
                </c:pt>
                <c:pt idx="1148">
                  <c:v>42790</c:v>
                </c:pt>
                <c:pt idx="1149">
                  <c:v>42791</c:v>
                </c:pt>
                <c:pt idx="1150">
                  <c:v>42792</c:v>
                </c:pt>
                <c:pt idx="1151">
                  <c:v>42793</c:v>
                </c:pt>
                <c:pt idx="1152">
                  <c:v>42794</c:v>
                </c:pt>
                <c:pt idx="1153">
                  <c:v>42795</c:v>
                </c:pt>
                <c:pt idx="1154">
                  <c:v>42796</c:v>
                </c:pt>
                <c:pt idx="1155">
                  <c:v>42797</c:v>
                </c:pt>
                <c:pt idx="1156">
                  <c:v>42798</c:v>
                </c:pt>
                <c:pt idx="1157">
                  <c:v>42799</c:v>
                </c:pt>
                <c:pt idx="1158">
                  <c:v>42800</c:v>
                </c:pt>
                <c:pt idx="1159">
                  <c:v>42801</c:v>
                </c:pt>
                <c:pt idx="1160">
                  <c:v>42802</c:v>
                </c:pt>
                <c:pt idx="1161">
                  <c:v>42803</c:v>
                </c:pt>
                <c:pt idx="1162">
                  <c:v>42804</c:v>
                </c:pt>
                <c:pt idx="1163">
                  <c:v>42805</c:v>
                </c:pt>
                <c:pt idx="1164">
                  <c:v>42806</c:v>
                </c:pt>
                <c:pt idx="1165">
                  <c:v>42807</c:v>
                </c:pt>
                <c:pt idx="1166">
                  <c:v>42808</c:v>
                </c:pt>
                <c:pt idx="1167">
                  <c:v>42809</c:v>
                </c:pt>
                <c:pt idx="1168">
                  <c:v>42810</c:v>
                </c:pt>
                <c:pt idx="1169">
                  <c:v>42811</c:v>
                </c:pt>
                <c:pt idx="1170">
                  <c:v>42812</c:v>
                </c:pt>
                <c:pt idx="1171">
                  <c:v>42813</c:v>
                </c:pt>
                <c:pt idx="1172">
                  <c:v>42814</c:v>
                </c:pt>
                <c:pt idx="1173">
                  <c:v>42815</c:v>
                </c:pt>
                <c:pt idx="1174">
                  <c:v>42816</c:v>
                </c:pt>
                <c:pt idx="1175">
                  <c:v>42817</c:v>
                </c:pt>
                <c:pt idx="1176">
                  <c:v>42818</c:v>
                </c:pt>
                <c:pt idx="1177">
                  <c:v>42819</c:v>
                </c:pt>
                <c:pt idx="1178">
                  <c:v>42820</c:v>
                </c:pt>
                <c:pt idx="1179">
                  <c:v>42821</c:v>
                </c:pt>
                <c:pt idx="1180">
                  <c:v>42822</c:v>
                </c:pt>
                <c:pt idx="1181">
                  <c:v>42823</c:v>
                </c:pt>
                <c:pt idx="1182">
                  <c:v>42824</c:v>
                </c:pt>
                <c:pt idx="1183">
                  <c:v>42825</c:v>
                </c:pt>
                <c:pt idx="1184">
                  <c:v>42826</c:v>
                </c:pt>
                <c:pt idx="1185">
                  <c:v>42827</c:v>
                </c:pt>
                <c:pt idx="1186">
                  <c:v>42828</c:v>
                </c:pt>
                <c:pt idx="1187">
                  <c:v>42829</c:v>
                </c:pt>
                <c:pt idx="1188">
                  <c:v>42830</c:v>
                </c:pt>
                <c:pt idx="1189">
                  <c:v>42831</c:v>
                </c:pt>
                <c:pt idx="1190">
                  <c:v>42832</c:v>
                </c:pt>
                <c:pt idx="1191">
                  <c:v>42833</c:v>
                </c:pt>
                <c:pt idx="1192">
                  <c:v>42834</c:v>
                </c:pt>
                <c:pt idx="1193">
                  <c:v>42835</c:v>
                </c:pt>
                <c:pt idx="1194">
                  <c:v>42836</c:v>
                </c:pt>
                <c:pt idx="1195">
                  <c:v>42837</c:v>
                </c:pt>
                <c:pt idx="1196">
                  <c:v>42838</c:v>
                </c:pt>
                <c:pt idx="1197">
                  <c:v>42839</c:v>
                </c:pt>
                <c:pt idx="1198">
                  <c:v>42840</c:v>
                </c:pt>
                <c:pt idx="1199">
                  <c:v>42841</c:v>
                </c:pt>
                <c:pt idx="1200">
                  <c:v>42842</c:v>
                </c:pt>
                <c:pt idx="1201">
                  <c:v>42843</c:v>
                </c:pt>
                <c:pt idx="1202">
                  <c:v>42844</c:v>
                </c:pt>
                <c:pt idx="1203">
                  <c:v>42845</c:v>
                </c:pt>
                <c:pt idx="1204">
                  <c:v>42846</c:v>
                </c:pt>
                <c:pt idx="1205">
                  <c:v>42847</c:v>
                </c:pt>
                <c:pt idx="1206">
                  <c:v>42848</c:v>
                </c:pt>
                <c:pt idx="1207">
                  <c:v>42849</c:v>
                </c:pt>
                <c:pt idx="1208">
                  <c:v>42850</c:v>
                </c:pt>
                <c:pt idx="1209">
                  <c:v>42851</c:v>
                </c:pt>
                <c:pt idx="1210">
                  <c:v>42852</c:v>
                </c:pt>
                <c:pt idx="1211">
                  <c:v>42853</c:v>
                </c:pt>
                <c:pt idx="1212">
                  <c:v>42854</c:v>
                </c:pt>
                <c:pt idx="1213">
                  <c:v>42855</c:v>
                </c:pt>
                <c:pt idx="1214">
                  <c:v>42856</c:v>
                </c:pt>
                <c:pt idx="1215">
                  <c:v>42857</c:v>
                </c:pt>
                <c:pt idx="1216">
                  <c:v>42858</c:v>
                </c:pt>
                <c:pt idx="1217">
                  <c:v>42859</c:v>
                </c:pt>
                <c:pt idx="1218">
                  <c:v>42860</c:v>
                </c:pt>
                <c:pt idx="1219">
                  <c:v>42861</c:v>
                </c:pt>
                <c:pt idx="1220">
                  <c:v>42862</c:v>
                </c:pt>
                <c:pt idx="1221">
                  <c:v>42863</c:v>
                </c:pt>
                <c:pt idx="1222">
                  <c:v>42864</c:v>
                </c:pt>
                <c:pt idx="1223">
                  <c:v>42865</c:v>
                </c:pt>
                <c:pt idx="1224">
                  <c:v>42866</c:v>
                </c:pt>
                <c:pt idx="1225">
                  <c:v>42867</c:v>
                </c:pt>
                <c:pt idx="1226">
                  <c:v>42868</c:v>
                </c:pt>
                <c:pt idx="1227">
                  <c:v>42869</c:v>
                </c:pt>
                <c:pt idx="1228">
                  <c:v>42870</c:v>
                </c:pt>
                <c:pt idx="1229">
                  <c:v>42871</c:v>
                </c:pt>
                <c:pt idx="1230">
                  <c:v>42872</c:v>
                </c:pt>
                <c:pt idx="1231">
                  <c:v>42873</c:v>
                </c:pt>
                <c:pt idx="1232">
                  <c:v>42874</c:v>
                </c:pt>
                <c:pt idx="1233">
                  <c:v>42875</c:v>
                </c:pt>
                <c:pt idx="1234">
                  <c:v>42876</c:v>
                </c:pt>
                <c:pt idx="1235">
                  <c:v>42877</c:v>
                </c:pt>
                <c:pt idx="1236">
                  <c:v>42878</c:v>
                </c:pt>
                <c:pt idx="1237">
                  <c:v>42879</c:v>
                </c:pt>
                <c:pt idx="1238">
                  <c:v>42880</c:v>
                </c:pt>
                <c:pt idx="1239">
                  <c:v>42881</c:v>
                </c:pt>
                <c:pt idx="1240">
                  <c:v>42882</c:v>
                </c:pt>
                <c:pt idx="1241">
                  <c:v>42883</c:v>
                </c:pt>
                <c:pt idx="1242">
                  <c:v>42884</c:v>
                </c:pt>
                <c:pt idx="1243">
                  <c:v>42886</c:v>
                </c:pt>
                <c:pt idx="1244">
                  <c:v>42887</c:v>
                </c:pt>
                <c:pt idx="1245">
                  <c:v>42888</c:v>
                </c:pt>
                <c:pt idx="1246">
                  <c:v>42889</c:v>
                </c:pt>
                <c:pt idx="1247">
                  <c:v>42890</c:v>
                </c:pt>
                <c:pt idx="1248">
                  <c:v>42891</c:v>
                </c:pt>
                <c:pt idx="1249">
                  <c:v>42892</c:v>
                </c:pt>
                <c:pt idx="1250">
                  <c:v>42893</c:v>
                </c:pt>
                <c:pt idx="1251">
                  <c:v>42894</c:v>
                </c:pt>
                <c:pt idx="1252">
                  <c:v>42895</c:v>
                </c:pt>
                <c:pt idx="1253">
                  <c:v>42896</c:v>
                </c:pt>
                <c:pt idx="1254">
                  <c:v>42897</c:v>
                </c:pt>
                <c:pt idx="1255">
                  <c:v>42898</c:v>
                </c:pt>
                <c:pt idx="1256">
                  <c:v>42899</c:v>
                </c:pt>
                <c:pt idx="1257">
                  <c:v>42900</c:v>
                </c:pt>
                <c:pt idx="1258">
                  <c:v>42901</c:v>
                </c:pt>
                <c:pt idx="1259">
                  <c:v>42902</c:v>
                </c:pt>
                <c:pt idx="1260">
                  <c:v>42903</c:v>
                </c:pt>
                <c:pt idx="1261">
                  <c:v>42904</c:v>
                </c:pt>
                <c:pt idx="1262">
                  <c:v>42905</c:v>
                </c:pt>
                <c:pt idx="1263">
                  <c:v>42906</c:v>
                </c:pt>
                <c:pt idx="1264">
                  <c:v>42907</c:v>
                </c:pt>
                <c:pt idx="1265">
                  <c:v>42908</c:v>
                </c:pt>
                <c:pt idx="1266">
                  <c:v>42909</c:v>
                </c:pt>
                <c:pt idx="1267">
                  <c:v>42910</c:v>
                </c:pt>
                <c:pt idx="1268">
                  <c:v>42911</c:v>
                </c:pt>
                <c:pt idx="1269">
                  <c:v>42912</c:v>
                </c:pt>
                <c:pt idx="1270">
                  <c:v>42913</c:v>
                </c:pt>
                <c:pt idx="1271">
                  <c:v>42914</c:v>
                </c:pt>
                <c:pt idx="1272">
                  <c:v>42915</c:v>
                </c:pt>
                <c:pt idx="1273">
                  <c:v>42916</c:v>
                </c:pt>
                <c:pt idx="1274">
                  <c:v>42917</c:v>
                </c:pt>
                <c:pt idx="1275">
                  <c:v>42918</c:v>
                </c:pt>
                <c:pt idx="1276">
                  <c:v>42919</c:v>
                </c:pt>
                <c:pt idx="1277">
                  <c:v>42920</c:v>
                </c:pt>
                <c:pt idx="1278">
                  <c:v>42921</c:v>
                </c:pt>
                <c:pt idx="1279">
                  <c:v>42922</c:v>
                </c:pt>
                <c:pt idx="1280">
                  <c:v>42923</c:v>
                </c:pt>
                <c:pt idx="1281">
                  <c:v>42924</c:v>
                </c:pt>
                <c:pt idx="1282">
                  <c:v>42925</c:v>
                </c:pt>
                <c:pt idx="1283">
                  <c:v>42926</c:v>
                </c:pt>
                <c:pt idx="1284">
                  <c:v>42927</c:v>
                </c:pt>
                <c:pt idx="1285">
                  <c:v>42928</c:v>
                </c:pt>
                <c:pt idx="1286">
                  <c:v>42929</c:v>
                </c:pt>
                <c:pt idx="1287">
                  <c:v>42930</c:v>
                </c:pt>
                <c:pt idx="1288">
                  <c:v>42931</c:v>
                </c:pt>
                <c:pt idx="1289">
                  <c:v>42932</c:v>
                </c:pt>
                <c:pt idx="1290">
                  <c:v>42933</c:v>
                </c:pt>
                <c:pt idx="1291">
                  <c:v>42934</c:v>
                </c:pt>
                <c:pt idx="1292">
                  <c:v>42935</c:v>
                </c:pt>
                <c:pt idx="1293">
                  <c:v>42936</c:v>
                </c:pt>
                <c:pt idx="1294">
                  <c:v>42937</c:v>
                </c:pt>
                <c:pt idx="1295">
                  <c:v>42938</c:v>
                </c:pt>
                <c:pt idx="1296">
                  <c:v>42939</c:v>
                </c:pt>
                <c:pt idx="1297">
                  <c:v>42940</c:v>
                </c:pt>
                <c:pt idx="1298">
                  <c:v>42941</c:v>
                </c:pt>
                <c:pt idx="1299">
                  <c:v>42942</c:v>
                </c:pt>
                <c:pt idx="1300">
                  <c:v>42943</c:v>
                </c:pt>
                <c:pt idx="1301">
                  <c:v>42944</c:v>
                </c:pt>
                <c:pt idx="1302">
                  <c:v>42945</c:v>
                </c:pt>
                <c:pt idx="1303">
                  <c:v>42946</c:v>
                </c:pt>
                <c:pt idx="1304">
                  <c:v>42947</c:v>
                </c:pt>
                <c:pt idx="1305">
                  <c:v>42948</c:v>
                </c:pt>
                <c:pt idx="1306">
                  <c:v>42949</c:v>
                </c:pt>
                <c:pt idx="1307">
                  <c:v>42950</c:v>
                </c:pt>
                <c:pt idx="1308">
                  <c:v>42951</c:v>
                </c:pt>
                <c:pt idx="1309">
                  <c:v>42952</c:v>
                </c:pt>
                <c:pt idx="1310">
                  <c:v>42953</c:v>
                </c:pt>
                <c:pt idx="1311">
                  <c:v>42954</c:v>
                </c:pt>
                <c:pt idx="1312">
                  <c:v>42955</c:v>
                </c:pt>
                <c:pt idx="1313">
                  <c:v>42956</c:v>
                </c:pt>
                <c:pt idx="1314">
                  <c:v>42957</c:v>
                </c:pt>
                <c:pt idx="1315">
                  <c:v>42958</c:v>
                </c:pt>
                <c:pt idx="1316">
                  <c:v>42959</c:v>
                </c:pt>
                <c:pt idx="1317">
                  <c:v>42960</c:v>
                </c:pt>
                <c:pt idx="1318">
                  <c:v>42961</c:v>
                </c:pt>
                <c:pt idx="1319">
                  <c:v>42962</c:v>
                </c:pt>
                <c:pt idx="1320">
                  <c:v>42963</c:v>
                </c:pt>
                <c:pt idx="1321">
                  <c:v>42964</c:v>
                </c:pt>
                <c:pt idx="1322">
                  <c:v>42965</c:v>
                </c:pt>
                <c:pt idx="1323">
                  <c:v>42966</c:v>
                </c:pt>
                <c:pt idx="1324">
                  <c:v>42967</c:v>
                </c:pt>
                <c:pt idx="1325">
                  <c:v>42968</c:v>
                </c:pt>
                <c:pt idx="1326">
                  <c:v>42969</c:v>
                </c:pt>
                <c:pt idx="1327">
                  <c:v>42970</c:v>
                </c:pt>
                <c:pt idx="1328">
                  <c:v>42971</c:v>
                </c:pt>
                <c:pt idx="1329">
                  <c:v>42972</c:v>
                </c:pt>
                <c:pt idx="1330">
                  <c:v>42973</c:v>
                </c:pt>
                <c:pt idx="1331">
                  <c:v>42974</c:v>
                </c:pt>
                <c:pt idx="1332">
                  <c:v>42975</c:v>
                </c:pt>
                <c:pt idx="1333">
                  <c:v>42976</c:v>
                </c:pt>
                <c:pt idx="1334">
                  <c:v>42977</c:v>
                </c:pt>
                <c:pt idx="1335">
                  <c:v>42978</c:v>
                </c:pt>
                <c:pt idx="1336">
                  <c:v>42979</c:v>
                </c:pt>
                <c:pt idx="1337">
                  <c:v>42980</c:v>
                </c:pt>
                <c:pt idx="1338">
                  <c:v>42981</c:v>
                </c:pt>
                <c:pt idx="1339">
                  <c:v>42982</c:v>
                </c:pt>
                <c:pt idx="1340">
                  <c:v>42983</c:v>
                </c:pt>
                <c:pt idx="1341">
                  <c:v>42984</c:v>
                </c:pt>
                <c:pt idx="1342">
                  <c:v>42985</c:v>
                </c:pt>
                <c:pt idx="1343">
                  <c:v>42986</c:v>
                </c:pt>
                <c:pt idx="1344">
                  <c:v>42987</c:v>
                </c:pt>
                <c:pt idx="1345">
                  <c:v>42988</c:v>
                </c:pt>
                <c:pt idx="1346">
                  <c:v>42989</c:v>
                </c:pt>
                <c:pt idx="1347">
                  <c:v>42990</c:v>
                </c:pt>
                <c:pt idx="1348">
                  <c:v>42991</c:v>
                </c:pt>
                <c:pt idx="1349">
                  <c:v>42992</c:v>
                </c:pt>
                <c:pt idx="1350">
                  <c:v>42993</c:v>
                </c:pt>
                <c:pt idx="1351">
                  <c:v>42994</c:v>
                </c:pt>
                <c:pt idx="1352">
                  <c:v>42995</c:v>
                </c:pt>
                <c:pt idx="1353">
                  <c:v>42996</c:v>
                </c:pt>
                <c:pt idx="1354">
                  <c:v>42997</c:v>
                </c:pt>
                <c:pt idx="1355">
                  <c:v>42998</c:v>
                </c:pt>
                <c:pt idx="1356">
                  <c:v>42999</c:v>
                </c:pt>
                <c:pt idx="1357">
                  <c:v>43000</c:v>
                </c:pt>
                <c:pt idx="1358">
                  <c:v>43001</c:v>
                </c:pt>
                <c:pt idx="1359">
                  <c:v>43002</c:v>
                </c:pt>
                <c:pt idx="1360">
                  <c:v>43003</c:v>
                </c:pt>
                <c:pt idx="1361">
                  <c:v>43004</c:v>
                </c:pt>
                <c:pt idx="1362">
                  <c:v>43005</c:v>
                </c:pt>
                <c:pt idx="1363">
                  <c:v>43006</c:v>
                </c:pt>
                <c:pt idx="1364">
                  <c:v>43007</c:v>
                </c:pt>
                <c:pt idx="1365">
                  <c:v>43008</c:v>
                </c:pt>
                <c:pt idx="1366">
                  <c:v>43009</c:v>
                </c:pt>
                <c:pt idx="1367">
                  <c:v>43010</c:v>
                </c:pt>
                <c:pt idx="1368">
                  <c:v>43011</c:v>
                </c:pt>
                <c:pt idx="1369">
                  <c:v>43012</c:v>
                </c:pt>
                <c:pt idx="1370">
                  <c:v>43013</c:v>
                </c:pt>
                <c:pt idx="1371">
                  <c:v>43014</c:v>
                </c:pt>
                <c:pt idx="1372">
                  <c:v>43015</c:v>
                </c:pt>
                <c:pt idx="1373">
                  <c:v>43016</c:v>
                </c:pt>
                <c:pt idx="1374">
                  <c:v>43017</c:v>
                </c:pt>
                <c:pt idx="1375">
                  <c:v>43018</c:v>
                </c:pt>
                <c:pt idx="1376">
                  <c:v>43019</c:v>
                </c:pt>
                <c:pt idx="1377">
                  <c:v>43020</c:v>
                </c:pt>
                <c:pt idx="1378">
                  <c:v>43021</c:v>
                </c:pt>
                <c:pt idx="1379">
                  <c:v>43022</c:v>
                </c:pt>
                <c:pt idx="1380">
                  <c:v>43023</c:v>
                </c:pt>
                <c:pt idx="1381">
                  <c:v>43024</c:v>
                </c:pt>
                <c:pt idx="1382">
                  <c:v>43025</c:v>
                </c:pt>
                <c:pt idx="1383">
                  <c:v>43026</c:v>
                </c:pt>
                <c:pt idx="1384">
                  <c:v>43027</c:v>
                </c:pt>
                <c:pt idx="1385">
                  <c:v>43028</c:v>
                </c:pt>
                <c:pt idx="1386">
                  <c:v>43029</c:v>
                </c:pt>
                <c:pt idx="1387">
                  <c:v>43030</c:v>
                </c:pt>
                <c:pt idx="1388">
                  <c:v>43031</c:v>
                </c:pt>
                <c:pt idx="1389">
                  <c:v>43032</c:v>
                </c:pt>
                <c:pt idx="1390">
                  <c:v>43033</c:v>
                </c:pt>
                <c:pt idx="1391">
                  <c:v>43034</c:v>
                </c:pt>
                <c:pt idx="1392">
                  <c:v>43035</c:v>
                </c:pt>
                <c:pt idx="1393">
                  <c:v>43036</c:v>
                </c:pt>
                <c:pt idx="1394">
                  <c:v>43037</c:v>
                </c:pt>
                <c:pt idx="1395">
                  <c:v>43038</c:v>
                </c:pt>
                <c:pt idx="1396">
                  <c:v>43039</c:v>
                </c:pt>
                <c:pt idx="1397">
                  <c:v>43040</c:v>
                </c:pt>
                <c:pt idx="1398">
                  <c:v>43041</c:v>
                </c:pt>
                <c:pt idx="1399">
                  <c:v>43042</c:v>
                </c:pt>
                <c:pt idx="1400">
                  <c:v>43043</c:v>
                </c:pt>
                <c:pt idx="1401">
                  <c:v>43044</c:v>
                </c:pt>
                <c:pt idx="1402">
                  <c:v>43045</c:v>
                </c:pt>
                <c:pt idx="1403">
                  <c:v>43046</c:v>
                </c:pt>
                <c:pt idx="1404">
                  <c:v>43047</c:v>
                </c:pt>
                <c:pt idx="1405">
                  <c:v>43048</c:v>
                </c:pt>
                <c:pt idx="1406">
                  <c:v>43049</c:v>
                </c:pt>
                <c:pt idx="1407">
                  <c:v>43050</c:v>
                </c:pt>
                <c:pt idx="1408">
                  <c:v>43051</c:v>
                </c:pt>
                <c:pt idx="1409">
                  <c:v>43052</c:v>
                </c:pt>
                <c:pt idx="1410">
                  <c:v>43053</c:v>
                </c:pt>
                <c:pt idx="1411">
                  <c:v>43054</c:v>
                </c:pt>
                <c:pt idx="1412">
                  <c:v>43055</c:v>
                </c:pt>
                <c:pt idx="1413">
                  <c:v>43056</c:v>
                </c:pt>
                <c:pt idx="1414">
                  <c:v>43057</c:v>
                </c:pt>
                <c:pt idx="1415">
                  <c:v>43058</c:v>
                </c:pt>
                <c:pt idx="1416">
                  <c:v>43059</c:v>
                </c:pt>
                <c:pt idx="1417">
                  <c:v>43060</c:v>
                </c:pt>
                <c:pt idx="1418">
                  <c:v>43061</c:v>
                </c:pt>
                <c:pt idx="1419">
                  <c:v>43062</c:v>
                </c:pt>
                <c:pt idx="1420">
                  <c:v>43063</c:v>
                </c:pt>
                <c:pt idx="1421">
                  <c:v>43064</c:v>
                </c:pt>
                <c:pt idx="1422">
                  <c:v>43065</c:v>
                </c:pt>
                <c:pt idx="1423">
                  <c:v>43066</c:v>
                </c:pt>
                <c:pt idx="1424">
                  <c:v>43067</c:v>
                </c:pt>
                <c:pt idx="1425">
                  <c:v>43068</c:v>
                </c:pt>
                <c:pt idx="1426">
                  <c:v>43069</c:v>
                </c:pt>
                <c:pt idx="1427">
                  <c:v>43070</c:v>
                </c:pt>
                <c:pt idx="1428">
                  <c:v>43071</c:v>
                </c:pt>
                <c:pt idx="1429">
                  <c:v>43072</c:v>
                </c:pt>
                <c:pt idx="1430">
                  <c:v>43073</c:v>
                </c:pt>
                <c:pt idx="1431">
                  <c:v>43074</c:v>
                </c:pt>
                <c:pt idx="1432">
                  <c:v>43075</c:v>
                </c:pt>
                <c:pt idx="1433">
                  <c:v>43076</c:v>
                </c:pt>
                <c:pt idx="1434">
                  <c:v>43077</c:v>
                </c:pt>
                <c:pt idx="1435">
                  <c:v>43078</c:v>
                </c:pt>
                <c:pt idx="1436">
                  <c:v>43079</c:v>
                </c:pt>
                <c:pt idx="1437">
                  <c:v>43080</c:v>
                </c:pt>
                <c:pt idx="1438">
                  <c:v>43081</c:v>
                </c:pt>
                <c:pt idx="1439">
                  <c:v>43082</c:v>
                </c:pt>
                <c:pt idx="1440">
                  <c:v>43083</c:v>
                </c:pt>
                <c:pt idx="1441">
                  <c:v>43084</c:v>
                </c:pt>
                <c:pt idx="1442">
                  <c:v>43085</c:v>
                </c:pt>
                <c:pt idx="1443">
                  <c:v>43086</c:v>
                </c:pt>
                <c:pt idx="1444">
                  <c:v>43087</c:v>
                </c:pt>
                <c:pt idx="1445">
                  <c:v>43088</c:v>
                </c:pt>
                <c:pt idx="1446">
                  <c:v>43089</c:v>
                </c:pt>
                <c:pt idx="1447">
                  <c:v>43090</c:v>
                </c:pt>
                <c:pt idx="1448">
                  <c:v>43091</c:v>
                </c:pt>
                <c:pt idx="1449">
                  <c:v>43092</c:v>
                </c:pt>
                <c:pt idx="1450">
                  <c:v>43093</c:v>
                </c:pt>
                <c:pt idx="1451">
                  <c:v>43094</c:v>
                </c:pt>
                <c:pt idx="1452">
                  <c:v>43095</c:v>
                </c:pt>
                <c:pt idx="1453">
                  <c:v>43096</c:v>
                </c:pt>
                <c:pt idx="1454">
                  <c:v>43097</c:v>
                </c:pt>
                <c:pt idx="1455">
                  <c:v>43098</c:v>
                </c:pt>
                <c:pt idx="1456">
                  <c:v>43099</c:v>
                </c:pt>
                <c:pt idx="1457">
                  <c:v>43100</c:v>
                </c:pt>
                <c:pt idx="1458">
                  <c:v>43101</c:v>
                </c:pt>
                <c:pt idx="1459">
                  <c:v>43102</c:v>
                </c:pt>
                <c:pt idx="1460">
                  <c:v>43103</c:v>
                </c:pt>
                <c:pt idx="1461">
                  <c:v>43104</c:v>
                </c:pt>
                <c:pt idx="1462">
                  <c:v>43105</c:v>
                </c:pt>
                <c:pt idx="1463">
                  <c:v>43106</c:v>
                </c:pt>
                <c:pt idx="1464">
                  <c:v>43107</c:v>
                </c:pt>
                <c:pt idx="1465">
                  <c:v>43108</c:v>
                </c:pt>
                <c:pt idx="1466">
                  <c:v>43109</c:v>
                </c:pt>
                <c:pt idx="1467">
                  <c:v>43110</c:v>
                </c:pt>
                <c:pt idx="1468">
                  <c:v>43111</c:v>
                </c:pt>
                <c:pt idx="1469">
                  <c:v>43112</c:v>
                </c:pt>
                <c:pt idx="1470">
                  <c:v>43113</c:v>
                </c:pt>
                <c:pt idx="1471">
                  <c:v>43114</c:v>
                </c:pt>
                <c:pt idx="1472">
                  <c:v>43115</c:v>
                </c:pt>
                <c:pt idx="1473">
                  <c:v>43116</c:v>
                </c:pt>
                <c:pt idx="1474">
                  <c:v>43117</c:v>
                </c:pt>
                <c:pt idx="1475">
                  <c:v>43118</c:v>
                </c:pt>
                <c:pt idx="1476">
                  <c:v>43119</c:v>
                </c:pt>
                <c:pt idx="1477">
                  <c:v>43120</c:v>
                </c:pt>
                <c:pt idx="1478">
                  <c:v>43121</c:v>
                </c:pt>
                <c:pt idx="1479">
                  <c:v>43122</c:v>
                </c:pt>
                <c:pt idx="1480">
                  <c:v>43123</c:v>
                </c:pt>
                <c:pt idx="1481">
                  <c:v>43124</c:v>
                </c:pt>
                <c:pt idx="1482">
                  <c:v>43125</c:v>
                </c:pt>
                <c:pt idx="1483">
                  <c:v>43126</c:v>
                </c:pt>
                <c:pt idx="1484">
                  <c:v>43127</c:v>
                </c:pt>
                <c:pt idx="1485">
                  <c:v>43128</c:v>
                </c:pt>
                <c:pt idx="1486">
                  <c:v>43129</c:v>
                </c:pt>
                <c:pt idx="1487">
                  <c:v>43130</c:v>
                </c:pt>
                <c:pt idx="1488">
                  <c:v>43131</c:v>
                </c:pt>
                <c:pt idx="1489">
                  <c:v>43132</c:v>
                </c:pt>
                <c:pt idx="1490">
                  <c:v>43133</c:v>
                </c:pt>
                <c:pt idx="1491">
                  <c:v>43134</c:v>
                </c:pt>
                <c:pt idx="1492">
                  <c:v>43135</c:v>
                </c:pt>
                <c:pt idx="1493">
                  <c:v>43136</c:v>
                </c:pt>
                <c:pt idx="1494">
                  <c:v>43137</c:v>
                </c:pt>
                <c:pt idx="1495">
                  <c:v>43138</c:v>
                </c:pt>
                <c:pt idx="1496">
                  <c:v>43139</c:v>
                </c:pt>
                <c:pt idx="1497">
                  <c:v>43140</c:v>
                </c:pt>
                <c:pt idx="1498">
                  <c:v>43141</c:v>
                </c:pt>
                <c:pt idx="1499">
                  <c:v>43142</c:v>
                </c:pt>
                <c:pt idx="1500">
                  <c:v>43143</c:v>
                </c:pt>
                <c:pt idx="1501">
                  <c:v>43144</c:v>
                </c:pt>
                <c:pt idx="1502">
                  <c:v>43145</c:v>
                </c:pt>
                <c:pt idx="1503">
                  <c:v>43146</c:v>
                </c:pt>
                <c:pt idx="1504">
                  <c:v>43147</c:v>
                </c:pt>
                <c:pt idx="1505">
                  <c:v>43148</c:v>
                </c:pt>
                <c:pt idx="1506">
                  <c:v>43149</c:v>
                </c:pt>
                <c:pt idx="1507">
                  <c:v>43150</c:v>
                </c:pt>
                <c:pt idx="1508">
                  <c:v>43151</c:v>
                </c:pt>
                <c:pt idx="1509">
                  <c:v>43152</c:v>
                </c:pt>
                <c:pt idx="1510">
                  <c:v>43153</c:v>
                </c:pt>
                <c:pt idx="1511">
                  <c:v>43154</c:v>
                </c:pt>
                <c:pt idx="1512">
                  <c:v>43155</c:v>
                </c:pt>
                <c:pt idx="1513">
                  <c:v>43156</c:v>
                </c:pt>
                <c:pt idx="1514">
                  <c:v>43157</c:v>
                </c:pt>
                <c:pt idx="1515">
                  <c:v>43158</c:v>
                </c:pt>
                <c:pt idx="1516">
                  <c:v>43159</c:v>
                </c:pt>
                <c:pt idx="1517">
                  <c:v>43160</c:v>
                </c:pt>
                <c:pt idx="1518">
                  <c:v>43161</c:v>
                </c:pt>
                <c:pt idx="1519">
                  <c:v>43162</c:v>
                </c:pt>
                <c:pt idx="1520">
                  <c:v>43163</c:v>
                </c:pt>
                <c:pt idx="1521">
                  <c:v>43164</c:v>
                </c:pt>
                <c:pt idx="1522">
                  <c:v>43165</c:v>
                </c:pt>
                <c:pt idx="1523">
                  <c:v>43166</c:v>
                </c:pt>
                <c:pt idx="1524">
                  <c:v>43167</c:v>
                </c:pt>
                <c:pt idx="1525">
                  <c:v>43168</c:v>
                </c:pt>
                <c:pt idx="1526">
                  <c:v>43169</c:v>
                </c:pt>
                <c:pt idx="1527">
                  <c:v>43170</c:v>
                </c:pt>
                <c:pt idx="1528">
                  <c:v>43171</c:v>
                </c:pt>
                <c:pt idx="1529">
                  <c:v>43172</c:v>
                </c:pt>
                <c:pt idx="1530">
                  <c:v>43173</c:v>
                </c:pt>
                <c:pt idx="1531">
                  <c:v>43174</c:v>
                </c:pt>
                <c:pt idx="1532">
                  <c:v>43175</c:v>
                </c:pt>
                <c:pt idx="1533">
                  <c:v>43176</c:v>
                </c:pt>
                <c:pt idx="1534">
                  <c:v>43177</c:v>
                </c:pt>
                <c:pt idx="1535">
                  <c:v>43178</c:v>
                </c:pt>
                <c:pt idx="1536">
                  <c:v>43179</c:v>
                </c:pt>
                <c:pt idx="1537">
                  <c:v>43180</c:v>
                </c:pt>
                <c:pt idx="1538">
                  <c:v>43181</c:v>
                </c:pt>
                <c:pt idx="1539">
                  <c:v>43182</c:v>
                </c:pt>
                <c:pt idx="1540">
                  <c:v>43183</c:v>
                </c:pt>
                <c:pt idx="1541">
                  <c:v>43184</c:v>
                </c:pt>
                <c:pt idx="1542">
                  <c:v>43185</c:v>
                </c:pt>
                <c:pt idx="1543">
                  <c:v>43186</c:v>
                </c:pt>
                <c:pt idx="1544">
                  <c:v>43187</c:v>
                </c:pt>
                <c:pt idx="1545">
                  <c:v>43188</c:v>
                </c:pt>
                <c:pt idx="1546">
                  <c:v>43189</c:v>
                </c:pt>
                <c:pt idx="1547">
                  <c:v>43190</c:v>
                </c:pt>
                <c:pt idx="1548">
                  <c:v>43191</c:v>
                </c:pt>
                <c:pt idx="1549">
                  <c:v>43192</c:v>
                </c:pt>
                <c:pt idx="1550">
                  <c:v>43193</c:v>
                </c:pt>
                <c:pt idx="1551">
                  <c:v>43194</c:v>
                </c:pt>
                <c:pt idx="1552">
                  <c:v>43195</c:v>
                </c:pt>
                <c:pt idx="1553">
                  <c:v>43196</c:v>
                </c:pt>
                <c:pt idx="1554">
                  <c:v>43197</c:v>
                </c:pt>
                <c:pt idx="1555">
                  <c:v>43198</c:v>
                </c:pt>
                <c:pt idx="1556">
                  <c:v>43199</c:v>
                </c:pt>
                <c:pt idx="1557">
                  <c:v>43200</c:v>
                </c:pt>
                <c:pt idx="1558">
                  <c:v>43201</c:v>
                </c:pt>
                <c:pt idx="1559">
                  <c:v>43202</c:v>
                </c:pt>
                <c:pt idx="1560">
                  <c:v>43203</c:v>
                </c:pt>
                <c:pt idx="1561">
                  <c:v>43204</c:v>
                </c:pt>
                <c:pt idx="1562">
                  <c:v>43205</c:v>
                </c:pt>
                <c:pt idx="1563">
                  <c:v>43206</c:v>
                </c:pt>
                <c:pt idx="1564">
                  <c:v>43207</c:v>
                </c:pt>
                <c:pt idx="1565">
                  <c:v>43208</c:v>
                </c:pt>
                <c:pt idx="1566">
                  <c:v>43209</c:v>
                </c:pt>
                <c:pt idx="1567">
                  <c:v>43210</c:v>
                </c:pt>
                <c:pt idx="1568">
                  <c:v>43211</c:v>
                </c:pt>
                <c:pt idx="1569">
                  <c:v>43212</c:v>
                </c:pt>
                <c:pt idx="1570">
                  <c:v>43213</c:v>
                </c:pt>
                <c:pt idx="1571">
                  <c:v>43214</c:v>
                </c:pt>
                <c:pt idx="1572">
                  <c:v>43215</c:v>
                </c:pt>
                <c:pt idx="1573">
                  <c:v>43216</c:v>
                </c:pt>
                <c:pt idx="1574">
                  <c:v>43217</c:v>
                </c:pt>
                <c:pt idx="1575">
                  <c:v>43218</c:v>
                </c:pt>
                <c:pt idx="1576">
                  <c:v>43219</c:v>
                </c:pt>
                <c:pt idx="1577">
                  <c:v>43220</c:v>
                </c:pt>
                <c:pt idx="1578">
                  <c:v>43221</c:v>
                </c:pt>
                <c:pt idx="1579">
                  <c:v>43222</c:v>
                </c:pt>
                <c:pt idx="1580">
                  <c:v>43223</c:v>
                </c:pt>
                <c:pt idx="1581">
                  <c:v>43224</c:v>
                </c:pt>
                <c:pt idx="1582">
                  <c:v>43225</c:v>
                </c:pt>
                <c:pt idx="1583">
                  <c:v>43226</c:v>
                </c:pt>
                <c:pt idx="1584">
                  <c:v>43227</c:v>
                </c:pt>
                <c:pt idx="1585">
                  <c:v>43228</c:v>
                </c:pt>
                <c:pt idx="1586">
                  <c:v>43229</c:v>
                </c:pt>
                <c:pt idx="1587">
                  <c:v>43230</c:v>
                </c:pt>
                <c:pt idx="1588">
                  <c:v>43231</c:v>
                </c:pt>
                <c:pt idx="1589">
                  <c:v>43232</c:v>
                </c:pt>
                <c:pt idx="1590">
                  <c:v>43233</c:v>
                </c:pt>
                <c:pt idx="1591">
                  <c:v>43234</c:v>
                </c:pt>
                <c:pt idx="1592">
                  <c:v>43235</c:v>
                </c:pt>
                <c:pt idx="1593">
                  <c:v>43236</c:v>
                </c:pt>
                <c:pt idx="1594">
                  <c:v>43237</c:v>
                </c:pt>
                <c:pt idx="1595">
                  <c:v>43238</c:v>
                </c:pt>
                <c:pt idx="1596">
                  <c:v>43239</c:v>
                </c:pt>
                <c:pt idx="1597">
                  <c:v>43240</c:v>
                </c:pt>
                <c:pt idx="1598">
                  <c:v>43241</c:v>
                </c:pt>
                <c:pt idx="1599">
                  <c:v>43242</c:v>
                </c:pt>
                <c:pt idx="1600">
                  <c:v>43243</c:v>
                </c:pt>
                <c:pt idx="1601">
                  <c:v>43244</c:v>
                </c:pt>
                <c:pt idx="1602">
                  <c:v>43245</c:v>
                </c:pt>
                <c:pt idx="1603">
                  <c:v>43246</c:v>
                </c:pt>
                <c:pt idx="1604">
                  <c:v>43247</c:v>
                </c:pt>
                <c:pt idx="1605">
                  <c:v>43248</c:v>
                </c:pt>
                <c:pt idx="1606">
                  <c:v>43249</c:v>
                </c:pt>
                <c:pt idx="1607">
                  <c:v>43250</c:v>
                </c:pt>
                <c:pt idx="1608">
                  <c:v>43251</c:v>
                </c:pt>
                <c:pt idx="1609">
                  <c:v>43252</c:v>
                </c:pt>
                <c:pt idx="1610">
                  <c:v>43253</c:v>
                </c:pt>
                <c:pt idx="1611">
                  <c:v>43254</c:v>
                </c:pt>
                <c:pt idx="1612">
                  <c:v>43255</c:v>
                </c:pt>
                <c:pt idx="1613">
                  <c:v>43256</c:v>
                </c:pt>
                <c:pt idx="1614">
                  <c:v>43257</c:v>
                </c:pt>
                <c:pt idx="1615">
                  <c:v>43258</c:v>
                </c:pt>
                <c:pt idx="1616">
                  <c:v>43259</c:v>
                </c:pt>
                <c:pt idx="1617">
                  <c:v>43260</c:v>
                </c:pt>
                <c:pt idx="1618">
                  <c:v>43261</c:v>
                </c:pt>
                <c:pt idx="1619">
                  <c:v>43262</c:v>
                </c:pt>
                <c:pt idx="1620">
                  <c:v>43263</c:v>
                </c:pt>
                <c:pt idx="1621">
                  <c:v>43264</c:v>
                </c:pt>
                <c:pt idx="1622">
                  <c:v>43265</c:v>
                </c:pt>
                <c:pt idx="1623">
                  <c:v>43266</c:v>
                </c:pt>
                <c:pt idx="1624">
                  <c:v>43267</c:v>
                </c:pt>
                <c:pt idx="1625">
                  <c:v>43268</c:v>
                </c:pt>
                <c:pt idx="1626">
                  <c:v>43269</c:v>
                </c:pt>
                <c:pt idx="1627">
                  <c:v>43270</c:v>
                </c:pt>
                <c:pt idx="1628">
                  <c:v>43271</c:v>
                </c:pt>
                <c:pt idx="1629">
                  <c:v>43272</c:v>
                </c:pt>
                <c:pt idx="1630">
                  <c:v>43273</c:v>
                </c:pt>
                <c:pt idx="1631">
                  <c:v>43274</c:v>
                </c:pt>
                <c:pt idx="1632">
                  <c:v>43275</c:v>
                </c:pt>
                <c:pt idx="1633">
                  <c:v>43276</c:v>
                </c:pt>
                <c:pt idx="1634">
                  <c:v>43277</c:v>
                </c:pt>
                <c:pt idx="1635">
                  <c:v>43278</c:v>
                </c:pt>
                <c:pt idx="1636">
                  <c:v>43279</c:v>
                </c:pt>
                <c:pt idx="1637">
                  <c:v>43280</c:v>
                </c:pt>
                <c:pt idx="1638">
                  <c:v>43281</c:v>
                </c:pt>
                <c:pt idx="1639">
                  <c:v>43282</c:v>
                </c:pt>
                <c:pt idx="1640">
                  <c:v>43283</c:v>
                </c:pt>
                <c:pt idx="1641">
                  <c:v>43284</c:v>
                </c:pt>
                <c:pt idx="1642">
                  <c:v>43285</c:v>
                </c:pt>
                <c:pt idx="1643">
                  <c:v>43286</c:v>
                </c:pt>
                <c:pt idx="1644">
                  <c:v>43287</c:v>
                </c:pt>
                <c:pt idx="1645">
                  <c:v>43288</c:v>
                </c:pt>
                <c:pt idx="1646">
                  <c:v>43289</c:v>
                </c:pt>
                <c:pt idx="1647">
                  <c:v>43290</c:v>
                </c:pt>
                <c:pt idx="1648">
                  <c:v>43291</c:v>
                </c:pt>
                <c:pt idx="1649">
                  <c:v>43292</c:v>
                </c:pt>
                <c:pt idx="1650">
                  <c:v>43293</c:v>
                </c:pt>
                <c:pt idx="1651">
                  <c:v>43294</c:v>
                </c:pt>
                <c:pt idx="1652">
                  <c:v>43295</c:v>
                </c:pt>
                <c:pt idx="1653">
                  <c:v>43296</c:v>
                </c:pt>
                <c:pt idx="1654">
                  <c:v>43297</c:v>
                </c:pt>
                <c:pt idx="1655">
                  <c:v>43298</c:v>
                </c:pt>
                <c:pt idx="1656">
                  <c:v>43299</c:v>
                </c:pt>
                <c:pt idx="1657">
                  <c:v>43300</c:v>
                </c:pt>
                <c:pt idx="1658">
                  <c:v>43301</c:v>
                </c:pt>
                <c:pt idx="1659">
                  <c:v>43302</c:v>
                </c:pt>
                <c:pt idx="1660">
                  <c:v>43303</c:v>
                </c:pt>
                <c:pt idx="1661">
                  <c:v>43304</c:v>
                </c:pt>
                <c:pt idx="1662">
                  <c:v>43305</c:v>
                </c:pt>
                <c:pt idx="1663">
                  <c:v>43306</c:v>
                </c:pt>
                <c:pt idx="1664">
                  <c:v>43307</c:v>
                </c:pt>
                <c:pt idx="1665">
                  <c:v>43308</c:v>
                </c:pt>
                <c:pt idx="1666">
                  <c:v>43309</c:v>
                </c:pt>
                <c:pt idx="1667">
                  <c:v>43310</c:v>
                </c:pt>
                <c:pt idx="1668">
                  <c:v>43311</c:v>
                </c:pt>
                <c:pt idx="1669">
                  <c:v>43312</c:v>
                </c:pt>
                <c:pt idx="1670">
                  <c:v>43313</c:v>
                </c:pt>
                <c:pt idx="1671">
                  <c:v>43314</c:v>
                </c:pt>
                <c:pt idx="1672">
                  <c:v>43315</c:v>
                </c:pt>
                <c:pt idx="1673">
                  <c:v>43316</c:v>
                </c:pt>
                <c:pt idx="1674">
                  <c:v>43317</c:v>
                </c:pt>
                <c:pt idx="1675">
                  <c:v>43318</c:v>
                </c:pt>
                <c:pt idx="1676">
                  <c:v>43319</c:v>
                </c:pt>
                <c:pt idx="1677">
                  <c:v>43320</c:v>
                </c:pt>
                <c:pt idx="1678">
                  <c:v>43321</c:v>
                </c:pt>
                <c:pt idx="1679">
                  <c:v>43322</c:v>
                </c:pt>
                <c:pt idx="1680">
                  <c:v>43323</c:v>
                </c:pt>
                <c:pt idx="1681">
                  <c:v>43324</c:v>
                </c:pt>
                <c:pt idx="1682">
                  <c:v>43325</c:v>
                </c:pt>
                <c:pt idx="1683">
                  <c:v>43326</c:v>
                </c:pt>
                <c:pt idx="1684">
                  <c:v>43328</c:v>
                </c:pt>
                <c:pt idx="1685">
                  <c:v>43329</c:v>
                </c:pt>
                <c:pt idx="1686">
                  <c:v>43330</c:v>
                </c:pt>
                <c:pt idx="1687">
                  <c:v>43331</c:v>
                </c:pt>
                <c:pt idx="1688">
                  <c:v>43332</c:v>
                </c:pt>
                <c:pt idx="1689">
                  <c:v>43333</c:v>
                </c:pt>
                <c:pt idx="1690">
                  <c:v>43335</c:v>
                </c:pt>
                <c:pt idx="1691">
                  <c:v>43336</c:v>
                </c:pt>
                <c:pt idx="1692">
                  <c:v>43337</c:v>
                </c:pt>
                <c:pt idx="1693">
                  <c:v>43338</c:v>
                </c:pt>
                <c:pt idx="1694">
                  <c:v>43339</c:v>
                </c:pt>
                <c:pt idx="1695">
                  <c:v>43340</c:v>
                </c:pt>
                <c:pt idx="1696">
                  <c:v>43341</c:v>
                </c:pt>
                <c:pt idx="1697">
                  <c:v>43342</c:v>
                </c:pt>
                <c:pt idx="1698">
                  <c:v>43343</c:v>
                </c:pt>
                <c:pt idx="1699">
                  <c:v>43344</c:v>
                </c:pt>
                <c:pt idx="1700">
                  <c:v>43345</c:v>
                </c:pt>
                <c:pt idx="1701">
                  <c:v>43347</c:v>
                </c:pt>
                <c:pt idx="1702">
                  <c:v>43348</c:v>
                </c:pt>
                <c:pt idx="1703">
                  <c:v>43349</c:v>
                </c:pt>
                <c:pt idx="1704">
                  <c:v>43350</c:v>
                </c:pt>
                <c:pt idx="1705">
                  <c:v>43351</c:v>
                </c:pt>
                <c:pt idx="1706">
                  <c:v>43352</c:v>
                </c:pt>
                <c:pt idx="1707">
                  <c:v>43353</c:v>
                </c:pt>
                <c:pt idx="1708">
                  <c:v>43354</c:v>
                </c:pt>
                <c:pt idx="1709">
                  <c:v>43355</c:v>
                </c:pt>
                <c:pt idx="1710">
                  <c:v>43356</c:v>
                </c:pt>
                <c:pt idx="1711">
                  <c:v>43357</c:v>
                </c:pt>
                <c:pt idx="1712">
                  <c:v>43358</c:v>
                </c:pt>
                <c:pt idx="1713">
                  <c:v>43359</c:v>
                </c:pt>
                <c:pt idx="1714">
                  <c:v>43360</c:v>
                </c:pt>
                <c:pt idx="1715">
                  <c:v>43361</c:v>
                </c:pt>
                <c:pt idx="1716">
                  <c:v>43362</c:v>
                </c:pt>
                <c:pt idx="1717">
                  <c:v>43363</c:v>
                </c:pt>
                <c:pt idx="1718">
                  <c:v>43365</c:v>
                </c:pt>
                <c:pt idx="1719">
                  <c:v>43366</c:v>
                </c:pt>
                <c:pt idx="1720">
                  <c:v>43367</c:v>
                </c:pt>
                <c:pt idx="1721">
                  <c:v>43368</c:v>
                </c:pt>
                <c:pt idx="1722">
                  <c:v>43369</c:v>
                </c:pt>
                <c:pt idx="1723">
                  <c:v>43370</c:v>
                </c:pt>
                <c:pt idx="1724">
                  <c:v>43371</c:v>
                </c:pt>
                <c:pt idx="1725">
                  <c:v>43372</c:v>
                </c:pt>
                <c:pt idx="1726">
                  <c:v>43373</c:v>
                </c:pt>
                <c:pt idx="1727">
                  <c:v>43374</c:v>
                </c:pt>
                <c:pt idx="1728">
                  <c:v>43375</c:v>
                </c:pt>
                <c:pt idx="1729">
                  <c:v>43376</c:v>
                </c:pt>
                <c:pt idx="1730">
                  <c:v>43377</c:v>
                </c:pt>
                <c:pt idx="1731">
                  <c:v>43378</c:v>
                </c:pt>
                <c:pt idx="1732">
                  <c:v>43379</c:v>
                </c:pt>
                <c:pt idx="1733">
                  <c:v>43380</c:v>
                </c:pt>
                <c:pt idx="1734">
                  <c:v>43381</c:v>
                </c:pt>
                <c:pt idx="1735">
                  <c:v>43382</c:v>
                </c:pt>
                <c:pt idx="1736">
                  <c:v>43383</c:v>
                </c:pt>
                <c:pt idx="1737">
                  <c:v>43384</c:v>
                </c:pt>
                <c:pt idx="1738">
                  <c:v>43385</c:v>
                </c:pt>
                <c:pt idx="1739">
                  <c:v>43386</c:v>
                </c:pt>
                <c:pt idx="1740">
                  <c:v>43387</c:v>
                </c:pt>
                <c:pt idx="1741">
                  <c:v>43388</c:v>
                </c:pt>
                <c:pt idx="1742">
                  <c:v>43389</c:v>
                </c:pt>
                <c:pt idx="1743">
                  <c:v>43390</c:v>
                </c:pt>
                <c:pt idx="1744">
                  <c:v>43391</c:v>
                </c:pt>
                <c:pt idx="1745">
                  <c:v>43393</c:v>
                </c:pt>
                <c:pt idx="1746">
                  <c:v>43394</c:v>
                </c:pt>
                <c:pt idx="1747">
                  <c:v>43395</c:v>
                </c:pt>
                <c:pt idx="1748">
                  <c:v>43396</c:v>
                </c:pt>
                <c:pt idx="1749">
                  <c:v>43397</c:v>
                </c:pt>
                <c:pt idx="1750">
                  <c:v>43398</c:v>
                </c:pt>
                <c:pt idx="1751">
                  <c:v>43399</c:v>
                </c:pt>
                <c:pt idx="1752">
                  <c:v>43400</c:v>
                </c:pt>
                <c:pt idx="1753">
                  <c:v>43401</c:v>
                </c:pt>
                <c:pt idx="1754">
                  <c:v>43402</c:v>
                </c:pt>
                <c:pt idx="1755">
                  <c:v>43403</c:v>
                </c:pt>
                <c:pt idx="1756">
                  <c:v>43404</c:v>
                </c:pt>
                <c:pt idx="1757">
                  <c:v>43405</c:v>
                </c:pt>
                <c:pt idx="1758">
                  <c:v>43406</c:v>
                </c:pt>
                <c:pt idx="1759">
                  <c:v>43407</c:v>
                </c:pt>
                <c:pt idx="1760">
                  <c:v>43408</c:v>
                </c:pt>
                <c:pt idx="1761">
                  <c:v>43409</c:v>
                </c:pt>
                <c:pt idx="1762">
                  <c:v>43410</c:v>
                </c:pt>
                <c:pt idx="1763">
                  <c:v>43412</c:v>
                </c:pt>
                <c:pt idx="1764">
                  <c:v>43413</c:v>
                </c:pt>
                <c:pt idx="1765">
                  <c:v>43414</c:v>
                </c:pt>
                <c:pt idx="1766">
                  <c:v>43415</c:v>
                </c:pt>
                <c:pt idx="1767">
                  <c:v>43416</c:v>
                </c:pt>
                <c:pt idx="1768">
                  <c:v>43417</c:v>
                </c:pt>
                <c:pt idx="1769">
                  <c:v>43418</c:v>
                </c:pt>
                <c:pt idx="1770">
                  <c:v>43419</c:v>
                </c:pt>
                <c:pt idx="1771">
                  <c:v>43420</c:v>
                </c:pt>
                <c:pt idx="1772">
                  <c:v>43421</c:v>
                </c:pt>
                <c:pt idx="1773">
                  <c:v>43422</c:v>
                </c:pt>
                <c:pt idx="1774">
                  <c:v>43423</c:v>
                </c:pt>
                <c:pt idx="1775">
                  <c:v>43424</c:v>
                </c:pt>
                <c:pt idx="1776">
                  <c:v>43426</c:v>
                </c:pt>
                <c:pt idx="1777">
                  <c:v>43428</c:v>
                </c:pt>
                <c:pt idx="1778">
                  <c:v>43429</c:v>
                </c:pt>
                <c:pt idx="1779">
                  <c:v>43430</c:v>
                </c:pt>
                <c:pt idx="1780">
                  <c:v>43431</c:v>
                </c:pt>
                <c:pt idx="1781">
                  <c:v>43432</c:v>
                </c:pt>
                <c:pt idx="1782">
                  <c:v>43433</c:v>
                </c:pt>
                <c:pt idx="1783">
                  <c:v>43434</c:v>
                </c:pt>
                <c:pt idx="1784">
                  <c:v>43435</c:v>
                </c:pt>
                <c:pt idx="1785">
                  <c:v>43436</c:v>
                </c:pt>
                <c:pt idx="1786">
                  <c:v>43437</c:v>
                </c:pt>
                <c:pt idx="1787">
                  <c:v>43438</c:v>
                </c:pt>
                <c:pt idx="1788">
                  <c:v>43439</c:v>
                </c:pt>
                <c:pt idx="1789">
                  <c:v>43440</c:v>
                </c:pt>
                <c:pt idx="1790">
                  <c:v>43441</c:v>
                </c:pt>
                <c:pt idx="1791">
                  <c:v>43442</c:v>
                </c:pt>
                <c:pt idx="1792">
                  <c:v>43443</c:v>
                </c:pt>
                <c:pt idx="1793">
                  <c:v>43444</c:v>
                </c:pt>
                <c:pt idx="1794">
                  <c:v>43445</c:v>
                </c:pt>
                <c:pt idx="1795">
                  <c:v>43446</c:v>
                </c:pt>
                <c:pt idx="1796">
                  <c:v>43447</c:v>
                </c:pt>
                <c:pt idx="1797">
                  <c:v>43448</c:v>
                </c:pt>
                <c:pt idx="1798">
                  <c:v>43449</c:v>
                </c:pt>
                <c:pt idx="1799">
                  <c:v>43450</c:v>
                </c:pt>
                <c:pt idx="1800">
                  <c:v>43451</c:v>
                </c:pt>
                <c:pt idx="1801">
                  <c:v>43452</c:v>
                </c:pt>
                <c:pt idx="1802">
                  <c:v>43453</c:v>
                </c:pt>
                <c:pt idx="1803">
                  <c:v>43454</c:v>
                </c:pt>
                <c:pt idx="1804">
                  <c:v>43455</c:v>
                </c:pt>
                <c:pt idx="1805">
                  <c:v>43456</c:v>
                </c:pt>
                <c:pt idx="1806">
                  <c:v>43457</c:v>
                </c:pt>
                <c:pt idx="1807">
                  <c:v>43458</c:v>
                </c:pt>
                <c:pt idx="1808">
                  <c:v>43460</c:v>
                </c:pt>
                <c:pt idx="1809">
                  <c:v>43461</c:v>
                </c:pt>
                <c:pt idx="1810">
                  <c:v>43462</c:v>
                </c:pt>
                <c:pt idx="1811">
                  <c:v>43463</c:v>
                </c:pt>
                <c:pt idx="1812">
                  <c:v>43464</c:v>
                </c:pt>
                <c:pt idx="1813">
                  <c:v>43465</c:v>
                </c:pt>
                <c:pt idx="1814">
                  <c:v>43466</c:v>
                </c:pt>
                <c:pt idx="1815">
                  <c:v>43467</c:v>
                </c:pt>
                <c:pt idx="1816">
                  <c:v>43468</c:v>
                </c:pt>
                <c:pt idx="1817">
                  <c:v>43469</c:v>
                </c:pt>
                <c:pt idx="1818">
                  <c:v>43470</c:v>
                </c:pt>
                <c:pt idx="1819">
                  <c:v>43471</c:v>
                </c:pt>
                <c:pt idx="1820">
                  <c:v>43472</c:v>
                </c:pt>
                <c:pt idx="1821">
                  <c:v>43473</c:v>
                </c:pt>
                <c:pt idx="1822">
                  <c:v>43474</c:v>
                </c:pt>
                <c:pt idx="1823">
                  <c:v>43475</c:v>
                </c:pt>
                <c:pt idx="1824">
                  <c:v>43476</c:v>
                </c:pt>
                <c:pt idx="1825">
                  <c:v>43477</c:v>
                </c:pt>
                <c:pt idx="1826">
                  <c:v>43478</c:v>
                </c:pt>
                <c:pt idx="1827">
                  <c:v>43479</c:v>
                </c:pt>
                <c:pt idx="1828">
                  <c:v>43480</c:v>
                </c:pt>
                <c:pt idx="1829">
                  <c:v>43481</c:v>
                </c:pt>
                <c:pt idx="1830">
                  <c:v>43482</c:v>
                </c:pt>
                <c:pt idx="1831">
                  <c:v>43483</c:v>
                </c:pt>
                <c:pt idx="1832">
                  <c:v>43484</c:v>
                </c:pt>
                <c:pt idx="1833">
                  <c:v>43485</c:v>
                </c:pt>
                <c:pt idx="1834">
                  <c:v>43486</c:v>
                </c:pt>
                <c:pt idx="1835">
                  <c:v>43487</c:v>
                </c:pt>
                <c:pt idx="1836">
                  <c:v>43488</c:v>
                </c:pt>
                <c:pt idx="1837">
                  <c:v>43489</c:v>
                </c:pt>
                <c:pt idx="1838">
                  <c:v>43490</c:v>
                </c:pt>
                <c:pt idx="1839">
                  <c:v>43491</c:v>
                </c:pt>
                <c:pt idx="1840">
                  <c:v>43492</c:v>
                </c:pt>
                <c:pt idx="1841">
                  <c:v>43493</c:v>
                </c:pt>
                <c:pt idx="1842">
                  <c:v>43494</c:v>
                </c:pt>
                <c:pt idx="1843">
                  <c:v>43495</c:v>
                </c:pt>
                <c:pt idx="1844">
                  <c:v>43496</c:v>
                </c:pt>
                <c:pt idx="1845">
                  <c:v>43497</c:v>
                </c:pt>
                <c:pt idx="1846">
                  <c:v>43498</c:v>
                </c:pt>
                <c:pt idx="1847">
                  <c:v>43499</c:v>
                </c:pt>
                <c:pt idx="1848">
                  <c:v>43500</c:v>
                </c:pt>
                <c:pt idx="1849">
                  <c:v>43501</c:v>
                </c:pt>
                <c:pt idx="1850">
                  <c:v>43502</c:v>
                </c:pt>
                <c:pt idx="1851">
                  <c:v>43503</c:v>
                </c:pt>
                <c:pt idx="1852">
                  <c:v>43504</c:v>
                </c:pt>
                <c:pt idx="1853">
                  <c:v>43505</c:v>
                </c:pt>
                <c:pt idx="1854">
                  <c:v>43506</c:v>
                </c:pt>
                <c:pt idx="1855">
                  <c:v>43507</c:v>
                </c:pt>
                <c:pt idx="1856">
                  <c:v>43508</c:v>
                </c:pt>
                <c:pt idx="1857">
                  <c:v>43509</c:v>
                </c:pt>
                <c:pt idx="1858">
                  <c:v>43510</c:v>
                </c:pt>
                <c:pt idx="1859">
                  <c:v>43511</c:v>
                </c:pt>
                <c:pt idx="1860">
                  <c:v>43512</c:v>
                </c:pt>
                <c:pt idx="1861">
                  <c:v>43513</c:v>
                </c:pt>
                <c:pt idx="1862">
                  <c:v>43514</c:v>
                </c:pt>
                <c:pt idx="1863">
                  <c:v>43515</c:v>
                </c:pt>
                <c:pt idx="1864">
                  <c:v>43516</c:v>
                </c:pt>
                <c:pt idx="1865">
                  <c:v>43517</c:v>
                </c:pt>
                <c:pt idx="1866">
                  <c:v>43518</c:v>
                </c:pt>
                <c:pt idx="1867">
                  <c:v>43519</c:v>
                </c:pt>
                <c:pt idx="1868">
                  <c:v>43520</c:v>
                </c:pt>
                <c:pt idx="1869">
                  <c:v>43521</c:v>
                </c:pt>
                <c:pt idx="1870">
                  <c:v>43522</c:v>
                </c:pt>
                <c:pt idx="1871">
                  <c:v>43523</c:v>
                </c:pt>
                <c:pt idx="1872">
                  <c:v>43524</c:v>
                </c:pt>
                <c:pt idx="1873">
                  <c:v>43525</c:v>
                </c:pt>
                <c:pt idx="1874">
                  <c:v>43526</c:v>
                </c:pt>
                <c:pt idx="1875">
                  <c:v>43527</c:v>
                </c:pt>
                <c:pt idx="1876">
                  <c:v>43529</c:v>
                </c:pt>
                <c:pt idx="1877">
                  <c:v>43530</c:v>
                </c:pt>
                <c:pt idx="1878">
                  <c:v>43531</c:v>
                </c:pt>
                <c:pt idx="1879">
                  <c:v>43532</c:v>
                </c:pt>
                <c:pt idx="1880">
                  <c:v>43533</c:v>
                </c:pt>
                <c:pt idx="1881">
                  <c:v>43534</c:v>
                </c:pt>
                <c:pt idx="1882">
                  <c:v>43535</c:v>
                </c:pt>
                <c:pt idx="1883">
                  <c:v>43536</c:v>
                </c:pt>
                <c:pt idx="1884">
                  <c:v>43537</c:v>
                </c:pt>
                <c:pt idx="1885">
                  <c:v>43538</c:v>
                </c:pt>
                <c:pt idx="1886">
                  <c:v>43539</c:v>
                </c:pt>
                <c:pt idx="1887">
                  <c:v>43540</c:v>
                </c:pt>
                <c:pt idx="1888">
                  <c:v>43541</c:v>
                </c:pt>
                <c:pt idx="1889">
                  <c:v>43542</c:v>
                </c:pt>
                <c:pt idx="1890">
                  <c:v>43543</c:v>
                </c:pt>
                <c:pt idx="1891">
                  <c:v>43544</c:v>
                </c:pt>
                <c:pt idx="1892">
                  <c:v>43545</c:v>
                </c:pt>
                <c:pt idx="1893">
                  <c:v>43546</c:v>
                </c:pt>
                <c:pt idx="1894">
                  <c:v>43547</c:v>
                </c:pt>
                <c:pt idx="1895">
                  <c:v>43548</c:v>
                </c:pt>
                <c:pt idx="1896">
                  <c:v>43549</c:v>
                </c:pt>
                <c:pt idx="1897">
                  <c:v>43550</c:v>
                </c:pt>
                <c:pt idx="1898">
                  <c:v>43551</c:v>
                </c:pt>
                <c:pt idx="1899">
                  <c:v>43552</c:v>
                </c:pt>
                <c:pt idx="1900">
                  <c:v>43553</c:v>
                </c:pt>
                <c:pt idx="1901">
                  <c:v>43554</c:v>
                </c:pt>
                <c:pt idx="1902">
                  <c:v>43555</c:v>
                </c:pt>
                <c:pt idx="1903">
                  <c:v>43556</c:v>
                </c:pt>
                <c:pt idx="1904">
                  <c:v>43557</c:v>
                </c:pt>
                <c:pt idx="1905">
                  <c:v>43558</c:v>
                </c:pt>
                <c:pt idx="1906">
                  <c:v>43559</c:v>
                </c:pt>
                <c:pt idx="1907">
                  <c:v>43560</c:v>
                </c:pt>
                <c:pt idx="1908">
                  <c:v>43561</c:v>
                </c:pt>
                <c:pt idx="1909">
                  <c:v>43562</c:v>
                </c:pt>
                <c:pt idx="1910">
                  <c:v>43563</c:v>
                </c:pt>
                <c:pt idx="1911">
                  <c:v>43564</c:v>
                </c:pt>
                <c:pt idx="1912">
                  <c:v>43565</c:v>
                </c:pt>
                <c:pt idx="1913">
                  <c:v>43566</c:v>
                </c:pt>
                <c:pt idx="1914">
                  <c:v>43567</c:v>
                </c:pt>
                <c:pt idx="1915">
                  <c:v>43568</c:v>
                </c:pt>
                <c:pt idx="1916">
                  <c:v>43569</c:v>
                </c:pt>
                <c:pt idx="1917">
                  <c:v>43570</c:v>
                </c:pt>
                <c:pt idx="1918">
                  <c:v>43571</c:v>
                </c:pt>
                <c:pt idx="1919">
                  <c:v>43573</c:v>
                </c:pt>
                <c:pt idx="1920">
                  <c:v>43574</c:v>
                </c:pt>
                <c:pt idx="1921">
                  <c:v>43575</c:v>
                </c:pt>
                <c:pt idx="1922">
                  <c:v>43576</c:v>
                </c:pt>
                <c:pt idx="1923">
                  <c:v>43577</c:v>
                </c:pt>
                <c:pt idx="1924">
                  <c:v>43578</c:v>
                </c:pt>
                <c:pt idx="1925">
                  <c:v>43579</c:v>
                </c:pt>
                <c:pt idx="1926">
                  <c:v>43580</c:v>
                </c:pt>
                <c:pt idx="1927">
                  <c:v>43581</c:v>
                </c:pt>
                <c:pt idx="1928">
                  <c:v>43582</c:v>
                </c:pt>
                <c:pt idx="1929">
                  <c:v>43583</c:v>
                </c:pt>
                <c:pt idx="1930">
                  <c:v>43584</c:v>
                </c:pt>
                <c:pt idx="1931">
                  <c:v>43585</c:v>
                </c:pt>
                <c:pt idx="1932">
                  <c:v>43586</c:v>
                </c:pt>
                <c:pt idx="1933">
                  <c:v>43587</c:v>
                </c:pt>
                <c:pt idx="1934">
                  <c:v>43588</c:v>
                </c:pt>
                <c:pt idx="1935">
                  <c:v>43589</c:v>
                </c:pt>
                <c:pt idx="1936">
                  <c:v>43590</c:v>
                </c:pt>
                <c:pt idx="1937">
                  <c:v>43591</c:v>
                </c:pt>
                <c:pt idx="1938">
                  <c:v>43592</c:v>
                </c:pt>
                <c:pt idx="1939">
                  <c:v>43593</c:v>
                </c:pt>
                <c:pt idx="1940">
                  <c:v>43594</c:v>
                </c:pt>
                <c:pt idx="1941">
                  <c:v>43595</c:v>
                </c:pt>
                <c:pt idx="1942">
                  <c:v>43596</c:v>
                </c:pt>
                <c:pt idx="1943">
                  <c:v>43597</c:v>
                </c:pt>
                <c:pt idx="1944">
                  <c:v>43598</c:v>
                </c:pt>
                <c:pt idx="1945">
                  <c:v>43599</c:v>
                </c:pt>
                <c:pt idx="1946">
                  <c:v>43600</c:v>
                </c:pt>
                <c:pt idx="1947">
                  <c:v>43601</c:v>
                </c:pt>
                <c:pt idx="1948">
                  <c:v>43602</c:v>
                </c:pt>
                <c:pt idx="1949">
                  <c:v>43603</c:v>
                </c:pt>
                <c:pt idx="1950">
                  <c:v>43604</c:v>
                </c:pt>
                <c:pt idx="1951">
                  <c:v>43605</c:v>
                </c:pt>
                <c:pt idx="1952">
                  <c:v>43606</c:v>
                </c:pt>
                <c:pt idx="1953">
                  <c:v>43607</c:v>
                </c:pt>
                <c:pt idx="1954">
                  <c:v>43608</c:v>
                </c:pt>
                <c:pt idx="1955">
                  <c:v>43609</c:v>
                </c:pt>
                <c:pt idx="1956">
                  <c:v>43610</c:v>
                </c:pt>
                <c:pt idx="1957">
                  <c:v>43611</c:v>
                </c:pt>
                <c:pt idx="1958">
                  <c:v>43612</c:v>
                </c:pt>
                <c:pt idx="1959">
                  <c:v>43613</c:v>
                </c:pt>
                <c:pt idx="1960">
                  <c:v>43614</c:v>
                </c:pt>
                <c:pt idx="1961">
                  <c:v>43615</c:v>
                </c:pt>
                <c:pt idx="1962">
                  <c:v>43616</c:v>
                </c:pt>
                <c:pt idx="1963">
                  <c:v>43617</c:v>
                </c:pt>
                <c:pt idx="1964">
                  <c:v>43618</c:v>
                </c:pt>
                <c:pt idx="1965">
                  <c:v>43619</c:v>
                </c:pt>
                <c:pt idx="1966">
                  <c:v>43620</c:v>
                </c:pt>
                <c:pt idx="1967">
                  <c:v>43622</c:v>
                </c:pt>
                <c:pt idx="1968">
                  <c:v>43623</c:v>
                </c:pt>
                <c:pt idx="1969">
                  <c:v>43624</c:v>
                </c:pt>
                <c:pt idx="1970">
                  <c:v>43625</c:v>
                </c:pt>
                <c:pt idx="1971">
                  <c:v>43626</c:v>
                </c:pt>
                <c:pt idx="1972">
                  <c:v>43627</c:v>
                </c:pt>
                <c:pt idx="1973">
                  <c:v>43628</c:v>
                </c:pt>
                <c:pt idx="1974">
                  <c:v>43629</c:v>
                </c:pt>
                <c:pt idx="1975">
                  <c:v>43630</c:v>
                </c:pt>
                <c:pt idx="1976">
                  <c:v>43631</c:v>
                </c:pt>
                <c:pt idx="1977">
                  <c:v>43632</c:v>
                </c:pt>
                <c:pt idx="1978">
                  <c:v>43633</c:v>
                </c:pt>
                <c:pt idx="1979">
                  <c:v>43634</c:v>
                </c:pt>
                <c:pt idx="1980">
                  <c:v>43635</c:v>
                </c:pt>
                <c:pt idx="1981">
                  <c:v>43636</c:v>
                </c:pt>
                <c:pt idx="1982">
                  <c:v>43637</c:v>
                </c:pt>
                <c:pt idx="1983">
                  <c:v>43638</c:v>
                </c:pt>
                <c:pt idx="1984">
                  <c:v>43639</c:v>
                </c:pt>
                <c:pt idx="1985">
                  <c:v>43640</c:v>
                </c:pt>
                <c:pt idx="1986">
                  <c:v>43641</c:v>
                </c:pt>
                <c:pt idx="1987">
                  <c:v>43642</c:v>
                </c:pt>
                <c:pt idx="1988">
                  <c:v>43643</c:v>
                </c:pt>
                <c:pt idx="1989">
                  <c:v>43644</c:v>
                </c:pt>
                <c:pt idx="1990">
                  <c:v>43645</c:v>
                </c:pt>
                <c:pt idx="1991">
                  <c:v>43646</c:v>
                </c:pt>
                <c:pt idx="1992">
                  <c:v>43647</c:v>
                </c:pt>
                <c:pt idx="1993">
                  <c:v>43648</c:v>
                </c:pt>
                <c:pt idx="1994">
                  <c:v>43649</c:v>
                </c:pt>
                <c:pt idx="1995">
                  <c:v>43650</c:v>
                </c:pt>
                <c:pt idx="1996">
                  <c:v>43651</c:v>
                </c:pt>
                <c:pt idx="1997">
                  <c:v>43652</c:v>
                </c:pt>
                <c:pt idx="1998">
                  <c:v>43653</c:v>
                </c:pt>
                <c:pt idx="1999">
                  <c:v>43654</c:v>
                </c:pt>
                <c:pt idx="2000">
                  <c:v>43655</c:v>
                </c:pt>
                <c:pt idx="2001">
                  <c:v>43656</c:v>
                </c:pt>
                <c:pt idx="2002">
                  <c:v>43657</c:v>
                </c:pt>
                <c:pt idx="2003">
                  <c:v>43658</c:v>
                </c:pt>
                <c:pt idx="2004">
                  <c:v>43659</c:v>
                </c:pt>
                <c:pt idx="2005">
                  <c:v>43660</c:v>
                </c:pt>
                <c:pt idx="2006">
                  <c:v>43661</c:v>
                </c:pt>
                <c:pt idx="2007">
                  <c:v>43662</c:v>
                </c:pt>
                <c:pt idx="2008">
                  <c:v>43663</c:v>
                </c:pt>
                <c:pt idx="2009">
                  <c:v>43664</c:v>
                </c:pt>
                <c:pt idx="2010">
                  <c:v>43665</c:v>
                </c:pt>
                <c:pt idx="2011">
                  <c:v>43666</c:v>
                </c:pt>
                <c:pt idx="2012">
                  <c:v>43667</c:v>
                </c:pt>
                <c:pt idx="2013">
                  <c:v>43668</c:v>
                </c:pt>
                <c:pt idx="2014">
                  <c:v>43669</c:v>
                </c:pt>
                <c:pt idx="2015">
                  <c:v>43670</c:v>
                </c:pt>
                <c:pt idx="2016">
                  <c:v>43671</c:v>
                </c:pt>
                <c:pt idx="2017">
                  <c:v>43672</c:v>
                </c:pt>
                <c:pt idx="2018">
                  <c:v>43673</c:v>
                </c:pt>
                <c:pt idx="2019">
                  <c:v>43674</c:v>
                </c:pt>
                <c:pt idx="2020">
                  <c:v>43675</c:v>
                </c:pt>
                <c:pt idx="2021">
                  <c:v>43676</c:v>
                </c:pt>
                <c:pt idx="2022">
                  <c:v>43677</c:v>
                </c:pt>
                <c:pt idx="2023">
                  <c:v>43678</c:v>
                </c:pt>
                <c:pt idx="2024">
                  <c:v>43679</c:v>
                </c:pt>
                <c:pt idx="2025">
                  <c:v>43680</c:v>
                </c:pt>
                <c:pt idx="2026">
                  <c:v>43681</c:v>
                </c:pt>
                <c:pt idx="2027">
                  <c:v>43682</c:v>
                </c:pt>
                <c:pt idx="2028">
                  <c:v>43683</c:v>
                </c:pt>
                <c:pt idx="2029">
                  <c:v>43684</c:v>
                </c:pt>
                <c:pt idx="2030">
                  <c:v>43685</c:v>
                </c:pt>
                <c:pt idx="2031">
                  <c:v>43686</c:v>
                </c:pt>
                <c:pt idx="2032">
                  <c:v>43687</c:v>
                </c:pt>
                <c:pt idx="2033">
                  <c:v>43688</c:v>
                </c:pt>
                <c:pt idx="2034">
                  <c:v>43690</c:v>
                </c:pt>
                <c:pt idx="2035">
                  <c:v>43691</c:v>
                </c:pt>
                <c:pt idx="2036">
                  <c:v>43693</c:v>
                </c:pt>
                <c:pt idx="2037">
                  <c:v>43694</c:v>
                </c:pt>
                <c:pt idx="2038">
                  <c:v>43695</c:v>
                </c:pt>
                <c:pt idx="2039">
                  <c:v>43696</c:v>
                </c:pt>
                <c:pt idx="2040">
                  <c:v>43697</c:v>
                </c:pt>
                <c:pt idx="2041">
                  <c:v>43698</c:v>
                </c:pt>
                <c:pt idx="2042">
                  <c:v>43699</c:v>
                </c:pt>
                <c:pt idx="2043">
                  <c:v>43700</c:v>
                </c:pt>
                <c:pt idx="2044">
                  <c:v>43701</c:v>
                </c:pt>
                <c:pt idx="2045">
                  <c:v>43702</c:v>
                </c:pt>
                <c:pt idx="2046">
                  <c:v>43703</c:v>
                </c:pt>
                <c:pt idx="2047">
                  <c:v>43704</c:v>
                </c:pt>
                <c:pt idx="2048">
                  <c:v>43705</c:v>
                </c:pt>
                <c:pt idx="2049">
                  <c:v>43706</c:v>
                </c:pt>
                <c:pt idx="2050">
                  <c:v>43707</c:v>
                </c:pt>
                <c:pt idx="2051">
                  <c:v>43708</c:v>
                </c:pt>
                <c:pt idx="2052">
                  <c:v>43709</c:v>
                </c:pt>
                <c:pt idx="2053">
                  <c:v>43710</c:v>
                </c:pt>
                <c:pt idx="2054">
                  <c:v>43711</c:v>
                </c:pt>
                <c:pt idx="2055">
                  <c:v>43712</c:v>
                </c:pt>
                <c:pt idx="2056">
                  <c:v>43713</c:v>
                </c:pt>
                <c:pt idx="2057">
                  <c:v>43714</c:v>
                </c:pt>
                <c:pt idx="2058">
                  <c:v>43715</c:v>
                </c:pt>
                <c:pt idx="2059">
                  <c:v>43716</c:v>
                </c:pt>
                <c:pt idx="2060">
                  <c:v>43717</c:v>
                </c:pt>
                <c:pt idx="2061">
                  <c:v>43719</c:v>
                </c:pt>
                <c:pt idx="2062">
                  <c:v>43720</c:v>
                </c:pt>
                <c:pt idx="2063">
                  <c:v>43721</c:v>
                </c:pt>
                <c:pt idx="2064">
                  <c:v>43722</c:v>
                </c:pt>
                <c:pt idx="2065">
                  <c:v>43723</c:v>
                </c:pt>
                <c:pt idx="2066">
                  <c:v>43724</c:v>
                </c:pt>
                <c:pt idx="2067">
                  <c:v>43725</c:v>
                </c:pt>
                <c:pt idx="2068">
                  <c:v>43726</c:v>
                </c:pt>
                <c:pt idx="2069">
                  <c:v>43727</c:v>
                </c:pt>
                <c:pt idx="2070">
                  <c:v>43728</c:v>
                </c:pt>
                <c:pt idx="2071">
                  <c:v>43729</c:v>
                </c:pt>
                <c:pt idx="2072">
                  <c:v>43730</c:v>
                </c:pt>
                <c:pt idx="2073">
                  <c:v>43731</c:v>
                </c:pt>
                <c:pt idx="2074">
                  <c:v>43732</c:v>
                </c:pt>
                <c:pt idx="2075">
                  <c:v>43733</c:v>
                </c:pt>
                <c:pt idx="2076">
                  <c:v>43734</c:v>
                </c:pt>
                <c:pt idx="2077">
                  <c:v>43735</c:v>
                </c:pt>
                <c:pt idx="2078">
                  <c:v>43736</c:v>
                </c:pt>
                <c:pt idx="2079">
                  <c:v>43737</c:v>
                </c:pt>
                <c:pt idx="2080">
                  <c:v>43738</c:v>
                </c:pt>
                <c:pt idx="2081">
                  <c:v>43739</c:v>
                </c:pt>
                <c:pt idx="2082">
                  <c:v>43741</c:v>
                </c:pt>
                <c:pt idx="2083">
                  <c:v>43742</c:v>
                </c:pt>
                <c:pt idx="2084">
                  <c:v>43743</c:v>
                </c:pt>
                <c:pt idx="2085">
                  <c:v>43744</c:v>
                </c:pt>
                <c:pt idx="2086">
                  <c:v>43745</c:v>
                </c:pt>
                <c:pt idx="2087">
                  <c:v>43747</c:v>
                </c:pt>
                <c:pt idx="2088">
                  <c:v>43748</c:v>
                </c:pt>
                <c:pt idx="2089">
                  <c:v>43749</c:v>
                </c:pt>
                <c:pt idx="2090">
                  <c:v>43750</c:v>
                </c:pt>
                <c:pt idx="2091">
                  <c:v>43751</c:v>
                </c:pt>
                <c:pt idx="2092">
                  <c:v>43752</c:v>
                </c:pt>
                <c:pt idx="2093">
                  <c:v>43753</c:v>
                </c:pt>
                <c:pt idx="2094">
                  <c:v>43754</c:v>
                </c:pt>
                <c:pt idx="2095">
                  <c:v>43755</c:v>
                </c:pt>
                <c:pt idx="2096">
                  <c:v>43756</c:v>
                </c:pt>
                <c:pt idx="2097">
                  <c:v>43757</c:v>
                </c:pt>
                <c:pt idx="2098">
                  <c:v>43758</c:v>
                </c:pt>
                <c:pt idx="2099">
                  <c:v>43759</c:v>
                </c:pt>
                <c:pt idx="2100">
                  <c:v>43760</c:v>
                </c:pt>
                <c:pt idx="2101">
                  <c:v>43761</c:v>
                </c:pt>
                <c:pt idx="2102">
                  <c:v>43762</c:v>
                </c:pt>
                <c:pt idx="2103">
                  <c:v>43763</c:v>
                </c:pt>
                <c:pt idx="2104">
                  <c:v>43764</c:v>
                </c:pt>
                <c:pt idx="2105">
                  <c:v>43765</c:v>
                </c:pt>
                <c:pt idx="2106">
                  <c:v>43766</c:v>
                </c:pt>
                <c:pt idx="2107">
                  <c:v>43767</c:v>
                </c:pt>
                <c:pt idx="2108">
                  <c:v>43768</c:v>
                </c:pt>
                <c:pt idx="2109">
                  <c:v>43769</c:v>
                </c:pt>
                <c:pt idx="2110">
                  <c:v>43770</c:v>
                </c:pt>
                <c:pt idx="2111">
                  <c:v>43771</c:v>
                </c:pt>
                <c:pt idx="2112">
                  <c:v>43772</c:v>
                </c:pt>
                <c:pt idx="2113">
                  <c:v>43773</c:v>
                </c:pt>
                <c:pt idx="2114">
                  <c:v>43774</c:v>
                </c:pt>
                <c:pt idx="2115">
                  <c:v>43775</c:v>
                </c:pt>
                <c:pt idx="2116">
                  <c:v>43776</c:v>
                </c:pt>
                <c:pt idx="2117">
                  <c:v>43777</c:v>
                </c:pt>
                <c:pt idx="2118">
                  <c:v>43778</c:v>
                </c:pt>
                <c:pt idx="2119">
                  <c:v>43779</c:v>
                </c:pt>
                <c:pt idx="2120">
                  <c:v>43780</c:v>
                </c:pt>
                <c:pt idx="2121">
                  <c:v>43782</c:v>
                </c:pt>
                <c:pt idx="2122">
                  <c:v>43783</c:v>
                </c:pt>
                <c:pt idx="2123">
                  <c:v>43784</c:v>
                </c:pt>
                <c:pt idx="2124">
                  <c:v>43785</c:v>
                </c:pt>
                <c:pt idx="2125">
                  <c:v>43786</c:v>
                </c:pt>
                <c:pt idx="2126">
                  <c:v>43787</c:v>
                </c:pt>
                <c:pt idx="2127">
                  <c:v>43788</c:v>
                </c:pt>
                <c:pt idx="2128">
                  <c:v>43789</c:v>
                </c:pt>
                <c:pt idx="2129">
                  <c:v>43790</c:v>
                </c:pt>
                <c:pt idx="2130">
                  <c:v>43791</c:v>
                </c:pt>
                <c:pt idx="2131">
                  <c:v>43792</c:v>
                </c:pt>
                <c:pt idx="2132">
                  <c:v>43793</c:v>
                </c:pt>
                <c:pt idx="2133">
                  <c:v>43794</c:v>
                </c:pt>
                <c:pt idx="2134">
                  <c:v>43795</c:v>
                </c:pt>
                <c:pt idx="2135">
                  <c:v>43796</c:v>
                </c:pt>
                <c:pt idx="2136">
                  <c:v>43797</c:v>
                </c:pt>
                <c:pt idx="2137">
                  <c:v>43798</c:v>
                </c:pt>
                <c:pt idx="2138">
                  <c:v>43799</c:v>
                </c:pt>
                <c:pt idx="2139">
                  <c:v>43800</c:v>
                </c:pt>
                <c:pt idx="2140">
                  <c:v>43801</c:v>
                </c:pt>
                <c:pt idx="2141">
                  <c:v>43802</c:v>
                </c:pt>
                <c:pt idx="2142">
                  <c:v>43803</c:v>
                </c:pt>
                <c:pt idx="2143">
                  <c:v>43804</c:v>
                </c:pt>
                <c:pt idx="2144">
                  <c:v>43805</c:v>
                </c:pt>
                <c:pt idx="2145">
                  <c:v>43806</c:v>
                </c:pt>
                <c:pt idx="2146">
                  <c:v>43807</c:v>
                </c:pt>
                <c:pt idx="2147">
                  <c:v>43808</c:v>
                </c:pt>
                <c:pt idx="2148">
                  <c:v>43809</c:v>
                </c:pt>
                <c:pt idx="2149">
                  <c:v>43810</c:v>
                </c:pt>
                <c:pt idx="2150">
                  <c:v>43811</c:v>
                </c:pt>
                <c:pt idx="2151">
                  <c:v>43812</c:v>
                </c:pt>
                <c:pt idx="2152">
                  <c:v>43813</c:v>
                </c:pt>
                <c:pt idx="2153">
                  <c:v>43814</c:v>
                </c:pt>
                <c:pt idx="2154">
                  <c:v>43815</c:v>
                </c:pt>
                <c:pt idx="2155">
                  <c:v>43816</c:v>
                </c:pt>
                <c:pt idx="2156">
                  <c:v>43817</c:v>
                </c:pt>
                <c:pt idx="2157">
                  <c:v>43818</c:v>
                </c:pt>
                <c:pt idx="2158">
                  <c:v>43819</c:v>
                </c:pt>
                <c:pt idx="2159">
                  <c:v>43820</c:v>
                </c:pt>
                <c:pt idx="2160">
                  <c:v>43821</c:v>
                </c:pt>
                <c:pt idx="2161">
                  <c:v>43822</c:v>
                </c:pt>
                <c:pt idx="2162">
                  <c:v>43823</c:v>
                </c:pt>
                <c:pt idx="2163">
                  <c:v>43825</c:v>
                </c:pt>
                <c:pt idx="2164">
                  <c:v>43826</c:v>
                </c:pt>
                <c:pt idx="2165">
                  <c:v>43827</c:v>
                </c:pt>
                <c:pt idx="2166">
                  <c:v>43828</c:v>
                </c:pt>
                <c:pt idx="2167">
                  <c:v>43829</c:v>
                </c:pt>
                <c:pt idx="2168">
                  <c:v>43830</c:v>
                </c:pt>
                <c:pt idx="2169">
                  <c:v>43831</c:v>
                </c:pt>
                <c:pt idx="2170">
                  <c:v>43832</c:v>
                </c:pt>
                <c:pt idx="2171">
                  <c:v>43833</c:v>
                </c:pt>
                <c:pt idx="2172">
                  <c:v>43834</c:v>
                </c:pt>
                <c:pt idx="2173">
                  <c:v>43835</c:v>
                </c:pt>
                <c:pt idx="2174">
                  <c:v>43836</c:v>
                </c:pt>
                <c:pt idx="2175">
                  <c:v>43837</c:v>
                </c:pt>
                <c:pt idx="2176">
                  <c:v>43838</c:v>
                </c:pt>
                <c:pt idx="2177">
                  <c:v>43839</c:v>
                </c:pt>
                <c:pt idx="2178">
                  <c:v>43840</c:v>
                </c:pt>
                <c:pt idx="2179">
                  <c:v>43841</c:v>
                </c:pt>
                <c:pt idx="2180">
                  <c:v>43842</c:v>
                </c:pt>
                <c:pt idx="2181">
                  <c:v>43843</c:v>
                </c:pt>
                <c:pt idx="2182">
                  <c:v>43844</c:v>
                </c:pt>
                <c:pt idx="2183">
                  <c:v>43845</c:v>
                </c:pt>
                <c:pt idx="2184">
                  <c:v>43846</c:v>
                </c:pt>
                <c:pt idx="2185">
                  <c:v>43847</c:v>
                </c:pt>
                <c:pt idx="2186">
                  <c:v>43848</c:v>
                </c:pt>
                <c:pt idx="2187">
                  <c:v>43849</c:v>
                </c:pt>
                <c:pt idx="2188">
                  <c:v>43850</c:v>
                </c:pt>
                <c:pt idx="2189">
                  <c:v>43851</c:v>
                </c:pt>
                <c:pt idx="2190">
                  <c:v>43852</c:v>
                </c:pt>
                <c:pt idx="2191">
                  <c:v>43853</c:v>
                </c:pt>
                <c:pt idx="2192">
                  <c:v>43854</c:v>
                </c:pt>
                <c:pt idx="2193">
                  <c:v>43855</c:v>
                </c:pt>
                <c:pt idx="2194">
                  <c:v>43856</c:v>
                </c:pt>
                <c:pt idx="2195">
                  <c:v>43857</c:v>
                </c:pt>
                <c:pt idx="2196">
                  <c:v>43858</c:v>
                </c:pt>
                <c:pt idx="2197">
                  <c:v>43859</c:v>
                </c:pt>
                <c:pt idx="2198">
                  <c:v>43860</c:v>
                </c:pt>
                <c:pt idx="2199">
                  <c:v>43861</c:v>
                </c:pt>
                <c:pt idx="2200">
                  <c:v>43862</c:v>
                </c:pt>
                <c:pt idx="2201">
                  <c:v>43863</c:v>
                </c:pt>
                <c:pt idx="2202">
                  <c:v>43864</c:v>
                </c:pt>
                <c:pt idx="2203">
                  <c:v>43865</c:v>
                </c:pt>
                <c:pt idx="2204">
                  <c:v>43866</c:v>
                </c:pt>
                <c:pt idx="2205">
                  <c:v>43867</c:v>
                </c:pt>
                <c:pt idx="2206">
                  <c:v>43868</c:v>
                </c:pt>
                <c:pt idx="2207">
                  <c:v>43869</c:v>
                </c:pt>
                <c:pt idx="2208">
                  <c:v>43870</c:v>
                </c:pt>
                <c:pt idx="2209">
                  <c:v>43871</c:v>
                </c:pt>
                <c:pt idx="2210">
                  <c:v>43872</c:v>
                </c:pt>
                <c:pt idx="2211">
                  <c:v>43873</c:v>
                </c:pt>
                <c:pt idx="2212">
                  <c:v>43874</c:v>
                </c:pt>
                <c:pt idx="2213">
                  <c:v>43875</c:v>
                </c:pt>
                <c:pt idx="2214">
                  <c:v>43876</c:v>
                </c:pt>
                <c:pt idx="2215">
                  <c:v>43877</c:v>
                </c:pt>
                <c:pt idx="2216">
                  <c:v>43878</c:v>
                </c:pt>
                <c:pt idx="2217">
                  <c:v>43879</c:v>
                </c:pt>
                <c:pt idx="2218">
                  <c:v>43880</c:v>
                </c:pt>
                <c:pt idx="2219">
                  <c:v>43881</c:v>
                </c:pt>
                <c:pt idx="2220">
                  <c:v>43882</c:v>
                </c:pt>
                <c:pt idx="2221">
                  <c:v>43883</c:v>
                </c:pt>
                <c:pt idx="2222">
                  <c:v>43884</c:v>
                </c:pt>
                <c:pt idx="2223">
                  <c:v>43885</c:v>
                </c:pt>
                <c:pt idx="2224">
                  <c:v>43886</c:v>
                </c:pt>
                <c:pt idx="2225">
                  <c:v>43887</c:v>
                </c:pt>
                <c:pt idx="2226">
                  <c:v>43888</c:v>
                </c:pt>
                <c:pt idx="2227">
                  <c:v>43889</c:v>
                </c:pt>
                <c:pt idx="2228">
                  <c:v>43890</c:v>
                </c:pt>
                <c:pt idx="2229">
                  <c:v>43891</c:v>
                </c:pt>
                <c:pt idx="2230">
                  <c:v>43892</c:v>
                </c:pt>
                <c:pt idx="2231">
                  <c:v>43893</c:v>
                </c:pt>
                <c:pt idx="2232">
                  <c:v>43894</c:v>
                </c:pt>
                <c:pt idx="2233">
                  <c:v>43895</c:v>
                </c:pt>
                <c:pt idx="2234">
                  <c:v>43896</c:v>
                </c:pt>
                <c:pt idx="2235">
                  <c:v>43897</c:v>
                </c:pt>
                <c:pt idx="2236">
                  <c:v>43898</c:v>
                </c:pt>
                <c:pt idx="2237">
                  <c:v>43899</c:v>
                </c:pt>
                <c:pt idx="2238">
                  <c:v>43901</c:v>
                </c:pt>
                <c:pt idx="2239">
                  <c:v>43902</c:v>
                </c:pt>
                <c:pt idx="2240">
                  <c:v>43903</c:v>
                </c:pt>
                <c:pt idx="2241">
                  <c:v>43904</c:v>
                </c:pt>
                <c:pt idx="2242">
                  <c:v>43905</c:v>
                </c:pt>
                <c:pt idx="2243">
                  <c:v>43906</c:v>
                </c:pt>
                <c:pt idx="2244">
                  <c:v>43907</c:v>
                </c:pt>
                <c:pt idx="2245">
                  <c:v>43908</c:v>
                </c:pt>
                <c:pt idx="2246">
                  <c:v>43909</c:v>
                </c:pt>
                <c:pt idx="2247">
                  <c:v>43910</c:v>
                </c:pt>
                <c:pt idx="2248">
                  <c:v>43911</c:v>
                </c:pt>
                <c:pt idx="2249">
                  <c:v>43912</c:v>
                </c:pt>
                <c:pt idx="2250">
                  <c:v>43913</c:v>
                </c:pt>
                <c:pt idx="2251">
                  <c:v>43914</c:v>
                </c:pt>
                <c:pt idx="2252">
                  <c:v>43915</c:v>
                </c:pt>
                <c:pt idx="2253">
                  <c:v>43916</c:v>
                </c:pt>
                <c:pt idx="2254">
                  <c:v>43917</c:v>
                </c:pt>
                <c:pt idx="2255">
                  <c:v>43918</c:v>
                </c:pt>
                <c:pt idx="2256">
                  <c:v>43919</c:v>
                </c:pt>
                <c:pt idx="2257">
                  <c:v>43920</c:v>
                </c:pt>
                <c:pt idx="2258">
                  <c:v>43921</c:v>
                </c:pt>
                <c:pt idx="2259">
                  <c:v>43922</c:v>
                </c:pt>
                <c:pt idx="2260">
                  <c:v>43923</c:v>
                </c:pt>
                <c:pt idx="2261">
                  <c:v>43924</c:v>
                </c:pt>
                <c:pt idx="2262">
                  <c:v>43925</c:v>
                </c:pt>
                <c:pt idx="2263">
                  <c:v>43926</c:v>
                </c:pt>
                <c:pt idx="2264">
                  <c:v>43927</c:v>
                </c:pt>
                <c:pt idx="2265">
                  <c:v>43928</c:v>
                </c:pt>
                <c:pt idx="2266">
                  <c:v>43929</c:v>
                </c:pt>
                <c:pt idx="2267">
                  <c:v>43930</c:v>
                </c:pt>
                <c:pt idx="2268">
                  <c:v>43931</c:v>
                </c:pt>
                <c:pt idx="2269">
                  <c:v>43932</c:v>
                </c:pt>
                <c:pt idx="2270">
                  <c:v>43933</c:v>
                </c:pt>
                <c:pt idx="2271">
                  <c:v>43934</c:v>
                </c:pt>
                <c:pt idx="2272">
                  <c:v>43935</c:v>
                </c:pt>
                <c:pt idx="2273">
                  <c:v>43936</c:v>
                </c:pt>
                <c:pt idx="2274">
                  <c:v>43937</c:v>
                </c:pt>
                <c:pt idx="2275">
                  <c:v>43938</c:v>
                </c:pt>
                <c:pt idx="2276">
                  <c:v>43939</c:v>
                </c:pt>
                <c:pt idx="2277">
                  <c:v>43940</c:v>
                </c:pt>
                <c:pt idx="2278">
                  <c:v>43941</c:v>
                </c:pt>
                <c:pt idx="2279">
                  <c:v>43942</c:v>
                </c:pt>
                <c:pt idx="2280">
                  <c:v>43943</c:v>
                </c:pt>
                <c:pt idx="2281">
                  <c:v>43944</c:v>
                </c:pt>
                <c:pt idx="2282">
                  <c:v>43945</c:v>
                </c:pt>
                <c:pt idx="2283">
                  <c:v>43946</c:v>
                </c:pt>
                <c:pt idx="2284">
                  <c:v>43947</c:v>
                </c:pt>
                <c:pt idx="2285">
                  <c:v>43948</c:v>
                </c:pt>
                <c:pt idx="2286">
                  <c:v>43949</c:v>
                </c:pt>
                <c:pt idx="2287">
                  <c:v>43950</c:v>
                </c:pt>
                <c:pt idx="2288">
                  <c:v>43951</c:v>
                </c:pt>
                <c:pt idx="2289">
                  <c:v>43952</c:v>
                </c:pt>
                <c:pt idx="2290">
                  <c:v>43953</c:v>
                </c:pt>
                <c:pt idx="2291">
                  <c:v>43954</c:v>
                </c:pt>
                <c:pt idx="2292">
                  <c:v>43955</c:v>
                </c:pt>
                <c:pt idx="2293">
                  <c:v>43956</c:v>
                </c:pt>
                <c:pt idx="2294">
                  <c:v>43957</c:v>
                </c:pt>
                <c:pt idx="2295">
                  <c:v>43958</c:v>
                </c:pt>
                <c:pt idx="2296">
                  <c:v>43959</c:v>
                </c:pt>
                <c:pt idx="2297">
                  <c:v>43960</c:v>
                </c:pt>
                <c:pt idx="2298">
                  <c:v>43961</c:v>
                </c:pt>
                <c:pt idx="2299">
                  <c:v>43962</c:v>
                </c:pt>
                <c:pt idx="2300">
                  <c:v>43963</c:v>
                </c:pt>
                <c:pt idx="2301">
                  <c:v>43964</c:v>
                </c:pt>
                <c:pt idx="2302">
                  <c:v>43965</c:v>
                </c:pt>
                <c:pt idx="2303">
                  <c:v>43966</c:v>
                </c:pt>
                <c:pt idx="2304">
                  <c:v>43967</c:v>
                </c:pt>
                <c:pt idx="2305">
                  <c:v>43968</c:v>
                </c:pt>
                <c:pt idx="2306">
                  <c:v>43969</c:v>
                </c:pt>
                <c:pt idx="2307">
                  <c:v>43970</c:v>
                </c:pt>
                <c:pt idx="2308">
                  <c:v>43971</c:v>
                </c:pt>
                <c:pt idx="2309">
                  <c:v>43972</c:v>
                </c:pt>
                <c:pt idx="2310">
                  <c:v>43973</c:v>
                </c:pt>
                <c:pt idx="2311">
                  <c:v>43974</c:v>
                </c:pt>
                <c:pt idx="2312">
                  <c:v>43975</c:v>
                </c:pt>
                <c:pt idx="2313">
                  <c:v>43976</c:v>
                </c:pt>
                <c:pt idx="2314">
                  <c:v>43977</c:v>
                </c:pt>
                <c:pt idx="2315">
                  <c:v>43978</c:v>
                </c:pt>
                <c:pt idx="2316">
                  <c:v>43979</c:v>
                </c:pt>
                <c:pt idx="2317">
                  <c:v>43980</c:v>
                </c:pt>
                <c:pt idx="2318">
                  <c:v>43981</c:v>
                </c:pt>
                <c:pt idx="2319">
                  <c:v>43982</c:v>
                </c:pt>
                <c:pt idx="2320">
                  <c:v>43983</c:v>
                </c:pt>
                <c:pt idx="2321">
                  <c:v>43984</c:v>
                </c:pt>
                <c:pt idx="2322">
                  <c:v>43985</c:v>
                </c:pt>
                <c:pt idx="2323">
                  <c:v>43986</c:v>
                </c:pt>
                <c:pt idx="2324">
                  <c:v>43987</c:v>
                </c:pt>
                <c:pt idx="2325">
                  <c:v>43988</c:v>
                </c:pt>
                <c:pt idx="2326">
                  <c:v>43989</c:v>
                </c:pt>
                <c:pt idx="2327">
                  <c:v>43990</c:v>
                </c:pt>
                <c:pt idx="2328">
                  <c:v>43991</c:v>
                </c:pt>
                <c:pt idx="2329">
                  <c:v>43992</c:v>
                </c:pt>
                <c:pt idx="2330">
                  <c:v>43993</c:v>
                </c:pt>
                <c:pt idx="2331">
                  <c:v>43994</c:v>
                </c:pt>
                <c:pt idx="2332">
                  <c:v>43995</c:v>
                </c:pt>
                <c:pt idx="2333">
                  <c:v>43996</c:v>
                </c:pt>
                <c:pt idx="2334">
                  <c:v>43997</c:v>
                </c:pt>
                <c:pt idx="2335">
                  <c:v>43998</c:v>
                </c:pt>
                <c:pt idx="2336">
                  <c:v>43999</c:v>
                </c:pt>
                <c:pt idx="2337">
                  <c:v>44000</c:v>
                </c:pt>
                <c:pt idx="2338">
                  <c:v>44001</c:v>
                </c:pt>
                <c:pt idx="2339">
                  <c:v>44002</c:v>
                </c:pt>
                <c:pt idx="2340">
                  <c:v>44003</c:v>
                </c:pt>
                <c:pt idx="2341">
                  <c:v>44004</c:v>
                </c:pt>
                <c:pt idx="2342">
                  <c:v>44005</c:v>
                </c:pt>
                <c:pt idx="2343">
                  <c:v>44006</c:v>
                </c:pt>
                <c:pt idx="2344">
                  <c:v>44007</c:v>
                </c:pt>
                <c:pt idx="2345">
                  <c:v>44008</c:v>
                </c:pt>
                <c:pt idx="2346">
                  <c:v>44009</c:v>
                </c:pt>
                <c:pt idx="2347">
                  <c:v>44010</c:v>
                </c:pt>
                <c:pt idx="2348">
                  <c:v>44011</c:v>
                </c:pt>
                <c:pt idx="2349">
                  <c:v>44012</c:v>
                </c:pt>
                <c:pt idx="2350">
                  <c:v>44013</c:v>
                </c:pt>
                <c:pt idx="2351">
                  <c:v>44014</c:v>
                </c:pt>
                <c:pt idx="2352">
                  <c:v>44015</c:v>
                </c:pt>
                <c:pt idx="2353">
                  <c:v>44016</c:v>
                </c:pt>
                <c:pt idx="2354">
                  <c:v>44017</c:v>
                </c:pt>
                <c:pt idx="2355">
                  <c:v>44018</c:v>
                </c:pt>
                <c:pt idx="2356">
                  <c:v>44019</c:v>
                </c:pt>
                <c:pt idx="2357">
                  <c:v>44020</c:v>
                </c:pt>
                <c:pt idx="2358">
                  <c:v>44021</c:v>
                </c:pt>
                <c:pt idx="2359">
                  <c:v>44022</c:v>
                </c:pt>
                <c:pt idx="2360">
                  <c:v>44023</c:v>
                </c:pt>
                <c:pt idx="2361">
                  <c:v>44024</c:v>
                </c:pt>
                <c:pt idx="2362">
                  <c:v>44025</c:v>
                </c:pt>
                <c:pt idx="2363">
                  <c:v>44026</c:v>
                </c:pt>
                <c:pt idx="2364">
                  <c:v>44027</c:v>
                </c:pt>
                <c:pt idx="2365">
                  <c:v>44028</c:v>
                </c:pt>
                <c:pt idx="2366">
                  <c:v>44029</c:v>
                </c:pt>
                <c:pt idx="2367">
                  <c:v>44030</c:v>
                </c:pt>
                <c:pt idx="2368">
                  <c:v>44031</c:v>
                </c:pt>
                <c:pt idx="2369">
                  <c:v>44032</c:v>
                </c:pt>
                <c:pt idx="2370">
                  <c:v>44033</c:v>
                </c:pt>
                <c:pt idx="2371">
                  <c:v>44034</c:v>
                </c:pt>
                <c:pt idx="2372">
                  <c:v>44035</c:v>
                </c:pt>
                <c:pt idx="2373">
                  <c:v>44036</c:v>
                </c:pt>
                <c:pt idx="2374">
                  <c:v>44037</c:v>
                </c:pt>
                <c:pt idx="2375">
                  <c:v>44038</c:v>
                </c:pt>
                <c:pt idx="2376">
                  <c:v>44039</c:v>
                </c:pt>
                <c:pt idx="2377">
                  <c:v>44040</c:v>
                </c:pt>
                <c:pt idx="2378">
                  <c:v>44041</c:v>
                </c:pt>
                <c:pt idx="2379">
                  <c:v>44042</c:v>
                </c:pt>
                <c:pt idx="2380">
                  <c:v>44043</c:v>
                </c:pt>
                <c:pt idx="2381">
                  <c:v>44044</c:v>
                </c:pt>
                <c:pt idx="2382">
                  <c:v>44045</c:v>
                </c:pt>
                <c:pt idx="2383">
                  <c:v>44046</c:v>
                </c:pt>
                <c:pt idx="2384">
                  <c:v>44047</c:v>
                </c:pt>
                <c:pt idx="2385">
                  <c:v>44048</c:v>
                </c:pt>
                <c:pt idx="2386">
                  <c:v>44049</c:v>
                </c:pt>
                <c:pt idx="2387">
                  <c:v>44050</c:v>
                </c:pt>
                <c:pt idx="2388">
                  <c:v>44051</c:v>
                </c:pt>
                <c:pt idx="2389">
                  <c:v>44052</c:v>
                </c:pt>
                <c:pt idx="2390">
                  <c:v>44053</c:v>
                </c:pt>
                <c:pt idx="2391">
                  <c:v>44054</c:v>
                </c:pt>
                <c:pt idx="2392">
                  <c:v>44055</c:v>
                </c:pt>
                <c:pt idx="2393">
                  <c:v>44056</c:v>
                </c:pt>
                <c:pt idx="2394">
                  <c:v>44057</c:v>
                </c:pt>
                <c:pt idx="2395">
                  <c:v>44058</c:v>
                </c:pt>
                <c:pt idx="2396">
                  <c:v>44059</c:v>
                </c:pt>
                <c:pt idx="2397">
                  <c:v>44060</c:v>
                </c:pt>
                <c:pt idx="2398">
                  <c:v>44061</c:v>
                </c:pt>
                <c:pt idx="2399">
                  <c:v>44062</c:v>
                </c:pt>
                <c:pt idx="2400">
                  <c:v>44063</c:v>
                </c:pt>
                <c:pt idx="2401">
                  <c:v>44064</c:v>
                </c:pt>
                <c:pt idx="2402">
                  <c:v>44065</c:v>
                </c:pt>
                <c:pt idx="2403">
                  <c:v>44066</c:v>
                </c:pt>
                <c:pt idx="2404">
                  <c:v>44067</c:v>
                </c:pt>
                <c:pt idx="2405">
                  <c:v>44068</c:v>
                </c:pt>
                <c:pt idx="2406">
                  <c:v>44069</c:v>
                </c:pt>
                <c:pt idx="2407">
                  <c:v>44070</c:v>
                </c:pt>
                <c:pt idx="2408">
                  <c:v>44071</c:v>
                </c:pt>
                <c:pt idx="2409">
                  <c:v>44072</c:v>
                </c:pt>
                <c:pt idx="2410">
                  <c:v>44073</c:v>
                </c:pt>
                <c:pt idx="2411">
                  <c:v>44074</c:v>
                </c:pt>
                <c:pt idx="2412">
                  <c:v>44075</c:v>
                </c:pt>
                <c:pt idx="2413">
                  <c:v>44076</c:v>
                </c:pt>
                <c:pt idx="2414">
                  <c:v>44077</c:v>
                </c:pt>
                <c:pt idx="2415">
                  <c:v>44078</c:v>
                </c:pt>
                <c:pt idx="2416">
                  <c:v>44079</c:v>
                </c:pt>
                <c:pt idx="2417">
                  <c:v>44080</c:v>
                </c:pt>
                <c:pt idx="2418">
                  <c:v>44081</c:v>
                </c:pt>
                <c:pt idx="2419">
                  <c:v>44082</c:v>
                </c:pt>
                <c:pt idx="2420">
                  <c:v>44083</c:v>
                </c:pt>
                <c:pt idx="2421">
                  <c:v>44084</c:v>
                </c:pt>
                <c:pt idx="2422">
                  <c:v>44085</c:v>
                </c:pt>
                <c:pt idx="2423">
                  <c:v>44086</c:v>
                </c:pt>
                <c:pt idx="2424">
                  <c:v>44087</c:v>
                </c:pt>
                <c:pt idx="2425">
                  <c:v>44088</c:v>
                </c:pt>
                <c:pt idx="2426">
                  <c:v>44089</c:v>
                </c:pt>
                <c:pt idx="2427">
                  <c:v>44090</c:v>
                </c:pt>
                <c:pt idx="2428">
                  <c:v>44091</c:v>
                </c:pt>
                <c:pt idx="2429">
                  <c:v>44092</c:v>
                </c:pt>
                <c:pt idx="2430">
                  <c:v>44093</c:v>
                </c:pt>
                <c:pt idx="2431">
                  <c:v>44094</c:v>
                </c:pt>
                <c:pt idx="2432">
                  <c:v>44095</c:v>
                </c:pt>
                <c:pt idx="2433">
                  <c:v>44096</c:v>
                </c:pt>
                <c:pt idx="2434">
                  <c:v>44097</c:v>
                </c:pt>
                <c:pt idx="2435">
                  <c:v>44098</c:v>
                </c:pt>
                <c:pt idx="2436">
                  <c:v>44099</c:v>
                </c:pt>
                <c:pt idx="2437">
                  <c:v>44100</c:v>
                </c:pt>
                <c:pt idx="2438">
                  <c:v>44101</c:v>
                </c:pt>
                <c:pt idx="2439">
                  <c:v>44102</c:v>
                </c:pt>
                <c:pt idx="2440">
                  <c:v>44103</c:v>
                </c:pt>
                <c:pt idx="2441">
                  <c:v>44104</c:v>
                </c:pt>
                <c:pt idx="2442">
                  <c:v>44105</c:v>
                </c:pt>
                <c:pt idx="2443">
                  <c:v>44106</c:v>
                </c:pt>
                <c:pt idx="2444">
                  <c:v>44107</c:v>
                </c:pt>
                <c:pt idx="2445">
                  <c:v>44108</c:v>
                </c:pt>
                <c:pt idx="2446">
                  <c:v>44109</c:v>
                </c:pt>
                <c:pt idx="2447">
                  <c:v>44110</c:v>
                </c:pt>
                <c:pt idx="2448">
                  <c:v>44111</c:v>
                </c:pt>
                <c:pt idx="2449">
                  <c:v>44112</c:v>
                </c:pt>
                <c:pt idx="2450">
                  <c:v>44113</c:v>
                </c:pt>
                <c:pt idx="2451">
                  <c:v>44114</c:v>
                </c:pt>
                <c:pt idx="2452">
                  <c:v>44115</c:v>
                </c:pt>
                <c:pt idx="2453">
                  <c:v>44116</c:v>
                </c:pt>
                <c:pt idx="2454">
                  <c:v>44117</c:v>
                </c:pt>
                <c:pt idx="2455">
                  <c:v>44118</c:v>
                </c:pt>
                <c:pt idx="2456">
                  <c:v>44119</c:v>
                </c:pt>
                <c:pt idx="2457">
                  <c:v>44120</c:v>
                </c:pt>
                <c:pt idx="2458">
                  <c:v>44121</c:v>
                </c:pt>
                <c:pt idx="2459">
                  <c:v>44122</c:v>
                </c:pt>
                <c:pt idx="2460">
                  <c:v>44123</c:v>
                </c:pt>
                <c:pt idx="2461">
                  <c:v>44124</c:v>
                </c:pt>
                <c:pt idx="2462">
                  <c:v>44125</c:v>
                </c:pt>
                <c:pt idx="2463">
                  <c:v>44126</c:v>
                </c:pt>
                <c:pt idx="2464">
                  <c:v>44127</c:v>
                </c:pt>
                <c:pt idx="2465">
                  <c:v>44128</c:v>
                </c:pt>
                <c:pt idx="2466">
                  <c:v>44129</c:v>
                </c:pt>
                <c:pt idx="2467">
                  <c:v>44130</c:v>
                </c:pt>
                <c:pt idx="2468">
                  <c:v>44131</c:v>
                </c:pt>
                <c:pt idx="2469">
                  <c:v>44132</c:v>
                </c:pt>
                <c:pt idx="2470">
                  <c:v>44133</c:v>
                </c:pt>
                <c:pt idx="2471">
                  <c:v>44134</c:v>
                </c:pt>
                <c:pt idx="2472">
                  <c:v>44135</c:v>
                </c:pt>
                <c:pt idx="2473">
                  <c:v>44136</c:v>
                </c:pt>
                <c:pt idx="2474">
                  <c:v>44137</c:v>
                </c:pt>
                <c:pt idx="2475">
                  <c:v>44138</c:v>
                </c:pt>
                <c:pt idx="2476">
                  <c:v>44139</c:v>
                </c:pt>
                <c:pt idx="2477">
                  <c:v>44140</c:v>
                </c:pt>
                <c:pt idx="2478">
                  <c:v>44141</c:v>
                </c:pt>
                <c:pt idx="2479">
                  <c:v>44142</c:v>
                </c:pt>
                <c:pt idx="2480">
                  <c:v>44143</c:v>
                </c:pt>
                <c:pt idx="2481">
                  <c:v>44144</c:v>
                </c:pt>
                <c:pt idx="2482">
                  <c:v>44145</c:v>
                </c:pt>
                <c:pt idx="2483">
                  <c:v>44146</c:v>
                </c:pt>
                <c:pt idx="2484">
                  <c:v>44147</c:v>
                </c:pt>
                <c:pt idx="2485">
                  <c:v>44148</c:v>
                </c:pt>
                <c:pt idx="2486">
                  <c:v>44149</c:v>
                </c:pt>
                <c:pt idx="2487">
                  <c:v>44150</c:v>
                </c:pt>
                <c:pt idx="2488">
                  <c:v>44151</c:v>
                </c:pt>
                <c:pt idx="2489">
                  <c:v>44152</c:v>
                </c:pt>
                <c:pt idx="2490">
                  <c:v>44153</c:v>
                </c:pt>
                <c:pt idx="2491">
                  <c:v>44154</c:v>
                </c:pt>
                <c:pt idx="2492">
                  <c:v>44155</c:v>
                </c:pt>
                <c:pt idx="2493">
                  <c:v>44156</c:v>
                </c:pt>
                <c:pt idx="2494">
                  <c:v>44157</c:v>
                </c:pt>
                <c:pt idx="2495">
                  <c:v>44158</c:v>
                </c:pt>
                <c:pt idx="2496">
                  <c:v>44159</c:v>
                </c:pt>
                <c:pt idx="2497">
                  <c:v>44160</c:v>
                </c:pt>
                <c:pt idx="2498">
                  <c:v>44161</c:v>
                </c:pt>
                <c:pt idx="2499">
                  <c:v>44162</c:v>
                </c:pt>
                <c:pt idx="2500">
                  <c:v>44163</c:v>
                </c:pt>
                <c:pt idx="2501">
                  <c:v>44164</c:v>
                </c:pt>
                <c:pt idx="2502">
                  <c:v>44165</c:v>
                </c:pt>
                <c:pt idx="2503">
                  <c:v>44166</c:v>
                </c:pt>
                <c:pt idx="2504">
                  <c:v>44167</c:v>
                </c:pt>
                <c:pt idx="2505">
                  <c:v>44168</c:v>
                </c:pt>
                <c:pt idx="2506">
                  <c:v>44169</c:v>
                </c:pt>
                <c:pt idx="2507">
                  <c:v>44170</c:v>
                </c:pt>
                <c:pt idx="2508">
                  <c:v>44171</c:v>
                </c:pt>
                <c:pt idx="2509">
                  <c:v>44172</c:v>
                </c:pt>
                <c:pt idx="2510">
                  <c:v>44173</c:v>
                </c:pt>
                <c:pt idx="2511">
                  <c:v>44174</c:v>
                </c:pt>
                <c:pt idx="2512">
                  <c:v>44175</c:v>
                </c:pt>
                <c:pt idx="2513">
                  <c:v>44176</c:v>
                </c:pt>
                <c:pt idx="2514">
                  <c:v>44177</c:v>
                </c:pt>
                <c:pt idx="2515">
                  <c:v>44178</c:v>
                </c:pt>
                <c:pt idx="2516">
                  <c:v>44179</c:v>
                </c:pt>
                <c:pt idx="2517">
                  <c:v>44180</c:v>
                </c:pt>
                <c:pt idx="2518">
                  <c:v>44181</c:v>
                </c:pt>
                <c:pt idx="2519">
                  <c:v>44182</c:v>
                </c:pt>
                <c:pt idx="2520">
                  <c:v>44183</c:v>
                </c:pt>
                <c:pt idx="2521">
                  <c:v>44184</c:v>
                </c:pt>
                <c:pt idx="2522">
                  <c:v>44185</c:v>
                </c:pt>
                <c:pt idx="2523">
                  <c:v>44186</c:v>
                </c:pt>
                <c:pt idx="2524">
                  <c:v>44187</c:v>
                </c:pt>
                <c:pt idx="2525">
                  <c:v>44188</c:v>
                </c:pt>
                <c:pt idx="2526">
                  <c:v>44189</c:v>
                </c:pt>
                <c:pt idx="2527">
                  <c:v>44190</c:v>
                </c:pt>
                <c:pt idx="2528">
                  <c:v>44191</c:v>
                </c:pt>
                <c:pt idx="2529">
                  <c:v>44192</c:v>
                </c:pt>
                <c:pt idx="2530">
                  <c:v>44193</c:v>
                </c:pt>
                <c:pt idx="2531">
                  <c:v>44194</c:v>
                </c:pt>
                <c:pt idx="2532">
                  <c:v>44195</c:v>
                </c:pt>
                <c:pt idx="2533">
                  <c:v>44196</c:v>
                </c:pt>
                <c:pt idx="2534">
                  <c:v>44197</c:v>
                </c:pt>
                <c:pt idx="2535">
                  <c:v>44198</c:v>
                </c:pt>
                <c:pt idx="2536">
                  <c:v>44199</c:v>
                </c:pt>
                <c:pt idx="2537">
                  <c:v>44200</c:v>
                </c:pt>
                <c:pt idx="2538">
                  <c:v>44201</c:v>
                </c:pt>
                <c:pt idx="2539">
                  <c:v>44202</c:v>
                </c:pt>
                <c:pt idx="2540">
                  <c:v>44203</c:v>
                </c:pt>
                <c:pt idx="2541">
                  <c:v>44204</c:v>
                </c:pt>
                <c:pt idx="2542">
                  <c:v>44205</c:v>
                </c:pt>
                <c:pt idx="2543">
                  <c:v>44206</c:v>
                </c:pt>
                <c:pt idx="2544">
                  <c:v>44207</c:v>
                </c:pt>
                <c:pt idx="2545">
                  <c:v>44208</c:v>
                </c:pt>
                <c:pt idx="2546">
                  <c:v>44209</c:v>
                </c:pt>
                <c:pt idx="2547">
                  <c:v>44210</c:v>
                </c:pt>
                <c:pt idx="2548">
                  <c:v>44211</c:v>
                </c:pt>
                <c:pt idx="2549">
                  <c:v>44212</c:v>
                </c:pt>
                <c:pt idx="2550">
                  <c:v>44213</c:v>
                </c:pt>
                <c:pt idx="2551">
                  <c:v>44214</c:v>
                </c:pt>
                <c:pt idx="2552">
                  <c:v>44215</c:v>
                </c:pt>
                <c:pt idx="2553">
                  <c:v>44216</c:v>
                </c:pt>
                <c:pt idx="2554">
                  <c:v>44217</c:v>
                </c:pt>
                <c:pt idx="2555">
                  <c:v>44218</c:v>
                </c:pt>
                <c:pt idx="2556">
                  <c:v>44219</c:v>
                </c:pt>
                <c:pt idx="2557">
                  <c:v>44220</c:v>
                </c:pt>
                <c:pt idx="2558">
                  <c:v>44221</c:v>
                </c:pt>
                <c:pt idx="2559">
                  <c:v>44222</c:v>
                </c:pt>
                <c:pt idx="2560">
                  <c:v>44223</c:v>
                </c:pt>
                <c:pt idx="2561">
                  <c:v>44224</c:v>
                </c:pt>
                <c:pt idx="2562">
                  <c:v>44225</c:v>
                </c:pt>
                <c:pt idx="2563">
                  <c:v>44226</c:v>
                </c:pt>
                <c:pt idx="2564">
                  <c:v>44227</c:v>
                </c:pt>
                <c:pt idx="2565">
                  <c:v>44228</c:v>
                </c:pt>
                <c:pt idx="2566">
                  <c:v>44229</c:v>
                </c:pt>
                <c:pt idx="2567">
                  <c:v>44230</c:v>
                </c:pt>
                <c:pt idx="2568">
                  <c:v>44231</c:v>
                </c:pt>
                <c:pt idx="2569">
                  <c:v>44232</c:v>
                </c:pt>
                <c:pt idx="2570">
                  <c:v>44233</c:v>
                </c:pt>
                <c:pt idx="2571">
                  <c:v>44234</c:v>
                </c:pt>
                <c:pt idx="2572">
                  <c:v>44235</c:v>
                </c:pt>
                <c:pt idx="2573">
                  <c:v>44236</c:v>
                </c:pt>
                <c:pt idx="2574">
                  <c:v>44237</c:v>
                </c:pt>
                <c:pt idx="2575">
                  <c:v>44238</c:v>
                </c:pt>
                <c:pt idx="2576">
                  <c:v>44239</c:v>
                </c:pt>
                <c:pt idx="2577">
                  <c:v>44240</c:v>
                </c:pt>
                <c:pt idx="2578">
                  <c:v>44241</c:v>
                </c:pt>
                <c:pt idx="2579">
                  <c:v>44242</c:v>
                </c:pt>
                <c:pt idx="2580">
                  <c:v>44243</c:v>
                </c:pt>
                <c:pt idx="2581">
                  <c:v>44244</c:v>
                </c:pt>
                <c:pt idx="2582">
                  <c:v>44245</c:v>
                </c:pt>
                <c:pt idx="2583">
                  <c:v>44246</c:v>
                </c:pt>
                <c:pt idx="2584">
                  <c:v>44247</c:v>
                </c:pt>
                <c:pt idx="2585">
                  <c:v>44248</c:v>
                </c:pt>
                <c:pt idx="2586">
                  <c:v>44249</c:v>
                </c:pt>
                <c:pt idx="2587">
                  <c:v>44250</c:v>
                </c:pt>
                <c:pt idx="2588">
                  <c:v>44251</c:v>
                </c:pt>
                <c:pt idx="2589">
                  <c:v>44252</c:v>
                </c:pt>
                <c:pt idx="2590">
                  <c:v>44253</c:v>
                </c:pt>
                <c:pt idx="2591">
                  <c:v>44254</c:v>
                </c:pt>
                <c:pt idx="2592">
                  <c:v>44255</c:v>
                </c:pt>
                <c:pt idx="2593">
                  <c:v>44256</c:v>
                </c:pt>
                <c:pt idx="2594">
                  <c:v>44257</c:v>
                </c:pt>
                <c:pt idx="2595">
                  <c:v>44258</c:v>
                </c:pt>
                <c:pt idx="2596">
                  <c:v>44259</c:v>
                </c:pt>
                <c:pt idx="2597">
                  <c:v>44260</c:v>
                </c:pt>
                <c:pt idx="2598">
                  <c:v>44261</c:v>
                </c:pt>
                <c:pt idx="2599">
                  <c:v>44262</c:v>
                </c:pt>
                <c:pt idx="2600">
                  <c:v>44263</c:v>
                </c:pt>
                <c:pt idx="2601">
                  <c:v>44264</c:v>
                </c:pt>
                <c:pt idx="2602">
                  <c:v>44265</c:v>
                </c:pt>
                <c:pt idx="2603">
                  <c:v>44266</c:v>
                </c:pt>
                <c:pt idx="2604">
                  <c:v>44267</c:v>
                </c:pt>
                <c:pt idx="2605">
                  <c:v>44268</c:v>
                </c:pt>
                <c:pt idx="2606">
                  <c:v>44269</c:v>
                </c:pt>
                <c:pt idx="2607">
                  <c:v>44270</c:v>
                </c:pt>
                <c:pt idx="2608">
                  <c:v>44271</c:v>
                </c:pt>
                <c:pt idx="2609">
                  <c:v>44272</c:v>
                </c:pt>
                <c:pt idx="2610">
                  <c:v>44273</c:v>
                </c:pt>
                <c:pt idx="2611">
                  <c:v>44274</c:v>
                </c:pt>
                <c:pt idx="2612">
                  <c:v>44275</c:v>
                </c:pt>
                <c:pt idx="2613">
                  <c:v>44276</c:v>
                </c:pt>
                <c:pt idx="2614">
                  <c:v>44277</c:v>
                </c:pt>
                <c:pt idx="2615">
                  <c:v>44278</c:v>
                </c:pt>
                <c:pt idx="2616">
                  <c:v>44279</c:v>
                </c:pt>
                <c:pt idx="2617">
                  <c:v>44280</c:v>
                </c:pt>
                <c:pt idx="2618">
                  <c:v>44281</c:v>
                </c:pt>
                <c:pt idx="2619">
                  <c:v>44282</c:v>
                </c:pt>
                <c:pt idx="2620">
                  <c:v>44283</c:v>
                </c:pt>
                <c:pt idx="2621">
                  <c:v>44284</c:v>
                </c:pt>
                <c:pt idx="2622">
                  <c:v>44285</c:v>
                </c:pt>
                <c:pt idx="2623">
                  <c:v>44286</c:v>
                </c:pt>
                <c:pt idx="2624">
                  <c:v>44287</c:v>
                </c:pt>
                <c:pt idx="2625">
                  <c:v>44288</c:v>
                </c:pt>
                <c:pt idx="2626">
                  <c:v>44289</c:v>
                </c:pt>
                <c:pt idx="2627">
                  <c:v>44290</c:v>
                </c:pt>
                <c:pt idx="2628">
                  <c:v>44291</c:v>
                </c:pt>
                <c:pt idx="2629">
                  <c:v>44292</c:v>
                </c:pt>
                <c:pt idx="2630">
                  <c:v>44293</c:v>
                </c:pt>
                <c:pt idx="2631">
                  <c:v>44294</c:v>
                </c:pt>
                <c:pt idx="2632">
                  <c:v>44295</c:v>
                </c:pt>
                <c:pt idx="2633">
                  <c:v>44296</c:v>
                </c:pt>
                <c:pt idx="2634">
                  <c:v>44297</c:v>
                </c:pt>
                <c:pt idx="2635">
                  <c:v>44298</c:v>
                </c:pt>
                <c:pt idx="2636">
                  <c:v>44299</c:v>
                </c:pt>
                <c:pt idx="2637">
                  <c:v>44300</c:v>
                </c:pt>
                <c:pt idx="2638">
                  <c:v>44301</c:v>
                </c:pt>
                <c:pt idx="2639">
                  <c:v>44302</c:v>
                </c:pt>
                <c:pt idx="2640">
                  <c:v>44303</c:v>
                </c:pt>
                <c:pt idx="2641">
                  <c:v>44304</c:v>
                </c:pt>
                <c:pt idx="2642">
                  <c:v>44305</c:v>
                </c:pt>
                <c:pt idx="2643">
                  <c:v>44306</c:v>
                </c:pt>
                <c:pt idx="2644">
                  <c:v>44307</c:v>
                </c:pt>
                <c:pt idx="2645">
                  <c:v>44308</c:v>
                </c:pt>
                <c:pt idx="2646">
                  <c:v>44309</c:v>
                </c:pt>
                <c:pt idx="2647">
                  <c:v>44310</c:v>
                </c:pt>
                <c:pt idx="2648">
                  <c:v>44311</c:v>
                </c:pt>
                <c:pt idx="2649">
                  <c:v>44312</c:v>
                </c:pt>
                <c:pt idx="2650">
                  <c:v>44313</c:v>
                </c:pt>
                <c:pt idx="2651">
                  <c:v>44314</c:v>
                </c:pt>
                <c:pt idx="2652">
                  <c:v>44315</c:v>
                </c:pt>
                <c:pt idx="2653">
                  <c:v>44316</c:v>
                </c:pt>
                <c:pt idx="2654">
                  <c:v>44317</c:v>
                </c:pt>
                <c:pt idx="2655">
                  <c:v>44318</c:v>
                </c:pt>
                <c:pt idx="2656">
                  <c:v>44319</c:v>
                </c:pt>
                <c:pt idx="2657">
                  <c:v>44320</c:v>
                </c:pt>
                <c:pt idx="2658">
                  <c:v>44321</c:v>
                </c:pt>
                <c:pt idx="2659">
                  <c:v>44322</c:v>
                </c:pt>
                <c:pt idx="2660">
                  <c:v>44323</c:v>
                </c:pt>
                <c:pt idx="2661">
                  <c:v>44324</c:v>
                </c:pt>
                <c:pt idx="2662">
                  <c:v>44325</c:v>
                </c:pt>
                <c:pt idx="2663">
                  <c:v>44326</c:v>
                </c:pt>
                <c:pt idx="2664">
                  <c:v>44327</c:v>
                </c:pt>
                <c:pt idx="2665">
                  <c:v>44328</c:v>
                </c:pt>
                <c:pt idx="2666">
                  <c:v>44329</c:v>
                </c:pt>
                <c:pt idx="2667">
                  <c:v>44330</c:v>
                </c:pt>
                <c:pt idx="2668">
                  <c:v>44331</c:v>
                </c:pt>
                <c:pt idx="2669">
                  <c:v>44332</c:v>
                </c:pt>
                <c:pt idx="2670">
                  <c:v>44333</c:v>
                </c:pt>
                <c:pt idx="2671">
                  <c:v>44334</c:v>
                </c:pt>
                <c:pt idx="2672">
                  <c:v>44335</c:v>
                </c:pt>
                <c:pt idx="2673">
                  <c:v>44336</c:v>
                </c:pt>
                <c:pt idx="2674">
                  <c:v>44337</c:v>
                </c:pt>
                <c:pt idx="2675">
                  <c:v>44338</c:v>
                </c:pt>
                <c:pt idx="2676">
                  <c:v>44339</c:v>
                </c:pt>
                <c:pt idx="2677">
                  <c:v>44340</c:v>
                </c:pt>
                <c:pt idx="2678">
                  <c:v>44341</c:v>
                </c:pt>
                <c:pt idx="2679">
                  <c:v>44342</c:v>
                </c:pt>
                <c:pt idx="2680">
                  <c:v>44343</c:v>
                </c:pt>
                <c:pt idx="2681">
                  <c:v>44344</c:v>
                </c:pt>
                <c:pt idx="2682">
                  <c:v>44345</c:v>
                </c:pt>
                <c:pt idx="2683">
                  <c:v>44346</c:v>
                </c:pt>
                <c:pt idx="2684">
                  <c:v>44347</c:v>
                </c:pt>
                <c:pt idx="2685">
                  <c:v>44348</c:v>
                </c:pt>
                <c:pt idx="2686">
                  <c:v>44349</c:v>
                </c:pt>
                <c:pt idx="2687">
                  <c:v>44350</c:v>
                </c:pt>
                <c:pt idx="2688">
                  <c:v>44351</c:v>
                </c:pt>
                <c:pt idx="2689">
                  <c:v>44352</c:v>
                </c:pt>
                <c:pt idx="2690">
                  <c:v>44353</c:v>
                </c:pt>
                <c:pt idx="2691">
                  <c:v>44354</c:v>
                </c:pt>
                <c:pt idx="2692">
                  <c:v>44355</c:v>
                </c:pt>
                <c:pt idx="2693">
                  <c:v>44356</c:v>
                </c:pt>
                <c:pt idx="2694">
                  <c:v>44357</c:v>
                </c:pt>
                <c:pt idx="2695">
                  <c:v>44358</c:v>
                </c:pt>
                <c:pt idx="2696">
                  <c:v>44359</c:v>
                </c:pt>
                <c:pt idx="2697">
                  <c:v>44360</c:v>
                </c:pt>
                <c:pt idx="2698">
                  <c:v>44361</c:v>
                </c:pt>
                <c:pt idx="2699">
                  <c:v>44362</c:v>
                </c:pt>
                <c:pt idx="2700">
                  <c:v>44363</c:v>
                </c:pt>
                <c:pt idx="2701">
                  <c:v>44364</c:v>
                </c:pt>
                <c:pt idx="2702">
                  <c:v>44365</c:v>
                </c:pt>
                <c:pt idx="2703">
                  <c:v>44366</c:v>
                </c:pt>
                <c:pt idx="2704">
                  <c:v>44367</c:v>
                </c:pt>
                <c:pt idx="2705">
                  <c:v>44368</c:v>
                </c:pt>
                <c:pt idx="2706">
                  <c:v>44369</c:v>
                </c:pt>
                <c:pt idx="2707">
                  <c:v>44370</c:v>
                </c:pt>
                <c:pt idx="2708">
                  <c:v>44371</c:v>
                </c:pt>
                <c:pt idx="2709">
                  <c:v>44372</c:v>
                </c:pt>
                <c:pt idx="2710">
                  <c:v>44373</c:v>
                </c:pt>
                <c:pt idx="2711">
                  <c:v>44374</c:v>
                </c:pt>
                <c:pt idx="2712">
                  <c:v>44375</c:v>
                </c:pt>
                <c:pt idx="2713">
                  <c:v>44376</c:v>
                </c:pt>
                <c:pt idx="2714">
                  <c:v>44377</c:v>
                </c:pt>
                <c:pt idx="2715">
                  <c:v>44378</c:v>
                </c:pt>
                <c:pt idx="2716">
                  <c:v>44379</c:v>
                </c:pt>
                <c:pt idx="2717">
                  <c:v>44380</c:v>
                </c:pt>
                <c:pt idx="2718">
                  <c:v>44381</c:v>
                </c:pt>
                <c:pt idx="2719">
                  <c:v>44382</c:v>
                </c:pt>
                <c:pt idx="2720">
                  <c:v>44383</c:v>
                </c:pt>
                <c:pt idx="2721">
                  <c:v>44384</c:v>
                </c:pt>
                <c:pt idx="2722">
                  <c:v>44385</c:v>
                </c:pt>
                <c:pt idx="2723">
                  <c:v>44386</c:v>
                </c:pt>
                <c:pt idx="2724">
                  <c:v>44387</c:v>
                </c:pt>
                <c:pt idx="2725">
                  <c:v>44388</c:v>
                </c:pt>
                <c:pt idx="2726">
                  <c:v>44389</c:v>
                </c:pt>
                <c:pt idx="2727">
                  <c:v>44390</c:v>
                </c:pt>
                <c:pt idx="2728">
                  <c:v>44391</c:v>
                </c:pt>
                <c:pt idx="2729">
                  <c:v>44392</c:v>
                </c:pt>
                <c:pt idx="2730">
                  <c:v>44393</c:v>
                </c:pt>
                <c:pt idx="2731">
                  <c:v>44394</c:v>
                </c:pt>
                <c:pt idx="2732">
                  <c:v>44395</c:v>
                </c:pt>
                <c:pt idx="2733">
                  <c:v>44396</c:v>
                </c:pt>
                <c:pt idx="2734">
                  <c:v>44397</c:v>
                </c:pt>
                <c:pt idx="2735">
                  <c:v>44398</c:v>
                </c:pt>
                <c:pt idx="2736">
                  <c:v>44399</c:v>
                </c:pt>
                <c:pt idx="2737">
                  <c:v>44400</c:v>
                </c:pt>
                <c:pt idx="2738">
                  <c:v>44401</c:v>
                </c:pt>
                <c:pt idx="2739">
                  <c:v>44402</c:v>
                </c:pt>
                <c:pt idx="2740">
                  <c:v>44403</c:v>
                </c:pt>
                <c:pt idx="2741">
                  <c:v>44404</c:v>
                </c:pt>
                <c:pt idx="2742">
                  <c:v>44405</c:v>
                </c:pt>
                <c:pt idx="2743">
                  <c:v>44406</c:v>
                </c:pt>
                <c:pt idx="2744">
                  <c:v>44407</c:v>
                </c:pt>
                <c:pt idx="2745">
                  <c:v>44408</c:v>
                </c:pt>
                <c:pt idx="2746">
                  <c:v>44409</c:v>
                </c:pt>
                <c:pt idx="2747">
                  <c:v>44410</c:v>
                </c:pt>
                <c:pt idx="2748">
                  <c:v>44411</c:v>
                </c:pt>
                <c:pt idx="2749">
                  <c:v>44412</c:v>
                </c:pt>
                <c:pt idx="2750">
                  <c:v>44413</c:v>
                </c:pt>
                <c:pt idx="2751">
                  <c:v>44414</c:v>
                </c:pt>
                <c:pt idx="2752">
                  <c:v>44415</c:v>
                </c:pt>
                <c:pt idx="2753">
                  <c:v>44416</c:v>
                </c:pt>
                <c:pt idx="2754">
                  <c:v>44417</c:v>
                </c:pt>
                <c:pt idx="2755">
                  <c:v>44418</c:v>
                </c:pt>
                <c:pt idx="2756">
                  <c:v>44419</c:v>
                </c:pt>
                <c:pt idx="2757">
                  <c:v>44420</c:v>
                </c:pt>
                <c:pt idx="2758">
                  <c:v>44421</c:v>
                </c:pt>
                <c:pt idx="2759">
                  <c:v>44422</c:v>
                </c:pt>
                <c:pt idx="2760">
                  <c:v>44423</c:v>
                </c:pt>
                <c:pt idx="2761">
                  <c:v>44424</c:v>
                </c:pt>
                <c:pt idx="2762">
                  <c:v>44425</c:v>
                </c:pt>
                <c:pt idx="2763">
                  <c:v>44426</c:v>
                </c:pt>
                <c:pt idx="2764">
                  <c:v>44427</c:v>
                </c:pt>
                <c:pt idx="2765">
                  <c:v>44428</c:v>
                </c:pt>
                <c:pt idx="2766">
                  <c:v>44429</c:v>
                </c:pt>
                <c:pt idx="2767">
                  <c:v>44430</c:v>
                </c:pt>
                <c:pt idx="2768">
                  <c:v>44431</c:v>
                </c:pt>
                <c:pt idx="2769">
                  <c:v>44432</c:v>
                </c:pt>
                <c:pt idx="2770">
                  <c:v>44433</c:v>
                </c:pt>
                <c:pt idx="2771">
                  <c:v>44434</c:v>
                </c:pt>
                <c:pt idx="2772">
                  <c:v>44435</c:v>
                </c:pt>
                <c:pt idx="2773">
                  <c:v>44436</c:v>
                </c:pt>
                <c:pt idx="2774">
                  <c:v>44437</c:v>
                </c:pt>
                <c:pt idx="2775">
                  <c:v>44438</c:v>
                </c:pt>
                <c:pt idx="2776">
                  <c:v>44439</c:v>
                </c:pt>
                <c:pt idx="2777">
                  <c:v>44440</c:v>
                </c:pt>
                <c:pt idx="2778">
                  <c:v>44441</c:v>
                </c:pt>
                <c:pt idx="2779">
                  <c:v>44442</c:v>
                </c:pt>
                <c:pt idx="2780">
                  <c:v>44443</c:v>
                </c:pt>
                <c:pt idx="2781">
                  <c:v>44444</c:v>
                </c:pt>
                <c:pt idx="2782">
                  <c:v>44445</c:v>
                </c:pt>
                <c:pt idx="2783">
                  <c:v>44446</c:v>
                </c:pt>
                <c:pt idx="2784">
                  <c:v>44447</c:v>
                </c:pt>
                <c:pt idx="2785">
                  <c:v>44448</c:v>
                </c:pt>
                <c:pt idx="2786">
                  <c:v>44449</c:v>
                </c:pt>
                <c:pt idx="2787">
                  <c:v>44450</c:v>
                </c:pt>
                <c:pt idx="2788">
                  <c:v>44451</c:v>
                </c:pt>
                <c:pt idx="2789">
                  <c:v>44452</c:v>
                </c:pt>
                <c:pt idx="2790">
                  <c:v>44453</c:v>
                </c:pt>
                <c:pt idx="2791">
                  <c:v>44454</c:v>
                </c:pt>
                <c:pt idx="2792">
                  <c:v>44455</c:v>
                </c:pt>
                <c:pt idx="2793">
                  <c:v>44456</c:v>
                </c:pt>
                <c:pt idx="2794">
                  <c:v>44457</c:v>
                </c:pt>
                <c:pt idx="2795">
                  <c:v>44458</c:v>
                </c:pt>
                <c:pt idx="2796">
                  <c:v>44459</c:v>
                </c:pt>
                <c:pt idx="2797">
                  <c:v>44460</c:v>
                </c:pt>
                <c:pt idx="2798">
                  <c:v>44461</c:v>
                </c:pt>
                <c:pt idx="2799">
                  <c:v>44462</c:v>
                </c:pt>
                <c:pt idx="2800">
                  <c:v>44463</c:v>
                </c:pt>
                <c:pt idx="2801">
                  <c:v>44464</c:v>
                </c:pt>
                <c:pt idx="2802">
                  <c:v>44465</c:v>
                </c:pt>
                <c:pt idx="2803">
                  <c:v>44466</c:v>
                </c:pt>
                <c:pt idx="2804">
                  <c:v>44467</c:v>
                </c:pt>
                <c:pt idx="2805">
                  <c:v>44468</c:v>
                </c:pt>
                <c:pt idx="2806">
                  <c:v>44469</c:v>
                </c:pt>
                <c:pt idx="2807">
                  <c:v>44470</c:v>
                </c:pt>
                <c:pt idx="2808">
                  <c:v>44471</c:v>
                </c:pt>
                <c:pt idx="2809">
                  <c:v>44472</c:v>
                </c:pt>
                <c:pt idx="2810">
                  <c:v>44473</c:v>
                </c:pt>
                <c:pt idx="2811">
                  <c:v>44474</c:v>
                </c:pt>
                <c:pt idx="2812">
                  <c:v>44475</c:v>
                </c:pt>
                <c:pt idx="2813">
                  <c:v>44476</c:v>
                </c:pt>
                <c:pt idx="2814">
                  <c:v>44477</c:v>
                </c:pt>
                <c:pt idx="2815">
                  <c:v>44478</c:v>
                </c:pt>
                <c:pt idx="2816">
                  <c:v>44479</c:v>
                </c:pt>
                <c:pt idx="2817">
                  <c:v>44480</c:v>
                </c:pt>
                <c:pt idx="2818">
                  <c:v>44481</c:v>
                </c:pt>
                <c:pt idx="2819">
                  <c:v>44482</c:v>
                </c:pt>
                <c:pt idx="2820">
                  <c:v>44483</c:v>
                </c:pt>
                <c:pt idx="2821">
                  <c:v>44484</c:v>
                </c:pt>
                <c:pt idx="2822">
                  <c:v>44485</c:v>
                </c:pt>
                <c:pt idx="2823">
                  <c:v>44486</c:v>
                </c:pt>
                <c:pt idx="2824">
                  <c:v>44487</c:v>
                </c:pt>
                <c:pt idx="2825">
                  <c:v>44488</c:v>
                </c:pt>
                <c:pt idx="2826">
                  <c:v>44489</c:v>
                </c:pt>
                <c:pt idx="2827">
                  <c:v>44490</c:v>
                </c:pt>
                <c:pt idx="2828">
                  <c:v>44491</c:v>
                </c:pt>
                <c:pt idx="2829">
                  <c:v>44492</c:v>
                </c:pt>
                <c:pt idx="2830">
                  <c:v>44493</c:v>
                </c:pt>
                <c:pt idx="2831">
                  <c:v>44494</c:v>
                </c:pt>
                <c:pt idx="2832">
                  <c:v>44495</c:v>
                </c:pt>
                <c:pt idx="2833">
                  <c:v>44496</c:v>
                </c:pt>
                <c:pt idx="2834">
                  <c:v>44497</c:v>
                </c:pt>
                <c:pt idx="2835">
                  <c:v>44498</c:v>
                </c:pt>
                <c:pt idx="2836">
                  <c:v>44499</c:v>
                </c:pt>
                <c:pt idx="2837">
                  <c:v>44500</c:v>
                </c:pt>
                <c:pt idx="2838">
                  <c:v>44501</c:v>
                </c:pt>
                <c:pt idx="2839">
                  <c:v>44502</c:v>
                </c:pt>
                <c:pt idx="2840">
                  <c:v>44503</c:v>
                </c:pt>
                <c:pt idx="2841">
                  <c:v>44504</c:v>
                </c:pt>
                <c:pt idx="2842">
                  <c:v>44505</c:v>
                </c:pt>
                <c:pt idx="2843">
                  <c:v>44506</c:v>
                </c:pt>
                <c:pt idx="2844">
                  <c:v>44507</c:v>
                </c:pt>
                <c:pt idx="2845">
                  <c:v>44508</c:v>
                </c:pt>
                <c:pt idx="2846">
                  <c:v>44509</c:v>
                </c:pt>
                <c:pt idx="2847">
                  <c:v>44510</c:v>
                </c:pt>
                <c:pt idx="2848">
                  <c:v>44511</c:v>
                </c:pt>
                <c:pt idx="2849">
                  <c:v>44512</c:v>
                </c:pt>
                <c:pt idx="2850">
                  <c:v>44513</c:v>
                </c:pt>
                <c:pt idx="2851">
                  <c:v>44514</c:v>
                </c:pt>
                <c:pt idx="2852">
                  <c:v>44515</c:v>
                </c:pt>
                <c:pt idx="2853">
                  <c:v>44516</c:v>
                </c:pt>
                <c:pt idx="2854">
                  <c:v>44517</c:v>
                </c:pt>
                <c:pt idx="2855">
                  <c:v>44518</c:v>
                </c:pt>
                <c:pt idx="2856">
                  <c:v>44519</c:v>
                </c:pt>
                <c:pt idx="2857">
                  <c:v>44520</c:v>
                </c:pt>
                <c:pt idx="2858">
                  <c:v>44521</c:v>
                </c:pt>
                <c:pt idx="2859">
                  <c:v>44522</c:v>
                </c:pt>
                <c:pt idx="2860">
                  <c:v>44523</c:v>
                </c:pt>
                <c:pt idx="2861">
                  <c:v>44524</c:v>
                </c:pt>
                <c:pt idx="2862">
                  <c:v>44525</c:v>
                </c:pt>
                <c:pt idx="2863">
                  <c:v>44526</c:v>
                </c:pt>
                <c:pt idx="2864">
                  <c:v>44527</c:v>
                </c:pt>
                <c:pt idx="2865">
                  <c:v>44528</c:v>
                </c:pt>
                <c:pt idx="2866">
                  <c:v>44529</c:v>
                </c:pt>
                <c:pt idx="2867">
                  <c:v>44530</c:v>
                </c:pt>
                <c:pt idx="2868">
                  <c:v>44531</c:v>
                </c:pt>
                <c:pt idx="2869">
                  <c:v>44532</c:v>
                </c:pt>
                <c:pt idx="2870">
                  <c:v>44533</c:v>
                </c:pt>
                <c:pt idx="2871">
                  <c:v>44534</c:v>
                </c:pt>
                <c:pt idx="2872">
                  <c:v>44535</c:v>
                </c:pt>
                <c:pt idx="2873">
                  <c:v>44536</c:v>
                </c:pt>
                <c:pt idx="2874">
                  <c:v>44537</c:v>
                </c:pt>
                <c:pt idx="2875">
                  <c:v>44538</c:v>
                </c:pt>
                <c:pt idx="2876">
                  <c:v>44539</c:v>
                </c:pt>
                <c:pt idx="2877">
                  <c:v>44540</c:v>
                </c:pt>
                <c:pt idx="2878">
                  <c:v>44541</c:v>
                </c:pt>
                <c:pt idx="2879">
                  <c:v>44542</c:v>
                </c:pt>
                <c:pt idx="2880">
                  <c:v>44543</c:v>
                </c:pt>
                <c:pt idx="2881">
                  <c:v>44544</c:v>
                </c:pt>
                <c:pt idx="2882">
                  <c:v>44545</c:v>
                </c:pt>
                <c:pt idx="2883">
                  <c:v>44546</c:v>
                </c:pt>
                <c:pt idx="2884">
                  <c:v>44547</c:v>
                </c:pt>
                <c:pt idx="2885">
                  <c:v>44548</c:v>
                </c:pt>
                <c:pt idx="2886">
                  <c:v>44549</c:v>
                </c:pt>
                <c:pt idx="2887">
                  <c:v>44550</c:v>
                </c:pt>
                <c:pt idx="2888">
                  <c:v>44551</c:v>
                </c:pt>
                <c:pt idx="2889">
                  <c:v>44552</c:v>
                </c:pt>
                <c:pt idx="2890">
                  <c:v>44553</c:v>
                </c:pt>
                <c:pt idx="2891">
                  <c:v>44554</c:v>
                </c:pt>
                <c:pt idx="2892">
                  <c:v>44555</c:v>
                </c:pt>
                <c:pt idx="2893">
                  <c:v>44556</c:v>
                </c:pt>
                <c:pt idx="2894">
                  <c:v>44557</c:v>
                </c:pt>
                <c:pt idx="2895">
                  <c:v>44558</c:v>
                </c:pt>
                <c:pt idx="2896">
                  <c:v>44559</c:v>
                </c:pt>
                <c:pt idx="2897">
                  <c:v>44560</c:v>
                </c:pt>
                <c:pt idx="2898">
                  <c:v>44561</c:v>
                </c:pt>
                <c:pt idx="2899">
                  <c:v>44562</c:v>
                </c:pt>
                <c:pt idx="2900">
                  <c:v>44563</c:v>
                </c:pt>
                <c:pt idx="2901">
                  <c:v>44564</c:v>
                </c:pt>
                <c:pt idx="2902">
                  <c:v>44565</c:v>
                </c:pt>
                <c:pt idx="2903">
                  <c:v>44566</c:v>
                </c:pt>
                <c:pt idx="2904">
                  <c:v>44567</c:v>
                </c:pt>
                <c:pt idx="2905">
                  <c:v>44568</c:v>
                </c:pt>
                <c:pt idx="2906">
                  <c:v>44569</c:v>
                </c:pt>
                <c:pt idx="2907">
                  <c:v>44570</c:v>
                </c:pt>
                <c:pt idx="2908">
                  <c:v>44571</c:v>
                </c:pt>
                <c:pt idx="2909">
                  <c:v>44572</c:v>
                </c:pt>
                <c:pt idx="2910">
                  <c:v>44573</c:v>
                </c:pt>
                <c:pt idx="2911">
                  <c:v>44574</c:v>
                </c:pt>
                <c:pt idx="2912">
                  <c:v>44575</c:v>
                </c:pt>
                <c:pt idx="2913">
                  <c:v>44576</c:v>
                </c:pt>
                <c:pt idx="2914">
                  <c:v>44577</c:v>
                </c:pt>
                <c:pt idx="2915">
                  <c:v>44578</c:v>
                </c:pt>
                <c:pt idx="2916">
                  <c:v>44579</c:v>
                </c:pt>
                <c:pt idx="2917">
                  <c:v>44580</c:v>
                </c:pt>
                <c:pt idx="2918">
                  <c:v>44581</c:v>
                </c:pt>
                <c:pt idx="2919">
                  <c:v>44582</c:v>
                </c:pt>
                <c:pt idx="2920">
                  <c:v>44583</c:v>
                </c:pt>
                <c:pt idx="2921">
                  <c:v>44584</c:v>
                </c:pt>
                <c:pt idx="2922">
                  <c:v>44585</c:v>
                </c:pt>
                <c:pt idx="2923">
                  <c:v>44586</c:v>
                </c:pt>
                <c:pt idx="2924">
                  <c:v>44587</c:v>
                </c:pt>
                <c:pt idx="2925">
                  <c:v>44588</c:v>
                </c:pt>
                <c:pt idx="2926">
                  <c:v>44589</c:v>
                </c:pt>
                <c:pt idx="2927">
                  <c:v>44590</c:v>
                </c:pt>
                <c:pt idx="2928">
                  <c:v>44591</c:v>
                </c:pt>
                <c:pt idx="2929">
                  <c:v>44592</c:v>
                </c:pt>
                <c:pt idx="2930">
                  <c:v>44593</c:v>
                </c:pt>
                <c:pt idx="2931">
                  <c:v>44594</c:v>
                </c:pt>
                <c:pt idx="2932">
                  <c:v>44595</c:v>
                </c:pt>
                <c:pt idx="2933">
                  <c:v>44596</c:v>
                </c:pt>
                <c:pt idx="2934">
                  <c:v>44597</c:v>
                </c:pt>
                <c:pt idx="2935">
                  <c:v>44598</c:v>
                </c:pt>
                <c:pt idx="2936">
                  <c:v>44599</c:v>
                </c:pt>
                <c:pt idx="2937">
                  <c:v>44600</c:v>
                </c:pt>
                <c:pt idx="2938">
                  <c:v>44601</c:v>
                </c:pt>
                <c:pt idx="2939">
                  <c:v>44602</c:v>
                </c:pt>
                <c:pt idx="2940">
                  <c:v>44603</c:v>
                </c:pt>
                <c:pt idx="2941">
                  <c:v>44604</c:v>
                </c:pt>
                <c:pt idx="2942">
                  <c:v>44605</c:v>
                </c:pt>
                <c:pt idx="2943">
                  <c:v>44606</c:v>
                </c:pt>
                <c:pt idx="2944">
                  <c:v>44607</c:v>
                </c:pt>
                <c:pt idx="2945">
                  <c:v>44608</c:v>
                </c:pt>
                <c:pt idx="2946">
                  <c:v>44609</c:v>
                </c:pt>
                <c:pt idx="2947">
                  <c:v>44610</c:v>
                </c:pt>
                <c:pt idx="2948">
                  <c:v>44611</c:v>
                </c:pt>
                <c:pt idx="2949">
                  <c:v>44612</c:v>
                </c:pt>
                <c:pt idx="2950">
                  <c:v>44613</c:v>
                </c:pt>
                <c:pt idx="2951">
                  <c:v>44614</c:v>
                </c:pt>
                <c:pt idx="2952">
                  <c:v>44615</c:v>
                </c:pt>
                <c:pt idx="2953">
                  <c:v>44616</c:v>
                </c:pt>
                <c:pt idx="2954">
                  <c:v>44617</c:v>
                </c:pt>
                <c:pt idx="2955">
                  <c:v>44618</c:v>
                </c:pt>
                <c:pt idx="2956">
                  <c:v>44619</c:v>
                </c:pt>
                <c:pt idx="2957">
                  <c:v>44620</c:v>
                </c:pt>
                <c:pt idx="2958">
                  <c:v>44621</c:v>
                </c:pt>
                <c:pt idx="2959">
                  <c:v>44622</c:v>
                </c:pt>
                <c:pt idx="2960">
                  <c:v>44623</c:v>
                </c:pt>
                <c:pt idx="2961">
                  <c:v>44624</c:v>
                </c:pt>
                <c:pt idx="2962">
                  <c:v>44625</c:v>
                </c:pt>
                <c:pt idx="2963">
                  <c:v>44626</c:v>
                </c:pt>
                <c:pt idx="2964">
                  <c:v>44627</c:v>
                </c:pt>
                <c:pt idx="2965">
                  <c:v>44628</c:v>
                </c:pt>
                <c:pt idx="2966">
                  <c:v>44629</c:v>
                </c:pt>
                <c:pt idx="2967">
                  <c:v>44630</c:v>
                </c:pt>
                <c:pt idx="2968">
                  <c:v>44631</c:v>
                </c:pt>
                <c:pt idx="2969">
                  <c:v>44632</c:v>
                </c:pt>
                <c:pt idx="2970">
                  <c:v>44633</c:v>
                </c:pt>
                <c:pt idx="2971">
                  <c:v>44634</c:v>
                </c:pt>
                <c:pt idx="2972">
                  <c:v>44635</c:v>
                </c:pt>
                <c:pt idx="2973">
                  <c:v>44636</c:v>
                </c:pt>
                <c:pt idx="2974">
                  <c:v>44637</c:v>
                </c:pt>
                <c:pt idx="2975">
                  <c:v>44638</c:v>
                </c:pt>
                <c:pt idx="2976">
                  <c:v>44639</c:v>
                </c:pt>
                <c:pt idx="2977">
                  <c:v>44640</c:v>
                </c:pt>
                <c:pt idx="2978">
                  <c:v>44641</c:v>
                </c:pt>
                <c:pt idx="2979">
                  <c:v>44642</c:v>
                </c:pt>
                <c:pt idx="2980">
                  <c:v>44643</c:v>
                </c:pt>
                <c:pt idx="2981">
                  <c:v>44644</c:v>
                </c:pt>
                <c:pt idx="2982">
                  <c:v>44645</c:v>
                </c:pt>
                <c:pt idx="2983">
                  <c:v>44646</c:v>
                </c:pt>
                <c:pt idx="2984">
                  <c:v>44647</c:v>
                </c:pt>
                <c:pt idx="2985">
                  <c:v>44648</c:v>
                </c:pt>
                <c:pt idx="2986">
                  <c:v>44649</c:v>
                </c:pt>
                <c:pt idx="2987">
                  <c:v>44650</c:v>
                </c:pt>
                <c:pt idx="2988">
                  <c:v>44651</c:v>
                </c:pt>
                <c:pt idx="2989">
                  <c:v>44652</c:v>
                </c:pt>
                <c:pt idx="2990">
                  <c:v>44653</c:v>
                </c:pt>
                <c:pt idx="2991">
                  <c:v>44654</c:v>
                </c:pt>
                <c:pt idx="2992">
                  <c:v>44655</c:v>
                </c:pt>
                <c:pt idx="2993">
                  <c:v>44656</c:v>
                </c:pt>
                <c:pt idx="2994">
                  <c:v>44657</c:v>
                </c:pt>
                <c:pt idx="2995">
                  <c:v>44658</c:v>
                </c:pt>
                <c:pt idx="2996">
                  <c:v>44659</c:v>
                </c:pt>
                <c:pt idx="2997">
                  <c:v>44660</c:v>
                </c:pt>
                <c:pt idx="2998">
                  <c:v>44661</c:v>
                </c:pt>
                <c:pt idx="2999">
                  <c:v>44662</c:v>
                </c:pt>
                <c:pt idx="3000">
                  <c:v>44663</c:v>
                </c:pt>
                <c:pt idx="3001">
                  <c:v>44664</c:v>
                </c:pt>
                <c:pt idx="3002">
                  <c:v>44665</c:v>
                </c:pt>
                <c:pt idx="3003">
                  <c:v>44666</c:v>
                </c:pt>
                <c:pt idx="3004">
                  <c:v>44667</c:v>
                </c:pt>
                <c:pt idx="3005">
                  <c:v>44668</c:v>
                </c:pt>
                <c:pt idx="3006">
                  <c:v>44669</c:v>
                </c:pt>
                <c:pt idx="3007">
                  <c:v>44670</c:v>
                </c:pt>
                <c:pt idx="3008">
                  <c:v>44671</c:v>
                </c:pt>
                <c:pt idx="3009">
                  <c:v>44672</c:v>
                </c:pt>
                <c:pt idx="3010">
                  <c:v>44673</c:v>
                </c:pt>
                <c:pt idx="3011">
                  <c:v>44674</c:v>
                </c:pt>
                <c:pt idx="3012">
                  <c:v>44675</c:v>
                </c:pt>
                <c:pt idx="3013">
                  <c:v>44676</c:v>
                </c:pt>
                <c:pt idx="3014">
                  <c:v>44677</c:v>
                </c:pt>
                <c:pt idx="3015">
                  <c:v>44678</c:v>
                </c:pt>
                <c:pt idx="3016">
                  <c:v>44679</c:v>
                </c:pt>
                <c:pt idx="3017">
                  <c:v>44680</c:v>
                </c:pt>
                <c:pt idx="3018">
                  <c:v>44681</c:v>
                </c:pt>
                <c:pt idx="3019">
                  <c:v>44682</c:v>
                </c:pt>
                <c:pt idx="3020">
                  <c:v>44683</c:v>
                </c:pt>
                <c:pt idx="3021">
                  <c:v>44684</c:v>
                </c:pt>
                <c:pt idx="3022">
                  <c:v>44685</c:v>
                </c:pt>
                <c:pt idx="3023">
                  <c:v>44686</c:v>
                </c:pt>
                <c:pt idx="3024">
                  <c:v>44687</c:v>
                </c:pt>
                <c:pt idx="3025">
                  <c:v>44688</c:v>
                </c:pt>
                <c:pt idx="3026">
                  <c:v>44689</c:v>
                </c:pt>
                <c:pt idx="3027">
                  <c:v>44690</c:v>
                </c:pt>
                <c:pt idx="3028">
                  <c:v>44691</c:v>
                </c:pt>
                <c:pt idx="3029">
                  <c:v>44692</c:v>
                </c:pt>
                <c:pt idx="3030">
                  <c:v>44693</c:v>
                </c:pt>
                <c:pt idx="3031">
                  <c:v>44694</c:v>
                </c:pt>
                <c:pt idx="3032">
                  <c:v>44695</c:v>
                </c:pt>
                <c:pt idx="3033">
                  <c:v>44696</c:v>
                </c:pt>
                <c:pt idx="3034">
                  <c:v>44697</c:v>
                </c:pt>
                <c:pt idx="3035">
                  <c:v>44698</c:v>
                </c:pt>
                <c:pt idx="3036">
                  <c:v>44699</c:v>
                </c:pt>
                <c:pt idx="3037">
                  <c:v>44700</c:v>
                </c:pt>
                <c:pt idx="3038">
                  <c:v>44701</c:v>
                </c:pt>
                <c:pt idx="3039">
                  <c:v>44702</c:v>
                </c:pt>
                <c:pt idx="3040">
                  <c:v>44703</c:v>
                </c:pt>
                <c:pt idx="3041">
                  <c:v>44704</c:v>
                </c:pt>
                <c:pt idx="3042">
                  <c:v>44705</c:v>
                </c:pt>
                <c:pt idx="3043">
                  <c:v>44706</c:v>
                </c:pt>
                <c:pt idx="3044">
                  <c:v>44707</c:v>
                </c:pt>
                <c:pt idx="3045">
                  <c:v>44708</c:v>
                </c:pt>
                <c:pt idx="3046">
                  <c:v>44709</c:v>
                </c:pt>
                <c:pt idx="3047">
                  <c:v>44710</c:v>
                </c:pt>
                <c:pt idx="3048">
                  <c:v>44711</c:v>
                </c:pt>
                <c:pt idx="3049">
                  <c:v>44712</c:v>
                </c:pt>
                <c:pt idx="3050">
                  <c:v>44713</c:v>
                </c:pt>
                <c:pt idx="3051">
                  <c:v>44714</c:v>
                </c:pt>
                <c:pt idx="3052">
                  <c:v>44715</c:v>
                </c:pt>
                <c:pt idx="3053">
                  <c:v>44716</c:v>
                </c:pt>
                <c:pt idx="3054">
                  <c:v>44717</c:v>
                </c:pt>
                <c:pt idx="3055">
                  <c:v>44718</c:v>
                </c:pt>
                <c:pt idx="3056">
                  <c:v>44719</c:v>
                </c:pt>
                <c:pt idx="3057">
                  <c:v>44720</c:v>
                </c:pt>
                <c:pt idx="3058">
                  <c:v>44721</c:v>
                </c:pt>
                <c:pt idx="3059">
                  <c:v>44722</c:v>
                </c:pt>
                <c:pt idx="3060">
                  <c:v>44723</c:v>
                </c:pt>
                <c:pt idx="3061">
                  <c:v>44724</c:v>
                </c:pt>
                <c:pt idx="3062">
                  <c:v>44725</c:v>
                </c:pt>
                <c:pt idx="3063">
                  <c:v>44726</c:v>
                </c:pt>
                <c:pt idx="3064">
                  <c:v>44727</c:v>
                </c:pt>
                <c:pt idx="3065">
                  <c:v>44728</c:v>
                </c:pt>
                <c:pt idx="3066">
                  <c:v>44729</c:v>
                </c:pt>
                <c:pt idx="3067">
                  <c:v>44730</c:v>
                </c:pt>
                <c:pt idx="3068">
                  <c:v>44731</c:v>
                </c:pt>
                <c:pt idx="3069">
                  <c:v>44732</c:v>
                </c:pt>
                <c:pt idx="3070">
                  <c:v>44733</c:v>
                </c:pt>
                <c:pt idx="3071">
                  <c:v>44734</c:v>
                </c:pt>
                <c:pt idx="3072">
                  <c:v>44735</c:v>
                </c:pt>
                <c:pt idx="3073">
                  <c:v>44736</c:v>
                </c:pt>
              </c:numCache>
            </c:numRef>
          </c:cat>
          <c:val>
            <c:numRef>
              <c:f>'Central bank base rates'!$G$41:$G$3114</c:f>
              <c:numCache>
                <c:formatCode>General</c:formatCode>
                <c:ptCount val="3074"/>
                <c:pt idx="3023">
                  <c:v>1</c:v>
                </c:pt>
                <c:pt idx="3024">
                  <c:v>1</c:v>
                </c:pt>
                <c:pt idx="3025">
                  <c:v>1</c:v>
                </c:pt>
                <c:pt idx="3026">
                  <c:v>1</c:v>
                </c:pt>
                <c:pt idx="3027">
                  <c:v>1</c:v>
                </c:pt>
                <c:pt idx="3028">
                  <c:v>1</c:v>
                </c:pt>
                <c:pt idx="3029">
                  <c:v>1</c:v>
                </c:pt>
                <c:pt idx="3030">
                  <c:v>1</c:v>
                </c:pt>
                <c:pt idx="3031">
                  <c:v>1</c:v>
                </c:pt>
                <c:pt idx="3032">
                  <c:v>1</c:v>
                </c:pt>
                <c:pt idx="3033">
                  <c:v>1</c:v>
                </c:pt>
                <c:pt idx="3034">
                  <c:v>1</c:v>
                </c:pt>
                <c:pt idx="3035">
                  <c:v>1</c:v>
                </c:pt>
                <c:pt idx="3036">
                  <c:v>1</c:v>
                </c:pt>
                <c:pt idx="3037">
                  <c:v>1</c:v>
                </c:pt>
                <c:pt idx="3038">
                  <c:v>1</c:v>
                </c:pt>
                <c:pt idx="3039">
                  <c:v>1</c:v>
                </c:pt>
                <c:pt idx="3040">
                  <c:v>1</c:v>
                </c:pt>
                <c:pt idx="3041">
                  <c:v>1</c:v>
                </c:pt>
                <c:pt idx="3042">
                  <c:v>1</c:v>
                </c:pt>
                <c:pt idx="3043">
                  <c:v>1</c:v>
                </c:pt>
                <c:pt idx="3044">
                  <c:v>1</c:v>
                </c:pt>
                <c:pt idx="3045">
                  <c:v>1</c:v>
                </c:pt>
                <c:pt idx="3046">
                  <c:v>1</c:v>
                </c:pt>
                <c:pt idx="3047">
                  <c:v>1</c:v>
                </c:pt>
                <c:pt idx="3048">
                  <c:v>1</c:v>
                </c:pt>
                <c:pt idx="3049">
                  <c:v>1</c:v>
                </c:pt>
                <c:pt idx="3050">
                  <c:v>1</c:v>
                </c:pt>
                <c:pt idx="3051">
                  <c:v>1</c:v>
                </c:pt>
                <c:pt idx="3052">
                  <c:v>1</c:v>
                </c:pt>
                <c:pt idx="3053">
                  <c:v>1</c:v>
                </c:pt>
                <c:pt idx="3054">
                  <c:v>1</c:v>
                </c:pt>
                <c:pt idx="3055">
                  <c:v>1</c:v>
                </c:pt>
                <c:pt idx="3056">
                  <c:v>1</c:v>
                </c:pt>
                <c:pt idx="3057">
                  <c:v>1</c:v>
                </c:pt>
                <c:pt idx="3058">
                  <c:v>1</c:v>
                </c:pt>
                <c:pt idx="3059">
                  <c:v>1</c:v>
                </c:pt>
                <c:pt idx="3060">
                  <c:v>1</c:v>
                </c:pt>
                <c:pt idx="3061">
                  <c:v>1</c:v>
                </c:pt>
                <c:pt idx="3062">
                  <c:v>1</c:v>
                </c:pt>
                <c:pt idx="3063">
                  <c:v>1</c:v>
                </c:pt>
                <c:pt idx="3064">
                  <c:v>1</c:v>
                </c:pt>
                <c:pt idx="3065">
                  <c:v>1</c:v>
                </c:pt>
                <c:pt idx="3066">
                  <c:v>1</c:v>
                </c:pt>
                <c:pt idx="3067">
                  <c:v>1</c:v>
                </c:pt>
                <c:pt idx="3068">
                  <c:v>1</c:v>
                </c:pt>
                <c:pt idx="3069">
                  <c:v>1</c:v>
                </c:pt>
                <c:pt idx="3070">
                  <c:v>1</c:v>
                </c:pt>
                <c:pt idx="3071">
                  <c:v>1</c:v>
                </c:pt>
                <c:pt idx="3072">
                  <c:v>1</c:v>
                </c:pt>
                <c:pt idx="3073">
                  <c:v>1</c:v>
                </c:pt>
              </c:numCache>
            </c:numRef>
          </c:val>
          <c:extLst>
            <c:ext xmlns:c16="http://schemas.microsoft.com/office/drawing/2014/chart" uri="{C3380CC4-5D6E-409C-BE32-E72D297353CC}">
              <c16:uniqueId val="{00000002-14A7-4DB1-8056-763566EBF409}"/>
            </c:ext>
          </c:extLst>
        </c:ser>
        <c:dLbls>
          <c:showLegendKey val="0"/>
          <c:showVal val="0"/>
          <c:showCatName val="0"/>
          <c:showSerName val="0"/>
          <c:showPercent val="0"/>
          <c:showBubbleSize val="0"/>
        </c:dLbls>
        <c:axId val="2128459744"/>
        <c:axId val="2128458432"/>
      </c:areaChart>
      <c:lineChart>
        <c:grouping val="standard"/>
        <c:varyColors val="0"/>
        <c:ser>
          <c:idx val="0"/>
          <c:order val="0"/>
          <c:tx>
            <c:strRef>
              <c:f>'Central bank base rates'!$C$39</c:f>
              <c:strCache>
                <c:ptCount val="1"/>
                <c:pt idx="0">
                  <c:v>India</c:v>
                </c:pt>
              </c:strCache>
            </c:strRef>
          </c:tx>
          <c:spPr>
            <a:ln w="38100" cap="rnd" cmpd="sng">
              <a:solidFill>
                <a:srgbClr val="8A5DB5"/>
              </a:solidFill>
              <a:prstDash val="solid"/>
              <a:round/>
            </a:ln>
            <a:effectLst/>
          </c:spPr>
          <c:marker>
            <c:symbol val="none"/>
          </c:marker>
          <c:cat>
            <c:numRef>
              <c:f>'Central bank base rates'!$B$41:$B$3114</c:f>
              <c:numCache>
                <c:formatCode>m/d/yyyy</c:formatCode>
                <c:ptCount val="3074"/>
                <c:pt idx="0">
                  <c:v>41640</c:v>
                </c:pt>
                <c:pt idx="1">
                  <c:v>41641</c:v>
                </c:pt>
                <c:pt idx="2">
                  <c:v>41642</c:v>
                </c:pt>
                <c:pt idx="3">
                  <c:v>41643</c:v>
                </c:pt>
                <c:pt idx="4">
                  <c:v>41644</c:v>
                </c:pt>
                <c:pt idx="5">
                  <c:v>41645</c:v>
                </c:pt>
                <c:pt idx="6">
                  <c:v>41646</c:v>
                </c:pt>
                <c:pt idx="7">
                  <c:v>41647</c:v>
                </c:pt>
                <c:pt idx="8">
                  <c:v>41648</c:v>
                </c:pt>
                <c:pt idx="9">
                  <c:v>41649</c:v>
                </c:pt>
                <c:pt idx="10">
                  <c:v>41650</c:v>
                </c:pt>
                <c:pt idx="11">
                  <c:v>41651</c:v>
                </c:pt>
                <c:pt idx="12">
                  <c:v>41652</c:v>
                </c:pt>
                <c:pt idx="13">
                  <c:v>41653</c:v>
                </c:pt>
                <c:pt idx="14">
                  <c:v>41654</c:v>
                </c:pt>
                <c:pt idx="15">
                  <c:v>41655</c:v>
                </c:pt>
                <c:pt idx="16">
                  <c:v>41656</c:v>
                </c:pt>
                <c:pt idx="17">
                  <c:v>41657</c:v>
                </c:pt>
                <c:pt idx="18">
                  <c:v>41658</c:v>
                </c:pt>
                <c:pt idx="19">
                  <c:v>41659</c:v>
                </c:pt>
                <c:pt idx="20">
                  <c:v>41660</c:v>
                </c:pt>
                <c:pt idx="21">
                  <c:v>41661</c:v>
                </c:pt>
                <c:pt idx="22">
                  <c:v>41662</c:v>
                </c:pt>
                <c:pt idx="23">
                  <c:v>41663</c:v>
                </c:pt>
                <c:pt idx="24">
                  <c:v>41664</c:v>
                </c:pt>
                <c:pt idx="25">
                  <c:v>41665</c:v>
                </c:pt>
                <c:pt idx="26">
                  <c:v>41666</c:v>
                </c:pt>
                <c:pt idx="27">
                  <c:v>41667</c:v>
                </c:pt>
                <c:pt idx="28">
                  <c:v>41668</c:v>
                </c:pt>
                <c:pt idx="29">
                  <c:v>41669</c:v>
                </c:pt>
                <c:pt idx="30">
                  <c:v>41670</c:v>
                </c:pt>
                <c:pt idx="31">
                  <c:v>41671</c:v>
                </c:pt>
                <c:pt idx="32">
                  <c:v>41672</c:v>
                </c:pt>
                <c:pt idx="33">
                  <c:v>41673</c:v>
                </c:pt>
                <c:pt idx="34">
                  <c:v>41674</c:v>
                </c:pt>
                <c:pt idx="35">
                  <c:v>41675</c:v>
                </c:pt>
                <c:pt idx="36">
                  <c:v>41676</c:v>
                </c:pt>
                <c:pt idx="37">
                  <c:v>41677</c:v>
                </c:pt>
                <c:pt idx="38">
                  <c:v>41678</c:v>
                </c:pt>
                <c:pt idx="39">
                  <c:v>41679</c:v>
                </c:pt>
                <c:pt idx="40">
                  <c:v>41680</c:v>
                </c:pt>
                <c:pt idx="41">
                  <c:v>41681</c:v>
                </c:pt>
                <c:pt idx="42">
                  <c:v>41682</c:v>
                </c:pt>
                <c:pt idx="43">
                  <c:v>41683</c:v>
                </c:pt>
                <c:pt idx="44">
                  <c:v>41684</c:v>
                </c:pt>
                <c:pt idx="45">
                  <c:v>41685</c:v>
                </c:pt>
                <c:pt idx="46">
                  <c:v>41686</c:v>
                </c:pt>
                <c:pt idx="47">
                  <c:v>41687</c:v>
                </c:pt>
                <c:pt idx="48">
                  <c:v>41688</c:v>
                </c:pt>
                <c:pt idx="49">
                  <c:v>41689</c:v>
                </c:pt>
                <c:pt idx="50">
                  <c:v>41690</c:v>
                </c:pt>
                <c:pt idx="51">
                  <c:v>41691</c:v>
                </c:pt>
                <c:pt idx="52">
                  <c:v>41692</c:v>
                </c:pt>
                <c:pt idx="53">
                  <c:v>41693</c:v>
                </c:pt>
                <c:pt idx="54">
                  <c:v>41694</c:v>
                </c:pt>
                <c:pt idx="55">
                  <c:v>41695</c:v>
                </c:pt>
                <c:pt idx="56">
                  <c:v>41696</c:v>
                </c:pt>
                <c:pt idx="57">
                  <c:v>41697</c:v>
                </c:pt>
                <c:pt idx="58">
                  <c:v>41698</c:v>
                </c:pt>
                <c:pt idx="59">
                  <c:v>41699</c:v>
                </c:pt>
                <c:pt idx="60">
                  <c:v>41700</c:v>
                </c:pt>
                <c:pt idx="61">
                  <c:v>41701</c:v>
                </c:pt>
                <c:pt idx="62">
                  <c:v>41702</c:v>
                </c:pt>
                <c:pt idx="63">
                  <c:v>41703</c:v>
                </c:pt>
                <c:pt idx="64">
                  <c:v>41704</c:v>
                </c:pt>
                <c:pt idx="65">
                  <c:v>41705</c:v>
                </c:pt>
                <c:pt idx="66">
                  <c:v>41706</c:v>
                </c:pt>
                <c:pt idx="67">
                  <c:v>41707</c:v>
                </c:pt>
                <c:pt idx="68">
                  <c:v>41708</c:v>
                </c:pt>
                <c:pt idx="69">
                  <c:v>41709</c:v>
                </c:pt>
                <c:pt idx="70">
                  <c:v>41710</c:v>
                </c:pt>
                <c:pt idx="71">
                  <c:v>41711</c:v>
                </c:pt>
                <c:pt idx="72">
                  <c:v>41712</c:v>
                </c:pt>
                <c:pt idx="73">
                  <c:v>41713</c:v>
                </c:pt>
                <c:pt idx="74">
                  <c:v>41714</c:v>
                </c:pt>
                <c:pt idx="75">
                  <c:v>41715</c:v>
                </c:pt>
                <c:pt idx="76">
                  <c:v>41716</c:v>
                </c:pt>
                <c:pt idx="77">
                  <c:v>41717</c:v>
                </c:pt>
                <c:pt idx="78">
                  <c:v>41718</c:v>
                </c:pt>
                <c:pt idx="79">
                  <c:v>41719</c:v>
                </c:pt>
                <c:pt idx="80">
                  <c:v>41720</c:v>
                </c:pt>
                <c:pt idx="81">
                  <c:v>41721</c:v>
                </c:pt>
                <c:pt idx="82">
                  <c:v>41722</c:v>
                </c:pt>
                <c:pt idx="83">
                  <c:v>41723</c:v>
                </c:pt>
                <c:pt idx="84">
                  <c:v>41724</c:v>
                </c:pt>
                <c:pt idx="85">
                  <c:v>41725</c:v>
                </c:pt>
                <c:pt idx="86">
                  <c:v>41726</c:v>
                </c:pt>
                <c:pt idx="87">
                  <c:v>41727</c:v>
                </c:pt>
                <c:pt idx="88">
                  <c:v>41728</c:v>
                </c:pt>
                <c:pt idx="89">
                  <c:v>41729</c:v>
                </c:pt>
                <c:pt idx="90">
                  <c:v>41730</c:v>
                </c:pt>
                <c:pt idx="91">
                  <c:v>41731</c:v>
                </c:pt>
                <c:pt idx="92">
                  <c:v>41732</c:v>
                </c:pt>
                <c:pt idx="93">
                  <c:v>41733</c:v>
                </c:pt>
                <c:pt idx="94">
                  <c:v>41734</c:v>
                </c:pt>
                <c:pt idx="95">
                  <c:v>41735</c:v>
                </c:pt>
                <c:pt idx="96">
                  <c:v>41736</c:v>
                </c:pt>
                <c:pt idx="97">
                  <c:v>41737</c:v>
                </c:pt>
                <c:pt idx="98">
                  <c:v>41738</c:v>
                </c:pt>
                <c:pt idx="99">
                  <c:v>41739</c:v>
                </c:pt>
                <c:pt idx="100">
                  <c:v>41740</c:v>
                </c:pt>
                <c:pt idx="101">
                  <c:v>41741</c:v>
                </c:pt>
                <c:pt idx="102">
                  <c:v>41742</c:v>
                </c:pt>
                <c:pt idx="103">
                  <c:v>41743</c:v>
                </c:pt>
                <c:pt idx="104">
                  <c:v>41744</c:v>
                </c:pt>
                <c:pt idx="105">
                  <c:v>41745</c:v>
                </c:pt>
                <c:pt idx="106">
                  <c:v>41746</c:v>
                </c:pt>
                <c:pt idx="107">
                  <c:v>41747</c:v>
                </c:pt>
                <c:pt idx="108">
                  <c:v>41748</c:v>
                </c:pt>
                <c:pt idx="109">
                  <c:v>41749</c:v>
                </c:pt>
                <c:pt idx="110">
                  <c:v>41750</c:v>
                </c:pt>
                <c:pt idx="111">
                  <c:v>41751</c:v>
                </c:pt>
                <c:pt idx="112">
                  <c:v>41752</c:v>
                </c:pt>
                <c:pt idx="113">
                  <c:v>41753</c:v>
                </c:pt>
                <c:pt idx="114">
                  <c:v>41754</c:v>
                </c:pt>
                <c:pt idx="115">
                  <c:v>41755</c:v>
                </c:pt>
                <c:pt idx="116">
                  <c:v>41756</c:v>
                </c:pt>
                <c:pt idx="117">
                  <c:v>41757</c:v>
                </c:pt>
                <c:pt idx="118">
                  <c:v>41758</c:v>
                </c:pt>
                <c:pt idx="119">
                  <c:v>41759</c:v>
                </c:pt>
                <c:pt idx="120">
                  <c:v>41760</c:v>
                </c:pt>
                <c:pt idx="121">
                  <c:v>41761</c:v>
                </c:pt>
                <c:pt idx="122">
                  <c:v>41762</c:v>
                </c:pt>
                <c:pt idx="123">
                  <c:v>41763</c:v>
                </c:pt>
                <c:pt idx="124">
                  <c:v>41764</c:v>
                </c:pt>
                <c:pt idx="125">
                  <c:v>41765</c:v>
                </c:pt>
                <c:pt idx="126">
                  <c:v>41766</c:v>
                </c:pt>
                <c:pt idx="127">
                  <c:v>41767</c:v>
                </c:pt>
                <c:pt idx="128">
                  <c:v>41768</c:v>
                </c:pt>
                <c:pt idx="129">
                  <c:v>41769</c:v>
                </c:pt>
                <c:pt idx="130">
                  <c:v>41770</c:v>
                </c:pt>
                <c:pt idx="131">
                  <c:v>41771</c:v>
                </c:pt>
                <c:pt idx="132">
                  <c:v>41772</c:v>
                </c:pt>
                <c:pt idx="133">
                  <c:v>41773</c:v>
                </c:pt>
                <c:pt idx="134">
                  <c:v>41774</c:v>
                </c:pt>
                <c:pt idx="135">
                  <c:v>41775</c:v>
                </c:pt>
                <c:pt idx="136">
                  <c:v>41776</c:v>
                </c:pt>
                <c:pt idx="137">
                  <c:v>41777</c:v>
                </c:pt>
                <c:pt idx="138">
                  <c:v>41778</c:v>
                </c:pt>
                <c:pt idx="139">
                  <c:v>41779</c:v>
                </c:pt>
                <c:pt idx="140">
                  <c:v>41780</c:v>
                </c:pt>
                <c:pt idx="141">
                  <c:v>41781</c:v>
                </c:pt>
                <c:pt idx="142">
                  <c:v>41782</c:v>
                </c:pt>
                <c:pt idx="143">
                  <c:v>41783</c:v>
                </c:pt>
                <c:pt idx="144">
                  <c:v>41784</c:v>
                </c:pt>
                <c:pt idx="145">
                  <c:v>41785</c:v>
                </c:pt>
                <c:pt idx="146">
                  <c:v>41786</c:v>
                </c:pt>
                <c:pt idx="147">
                  <c:v>41787</c:v>
                </c:pt>
                <c:pt idx="148">
                  <c:v>41788</c:v>
                </c:pt>
                <c:pt idx="149">
                  <c:v>41789</c:v>
                </c:pt>
                <c:pt idx="150">
                  <c:v>41790</c:v>
                </c:pt>
                <c:pt idx="151">
                  <c:v>41791</c:v>
                </c:pt>
                <c:pt idx="152">
                  <c:v>41792</c:v>
                </c:pt>
                <c:pt idx="153">
                  <c:v>41793</c:v>
                </c:pt>
                <c:pt idx="154">
                  <c:v>41794</c:v>
                </c:pt>
                <c:pt idx="155">
                  <c:v>41795</c:v>
                </c:pt>
                <c:pt idx="156">
                  <c:v>41796</c:v>
                </c:pt>
                <c:pt idx="157">
                  <c:v>41797</c:v>
                </c:pt>
                <c:pt idx="158">
                  <c:v>41798</c:v>
                </c:pt>
                <c:pt idx="159">
                  <c:v>41799</c:v>
                </c:pt>
                <c:pt idx="160">
                  <c:v>41800</c:v>
                </c:pt>
                <c:pt idx="161">
                  <c:v>41801</c:v>
                </c:pt>
                <c:pt idx="162">
                  <c:v>41802</c:v>
                </c:pt>
                <c:pt idx="163">
                  <c:v>41803</c:v>
                </c:pt>
                <c:pt idx="164">
                  <c:v>41804</c:v>
                </c:pt>
                <c:pt idx="165">
                  <c:v>41805</c:v>
                </c:pt>
                <c:pt idx="166">
                  <c:v>41806</c:v>
                </c:pt>
                <c:pt idx="167">
                  <c:v>41807</c:v>
                </c:pt>
                <c:pt idx="168">
                  <c:v>41808</c:v>
                </c:pt>
                <c:pt idx="169">
                  <c:v>41809</c:v>
                </c:pt>
                <c:pt idx="170">
                  <c:v>41810</c:v>
                </c:pt>
                <c:pt idx="171">
                  <c:v>41811</c:v>
                </c:pt>
                <c:pt idx="172">
                  <c:v>41812</c:v>
                </c:pt>
                <c:pt idx="173">
                  <c:v>41813</c:v>
                </c:pt>
                <c:pt idx="174">
                  <c:v>41814</c:v>
                </c:pt>
                <c:pt idx="175">
                  <c:v>41815</c:v>
                </c:pt>
                <c:pt idx="176">
                  <c:v>41816</c:v>
                </c:pt>
                <c:pt idx="177">
                  <c:v>41817</c:v>
                </c:pt>
                <c:pt idx="178">
                  <c:v>41818</c:v>
                </c:pt>
                <c:pt idx="179">
                  <c:v>41819</c:v>
                </c:pt>
                <c:pt idx="180">
                  <c:v>41820</c:v>
                </c:pt>
                <c:pt idx="181">
                  <c:v>41821</c:v>
                </c:pt>
                <c:pt idx="182">
                  <c:v>41822</c:v>
                </c:pt>
                <c:pt idx="183">
                  <c:v>41823</c:v>
                </c:pt>
                <c:pt idx="184">
                  <c:v>41824</c:v>
                </c:pt>
                <c:pt idx="185">
                  <c:v>41825</c:v>
                </c:pt>
                <c:pt idx="186">
                  <c:v>41826</c:v>
                </c:pt>
                <c:pt idx="187">
                  <c:v>41827</c:v>
                </c:pt>
                <c:pt idx="188">
                  <c:v>41828</c:v>
                </c:pt>
                <c:pt idx="189">
                  <c:v>41829</c:v>
                </c:pt>
                <c:pt idx="190">
                  <c:v>41830</c:v>
                </c:pt>
                <c:pt idx="191">
                  <c:v>41831</c:v>
                </c:pt>
                <c:pt idx="192">
                  <c:v>41832</c:v>
                </c:pt>
                <c:pt idx="193">
                  <c:v>41833</c:v>
                </c:pt>
                <c:pt idx="194">
                  <c:v>41834</c:v>
                </c:pt>
                <c:pt idx="195">
                  <c:v>41835</c:v>
                </c:pt>
                <c:pt idx="196">
                  <c:v>41836</c:v>
                </c:pt>
                <c:pt idx="197">
                  <c:v>41837</c:v>
                </c:pt>
                <c:pt idx="198">
                  <c:v>41838</c:v>
                </c:pt>
                <c:pt idx="199">
                  <c:v>41839</c:v>
                </c:pt>
                <c:pt idx="200">
                  <c:v>41840</c:v>
                </c:pt>
                <c:pt idx="201">
                  <c:v>41841</c:v>
                </c:pt>
                <c:pt idx="202">
                  <c:v>41842</c:v>
                </c:pt>
                <c:pt idx="203">
                  <c:v>41843</c:v>
                </c:pt>
                <c:pt idx="204">
                  <c:v>41844</c:v>
                </c:pt>
                <c:pt idx="205">
                  <c:v>41845</c:v>
                </c:pt>
                <c:pt idx="206">
                  <c:v>41846</c:v>
                </c:pt>
                <c:pt idx="207">
                  <c:v>41847</c:v>
                </c:pt>
                <c:pt idx="208">
                  <c:v>41848</c:v>
                </c:pt>
                <c:pt idx="209">
                  <c:v>41849</c:v>
                </c:pt>
                <c:pt idx="210">
                  <c:v>41850</c:v>
                </c:pt>
                <c:pt idx="211">
                  <c:v>41851</c:v>
                </c:pt>
                <c:pt idx="212">
                  <c:v>41852</c:v>
                </c:pt>
                <c:pt idx="213">
                  <c:v>41853</c:v>
                </c:pt>
                <c:pt idx="214">
                  <c:v>41854</c:v>
                </c:pt>
                <c:pt idx="215">
                  <c:v>41855</c:v>
                </c:pt>
                <c:pt idx="216">
                  <c:v>41856</c:v>
                </c:pt>
                <c:pt idx="217">
                  <c:v>41857</c:v>
                </c:pt>
                <c:pt idx="218">
                  <c:v>41858</c:v>
                </c:pt>
                <c:pt idx="219">
                  <c:v>41859</c:v>
                </c:pt>
                <c:pt idx="220">
                  <c:v>41860</c:v>
                </c:pt>
                <c:pt idx="221">
                  <c:v>41861</c:v>
                </c:pt>
                <c:pt idx="222">
                  <c:v>41862</c:v>
                </c:pt>
                <c:pt idx="223">
                  <c:v>41863</c:v>
                </c:pt>
                <c:pt idx="224">
                  <c:v>41864</c:v>
                </c:pt>
                <c:pt idx="225">
                  <c:v>41865</c:v>
                </c:pt>
                <c:pt idx="226">
                  <c:v>41866</c:v>
                </c:pt>
                <c:pt idx="227">
                  <c:v>41867</c:v>
                </c:pt>
                <c:pt idx="228">
                  <c:v>41868</c:v>
                </c:pt>
                <c:pt idx="229">
                  <c:v>41869</c:v>
                </c:pt>
                <c:pt idx="230">
                  <c:v>41870</c:v>
                </c:pt>
                <c:pt idx="231">
                  <c:v>41871</c:v>
                </c:pt>
                <c:pt idx="232">
                  <c:v>41872</c:v>
                </c:pt>
                <c:pt idx="233">
                  <c:v>41873</c:v>
                </c:pt>
                <c:pt idx="234">
                  <c:v>41874</c:v>
                </c:pt>
                <c:pt idx="235">
                  <c:v>41875</c:v>
                </c:pt>
                <c:pt idx="236">
                  <c:v>41876</c:v>
                </c:pt>
                <c:pt idx="237">
                  <c:v>41877</c:v>
                </c:pt>
                <c:pt idx="238">
                  <c:v>41878</c:v>
                </c:pt>
                <c:pt idx="239">
                  <c:v>41879</c:v>
                </c:pt>
                <c:pt idx="240">
                  <c:v>41880</c:v>
                </c:pt>
                <c:pt idx="241">
                  <c:v>41881</c:v>
                </c:pt>
                <c:pt idx="242">
                  <c:v>41882</c:v>
                </c:pt>
                <c:pt idx="243">
                  <c:v>41883</c:v>
                </c:pt>
                <c:pt idx="244">
                  <c:v>41884</c:v>
                </c:pt>
                <c:pt idx="245">
                  <c:v>41885</c:v>
                </c:pt>
                <c:pt idx="246">
                  <c:v>41886</c:v>
                </c:pt>
                <c:pt idx="247">
                  <c:v>41887</c:v>
                </c:pt>
                <c:pt idx="248">
                  <c:v>41888</c:v>
                </c:pt>
                <c:pt idx="249">
                  <c:v>41889</c:v>
                </c:pt>
                <c:pt idx="250">
                  <c:v>41890</c:v>
                </c:pt>
                <c:pt idx="251">
                  <c:v>41891</c:v>
                </c:pt>
                <c:pt idx="252">
                  <c:v>41892</c:v>
                </c:pt>
                <c:pt idx="253">
                  <c:v>41893</c:v>
                </c:pt>
                <c:pt idx="254">
                  <c:v>41894</c:v>
                </c:pt>
                <c:pt idx="255">
                  <c:v>41895</c:v>
                </c:pt>
                <c:pt idx="256">
                  <c:v>41896</c:v>
                </c:pt>
                <c:pt idx="257">
                  <c:v>41897</c:v>
                </c:pt>
                <c:pt idx="258">
                  <c:v>41898</c:v>
                </c:pt>
                <c:pt idx="259">
                  <c:v>41899</c:v>
                </c:pt>
                <c:pt idx="260">
                  <c:v>41900</c:v>
                </c:pt>
                <c:pt idx="261">
                  <c:v>41901</c:v>
                </c:pt>
                <c:pt idx="262">
                  <c:v>41902</c:v>
                </c:pt>
                <c:pt idx="263">
                  <c:v>41903</c:v>
                </c:pt>
                <c:pt idx="264">
                  <c:v>41904</c:v>
                </c:pt>
                <c:pt idx="265">
                  <c:v>41905</c:v>
                </c:pt>
                <c:pt idx="266">
                  <c:v>41906</c:v>
                </c:pt>
                <c:pt idx="267">
                  <c:v>41907</c:v>
                </c:pt>
                <c:pt idx="268">
                  <c:v>41908</c:v>
                </c:pt>
                <c:pt idx="269">
                  <c:v>41909</c:v>
                </c:pt>
                <c:pt idx="270">
                  <c:v>41910</c:v>
                </c:pt>
                <c:pt idx="271">
                  <c:v>41911</c:v>
                </c:pt>
                <c:pt idx="272">
                  <c:v>41912</c:v>
                </c:pt>
                <c:pt idx="273">
                  <c:v>41913</c:v>
                </c:pt>
                <c:pt idx="274">
                  <c:v>41914</c:v>
                </c:pt>
                <c:pt idx="275">
                  <c:v>41915</c:v>
                </c:pt>
                <c:pt idx="276">
                  <c:v>41916</c:v>
                </c:pt>
                <c:pt idx="277">
                  <c:v>41917</c:v>
                </c:pt>
                <c:pt idx="278">
                  <c:v>41918</c:v>
                </c:pt>
                <c:pt idx="279">
                  <c:v>41919</c:v>
                </c:pt>
                <c:pt idx="280">
                  <c:v>41920</c:v>
                </c:pt>
                <c:pt idx="281">
                  <c:v>41921</c:v>
                </c:pt>
                <c:pt idx="282">
                  <c:v>41922</c:v>
                </c:pt>
                <c:pt idx="283">
                  <c:v>41923</c:v>
                </c:pt>
                <c:pt idx="284">
                  <c:v>41924</c:v>
                </c:pt>
                <c:pt idx="285">
                  <c:v>41925</c:v>
                </c:pt>
                <c:pt idx="286">
                  <c:v>41926</c:v>
                </c:pt>
                <c:pt idx="287">
                  <c:v>41927</c:v>
                </c:pt>
                <c:pt idx="288">
                  <c:v>41928</c:v>
                </c:pt>
                <c:pt idx="289">
                  <c:v>41929</c:v>
                </c:pt>
                <c:pt idx="290">
                  <c:v>41930</c:v>
                </c:pt>
                <c:pt idx="291">
                  <c:v>41931</c:v>
                </c:pt>
                <c:pt idx="292">
                  <c:v>41932</c:v>
                </c:pt>
                <c:pt idx="293">
                  <c:v>41933</c:v>
                </c:pt>
                <c:pt idx="294">
                  <c:v>41934</c:v>
                </c:pt>
                <c:pt idx="295">
                  <c:v>41935</c:v>
                </c:pt>
                <c:pt idx="296">
                  <c:v>41936</c:v>
                </c:pt>
                <c:pt idx="297">
                  <c:v>41937</c:v>
                </c:pt>
                <c:pt idx="298">
                  <c:v>41938</c:v>
                </c:pt>
                <c:pt idx="299">
                  <c:v>41939</c:v>
                </c:pt>
                <c:pt idx="300">
                  <c:v>41940</c:v>
                </c:pt>
                <c:pt idx="301">
                  <c:v>41941</c:v>
                </c:pt>
                <c:pt idx="302">
                  <c:v>41942</c:v>
                </c:pt>
                <c:pt idx="303">
                  <c:v>41943</c:v>
                </c:pt>
                <c:pt idx="304">
                  <c:v>41944</c:v>
                </c:pt>
                <c:pt idx="305">
                  <c:v>41945</c:v>
                </c:pt>
                <c:pt idx="306">
                  <c:v>41946</c:v>
                </c:pt>
                <c:pt idx="307">
                  <c:v>41947</c:v>
                </c:pt>
                <c:pt idx="308">
                  <c:v>41948</c:v>
                </c:pt>
                <c:pt idx="309">
                  <c:v>41949</c:v>
                </c:pt>
                <c:pt idx="310">
                  <c:v>41950</c:v>
                </c:pt>
                <c:pt idx="311">
                  <c:v>41951</c:v>
                </c:pt>
                <c:pt idx="312">
                  <c:v>41952</c:v>
                </c:pt>
                <c:pt idx="313">
                  <c:v>41953</c:v>
                </c:pt>
                <c:pt idx="314">
                  <c:v>41954</c:v>
                </c:pt>
                <c:pt idx="315">
                  <c:v>41955</c:v>
                </c:pt>
                <c:pt idx="316">
                  <c:v>41956</c:v>
                </c:pt>
                <c:pt idx="317">
                  <c:v>41957</c:v>
                </c:pt>
                <c:pt idx="318">
                  <c:v>41958</c:v>
                </c:pt>
                <c:pt idx="319">
                  <c:v>41959</c:v>
                </c:pt>
                <c:pt idx="320">
                  <c:v>41960</c:v>
                </c:pt>
                <c:pt idx="321">
                  <c:v>41961</c:v>
                </c:pt>
                <c:pt idx="322">
                  <c:v>41962</c:v>
                </c:pt>
                <c:pt idx="323">
                  <c:v>41963</c:v>
                </c:pt>
                <c:pt idx="324">
                  <c:v>41964</c:v>
                </c:pt>
                <c:pt idx="325">
                  <c:v>41965</c:v>
                </c:pt>
                <c:pt idx="326">
                  <c:v>41966</c:v>
                </c:pt>
                <c:pt idx="327">
                  <c:v>41967</c:v>
                </c:pt>
                <c:pt idx="328">
                  <c:v>41968</c:v>
                </c:pt>
                <c:pt idx="329">
                  <c:v>41969</c:v>
                </c:pt>
                <c:pt idx="330">
                  <c:v>41970</c:v>
                </c:pt>
                <c:pt idx="331">
                  <c:v>41971</c:v>
                </c:pt>
                <c:pt idx="332">
                  <c:v>41972</c:v>
                </c:pt>
                <c:pt idx="333">
                  <c:v>41973</c:v>
                </c:pt>
                <c:pt idx="334">
                  <c:v>41974</c:v>
                </c:pt>
                <c:pt idx="335">
                  <c:v>41975</c:v>
                </c:pt>
                <c:pt idx="336">
                  <c:v>41976</c:v>
                </c:pt>
                <c:pt idx="337">
                  <c:v>41977</c:v>
                </c:pt>
                <c:pt idx="338">
                  <c:v>41978</c:v>
                </c:pt>
                <c:pt idx="339">
                  <c:v>41979</c:v>
                </c:pt>
                <c:pt idx="340">
                  <c:v>41980</c:v>
                </c:pt>
                <c:pt idx="341">
                  <c:v>41981</c:v>
                </c:pt>
                <c:pt idx="342">
                  <c:v>41982</c:v>
                </c:pt>
                <c:pt idx="343">
                  <c:v>41983</c:v>
                </c:pt>
                <c:pt idx="344">
                  <c:v>41984</c:v>
                </c:pt>
                <c:pt idx="345">
                  <c:v>41985</c:v>
                </c:pt>
                <c:pt idx="346">
                  <c:v>41986</c:v>
                </c:pt>
                <c:pt idx="347">
                  <c:v>41987</c:v>
                </c:pt>
                <c:pt idx="348">
                  <c:v>41988</c:v>
                </c:pt>
                <c:pt idx="349">
                  <c:v>41989</c:v>
                </c:pt>
                <c:pt idx="350">
                  <c:v>41990</c:v>
                </c:pt>
                <c:pt idx="351">
                  <c:v>41991</c:v>
                </c:pt>
                <c:pt idx="352">
                  <c:v>41992</c:v>
                </c:pt>
                <c:pt idx="353">
                  <c:v>41993</c:v>
                </c:pt>
                <c:pt idx="354">
                  <c:v>41994</c:v>
                </c:pt>
                <c:pt idx="355">
                  <c:v>41995</c:v>
                </c:pt>
                <c:pt idx="356">
                  <c:v>41996</c:v>
                </c:pt>
                <c:pt idx="357">
                  <c:v>41997</c:v>
                </c:pt>
                <c:pt idx="358">
                  <c:v>41998</c:v>
                </c:pt>
                <c:pt idx="359">
                  <c:v>41999</c:v>
                </c:pt>
                <c:pt idx="360">
                  <c:v>42000</c:v>
                </c:pt>
                <c:pt idx="361">
                  <c:v>42001</c:v>
                </c:pt>
                <c:pt idx="362">
                  <c:v>42002</c:v>
                </c:pt>
                <c:pt idx="363">
                  <c:v>42003</c:v>
                </c:pt>
                <c:pt idx="364">
                  <c:v>42004</c:v>
                </c:pt>
                <c:pt idx="365">
                  <c:v>42005</c:v>
                </c:pt>
                <c:pt idx="366">
                  <c:v>42006</c:v>
                </c:pt>
                <c:pt idx="367">
                  <c:v>42007</c:v>
                </c:pt>
                <c:pt idx="368">
                  <c:v>42008</c:v>
                </c:pt>
                <c:pt idx="369">
                  <c:v>42009</c:v>
                </c:pt>
                <c:pt idx="370">
                  <c:v>42010</c:v>
                </c:pt>
                <c:pt idx="371">
                  <c:v>42011</c:v>
                </c:pt>
                <c:pt idx="372">
                  <c:v>42012</c:v>
                </c:pt>
                <c:pt idx="373">
                  <c:v>42013</c:v>
                </c:pt>
                <c:pt idx="374">
                  <c:v>42014</c:v>
                </c:pt>
                <c:pt idx="375">
                  <c:v>42015</c:v>
                </c:pt>
                <c:pt idx="376">
                  <c:v>42016</c:v>
                </c:pt>
                <c:pt idx="377">
                  <c:v>42017</c:v>
                </c:pt>
                <c:pt idx="378">
                  <c:v>42018</c:v>
                </c:pt>
                <c:pt idx="379">
                  <c:v>42019</c:v>
                </c:pt>
                <c:pt idx="380">
                  <c:v>42020</c:v>
                </c:pt>
                <c:pt idx="381">
                  <c:v>42021</c:v>
                </c:pt>
                <c:pt idx="382">
                  <c:v>42022</c:v>
                </c:pt>
                <c:pt idx="383">
                  <c:v>42023</c:v>
                </c:pt>
                <c:pt idx="384">
                  <c:v>42024</c:v>
                </c:pt>
                <c:pt idx="385">
                  <c:v>42025</c:v>
                </c:pt>
                <c:pt idx="386">
                  <c:v>42026</c:v>
                </c:pt>
                <c:pt idx="387">
                  <c:v>42027</c:v>
                </c:pt>
                <c:pt idx="388">
                  <c:v>42028</c:v>
                </c:pt>
                <c:pt idx="389">
                  <c:v>42029</c:v>
                </c:pt>
                <c:pt idx="390">
                  <c:v>42030</c:v>
                </c:pt>
                <c:pt idx="391">
                  <c:v>42031</c:v>
                </c:pt>
                <c:pt idx="392">
                  <c:v>42032</c:v>
                </c:pt>
                <c:pt idx="393">
                  <c:v>42033</c:v>
                </c:pt>
                <c:pt idx="394">
                  <c:v>42034</c:v>
                </c:pt>
                <c:pt idx="395">
                  <c:v>42035</c:v>
                </c:pt>
                <c:pt idx="396">
                  <c:v>42036</c:v>
                </c:pt>
                <c:pt idx="397">
                  <c:v>42037</c:v>
                </c:pt>
                <c:pt idx="398">
                  <c:v>42038</c:v>
                </c:pt>
                <c:pt idx="399">
                  <c:v>42039</c:v>
                </c:pt>
                <c:pt idx="400">
                  <c:v>42040</c:v>
                </c:pt>
                <c:pt idx="401">
                  <c:v>42041</c:v>
                </c:pt>
                <c:pt idx="402">
                  <c:v>42042</c:v>
                </c:pt>
                <c:pt idx="403">
                  <c:v>42043</c:v>
                </c:pt>
                <c:pt idx="404">
                  <c:v>42044</c:v>
                </c:pt>
                <c:pt idx="405">
                  <c:v>42045</c:v>
                </c:pt>
                <c:pt idx="406">
                  <c:v>42046</c:v>
                </c:pt>
                <c:pt idx="407">
                  <c:v>42047</c:v>
                </c:pt>
                <c:pt idx="408">
                  <c:v>42048</c:v>
                </c:pt>
                <c:pt idx="409">
                  <c:v>42049</c:v>
                </c:pt>
                <c:pt idx="410">
                  <c:v>42050</c:v>
                </c:pt>
                <c:pt idx="411">
                  <c:v>42051</c:v>
                </c:pt>
                <c:pt idx="412">
                  <c:v>42052</c:v>
                </c:pt>
                <c:pt idx="413">
                  <c:v>42053</c:v>
                </c:pt>
                <c:pt idx="414">
                  <c:v>42054</c:v>
                </c:pt>
                <c:pt idx="415">
                  <c:v>42055</c:v>
                </c:pt>
                <c:pt idx="416">
                  <c:v>42056</c:v>
                </c:pt>
                <c:pt idx="417">
                  <c:v>42057</c:v>
                </c:pt>
                <c:pt idx="418">
                  <c:v>42058</c:v>
                </c:pt>
                <c:pt idx="419">
                  <c:v>42059</c:v>
                </c:pt>
                <c:pt idx="420">
                  <c:v>42060</c:v>
                </c:pt>
                <c:pt idx="421">
                  <c:v>42061</c:v>
                </c:pt>
                <c:pt idx="422">
                  <c:v>42062</c:v>
                </c:pt>
                <c:pt idx="423">
                  <c:v>42063</c:v>
                </c:pt>
                <c:pt idx="424">
                  <c:v>42064</c:v>
                </c:pt>
                <c:pt idx="425">
                  <c:v>42065</c:v>
                </c:pt>
                <c:pt idx="426">
                  <c:v>42066</c:v>
                </c:pt>
                <c:pt idx="427">
                  <c:v>42067</c:v>
                </c:pt>
                <c:pt idx="428">
                  <c:v>42068</c:v>
                </c:pt>
                <c:pt idx="429">
                  <c:v>42069</c:v>
                </c:pt>
                <c:pt idx="430">
                  <c:v>42070</c:v>
                </c:pt>
                <c:pt idx="431">
                  <c:v>42071</c:v>
                </c:pt>
                <c:pt idx="432">
                  <c:v>42072</c:v>
                </c:pt>
                <c:pt idx="433">
                  <c:v>42073</c:v>
                </c:pt>
                <c:pt idx="434">
                  <c:v>42074</c:v>
                </c:pt>
                <c:pt idx="435">
                  <c:v>42075</c:v>
                </c:pt>
                <c:pt idx="436">
                  <c:v>42076</c:v>
                </c:pt>
                <c:pt idx="437">
                  <c:v>42077</c:v>
                </c:pt>
                <c:pt idx="438">
                  <c:v>42078</c:v>
                </c:pt>
                <c:pt idx="439">
                  <c:v>42079</c:v>
                </c:pt>
                <c:pt idx="440">
                  <c:v>42080</c:v>
                </c:pt>
                <c:pt idx="441">
                  <c:v>42081</c:v>
                </c:pt>
                <c:pt idx="442">
                  <c:v>42082</c:v>
                </c:pt>
                <c:pt idx="443">
                  <c:v>42083</c:v>
                </c:pt>
                <c:pt idx="444">
                  <c:v>42084</c:v>
                </c:pt>
                <c:pt idx="445">
                  <c:v>42085</c:v>
                </c:pt>
                <c:pt idx="446">
                  <c:v>42086</c:v>
                </c:pt>
                <c:pt idx="447">
                  <c:v>42087</c:v>
                </c:pt>
                <c:pt idx="448">
                  <c:v>42088</c:v>
                </c:pt>
                <c:pt idx="449">
                  <c:v>42089</c:v>
                </c:pt>
                <c:pt idx="450">
                  <c:v>42090</c:v>
                </c:pt>
                <c:pt idx="451">
                  <c:v>42091</c:v>
                </c:pt>
                <c:pt idx="452">
                  <c:v>42092</c:v>
                </c:pt>
                <c:pt idx="453">
                  <c:v>42093</c:v>
                </c:pt>
                <c:pt idx="454">
                  <c:v>42094</c:v>
                </c:pt>
                <c:pt idx="455">
                  <c:v>42095</c:v>
                </c:pt>
                <c:pt idx="456">
                  <c:v>42096</c:v>
                </c:pt>
                <c:pt idx="457">
                  <c:v>42097</c:v>
                </c:pt>
                <c:pt idx="458">
                  <c:v>42098</c:v>
                </c:pt>
                <c:pt idx="459">
                  <c:v>42099</c:v>
                </c:pt>
                <c:pt idx="460">
                  <c:v>42100</c:v>
                </c:pt>
                <c:pt idx="461">
                  <c:v>42101</c:v>
                </c:pt>
                <c:pt idx="462">
                  <c:v>42102</c:v>
                </c:pt>
                <c:pt idx="463">
                  <c:v>42103</c:v>
                </c:pt>
                <c:pt idx="464">
                  <c:v>42104</c:v>
                </c:pt>
                <c:pt idx="465">
                  <c:v>42105</c:v>
                </c:pt>
                <c:pt idx="466">
                  <c:v>42106</c:v>
                </c:pt>
                <c:pt idx="467">
                  <c:v>42107</c:v>
                </c:pt>
                <c:pt idx="468">
                  <c:v>42108</c:v>
                </c:pt>
                <c:pt idx="469">
                  <c:v>42109</c:v>
                </c:pt>
                <c:pt idx="470">
                  <c:v>42110</c:v>
                </c:pt>
                <c:pt idx="471">
                  <c:v>42111</c:v>
                </c:pt>
                <c:pt idx="472">
                  <c:v>42112</c:v>
                </c:pt>
                <c:pt idx="473">
                  <c:v>42113</c:v>
                </c:pt>
                <c:pt idx="474">
                  <c:v>42114</c:v>
                </c:pt>
                <c:pt idx="475">
                  <c:v>42115</c:v>
                </c:pt>
                <c:pt idx="476">
                  <c:v>42116</c:v>
                </c:pt>
                <c:pt idx="477">
                  <c:v>42117</c:v>
                </c:pt>
                <c:pt idx="478">
                  <c:v>42118</c:v>
                </c:pt>
                <c:pt idx="479">
                  <c:v>42119</c:v>
                </c:pt>
                <c:pt idx="480">
                  <c:v>42120</c:v>
                </c:pt>
                <c:pt idx="481">
                  <c:v>42121</c:v>
                </c:pt>
                <c:pt idx="482">
                  <c:v>42122</c:v>
                </c:pt>
                <c:pt idx="483">
                  <c:v>42123</c:v>
                </c:pt>
                <c:pt idx="484">
                  <c:v>42124</c:v>
                </c:pt>
                <c:pt idx="485">
                  <c:v>42125</c:v>
                </c:pt>
                <c:pt idx="486">
                  <c:v>42126</c:v>
                </c:pt>
                <c:pt idx="487">
                  <c:v>42127</c:v>
                </c:pt>
                <c:pt idx="488">
                  <c:v>42128</c:v>
                </c:pt>
                <c:pt idx="489">
                  <c:v>42129</c:v>
                </c:pt>
                <c:pt idx="490">
                  <c:v>42130</c:v>
                </c:pt>
                <c:pt idx="491">
                  <c:v>42131</c:v>
                </c:pt>
                <c:pt idx="492">
                  <c:v>42132</c:v>
                </c:pt>
                <c:pt idx="493">
                  <c:v>42133</c:v>
                </c:pt>
                <c:pt idx="494">
                  <c:v>42134</c:v>
                </c:pt>
                <c:pt idx="495">
                  <c:v>42135</c:v>
                </c:pt>
                <c:pt idx="496">
                  <c:v>42136</c:v>
                </c:pt>
                <c:pt idx="497">
                  <c:v>42137</c:v>
                </c:pt>
                <c:pt idx="498">
                  <c:v>42138</c:v>
                </c:pt>
                <c:pt idx="499">
                  <c:v>42139</c:v>
                </c:pt>
                <c:pt idx="500">
                  <c:v>42140</c:v>
                </c:pt>
                <c:pt idx="501">
                  <c:v>42141</c:v>
                </c:pt>
                <c:pt idx="502">
                  <c:v>42142</c:v>
                </c:pt>
                <c:pt idx="503">
                  <c:v>42143</c:v>
                </c:pt>
                <c:pt idx="504">
                  <c:v>42144</c:v>
                </c:pt>
                <c:pt idx="505">
                  <c:v>42145</c:v>
                </c:pt>
                <c:pt idx="506">
                  <c:v>42146</c:v>
                </c:pt>
                <c:pt idx="507">
                  <c:v>42147</c:v>
                </c:pt>
                <c:pt idx="508">
                  <c:v>42148</c:v>
                </c:pt>
                <c:pt idx="509">
                  <c:v>42149</c:v>
                </c:pt>
                <c:pt idx="510">
                  <c:v>42150</c:v>
                </c:pt>
                <c:pt idx="511">
                  <c:v>42151</c:v>
                </c:pt>
                <c:pt idx="512">
                  <c:v>42152</c:v>
                </c:pt>
                <c:pt idx="513">
                  <c:v>42153</c:v>
                </c:pt>
                <c:pt idx="514">
                  <c:v>42154</c:v>
                </c:pt>
                <c:pt idx="515">
                  <c:v>42155</c:v>
                </c:pt>
                <c:pt idx="516">
                  <c:v>42156</c:v>
                </c:pt>
                <c:pt idx="517">
                  <c:v>42157</c:v>
                </c:pt>
                <c:pt idx="518">
                  <c:v>42158</c:v>
                </c:pt>
                <c:pt idx="519">
                  <c:v>42159</c:v>
                </c:pt>
                <c:pt idx="520">
                  <c:v>42160</c:v>
                </c:pt>
                <c:pt idx="521">
                  <c:v>42161</c:v>
                </c:pt>
                <c:pt idx="522">
                  <c:v>42162</c:v>
                </c:pt>
                <c:pt idx="523">
                  <c:v>42163</c:v>
                </c:pt>
                <c:pt idx="524">
                  <c:v>42164</c:v>
                </c:pt>
                <c:pt idx="525">
                  <c:v>42165</c:v>
                </c:pt>
                <c:pt idx="526">
                  <c:v>42166</c:v>
                </c:pt>
                <c:pt idx="527">
                  <c:v>42167</c:v>
                </c:pt>
                <c:pt idx="528">
                  <c:v>42168</c:v>
                </c:pt>
                <c:pt idx="529">
                  <c:v>42169</c:v>
                </c:pt>
                <c:pt idx="530">
                  <c:v>42170</c:v>
                </c:pt>
                <c:pt idx="531">
                  <c:v>42171</c:v>
                </c:pt>
                <c:pt idx="532">
                  <c:v>42172</c:v>
                </c:pt>
                <c:pt idx="533">
                  <c:v>42173</c:v>
                </c:pt>
                <c:pt idx="534">
                  <c:v>42174</c:v>
                </c:pt>
                <c:pt idx="535">
                  <c:v>42175</c:v>
                </c:pt>
                <c:pt idx="536">
                  <c:v>42176</c:v>
                </c:pt>
                <c:pt idx="537">
                  <c:v>42177</c:v>
                </c:pt>
                <c:pt idx="538">
                  <c:v>42178</c:v>
                </c:pt>
                <c:pt idx="539">
                  <c:v>42179</c:v>
                </c:pt>
                <c:pt idx="540">
                  <c:v>42180</c:v>
                </c:pt>
                <c:pt idx="541">
                  <c:v>42181</c:v>
                </c:pt>
                <c:pt idx="542">
                  <c:v>42182</c:v>
                </c:pt>
                <c:pt idx="543">
                  <c:v>42183</c:v>
                </c:pt>
                <c:pt idx="544">
                  <c:v>42184</c:v>
                </c:pt>
                <c:pt idx="545">
                  <c:v>42185</c:v>
                </c:pt>
                <c:pt idx="546">
                  <c:v>42186</c:v>
                </c:pt>
                <c:pt idx="547">
                  <c:v>42187</c:v>
                </c:pt>
                <c:pt idx="548">
                  <c:v>42188</c:v>
                </c:pt>
                <c:pt idx="549">
                  <c:v>42189</c:v>
                </c:pt>
                <c:pt idx="550">
                  <c:v>42190</c:v>
                </c:pt>
                <c:pt idx="551">
                  <c:v>42191</c:v>
                </c:pt>
                <c:pt idx="552">
                  <c:v>42192</c:v>
                </c:pt>
                <c:pt idx="553">
                  <c:v>42193</c:v>
                </c:pt>
                <c:pt idx="554">
                  <c:v>42194</c:v>
                </c:pt>
                <c:pt idx="555">
                  <c:v>42195</c:v>
                </c:pt>
                <c:pt idx="556">
                  <c:v>42196</c:v>
                </c:pt>
                <c:pt idx="557">
                  <c:v>42197</c:v>
                </c:pt>
                <c:pt idx="558">
                  <c:v>42198</c:v>
                </c:pt>
                <c:pt idx="559">
                  <c:v>42199</c:v>
                </c:pt>
                <c:pt idx="560">
                  <c:v>42200</c:v>
                </c:pt>
                <c:pt idx="561">
                  <c:v>42201</c:v>
                </c:pt>
                <c:pt idx="562">
                  <c:v>42202</c:v>
                </c:pt>
                <c:pt idx="563">
                  <c:v>42203</c:v>
                </c:pt>
                <c:pt idx="564">
                  <c:v>42204</c:v>
                </c:pt>
                <c:pt idx="565">
                  <c:v>42205</c:v>
                </c:pt>
                <c:pt idx="566">
                  <c:v>42206</c:v>
                </c:pt>
                <c:pt idx="567">
                  <c:v>42207</c:v>
                </c:pt>
                <c:pt idx="568">
                  <c:v>42208</c:v>
                </c:pt>
                <c:pt idx="569">
                  <c:v>42209</c:v>
                </c:pt>
                <c:pt idx="570">
                  <c:v>42210</c:v>
                </c:pt>
                <c:pt idx="571">
                  <c:v>42211</c:v>
                </c:pt>
                <c:pt idx="572">
                  <c:v>42212</c:v>
                </c:pt>
                <c:pt idx="573">
                  <c:v>42213</c:v>
                </c:pt>
                <c:pt idx="574">
                  <c:v>42214</c:v>
                </c:pt>
                <c:pt idx="575">
                  <c:v>42215</c:v>
                </c:pt>
                <c:pt idx="576">
                  <c:v>42216</c:v>
                </c:pt>
                <c:pt idx="577">
                  <c:v>42217</c:v>
                </c:pt>
                <c:pt idx="578">
                  <c:v>42218</c:v>
                </c:pt>
                <c:pt idx="579">
                  <c:v>42219</c:v>
                </c:pt>
                <c:pt idx="580">
                  <c:v>42220</c:v>
                </c:pt>
                <c:pt idx="581">
                  <c:v>42221</c:v>
                </c:pt>
                <c:pt idx="582">
                  <c:v>42222</c:v>
                </c:pt>
                <c:pt idx="583">
                  <c:v>42223</c:v>
                </c:pt>
                <c:pt idx="584">
                  <c:v>42224</c:v>
                </c:pt>
                <c:pt idx="585">
                  <c:v>42225</c:v>
                </c:pt>
                <c:pt idx="586">
                  <c:v>42226</c:v>
                </c:pt>
                <c:pt idx="587">
                  <c:v>42227</c:v>
                </c:pt>
                <c:pt idx="588">
                  <c:v>42228</c:v>
                </c:pt>
                <c:pt idx="589">
                  <c:v>42229</c:v>
                </c:pt>
                <c:pt idx="590">
                  <c:v>42230</c:v>
                </c:pt>
                <c:pt idx="591">
                  <c:v>42231</c:v>
                </c:pt>
                <c:pt idx="592">
                  <c:v>42232</c:v>
                </c:pt>
                <c:pt idx="593">
                  <c:v>42233</c:v>
                </c:pt>
                <c:pt idx="594">
                  <c:v>42234</c:v>
                </c:pt>
                <c:pt idx="595">
                  <c:v>42235</c:v>
                </c:pt>
                <c:pt idx="596">
                  <c:v>42236</c:v>
                </c:pt>
                <c:pt idx="597">
                  <c:v>42237</c:v>
                </c:pt>
                <c:pt idx="598">
                  <c:v>42238</c:v>
                </c:pt>
                <c:pt idx="599">
                  <c:v>42239</c:v>
                </c:pt>
                <c:pt idx="600">
                  <c:v>42240</c:v>
                </c:pt>
                <c:pt idx="601">
                  <c:v>42241</c:v>
                </c:pt>
                <c:pt idx="602">
                  <c:v>42242</c:v>
                </c:pt>
                <c:pt idx="603">
                  <c:v>42243</c:v>
                </c:pt>
                <c:pt idx="604">
                  <c:v>42244</c:v>
                </c:pt>
                <c:pt idx="605">
                  <c:v>42245</c:v>
                </c:pt>
                <c:pt idx="606">
                  <c:v>42246</c:v>
                </c:pt>
                <c:pt idx="607">
                  <c:v>42247</c:v>
                </c:pt>
                <c:pt idx="608">
                  <c:v>42248</c:v>
                </c:pt>
                <c:pt idx="609">
                  <c:v>42249</c:v>
                </c:pt>
                <c:pt idx="610">
                  <c:v>42250</c:v>
                </c:pt>
                <c:pt idx="611">
                  <c:v>42251</c:v>
                </c:pt>
                <c:pt idx="612">
                  <c:v>42252</c:v>
                </c:pt>
                <c:pt idx="613">
                  <c:v>42253</c:v>
                </c:pt>
                <c:pt idx="614">
                  <c:v>42254</c:v>
                </c:pt>
                <c:pt idx="615">
                  <c:v>42255</c:v>
                </c:pt>
                <c:pt idx="616">
                  <c:v>42256</c:v>
                </c:pt>
                <c:pt idx="617">
                  <c:v>42257</c:v>
                </c:pt>
                <c:pt idx="618">
                  <c:v>42258</c:v>
                </c:pt>
                <c:pt idx="619">
                  <c:v>42259</c:v>
                </c:pt>
                <c:pt idx="620">
                  <c:v>42260</c:v>
                </c:pt>
                <c:pt idx="621">
                  <c:v>42261</c:v>
                </c:pt>
                <c:pt idx="622">
                  <c:v>42262</c:v>
                </c:pt>
                <c:pt idx="623">
                  <c:v>42263</c:v>
                </c:pt>
                <c:pt idx="624">
                  <c:v>42264</c:v>
                </c:pt>
                <c:pt idx="625">
                  <c:v>42265</c:v>
                </c:pt>
                <c:pt idx="626">
                  <c:v>42266</c:v>
                </c:pt>
                <c:pt idx="627">
                  <c:v>42267</c:v>
                </c:pt>
                <c:pt idx="628">
                  <c:v>42268</c:v>
                </c:pt>
                <c:pt idx="629">
                  <c:v>42269</c:v>
                </c:pt>
                <c:pt idx="630">
                  <c:v>42270</c:v>
                </c:pt>
                <c:pt idx="631">
                  <c:v>42271</c:v>
                </c:pt>
                <c:pt idx="632">
                  <c:v>42272</c:v>
                </c:pt>
                <c:pt idx="633">
                  <c:v>42273</c:v>
                </c:pt>
                <c:pt idx="634">
                  <c:v>42274</c:v>
                </c:pt>
                <c:pt idx="635">
                  <c:v>42275</c:v>
                </c:pt>
                <c:pt idx="636">
                  <c:v>42276</c:v>
                </c:pt>
                <c:pt idx="637">
                  <c:v>42277</c:v>
                </c:pt>
                <c:pt idx="638">
                  <c:v>42278</c:v>
                </c:pt>
                <c:pt idx="639">
                  <c:v>42279</c:v>
                </c:pt>
                <c:pt idx="640">
                  <c:v>42280</c:v>
                </c:pt>
                <c:pt idx="641">
                  <c:v>42281</c:v>
                </c:pt>
                <c:pt idx="642">
                  <c:v>42282</c:v>
                </c:pt>
                <c:pt idx="643">
                  <c:v>42283</c:v>
                </c:pt>
                <c:pt idx="644">
                  <c:v>42284</c:v>
                </c:pt>
                <c:pt idx="645">
                  <c:v>42285</c:v>
                </c:pt>
                <c:pt idx="646">
                  <c:v>42286</c:v>
                </c:pt>
                <c:pt idx="647">
                  <c:v>42287</c:v>
                </c:pt>
                <c:pt idx="648">
                  <c:v>42288</c:v>
                </c:pt>
                <c:pt idx="649">
                  <c:v>42289</c:v>
                </c:pt>
                <c:pt idx="650">
                  <c:v>42290</c:v>
                </c:pt>
                <c:pt idx="651">
                  <c:v>42291</c:v>
                </c:pt>
                <c:pt idx="652">
                  <c:v>42292</c:v>
                </c:pt>
                <c:pt idx="653">
                  <c:v>42293</c:v>
                </c:pt>
                <c:pt idx="654">
                  <c:v>42294</c:v>
                </c:pt>
                <c:pt idx="655">
                  <c:v>42295</c:v>
                </c:pt>
                <c:pt idx="656">
                  <c:v>42296</c:v>
                </c:pt>
                <c:pt idx="657">
                  <c:v>42297</c:v>
                </c:pt>
                <c:pt idx="658">
                  <c:v>42298</c:v>
                </c:pt>
                <c:pt idx="659">
                  <c:v>42299</c:v>
                </c:pt>
                <c:pt idx="660">
                  <c:v>42300</c:v>
                </c:pt>
                <c:pt idx="661">
                  <c:v>42301</c:v>
                </c:pt>
                <c:pt idx="662">
                  <c:v>42302</c:v>
                </c:pt>
                <c:pt idx="663">
                  <c:v>42303</c:v>
                </c:pt>
                <c:pt idx="664">
                  <c:v>42304</c:v>
                </c:pt>
                <c:pt idx="665">
                  <c:v>42305</c:v>
                </c:pt>
                <c:pt idx="666">
                  <c:v>42306</c:v>
                </c:pt>
                <c:pt idx="667">
                  <c:v>42307</c:v>
                </c:pt>
                <c:pt idx="668">
                  <c:v>42308</c:v>
                </c:pt>
                <c:pt idx="669">
                  <c:v>42309</c:v>
                </c:pt>
                <c:pt idx="670">
                  <c:v>42310</c:v>
                </c:pt>
                <c:pt idx="671">
                  <c:v>42311</c:v>
                </c:pt>
                <c:pt idx="672">
                  <c:v>42312</c:v>
                </c:pt>
                <c:pt idx="673">
                  <c:v>42313</c:v>
                </c:pt>
                <c:pt idx="674">
                  <c:v>42314</c:v>
                </c:pt>
                <c:pt idx="675">
                  <c:v>42315</c:v>
                </c:pt>
                <c:pt idx="676">
                  <c:v>42316</c:v>
                </c:pt>
                <c:pt idx="677">
                  <c:v>42317</c:v>
                </c:pt>
                <c:pt idx="678">
                  <c:v>42318</c:v>
                </c:pt>
                <c:pt idx="679">
                  <c:v>42319</c:v>
                </c:pt>
                <c:pt idx="680">
                  <c:v>42320</c:v>
                </c:pt>
                <c:pt idx="681">
                  <c:v>42321</c:v>
                </c:pt>
                <c:pt idx="682">
                  <c:v>42322</c:v>
                </c:pt>
                <c:pt idx="683">
                  <c:v>42323</c:v>
                </c:pt>
                <c:pt idx="684">
                  <c:v>42324</c:v>
                </c:pt>
                <c:pt idx="685">
                  <c:v>42325</c:v>
                </c:pt>
                <c:pt idx="686">
                  <c:v>42326</c:v>
                </c:pt>
                <c:pt idx="687">
                  <c:v>42327</c:v>
                </c:pt>
                <c:pt idx="688">
                  <c:v>42328</c:v>
                </c:pt>
                <c:pt idx="689">
                  <c:v>42329</c:v>
                </c:pt>
                <c:pt idx="690">
                  <c:v>42330</c:v>
                </c:pt>
                <c:pt idx="691">
                  <c:v>42331</c:v>
                </c:pt>
                <c:pt idx="692">
                  <c:v>42332</c:v>
                </c:pt>
                <c:pt idx="693">
                  <c:v>42333</c:v>
                </c:pt>
                <c:pt idx="694">
                  <c:v>42334</c:v>
                </c:pt>
                <c:pt idx="695">
                  <c:v>42335</c:v>
                </c:pt>
                <c:pt idx="696">
                  <c:v>42336</c:v>
                </c:pt>
                <c:pt idx="697">
                  <c:v>42337</c:v>
                </c:pt>
                <c:pt idx="698">
                  <c:v>42338</c:v>
                </c:pt>
                <c:pt idx="699">
                  <c:v>42339</c:v>
                </c:pt>
                <c:pt idx="700">
                  <c:v>42340</c:v>
                </c:pt>
                <c:pt idx="701">
                  <c:v>42341</c:v>
                </c:pt>
                <c:pt idx="702">
                  <c:v>42342</c:v>
                </c:pt>
                <c:pt idx="703">
                  <c:v>42343</c:v>
                </c:pt>
                <c:pt idx="704">
                  <c:v>42344</c:v>
                </c:pt>
                <c:pt idx="705">
                  <c:v>42345</c:v>
                </c:pt>
                <c:pt idx="706">
                  <c:v>42346</c:v>
                </c:pt>
                <c:pt idx="707">
                  <c:v>42347</c:v>
                </c:pt>
                <c:pt idx="708">
                  <c:v>42348</c:v>
                </c:pt>
                <c:pt idx="709">
                  <c:v>42349</c:v>
                </c:pt>
                <c:pt idx="710">
                  <c:v>42350</c:v>
                </c:pt>
                <c:pt idx="711">
                  <c:v>42351</c:v>
                </c:pt>
                <c:pt idx="712">
                  <c:v>42352</c:v>
                </c:pt>
                <c:pt idx="713">
                  <c:v>42353</c:v>
                </c:pt>
                <c:pt idx="714">
                  <c:v>42354</c:v>
                </c:pt>
                <c:pt idx="715">
                  <c:v>42355</c:v>
                </c:pt>
                <c:pt idx="716">
                  <c:v>42356</c:v>
                </c:pt>
                <c:pt idx="717">
                  <c:v>42357</c:v>
                </c:pt>
                <c:pt idx="718">
                  <c:v>42358</c:v>
                </c:pt>
                <c:pt idx="719">
                  <c:v>42359</c:v>
                </c:pt>
                <c:pt idx="720">
                  <c:v>42360</c:v>
                </c:pt>
                <c:pt idx="721">
                  <c:v>42361</c:v>
                </c:pt>
                <c:pt idx="722">
                  <c:v>42362</c:v>
                </c:pt>
                <c:pt idx="723">
                  <c:v>42363</c:v>
                </c:pt>
                <c:pt idx="724">
                  <c:v>42364</c:v>
                </c:pt>
                <c:pt idx="725">
                  <c:v>42365</c:v>
                </c:pt>
                <c:pt idx="726">
                  <c:v>42366</c:v>
                </c:pt>
                <c:pt idx="727">
                  <c:v>42367</c:v>
                </c:pt>
                <c:pt idx="728">
                  <c:v>42368</c:v>
                </c:pt>
                <c:pt idx="729">
                  <c:v>42369</c:v>
                </c:pt>
                <c:pt idx="730">
                  <c:v>42370</c:v>
                </c:pt>
                <c:pt idx="731">
                  <c:v>42371</c:v>
                </c:pt>
                <c:pt idx="732">
                  <c:v>42373</c:v>
                </c:pt>
                <c:pt idx="733">
                  <c:v>42374</c:v>
                </c:pt>
                <c:pt idx="734">
                  <c:v>42375</c:v>
                </c:pt>
                <c:pt idx="735">
                  <c:v>42376</c:v>
                </c:pt>
                <c:pt idx="736">
                  <c:v>42377</c:v>
                </c:pt>
                <c:pt idx="737">
                  <c:v>42378</c:v>
                </c:pt>
                <c:pt idx="738">
                  <c:v>42379</c:v>
                </c:pt>
                <c:pt idx="739">
                  <c:v>42380</c:v>
                </c:pt>
                <c:pt idx="740">
                  <c:v>42381</c:v>
                </c:pt>
                <c:pt idx="741">
                  <c:v>42382</c:v>
                </c:pt>
                <c:pt idx="742">
                  <c:v>42383</c:v>
                </c:pt>
                <c:pt idx="743">
                  <c:v>42384</c:v>
                </c:pt>
                <c:pt idx="744">
                  <c:v>42385</c:v>
                </c:pt>
                <c:pt idx="745">
                  <c:v>42386</c:v>
                </c:pt>
                <c:pt idx="746">
                  <c:v>42387</c:v>
                </c:pt>
                <c:pt idx="747">
                  <c:v>42388</c:v>
                </c:pt>
                <c:pt idx="748">
                  <c:v>42389</c:v>
                </c:pt>
                <c:pt idx="749">
                  <c:v>42390</c:v>
                </c:pt>
                <c:pt idx="750">
                  <c:v>42391</c:v>
                </c:pt>
                <c:pt idx="751">
                  <c:v>42392</c:v>
                </c:pt>
                <c:pt idx="752">
                  <c:v>42393</c:v>
                </c:pt>
                <c:pt idx="753">
                  <c:v>42394</c:v>
                </c:pt>
                <c:pt idx="754">
                  <c:v>42395</c:v>
                </c:pt>
                <c:pt idx="755">
                  <c:v>42396</c:v>
                </c:pt>
                <c:pt idx="756">
                  <c:v>42397</c:v>
                </c:pt>
                <c:pt idx="757">
                  <c:v>42398</c:v>
                </c:pt>
                <c:pt idx="758">
                  <c:v>42399</c:v>
                </c:pt>
                <c:pt idx="759">
                  <c:v>42400</c:v>
                </c:pt>
                <c:pt idx="760">
                  <c:v>42401</c:v>
                </c:pt>
                <c:pt idx="761">
                  <c:v>42402</c:v>
                </c:pt>
                <c:pt idx="762">
                  <c:v>42403</c:v>
                </c:pt>
                <c:pt idx="763">
                  <c:v>42404</c:v>
                </c:pt>
                <c:pt idx="764">
                  <c:v>42405</c:v>
                </c:pt>
                <c:pt idx="765">
                  <c:v>42406</c:v>
                </c:pt>
                <c:pt idx="766">
                  <c:v>42407</c:v>
                </c:pt>
                <c:pt idx="767">
                  <c:v>42408</c:v>
                </c:pt>
                <c:pt idx="768">
                  <c:v>42409</c:v>
                </c:pt>
                <c:pt idx="769">
                  <c:v>42410</c:v>
                </c:pt>
                <c:pt idx="770">
                  <c:v>42411</c:v>
                </c:pt>
                <c:pt idx="771">
                  <c:v>42412</c:v>
                </c:pt>
                <c:pt idx="772">
                  <c:v>42413</c:v>
                </c:pt>
                <c:pt idx="773">
                  <c:v>42414</c:v>
                </c:pt>
                <c:pt idx="774">
                  <c:v>42415</c:v>
                </c:pt>
                <c:pt idx="775">
                  <c:v>42416</c:v>
                </c:pt>
                <c:pt idx="776">
                  <c:v>42417</c:v>
                </c:pt>
                <c:pt idx="777">
                  <c:v>42418</c:v>
                </c:pt>
                <c:pt idx="778">
                  <c:v>42419</c:v>
                </c:pt>
                <c:pt idx="779">
                  <c:v>42420</c:v>
                </c:pt>
                <c:pt idx="780">
                  <c:v>42421</c:v>
                </c:pt>
                <c:pt idx="781">
                  <c:v>42422</c:v>
                </c:pt>
                <c:pt idx="782">
                  <c:v>42423</c:v>
                </c:pt>
                <c:pt idx="783">
                  <c:v>42424</c:v>
                </c:pt>
                <c:pt idx="784">
                  <c:v>42425</c:v>
                </c:pt>
                <c:pt idx="785">
                  <c:v>42426</c:v>
                </c:pt>
                <c:pt idx="786">
                  <c:v>42427</c:v>
                </c:pt>
                <c:pt idx="787">
                  <c:v>42428</c:v>
                </c:pt>
                <c:pt idx="788">
                  <c:v>42429</c:v>
                </c:pt>
                <c:pt idx="789">
                  <c:v>42430</c:v>
                </c:pt>
                <c:pt idx="790">
                  <c:v>42431</c:v>
                </c:pt>
                <c:pt idx="791">
                  <c:v>42432</c:v>
                </c:pt>
                <c:pt idx="792">
                  <c:v>42433</c:v>
                </c:pt>
                <c:pt idx="793">
                  <c:v>42434</c:v>
                </c:pt>
                <c:pt idx="794">
                  <c:v>42435</c:v>
                </c:pt>
                <c:pt idx="795">
                  <c:v>42436</c:v>
                </c:pt>
                <c:pt idx="796">
                  <c:v>42437</c:v>
                </c:pt>
                <c:pt idx="797">
                  <c:v>42438</c:v>
                </c:pt>
                <c:pt idx="798">
                  <c:v>42439</c:v>
                </c:pt>
                <c:pt idx="799">
                  <c:v>42440</c:v>
                </c:pt>
                <c:pt idx="800">
                  <c:v>42441</c:v>
                </c:pt>
                <c:pt idx="801">
                  <c:v>42442</c:v>
                </c:pt>
                <c:pt idx="802">
                  <c:v>42443</c:v>
                </c:pt>
                <c:pt idx="803">
                  <c:v>42444</c:v>
                </c:pt>
                <c:pt idx="804">
                  <c:v>42445</c:v>
                </c:pt>
                <c:pt idx="805">
                  <c:v>42446</c:v>
                </c:pt>
                <c:pt idx="806">
                  <c:v>42447</c:v>
                </c:pt>
                <c:pt idx="807">
                  <c:v>42448</c:v>
                </c:pt>
                <c:pt idx="808">
                  <c:v>42449</c:v>
                </c:pt>
                <c:pt idx="809">
                  <c:v>42450</c:v>
                </c:pt>
                <c:pt idx="810">
                  <c:v>42451</c:v>
                </c:pt>
                <c:pt idx="811">
                  <c:v>42452</c:v>
                </c:pt>
                <c:pt idx="812">
                  <c:v>42453</c:v>
                </c:pt>
                <c:pt idx="813">
                  <c:v>42454</c:v>
                </c:pt>
                <c:pt idx="814">
                  <c:v>42455</c:v>
                </c:pt>
                <c:pt idx="815">
                  <c:v>42456</c:v>
                </c:pt>
                <c:pt idx="816">
                  <c:v>42457</c:v>
                </c:pt>
                <c:pt idx="817">
                  <c:v>42458</c:v>
                </c:pt>
                <c:pt idx="818">
                  <c:v>42459</c:v>
                </c:pt>
                <c:pt idx="819">
                  <c:v>42460</c:v>
                </c:pt>
                <c:pt idx="820">
                  <c:v>42461</c:v>
                </c:pt>
                <c:pt idx="821">
                  <c:v>42462</c:v>
                </c:pt>
                <c:pt idx="822">
                  <c:v>42463</c:v>
                </c:pt>
                <c:pt idx="823">
                  <c:v>42464</c:v>
                </c:pt>
                <c:pt idx="824">
                  <c:v>42465</c:v>
                </c:pt>
                <c:pt idx="825">
                  <c:v>42466</c:v>
                </c:pt>
                <c:pt idx="826">
                  <c:v>42467</c:v>
                </c:pt>
                <c:pt idx="827">
                  <c:v>42468</c:v>
                </c:pt>
                <c:pt idx="828">
                  <c:v>42469</c:v>
                </c:pt>
                <c:pt idx="829">
                  <c:v>42470</c:v>
                </c:pt>
                <c:pt idx="830">
                  <c:v>42471</c:v>
                </c:pt>
                <c:pt idx="831">
                  <c:v>42472</c:v>
                </c:pt>
                <c:pt idx="832">
                  <c:v>42473</c:v>
                </c:pt>
                <c:pt idx="833">
                  <c:v>42474</c:v>
                </c:pt>
                <c:pt idx="834">
                  <c:v>42475</c:v>
                </c:pt>
                <c:pt idx="835">
                  <c:v>42476</c:v>
                </c:pt>
                <c:pt idx="836">
                  <c:v>42477</c:v>
                </c:pt>
                <c:pt idx="837">
                  <c:v>42478</c:v>
                </c:pt>
                <c:pt idx="838">
                  <c:v>42479</c:v>
                </c:pt>
                <c:pt idx="839">
                  <c:v>42480</c:v>
                </c:pt>
                <c:pt idx="840">
                  <c:v>42481</c:v>
                </c:pt>
                <c:pt idx="841">
                  <c:v>42482</c:v>
                </c:pt>
                <c:pt idx="842">
                  <c:v>42483</c:v>
                </c:pt>
                <c:pt idx="843">
                  <c:v>42484</c:v>
                </c:pt>
                <c:pt idx="844">
                  <c:v>42485</c:v>
                </c:pt>
                <c:pt idx="845">
                  <c:v>42486</c:v>
                </c:pt>
                <c:pt idx="846">
                  <c:v>42487</c:v>
                </c:pt>
                <c:pt idx="847">
                  <c:v>42488</c:v>
                </c:pt>
                <c:pt idx="848">
                  <c:v>42489</c:v>
                </c:pt>
                <c:pt idx="849">
                  <c:v>42490</c:v>
                </c:pt>
                <c:pt idx="850">
                  <c:v>42491</c:v>
                </c:pt>
                <c:pt idx="851">
                  <c:v>42492</c:v>
                </c:pt>
                <c:pt idx="852">
                  <c:v>42493</c:v>
                </c:pt>
                <c:pt idx="853">
                  <c:v>42494</c:v>
                </c:pt>
                <c:pt idx="854">
                  <c:v>42495</c:v>
                </c:pt>
                <c:pt idx="855">
                  <c:v>42496</c:v>
                </c:pt>
                <c:pt idx="856">
                  <c:v>42497</c:v>
                </c:pt>
                <c:pt idx="857">
                  <c:v>42498</c:v>
                </c:pt>
                <c:pt idx="858">
                  <c:v>42499</c:v>
                </c:pt>
                <c:pt idx="859">
                  <c:v>42500</c:v>
                </c:pt>
                <c:pt idx="860">
                  <c:v>42501</c:v>
                </c:pt>
                <c:pt idx="861">
                  <c:v>42502</c:v>
                </c:pt>
                <c:pt idx="862">
                  <c:v>42503</c:v>
                </c:pt>
                <c:pt idx="863">
                  <c:v>42504</c:v>
                </c:pt>
                <c:pt idx="864">
                  <c:v>42505</c:v>
                </c:pt>
                <c:pt idx="865">
                  <c:v>42506</c:v>
                </c:pt>
                <c:pt idx="866">
                  <c:v>42507</c:v>
                </c:pt>
                <c:pt idx="867">
                  <c:v>42508</c:v>
                </c:pt>
                <c:pt idx="868">
                  <c:v>42509</c:v>
                </c:pt>
                <c:pt idx="869">
                  <c:v>42510</c:v>
                </c:pt>
                <c:pt idx="870">
                  <c:v>42511</c:v>
                </c:pt>
                <c:pt idx="871">
                  <c:v>42512</c:v>
                </c:pt>
                <c:pt idx="872">
                  <c:v>42513</c:v>
                </c:pt>
                <c:pt idx="873">
                  <c:v>42514</c:v>
                </c:pt>
                <c:pt idx="874">
                  <c:v>42515</c:v>
                </c:pt>
                <c:pt idx="875">
                  <c:v>42516</c:v>
                </c:pt>
                <c:pt idx="876">
                  <c:v>42517</c:v>
                </c:pt>
                <c:pt idx="877">
                  <c:v>42518</c:v>
                </c:pt>
                <c:pt idx="878">
                  <c:v>42519</c:v>
                </c:pt>
                <c:pt idx="879">
                  <c:v>42520</c:v>
                </c:pt>
                <c:pt idx="880">
                  <c:v>42521</c:v>
                </c:pt>
                <c:pt idx="881">
                  <c:v>42522</c:v>
                </c:pt>
                <c:pt idx="882">
                  <c:v>42523</c:v>
                </c:pt>
                <c:pt idx="883">
                  <c:v>42524</c:v>
                </c:pt>
                <c:pt idx="884">
                  <c:v>42525</c:v>
                </c:pt>
                <c:pt idx="885">
                  <c:v>42526</c:v>
                </c:pt>
                <c:pt idx="886">
                  <c:v>42527</c:v>
                </c:pt>
                <c:pt idx="887">
                  <c:v>42528</c:v>
                </c:pt>
                <c:pt idx="888">
                  <c:v>42529</c:v>
                </c:pt>
                <c:pt idx="889">
                  <c:v>42530</c:v>
                </c:pt>
                <c:pt idx="890">
                  <c:v>42531</c:v>
                </c:pt>
                <c:pt idx="891">
                  <c:v>42532</c:v>
                </c:pt>
                <c:pt idx="892">
                  <c:v>42533</c:v>
                </c:pt>
                <c:pt idx="893">
                  <c:v>42534</c:v>
                </c:pt>
                <c:pt idx="894">
                  <c:v>42535</c:v>
                </c:pt>
                <c:pt idx="895">
                  <c:v>42536</c:v>
                </c:pt>
                <c:pt idx="896">
                  <c:v>42537</c:v>
                </c:pt>
                <c:pt idx="897">
                  <c:v>42538</c:v>
                </c:pt>
                <c:pt idx="898">
                  <c:v>42539</c:v>
                </c:pt>
                <c:pt idx="899">
                  <c:v>42540</c:v>
                </c:pt>
                <c:pt idx="900">
                  <c:v>42541</c:v>
                </c:pt>
                <c:pt idx="901">
                  <c:v>42542</c:v>
                </c:pt>
                <c:pt idx="902">
                  <c:v>42543</c:v>
                </c:pt>
                <c:pt idx="903">
                  <c:v>42544</c:v>
                </c:pt>
                <c:pt idx="904">
                  <c:v>42545</c:v>
                </c:pt>
                <c:pt idx="905">
                  <c:v>42546</c:v>
                </c:pt>
                <c:pt idx="906">
                  <c:v>42547</c:v>
                </c:pt>
                <c:pt idx="907">
                  <c:v>42548</c:v>
                </c:pt>
                <c:pt idx="908">
                  <c:v>42549</c:v>
                </c:pt>
                <c:pt idx="909">
                  <c:v>42550</c:v>
                </c:pt>
                <c:pt idx="910">
                  <c:v>42551</c:v>
                </c:pt>
                <c:pt idx="911">
                  <c:v>42552</c:v>
                </c:pt>
                <c:pt idx="912">
                  <c:v>42553</c:v>
                </c:pt>
                <c:pt idx="913">
                  <c:v>42554</c:v>
                </c:pt>
                <c:pt idx="914">
                  <c:v>42555</c:v>
                </c:pt>
                <c:pt idx="915">
                  <c:v>42556</c:v>
                </c:pt>
                <c:pt idx="916">
                  <c:v>42557</c:v>
                </c:pt>
                <c:pt idx="917">
                  <c:v>42558</c:v>
                </c:pt>
                <c:pt idx="918">
                  <c:v>42559</c:v>
                </c:pt>
                <c:pt idx="919">
                  <c:v>42560</c:v>
                </c:pt>
                <c:pt idx="920">
                  <c:v>42561</c:v>
                </c:pt>
                <c:pt idx="921">
                  <c:v>42562</c:v>
                </c:pt>
                <c:pt idx="922">
                  <c:v>42563</c:v>
                </c:pt>
                <c:pt idx="923">
                  <c:v>42564</c:v>
                </c:pt>
                <c:pt idx="924">
                  <c:v>42565</c:v>
                </c:pt>
                <c:pt idx="925">
                  <c:v>42566</c:v>
                </c:pt>
                <c:pt idx="926">
                  <c:v>42567</c:v>
                </c:pt>
                <c:pt idx="927">
                  <c:v>42568</c:v>
                </c:pt>
                <c:pt idx="928">
                  <c:v>42569</c:v>
                </c:pt>
                <c:pt idx="929">
                  <c:v>42570</c:v>
                </c:pt>
                <c:pt idx="930">
                  <c:v>42571</c:v>
                </c:pt>
                <c:pt idx="931">
                  <c:v>42572</c:v>
                </c:pt>
                <c:pt idx="932">
                  <c:v>42573</c:v>
                </c:pt>
                <c:pt idx="933">
                  <c:v>42574</c:v>
                </c:pt>
                <c:pt idx="934">
                  <c:v>42575</c:v>
                </c:pt>
                <c:pt idx="935">
                  <c:v>42576</c:v>
                </c:pt>
                <c:pt idx="936">
                  <c:v>42577</c:v>
                </c:pt>
                <c:pt idx="937">
                  <c:v>42578</c:v>
                </c:pt>
                <c:pt idx="938">
                  <c:v>42579</c:v>
                </c:pt>
                <c:pt idx="939">
                  <c:v>42580</c:v>
                </c:pt>
                <c:pt idx="940">
                  <c:v>42581</c:v>
                </c:pt>
                <c:pt idx="941">
                  <c:v>42582</c:v>
                </c:pt>
                <c:pt idx="942">
                  <c:v>42583</c:v>
                </c:pt>
                <c:pt idx="943">
                  <c:v>42584</c:v>
                </c:pt>
                <c:pt idx="944">
                  <c:v>42585</c:v>
                </c:pt>
                <c:pt idx="945">
                  <c:v>42586</c:v>
                </c:pt>
                <c:pt idx="946">
                  <c:v>42587</c:v>
                </c:pt>
                <c:pt idx="947">
                  <c:v>42588</c:v>
                </c:pt>
                <c:pt idx="948">
                  <c:v>42589</c:v>
                </c:pt>
                <c:pt idx="949">
                  <c:v>42590</c:v>
                </c:pt>
                <c:pt idx="950">
                  <c:v>42591</c:v>
                </c:pt>
                <c:pt idx="951">
                  <c:v>42592</c:v>
                </c:pt>
                <c:pt idx="952">
                  <c:v>42593</c:v>
                </c:pt>
                <c:pt idx="953">
                  <c:v>42594</c:v>
                </c:pt>
                <c:pt idx="954">
                  <c:v>42595</c:v>
                </c:pt>
                <c:pt idx="955">
                  <c:v>42596</c:v>
                </c:pt>
                <c:pt idx="956">
                  <c:v>42597</c:v>
                </c:pt>
                <c:pt idx="957">
                  <c:v>42598</c:v>
                </c:pt>
                <c:pt idx="958">
                  <c:v>42599</c:v>
                </c:pt>
                <c:pt idx="959">
                  <c:v>42600</c:v>
                </c:pt>
                <c:pt idx="960">
                  <c:v>42601</c:v>
                </c:pt>
                <c:pt idx="961">
                  <c:v>42602</c:v>
                </c:pt>
                <c:pt idx="962">
                  <c:v>42603</c:v>
                </c:pt>
                <c:pt idx="963">
                  <c:v>42604</c:v>
                </c:pt>
                <c:pt idx="964">
                  <c:v>42605</c:v>
                </c:pt>
                <c:pt idx="965">
                  <c:v>42606</c:v>
                </c:pt>
                <c:pt idx="966">
                  <c:v>42607</c:v>
                </c:pt>
                <c:pt idx="967">
                  <c:v>42608</c:v>
                </c:pt>
                <c:pt idx="968">
                  <c:v>42609</c:v>
                </c:pt>
                <c:pt idx="969">
                  <c:v>42610</c:v>
                </c:pt>
                <c:pt idx="970">
                  <c:v>42611</c:v>
                </c:pt>
                <c:pt idx="971">
                  <c:v>42612</c:v>
                </c:pt>
                <c:pt idx="972">
                  <c:v>42613</c:v>
                </c:pt>
                <c:pt idx="973">
                  <c:v>42614</c:v>
                </c:pt>
                <c:pt idx="974">
                  <c:v>42615</c:v>
                </c:pt>
                <c:pt idx="975">
                  <c:v>42616</c:v>
                </c:pt>
                <c:pt idx="976">
                  <c:v>42617</c:v>
                </c:pt>
                <c:pt idx="977">
                  <c:v>42618</c:v>
                </c:pt>
                <c:pt idx="978">
                  <c:v>42619</c:v>
                </c:pt>
                <c:pt idx="979">
                  <c:v>42620</c:v>
                </c:pt>
                <c:pt idx="980">
                  <c:v>42621</c:v>
                </c:pt>
                <c:pt idx="981">
                  <c:v>42622</c:v>
                </c:pt>
                <c:pt idx="982">
                  <c:v>42623</c:v>
                </c:pt>
                <c:pt idx="983">
                  <c:v>42624</c:v>
                </c:pt>
                <c:pt idx="984">
                  <c:v>42625</c:v>
                </c:pt>
                <c:pt idx="985">
                  <c:v>42626</c:v>
                </c:pt>
                <c:pt idx="986">
                  <c:v>42627</c:v>
                </c:pt>
                <c:pt idx="987">
                  <c:v>42628</c:v>
                </c:pt>
                <c:pt idx="988">
                  <c:v>42629</c:v>
                </c:pt>
                <c:pt idx="989">
                  <c:v>42630</c:v>
                </c:pt>
                <c:pt idx="990">
                  <c:v>42631</c:v>
                </c:pt>
                <c:pt idx="991">
                  <c:v>42632</c:v>
                </c:pt>
                <c:pt idx="992">
                  <c:v>42633</c:v>
                </c:pt>
                <c:pt idx="993">
                  <c:v>42634</c:v>
                </c:pt>
                <c:pt idx="994">
                  <c:v>42635</c:v>
                </c:pt>
                <c:pt idx="995">
                  <c:v>42636</c:v>
                </c:pt>
                <c:pt idx="996">
                  <c:v>42637</c:v>
                </c:pt>
                <c:pt idx="997">
                  <c:v>42638</c:v>
                </c:pt>
                <c:pt idx="998">
                  <c:v>42639</c:v>
                </c:pt>
                <c:pt idx="999">
                  <c:v>42640</c:v>
                </c:pt>
                <c:pt idx="1000">
                  <c:v>42641</c:v>
                </c:pt>
                <c:pt idx="1001">
                  <c:v>42642</c:v>
                </c:pt>
                <c:pt idx="1002">
                  <c:v>42643</c:v>
                </c:pt>
                <c:pt idx="1003">
                  <c:v>42644</c:v>
                </c:pt>
                <c:pt idx="1004">
                  <c:v>42645</c:v>
                </c:pt>
                <c:pt idx="1005">
                  <c:v>42646</c:v>
                </c:pt>
                <c:pt idx="1006">
                  <c:v>42647</c:v>
                </c:pt>
                <c:pt idx="1007">
                  <c:v>42648</c:v>
                </c:pt>
                <c:pt idx="1008">
                  <c:v>42649</c:v>
                </c:pt>
                <c:pt idx="1009">
                  <c:v>42650</c:v>
                </c:pt>
                <c:pt idx="1010">
                  <c:v>42651</c:v>
                </c:pt>
                <c:pt idx="1011">
                  <c:v>42652</c:v>
                </c:pt>
                <c:pt idx="1012">
                  <c:v>42653</c:v>
                </c:pt>
                <c:pt idx="1013">
                  <c:v>42654</c:v>
                </c:pt>
                <c:pt idx="1014">
                  <c:v>42655</c:v>
                </c:pt>
                <c:pt idx="1015">
                  <c:v>42656</c:v>
                </c:pt>
                <c:pt idx="1016">
                  <c:v>42657</c:v>
                </c:pt>
                <c:pt idx="1017">
                  <c:v>42658</c:v>
                </c:pt>
                <c:pt idx="1018">
                  <c:v>42659</c:v>
                </c:pt>
                <c:pt idx="1019">
                  <c:v>42660</c:v>
                </c:pt>
                <c:pt idx="1020">
                  <c:v>42661</c:v>
                </c:pt>
                <c:pt idx="1021">
                  <c:v>42662</c:v>
                </c:pt>
                <c:pt idx="1022">
                  <c:v>42663</c:v>
                </c:pt>
                <c:pt idx="1023">
                  <c:v>42664</c:v>
                </c:pt>
                <c:pt idx="1024">
                  <c:v>42665</c:v>
                </c:pt>
                <c:pt idx="1025">
                  <c:v>42666</c:v>
                </c:pt>
                <c:pt idx="1026">
                  <c:v>42667</c:v>
                </c:pt>
                <c:pt idx="1027">
                  <c:v>42668</c:v>
                </c:pt>
                <c:pt idx="1028">
                  <c:v>42669</c:v>
                </c:pt>
                <c:pt idx="1029">
                  <c:v>42670</c:v>
                </c:pt>
                <c:pt idx="1030">
                  <c:v>42671</c:v>
                </c:pt>
                <c:pt idx="1031">
                  <c:v>42672</c:v>
                </c:pt>
                <c:pt idx="1032">
                  <c:v>42673</c:v>
                </c:pt>
                <c:pt idx="1033">
                  <c:v>42674</c:v>
                </c:pt>
                <c:pt idx="1034">
                  <c:v>42675</c:v>
                </c:pt>
                <c:pt idx="1035">
                  <c:v>42676</c:v>
                </c:pt>
                <c:pt idx="1036">
                  <c:v>42677</c:v>
                </c:pt>
                <c:pt idx="1037">
                  <c:v>42678</c:v>
                </c:pt>
                <c:pt idx="1038">
                  <c:v>42679</c:v>
                </c:pt>
                <c:pt idx="1039">
                  <c:v>42680</c:v>
                </c:pt>
                <c:pt idx="1040">
                  <c:v>42681</c:v>
                </c:pt>
                <c:pt idx="1041">
                  <c:v>42682</c:v>
                </c:pt>
                <c:pt idx="1042">
                  <c:v>42683</c:v>
                </c:pt>
                <c:pt idx="1043">
                  <c:v>42684</c:v>
                </c:pt>
                <c:pt idx="1044">
                  <c:v>42685</c:v>
                </c:pt>
                <c:pt idx="1045">
                  <c:v>42686</c:v>
                </c:pt>
                <c:pt idx="1046">
                  <c:v>42687</c:v>
                </c:pt>
                <c:pt idx="1047">
                  <c:v>42688</c:v>
                </c:pt>
                <c:pt idx="1048">
                  <c:v>42689</c:v>
                </c:pt>
                <c:pt idx="1049">
                  <c:v>42690</c:v>
                </c:pt>
                <c:pt idx="1050">
                  <c:v>42691</c:v>
                </c:pt>
                <c:pt idx="1051">
                  <c:v>42692</c:v>
                </c:pt>
                <c:pt idx="1052">
                  <c:v>42693</c:v>
                </c:pt>
                <c:pt idx="1053">
                  <c:v>42694</c:v>
                </c:pt>
                <c:pt idx="1054">
                  <c:v>42695</c:v>
                </c:pt>
                <c:pt idx="1055">
                  <c:v>42696</c:v>
                </c:pt>
                <c:pt idx="1056">
                  <c:v>42697</c:v>
                </c:pt>
                <c:pt idx="1057">
                  <c:v>42698</c:v>
                </c:pt>
                <c:pt idx="1058">
                  <c:v>42699</c:v>
                </c:pt>
                <c:pt idx="1059">
                  <c:v>42700</c:v>
                </c:pt>
                <c:pt idx="1060">
                  <c:v>42701</c:v>
                </c:pt>
                <c:pt idx="1061">
                  <c:v>42702</c:v>
                </c:pt>
                <c:pt idx="1062">
                  <c:v>42703</c:v>
                </c:pt>
                <c:pt idx="1063">
                  <c:v>42704</c:v>
                </c:pt>
                <c:pt idx="1064">
                  <c:v>42705</c:v>
                </c:pt>
                <c:pt idx="1065">
                  <c:v>42706</c:v>
                </c:pt>
                <c:pt idx="1066">
                  <c:v>42707</c:v>
                </c:pt>
                <c:pt idx="1067">
                  <c:v>42708</c:v>
                </c:pt>
                <c:pt idx="1068">
                  <c:v>42709</c:v>
                </c:pt>
                <c:pt idx="1069">
                  <c:v>42710</c:v>
                </c:pt>
                <c:pt idx="1070">
                  <c:v>42711</c:v>
                </c:pt>
                <c:pt idx="1071">
                  <c:v>42712</c:v>
                </c:pt>
                <c:pt idx="1072">
                  <c:v>42713</c:v>
                </c:pt>
                <c:pt idx="1073">
                  <c:v>42714</c:v>
                </c:pt>
                <c:pt idx="1074">
                  <c:v>42715</c:v>
                </c:pt>
                <c:pt idx="1075">
                  <c:v>42716</c:v>
                </c:pt>
                <c:pt idx="1076">
                  <c:v>42717</c:v>
                </c:pt>
                <c:pt idx="1077">
                  <c:v>42718</c:v>
                </c:pt>
                <c:pt idx="1078">
                  <c:v>42719</c:v>
                </c:pt>
                <c:pt idx="1079">
                  <c:v>42720</c:v>
                </c:pt>
                <c:pt idx="1080">
                  <c:v>42721</c:v>
                </c:pt>
                <c:pt idx="1081">
                  <c:v>42722</c:v>
                </c:pt>
                <c:pt idx="1082">
                  <c:v>42723</c:v>
                </c:pt>
                <c:pt idx="1083">
                  <c:v>42724</c:v>
                </c:pt>
                <c:pt idx="1084">
                  <c:v>42725</c:v>
                </c:pt>
                <c:pt idx="1085">
                  <c:v>42726</c:v>
                </c:pt>
                <c:pt idx="1086">
                  <c:v>42727</c:v>
                </c:pt>
                <c:pt idx="1087">
                  <c:v>42728</c:v>
                </c:pt>
                <c:pt idx="1088">
                  <c:v>42729</c:v>
                </c:pt>
                <c:pt idx="1089">
                  <c:v>42730</c:v>
                </c:pt>
                <c:pt idx="1090">
                  <c:v>42731</c:v>
                </c:pt>
                <c:pt idx="1091">
                  <c:v>42732</c:v>
                </c:pt>
                <c:pt idx="1092">
                  <c:v>42733</c:v>
                </c:pt>
                <c:pt idx="1093">
                  <c:v>42734</c:v>
                </c:pt>
                <c:pt idx="1094">
                  <c:v>42735</c:v>
                </c:pt>
                <c:pt idx="1095">
                  <c:v>42736</c:v>
                </c:pt>
                <c:pt idx="1096">
                  <c:v>42737</c:v>
                </c:pt>
                <c:pt idx="1097">
                  <c:v>42738</c:v>
                </c:pt>
                <c:pt idx="1098">
                  <c:v>42739</c:v>
                </c:pt>
                <c:pt idx="1099">
                  <c:v>42740</c:v>
                </c:pt>
                <c:pt idx="1100">
                  <c:v>42741</c:v>
                </c:pt>
                <c:pt idx="1101">
                  <c:v>42742</c:v>
                </c:pt>
                <c:pt idx="1102">
                  <c:v>42743</c:v>
                </c:pt>
                <c:pt idx="1103">
                  <c:v>42744</c:v>
                </c:pt>
                <c:pt idx="1104">
                  <c:v>42745</c:v>
                </c:pt>
                <c:pt idx="1105">
                  <c:v>42746</c:v>
                </c:pt>
                <c:pt idx="1106">
                  <c:v>42747</c:v>
                </c:pt>
                <c:pt idx="1107">
                  <c:v>42748</c:v>
                </c:pt>
                <c:pt idx="1108">
                  <c:v>42749</c:v>
                </c:pt>
                <c:pt idx="1109">
                  <c:v>42750</c:v>
                </c:pt>
                <c:pt idx="1110">
                  <c:v>42751</c:v>
                </c:pt>
                <c:pt idx="1111">
                  <c:v>42752</c:v>
                </c:pt>
                <c:pt idx="1112">
                  <c:v>42753</c:v>
                </c:pt>
                <c:pt idx="1113">
                  <c:v>42754</c:v>
                </c:pt>
                <c:pt idx="1114">
                  <c:v>42756</c:v>
                </c:pt>
                <c:pt idx="1115">
                  <c:v>42757</c:v>
                </c:pt>
                <c:pt idx="1116">
                  <c:v>42758</c:v>
                </c:pt>
                <c:pt idx="1117">
                  <c:v>42759</c:v>
                </c:pt>
                <c:pt idx="1118">
                  <c:v>42760</c:v>
                </c:pt>
                <c:pt idx="1119">
                  <c:v>42761</c:v>
                </c:pt>
                <c:pt idx="1120">
                  <c:v>42762</c:v>
                </c:pt>
                <c:pt idx="1121">
                  <c:v>42763</c:v>
                </c:pt>
                <c:pt idx="1122">
                  <c:v>42764</c:v>
                </c:pt>
                <c:pt idx="1123">
                  <c:v>42765</c:v>
                </c:pt>
                <c:pt idx="1124">
                  <c:v>42766</c:v>
                </c:pt>
                <c:pt idx="1125">
                  <c:v>42767</c:v>
                </c:pt>
                <c:pt idx="1126">
                  <c:v>42768</c:v>
                </c:pt>
                <c:pt idx="1127">
                  <c:v>42769</c:v>
                </c:pt>
                <c:pt idx="1128">
                  <c:v>42770</c:v>
                </c:pt>
                <c:pt idx="1129">
                  <c:v>42771</c:v>
                </c:pt>
                <c:pt idx="1130">
                  <c:v>42772</c:v>
                </c:pt>
                <c:pt idx="1131">
                  <c:v>42773</c:v>
                </c:pt>
                <c:pt idx="1132">
                  <c:v>42774</c:v>
                </c:pt>
                <c:pt idx="1133">
                  <c:v>42775</c:v>
                </c:pt>
                <c:pt idx="1134">
                  <c:v>42776</c:v>
                </c:pt>
                <c:pt idx="1135">
                  <c:v>42777</c:v>
                </c:pt>
                <c:pt idx="1136">
                  <c:v>42778</c:v>
                </c:pt>
                <c:pt idx="1137">
                  <c:v>42779</c:v>
                </c:pt>
                <c:pt idx="1138">
                  <c:v>42780</c:v>
                </c:pt>
                <c:pt idx="1139">
                  <c:v>42781</c:v>
                </c:pt>
                <c:pt idx="1140">
                  <c:v>42782</c:v>
                </c:pt>
                <c:pt idx="1141">
                  <c:v>42783</c:v>
                </c:pt>
                <c:pt idx="1142">
                  <c:v>42784</c:v>
                </c:pt>
                <c:pt idx="1143">
                  <c:v>42785</c:v>
                </c:pt>
                <c:pt idx="1144">
                  <c:v>42786</c:v>
                </c:pt>
                <c:pt idx="1145">
                  <c:v>42787</c:v>
                </c:pt>
                <c:pt idx="1146">
                  <c:v>42788</c:v>
                </c:pt>
                <c:pt idx="1147">
                  <c:v>42789</c:v>
                </c:pt>
                <c:pt idx="1148">
                  <c:v>42790</c:v>
                </c:pt>
                <c:pt idx="1149">
                  <c:v>42791</c:v>
                </c:pt>
                <c:pt idx="1150">
                  <c:v>42792</c:v>
                </c:pt>
                <c:pt idx="1151">
                  <c:v>42793</c:v>
                </c:pt>
                <c:pt idx="1152">
                  <c:v>42794</c:v>
                </c:pt>
                <c:pt idx="1153">
                  <c:v>42795</c:v>
                </c:pt>
                <c:pt idx="1154">
                  <c:v>42796</c:v>
                </c:pt>
                <c:pt idx="1155">
                  <c:v>42797</c:v>
                </c:pt>
                <c:pt idx="1156">
                  <c:v>42798</c:v>
                </c:pt>
                <c:pt idx="1157">
                  <c:v>42799</c:v>
                </c:pt>
                <c:pt idx="1158">
                  <c:v>42800</c:v>
                </c:pt>
                <c:pt idx="1159">
                  <c:v>42801</c:v>
                </c:pt>
                <c:pt idx="1160">
                  <c:v>42802</c:v>
                </c:pt>
                <c:pt idx="1161">
                  <c:v>42803</c:v>
                </c:pt>
                <c:pt idx="1162">
                  <c:v>42804</c:v>
                </c:pt>
                <c:pt idx="1163">
                  <c:v>42805</c:v>
                </c:pt>
                <c:pt idx="1164">
                  <c:v>42806</c:v>
                </c:pt>
                <c:pt idx="1165">
                  <c:v>42807</c:v>
                </c:pt>
                <c:pt idx="1166">
                  <c:v>42808</c:v>
                </c:pt>
                <c:pt idx="1167">
                  <c:v>42809</c:v>
                </c:pt>
                <c:pt idx="1168">
                  <c:v>42810</c:v>
                </c:pt>
                <c:pt idx="1169">
                  <c:v>42811</c:v>
                </c:pt>
                <c:pt idx="1170">
                  <c:v>42812</c:v>
                </c:pt>
                <c:pt idx="1171">
                  <c:v>42813</c:v>
                </c:pt>
                <c:pt idx="1172">
                  <c:v>42814</c:v>
                </c:pt>
                <c:pt idx="1173">
                  <c:v>42815</c:v>
                </c:pt>
                <c:pt idx="1174">
                  <c:v>42816</c:v>
                </c:pt>
                <c:pt idx="1175">
                  <c:v>42817</c:v>
                </c:pt>
                <c:pt idx="1176">
                  <c:v>42818</c:v>
                </c:pt>
                <c:pt idx="1177">
                  <c:v>42819</c:v>
                </c:pt>
                <c:pt idx="1178">
                  <c:v>42820</c:v>
                </c:pt>
                <c:pt idx="1179">
                  <c:v>42821</c:v>
                </c:pt>
                <c:pt idx="1180">
                  <c:v>42822</c:v>
                </c:pt>
                <c:pt idx="1181">
                  <c:v>42823</c:v>
                </c:pt>
                <c:pt idx="1182">
                  <c:v>42824</c:v>
                </c:pt>
                <c:pt idx="1183">
                  <c:v>42825</c:v>
                </c:pt>
                <c:pt idx="1184">
                  <c:v>42826</c:v>
                </c:pt>
                <c:pt idx="1185">
                  <c:v>42827</c:v>
                </c:pt>
                <c:pt idx="1186">
                  <c:v>42828</c:v>
                </c:pt>
                <c:pt idx="1187">
                  <c:v>42829</c:v>
                </c:pt>
                <c:pt idx="1188">
                  <c:v>42830</c:v>
                </c:pt>
                <c:pt idx="1189">
                  <c:v>42831</c:v>
                </c:pt>
                <c:pt idx="1190">
                  <c:v>42832</c:v>
                </c:pt>
                <c:pt idx="1191">
                  <c:v>42833</c:v>
                </c:pt>
                <c:pt idx="1192">
                  <c:v>42834</c:v>
                </c:pt>
                <c:pt idx="1193">
                  <c:v>42835</c:v>
                </c:pt>
                <c:pt idx="1194">
                  <c:v>42836</c:v>
                </c:pt>
                <c:pt idx="1195">
                  <c:v>42837</c:v>
                </c:pt>
                <c:pt idx="1196">
                  <c:v>42838</c:v>
                </c:pt>
                <c:pt idx="1197">
                  <c:v>42839</c:v>
                </c:pt>
                <c:pt idx="1198">
                  <c:v>42840</c:v>
                </c:pt>
                <c:pt idx="1199">
                  <c:v>42841</c:v>
                </c:pt>
                <c:pt idx="1200">
                  <c:v>42842</c:v>
                </c:pt>
                <c:pt idx="1201">
                  <c:v>42843</c:v>
                </c:pt>
                <c:pt idx="1202">
                  <c:v>42844</c:v>
                </c:pt>
                <c:pt idx="1203">
                  <c:v>42845</c:v>
                </c:pt>
                <c:pt idx="1204">
                  <c:v>42846</c:v>
                </c:pt>
                <c:pt idx="1205">
                  <c:v>42847</c:v>
                </c:pt>
                <c:pt idx="1206">
                  <c:v>42848</c:v>
                </c:pt>
                <c:pt idx="1207">
                  <c:v>42849</c:v>
                </c:pt>
                <c:pt idx="1208">
                  <c:v>42850</c:v>
                </c:pt>
                <c:pt idx="1209">
                  <c:v>42851</c:v>
                </c:pt>
                <c:pt idx="1210">
                  <c:v>42852</c:v>
                </c:pt>
                <c:pt idx="1211">
                  <c:v>42853</c:v>
                </c:pt>
                <c:pt idx="1212">
                  <c:v>42854</c:v>
                </c:pt>
                <c:pt idx="1213">
                  <c:v>42855</c:v>
                </c:pt>
                <c:pt idx="1214">
                  <c:v>42856</c:v>
                </c:pt>
                <c:pt idx="1215">
                  <c:v>42857</c:v>
                </c:pt>
                <c:pt idx="1216">
                  <c:v>42858</c:v>
                </c:pt>
                <c:pt idx="1217">
                  <c:v>42859</c:v>
                </c:pt>
                <c:pt idx="1218">
                  <c:v>42860</c:v>
                </c:pt>
                <c:pt idx="1219">
                  <c:v>42861</c:v>
                </c:pt>
                <c:pt idx="1220">
                  <c:v>42862</c:v>
                </c:pt>
                <c:pt idx="1221">
                  <c:v>42863</c:v>
                </c:pt>
                <c:pt idx="1222">
                  <c:v>42864</c:v>
                </c:pt>
                <c:pt idx="1223">
                  <c:v>42865</c:v>
                </c:pt>
                <c:pt idx="1224">
                  <c:v>42866</c:v>
                </c:pt>
                <c:pt idx="1225">
                  <c:v>42867</c:v>
                </c:pt>
                <c:pt idx="1226">
                  <c:v>42868</c:v>
                </c:pt>
                <c:pt idx="1227">
                  <c:v>42869</c:v>
                </c:pt>
                <c:pt idx="1228">
                  <c:v>42870</c:v>
                </c:pt>
                <c:pt idx="1229">
                  <c:v>42871</c:v>
                </c:pt>
                <c:pt idx="1230">
                  <c:v>42872</c:v>
                </c:pt>
                <c:pt idx="1231">
                  <c:v>42873</c:v>
                </c:pt>
                <c:pt idx="1232">
                  <c:v>42874</c:v>
                </c:pt>
                <c:pt idx="1233">
                  <c:v>42875</c:v>
                </c:pt>
                <c:pt idx="1234">
                  <c:v>42876</c:v>
                </c:pt>
                <c:pt idx="1235">
                  <c:v>42877</c:v>
                </c:pt>
                <c:pt idx="1236">
                  <c:v>42878</c:v>
                </c:pt>
                <c:pt idx="1237">
                  <c:v>42879</c:v>
                </c:pt>
                <c:pt idx="1238">
                  <c:v>42880</c:v>
                </c:pt>
                <c:pt idx="1239">
                  <c:v>42881</c:v>
                </c:pt>
                <c:pt idx="1240">
                  <c:v>42882</c:v>
                </c:pt>
                <c:pt idx="1241">
                  <c:v>42883</c:v>
                </c:pt>
                <c:pt idx="1242">
                  <c:v>42884</c:v>
                </c:pt>
                <c:pt idx="1243">
                  <c:v>42886</c:v>
                </c:pt>
                <c:pt idx="1244">
                  <c:v>42887</c:v>
                </c:pt>
                <c:pt idx="1245">
                  <c:v>42888</c:v>
                </c:pt>
                <c:pt idx="1246">
                  <c:v>42889</c:v>
                </c:pt>
                <c:pt idx="1247">
                  <c:v>42890</c:v>
                </c:pt>
                <c:pt idx="1248">
                  <c:v>42891</c:v>
                </c:pt>
                <c:pt idx="1249">
                  <c:v>42892</c:v>
                </c:pt>
                <c:pt idx="1250">
                  <c:v>42893</c:v>
                </c:pt>
                <c:pt idx="1251">
                  <c:v>42894</c:v>
                </c:pt>
                <c:pt idx="1252">
                  <c:v>42895</c:v>
                </c:pt>
                <c:pt idx="1253">
                  <c:v>42896</c:v>
                </c:pt>
                <c:pt idx="1254">
                  <c:v>42897</c:v>
                </c:pt>
                <c:pt idx="1255">
                  <c:v>42898</c:v>
                </c:pt>
                <c:pt idx="1256">
                  <c:v>42899</c:v>
                </c:pt>
                <c:pt idx="1257">
                  <c:v>42900</c:v>
                </c:pt>
                <c:pt idx="1258">
                  <c:v>42901</c:v>
                </c:pt>
                <c:pt idx="1259">
                  <c:v>42902</c:v>
                </c:pt>
                <c:pt idx="1260">
                  <c:v>42903</c:v>
                </c:pt>
                <c:pt idx="1261">
                  <c:v>42904</c:v>
                </c:pt>
                <c:pt idx="1262">
                  <c:v>42905</c:v>
                </c:pt>
                <c:pt idx="1263">
                  <c:v>42906</c:v>
                </c:pt>
                <c:pt idx="1264">
                  <c:v>42907</c:v>
                </c:pt>
                <c:pt idx="1265">
                  <c:v>42908</c:v>
                </c:pt>
                <c:pt idx="1266">
                  <c:v>42909</c:v>
                </c:pt>
                <c:pt idx="1267">
                  <c:v>42910</c:v>
                </c:pt>
                <c:pt idx="1268">
                  <c:v>42911</c:v>
                </c:pt>
                <c:pt idx="1269">
                  <c:v>42912</c:v>
                </c:pt>
                <c:pt idx="1270">
                  <c:v>42913</c:v>
                </c:pt>
                <c:pt idx="1271">
                  <c:v>42914</c:v>
                </c:pt>
                <c:pt idx="1272">
                  <c:v>42915</c:v>
                </c:pt>
                <c:pt idx="1273">
                  <c:v>42916</c:v>
                </c:pt>
                <c:pt idx="1274">
                  <c:v>42917</c:v>
                </c:pt>
                <c:pt idx="1275">
                  <c:v>42918</c:v>
                </c:pt>
                <c:pt idx="1276">
                  <c:v>42919</c:v>
                </c:pt>
                <c:pt idx="1277">
                  <c:v>42920</c:v>
                </c:pt>
                <c:pt idx="1278">
                  <c:v>42921</c:v>
                </c:pt>
                <c:pt idx="1279">
                  <c:v>42922</c:v>
                </c:pt>
                <c:pt idx="1280">
                  <c:v>42923</c:v>
                </c:pt>
                <c:pt idx="1281">
                  <c:v>42924</c:v>
                </c:pt>
                <c:pt idx="1282">
                  <c:v>42925</c:v>
                </c:pt>
                <c:pt idx="1283">
                  <c:v>42926</c:v>
                </c:pt>
                <c:pt idx="1284">
                  <c:v>42927</c:v>
                </c:pt>
                <c:pt idx="1285">
                  <c:v>42928</c:v>
                </c:pt>
                <c:pt idx="1286">
                  <c:v>42929</c:v>
                </c:pt>
                <c:pt idx="1287">
                  <c:v>42930</c:v>
                </c:pt>
                <c:pt idx="1288">
                  <c:v>42931</c:v>
                </c:pt>
                <c:pt idx="1289">
                  <c:v>42932</c:v>
                </c:pt>
                <c:pt idx="1290">
                  <c:v>42933</c:v>
                </c:pt>
                <c:pt idx="1291">
                  <c:v>42934</c:v>
                </c:pt>
                <c:pt idx="1292">
                  <c:v>42935</c:v>
                </c:pt>
                <c:pt idx="1293">
                  <c:v>42936</c:v>
                </c:pt>
                <c:pt idx="1294">
                  <c:v>42937</c:v>
                </c:pt>
                <c:pt idx="1295">
                  <c:v>42938</c:v>
                </c:pt>
                <c:pt idx="1296">
                  <c:v>42939</c:v>
                </c:pt>
                <c:pt idx="1297">
                  <c:v>42940</c:v>
                </c:pt>
                <c:pt idx="1298">
                  <c:v>42941</c:v>
                </c:pt>
                <c:pt idx="1299">
                  <c:v>42942</c:v>
                </c:pt>
                <c:pt idx="1300">
                  <c:v>42943</c:v>
                </c:pt>
                <c:pt idx="1301">
                  <c:v>42944</c:v>
                </c:pt>
                <c:pt idx="1302">
                  <c:v>42945</c:v>
                </c:pt>
                <c:pt idx="1303">
                  <c:v>42946</c:v>
                </c:pt>
                <c:pt idx="1304">
                  <c:v>42947</c:v>
                </c:pt>
                <c:pt idx="1305">
                  <c:v>42948</c:v>
                </c:pt>
                <c:pt idx="1306">
                  <c:v>42949</c:v>
                </c:pt>
                <c:pt idx="1307">
                  <c:v>42950</c:v>
                </c:pt>
                <c:pt idx="1308">
                  <c:v>42951</c:v>
                </c:pt>
                <c:pt idx="1309">
                  <c:v>42952</c:v>
                </c:pt>
                <c:pt idx="1310">
                  <c:v>42953</c:v>
                </c:pt>
                <c:pt idx="1311">
                  <c:v>42954</c:v>
                </c:pt>
                <c:pt idx="1312">
                  <c:v>42955</c:v>
                </c:pt>
                <c:pt idx="1313">
                  <c:v>42956</c:v>
                </c:pt>
                <c:pt idx="1314">
                  <c:v>42957</c:v>
                </c:pt>
                <c:pt idx="1315">
                  <c:v>42958</c:v>
                </c:pt>
                <c:pt idx="1316">
                  <c:v>42959</c:v>
                </c:pt>
                <c:pt idx="1317">
                  <c:v>42960</c:v>
                </c:pt>
                <c:pt idx="1318">
                  <c:v>42961</c:v>
                </c:pt>
                <c:pt idx="1319">
                  <c:v>42962</c:v>
                </c:pt>
                <c:pt idx="1320">
                  <c:v>42963</c:v>
                </c:pt>
                <c:pt idx="1321">
                  <c:v>42964</c:v>
                </c:pt>
                <c:pt idx="1322">
                  <c:v>42965</c:v>
                </c:pt>
                <c:pt idx="1323">
                  <c:v>42966</c:v>
                </c:pt>
                <c:pt idx="1324">
                  <c:v>42967</c:v>
                </c:pt>
                <c:pt idx="1325">
                  <c:v>42968</c:v>
                </c:pt>
                <c:pt idx="1326">
                  <c:v>42969</c:v>
                </c:pt>
                <c:pt idx="1327">
                  <c:v>42970</c:v>
                </c:pt>
                <c:pt idx="1328">
                  <c:v>42971</c:v>
                </c:pt>
                <c:pt idx="1329">
                  <c:v>42972</c:v>
                </c:pt>
                <c:pt idx="1330">
                  <c:v>42973</c:v>
                </c:pt>
                <c:pt idx="1331">
                  <c:v>42974</c:v>
                </c:pt>
                <c:pt idx="1332">
                  <c:v>42975</c:v>
                </c:pt>
                <c:pt idx="1333">
                  <c:v>42976</c:v>
                </c:pt>
                <c:pt idx="1334">
                  <c:v>42977</c:v>
                </c:pt>
                <c:pt idx="1335">
                  <c:v>42978</c:v>
                </c:pt>
                <c:pt idx="1336">
                  <c:v>42979</c:v>
                </c:pt>
                <c:pt idx="1337">
                  <c:v>42980</c:v>
                </c:pt>
                <c:pt idx="1338">
                  <c:v>42981</c:v>
                </c:pt>
                <c:pt idx="1339">
                  <c:v>42982</c:v>
                </c:pt>
                <c:pt idx="1340">
                  <c:v>42983</c:v>
                </c:pt>
                <c:pt idx="1341">
                  <c:v>42984</c:v>
                </c:pt>
                <c:pt idx="1342">
                  <c:v>42985</c:v>
                </c:pt>
                <c:pt idx="1343">
                  <c:v>42986</c:v>
                </c:pt>
                <c:pt idx="1344">
                  <c:v>42987</c:v>
                </c:pt>
                <c:pt idx="1345">
                  <c:v>42988</c:v>
                </c:pt>
                <c:pt idx="1346">
                  <c:v>42989</c:v>
                </c:pt>
                <c:pt idx="1347">
                  <c:v>42990</c:v>
                </c:pt>
                <c:pt idx="1348">
                  <c:v>42991</c:v>
                </c:pt>
                <c:pt idx="1349">
                  <c:v>42992</c:v>
                </c:pt>
                <c:pt idx="1350">
                  <c:v>42993</c:v>
                </c:pt>
                <c:pt idx="1351">
                  <c:v>42994</c:v>
                </c:pt>
                <c:pt idx="1352">
                  <c:v>42995</c:v>
                </c:pt>
                <c:pt idx="1353">
                  <c:v>42996</c:v>
                </c:pt>
                <c:pt idx="1354">
                  <c:v>42997</c:v>
                </c:pt>
                <c:pt idx="1355">
                  <c:v>42998</c:v>
                </c:pt>
                <c:pt idx="1356">
                  <c:v>42999</c:v>
                </c:pt>
                <c:pt idx="1357">
                  <c:v>43000</c:v>
                </c:pt>
                <c:pt idx="1358">
                  <c:v>43001</c:v>
                </c:pt>
                <c:pt idx="1359">
                  <c:v>43002</c:v>
                </c:pt>
                <c:pt idx="1360">
                  <c:v>43003</c:v>
                </c:pt>
                <c:pt idx="1361">
                  <c:v>43004</c:v>
                </c:pt>
                <c:pt idx="1362">
                  <c:v>43005</c:v>
                </c:pt>
                <c:pt idx="1363">
                  <c:v>43006</c:v>
                </c:pt>
                <c:pt idx="1364">
                  <c:v>43007</c:v>
                </c:pt>
                <c:pt idx="1365">
                  <c:v>43008</c:v>
                </c:pt>
                <c:pt idx="1366">
                  <c:v>43009</c:v>
                </c:pt>
                <c:pt idx="1367">
                  <c:v>43010</c:v>
                </c:pt>
                <c:pt idx="1368">
                  <c:v>43011</c:v>
                </c:pt>
                <c:pt idx="1369">
                  <c:v>43012</c:v>
                </c:pt>
                <c:pt idx="1370">
                  <c:v>43013</c:v>
                </c:pt>
                <c:pt idx="1371">
                  <c:v>43014</c:v>
                </c:pt>
                <c:pt idx="1372">
                  <c:v>43015</c:v>
                </c:pt>
                <c:pt idx="1373">
                  <c:v>43016</c:v>
                </c:pt>
                <c:pt idx="1374">
                  <c:v>43017</c:v>
                </c:pt>
                <c:pt idx="1375">
                  <c:v>43018</c:v>
                </c:pt>
                <c:pt idx="1376">
                  <c:v>43019</c:v>
                </c:pt>
                <c:pt idx="1377">
                  <c:v>43020</c:v>
                </c:pt>
                <c:pt idx="1378">
                  <c:v>43021</c:v>
                </c:pt>
                <c:pt idx="1379">
                  <c:v>43022</c:v>
                </c:pt>
                <c:pt idx="1380">
                  <c:v>43023</c:v>
                </c:pt>
                <c:pt idx="1381">
                  <c:v>43024</c:v>
                </c:pt>
                <c:pt idx="1382">
                  <c:v>43025</c:v>
                </c:pt>
                <c:pt idx="1383">
                  <c:v>43026</c:v>
                </c:pt>
                <c:pt idx="1384">
                  <c:v>43027</c:v>
                </c:pt>
                <c:pt idx="1385">
                  <c:v>43028</c:v>
                </c:pt>
                <c:pt idx="1386">
                  <c:v>43029</c:v>
                </c:pt>
                <c:pt idx="1387">
                  <c:v>43030</c:v>
                </c:pt>
                <c:pt idx="1388">
                  <c:v>43031</c:v>
                </c:pt>
                <c:pt idx="1389">
                  <c:v>43032</c:v>
                </c:pt>
                <c:pt idx="1390">
                  <c:v>43033</c:v>
                </c:pt>
                <c:pt idx="1391">
                  <c:v>43034</c:v>
                </c:pt>
                <c:pt idx="1392">
                  <c:v>43035</c:v>
                </c:pt>
                <c:pt idx="1393">
                  <c:v>43036</c:v>
                </c:pt>
                <c:pt idx="1394">
                  <c:v>43037</c:v>
                </c:pt>
                <c:pt idx="1395">
                  <c:v>43038</c:v>
                </c:pt>
                <c:pt idx="1396">
                  <c:v>43039</c:v>
                </c:pt>
                <c:pt idx="1397">
                  <c:v>43040</c:v>
                </c:pt>
                <c:pt idx="1398">
                  <c:v>43041</c:v>
                </c:pt>
                <c:pt idx="1399">
                  <c:v>43042</c:v>
                </c:pt>
                <c:pt idx="1400">
                  <c:v>43043</c:v>
                </c:pt>
                <c:pt idx="1401">
                  <c:v>43044</c:v>
                </c:pt>
                <c:pt idx="1402">
                  <c:v>43045</c:v>
                </c:pt>
                <c:pt idx="1403">
                  <c:v>43046</c:v>
                </c:pt>
                <c:pt idx="1404">
                  <c:v>43047</c:v>
                </c:pt>
                <c:pt idx="1405">
                  <c:v>43048</c:v>
                </c:pt>
                <c:pt idx="1406">
                  <c:v>43049</c:v>
                </c:pt>
                <c:pt idx="1407">
                  <c:v>43050</c:v>
                </c:pt>
                <c:pt idx="1408">
                  <c:v>43051</c:v>
                </c:pt>
                <c:pt idx="1409">
                  <c:v>43052</c:v>
                </c:pt>
                <c:pt idx="1410">
                  <c:v>43053</c:v>
                </c:pt>
                <c:pt idx="1411">
                  <c:v>43054</c:v>
                </c:pt>
                <c:pt idx="1412">
                  <c:v>43055</c:v>
                </c:pt>
                <c:pt idx="1413">
                  <c:v>43056</c:v>
                </c:pt>
                <c:pt idx="1414">
                  <c:v>43057</c:v>
                </c:pt>
                <c:pt idx="1415">
                  <c:v>43058</c:v>
                </c:pt>
                <c:pt idx="1416">
                  <c:v>43059</c:v>
                </c:pt>
                <c:pt idx="1417">
                  <c:v>43060</c:v>
                </c:pt>
                <c:pt idx="1418">
                  <c:v>43061</c:v>
                </c:pt>
                <c:pt idx="1419">
                  <c:v>43062</c:v>
                </c:pt>
                <c:pt idx="1420">
                  <c:v>43063</c:v>
                </c:pt>
                <c:pt idx="1421">
                  <c:v>43064</c:v>
                </c:pt>
                <c:pt idx="1422">
                  <c:v>43065</c:v>
                </c:pt>
                <c:pt idx="1423">
                  <c:v>43066</c:v>
                </c:pt>
                <c:pt idx="1424">
                  <c:v>43067</c:v>
                </c:pt>
                <c:pt idx="1425">
                  <c:v>43068</c:v>
                </c:pt>
                <c:pt idx="1426">
                  <c:v>43069</c:v>
                </c:pt>
                <c:pt idx="1427">
                  <c:v>43070</c:v>
                </c:pt>
                <c:pt idx="1428">
                  <c:v>43071</c:v>
                </c:pt>
                <c:pt idx="1429">
                  <c:v>43072</c:v>
                </c:pt>
                <c:pt idx="1430">
                  <c:v>43073</c:v>
                </c:pt>
                <c:pt idx="1431">
                  <c:v>43074</c:v>
                </c:pt>
                <c:pt idx="1432">
                  <c:v>43075</c:v>
                </c:pt>
                <c:pt idx="1433">
                  <c:v>43076</c:v>
                </c:pt>
                <c:pt idx="1434">
                  <c:v>43077</c:v>
                </c:pt>
                <c:pt idx="1435">
                  <c:v>43078</c:v>
                </c:pt>
                <c:pt idx="1436">
                  <c:v>43079</c:v>
                </c:pt>
                <c:pt idx="1437">
                  <c:v>43080</c:v>
                </c:pt>
                <c:pt idx="1438">
                  <c:v>43081</c:v>
                </c:pt>
                <c:pt idx="1439">
                  <c:v>43082</c:v>
                </c:pt>
                <c:pt idx="1440">
                  <c:v>43083</c:v>
                </c:pt>
                <c:pt idx="1441">
                  <c:v>43084</c:v>
                </c:pt>
                <c:pt idx="1442">
                  <c:v>43085</c:v>
                </c:pt>
                <c:pt idx="1443">
                  <c:v>43086</c:v>
                </c:pt>
                <c:pt idx="1444">
                  <c:v>43087</c:v>
                </c:pt>
                <c:pt idx="1445">
                  <c:v>43088</c:v>
                </c:pt>
                <c:pt idx="1446">
                  <c:v>43089</c:v>
                </c:pt>
                <c:pt idx="1447">
                  <c:v>43090</c:v>
                </c:pt>
                <c:pt idx="1448">
                  <c:v>43091</c:v>
                </c:pt>
                <c:pt idx="1449">
                  <c:v>43092</c:v>
                </c:pt>
                <c:pt idx="1450">
                  <c:v>43093</c:v>
                </c:pt>
                <c:pt idx="1451">
                  <c:v>43094</c:v>
                </c:pt>
                <c:pt idx="1452">
                  <c:v>43095</c:v>
                </c:pt>
                <c:pt idx="1453">
                  <c:v>43096</c:v>
                </c:pt>
                <c:pt idx="1454">
                  <c:v>43097</c:v>
                </c:pt>
                <c:pt idx="1455">
                  <c:v>43098</c:v>
                </c:pt>
                <c:pt idx="1456">
                  <c:v>43099</c:v>
                </c:pt>
                <c:pt idx="1457">
                  <c:v>43100</c:v>
                </c:pt>
                <c:pt idx="1458">
                  <c:v>43101</c:v>
                </c:pt>
                <c:pt idx="1459">
                  <c:v>43102</c:v>
                </c:pt>
                <c:pt idx="1460">
                  <c:v>43103</c:v>
                </c:pt>
                <c:pt idx="1461">
                  <c:v>43104</c:v>
                </c:pt>
                <c:pt idx="1462">
                  <c:v>43105</c:v>
                </c:pt>
                <c:pt idx="1463">
                  <c:v>43106</c:v>
                </c:pt>
                <c:pt idx="1464">
                  <c:v>43107</c:v>
                </c:pt>
                <c:pt idx="1465">
                  <c:v>43108</c:v>
                </c:pt>
                <c:pt idx="1466">
                  <c:v>43109</c:v>
                </c:pt>
                <c:pt idx="1467">
                  <c:v>43110</c:v>
                </c:pt>
                <c:pt idx="1468">
                  <c:v>43111</c:v>
                </c:pt>
                <c:pt idx="1469">
                  <c:v>43112</c:v>
                </c:pt>
                <c:pt idx="1470">
                  <c:v>43113</c:v>
                </c:pt>
                <c:pt idx="1471">
                  <c:v>43114</c:v>
                </c:pt>
                <c:pt idx="1472">
                  <c:v>43115</c:v>
                </c:pt>
                <c:pt idx="1473">
                  <c:v>43116</c:v>
                </c:pt>
                <c:pt idx="1474">
                  <c:v>43117</c:v>
                </c:pt>
                <c:pt idx="1475">
                  <c:v>43118</c:v>
                </c:pt>
                <c:pt idx="1476">
                  <c:v>43119</c:v>
                </c:pt>
                <c:pt idx="1477">
                  <c:v>43120</c:v>
                </c:pt>
                <c:pt idx="1478">
                  <c:v>43121</c:v>
                </c:pt>
                <c:pt idx="1479">
                  <c:v>43122</c:v>
                </c:pt>
                <c:pt idx="1480">
                  <c:v>43123</c:v>
                </c:pt>
                <c:pt idx="1481">
                  <c:v>43124</c:v>
                </c:pt>
                <c:pt idx="1482">
                  <c:v>43125</c:v>
                </c:pt>
                <c:pt idx="1483">
                  <c:v>43126</c:v>
                </c:pt>
                <c:pt idx="1484">
                  <c:v>43127</c:v>
                </c:pt>
                <c:pt idx="1485">
                  <c:v>43128</c:v>
                </c:pt>
                <c:pt idx="1486">
                  <c:v>43129</c:v>
                </c:pt>
                <c:pt idx="1487">
                  <c:v>43130</c:v>
                </c:pt>
                <c:pt idx="1488">
                  <c:v>43131</c:v>
                </c:pt>
                <c:pt idx="1489">
                  <c:v>43132</c:v>
                </c:pt>
                <c:pt idx="1490">
                  <c:v>43133</c:v>
                </c:pt>
                <c:pt idx="1491">
                  <c:v>43134</c:v>
                </c:pt>
                <c:pt idx="1492">
                  <c:v>43135</c:v>
                </c:pt>
                <c:pt idx="1493">
                  <c:v>43136</c:v>
                </c:pt>
                <c:pt idx="1494">
                  <c:v>43137</c:v>
                </c:pt>
                <c:pt idx="1495">
                  <c:v>43138</c:v>
                </c:pt>
                <c:pt idx="1496">
                  <c:v>43139</c:v>
                </c:pt>
                <c:pt idx="1497">
                  <c:v>43140</c:v>
                </c:pt>
                <c:pt idx="1498">
                  <c:v>43141</c:v>
                </c:pt>
                <c:pt idx="1499">
                  <c:v>43142</c:v>
                </c:pt>
                <c:pt idx="1500">
                  <c:v>43143</c:v>
                </c:pt>
                <c:pt idx="1501">
                  <c:v>43144</c:v>
                </c:pt>
                <c:pt idx="1502">
                  <c:v>43145</c:v>
                </c:pt>
                <c:pt idx="1503">
                  <c:v>43146</c:v>
                </c:pt>
                <c:pt idx="1504">
                  <c:v>43147</c:v>
                </c:pt>
                <c:pt idx="1505">
                  <c:v>43148</c:v>
                </c:pt>
                <c:pt idx="1506">
                  <c:v>43149</c:v>
                </c:pt>
                <c:pt idx="1507">
                  <c:v>43150</c:v>
                </c:pt>
                <c:pt idx="1508">
                  <c:v>43151</c:v>
                </c:pt>
                <c:pt idx="1509">
                  <c:v>43152</c:v>
                </c:pt>
                <c:pt idx="1510">
                  <c:v>43153</c:v>
                </c:pt>
                <c:pt idx="1511">
                  <c:v>43154</c:v>
                </c:pt>
                <c:pt idx="1512">
                  <c:v>43155</c:v>
                </c:pt>
                <c:pt idx="1513">
                  <c:v>43156</c:v>
                </c:pt>
                <c:pt idx="1514">
                  <c:v>43157</c:v>
                </c:pt>
                <c:pt idx="1515">
                  <c:v>43158</c:v>
                </c:pt>
                <c:pt idx="1516">
                  <c:v>43159</c:v>
                </c:pt>
                <c:pt idx="1517">
                  <c:v>43160</c:v>
                </c:pt>
                <c:pt idx="1518">
                  <c:v>43161</c:v>
                </c:pt>
                <c:pt idx="1519">
                  <c:v>43162</c:v>
                </c:pt>
                <c:pt idx="1520">
                  <c:v>43163</c:v>
                </c:pt>
                <c:pt idx="1521">
                  <c:v>43164</c:v>
                </c:pt>
                <c:pt idx="1522">
                  <c:v>43165</c:v>
                </c:pt>
                <c:pt idx="1523">
                  <c:v>43166</c:v>
                </c:pt>
                <c:pt idx="1524">
                  <c:v>43167</c:v>
                </c:pt>
                <c:pt idx="1525">
                  <c:v>43168</c:v>
                </c:pt>
                <c:pt idx="1526">
                  <c:v>43169</c:v>
                </c:pt>
                <c:pt idx="1527">
                  <c:v>43170</c:v>
                </c:pt>
                <c:pt idx="1528">
                  <c:v>43171</c:v>
                </c:pt>
                <c:pt idx="1529">
                  <c:v>43172</c:v>
                </c:pt>
                <c:pt idx="1530">
                  <c:v>43173</c:v>
                </c:pt>
                <c:pt idx="1531">
                  <c:v>43174</c:v>
                </c:pt>
                <c:pt idx="1532">
                  <c:v>43175</c:v>
                </c:pt>
                <c:pt idx="1533">
                  <c:v>43176</c:v>
                </c:pt>
                <c:pt idx="1534">
                  <c:v>43177</c:v>
                </c:pt>
                <c:pt idx="1535">
                  <c:v>43178</c:v>
                </c:pt>
                <c:pt idx="1536">
                  <c:v>43179</c:v>
                </c:pt>
                <c:pt idx="1537">
                  <c:v>43180</c:v>
                </c:pt>
                <c:pt idx="1538">
                  <c:v>43181</c:v>
                </c:pt>
                <c:pt idx="1539">
                  <c:v>43182</c:v>
                </c:pt>
                <c:pt idx="1540">
                  <c:v>43183</c:v>
                </c:pt>
                <c:pt idx="1541">
                  <c:v>43184</c:v>
                </c:pt>
                <c:pt idx="1542">
                  <c:v>43185</c:v>
                </c:pt>
                <c:pt idx="1543">
                  <c:v>43186</c:v>
                </c:pt>
                <c:pt idx="1544">
                  <c:v>43187</c:v>
                </c:pt>
                <c:pt idx="1545">
                  <c:v>43188</c:v>
                </c:pt>
                <c:pt idx="1546">
                  <c:v>43189</c:v>
                </c:pt>
                <c:pt idx="1547">
                  <c:v>43190</c:v>
                </c:pt>
                <c:pt idx="1548">
                  <c:v>43191</c:v>
                </c:pt>
                <c:pt idx="1549">
                  <c:v>43192</c:v>
                </c:pt>
                <c:pt idx="1550">
                  <c:v>43193</c:v>
                </c:pt>
                <c:pt idx="1551">
                  <c:v>43194</c:v>
                </c:pt>
                <c:pt idx="1552">
                  <c:v>43195</c:v>
                </c:pt>
                <c:pt idx="1553">
                  <c:v>43196</c:v>
                </c:pt>
                <c:pt idx="1554">
                  <c:v>43197</c:v>
                </c:pt>
                <c:pt idx="1555">
                  <c:v>43198</c:v>
                </c:pt>
                <c:pt idx="1556">
                  <c:v>43199</c:v>
                </c:pt>
                <c:pt idx="1557">
                  <c:v>43200</c:v>
                </c:pt>
                <c:pt idx="1558">
                  <c:v>43201</c:v>
                </c:pt>
                <c:pt idx="1559">
                  <c:v>43202</c:v>
                </c:pt>
                <c:pt idx="1560">
                  <c:v>43203</c:v>
                </c:pt>
                <c:pt idx="1561">
                  <c:v>43204</c:v>
                </c:pt>
                <c:pt idx="1562">
                  <c:v>43205</c:v>
                </c:pt>
                <c:pt idx="1563">
                  <c:v>43206</c:v>
                </c:pt>
                <c:pt idx="1564">
                  <c:v>43207</c:v>
                </c:pt>
                <c:pt idx="1565">
                  <c:v>43208</c:v>
                </c:pt>
                <c:pt idx="1566">
                  <c:v>43209</c:v>
                </c:pt>
                <c:pt idx="1567">
                  <c:v>43210</c:v>
                </c:pt>
                <c:pt idx="1568">
                  <c:v>43211</c:v>
                </c:pt>
                <c:pt idx="1569">
                  <c:v>43212</c:v>
                </c:pt>
                <c:pt idx="1570">
                  <c:v>43213</c:v>
                </c:pt>
                <c:pt idx="1571">
                  <c:v>43214</c:v>
                </c:pt>
                <c:pt idx="1572">
                  <c:v>43215</c:v>
                </c:pt>
                <c:pt idx="1573">
                  <c:v>43216</c:v>
                </c:pt>
                <c:pt idx="1574">
                  <c:v>43217</c:v>
                </c:pt>
                <c:pt idx="1575">
                  <c:v>43218</c:v>
                </c:pt>
                <c:pt idx="1576">
                  <c:v>43219</c:v>
                </c:pt>
                <c:pt idx="1577">
                  <c:v>43220</c:v>
                </c:pt>
                <c:pt idx="1578">
                  <c:v>43221</c:v>
                </c:pt>
                <c:pt idx="1579">
                  <c:v>43222</c:v>
                </c:pt>
                <c:pt idx="1580">
                  <c:v>43223</c:v>
                </c:pt>
                <c:pt idx="1581">
                  <c:v>43224</c:v>
                </c:pt>
                <c:pt idx="1582">
                  <c:v>43225</c:v>
                </c:pt>
                <c:pt idx="1583">
                  <c:v>43226</c:v>
                </c:pt>
                <c:pt idx="1584">
                  <c:v>43227</c:v>
                </c:pt>
                <c:pt idx="1585">
                  <c:v>43228</c:v>
                </c:pt>
                <c:pt idx="1586">
                  <c:v>43229</c:v>
                </c:pt>
                <c:pt idx="1587">
                  <c:v>43230</c:v>
                </c:pt>
                <c:pt idx="1588">
                  <c:v>43231</c:v>
                </c:pt>
                <c:pt idx="1589">
                  <c:v>43232</c:v>
                </c:pt>
                <c:pt idx="1590">
                  <c:v>43233</c:v>
                </c:pt>
                <c:pt idx="1591">
                  <c:v>43234</c:v>
                </c:pt>
                <c:pt idx="1592">
                  <c:v>43235</c:v>
                </c:pt>
                <c:pt idx="1593">
                  <c:v>43236</c:v>
                </c:pt>
                <c:pt idx="1594">
                  <c:v>43237</c:v>
                </c:pt>
                <c:pt idx="1595">
                  <c:v>43238</c:v>
                </c:pt>
                <c:pt idx="1596">
                  <c:v>43239</c:v>
                </c:pt>
                <c:pt idx="1597">
                  <c:v>43240</c:v>
                </c:pt>
                <c:pt idx="1598">
                  <c:v>43241</c:v>
                </c:pt>
                <c:pt idx="1599">
                  <c:v>43242</c:v>
                </c:pt>
                <c:pt idx="1600">
                  <c:v>43243</c:v>
                </c:pt>
                <c:pt idx="1601">
                  <c:v>43244</c:v>
                </c:pt>
                <c:pt idx="1602">
                  <c:v>43245</c:v>
                </c:pt>
                <c:pt idx="1603">
                  <c:v>43246</c:v>
                </c:pt>
                <c:pt idx="1604">
                  <c:v>43247</c:v>
                </c:pt>
                <c:pt idx="1605">
                  <c:v>43248</c:v>
                </c:pt>
                <c:pt idx="1606">
                  <c:v>43249</c:v>
                </c:pt>
                <c:pt idx="1607">
                  <c:v>43250</c:v>
                </c:pt>
                <c:pt idx="1608">
                  <c:v>43251</c:v>
                </c:pt>
                <c:pt idx="1609">
                  <c:v>43252</c:v>
                </c:pt>
                <c:pt idx="1610">
                  <c:v>43253</c:v>
                </c:pt>
                <c:pt idx="1611">
                  <c:v>43254</c:v>
                </c:pt>
                <c:pt idx="1612">
                  <c:v>43255</c:v>
                </c:pt>
                <c:pt idx="1613">
                  <c:v>43256</c:v>
                </c:pt>
                <c:pt idx="1614">
                  <c:v>43257</c:v>
                </c:pt>
                <c:pt idx="1615">
                  <c:v>43258</c:v>
                </c:pt>
                <c:pt idx="1616">
                  <c:v>43259</c:v>
                </c:pt>
                <c:pt idx="1617">
                  <c:v>43260</c:v>
                </c:pt>
                <c:pt idx="1618">
                  <c:v>43261</c:v>
                </c:pt>
                <c:pt idx="1619">
                  <c:v>43262</c:v>
                </c:pt>
                <c:pt idx="1620">
                  <c:v>43263</c:v>
                </c:pt>
                <c:pt idx="1621">
                  <c:v>43264</c:v>
                </c:pt>
                <c:pt idx="1622">
                  <c:v>43265</c:v>
                </c:pt>
                <c:pt idx="1623">
                  <c:v>43266</c:v>
                </c:pt>
                <c:pt idx="1624">
                  <c:v>43267</c:v>
                </c:pt>
                <c:pt idx="1625">
                  <c:v>43268</c:v>
                </c:pt>
                <c:pt idx="1626">
                  <c:v>43269</c:v>
                </c:pt>
                <c:pt idx="1627">
                  <c:v>43270</c:v>
                </c:pt>
                <c:pt idx="1628">
                  <c:v>43271</c:v>
                </c:pt>
                <c:pt idx="1629">
                  <c:v>43272</c:v>
                </c:pt>
                <c:pt idx="1630">
                  <c:v>43273</c:v>
                </c:pt>
                <c:pt idx="1631">
                  <c:v>43274</c:v>
                </c:pt>
                <c:pt idx="1632">
                  <c:v>43275</c:v>
                </c:pt>
                <c:pt idx="1633">
                  <c:v>43276</c:v>
                </c:pt>
                <c:pt idx="1634">
                  <c:v>43277</c:v>
                </c:pt>
                <c:pt idx="1635">
                  <c:v>43278</c:v>
                </c:pt>
                <c:pt idx="1636">
                  <c:v>43279</c:v>
                </c:pt>
                <c:pt idx="1637">
                  <c:v>43280</c:v>
                </c:pt>
                <c:pt idx="1638">
                  <c:v>43281</c:v>
                </c:pt>
                <c:pt idx="1639">
                  <c:v>43282</c:v>
                </c:pt>
                <c:pt idx="1640">
                  <c:v>43283</c:v>
                </c:pt>
                <c:pt idx="1641">
                  <c:v>43284</c:v>
                </c:pt>
                <c:pt idx="1642">
                  <c:v>43285</c:v>
                </c:pt>
                <c:pt idx="1643">
                  <c:v>43286</c:v>
                </c:pt>
                <c:pt idx="1644">
                  <c:v>43287</c:v>
                </c:pt>
                <c:pt idx="1645">
                  <c:v>43288</c:v>
                </c:pt>
                <c:pt idx="1646">
                  <c:v>43289</c:v>
                </c:pt>
                <c:pt idx="1647">
                  <c:v>43290</c:v>
                </c:pt>
                <c:pt idx="1648">
                  <c:v>43291</c:v>
                </c:pt>
                <c:pt idx="1649">
                  <c:v>43292</c:v>
                </c:pt>
                <c:pt idx="1650">
                  <c:v>43293</c:v>
                </c:pt>
                <c:pt idx="1651">
                  <c:v>43294</c:v>
                </c:pt>
                <c:pt idx="1652">
                  <c:v>43295</c:v>
                </c:pt>
                <c:pt idx="1653">
                  <c:v>43296</c:v>
                </c:pt>
                <c:pt idx="1654">
                  <c:v>43297</c:v>
                </c:pt>
                <c:pt idx="1655">
                  <c:v>43298</c:v>
                </c:pt>
                <c:pt idx="1656">
                  <c:v>43299</c:v>
                </c:pt>
                <c:pt idx="1657">
                  <c:v>43300</c:v>
                </c:pt>
                <c:pt idx="1658">
                  <c:v>43301</c:v>
                </c:pt>
                <c:pt idx="1659">
                  <c:v>43302</c:v>
                </c:pt>
                <c:pt idx="1660">
                  <c:v>43303</c:v>
                </c:pt>
                <c:pt idx="1661">
                  <c:v>43304</c:v>
                </c:pt>
                <c:pt idx="1662">
                  <c:v>43305</c:v>
                </c:pt>
                <c:pt idx="1663">
                  <c:v>43306</c:v>
                </c:pt>
                <c:pt idx="1664">
                  <c:v>43307</c:v>
                </c:pt>
                <c:pt idx="1665">
                  <c:v>43308</c:v>
                </c:pt>
                <c:pt idx="1666">
                  <c:v>43309</c:v>
                </c:pt>
                <c:pt idx="1667">
                  <c:v>43310</c:v>
                </c:pt>
                <c:pt idx="1668">
                  <c:v>43311</c:v>
                </c:pt>
                <c:pt idx="1669">
                  <c:v>43312</c:v>
                </c:pt>
                <c:pt idx="1670">
                  <c:v>43313</c:v>
                </c:pt>
                <c:pt idx="1671">
                  <c:v>43314</c:v>
                </c:pt>
                <c:pt idx="1672">
                  <c:v>43315</c:v>
                </c:pt>
                <c:pt idx="1673">
                  <c:v>43316</c:v>
                </c:pt>
                <c:pt idx="1674">
                  <c:v>43317</c:v>
                </c:pt>
                <c:pt idx="1675">
                  <c:v>43318</c:v>
                </c:pt>
                <c:pt idx="1676">
                  <c:v>43319</c:v>
                </c:pt>
                <c:pt idx="1677">
                  <c:v>43320</c:v>
                </c:pt>
                <c:pt idx="1678">
                  <c:v>43321</c:v>
                </c:pt>
                <c:pt idx="1679">
                  <c:v>43322</c:v>
                </c:pt>
                <c:pt idx="1680">
                  <c:v>43323</c:v>
                </c:pt>
                <c:pt idx="1681">
                  <c:v>43324</c:v>
                </c:pt>
                <c:pt idx="1682">
                  <c:v>43325</c:v>
                </c:pt>
                <c:pt idx="1683">
                  <c:v>43326</c:v>
                </c:pt>
                <c:pt idx="1684">
                  <c:v>43328</c:v>
                </c:pt>
                <c:pt idx="1685">
                  <c:v>43329</c:v>
                </c:pt>
                <c:pt idx="1686">
                  <c:v>43330</c:v>
                </c:pt>
                <c:pt idx="1687">
                  <c:v>43331</c:v>
                </c:pt>
                <c:pt idx="1688">
                  <c:v>43332</c:v>
                </c:pt>
                <c:pt idx="1689">
                  <c:v>43333</c:v>
                </c:pt>
                <c:pt idx="1690">
                  <c:v>43335</c:v>
                </c:pt>
                <c:pt idx="1691">
                  <c:v>43336</c:v>
                </c:pt>
                <c:pt idx="1692">
                  <c:v>43337</c:v>
                </c:pt>
                <c:pt idx="1693">
                  <c:v>43338</c:v>
                </c:pt>
                <c:pt idx="1694">
                  <c:v>43339</c:v>
                </c:pt>
                <c:pt idx="1695">
                  <c:v>43340</c:v>
                </c:pt>
                <c:pt idx="1696">
                  <c:v>43341</c:v>
                </c:pt>
                <c:pt idx="1697">
                  <c:v>43342</c:v>
                </c:pt>
                <c:pt idx="1698">
                  <c:v>43343</c:v>
                </c:pt>
                <c:pt idx="1699">
                  <c:v>43344</c:v>
                </c:pt>
                <c:pt idx="1700">
                  <c:v>43345</c:v>
                </c:pt>
                <c:pt idx="1701">
                  <c:v>43347</c:v>
                </c:pt>
                <c:pt idx="1702">
                  <c:v>43348</c:v>
                </c:pt>
                <c:pt idx="1703">
                  <c:v>43349</c:v>
                </c:pt>
                <c:pt idx="1704">
                  <c:v>43350</c:v>
                </c:pt>
                <c:pt idx="1705">
                  <c:v>43351</c:v>
                </c:pt>
                <c:pt idx="1706">
                  <c:v>43352</c:v>
                </c:pt>
                <c:pt idx="1707">
                  <c:v>43353</c:v>
                </c:pt>
                <c:pt idx="1708">
                  <c:v>43354</c:v>
                </c:pt>
                <c:pt idx="1709">
                  <c:v>43355</c:v>
                </c:pt>
                <c:pt idx="1710">
                  <c:v>43356</c:v>
                </c:pt>
                <c:pt idx="1711">
                  <c:v>43357</c:v>
                </c:pt>
                <c:pt idx="1712">
                  <c:v>43358</c:v>
                </c:pt>
                <c:pt idx="1713">
                  <c:v>43359</c:v>
                </c:pt>
                <c:pt idx="1714">
                  <c:v>43360</c:v>
                </c:pt>
                <c:pt idx="1715">
                  <c:v>43361</c:v>
                </c:pt>
                <c:pt idx="1716">
                  <c:v>43362</c:v>
                </c:pt>
                <c:pt idx="1717">
                  <c:v>43363</c:v>
                </c:pt>
                <c:pt idx="1718">
                  <c:v>43365</c:v>
                </c:pt>
                <c:pt idx="1719">
                  <c:v>43366</c:v>
                </c:pt>
                <c:pt idx="1720">
                  <c:v>43367</c:v>
                </c:pt>
                <c:pt idx="1721">
                  <c:v>43368</c:v>
                </c:pt>
                <c:pt idx="1722">
                  <c:v>43369</c:v>
                </c:pt>
                <c:pt idx="1723">
                  <c:v>43370</c:v>
                </c:pt>
                <c:pt idx="1724">
                  <c:v>43371</c:v>
                </c:pt>
                <c:pt idx="1725">
                  <c:v>43372</c:v>
                </c:pt>
                <c:pt idx="1726">
                  <c:v>43373</c:v>
                </c:pt>
                <c:pt idx="1727">
                  <c:v>43374</c:v>
                </c:pt>
                <c:pt idx="1728">
                  <c:v>43375</c:v>
                </c:pt>
                <c:pt idx="1729">
                  <c:v>43376</c:v>
                </c:pt>
                <c:pt idx="1730">
                  <c:v>43377</c:v>
                </c:pt>
                <c:pt idx="1731">
                  <c:v>43378</c:v>
                </c:pt>
                <c:pt idx="1732">
                  <c:v>43379</c:v>
                </c:pt>
                <c:pt idx="1733">
                  <c:v>43380</c:v>
                </c:pt>
                <c:pt idx="1734">
                  <c:v>43381</c:v>
                </c:pt>
                <c:pt idx="1735">
                  <c:v>43382</c:v>
                </c:pt>
                <c:pt idx="1736">
                  <c:v>43383</c:v>
                </c:pt>
                <c:pt idx="1737">
                  <c:v>43384</c:v>
                </c:pt>
                <c:pt idx="1738">
                  <c:v>43385</c:v>
                </c:pt>
                <c:pt idx="1739">
                  <c:v>43386</c:v>
                </c:pt>
                <c:pt idx="1740">
                  <c:v>43387</c:v>
                </c:pt>
                <c:pt idx="1741">
                  <c:v>43388</c:v>
                </c:pt>
                <c:pt idx="1742">
                  <c:v>43389</c:v>
                </c:pt>
                <c:pt idx="1743">
                  <c:v>43390</c:v>
                </c:pt>
                <c:pt idx="1744">
                  <c:v>43391</c:v>
                </c:pt>
                <c:pt idx="1745">
                  <c:v>43393</c:v>
                </c:pt>
                <c:pt idx="1746">
                  <c:v>43394</c:v>
                </c:pt>
                <c:pt idx="1747">
                  <c:v>43395</c:v>
                </c:pt>
                <c:pt idx="1748">
                  <c:v>43396</c:v>
                </c:pt>
                <c:pt idx="1749">
                  <c:v>43397</c:v>
                </c:pt>
                <c:pt idx="1750">
                  <c:v>43398</c:v>
                </c:pt>
                <c:pt idx="1751">
                  <c:v>43399</c:v>
                </c:pt>
                <c:pt idx="1752">
                  <c:v>43400</c:v>
                </c:pt>
                <c:pt idx="1753">
                  <c:v>43401</c:v>
                </c:pt>
                <c:pt idx="1754">
                  <c:v>43402</c:v>
                </c:pt>
                <c:pt idx="1755">
                  <c:v>43403</c:v>
                </c:pt>
                <c:pt idx="1756">
                  <c:v>43404</c:v>
                </c:pt>
                <c:pt idx="1757">
                  <c:v>43405</c:v>
                </c:pt>
                <c:pt idx="1758">
                  <c:v>43406</c:v>
                </c:pt>
                <c:pt idx="1759">
                  <c:v>43407</c:v>
                </c:pt>
                <c:pt idx="1760">
                  <c:v>43408</c:v>
                </c:pt>
                <c:pt idx="1761">
                  <c:v>43409</c:v>
                </c:pt>
                <c:pt idx="1762">
                  <c:v>43410</c:v>
                </c:pt>
                <c:pt idx="1763">
                  <c:v>43412</c:v>
                </c:pt>
                <c:pt idx="1764">
                  <c:v>43413</c:v>
                </c:pt>
                <c:pt idx="1765">
                  <c:v>43414</c:v>
                </c:pt>
                <c:pt idx="1766">
                  <c:v>43415</c:v>
                </c:pt>
                <c:pt idx="1767">
                  <c:v>43416</c:v>
                </c:pt>
                <c:pt idx="1768">
                  <c:v>43417</c:v>
                </c:pt>
                <c:pt idx="1769">
                  <c:v>43418</c:v>
                </c:pt>
                <c:pt idx="1770">
                  <c:v>43419</c:v>
                </c:pt>
                <c:pt idx="1771">
                  <c:v>43420</c:v>
                </c:pt>
                <c:pt idx="1772">
                  <c:v>43421</c:v>
                </c:pt>
                <c:pt idx="1773">
                  <c:v>43422</c:v>
                </c:pt>
                <c:pt idx="1774">
                  <c:v>43423</c:v>
                </c:pt>
                <c:pt idx="1775">
                  <c:v>43424</c:v>
                </c:pt>
                <c:pt idx="1776">
                  <c:v>43426</c:v>
                </c:pt>
                <c:pt idx="1777">
                  <c:v>43428</c:v>
                </c:pt>
                <c:pt idx="1778">
                  <c:v>43429</c:v>
                </c:pt>
                <c:pt idx="1779">
                  <c:v>43430</c:v>
                </c:pt>
                <c:pt idx="1780">
                  <c:v>43431</c:v>
                </c:pt>
                <c:pt idx="1781">
                  <c:v>43432</c:v>
                </c:pt>
                <c:pt idx="1782">
                  <c:v>43433</c:v>
                </c:pt>
                <c:pt idx="1783">
                  <c:v>43434</c:v>
                </c:pt>
                <c:pt idx="1784">
                  <c:v>43435</c:v>
                </c:pt>
                <c:pt idx="1785">
                  <c:v>43436</c:v>
                </c:pt>
                <c:pt idx="1786">
                  <c:v>43437</c:v>
                </c:pt>
                <c:pt idx="1787">
                  <c:v>43438</c:v>
                </c:pt>
                <c:pt idx="1788">
                  <c:v>43439</c:v>
                </c:pt>
                <c:pt idx="1789">
                  <c:v>43440</c:v>
                </c:pt>
                <c:pt idx="1790">
                  <c:v>43441</c:v>
                </c:pt>
                <c:pt idx="1791">
                  <c:v>43442</c:v>
                </c:pt>
                <c:pt idx="1792">
                  <c:v>43443</c:v>
                </c:pt>
                <c:pt idx="1793">
                  <c:v>43444</c:v>
                </c:pt>
                <c:pt idx="1794">
                  <c:v>43445</c:v>
                </c:pt>
                <c:pt idx="1795">
                  <c:v>43446</c:v>
                </c:pt>
                <c:pt idx="1796">
                  <c:v>43447</c:v>
                </c:pt>
                <c:pt idx="1797">
                  <c:v>43448</c:v>
                </c:pt>
                <c:pt idx="1798">
                  <c:v>43449</c:v>
                </c:pt>
                <c:pt idx="1799">
                  <c:v>43450</c:v>
                </c:pt>
                <c:pt idx="1800">
                  <c:v>43451</c:v>
                </c:pt>
                <c:pt idx="1801">
                  <c:v>43452</c:v>
                </c:pt>
                <c:pt idx="1802">
                  <c:v>43453</c:v>
                </c:pt>
                <c:pt idx="1803">
                  <c:v>43454</c:v>
                </c:pt>
                <c:pt idx="1804">
                  <c:v>43455</c:v>
                </c:pt>
                <c:pt idx="1805">
                  <c:v>43456</c:v>
                </c:pt>
                <c:pt idx="1806">
                  <c:v>43457</c:v>
                </c:pt>
                <c:pt idx="1807">
                  <c:v>43458</c:v>
                </c:pt>
                <c:pt idx="1808">
                  <c:v>43460</c:v>
                </c:pt>
                <c:pt idx="1809">
                  <c:v>43461</c:v>
                </c:pt>
                <c:pt idx="1810">
                  <c:v>43462</c:v>
                </c:pt>
                <c:pt idx="1811">
                  <c:v>43463</c:v>
                </c:pt>
                <c:pt idx="1812">
                  <c:v>43464</c:v>
                </c:pt>
                <c:pt idx="1813">
                  <c:v>43465</c:v>
                </c:pt>
                <c:pt idx="1814">
                  <c:v>43466</c:v>
                </c:pt>
                <c:pt idx="1815">
                  <c:v>43467</c:v>
                </c:pt>
                <c:pt idx="1816">
                  <c:v>43468</c:v>
                </c:pt>
                <c:pt idx="1817">
                  <c:v>43469</c:v>
                </c:pt>
                <c:pt idx="1818">
                  <c:v>43470</c:v>
                </c:pt>
                <c:pt idx="1819">
                  <c:v>43471</c:v>
                </c:pt>
                <c:pt idx="1820">
                  <c:v>43472</c:v>
                </c:pt>
                <c:pt idx="1821">
                  <c:v>43473</c:v>
                </c:pt>
                <c:pt idx="1822">
                  <c:v>43474</c:v>
                </c:pt>
                <c:pt idx="1823">
                  <c:v>43475</c:v>
                </c:pt>
                <c:pt idx="1824">
                  <c:v>43476</c:v>
                </c:pt>
                <c:pt idx="1825">
                  <c:v>43477</c:v>
                </c:pt>
                <c:pt idx="1826">
                  <c:v>43478</c:v>
                </c:pt>
                <c:pt idx="1827">
                  <c:v>43479</c:v>
                </c:pt>
                <c:pt idx="1828">
                  <c:v>43480</c:v>
                </c:pt>
                <c:pt idx="1829">
                  <c:v>43481</c:v>
                </c:pt>
                <c:pt idx="1830">
                  <c:v>43482</c:v>
                </c:pt>
                <c:pt idx="1831">
                  <c:v>43483</c:v>
                </c:pt>
                <c:pt idx="1832">
                  <c:v>43484</c:v>
                </c:pt>
                <c:pt idx="1833">
                  <c:v>43485</c:v>
                </c:pt>
                <c:pt idx="1834">
                  <c:v>43486</c:v>
                </c:pt>
                <c:pt idx="1835">
                  <c:v>43487</c:v>
                </c:pt>
                <c:pt idx="1836">
                  <c:v>43488</c:v>
                </c:pt>
                <c:pt idx="1837">
                  <c:v>43489</c:v>
                </c:pt>
                <c:pt idx="1838">
                  <c:v>43490</c:v>
                </c:pt>
                <c:pt idx="1839">
                  <c:v>43491</c:v>
                </c:pt>
                <c:pt idx="1840">
                  <c:v>43492</c:v>
                </c:pt>
                <c:pt idx="1841">
                  <c:v>43493</c:v>
                </c:pt>
                <c:pt idx="1842">
                  <c:v>43494</c:v>
                </c:pt>
                <c:pt idx="1843">
                  <c:v>43495</c:v>
                </c:pt>
                <c:pt idx="1844">
                  <c:v>43496</c:v>
                </c:pt>
                <c:pt idx="1845">
                  <c:v>43497</c:v>
                </c:pt>
                <c:pt idx="1846">
                  <c:v>43498</c:v>
                </c:pt>
                <c:pt idx="1847">
                  <c:v>43499</c:v>
                </c:pt>
                <c:pt idx="1848">
                  <c:v>43500</c:v>
                </c:pt>
                <c:pt idx="1849">
                  <c:v>43501</c:v>
                </c:pt>
                <c:pt idx="1850">
                  <c:v>43502</c:v>
                </c:pt>
                <c:pt idx="1851">
                  <c:v>43503</c:v>
                </c:pt>
                <c:pt idx="1852">
                  <c:v>43504</c:v>
                </c:pt>
                <c:pt idx="1853">
                  <c:v>43505</c:v>
                </c:pt>
                <c:pt idx="1854">
                  <c:v>43506</c:v>
                </c:pt>
                <c:pt idx="1855">
                  <c:v>43507</c:v>
                </c:pt>
                <c:pt idx="1856">
                  <c:v>43508</c:v>
                </c:pt>
                <c:pt idx="1857">
                  <c:v>43509</c:v>
                </c:pt>
                <c:pt idx="1858">
                  <c:v>43510</c:v>
                </c:pt>
                <c:pt idx="1859">
                  <c:v>43511</c:v>
                </c:pt>
                <c:pt idx="1860">
                  <c:v>43512</c:v>
                </c:pt>
                <c:pt idx="1861">
                  <c:v>43513</c:v>
                </c:pt>
                <c:pt idx="1862">
                  <c:v>43514</c:v>
                </c:pt>
                <c:pt idx="1863">
                  <c:v>43515</c:v>
                </c:pt>
                <c:pt idx="1864">
                  <c:v>43516</c:v>
                </c:pt>
                <c:pt idx="1865">
                  <c:v>43517</c:v>
                </c:pt>
                <c:pt idx="1866">
                  <c:v>43518</c:v>
                </c:pt>
                <c:pt idx="1867">
                  <c:v>43519</c:v>
                </c:pt>
                <c:pt idx="1868">
                  <c:v>43520</c:v>
                </c:pt>
                <c:pt idx="1869">
                  <c:v>43521</c:v>
                </c:pt>
                <c:pt idx="1870">
                  <c:v>43522</c:v>
                </c:pt>
                <c:pt idx="1871">
                  <c:v>43523</c:v>
                </c:pt>
                <c:pt idx="1872">
                  <c:v>43524</c:v>
                </c:pt>
                <c:pt idx="1873">
                  <c:v>43525</c:v>
                </c:pt>
                <c:pt idx="1874">
                  <c:v>43526</c:v>
                </c:pt>
                <c:pt idx="1875">
                  <c:v>43527</c:v>
                </c:pt>
                <c:pt idx="1876">
                  <c:v>43529</c:v>
                </c:pt>
                <c:pt idx="1877">
                  <c:v>43530</c:v>
                </c:pt>
                <c:pt idx="1878">
                  <c:v>43531</c:v>
                </c:pt>
                <c:pt idx="1879">
                  <c:v>43532</c:v>
                </c:pt>
                <c:pt idx="1880">
                  <c:v>43533</c:v>
                </c:pt>
                <c:pt idx="1881">
                  <c:v>43534</c:v>
                </c:pt>
                <c:pt idx="1882">
                  <c:v>43535</c:v>
                </c:pt>
                <c:pt idx="1883">
                  <c:v>43536</c:v>
                </c:pt>
                <c:pt idx="1884">
                  <c:v>43537</c:v>
                </c:pt>
                <c:pt idx="1885">
                  <c:v>43538</c:v>
                </c:pt>
                <c:pt idx="1886">
                  <c:v>43539</c:v>
                </c:pt>
                <c:pt idx="1887">
                  <c:v>43540</c:v>
                </c:pt>
                <c:pt idx="1888">
                  <c:v>43541</c:v>
                </c:pt>
                <c:pt idx="1889">
                  <c:v>43542</c:v>
                </c:pt>
                <c:pt idx="1890">
                  <c:v>43543</c:v>
                </c:pt>
                <c:pt idx="1891">
                  <c:v>43544</c:v>
                </c:pt>
                <c:pt idx="1892">
                  <c:v>43545</c:v>
                </c:pt>
                <c:pt idx="1893">
                  <c:v>43546</c:v>
                </c:pt>
                <c:pt idx="1894">
                  <c:v>43547</c:v>
                </c:pt>
                <c:pt idx="1895">
                  <c:v>43548</c:v>
                </c:pt>
                <c:pt idx="1896">
                  <c:v>43549</c:v>
                </c:pt>
                <c:pt idx="1897">
                  <c:v>43550</c:v>
                </c:pt>
                <c:pt idx="1898">
                  <c:v>43551</c:v>
                </c:pt>
                <c:pt idx="1899">
                  <c:v>43552</c:v>
                </c:pt>
                <c:pt idx="1900">
                  <c:v>43553</c:v>
                </c:pt>
                <c:pt idx="1901">
                  <c:v>43554</c:v>
                </c:pt>
                <c:pt idx="1902">
                  <c:v>43555</c:v>
                </c:pt>
                <c:pt idx="1903">
                  <c:v>43556</c:v>
                </c:pt>
                <c:pt idx="1904">
                  <c:v>43557</c:v>
                </c:pt>
                <c:pt idx="1905">
                  <c:v>43558</c:v>
                </c:pt>
                <c:pt idx="1906">
                  <c:v>43559</c:v>
                </c:pt>
                <c:pt idx="1907">
                  <c:v>43560</c:v>
                </c:pt>
                <c:pt idx="1908">
                  <c:v>43561</c:v>
                </c:pt>
                <c:pt idx="1909">
                  <c:v>43562</c:v>
                </c:pt>
                <c:pt idx="1910">
                  <c:v>43563</c:v>
                </c:pt>
                <c:pt idx="1911">
                  <c:v>43564</c:v>
                </c:pt>
                <c:pt idx="1912">
                  <c:v>43565</c:v>
                </c:pt>
                <c:pt idx="1913">
                  <c:v>43566</c:v>
                </c:pt>
                <c:pt idx="1914">
                  <c:v>43567</c:v>
                </c:pt>
                <c:pt idx="1915">
                  <c:v>43568</c:v>
                </c:pt>
                <c:pt idx="1916">
                  <c:v>43569</c:v>
                </c:pt>
                <c:pt idx="1917">
                  <c:v>43570</c:v>
                </c:pt>
                <c:pt idx="1918">
                  <c:v>43571</c:v>
                </c:pt>
                <c:pt idx="1919">
                  <c:v>43573</c:v>
                </c:pt>
                <c:pt idx="1920">
                  <c:v>43574</c:v>
                </c:pt>
                <c:pt idx="1921">
                  <c:v>43575</c:v>
                </c:pt>
                <c:pt idx="1922">
                  <c:v>43576</c:v>
                </c:pt>
                <c:pt idx="1923">
                  <c:v>43577</c:v>
                </c:pt>
                <c:pt idx="1924">
                  <c:v>43578</c:v>
                </c:pt>
                <c:pt idx="1925">
                  <c:v>43579</c:v>
                </c:pt>
                <c:pt idx="1926">
                  <c:v>43580</c:v>
                </c:pt>
                <c:pt idx="1927">
                  <c:v>43581</c:v>
                </c:pt>
                <c:pt idx="1928">
                  <c:v>43582</c:v>
                </c:pt>
                <c:pt idx="1929">
                  <c:v>43583</c:v>
                </c:pt>
                <c:pt idx="1930">
                  <c:v>43584</c:v>
                </c:pt>
                <c:pt idx="1931">
                  <c:v>43585</c:v>
                </c:pt>
                <c:pt idx="1932">
                  <c:v>43586</c:v>
                </c:pt>
                <c:pt idx="1933">
                  <c:v>43587</c:v>
                </c:pt>
                <c:pt idx="1934">
                  <c:v>43588</c:v>
                </c:pt>
                <c:pt idx="1935">
                  <c:v>43589</c:v>
                </c:pt>
                <c:pt idx="1936">
                  <c:v>43590</c:v>
                </c:pt>
                <c:pt idx="1937">
                  <c:v>43591</c:v>
                </c:pt>
                <c:pt idx="1938">
                  <c:v>43592</c:v>
                </c:pt>
                <c:pt idx="1939">
                  <c:v>43593</c:v>
                </c:pt>
                <c:pt idx="1940">
                  <c:v>43594</c:v>
                </c:pt>
                <c:pt idx="1941">
                  <c:v>43595</c:v>
                </c:pt>
                <c:pt idx="1942">
                  <c:v>43596</c:v>
                </c:pt>
                <c:pt idx="1943">
                  <c:v>43597</c:v>
                </c:pt>
                <c:pt idx="1944">
                  <c:v>43598</c:v>
                </c:pt>
                <c:pt idx="1945">
                  <c:v>43599</c:v>
                </c:pt>
                <c:pt idx="1946">
                  <c:v>43600</c:v>
                </c:pt>
                <c:pt idx="1947">
                  <c:v>43601</c:v>
                </c:pt>
                <c:pt idx="1948">
                  <c:v>43602</c:v>
                </c:pt>
                <c:pt idx="1949">
                  <c:v>43603</c:v>
                </c:pt>
                <c:pt idx="1950">
                  <c:v>43604</c:v>
                </c:pt>
                <c:pt idx="1951">
                  <c:v>43605</c:v>
                </c:pt>
                <c:pt idx="1952">
                  <c:v>43606</c:v>
                </c:pt>
                <c:pt idx="1953">
                  <c:v>43607</c:v>
                </c:pt>
                <c:pt idx="1954">
                  <c:v>43608</c:v>
                </c:pt>
                <c:pt idx="1955">
                  <c:v>43609</c:v>
                </c:pt>
                <c:pt idx="1956">
                  <c:v>43610</c:v>
                </c:pt>
                <c:pt idx="1957">
                  <c:v>43611</c:v>
                </c:pt>
                <c:pt idx="1958">
                  <c:v>43612</c:v>
                </c:pt>
                <c:pt idx="1959">
                  <c:v>43613</c:v>
                </c:pt>
                <c:pt idx="1960">
                  <c:v>43614</c:v>
                </c:pt>
                <c:pt idx="1961">
                  <c:v>43615</c:v>
                </c:pt>
                <c:pt idx="1962">
                  <c:v>43616</c:v>
                </c:pt>
                <c:pt idx="1963">
                  <c:v>43617</c:v>
                </c:pt>
                <c:pt idx="1964">
                  <c:v>43618</c:v>
                </c:pt>
                <c:pt idx="1965">
                  <c:v>43619</c:v>
                </c:pt>
                <c:pt idx="1966">
                  <c:v>43620</c:v>
                </c:pt>
                <c:pt idx="1967">
                  <c:v>43622</c:v>
                </c:pt>
                <c:pt idx="1968">
                  <c:v>43623</c:v>
                </c:pt>
                <c:pt idx="1969">
                  <c:v>43624</c:v>
                </c:pt>
                <c:pt idx="1970">
                  <c:v>43625</c:v>
                </c:pt>
                <c:pt idx="1971">
                  <c:v>43626</c:v>
                </c:pt>
                <c:pt idx="1972">
                  <c:v>43627</c:v>
                </c:pt>
                <c:pt idx="1973">
                  <c:v>43628</c:v>
                </c:pt>
                <c:pt idx="1974">
                  <c:v>43629</c:v>
                </c:pt>
                <c:pt idx="1975">
                  <c:v>43630</c:v>
                </c:pt>
                <c:pt idx="1976">
                  <c:v>43631</c:v>
                </c:pt>
                <c:pt idx="1977">
                  <c:v>43632</c:v>
                </c:pt>
                <c:pt idx="1978">
                  <c:v>43633</c:v>
                </c:pt>
                <c:pt idx="1979">
                  <c:v>43634</c:v>
                </c:pt>
                <c:pt idx="1980">
                  <c:v>43635</c:v>
                </c:pt>
                <c:pt idx="1981">
                  <c:v>43636</c:v>
                </c:pt>
                <c:pt idx="1982">
                  <c:v>43637</c:v>
                </c:pt>
                <c:pt idx="1983">
                  <c:v>43638</c:v>
                </c:pt>
                <c:pt idx="1984">
                  <c:v>43639</c:v>
                </c:pt>
                <c:pt idx="1985">
                  <c:v>43640</c:v>
                </c:pt>
                <c:pt idx="1986">
                  <c:v>43641</c:v>
                </c:pt>
                <c:pt idx="1987">
                  <c:v>43642</c:v>
                </c:pt>
                <c:pt idx="1988">
                  <c:v>43643</c:v>
                </c:pt>
                <c:pt idx="1989">
                  <c:v>43644</c:v>
                </c:pt>
                <c:pt idx="1990">
                  <c:v>43645</c:v>
                </c:pt>
                <c:pt idx="1991">
                  <c:v>43646</c:v>
                </c:pt>
                <c:pt idx="1992">
                  <c:v>43647</c:v>
                </c:pt>
                <c:pt idx="1993">
                  <c:v>43648</c:v>
                </c:pt>
                <c:pt idx="1994">
                  <c:v>43649</c:v>
                </c:pt>
                <c:pt idx="1995">
                  <c:v>43650</c:v>
                </c:pt>
                <c:pt idx="1996">
                  <c:v>43651</c:v>
                </c:pt>
                <c:pt idx="1997">
                  <c:v>43652</c:v>
                </c:pt>
                <c:pt idx="1998">
                  <c:v>43653</c:v>
                </c:pt>
                <c:pt idx="1999">
                  <c:v>43654</c:v>
                </c:pt>
                <c:pt idx="2000">
                  <c:v>43655</c:v>
                </c:pt>
                <c:pt idx="2001">
                  <c:v>43656</c:v>
                </c:pt>
                <c:pt idx="2002">
                  <c:v>43657</c:v>
                </c:pt>
                <c:pt idx="2003">
                  <c:v>43658</c:v>
                </c:pt>
                <c:pt idx="2004">
                  <c:v>43659</c:v>
                </c:pt>
                <c:pt idx="2005">
                  <c:v>43660</c:v>
                </c:pt>
                <c:pt idx="2006">
                  <c:v>43661</c:v>
                </c:pt>
                <c:pt idx="2007">
                  <c:v>43662</c:v>
                </c:pt>
                <c:pt idx="2008">
                  <c:v>43663</c:v>
                </c:pt>
                <c:pt idx="2009">
                  <c:v>43664</c:v>
                </c:pt>
                <c:pt idx="2010">
                  <c:v>43665</c:v>
                </c:pt>
                <c:pt idx="2011">
                  <c:v>43666</c:v>
                </c:pt>
                <c:pt idx="2012">
                  <c:v>43667</c:v>
                </c:pt>
                <c:pt idx="2013">
                  <c:v>43668</c:v>
                </c:pt>
                <c:pt idx="2014">
                  <c:v>43669</c:v>
                </c:pt>
                <c:pt idx="2015">
                  <c:v>43670</c:v>
                </c:pt>
                <c:pt idx="2016">
                  <c:v>43671</c:v>
                </c:pt>
                <c:pt idx="2017">
                  <c:v>43672</c:v>
                </c:pt>
                <c:pt idx="2018">
                  <c:v>43673</c:v>
                </c:pt>
                <c:pt idx="2019">
                  <c:v>43674</c:v>
                </c:pt>
                <c:pt idx="2020">
                  <c:v>43675</c:v>
                </c:pt>
                <c:pt idx="2021">
                  <c:v>43676</c:v>
                </c:pt>
                <c:pt idx="2022">
                  <c:v>43677</c:v>
                </c:pt>
                <c:pt idx="2023">
                  <c:v>43678</c:v>
                </c:pt>
                <c:pt idx="2024">
                  <c:v>43679</c:v>
                </c:pt>
                <c:pt idx="2025">
                  <c:v>43680</c:v>
                </c:pt>
                <c:pt idx="2026">
                  <c:v>43681</c:v>
                </c:pt>
                <c:pt idx="2027">
                  <c:v>43682</c:v>
                </c:pt>
                <c:pt idx="2028">
                  <c:v>43683</c:v>
                </c:pt>
                <c:pt idx="2029">
                  <c:v>43684</c:v>
                </c:pt>
                <c:pt idx="2030">
                  <c:v>43685</c:v>
                </c:pt>
                <c:pt idx="2031">
                  <c:v>43686</c:v>
                </c:pt>
                <c:pt idx="2032">
                  <c:v>43687</c:v>
                </c:pt>
                <c:pt idx="2033">
                  <c:v>43688</c:v>
                </c:pt>
                <c:pt idx="2034">
                  <c:v>43690</c:v>
                </c:pt>
                <c:pt idx="2035">
                  <c:v>43691</c:v>
                </c:pt>
                <c:pt idx="2036">
                  <c:v>43693</c:v>
                </c:pt>
                <c:pt idx="2037">
                  <c:v>43694</c:v>
                </c:pt>
                <c:pt idx="2038">
                  <c:v>43695</c:v>
                </c:pt>
                <c:pt idx="2039">
                  <c:v>43696</c:v>
                </c:pt>
                <c:pt idx="2040">
                  <c:v>43697</c:v>
                </c:pt>
                <c:pt idx="2041">
                  <c:v>43698</c:v>
                </c:pt>
                <c:pt idx="2042">
                  <c:v>43699</c:v>
                </c:pt>
                <c:pt idx="2043">
                  <c:v>43700</c:v>
                </c:pt>
                <c:pt idx="2044">
                  <c:v>43701</c:v>
                </c:pt>
                <c:pt idx="2045">
                  <c:v>43702</c:v>
                </c:pt>
                <c:pt idx="2046">
                  <c:v>43703</c:v>
                </c:pt>
                <c:pt idx="2047">
                  <c:v>43704</c:v>
                </c:pt>
                <c:pt idx="2048">
                  <c:v>43705</c:v>
                </c:pt>
                <c:pt idx="2049">
                  <c:v>43706</c:v>
                </c:pt>
                <c:pt idx="2050">
                  <c:v>43707</c:v>
                </c:pt>
                <c:pt idx="2051">
                  <c:v>43708</c:v>
                </c:pt>
                <c:pt idx="2052">
                  <c:v>43709</c:v>
                </c:pt>
                <c:pt idx="2053">
                  <c:v>43710</c:v>
                </c:pt>
                <c:pt idx="2054">
                  <c:v>43711</c:v>
                </c:pt>
                <c:pt idx="2055">
                  <c:v>43712</c:v>
                </c:pt>
                <c:pt idx="2056">
                  <c:v>43713</c:v>
                </c:pt>
                <c:pt idx="2057">
                  <c:v>43714</c:v>
                </c:pt>
                <c:pt idx="2058">
                  <c:v>43715</c:v>
                </c:pt>
                <c:pt idx="2059">
                  <c:v>43716</c:v>
                </c:pt>
                <c:pt idx="2060">
                  <c:v>43717</c:v>
                </c:pt>
                <c:pt idx="2061">
                  <c:v>43719</c:v>
                </c:pt>
                <c:pt idx="2062">
                  <c:v>43720</c:v>
                </c:pt>
                <c:pt idx="2063">
                  <c:v>43721</c:v>
                </c:pt>
                <c:pt idx="2064">
                  <c:v>43722</c:v>
                </c:pt>
                <c:pt idx="2065">
                  <c:v>43723</c:v>
                </c:pt>
                <c:pt idx="2066">
                  <c:v>43724</c:v>
                </c:pt>
                <c:pt idx="2067">
                  <c:v>43725</c:v>
                </c:pt>
                <c:pt idx="2068">
                  <c:v>43726</c:v>
                </c:pt>
                <c:pt idx="2069">
                  <c:v>43727</c:v>
                </c:pt>
                <c:pt idx="2070">
                  <c:v>43728</c:v>
                </c:pt>
                <c:pt idx="2071">
                  <c:v>43729</c:v>
                </c:pt>
                <c:pt idx="2072">
                  <c:v>43730</c:v>
                </c:pt>
                <c:pt idx="2073">
                  <c:v>43731</c:v>
                </c:pt>
                <c:pt idx="2074">
                  <c:v>43732</c:v>
                </c:pt>
                <c:pt idx="2075">
                  <c:v>43733</c:v>
                </c:pt>
                <c:pt idx="2076">
                  <c:v>43734</c:v>
                </c:pt>
                <c:pt idx="2077">
                  <c:v>43735</c:v>
                </c:pt>
                <c:pt idx="2078">
                  <c:v>43736</c:v>
                </c:pt>
                <c:pt idx="2079">
                  <c:v>43737</c:v>
                </c:pt>
                <c:pt idx="2080">
                  <c:v>43738</c:v>
                </c:pt>
                <c:pt idx="2081">
                  <c:v>43739</c:v>
                </c:pt>
                <c:pt idx="2082">
                  <c:v>43741</c:v>
                </c:pt>
                <c:pt idx="2083">
                  <c:v>43742</c:v>
                </c:pt>
                <c:pt idx="2084">
                  <c:v>43743</c:v>
                </c:pt>
                <c:pt idx="2085">
                  <c:v>43744</c:v>
                </c:pt>
                <c:pt idx="2086">
                  <c:v>43745</c:v>
                </c:pt>
                <c:pt idx="2087">
                  <c:v>43747</c:v>
                </c:pt>
                <c:pt idx="2088">
                  <c:v>43748</c:v>
                </c:pt>
                <c:pt idx="2089">
                  <c:v>43749</c:v>
                </c:pt>
                <c:pt idx="2090">
                  <c:v>43750</c:v>
                </c:pt>
                <c:pt idx="2091">
                  <c:v>43751</c:v>
                </c:pt>
                <c:pt idx="2092">
                  <c:v>43752</c:v>
                </c:pt>
                <c:pt idx="2093">
                  <c:v>43753</c:v>
                </c:pt>
                <c:pt idx="2094">
                  <c:v>43754</c:v>
                </c:pt>
                <c:pt idx="2095">
                  <c:v>43755</c:v>
                </c:pt>
                <c:pt idx="2096">
                  <c:v>43756</c:v>
                </c:pt>
                <c:pt idx="2097">
                  <c:v>43757</c:v>
                </c:pt>
                <c:pt idx="2098">
                  <c:v>43758</c:v>
                </c:pt>
                <c:pt idx="2099">
                  <c:v>43759</c:v>
                </c:pt>
                <c:pt idx="2100">
                  <c:v>43760</c:v>
                </c:pt>
                <c:pt idx="2101">
                  <c:v>43761</c:v>
                </c:pt>
                <c:pt idx="2102">
                  <c:v>43762</c:v>
                </c:pt>
                <c:pt idx="2103">
                  <c:v>43763</c:v>
                </c:pt>
                <c:pt idx="2104">
                  <c:v>43764</c:v>
                </c:pt>
                <c:pt idx="2105">
                  <c:v>43765</c:v>
                </c:pt>
                <c:pt idx="2106">
                  <c:v>43766</c:v>
                </c:pt>
                <c:pt idx="2107">
                  <c:v>43767</c:v>
                </c:pt>
                <c:pt idx="2108">
                  <c:v>43768</c:v>
                </c:pt>
                <c:pt idx="2109">
                  <c:v>43769</c:v>
                </c:pt>
                <c:pt idx="2110">
                  <c:v>43770</c:v>
                </c:pt>
                <c:pt idx="2111">
                  <c:v>43771</c:v>
                </c:pt>
                <c:pt idx="2112">
                  <c:v>43772</c:v>
                </c:pt>
                <c:pt idx="2113">
                  <c:v>43773</c:v>
                </c:pt>
                <c:pt idx="2114">
                  <c:v>43774</c:v>
                </c:pt>
                <c:pt idx="2115">
                  <c:v>43775</c:v>
                </c:pt>
                <c:pt idx="2116">
                  <c:v>43776</c:v>
                </c:pt>
                <c:pt idx="2117">
                  <c:v>43777</c:v>
                </c:pt>
                <c:pt idx="2118">
                  <c:v>43778</c:v>
                </c:pt>
                <c:pt idx="2119">
                  <c:v>43779</c:v>
                </c:pt>
                <c:pt idx="2120">
                  <c:v>43780</c:v>
                </c:pt>
                <c:pt idx="2121">
                  <c:v>43782</c:v>
                </c:pt>
                <c:pt idx="2122">
                  <c:v>43783</c:v>
                </c:pt>
                <c:pt idx="2123">
                  <c:v>43784</c:v>
                </c:pt>
                <c:pt idx="2124">
                  <c:v>43785</c:v>
                </c:pt>
                <c:pt idx="2125">
                  <c:v>43786</c:v>
                </c:pt>
                <c:pt idx="2126">
                  <c:v>43787</c:v>
                </c:pt>
                <c:pt idx="2127">
                  <c:v>43788</c:v>
                </c:pt>
                <c:pt idx="2128">
                  <c:v>43789</c:v>
                </c:pt>
                <c:pt idx="2129">
                  <c:v>43790</c:v>
                </c:pt>
                <c:pt idx="2130">
                  <c:v>43791</c:v>
                </c:pt>
                <c:pt idx="2131">
                  <c:v>43792</c:v>
                </c:pt>
                <c:pt idx="2132">
                  <c:v>43793</c:v>
                </c:pt>
                <c:pt idx="2133">
                  <c:v>43794</c:v>
                </c:pt>
                <c:pt idx="2134">
                  <c:v>43795</c:v>
                </c:pt>
                <c:pt idx="2135">
                  <c:v>43796</c:v>
                </c:pt>
                <c:pt idx="2136">
                  <c:v>43797</c:v>
                </c:pt>
                <c:pt idx="2137">
                  <c:v>43798</c:v>
                </c:pt>
                <c:pt idx="2138">
                  <c:v>43799</c:v>
                </c:pt>
                <c:pt idx="2139">
                  <c:v>43800</c:v>
                </c:pt>
                <c:pt idx="2140">
                  <c:v>43801</c:v>
                </c:pt>
                <c:pt idx="2141">
                  <c:v>43802</c:v>
                </c:pt>
                <c:pt idx="2142">
                  <c:v>43803</c:v>
                </c:pt>
                <c:pt idx="2143">
                  <c:v>43804</c:v>
                </c:pt>
                <c:pt idx="2144">
                  <c:v>43805</c:v>
                </c:pt>
                <c:pt idx="2145">
                  <c:v>43806</c:v>
                </c:pt>
                <c:pt idx="2146">
                  <c:v>43807</c:v>
                </c:pt>
                <c:pt idx="2147">
                  <c:v>43808</c:v>
                </c:pt>
                <c:pt idx="2148">
                  <c:v>43809</c:v>
                </c:pt>
                <c:pt idx="2149">
                  <c:v>43810</c:v>
                </c:pt>
                <c:pt idx="2150">
                  <c:v>43811</c:v>
                </c:pt>
                <c:pt idx="2151">
                  <c:v>43812</c:v>
                </c:pt>
                <c:pt idx="2152">
                  <c:v>43813</c:v>
                </c:pt>
                <c:pt idx="2153">
                  <c:v>43814</c:v>
                </c:pt>
                <c:pt idx="2154">
                  <c:v>43815</c:v>
                </c:pt>
                <c:pt idx="2155">
                  <c:v>43816</c:v>
                </c:pt>
                <c:pt idx="2156">
                  <c:v>43817</c:v>
                </c:pt>
                <c:pt idx="2157">
                  <c:v>43818</c:v>
                </c:pt>
                <c:pt idx="2158">
                  <c:v>43819</c:v>
                </c:pt>
                <c:pt idx="2159">
                  <c:v>43820</c:v>
                </c:pt>
                <c:pt idx="2160">
                  <c:v>43821</c:v>
                </c:pt>
                <c:pt idx="2161">
                  <c:v>43822</c:v>
                </c:pt>
                <c:pt idx="2162">
                  <c:v>43823</c:v>
                </c:pt>
                <c:pt idx="2163">
                  <c:v>43825</c:v>
                </c:pt>
                <c:pt idx="2164">
                  <c:v>43826</c:v>
                </c:pt>
                <c:pt idx="2165">
                  <c:v>43827</c:v>
                </c:pt>
                <c:pt idx="2166">
                  <c:v>43828</c:v>
                </c:pt>
                <c:pt idx="2167">
                  <c:v>43829</c:v>
                </c:pt>
                <c:pt idx="2168">
                  <c:v>43830</c:v>
                </c:pt>
                <c:pt idx="2169">
                  <c:v>43831</c:v>
                </c:pt>
                <c:pt idx="2170">
                  <c:v>43832</c:v>
                </c:pt>
                <c:pt idx="2171">
                  <c:v>43833</c:v>
                </c:pt>
                <c:pt idx="2172">
                  <c:v>43834</c:v>
                </c:pt>
                <c:pt idx="2173">
                  <c:v>43835</c:v>
                </c:pt>
                <c:pt idx="2174">
                  <c:v>43836</c:v>
                </c:pt>
                <c:pt idx="2175">
                  <c:v>43837</c:v>
                </c:pt>
                <c:pt idx="2176">
                  <c:v>43838</c:v>
                </c:pt>
                <c:pt idx="2177">
                  <c:v>43839</c:v>
                </c:pt>
                <c:pt idx="2178">
                  <c:v>43840</c:v>
                </c:pt>
                <c:pt idx="2179">
                  <c:v>43841</c:v>
                </c:pt>
                <c:pt idx="2180">
                  <c:v>43842</c:v>
                </c:pt>
                <c:pt idx="2181">
                  <c:v>43843</c:v>
                </c:pt>
                <c:pt idx="2182">
                  <c:v>43844</c:v>
                </c:pt>
                <c:pt idx="2183">
                  <c:v>43845</c:v>
                </c:pt>
                <c:pt idx="2184">
                  <c:v>43846</c:v>
                </c:pt>
                <c:pt idx="2185">
                  <c:v>43847</c:v>
                </c:pt>
                <c:pt idx="2186">
                  <c:v>43848</c:v>
                </c:pt>
                <c:pt idx="2187">
                  <c:v>43849</c:v>
                </c:pt>
                <c:pt idx="2188">
                  <c:v>43850</c:v>
                </c:pt>
                <c:pt idx="2189">
                  <c:v>43851</c:v>
                </c:pt>
                <c:pt idx="2190">
                  <c:v>43852</c:v>
                </c:pt>
                <c:pt idx="2191">
                  <c:v>43853</c:v>
                </c:pt>
                <c:pt idx="2192">
                  <c:v>43854</c:v>
                </c:pt>
                <c:pt idx="2193">
                  <c:v>43855</c:v>
                </c:pt>
                <c:pt idx="2194">
                  <c:v>43856</c:v>
                </c:pt>
                <c:pt idx="2195">
                  <c:v>43857</c:v>
                </c:pt>
                <c:pt idx="2196">
                  <c:v>43858</c:v>
                </c:pt>
                <c:pt idx="2197">
                  <c:v>43859</c:v>
                </c:pt>
                <c:pt idx="2198">
                  <c:v>43860</c:v>
                </c:pt>
                <c:pt idx="2199">
                  <c:v>43861</c:v>
                </c:pt>
                <c:pt idx="2200">
                  <c:v>43862</c:v>
                </c:pt>
                <c:pt idx="2201">
                  <c:v>43863</c:v>
                </c:pt>
                <c:pt idx="2202">
                  <c:v>43864</c:v>
                </c:pt>
                <c:pt idx="2203">
                  <c:v>43865</c:v>
                </c:pt>
                <c:pt idx="2204">
                  <c:v>43866</c:v>
                </c:pt>
                <c:pt idx="2205">
                  <c:v>43867</c:v>
                </c:pt>
                <c:pt idx="2206">
                  <c:v>43868</c:v>
                </c:pt>
                <c:pt idx="2207">
                  <c:v>43869</c:v>
                </c:pt>
                <c:pt idx="2208">
                  <c:v>43870</c:v>
                </c:pt>
                <c:pt idx="2209">
                  <c:v>43871</c:v>
                </c:pt>
                <c:pt idx="2210">
                  <c:v>43872</c:v>
                </c:pt>
                <c:pt idx="2211">
                  <c:v>43873</c:v>
                </c:pt>
                <c:pt idx="2212">
                  <c:v>43874</c:v>
                </c:pt>
                <c:pt idx="2213">
                  <c:v>43875</c:v>
                </c:pt>
                <c:pt idx="2214">
                  <c:v>43876</c:v>
                </c:pt>
                <c:pt idx="2215">
                  <c:v>43877</c:v>
                </c:pt>
                <c:pt idx="2216">
                  <c:v>43878</c:v>
                </c:pt>
                <c:pt idx="2217">
                  <c:v>43879</c:v>
                </c:pt>
                <c:pt idx="2218">
                  <c:v>43880</c:v>
                </c:pt>
                <c:pt idx="2219">
                  <c:v>43881</c:v>
                </c:pt>
                <c:pt idx="2220">
                  <c:v>43882</c:v>
                </c:pt>
                <c:pt idx="2221">
                  <c:v>43883</c:v>
                </c:pt>
                <c:pt idx="2222">
                  <c:v>43884</c:v>
                </c:pt>
                <c:pt idx="2223">
                  <c:v>43885</c:v>
                </c:pt>
                <c:pt idx="2224">
                  <c:v>43886</c:v>
                </c:pt>
                <c:pt idx="2225">
                  <c:v>43887</c:v>
                </c:pt>
                <c:pt idx="2226">
                  <c:v>43888</c:v>
                </c:pt>
                <c:pt idx="2227">
                  <c:v>43889</c:v>
                </c:pt>
                <c:pt idx="2228">
                  <c:v>43890</c:v>
                </c:pt>
                <c:pt idx="2229">
                  <c:v>43891</c:v>
                </c:pt>
                <c:pt idx="2230">
                  <c:v>43892</c:v>
                </c:pt>
                <c:pt idx="2231">
                  <c:v>43893</c:v>
                </c:pt>
                <c:pt idx="2232">
                  <c:v>43894</c:v>
                </c:pt>
                <c:pt idx="2233">
                  <c:v>43895</c:v>
                </c:pt>
                <c:pt idx="2234">
                  <c:v>43896</c:v>
                </c:pt>
                <c:pt idx="2235">
                  <c:v>43897</c:v>
                </c:pt>
                <c:pt idx="2236">
                  <c:v>43898</c:v>
                </c:pt>
                <c:pt idx="2237">
                  <c:v>43899</c:v>
                </c:pt>
                <c:pt idx="2238">
                  <c:v>43901</c:v>
                </c:pt>
                <c:pt idx="2239">
                  <c:v>43902</c:v>
                </c:pt>
                <c:pt idx="2240">
                  <c:v>43903</c:v>
                </c:pt>
                <c:pt idx="2241">
                  <c:v>43904</c:v>
                </c:pt>
                <c:pt idx="2242">
                  <c:v>43905</c:v>
                </c:pt>
                <c:pt idx="2243">
                  <c:v>43906</c:v>
                </c:pt>
                <c:pt idx="2244">
                  <c:v>43907</c:v>
                </c:pt>
                <c:pt idx="2245">
                  <c:v>43908</c:v>
                </c:pt>
                <c:pt idx="2246">
                  <c:v>43909</c:v>
                </c:pt>
                <c:pt idx="2247">
                  <c:v>43910</c:v>
                </c:pt>
                <c:pt idx="2248">
                  <c:v>43911</c:v>
                </c:pt>
                <c:pt idx="2249">
                  <c:v>43912</c:v>
                </c:pt>
                <c:pt idx="2250">
                  <c:v>43913</c:v>
                </c:pt>
                <c:pt idx="2251">
                  <c:v>43914</c:v>
                </c:pt>
                <c:pt idx="2252">
                  <c:v>43915</c:v>
                </c:pt>
                <c:pt idx="2253">
                  <c:v>43916</c:v>
                </c:pt>
                <c:pt idx="2254">
                  <c:v>43917</c:v>
                </c:pt>
                <c:pt idx="2255">
                  <c:v>43918</c:v>
                </c:pt>
                <c:pt idx="2256">
                  <c:v>43919</c:v>
                </c:pt>
                <c:pt idx="2257">
                  <c:v>43920</c:v>
                </c:pt>
                <c:pt idx="2258">
                  <c:v>43921</c:v>
                </c:pt>
                <c:pt idx="2259">
                  <c:v>43922</c:v>
                </c:pt>
                <c:pt idx="2260">
                  <c:v>43923</c:v>
                </c:pt>
                <c:pt idx="2261">
                  <c:v>43924</c:v>
                </c:pt>
                <c:pt idx="2262">
                  <c:v>43925</c:v>
                </c:pt>
                <c:pt idx="2263">
                  <c:v>43926</c:v>
                </c:pt>
                <c:pt idx="2264">
                  <c:v>43927</c:v>
                </c:pt>
                <c:pt idx="2265">
                  <c:v>43928</c:v>
                </c:pt>
                <c:pt idx="2266">
                  <c:v>43929</c:v>
                </c:pt>
                <c:pt idx="2267">
                  <c:v>43930</c:v>
                </c:pt>
                <c:pt idx="2268">
                  <c:v>43931</c:v>
                </c:pt>
                <c:pt idx="2269">
                  <c:v>43932</c:v>
                </c:pt>
                <c:pt idx="2270">
                  <c:v>43933</c:v>
                </c:pt>
                <c:pt idx="2271">
                  <c:v>43934</c:v>
                </c:pt>
                <c:pt idx="2272">
                  <c:v>43935</c:v>
                </c:pt>
                <c:pt idx="2273">
                  <c:v>43936</c:v>
                </c:pt>
                <c:pt idx="2274">
                  <c:v>43937</c:v>
                </c:pt>
                <c:pt idx="2275">
                  <c:v>43938</c:v>
                </c:pt>
                <c:pt idx="2276">
                  <c:v>43939</c:v>
                </c:pt>
                <c:pt idx="2277">
                  <c:v>43940</c:v>
                </c:pt>
                <c:pt idx="2278">
                  <c:v>43941</c:v>
                </c:pt>
                <c:pt idx="2279">
                  <c:v>43942</c:v>
                </c:pt>
                <c:pt idx="2280">
                  <c:v>43943</c:v>
                </c:pt>
                <c:pt idx="2281">
                  <c:v>43944</c:v>
                </c:pt>
                <c:pt idx="2282">
                  <c:v>43945</c:v>
                </c:pt>
                <c:pt idx="2283">
                  <c:v>43946</c:v>
                </c:pt>
                <c:pt idx="2284">
                  <c:v>43947</c:v>
                </c:pt>
                <c:pt idx="2285">
                  <c:v>43948</c:v>
                </c:pt>
                <c:pt idx="2286">
                  <c:v>43949</c:v>
                </c:pt>
                <c:pt idx="2287">
                  <c:v>43950</c:v>
                </c:pt>
                <c:pt idx="2288">
                  <c:v>43951</c:v>
                </c:pt>
                <c:pt idx="2289">
                  <c:v>43952</c:v>
                </c:pt>
                <c:pt idx="2290">
                  <c:v>43953</c:v>
                </c:pt>
                <c:pt idx="2291">
                  <c:v>43954</c:v>
                </c:pt>
                <c:pt idx="2292">
                  <c:v>43955</c:v>
                </c:pt>
                <c:pt idx="2293">
                  <c:v>43956</c:v>
                </c:pt>
                <c:pt idx="2294">
                  <c:v>43957</c:v>
                </c:pt>
                <c:pt idx="2295">
                  <c:v>43958</c:v>
                </c:pt>
                <c:pt idx="2296">
                  <c:v>43959</c:v>
                </c:pt>
                <c:pt idx="2297">
                  <c:v>43960</c:v>
                </c:pt>
                <c:pt idx="2298">
                  <c:v>43961</c:v>
                </c:pt>
                <c:pt idx="2299">
                  <c:v>43962</c:v>
                </c:pt>
                <c:pt idx="2300">
                  <c:v>43963</c:v>
                </c:pt>
                <c:pt idx="2301">
                  <c:v>43964</c:v>
                </c:pt>
                <c:pt idx="2302">
                  <c:v>43965</c:v>
                </c:pt>
                <c:pt idx="2303">
                  <c:v>43966</c:v>
                </c:pt>
                <c:pt idx="2304">
                  <c:v>43967</c:v>
                </c:pt>
                <c:pt idx="2305">
                  <c:v>43968</c:v>
                </c:pt>
                <c:pt idx="2306">
                  <c:v>43969</c:v>
                </c:pt>
                <c:pt idx="2307">
                  <c:v>43970</c:v>
                </c:pt>
                <c:pt idx="2308">
                  <c:v>43971</c:v>
                </c:pt>
                <c:pt idx="2309">
                  <c:v>43972</c:v>
                </c:pt>
                <c:pt idx="2310">
                  <c:v>43973</c:v>
                </c:pt>
                <c:pt idx="2311">
                  <c:v>43974</c:v>
                </c:pt>
                <c:pt idx="2312">
                  <c:v>43975</c:v>
                </c:pt>
                <c:pt idx="2313">
                  <c:v>43976</c:v>
                </c:pt>
                <c:pt idx="2314">
                  <c:v>43977</c:v>
                </c:pt>
                <c:pt idx="2315">
                  <c:v>43978</c:v>
                </c:pt>
                <c:pt idx="2316">
                  <c:v>43979</c:v>
                </c:pt>
                <c:pt idx="2317">
                  <c:v>43980</c:v>
                </c:pt>
                <c:pt idx="2318">
                  <c:v>43981</c:v>
                </c:pt>
                <c:pt idx="2319">
                  <c:v>43982</c:v>
                </c:pt>
                <c:pt idx="2320">
                  <c:v>43983</c:v>
                </c:pt>
                <c:pt idx="2321">
                  <c:v>43984</c:v>
                </c:pt>
                <c:pt idx="2322">
                  <c:v>43985</c:v>
                </c:pt>
                <c:pt idx="2323">
                  <c:v>43986</c:v>
                </c:pt>
                <c:pt idx="2324">
                  <c:v>43987</c:v>
                </c:pt>
                <c:pt idx="2325">
                  <c:v>43988</c:v>
                </c:pt>
                <c:pt idx="2326">
                  <c:v>43989</c:v>
                </c:pt>
                <c:pt idx="2327">
                  <c:v>43990</c:v>
                </c:pt>
                <c:pt idx="2328">
                  <c:v>43991</c:v>
                </c:pt>
                <c:pt idx="2329">
                  <c:v>43992</c:v>
                </c:pt>
                <c:pt idx="2330">
                  <c:v>43993</c:v>
                </c:pt>
                <c:pt idx="2331">
                  <c:v>43994</c:v>
                </c:pt>
                <c:pt idx="2332">
                  <c:v>43995</c:v>
                </c:pt>
                <c:pt idx="2333">
                  <c:v>43996</c:v>
                </c:pt>
                <c:pt idx="2334">
                  <c:v>43997</c:v>
                </c:pt>
                <c:pt idx="2335">
                  <c:v>43998</c:v>
                </c:pt>
                <c:pt idx="2336">
                  <c:v>43999</c:v>
                </c:pt>
                <c:pt idx="2337">
                  <c:v>44000</c:v>
                </c:pt>
                <c:pt idx="2338">
                  <c:v>44001</c:v>
                </c:pt>
                <c:pt idx="2339">
                  <c:v>44002</c:v>
                </c:pt>
                <c:pt idx="2340">
                  <c:v>44003</c:v>
                </c:pt>
                <c:pt idx="2341">
                  <c:v>44004</c:v>
                </c:pt>
                <c:pt idx="2342">
                  <c:v>44005</c:v>
                </c:pt>
                <c:pt idx="2343">
                  <c:v>44006</c:v>
                </c:pt>
                <c:pt idx="2344">
                  <c:v>44007</c:v>
                </c:pt>
                <c:pt idx="2345">
                  <c:v>44008</c:v>
                </c:pt>
                <c:pt idx="2346">
                  <c:v>44009</c:v>
                </c:pt>
                <c:pt idx="2347">
                  <c:v>44010</c:v>
                </c:pt>
                <c:pt idx="2348">
                  <c:v>44011</c:v>
                </c:pt>
                <c:pt idx="2349">
                  <c:v>44012</c:v>
                </c:pt>
                <c:pt idx="2350">
                  <c:v>44013</c:v>
                </c:pt>
                <c:pt idx="2351">
                  <c:v>44014</c:v>
                </c:pt>
                <c:pt idx="2352">
                  <c:v>44015</c:v>
                </c:pt>
                <c:pt idx="2353">
                  <c:v>44016</c:v>
                </c:pt>
                <c:pt idx="2354">
                  <c:v>44017</c:v>
                </c:pt>
                <c:pt idx="2355">
                  <c:v>44018</c:v>
                </c:pt>
                <c:pt idx="2356">
                  <c:v>44019</c:v>
                </c:pt>
                <c:pt idx="2357">
                  <c:v>44020</c:v>
                </c:pt>
                <c:pt idx="2358">
                  <c:v>44021</c:v>
                </c:pt>
                <c:pt idx="2359">
                  <c:v>44022</c:v>
                </c:pt>
                <c:pt idx="2360">
                  <c:v>44023</c:v>
                </c:pt>
                <c:pt idx="2361">
                  <c:v>44024</c:v>
                </c:pt>
                <c:pt idx="2362">
                  <c:v>44025</c:v>
                </c:pt>
                <c:pt idx="2363">
                  <c:v>44026</c:v>
                </c:pt>
                <c:pt idx="2364">
                  <c:v>44027</c:v>
                </c:pt>
                <c:pt idx="2365">
                  <c:v>44028</c:v>
                </c:pt>
                <c:pt idx="2366">
                  <c:v>44029</c:v>
                </c:pt>
                <c:pt idx="2367">
                  <c:v>44030</c:v>
                </c:pt>
                <c:pt idx="2368">
                  <c:v>44031</c:v>
                </c:pt>
                <c:pt idx="2369">
                  <c:v>44032</c:v>
                </c:pt>
                <c:pt idx="2370">
                  <c:v>44033</c:v>
                </c:pt>
                <c:pt idx="2371">
                  <c:v>44034</c:v>
                </c:pt>
                <c:pt idx="2372">
                  <c:v>44035</c:v>
                </c:pt>
                <c:pt idx="2373">
                  <c:v>44036</c:v>
                </c:pt>
                <c:pt idx="2374">
                  <c:v>44037</c:v>
                </c:pt>
                <c:pt idx="2375">
                  <c:v>44038</c:v>
                </c:pt>
                <c:pt idx="2376">
                  <c:v>44039</c:v>
                </c:pt>
                <c:pt idx="2377">
                  <c:v>44040</c:v>
                </c:pt>
                <c:pt idx="2378">
                  <c:v>44041</c:v>
                </c:pt>
                <c:pt idx="2379">
                  <c:v>44042</c:v>
                </c:pt>
                <c:pt idx="2380">
                  <c:v>44043</c:v>
                </c:pt>
                <c:pt idx="2381">
                  <c:v>44044</c:v>
                </c:pt>
                <c:pt idx="2382">
                  <c:v>44045</c:v>
                </c:pt>
                <c:pt idx="2383">
                  <c:v>44046</c:v>
                </c:pt>
                <c:pt idx="2384">
                  <c:v>44047</c:v>
                </c:pt>
                <c:pt idx="2385">
                  <c:v>44048</c:v>
                </c:pt>
                <c:pt idx="2386">
                  <c:v>44049</c:v>
                </c:pt>
                <c:pt idx="2387">
                  <c:v>44050</c:v>
                </c:pt>
                <c:pt idx="2388">
                  <c:v>44051</c:v>
                </c:pt>
                <c:pt idx="2389">
                  <c:v>44052</c:v>
                </c:pt>
                <c:pt idx="2390">
                  <c:v>44053</c:v>
                </c:pt>
                <c:pt idx="2391">
                  <c:v>44054</c:v>
                </c:pt>
                <c:pt idx="2392">
                  <c:v>44055</c:v>
                </c:pt>
                <c:pt idx="2393">
                  <c:v>44056</c:v>
                </c:pt>
                <c:pt idx="2394">
                  <c:v>44057</c:v>
                </c:pt>
                <c:pt idx="2395">
                  <c:v>44058</c:v>
                </c:pt>
                <c:pt idx="2396">
                  <c:v>44059</c:v>
                </c:pt>
                <c:pt idx="2397">
                  <c:v>44060</c:v>
                </c:pt>
                <c:pt idx="2398">
                  <c:v>44061</c:v>
                </c:pt>
                <c:pt idx="2399">
                  <c:v>44062</c:v>
                </c:pt>
                <c:pt idx="2400">
                  <c:v>44063</c:v>
                </c:pt>
                <c:pt idx="2401">
                  <c:v>44064</c:v>
                </c:pt>
                <c:pt idx="2402">
                  <c:v>44065</c:v>
                </c:pt>
                <c:pt idx="2403">
                  <c:v>44066</c:v>
                </c:pt>
                <c:pt idx="2404">
                  <c:v>44067</c:v>
                </c:pt>
                <c:pt idx="2405">
                  <c:v>44068</c:v>
                </c:pt>
                <c:pt idx="2406">
                  <c:v>44069</c:v>
                </c:pt>
                <c:pt idx="2407">
                  <c:v>44070</c:v>
                </c:pt>
                <c:pt idx="2408">
                  <c:v>44071</c:v>
                </c:pt>
                <c:pt idx="2409">
                  <c:v>44072</c:v>
                </c:pt>
                <c:pt idx="2410">
                  <c:v>44073</c:v>
                </c:pt>
                <c:pt idx="2411">
                  <c:v>44074</c:v>
                </c:pt>
                <c:pt idx="2412">
                  <c:v>44075</c:v>
                </c:pt>
                <c:pt idx="2413">
                  <c:v>44076</c:v>
                </c:pt>
                <c:pt idx="2414">
                  <c:v>44077</c:v>
                </c:pt>
                <c:pt idx="2415">
                  <c:v>44078</c:v>
                </c:pt>
                <c:pt idx="2416">
                  <c:v>44079</c:v>
                </c:pt>
                <c:pt idx="2417">
                  <c:v>44080</c:v>
                </c:pt>
                <c:pt idx="2418">
                  <c:v>44081</c:v>
                </c:pt>
                <c:pt idx="2419">
                  <c:v>44082</c:v>
                </c:pt>
                <c:pt idx="2420">
                  <c:v>44083</c:v>
                </c:pt>
                <c:pt idx="2421">
                  <c:v>44084</c:v>
                </c:pt>
                <c:pt idx="2422">
                  <c:v>44085</c:v>
                </c:pt>
                <c:pt idx="2423">
                  <c:v>44086</c:v>
                </c:pt>
                <c:pt idx="2424">
                  <c:v>44087</c:v>
                </c:pt>
                <c:pt idx="2425">
                  <c:v>44088</c:v>
                </c:pt>
                <c:pt idx="2426">
                  <c:v>44089</c:v>
                </c:pt>
                <c:pt idx="2427">
                  <c:v>44090</c:v>
                </c:pt>
                <c:pt idx="2428">
                  <c:v>44091</c:v>
                </c:pt>
                <c:pt idx="2429">
                  <c:v>44092</c:v>
                </c:pt>
                <c:pt idx="2430">
                  <c:v>44093</c:v>
                </c:pt>
                <c:pt idx="2431">
                  <c:v>44094</c:v>
                </c:pt>
                <c:pt idx="2432">
                  <c:v>44095</c:v>
                </c:pt>
                <c:pt idx="2433">
                  <c:v>44096</c:v>
                </c:pt>
                <c:pt idx="2434">
                  <c:v>44097</c:v>
                </c:pt>
                <c:pt idx="2435">
                  <c:v>44098</c:v>
                </c:pt>
                <c:pt idx="2436">
                  <c:v>44099</c:v>
                </c:pt>
                <c:pt idx="2437">
                  <c:v>44100</c:v>
                </c:pt>
                <c:pt idx="2438">
                  <c:v>44101</c:v>
                </c:pt>
                <c:pt idx="2439">
                  <c:v>44102</c:v>
                </c:pt>
                <c:pt idx="2440">
                  <c:v>44103</c:v>
                </c:pt>
                <c:pt idx="2441">
                  <c:v>44104</c:v>
                </c:pt>
                <c:pt idx="2442">
                  <c:v>44105</c:v>
                </c:pt>
                <c:pt idx="2443">
                  <c:v>44106</c:v>
                </c:pt>
                <c:pt idx="2444">
                  <c:v>44107</c:v>
                </c:pt>
                <c:pt idx="2445">
                  <c:v>44108</c:v>
                </c:pt>
                <c:pt idx="2446">
                  <c:v>44109</c:v>
                </c:pt>
                <c:pt idx="2447">
                  <c:v>44110</c:v>
                </c:pt>
                <c:pt idx="2448">
                  <c:v>44111</c:v>
                </c:pt>
                <c:pt idx="2449">
                  <c:v>44112</c:v>
                </c:pt>
                <c:pt idx="2450">
                  <c:v>44113</c:v>
                </c:pt>
                <c:pt idx="2451">
                  <c:v>44114</c:v>
                </c:pt>
                <c:pt idx="2452">
                  <c:v>44115</c:v>
                </c:pt>
                <c:pt idx="2453">
                  <c:v>44116</c:v>
                </c:pt>
                <c:pt idx="2454">
                  <c:v>44117</c:v>
                </c:pt>
                <c:pt idx="2455">
                  <c:v>44118</c:v>
                </c:pt>
                <c:pt idx="2456">
                  <c:v>44119</c:v>
                </c:pt>
                <c:pt idx="2457">
                  <c:v>44120</c:v>
                </c:pt>
                <c:pt idx="2458">
                  <c:v>44121</c:v>
                </c:pt>
                <c:pt idx="2459">
                  <c:v>44122</c:v>
                </c:pt>
                <c:pt idx="2460">
                  <c:v>44123</c:v>
                </c:pt>
                <c:pt idx="2461">
                  <c:v>44124</c:v>
                </c:pt>
                <c:pt idx="2462">
                  <c:v>44125</c:v>
                </c:pt>
                <c:pt idx="2463">
                  <c:v>44126</c:v>
                </c:pt>
                <c:pt idx="2464">
                  <c:v>44127</c:v>
                </c:pt>
                <c:pt idx="2465">
                  <c:v>44128</c:v>
                </c:pt>
                <c:pt idx="2466">
                  <c:v>44129</c:v>
                </c:pt>
                <c:pt idx="2467">
                  <c:v>44130</c:v>
                </c:pt>
                <c:pt idx="2468">
                  <c:v>44131</c:v>
                </c:pt>
                <c:pt idx="2469">
                  <c:v>44132</c:v>
                </c:pt>
                <c:pt idx="2470">
                  <c:v>44133</c:v>
                </c:pt>
                <c:pt idx="2471">
                  <c:v>44134</c:v>
                </c:pt>
                <c:pt idx="2472">
                  <c:v>44135</c:v>
                </c:pt>
                <c:pt idx="2473">
                  <c:v>44136</c:v>
                </c:pt>
                <c:pt idx="2474">
                  <c:v>44137</c:v>
                </c:pt>
                <c:pt idx="2475">
                  <c:v>44138</c:v>
                </c:pt>
                <c:pt idx="2476">
                  <c:v>44139</c:v>
                </c:pt>
                <c:pt idx="2477">
                  <c:v>44140</c:v>
                </c:pt>
                <c:pt idx="2478">
                  <c:v>44141</c:v>
                </c:pt>
                <c:pt idx="2479">
                  <c:v>44142</c:v>
                </c:pt>
                <c:pt idx="2480">
                  <c:v>44143</c:v>
                </c:pt>
                <c:pt idx="2481">
                  <c:v>44144</c:v>
                </c:pt>
                <c:pt idx="2482">
                  <c:v>44145</c:v>
                </c:pt>
                <c:pt idx="2483">
                  <c:v>44146</c:v>
                </c:pt>
                <c:pt idx="2484">
                  <c:v>44147</c:v>
                </c:pt>
                <c:pt idx="2485">
                  <c:v>44148</c:v>
                </c:pt>
                <c:pt idx="2486">
                  <c:v>44149</c:v>
                </c:pt>
                <c:pt idx="2487">
                  <c:v>44150</c:v>
                </c:pt>
                <c:pt idx="2488">
                  <c:v>44151</c:v>
                </c:pt>
                <c:pt idx="2489">
                  <c:v>44152</c:v>
                </c:pt>
                <c:pt idx="2490">
                  <c:v>44153</c:v>
                </c:pt>
                <c:pt idx="2491">
                  <c:v>44154</c:v>
                </c:pt>
                <c:pt idx="2492">
                  <c:v>44155</c:v>
                </c:pt>
                <c:pt idx="2493">
                  <c:v>44156</c:v>
                </c:pt>
                <c:pt idx="2494">
                  <c:v>44157</c:v>
                </c:pt>
                <c:pt idx="2495">
                  <c:v>44158</c:v>
                </c:pt>
                <c:pt idx="2496">
                  <c:v>44159</c:v>
                </c:pt>
                <c:pt idx="2497">
                  <c:v>44160</c:v>
                </c:pt>
                <c:pt idx="2498">
                  <c:v>44161</c:v>
                </c:pt>
                <c:pt idx="2499">
                  <c:v>44162</c:v>
                </c:pt>
                <c:pt idx="2500">
                  <c:v>44163</c:v>
                </c:pt>
                <c:pt idx="2501">
                  <c:v>44164</c:v>
                </c:pt>
                <c:pt idx="2502">
                  <c:v>44165</c:v>
                </c:pt>
                <c:pt idx="2503">
                  <c:v>44166</c:v>
                </c:pt>
                <c:pt idx="2504">
                  <c:v>44167</c:v>
                </c:pt>
                <c:pt idx="2505">
                  <c:v>44168</c:v>
                </c:pt>
                <c:pt idx="2506">
                  <c:v>44169</c:v>
                </c:pt>
                <c:pt idx="2507">
                  <c:v>44170</c:v>
                </c:pt>
                <c:pt idx="2508">
                  <c:v>44171</c:v>
                </c:pt>
                <c:pt idx="2509">
                  <c:v>44172</c:v>
                </c:pt>
                <c:pt idx="2510">
                  <c:v>44173</c:v>
                </c:pt>
                <c:pt idx="2511">
                  <c:v>44174</c:v>
                </c:pt>
                <c:pt idx="2512">
                  <c:v>44175</c:v>
                </c:pt>
                <c:pt idx="2513">
                  <c:v>44176</c:v>
                </c:pt>
                <c:pt idx="2514">
                  <c:v>44177</c:v>
                </c:pt>
                <c:pt idx="2515">
                  <c:v>44178</c:v>
                </c:pt>
                <c:pt idx="2516">
                  <c:v>44179</c:v>
                </c:pt>
                <c:pt idx="2517">
                  <c:v>44180</c:v>
                </c:pt>
                <c:pt idx="2518">
                  <c:v>44181</c:v>
                </c:pt>
                <c:pt idx="2519">
                  <c:v>44182</c:v>
                </c:pt>
                <c:pt idx="2520">
                  <c:v>44183</c:v>
                </c:pt>
                <c:pt idx="2521">
                  <c:v>44184</c:v>
                </c:pt>
                <c:pt idx="2522">
                  <c:v>44185</c:v>
                </c:pt>
                <c:pt idx="2523">
                  <c:v>44186</c:v>
                </c:pt>
                <c:pt idx="2524">
                  <c:v>44187</c:v>
                </c:pt>
                <c:pt idx="2525">
                  <c:v>44188</c:v>
                </c:pt>
                <c:pt idx="2526">
                  <c:v>44189</c:v>
                </c:pt>
                <c:pt idx="2527">
                  <c:v>44190</c:v>
                </c:pt>
                <c:pt idx="2528">
                  <c:v>44191</c:v>
                </c:pt>
                <c:pt idx="2529">
                  <c:v>44192</c:v>
                </c:pt>
                <c:pt idx="2530">
                  <c:v>44193</c:v>
                </c:pt>
                <c:pt idx="2531">
                  <c:v>44194</c:v>
                </c:pt>
                <c:pt idx="2532">
                  <c:v>44195</c:v>
                </c:pt>
                <c:pt idx="2533">
                  <c:v>44196</c:v>
                </c:pt>
                <c:pt idx="2534">
                  <c:v>44197</c:v>
                </c:pt>
                <c:pt idx="2535">
                  <c:v>44198</c:v>
                </c:pt>
                <c:pt idx="2536">
                  <c:v>44199</c:v>
                </c:pt>
                <c:pt idx="2537">
                  <c:v>44200</c:v>
                </c:pt>
                <c:pt idx="2538">
                  <c:v>44201</c:v>
                </c:pt>
                <c:pt idx="2539">
                  <c:v>44202</c:v>
                </c:pt>
                <c:pt idx="2540">
                  <c:v>44203</c:v>
                </c:pt>
                <c:pt idx="2541">
                  <c:v>44204</c:v>
                </c:pt>
                <c:pt idx="2542">
                  <c:v>44205</c:v>
                </c:pt>
                <c:pt idx="2543">
                  <c:v>44206</c:v>
                </c:pt>
                <c:pt idx="2544">
                  <c:v>44207</c:v>
                </c:pt>
                <c:pt idx="2545">
                  <c:v>44208</c:v>
                </c:pt>
                <c:pt idx="2546">
                  <c:v>44209</c:v>
                </c:pt>
                <c:pt idx="2547">
                  <c:v>44210</c:v>
                </c:pt>
                <c:pt idx="2548">
                  <c:v>44211</c:v>
                </c:pt>
                <c:pt idx="2549">
                  <c:v>44212</c:v>
                </c:pt>
                <c:pt idx="2550">
                  <c:v>44213</c:v>
                </c:pt>
                <c:pt idx="2551">
                  <c:v>44214</c:v>
                </c:pt>
                <c:pt idx="2552">
                  <c:v>44215</c:v>
                </c:pt>
                <c:pt idx="2553">
                  <c:v>44216</c:v>
                </c:pt>
                <c:pt idx="2554">
                  <c:v>44217</c:v>
                </c:pt>
                <c:pt idx="2555">
                  <c:v>44218</c:v>
                </c:pt>
                <c:pt idx="2556">
                  <c:v>44219</c:v>
                </c:pt>
                <c:pt idx="2557">
                  <c:v>44220</c:v>
                </c:pt>
                <c:pt idx="2558">
                  <c:v>44221</c:v>
                </c:pt>
                <c:pt idx="2559">
                  <c:v>44222</c:v>
                </c:pt>
                <c:pt idx="2560">
                  <c:v>44223</c:v>
                </c:pt>
                <c:pt idx="2561">
                  <c:v>44224</c:v>
                </c:pt>
                <c:pt idx="2562">
                  <c:v>44225</c:v>
                </c:pt>
                <c:pt idx="2563">
                  <c:v>44226</c:v>
                </c:pt>
                <c:pt idx="2564">
                  <c:v>44227</c:v>
                </c:pt>
                <c:pt idx="2565">
                  <c:v>44228</c:v>
                </c:pt>
                <c:pt idx="2566">
                  <c:v>44229</c:v>
                </c:pt>
                <c:pt idx="2567">
                  <c:v>44230</c:v>
                </c:pt>
                <c:pt idx="2568">
                  <c:v>44231</c:v>
                </c:pt>
                <c:pt idx="2569">
                  <c:v>44232</c:v>
                </c:pt>
                <c:pt idx="2570">
                  <c:v>44233</c:v>
                </c:pt>
                <c:pt idx="2571">
                  <c:v>44234</c:v>
                </c:pt>
                <c:pt idx="2572">
                  <c:v>44235</c:v>
                </c:pt>
                <c:pt idx="2573">
                  <c:v>44236</c:v>
                </c:pt>
                <c:pt idx="2574">
                  <c:v>44237</c:v>
                </c:pt>
                <c:pt idx="2575">
                  <c:v>44238</c:v>
                </c:pt>
                <c:pt idx="2576">
                  <c:v>44239</c:v>
                </c:pt>
                <c:pt idx="2577">
                  <c:v>44240</c:v>
                </c:pt>
                <c:pt idx="2578">
                  <c:v>44241</c:v>
                </c:pt>
                <c:pt idx="2579">
                  <c:v>44242</c:v>
                </c:pt>
                <c:pt idx="2580">
                  <c:v>44243</c:v>
                </c:pt>
                <c:pt idx="2581">
                  <c:v>44244</c:v>
                </c:pt>
                <c:pt idx="2582">
                  <c:v>44245</c:v>
                </c:pt>
                <c:pt idx="2583">
                  <c:v>44246</c:v>
                </c:pt>
                <c:pt idx="2584">
                  <c:v>44247</c:v>
                </c:pt>
                <c:pt idx="2585">
                  <c:v>44248</c:v>
                </c:pt>
                <c:pt idx="2586">
                  <c:v>44249</c:v>
                </c:pt>
                <c:pt idx="2587">
                  <c:v>44250</c:v>
                </c:pt>
                <c:pt idx="2588">
                  <c:v>44251</c:v>
                </c:pt>
                <c:pt idx="2589">
                  <c:v>44252</c:v>
                </c:pt>
                <c:pt idx="2590">
                  <c:v>44253</c:v>
                </c:pt>
                <c:pt idx="2591">
                  <c:v>44254</c:v>
                </c:pt>
                <c:pt idx="2592">
                  <c:v>44255</c:v>
                </c:pt>
                <c:pt idx="2593">
                  <c:v>44256</c:v>
                </c:pt>
                <c:pt idx="2594">
                  <c:v>44257</c:v>
                </c:pt>
                <c:pt idx="2595">
                  <c:v>44258</c:v>
                </c:pt>
                <c:pt idx="2596">
                  <c:v>44259</c:v>
                </c:pt>
                <c:pt idx="2597">
                  <c:v>44260</c:v>
                </c:pt>
                <c:pt idx="2598">
                  <c:v>44261</c:v>
                </c:pt>
                <c:pt idx="2599">
                  <c:v>44262</c:v>
                </c:pt>
                <c:pt idx="2600">
                  <c:v>44263</c:v>
                </c:pt>
                <c:pt idx="2601">
                  <c:v>44264</c:v>
                </c:pt>
                <c:pt idx="2602">
                  <c:v>44265</c:v>
                </c:pt>
                <c:pt idx="2603">
                  <c:v>44266</c:v>
                </c:pt>
                <c:pt idx="2604">
                  <c:v>44267</c:v>
                </c:pt>
                <c:pt idx="2605">
                  <c:v>44268</c:v>
                </c:pt>
                <c:pt idx="2606">
                  <c:v>44269</c:v>
                </c:pt>
                <c:pt idx="2607">
                  <c:v>44270</c:v>
                </c:pt>
                <c:pt idx="2608">
                  <c:v>44271</c:v>
                </c:pt>
                <c:pt idx="2609">
                  <c:v>44272</c:v>
                </c:pt>
                <c:pt idx="2610">
                  <c:v>44273</c:v>
                </c:pt>
                <c:pt idx="2611">
                  <c:v>44274</c:v>
                </c:pt>
                <c:pt idx="2612">
                  <c:v>44275</c:v>
                </c:pt>
                <c:pt idx="2613">
                  <c:v>44276</c:v>
                </c:pt>
                <c:pt idx="2614">
                  <c:v>44277</c:v>
                </c:pt>
                <c:pt idx="2615">
                  <c:v>44278</c:v>
                </c:pt>
                <c:pt idx="2616">
                  <c:v>44279</c:v>
                </c:pt>
                <c:pt idx="2617">
                  <c:v>44280</c:v>
                </c:pt>
                <c:pt idx="2618">
                  <c:v>44281</c:v>
                </c:pt>
                <c:pt idx="2619">
                  <c:v>44282</c:v>
                </c:pt>
                <c:pt idx="2620">
                  <c:v>44283</c:v>
                </c:pt>
                <c:pt idx="2621">
                  <c:v>44284</c:v>
                </c:pt>
                <c:pt idx="2622">
                  <c:v>44285</c:v>
                </c:pt>
                <c:pt idx="2623">
                  <c:v>44286</c:v>
                </c:pt>
                <c:pt idx="2624">
                  <c:v>44287</c:v>
                </c:pt>
                <c:pt idx="2625">
                  <c:v>44288</c:v>
                </c:pt>
                <c:pt idx="2626">
                  <c:v>44289</c:v>
                </c:pt>
                <c:pt idx="2627">
                  <c:v>44290</c:v>
                </c:pt>
                <c:pt idx="2628">
                  <c:v>44291</c:v>
                </c:pt>
                <c:pt idx="2629">
                  <c:v>44292</c:v>
                </c:pt>
                <c:pt idx="2630">
                  <c:v>44293</c:v>
                </c:pt>
                <c:pt idx="2631">
                  <c:v>44294</c:v>
                </c:pt>
                <c:pt idx="2632">
                  <c:v>44295</c:v>
                </c:pt>
                <c:pt idx="2633">
                  <c:v>44296</c:v>
                </c:pt>
                <c:pt idx="2634">
                  <c:v>44297</c:v>
                </c:pt>
                <c:pt idx="2635">
                  <c:v>44298</c:v>
                </c:pt>
                <c:pt idx="2636">
                  <c:v>44299</c:v>
                </c:pt>
                <c:pt idx="2637">
                  <c:v>44300</c:v>
                </c:pt>
                <c:pt idx="2638">
                  <c:v>44301</c:v>
                </c:pt>
                <c:pt idx="2639">
                  <c:v>44302</c:v>
                </c:pt>
                <c:pt idx="2640">
                  <c:v>44303</c:v>
                </c:pt>
                <c:pt idx="2641">
                  <c:v>44304</c:v>
                </c:pt>
                <c:pt idx="2642">
                  <c:v>44305</c:v>
                </c:pt>
                <c:pt idx="2643">
                  <c:v>44306</c:v>
                </c:pt>
                <c:pt idx="2644">
                  <c:v>44307</c:v>
                </c:pt>
                <c:pt idx="2645">
                  <c:v>44308</c:v>
                </c:pt>
                <c:pt idx="2646">
                  <c:v>44309</c:v>
                </c:pt>
                <c:pt idx="2647">
                  <c:v>44310</c:v>
                </c:pt>
                <c:pt idx="2648">
                  <c:v>44311</c:v>
                </c:pt>
                <c:pt idx="2649">
                  <c:v>44312</c:v>
                </c:pt>
                <c:pt idx="2650">
                  <c:v>44313</c:v>
                </c:pt>
                <c:pt idx="2651">
                  <c:v>44314</c:v>
                </c:pt>
                <c:pt idx="2652">
                  <c:v>44315</c:v>
                </c:pt>
                <c:pt idx="2653">
                  <c:v>44316</c:v>
                </c:pt>
                <c:pt idx="2654">
                  <c:v>44317</c:v>
                </c:pt>
                <c:pt idx="2655">
                  <c:v>44318</c:v>
                </c:pt>
                <c:pt idx="2656">
                  <c:v>44319</c:v>
                </c:pt>
                <c:pt idx="2657">
                  <c:v>44320</c:v>
                </c:pt>
                <c:pt idx="2658">
                  <c:v>44321</c:v>
                </c:pt>
                <c:pt idx="2659">
                  <c:v>44322</c:v>
                </c:pt>
                <c:pt idx="2660">
                  <c:v>44323</c:v>
                </c:pt>
                <c:pt idx="2661">
                  <c:v>44324</c:v>
                </c:pt>
                <c:pt idx="2662">
                  <c:v>44325</c:v>
                </c:pt>
                <c:pt idx="2663">
                  <c:v>44326</c:v>
                </c:pt>
                <c:pt idx="2664">
                  <c:v>44327</c:v>
                </c:pt>
                <c:pt idx="2665">
                  <c:v>44328</c:v>
                </c:pt>
                <c:pt idx="2666">
                  <c:v>44329</c:v>
                </c:pt>
                <c:pt idx="2667">
                  <c:v>44330</c:v>
                </c:pt>
                <c:pt idx="2668">
                  <c:v>44331</c:v>
                </c:pt>
                <c:pt idx="2669">
                  <c:v>44332</c:v>
                </c:pt>
                <c:pt idx="2670">
                  <c:v>44333</c:v>
                </c:pt>
                <c:pt idx="2671">
                  <c:v>44334</c:v>
                </c:pt>
                <c:pt idx="2672">
                  <c:v>44335</c:v>
                </c:pt>
                <c:pt idx="2673">
                  <c:v>44336</c:v>
                </c:pt>
                <c:pt idx="2674">
                  <c:v>44337</c:v>
                </c:pt>
                <c:pt idx="2675">
                  <c:v>44338</c:v>
                </c:pt>
                <c:pt idx="2676">
                  <c:v>44339</c:v>
                </c:pt>
                <c:pt idx="2677">
                  <c:v>44340</c:v>
                </c:pt>
                <c:pt idx="2678">
                  <c:v>44341</c:v>
                </c:pt>
                <c:pt idx="2679">
                  <c:v>44342</c:v>
                </c:pt>
                <c:pt idx="2680">
                  <c:v>44343</c:v>
                </c:pt>
                <c:pt idx="2681">
                  <c:v>44344</c:v>
                </c:pt>
                <c:pt idx="2682">
                  <c:v>44345</c:v>
                </c:pt>
                <c:pt idx="2683">
                  <c:v>44346</c:v>
                </c:pt>
                <c:pt idx="2684">
                  <c:v>44347</c:v>
                </c:pt>
                <c:pt idx="2685">
                  <c:v>44348</c:v>
                </c:pt>
                <c:pt idx="2686">
                  <c:v>44349</c:v>
                </c:pt>
                <c:pt idx="2687">
                  <c:v>44350</c:v>
                </c:pt>
                <c:pt idx="2688">
                  <c:v>44351</c:v>
                </c:pt>
                <c:pt idx="2689">
                  <c:v>44352</c:v>
                </c:pt>
                <c:pt idx="2690">
                  <c:v>44353</c:v>
                </c:pt>
                <c:pt idx="2691">
                  <c:v>44354</c:v>
                </c:pt>
                <c:pt idx="2692">
                  <c:v>44355</c:v>
                </c:pt>
                <c:pt idx="2693">
                  <c:v>44356</c:v>
                </c:pt>
                <c:pt idx="2694">
                  <c:v>44357</c:v>
                </c:pt>
                <c:pt idx="2695">
                  <c:v>44358</c:v>
                </c:pt>
                <c:pt idx="2696">
                  <c:v>44359</c:v>
                </c:pt>
                <c:pt idx="2697">
                  <c:v>44360</c:v>
                </c:pt>
                <c:pt idx="2698">
                  <c:v>44361</c:v>
                </c:pt>
                <c:pt idx="2699">
                  <c:v>44362</c:v>
                </c:pt>
                <c:pt idx="2700">
                  <c:v>44363</c:v>
                </c:pt>
                <c:pt idx="2701">
                  <c:v>44364</c:v>
                </c:pt>
                <c:pt idx="2702">
                  <c:v>44365</c:v>
                </c:pt>
                <c:pt idx="2703">
                  <c:v>44366</c:v>
                </c:pt>
                <c:pt idx="2704">
                  <c:v>44367</c:v>
                </c:pt>
                <c:pt idx="2705">
                  <c:v>44368</c:v>
                </c:pt>
                <c:pt idx="2706">
                  <c:v>44369</c:v>
                </c:pt>
                <c:pt idx="2707">
                  <c:v>44370</c:v>
                </c:pt>
                <c:pt idx="2708">
                  <c:v>44371</c:v>
                </c:pt>
                <c:pt idx="2709">
                  <c:v>44372</c:v>
                </c:pt>
                <c:pt idx="2710">
                  <c:v>44373</c:v>
                </c:pt>
                <c:pt idx="2711">
                  <c:v>44374</c:v>
                </c:pt>
                <c:pt idx="2712">
                  <c:v>44375</c:v>
                </c:pt>
                <c:pt idx="2713">
                  <c:v>44376</c:v>
                </c:pt>
                <c:pt idx="2714">
                  <c:v>44377</c:v>
                </c:pt>
                <c:pt idx="2715">
                  <c:v>44378</c:v>
                </c:pt>
                <c:pt idx="2716">
                  <c:v>44379</c:v>
                </c:pt>
                <c:pt idx="2717">
                  <c:v>44380</c:v>
                </c:pt>
                <c:pt idx="2718">
                  <c:v>44381</c:v>
                </c:pt>
                <c:pt idx="2719">
                  <c:v>44382</c:v>
                </c:pt>
                <c:pt idx="2720">
                  <c:v>44383</c:v>
                </c:pt>
                <c:pt idx="2721">
                  <c:v>44384</c:v>
                </c:pt>
                <c:pt idx="2722">
                  <c:v>44385</c:v>
                </c:pt>
                <c:pt idx="2723">
                  <c:v>44386</c:v>
                </c:pt>
                <c:pt idx="2724">
                  <c:v>44387</c:v>
                </c:pt>
                <c:pt idx="2725">
                  <c:v>44388</c:v>
                </c:pt>
                <c:pt idx="2726">
                  <c:v>44389</c:v>
                </c:pt>
                <c:pt idx="2727">
                  <c:v>44390</c:v>
                </c:pt>
                <c:pt idx="2728">
                  <c:v>44391</c:v>
                </c:pt>
                <c:pt idx="2729">
                  <c:v>44392</c:v>
                </c:pt>
                <c:pt idx="2730">
                  <c:v>44393</c:v>
                </c:pt>
                <c:pt idx="2731">
                  <c:v>44394</c:v>
                </c:pt>
                <c:pt idx="2732">
                  <c:v>44395</c:v>
                </c:pt>
                <c:pt idx="2733">
                  <c:v>44396</c:v>
                </c:pt>
                <c:pt idx="2734">
                  <c:v>44397</c:v>
                </c:pt>
                <c:pt idx="2735">
                  <c:v>44398</c:v>
                </c:pt>
                <c:pt idx="2736">
                  <c:v>44399</c:v>
                </c:pt>
                <c:pt idx="2737">
                  <c:v>44400</c:v>
                </c:pt>
                <c:pt idx="2738">
                  <c:v>44401</c:v>
                </c:pt>
                <c:pt idx="2739">
                  <c:v>44402</c:v>
                </c:pt>
                <c:pt idx="2740">
                  <c:v>44403</c:v>
                </c:pt>
                <c:pt idx="2741">
                  <c:v>44404</c:v>
                </c:pt>
                <c:pt idx="2742">
                  <c:v>44405</c:v>
                </c:pt>
                <c:pt idx="2743">
                  <c:v>44406</c:v>
                </c:pt>
                <c:pt idx="2744">
                  <c:v>44407</c:v>
                </c:pt>
                <c:pt idx="2745">
                  <c:v>44408</c:v>
                </c:pt>
                <c:pt idx="2746">
                  <c:v>44409</c:v>
                </c:pt>
                <c:pt idx="2747">
                  <c:v>44410</c:v>
                </c:pt>
                <c:pt idx="2748">
                  <c:v>44411</c:v>
                </c:pt>
                <c:pt idx="2749">
                  <c:v>44412</c:v>
                </c:pt>
                <c:pt idx="2750">
                  <c:v>44413</c:v>
                </c:pt>
                <c:pt idx="2751">
                  <c:v>44414</c:v>
                </c:pt>
                <c:pt idx="2752">
                  <c:v>44415</c:v>
                </c:pt>
                <c:pt idx="2753">
                  <c:v>44416</c:v>
                </c:pt>
                <c:pt idx="2754">
                  <c:v>44417</c:v>
                </c:pt>
                <c:pt idx="2755">
                  <c:v>44418</c:v>
                </c:pt>
                <c:pt idx="2756">
                  <c:v>44419</c:v>
                </c:pt>
                <c:pt idx="2757">
                  <c:v>44420</c:v>
                </c:pt>
                <c:pt idx="2758">
                  <c:v>44421</c:v>
                </c:pt>
                <c:pt idx="2759">
                  <c:v>44422</c:v>
                </c:pt>
                <c:pt idx="2760">
                  <c:v>44423</c:v>
                </c:pt>
                <c:pt idx="2761">
                  <c:v>44424</c:v>
                </c:pt>
                <c:pt idx="2762">
                  <c:v>44425</c:v>
                </c:pt>
                <c:pt idx="2763">
                  <c:v>44426</c:v>
                </c:pt>
                <c:pt idx="2764">
                  <c:v>44427</c:v>
                </c:pt>
                <c:pt idx="2765">
                  <c:v>44428</c:v>
                </c:pt>
                <c:pt idx="2766">
                  <c:v>44429</c:v>
                </c:pt>
                <c:pt idx="2767">
                  <c:v>44430</c:v>
                </c:pt>
                <c:pt idx="2768">
                  <c:v>44431</c:v>
                </c:pt>
                <c:pt idx="2769">
                  <c:v>44432</c:v>
                </c:pt>
                <c:pt idx="2770">
                  <c:v>44433</c:v>
                </c:pt>
                <c:pt idx="2771">
                  <c:v>44434</c:v>
                </c:pt>
                <c:pt idx="2772">
                  <c:v>44435</c:v>
                </c:pt>
                <c:pt idx="2773">
                  <c:v>44436</c:v>
                </c:pt>
                <c:pt idx="2774">
                  <c:v>44437</c:v>
                </c:pt>
                <c:pt idx="2775">
                  <c:v>44438</c:v>
                </c:pt>
                <c:pt idx="2776">
                  <c:v>44439</c:v>
                </c:pt>
                <c:pt idx="2777">
                  <c:v>44440</c:v>
                </c:pt>
                <c:pt idx="2778">
                  <c:v>44441</c:v>
                </c:pt>
                <c:pt idx="2779">
                  <c:v>44442</c:v>
                </c:pt>
                <c:pt idx="2780">
                  <c:v>44443</c:v>
                </c:pt>
                <c:pt idx="2781">
                  <c:v>44444</c:v>
                </c:pt>
                <c:pt idx="2782">
                  <c:v>44445</c:v>
                </c:pt>
                <c:pt idx="2783">
                  <c:v>44446</c:v>
                </c:pt>
                <c:pt idx="2784">
                  <c:v>44447</c:v>
                </c:pt>
                <c:pt idx="2785">
                  <c:v>44448</c:v>
                </c:pt>
                <c:pt idx="2786">
                  <c:v>44449</c:v>
                </c:pt>
                <c:pt idx="2787">
                  <c:v>44450</c:v>
                </c:pt>
                <c:pt idx="2788">
                  <c:v>44451</c:v>
                </c:pt>
                <c:pt idx="2789">
                  <c:v>44452</c:v>
                </c:pt>
                <c:pt idx="2790">
                  <c:v>44453</c:v>
                </c:pt>
                <c:pt idx="2791">
                  <c:v>44454</c:v>
                </c:pt>
                <c:pt idx="2792">
                  <c:v>44455</c:v>
                </c:pt>
                <c:pt idx="2793">
                  <c:v>44456</c:v>
                </c:pt>
                <c:pt idx="2794">
                  <c:v>44457</c:v>
                </c:pt>
                <c:pt idx="2795">
                  <c:v>44458</c:v>
                </c:pt>
                <c:pt idx="2796">
                  <c:v>44459</c:v>
                </c:pt>
                <c:pt idx="2797">
                  <c:v>44460</c:v>
                </c:pt>
                <c:pt idx="2798">
                  <c:v>44461</c:v>
                </c:pt>
                <c:pt idx="2799">
                  <c:v>44462</c:v>
                </c:pt>
                <c:pt idx="2800">
                  <c:v>44463</c:v>
                </c:pt>
                <c:pt idx="2801">
                  <c:v>44464</c:v>
                </c:pt>
                <c:pt idx="2802">
                  <c:v>44465</c:v>
                </c:pt>
                <c:pt idx="2803">
                  <c:v>44466</c:v>
                </c:pt>
                <c:pt idx="2804">
                  <c:v>44467</c:v>
                </c:pt>
                <c:pt idx="2805">
                  <c:v>44468</c:v>
                </c:pt>
                <c:pt idx="2806">
                  <c:v>44469</c:v>
                </c:pt>
                <c:pt idx="2807">
                  <c:v>44470</c:v>
                </c:pt>
                <c:pt idx="2808">
                  <c:v>44471</c:v>
                </c:pt>
                <c:pt idx="2809">
                  <c:v>44472</c:v>
                </c:pt>
                <c:pt idx="2810">
                  <c:v>44473</c:v>
                </c:pt>
                <c:pt idx="2811">
                  <c:v>44474</c:v>
                </c:pt>
                <c:pt idx="2812">
                  <c:v>44475</c:v>
                </c:pt>
                <c:pt idx="2813">
                  <c:v>44476</c:v>
                </c:pt>
                <c:pt idx="2814">
                  <c:v>44477</c:v>
                </c:pt>
                <c:pt idx="2815">
                  <c:v>44478</c:v>
                </c:pt>
                <c:pt idx="2816">
                  <c:v>44479</c:v>
                </c:pt>
                <c:pt idx="2817">
                  <c:v>44480</c:v>
                </c:pt>
                <c:pt idx="2818">
                  <c:v>44481</c:v>
                </c:pt>
                <c:pt idx="2819">
                  <c:v>44482</c:v>
                </c:pt>
                <c:pt idx="2820">
                  <c:v>44483</c:v>
                </c:pt>
                <c:pt idx="2821">
                  <c:v>44484</c:v>
                </c:pt>
                <c:pt idx="2822">
                  <c:v>44485</c:v>
                </c:pt>
                <c:pt idx="2823">
                  <c:v>44486</c:v>
                </c:pt>
                <c:pt idx="2824">
                  <c:v>44487</c:v>
                </c:pt>
                <c:pt idx="2825">
                  <c:v>44488</c:v>
                </c:pt>
                <c:pt idx="2826">
                  <c:v>44489</c:v>
                </c:pt>
                <c:pt idx="2827">
                  <c:v>44490</c:v>
                </c:pt>
                <c:pt idx="2828">
                  <c:v>44491</c:v>
                </c:pt>
                <c:pt idx="2829">
                  <c:v>44492</c:v>
                </c:pt>
                <c:pt idx="2830">
                  <c:v>44493</c:v>
                </c:pt>
                <c:pt idx="2831">
                  <c:v>44494</c:v>
                </c:pt>
                <c:pt idx="2832">
                  <c:v>44495</c:v>
                </c:pt>
                <c:pt idx="2833">
                  <c:v>44496</c:v>
                </c:pt>
                <c:pt idx="2834">
                  <c:v>44497</c:v>
                </c:pt>
                <c:pt idx="2835">
                  <c:v>44498</c:v>
                </c:pt>
                <c:pt idx="2836">
                  <c:v>44499</c:v>
                </c:pt>
                <c:pt idx="2837">
                  <c:v>44500</c:v>
                </c:pt>
                <c:pt idx="2838">
                  <c:v>44501</c:v>
                </c:pt>
                <c:pt idx="2839">
                  <c:v>44502</c:v>
                </c:pt>
                <c:pt idx="2840">
                  <c:v>44503</c:v>
                </c:pt>
                <c:pt idx="2841">
                  <c:v>44504</c:v>
                </c:pt>
                <c:pt idx="2842">
                  <c:v>44505</c:v>
                </c:pt>
                <c:pt idx="2843">
                  <c:v>44506</c:v>
                </c:pt>
                <c:pt idx="2844">
                  <c:v>44507</c:v>
                </c:pt>
                <c:pt idx="2845">
                  <c:v>44508</c:v>
                </c:pt>
                <c:pt idx="2846">
                  <c:v>44509</c:v>
                </c:pt>
                <c:pt idx="2847">
                  <c:v>44510</c:v>
                </c:pt>
                <c:pt idx="2848">
                  <c:v>44511</c:v>
                </c:pt>
                <c:pt idx="2849">
                  <c:v>44512</c:v>
                </c:pt>
                <c:pt idx="2850">
                  <c:v>44513</c:v>
                </c:pt>
                <c:pt idx="2851">
                  <c:v>44514</c:v>
                </c:pt>
                <c:pt idx="2852">
                  <c:v>44515</c:v>
                </c:pt>
                <c:pt idx="2853">
                  <c:v>44516</c:v>
                </c:pt>
                <c:pt idx="2854">
                  <c:v>44517</c:v>
                </c:pt>
                <c:pt idx="2855">
                  <c:v>44518</c:v>
                </c:pt>
                <c:pt idx="2856">
                  <c:v>44519</c:v>
                </c:pt>
                <c:pt idx="2857">
                  <c:v>44520</c:v>
                </c:pt>
                <c:pt idx="2858">
                  <c:v>44521</c:v>
                </c:pt>
                <c:pt idx="2859">
                  <c:v>44522</c:v>
                </c:pt>
                <c:pt idx="2860">
                  <c:v>44523</c:v>
                </c:pt>
                <c:pt idx="2861">
                  <c:v>44524</c:v>
                </c:pt>
                <c:pt idx="2862">
                  <c:v>44525</c:v>
                </c:pt>
                <c:pt idx="2863">
                  <c:v>44526</c:v>
                </c:pt>
                <c:pt idx="2864">
                  <c:v>44527</c:v>
                </c:pt>
                <c:pt idx="2865">
                  <c:v>44528</c:v>
                </c:pt>
                <c:pt idx="2866">
                  <c:v>44529</c:v>
                </c:pt>
                <c:pt idx="2867">
                  <c:v>44530</c:v>
                </c:pt>
                <c:pt idx="2868">
                  <c:v>44531</c:v>
                </c:pt>
                <c:pt idx="2869">
                  <c:v>44532</c:v>
                </c:pt>
                <c:pt idx="2870">
                  <c:v>44533</c:v>
                </c:pt>
                <c:pt idx="2871">
                  <c:v>44534</c:v>
                </c:pt>
                <c:pt idx="2872">
                  <c:v>44535</c:v>
                </c:pt>
                <c:pt idx="2873">
                  <c:v>44536</c:v>
                </c:pt>
                <c:pt idx="2874">
                  <c:v>44537</c:v>
                </c:pt>
                <c:pt idx="2875">
                  <c:v>44538</c:v>
                </c:pt>
                <c:pt idx="2876">
                  <c:v>44539</c:v>
                </c:pt>
                <c:pt idx="2877">
                  <c:v>44540</c:v>
                </c:pt>
                <c:pt idx="2878">
                  <c:v>44541</c:v>
                </c:pt>
                <c:pt idx="2879">
                  <c:v>44542</c:v>
                </c:pt>
                <c:pt idx="2880">
                  <c:v>44543</c:v>
                </c:pt>
                <c:pt idx="2881">
                  <c:v>44544</c:v>
                </c:pt>
                <c:pt idx="2882">
                  <c:v>44545</c:v>
                </c:pt>
                <c:pt idx="2883">
                  <c:v>44546</c:v>
                </c:pt>
                <c:pt idx="2884">
                  <c:v>44547</c:v>
                </c:pt>
                <c:pt idx="2885">
                  <c:v>44548</c:v>
                </c:pt>
                <c:pt idx="2886">
                  <c:v>44549</c:v>
                </c:pt>
                <c:pt idx="2887">
                  <c:v>44550</c:v>
                </c:pt>
                <c:pt idx="2888">
                  <c:v>44551</c:v>
                </c:pt>
                <c:pt idx="2889">
                  <c:v>44552</c:v>
                </c:pt>
                <c:pt idx="2890">
                  <c:v>44553</c:v>
                </c:pt>
                <c:pt idx="2891">
                  <c:v>44554</c:v>
                </c:pt>
                <c:pt idx="2892">
                  <c:v>44555</c:v>
                </c:pt>
                <c:pt idx="2893">
                  <c:v>44556</c:v>
                </c:pt>
                <c:pt idx="2894">
                  <c:v>44557</c:v>
                </c:pt>
                <c:pt idx="2895">
                  <c:v>44558</c:v>
                </c:pt>
                <c:pt idx="2896">
                  <c:v>44559</c:v>
                </c:pt>
                <c:pt idx="2897">
                  <c:v>44560</c:v>
                </c:pt>
                <c:pt idx="2898">
                  <c:v>44561</c:v>
                </c:pt>
                <c:pt idx="2899">
                  <c:v>44562</c:v>
                </c:pt>
                <c:pt idx="2900">
                  <c:v>44563</c:v>
                </c:pt>
                <c:pt idx="2901">
                  <c:v>44564</c:v>
                </c:pt>
                <c:pt idx="2902">
                  <c:v>44565</c:v>
                </c:pt>
                <c:pt idx="2903">
                  <c:v>44566</c:v>
                </c:pt>
                <c:pt idx="2904">
                  <c:v>44567</c:v>
                </c:pt>
                <c:pt idx="2905">
                  <c:v>44568</c:v>
                </c:pt>
                <c:pt idx="2906">
                  <c:v>44569</c:v>
                </c:pt>
                <c:pt idx="2907">
                  <c:v>44570</c:v>
                </c:pt>
                <c:pt idx="2908">
                  <c:v>44571</c:v>
                </c:pt>
                <c:pt idx="2909">
                  <c:v>44572</c:v>
                </c:pt>
                <c:pt idx="2910">
                  <c:v>44573</c:v>
                </c:pt>
                <c:pt idx="2911">
                  <c:v>44574</c:v>
                </c:pt>
                <c:pt idx="2912">
                  <c:v>44575</c:v>
                </c:pt>
                <c:pt idx="2913">
                  <c:v>44576</c:v>
                </c:pt>
                <c:pt idx="2914">
                  <c:v>44577</c:v>
                </c:pt>
                <c:pt idx="2915">
                  <c:v>44578</c:v>
                </c:pt>
                <c:pt idx="2916">
                  <c:v>44579</c:v>
                </c:pt>
                <c:pt idx="2917">
                  <c:v>44580</c:v>
                </c:pt>
                <c:pt idx="2918">
                  <c:v>44581</c:v>
                </c:pt>
                <c:pt idx="2919">
                  <c:v>44582</c:v>
                </c:pt>
                <c:pt idx="2920">
                  <c:v>44583</c:v>
                </c:pt>
                <c:pt idx="2921">
                  <c:v>44584</c:v>
                </c:pt>
                <c:pt idx="2922">
                  <c:v>44585</c:v>
                </c:pt>
                <c:pt idx="2923">
                  <c:v>44586</c:v>
                </c:pt>
                <c:pt idx="2924">
                  <c:v>44587</c:v>
                </c:pt>
                <c:pt idx="2925">
                  <c:v>44588</c:v>
                </c:pt>
                <c:pt idx="2926">
                  <c:v>44589</c:v>
                </c:pt>
                <c:pt idx="2927">
                  <c:v>44590</c:v>
                </c:pt>
                <c:pt idx="2928">
                  <c:v>44591</c:v>
                </c:pt>
                <c:pt idx="2929">
                  <c:v>44592</c:v>
                </c:pt>
                <c:pt idx="2930">
                  <c:v>44593</c:v>
                </c:pt>
                <c:pt idx="2931">
                  <c:v>44594</c:v>
                </c:pt>
                <c:pt idx="2932">
                  <c:v>44595</c:v>
                </c:pt>
                <c:pt idx="2933">
                  <c:v>44596</c:v>
                </c:pt>
                <c:pt idx="2934">
                  <c:v>44597</c:v>
                </c:pt>
                <c:pt idx="2935">
                  <c:v>44598</c:v>
                </c:pt>
                <c:pt idx="2936">
                  <c:v>44599</c:v>
                </c:pt>
                <c:pt idx="2937">
                  <c:v>44600</c:v>
                </c:pt>
                <c:pt idx="2938">
                  <c:v>44601</c:v>
                </c:pt>
                <c:pt idx="2939">
                  <c:v>44602</c:v>
                </c:pt>
                <c:pt idx="2940">
                  <c:v>44603</c:v>
                </c:pt>
                <c:pt idx="2941">
                  <c:v>44604</c:v>
                </c:pt>
                <c:pt idx="2942">
                  <c:v>44605</c:v>
                </c:pt>
                <c:pt idx="2943">
                  <c:v>44606</c:v>
                </c:pt>
                <c:pt idx="2944">
                  <c:v>44607</c:v>
                </c:pt>
                <c:pt idx="2945">
                  <c:v>44608</c:v>
                </c:pt>
                <c:pt idx="2946">
                  <c:v>44609</c:v>
                </c:pt>
                <c:pt idx="2947">
                  <c:v>44610</c:v>
                </c:pt>
                <c:pt idx="2948">
                  <c:v>44611</c:v>
                </c:pt>
                <c:pt idx="2949">
                  <c:v>44612</c:v>
                </c:pt>
                <c:pt idx="2950">
                  <c:v>44613</c:v>
                </c:pt>
                <c:pt idx="2951">
                  <c:v>44614</c:v>
                </c:pt>
                <c:pt idx="2952">
                  <c:v>44615</c:v>
                </c:pt>
                <c:pt idx="2953">
                  <c:v>44616</c:v>
                </c:pt>
                <c:pt idx="2954">
                  <c:v>44617</c:v>
                </c:pt>
                <c:pt idx="2955">
                  <c:v>44618</c:v>
                </c:pt>
                <c:pt idx="2956">
                  <c:v>44619</c:v>
                </c:pt>
                <c:pt idx="2957">
                  <c:v>44620</c:v>
                </c:pt>
                <c:pt idx="2958">
                  <c:v>44621</c:v>
                </c:pt>
                <c:pt idx="2959">
                  <c:v>44622</c:v>
                </c:pt>
                <c:pt idx="2960">
                  <c:v>44623</c:v>
                </c:pt>
                <c:pt idx="2961">
                  <c:v>44624</c:v>
                </c:pt>
                <c:pt idx="2962">
                  <c:v>44625</c:v>
                </c:pt>
                <c:pt idx="2963">
                  <c:v>44626</c:v>
                </c:pt>
                <c:pt idx="2964">
                  <c:v>44627</c:v>
                </c:pt>
                <c:pt idx="2965">
                  <c:v>44628</c:v>
                </c:pt>
                <c:pt idx="2966">
                  <c:v>44629</c:v>
                </c:pt>
                <c:pt idx="2967">
                  <c:v>44630</c:v>
                </c:pt>
                <c:pt idx="2968">
                  <c:v>44631</c:v>
                </c:pt>
                <c:pt idx="2969">
                  <c:v>44632</c:v>
                </c:pt>
                <c:pt idx="2970">
                  <c:v>44633</c:v>
                </c:pt>
                <c:pt idx="2971">
                  <c:v>44634</c:v>
                </c:pt>
                <c:pt idx="2972">
                  <c:v>44635</c:v>
                </c:pt>
                <c:pt idx="2973">
                  <c:v>44636</c:v>
                </c:pt>
                <c:pt idx="2974">
                  <c:v>44637</c:v>
                </c:pt>
                <c:pt idx="2975">
                  <c:v>44638</c:v>
                </c:pt>
                <c:pt idx="2976">
                  <c:v>44639</c:v>
                </c:pt>
                <c:pt idx="2977">
                  <c:v>44640</c:v>
                </c:pt>
                <c:pt idx="2978">
                  <c:v>44641</c:v>
                </c:pt>
                <c:pt idx="2979">
                  <c:v>44642</c:v>
                </c:pt>
                <c:pt idx="2980">
                  <c:v>44643</c:v>
                </c:pt>
                <c:pt idx="2981">
                  <c:v>44644</c:v>
                </c:pt>
                <c:pt idx="2982">
                  <c:v>44645</c:v>
                </c:pt>
                <c:pt idx="2983">
                  <c:v>44646</c:v>
                </c:pt>
                <c:pt idx="2984">
                  <c:v>44647</c:v>
                </c:pt>
                <c:pt idx="2985">
                  <c:v>44648</c:v>
                </c:pt>
                <c:pt idx="2986">
                  <c:v>44649</c:v>
                </c:pt>
                <c:pt idx="2987">
                  <c:v>44650</c:v>
                </c:pt>
                <c:pt idx="2988">
                  <c:v>44651</c:v>
                </c:pt>
                <c:pt idx="2989">
                  <c:v>44652</c:v>
                </c:pt>
                <c:pt idx="2990">
                  <c:v>44653</c:v>
                </c:pt>
                <c:pt idx="2991">
                  <c:v>44654</c:v>
                </c:pt>
                <c:pt idx="2992">
                  <c:v>44655</c:v>
                </c:pt>
                <c:pt idx="2993">
                  <c:v>44656</c:v>
                </c:pt>
                <c:pt idx="2994">
                  <c:v>44657</c:v>
                </c:pt>
                <c:pt idx="2995">
                  <c:v>44658</c:v>
                </c:pt>
                <c:pt idx="2996">
                  <c:v>44659</c:v>
                </c:pt>
                <c:pt idx="2997">
                  <c:v>44660</c:v>
                </c:pt>
                <c:pt idx="2998">
                  <c:v>44661</c:v>
                </c:pt>
                <c:pt idx="2999">
                  <c:v>44662</c:v>
                </c:pt>
                <c:pt idx="3000">
                  <c:v>44663</c:v>
                </c:pt>
                <c:pt idx="3001">
                  <c:v>44664</c:v>
                </c:pt>
                <c:pt idx="3002">
                  <c:v>44665</c:v>
                </c:pt>
                <c:pt idx="3003">
                  <c:v>44666</c:v>
                </c:pt>
                <c:pt idx="3004">
                  <c:v>44667</c:v>
                </c:pt>
                <c:pt idx="3005">
                  <c:v>44668</c:v>
                </c:pt>
                <c:pt idx="3006">
                  <c:v>44669</c:v>
                </c:pt>
                <c:pt idx="3007">
                  <c:v>44670</c:v>
                </c:pt>
                <c:pt idx="3008">
                  <c:v>44671</c:v>
                </c:pt>
                <c:pt idx="3009">
                  <c:v>44672</c:v>
                </c:pt>
                <c:pt idx="3010">
                  <c:v>44673</c:v>
                </c:pt>
                <c:pt idx="3011">
                  <c:v>44674</c:v>
                </c:pt>
                <c:pt idx="3012">
                  <c:v>44675</c:v>
                </c:pt>
                <c:pt idx="3013">
                  <c:v>44676</c:v>
                </c:pt>
                <c:pt idx="3014">
                  <c:v>44677</c:v>
                </c:pt>
                <c:pt idx="3015">
                  <c:v>44678</c:v>
                </c:pt>
                <c:pt idx="3016">
                  <c:v>44679</c:v>
                </c:pt>
                <c:pt idx="3017">
                  <c:v>44680</c:v>
                </c:pt>
                <c:pt idx="3018">
                  <c:v>44681</c:v>
                </c:pt>
                <c:pt idx="3019">
                  <c:v>44682</c:v>
                </c:pt>
                <c:pt idx="3020">
                  <c:v>44683</c:v>
                </c:pt>
                <c:pt idx="3021">
                  <c:v>44684</c:v>
                </c:pt>
                <c:pt idx="3022">
                  <c:v>44685</c:v>
                </c:pt>
                <c:pt idx="3023">
                  <c:v>44686</c:v>
                </c:pt>
                <c:pt idx="3024">
                  <c:v>44687</c:v>
                </c:pt>
                <c:pt idx="3025">
                  <c:v>44688</c:v>
                </c:pt>
                <c:pt idx="3026">
                  <c:v>44689</c:v>
                </c:pt>
                <c:pt idx="3027">
                  <c:v>44690</c:v>
                </c:pt>
                <c:pt idx="3028">
                  <c:v>44691</c:v>
                </c:pt>
                <c:pt idx="3029">
                  <c:v>44692</c:v>
                </c:pt>
                <c:pt idx="3030">
                  <c:v>44693</c:v>
                </c:pt>
                <c:pt idx="3031">
                  <c:v>44694</c:v>
                </c:pt>
                <c:pt idx="3032">
                  <c:v>44695</c:v>
                </c:pt>
                <c:pt idx="3033">
                  <c:v>44696</c:v>
                </c:pt>
                <c:pt idx="3034">
                  <c:v>44697</c:v>
                </c:pt>
                <c:pt idx="3035">
                  <c:v>44698</c:v>
                </c:pt>
                <c:pt idx="3036">
                  <c:v>44699</c:v>
                </c:pt>
                <c:pt idx="3037">
                  <c:v>44700</c:v>
                </c:pt>
                <c:pt idx="3038">
                  <c:v>44701</c:v>
                </c:pt>
                <c:pt idx="3039">
                  <c:v>44702</c:v>
                </c:pt>
                <c:pt idx="3040">
                  <c:v>44703</c:v>
                </c:pt>
                <c:pt idx="3041">
                  <c:v>44704</c:v>
                </c:pt>
                <c:pt idx="3042">
                  <c:v>44705</c:v>
                </c:pt>
                <c:pt idx="3043">
                  <c:v>44706</c:v>
                </c:pt>
                <c:pt idx="3044">
                  <c:v>44707</c:v>
                </c:pt>
                <c:pt idx="3045">
                  <c:v>44708</c:v>
                </c:pt>
                <c:pt idx="3046">
                  <c:v>44709</c:v>
                </c:pt>
                <c:pt idx="3047">
                  <c:v>44710</c:v>
                </c:pt>
                <c:pt idx="3048">
                  <c:v>44711</c:v>
                </c:pt>
                <c:pt idx="3049">
                  <c:v>44712</c:v>
                </c:pt>
                <c:pt idx="3050">
                  <c:v>44713</c:v>
                </c:pt>
                <c:pt idx="3051">
                  <c:v>44714</c:v>
                </c:pt>
                <c:pt idx="3052">
                  <c:v>44715</c:v>
                </c:pt>
                <c:pt idx="3053">
                  <c:v>44716</c:v>
                </c:pt>
                <c:pt idx="3054">
                  <c:v>44717</c:v>
                </c:pt>
                <c:pt idx="3055">
                  <c:v>44718</c:v>
                </c:pt>
                <c:pt idx="3056">
                  <c:v>44719</c:v>
                </c:pt>
                <c:pt idx="3057">
                  <c:v>44720</c:v>
                </c:pt>
                <c:pt idx="3058">
                  <c:v>44721</c:v>
                </c:pt>
                <c:pt idx="3059">
                  <c:v>44722</c:v>
                </c:pt>
                <c:pt idx="3060">
                  <c:v>44723</c:v>
                </c:pt>
                <c:pt idx="3061">
                  <c:v>44724</c:v>
                </c:pt>
                <c:pt idx="3062">
                  <c:v>44725</c:v>
                </c:pt>
                <c:pt idx="3063">
                  <c:v>44726</c:v>
                </c:pt>
                <c:pt idx="3064">
                  <c:v>44727</c:v>
                </c:pt>
                <c:pt idx="3065">
                  <c:v>44728</c:v>
                </c:pt>
                <c:pt idx="3066">
                  <c:v>44729</c:v>
                </c:pt>
                <c:pt idx="3067">
                  <c:v>44730</c:v>
                </c:pt>
                <c:pt idx="3068">
                  <c:v>44731</c:v>
                </c:pt>
                <c:pt idx="3069">
                  <c:v>44732</c:v>
                </c:pt>
                <c:pt idx="3070">
                  <c:v>44733</c:v>
                </c:pt>
                <c:pt idx="3071">
                  <c:v>44734</c:v>
                </c:pt>
                <c:pt idx="3072">
                  <c:v>44735</c:v>
                </c:pt>
                <c:pt idx="3073">
                  <c:v>44736</c:v>
                </c:pt>
              </c:numCache>
            </c:numRef>
          </c:cat>
          <c:val>
            <c:numRef>
              <c:f>'Central bank base rates'!$C$41:$C$3114</c:f>
              <c:numCache>
                <c:formatCode>General</c:formatCode>
                <c:ptCount val="3074"/>
                <c:pt idx="0">
                  <c:v>775</c:v>
                </c:pt>
                <c:pt idx="1">
                  <c:v>775</c:v>
                </c:pt>
                <c:pt idx="2">
                  <c:v>775</c:v>
                </c:pt>
                <c:pt idx="3">
                  <c:v>775</c:v>
                </c:pt>
                <c:pt idx="4">
                  <c:v>775</c:v>
                </c:pt>
                <c:pt idx="5">
                  <c:v>775</c:v>
                </c:pt>
                <c:pt idx="6">
                  <c:v>775</c:v>
                </c:pt>
                <c:pt idx="7">
                  <c:v>775</c:v>
                </c:pt>
                <c:pt idx="8">
                  <c:v>775</c:v>
                </c:pt>
                <c:pt idx="9">
                  <c:v>775</c:v>
                </c:pt>
                <c:pt idx="10">
                  <c:v>775</c:v>
                </c:pt>
                <c:pt idx="11">
                  <c:v>775</c:v>
                </c:pt>
                <c:pt idx="12">
                  <c:v>775</c:v>
                </c:pt>
                <c:pt idx="13">
                  <c:v>775</c:v>
                </c:pt>
                <c:pt idx="14">
                  <c:v>775</c:v>
                </c:pt>
                <c:pt idx="15">
                  <c:v>775</c:v>
                </c:pt>
                <c:pt idx="16">
                  <c:v>775</c:v>
                </c:pt>
                <c:pt idx="17">
                  <c:v>775</c:v>
                </c:pt>
                <c:pt idx="18">
                  <c:v>775</c:v>
                </c:pt>
                <c:pt idx="19">
                  <c:v>775</c:v>
                </c:pt>
                <c:pt idx="20">
                  <c:v>775</c:v>
                </c:pt>
                <c:pt idx="21">
                  <c:v>775</c:v>
                </c:pt>
                <c:pt idx="22">
                  <c:v>775</c:v>
                </c:pt>
                <c:pt idx="23">
                  <c:v>775</c:v>
                </c:pt>
                <c:pt idx="24">
                  <c:v>775</c:v>
                </c:pt>
                <c:pt idx="25">
                  <c:v>775</c:v>
                </c:pt>
                <c:pt idx="26">
                  <c:v>775</c:v>
                </c:pt>
                <c:pt idx="27">
                  <c:v>800</c:v>
                </c:pt>
                <c:pt idx="28">
                  <c:v>800</c:v>
                </c:pt>
                <c:pt idx="29">
                  <c:v>800</c:v>
                </c:pt>
                <c:pt idx="30">
                  <c:v>800</c:v>
                </c:pt>
                <c:pt idx="31">
                  <c:v>800</c:v>
                </c:pt>
                <c:pt idx="32">
                  <c:v>800</c:v>
                </c:pt>
                <c:pt idx="33">
                  <c:v>800</c:v>
                </c:pt>
                <c:pt idx="34">
                  <c:v>800</c:v>
                </c:pt>
                <c:pt idx="35">
                  <c:v>800</c:v>
                </c:pt>
                <c:pt idx="36">
                  <c:v>800</c:v>
                </c:pt>
                <c:pt idx="37">
                  <c:v>800</c:v>
                </c:pt>
                <c:pt idx="38">
                  <c:v>800</c:v>
                </c:pt>
                <c:pt idx="39">
                  <c:v>800</c:v>
                </c:pt>
                <c:pt idx="40">
                  <c:v>800</c:v>
                </c:pt>
                <c:pt idx="41">
                  <c:v>800</c:v>
                </c:pt>
                <c:pt idx="42">
                  <c:v>800</c:v>
                </c:pt>
                <c:pt idx="43">
                  <c:v>800</c:v>
                </c:pt>
                <c:pt idx="44">
                  <c:v>800</c:v>
                </c:pt>
                <c:pt idx="45">
                  <c:v>800</c:v>
                </c:pt>
                <c:pt idx="46">
                  <c:v>800</c:v>
                </c:pt>
                <c:pt idx="47">
                  <c:v>800</c:v>
                </c:pt>
                <c:pt idx="48">
                  <c:v>800</c:v>
                </c:pt>
                <c:pt idx="49">
                  <c:v>800</c:v>
                </c:pt>
                <c:pt idx="50">
                  <c:v>800</c:v>
                </c:pt>
                <c:pt idx="51">
                  <c:v>800</c:v>
                </c:pt>
                <c:pt idx="52">
                  <c:v>800</c:v>
                </c:pt>
                <c:pt idx="53">
                  <c:v>800</c:v>
                </c:pt>
                <c:pt idx="54">
                  <c:v>800</c:v>
                </c:pt>
                <c:pt idx="55">
                  <c:v>800</c:v>
                </c:pt>
                <c:pt idx="56">
                  <c:v>800</c:v>
                </c:pt>
                <c:pt idx="57">
                  <c:v>800</c:v>
                </c:pt>
                <c:pt idx="58">
                  <c:v>800</c:v>
                </c:pt>
                <c:pt idx="59">
                  <c:v>800</c:v>
                </c:pt>
                <c:pt idx="60">
                  <c:v>800</c:v>
                </c:pt>
                <c:pt idx="61">
                  <c:v>800</c:v>
                </c:pt>
                <c:pt idx="62">
                  <c:v>800</c:v>
                </c:pt>
                <c:pt idx="63">
                  <c:v>800</c:v>
                </c:pt>
                <c:pt idx="64">
                  <c:v>800</c:v>
                </c:pt>
                <c:pt idx="65">
                  <c:v>800</c:v>
                </c:pt>
                <c:pt idx="66">
                  <c:v>800</c:v>
                </c:pt>
                <c:pt idx="67">
                  <c:v>800</c:v>
                </c:pt>
                <c:pt idx="68">
                  <c:v>800</c:v>
                </c:pt>
                <c:pt idx="69">
                  <c:v>800</c:v>
                </c:pt>
                <c:pt idx="70">
                  <c:v>800</c:v>
                </c:pt>
                <c:pt idx="71">
                  <c:v>800</c:v>
                </c:pt>
                <c:pt idx="72">
                  <c:v>800</c:v>
                </c:pt>
                <c:pt idx="73">
                  <c:v>800</c:v>
                </c:pt>
                <c:pt idx="74">
                  <c:v>800</c:v>
                </c:pt>
                <c:pt idx="75">
                  <c:v>800</c:v>
                </c:pt>
                <c:pt idx="76">
                  <c:v>800</c:v>
                </c:pt>
                <c:pt idx="77">
                  <c:v>800</c:v>
                </c:pt>
                <c:pt idx="78">
                  <c:v>800</c:v>
                </c:pt>
                <c:pt idx="79">
                  <c:v>800</c:v>
                </c:pt>
                <c:pt idx="80">
                  <c:v>800</c:v>
                </c:pt>
                <c:pt idx="81">
                  <c:v>800</c:v>
                </c:pt>
                <c:pt idx="82">
                  <c:v>800</c:v>
                </c:pt>
                <c:pt idx="83">
                  <c:v>800</c:v>
                </c:pt>
                <c:pt idx="84">
                  <c:v>800</c:v>
                </c:pt>
                <c:pt idx="85">
                  <c:v>800</c:v>
                </c:pt>
                <c:pt idx="86">
                  <c:v>800</c:v>
                </c:pt>
                <c:pt idx="87">
                  <c:v>800</c:v>
                </c:pt>
                <c:pt idx="88">
                  <c:v>800</c:v>
                </c:pt>
                <c:pt idx="89">
                  <c:v>800</c:v>
                </c:pt>
                <c:pt idx="90">
                  <c:v>800</c:v>
                </c:pt>
                <c:pt idx="91">
                  <c:v>800</c:v>
                </c:pt>
                <c:pt idx="92">
                  <c:v>800</c:v>
                </c:pt>
                <c:pt idx="93">
                  <c:v>800</c:v>
                </c:pt>
                <c:pt idx="94">
                  <c:v>800</c:v>
                </c:pt>
                <c:pt idx="95">
                  <c:v>800</c:v>
                </c:pt>
                <c:pt idx="96">
                  <c:v>800</c:v>
                </c:pt>
                <c:pt idx="97">
                  <c:v>800</c:v>
                </c:pt>
                <c:pt idx="98">
                  <c:v>800</c:v>
                </c:pt>
                <c:pt idx="99">
                  <c:v>800</c:v>
                </c:pt>
                <c:pt idx="100">
                  <c:v>800</c:v>
                </c:pt>
                <c:pt idx="101">
                  <c:v>800</c:v>
                </c:pt>
                <c:pt idx="102">
                  <c:v>800</c:v>
                </c:pt>
                <c:pt idx="103">
                  <c:v>800</c:v>
                </c:pt>
                <c:pt idx="104">
                  <c:v>800</c:v>
                </c:pt>
                <c:pt idx="105">
                  <c:v>800</c:v>
                </c:pt>
                <c:pt idx="106">
                  <c:v>800</c:v>
                </c:pt>
                <c:pt idx="107">
                  <c:v>800</c:v>
                </c:pt>
                <c:pt idx="108">
                  <c:v>800</c:v>
                </c:pt>
                <c:pt idx="109">
                  <c:v>800</c:v>
                </c:pt>
                <c:pt idx="110">
                  <c:v>800</c:v>
                </c:pt>
                <c:pt idx="111">
                  <c:v>800</c:v>
                </c:pt>
                <c:pt idx="112">
                  <c:v>800</c:v>
                </c:pt>
                <c:pt idx="113">
                  <c:v>800</c:v>
                </c:pt>
                <c:pt idx="114">
                  <c:v>800</c:v>
                </c:pt>
                <c:pt idx="115">
                  <c:v>800</c:v>
                </c:pt>
                <c:pt idx="116">
                  <c:v>800</c:v>
                </c:pt>
                <c:pt idx="117">
                  <c:v>800</c:v>
                </c:pt>
                <c:pt idx="118">
                  <c:v>800</c:v>
                </c:pt>
                <c:pt idx="119">
                  <c:v>800</c:v>
                </c:pt>
                <c:pt idx="120">
                  <c:v>800</c:v>
                </c:pt>
                <c:pt idx="121">
                  <c:v>800</c:v>
                </c:pt>
                <c:pt idx="122">
                  <c:v>800</c:v>
                </c:pt>
                <c:pt idx="123">
                  <c:v>800</c:v>
                </c:pt>
                <c:pt idx="124">
                  <c:v>800</c:v>
                </c:pt>
                <c:pt idx="125">
                  <c:v>800</c:v>
                </c:pt>
                <c:pt idx="126">
                  <c:v>800</c:v>
                </c:pt>
                <c:pt idx="127">
                  <c:v>800</c:v>
                </c:pt>
                <c:pt idx="128">
                  <c:v>800</c:v>
                </c:pt>
                <c:pt idx="129">
                  <c:v>800</c:v>
                </c:pt>
                <c:pt idx="130">
                  <c:v>800</c:v>
                </c:pt>
                <c:pt idx="131">
                  <c:v>800</c:v>
                </c:pt>
                <c:pt idx="132">
                  <c:v>800</c:v>
                </c:pt>
                <c:pt idx="133">
                  <c:v>800</c:v>
                </c:pt>
                <c:pt idx="134">
                  <c:v>800</c:v>
                </c:pt>
                <c:pt idx="135">
                  <c:v>800</c:v>
                </c:pt>
                <c:pt idx="136">
                  <c:v>800</c:v>
                </c:pt>
                <c:pt idx="137">
                  <c:v>800</c:v>
                </c:pt>
                <c:pt idx="138">
                  <c:v>800</c:v>
                </c:pt>
                <c:pt idx="139">
                  <c:v>800</c:v>
                </c:pt>
                <c:pt idx="140">
                  <c:v>800</c:v>
                </c:pt>
                <c:pt idx="141">
                  <c:v>800</c:v>
                </c:pt>
                <c:pt idx="142">
                  <c:v>800</c:v>
                </c:pt>
                <c:pt idx="143">
                  <c:v>800</c:v>
                </c:pt>
                <c:pt idx="144">
                  <c:v>800</c:v>
                </c:pt>
                <c:pt idx="145">
                  <c:v>800</c:v>
                </c:pt>
                <c:pt idx="146">
                  <c:v>800</c:v>
                </c:pt>
                <c:pt idx="147">
                  <c:v>800</c:v>
                </c:pt>
                <c:pt idx="148">
                  <c:v>800</c:v>
                </c:pt>
                <c:pt idx="149">
                  <c:v>800</c:v>
                </c:pt>
                <c:pt idx="150">
                  <c:v>800</c:v>
                </c:pt>
                <c:pt idx="151">
                  <c:v>800</c:v>
                </c:pt>
                <c:pt idx="152">
                  <c:v>800</c:v>
                </c:pt>
                <c:pt idx="153">
                  <c:v>800</c:v>
                </c:pt>
                <c:pt idx="154">
                  <c:v>800</c:v>
                </c:pt>
                <c:pt idx="155">
                  <c:v>800</c:v>
                </c:pt>
                <c:pt idx="156">
                  <c:v>800</c:v>
                </c:pt>
                <c:pt idx="157">
                  <c:v>800</c:v>
                </c:pt>
                <c:pt idx="158">
                  <c:v>800</c:v>
                </c:pt>
                <c:pt idx="159">
                  <c:v>800</c:v>
                </c:pt>
                <c:pt idx="160">
                  <c:v>800</c:v>
                </c:pt>
                <c:pt idx="161">
                  <c:v>800</c:v>
                </c:pt>
                <c:pt idx="162">
                  <c:v>800</c:v>
                </c:pt>
                <c:pt idx="163">
                  <c:v>800</c:v>
                </c:pt>
                <c:pt idx="164">
                  <c:v>800</c:v>
                </c:pt>
                <c:pt idx="165">
                  <c:v>800</c:v>
                </c:pt>
                <c:pt idx="166">
                  <c:v>800</c:v>
                </c:pt>
                <c:pt idx="167">
                  <c:v>800</c:v>
                </c:pt>
                <c:pt idx="168">
                  <c:v>800</c:v>
                </c:pt>
                <c:pt idx="169">
                  <c:v>800</c:v>
                </c:pt>
                <c:pt idx="170">
                  <c:v>800</c:v>
                </c:pt>
                <c:pt idx="171">
                  <c:v>800</c:v>
                </c:pt>
                <c:pt idx="172">
                  <c:v>800</c:v>
                </c:pt>
                <c:pt idx="173">
                  <c:v>800</c:v>
                </c:pt>
                <c:pt idx="174">
                  <c:v>800</c:v>
                </c:pt>
                <c:pt idx="175">
                  <c:v>800</c:v>
                </c:pt>
                <c:pt idx="176">
                  <c:v>800</c:v>
                </c:pt>
                <c:pt idx="177">
                  <c:v>800</c:v>
                </c:pt>
                <c:pt idx="178">
                  <c:v>800</c:v>
                </c:pt>
                <c:pt idx="179">
                  <c:v>800</c:v>
                </c:pt>
                <c:pt idx="180">
                  <c:v>800</c:v>
                </c:pt>
                <c:pt idx="181">
                  <c:v>800</c:v>
                </c:pt>
                <c:pt idx="182">
                  <c:v>800</c:v>
                </c:pt>
                <c:pt idx="183">
                  <c:v>800</c:v>
                </c:pt>
                <c:pt idx="184">
                  <c:v>800</c:v>
                </c:pt>
                <c:pt idx="185">
                  <c:v>800</c:v>
                </c:pt>
                <c:pt idx="186">
                  <c:v>800</c:v>
                </c:pt>
                <c:pt idx="187">
                  <c:v>800</c:v>
                </c:pt>
                <c:pt idx="188">
                  <c:v>800</c:v>
                </c:pt>
                <c:pt idx="189">
                  <c:v>800</c:v>
                </c:pt>
                <c:pt idx="190">
                  <c:v>800</c:v>
                </c:pt>
                <c:pt idx="191">
                  <c:v>800</c:v>
                </c:pt>
                <c:pt idx="192">
                  <c:v>800</c:v>
                </c:pt>
                <c:pt idx="193">
                  <c:v>800</c:v>
                </c:pt>
                <c:pt idx="194">
                  <c:v>800</c:v>
                </c:pt>
                <c:pt idx="195">
                  <c:v>800</c:v>
                </c:pt>
                <c:pt idx="196">
                  <c:v>800</c:v>
                </c:pt>
                <c:pt idx="197">
                  <c:v>800</c:v>
                </c:pt>
                <c:pt idx="198">
                  <c:v>800</c:v>
                </c:pt>
                <c:pt idx="199">
                  <c:v>800</c:v>
                </c:pt>
                <c:pt idx="200">
                  <c:v>800</c:v>
                </c:pt>
                <c:pt idx="201">
                  <c:v>800</c:v>
                </c:pt>
                <c:pt idx="202">
                  <c:v>800</c:v>
                </c:pt>
                <c:pt idx="203">
                  <c:v>800</c:v>
                </c:pt>
                <c:pt idx="204">
                  <c:v>800</c:v>
                </c:pt>
                <c:pt idx="205">
                  <c:v>800</c:v>
                </c:pt>
                <c:pt idx="206">
                  <c:v>800</c:v>
                </c:pt>
                <c:pt idx="207">
                  <c:v>800</c:v>
                </c:pt>
                <c:pt idx="208">
                  <c:v>800</c:v>
                </c:pt>
                <c:pt idx="209">
                  <c:v>800</c:v>
                </c:pt>
                <c:pt idx="210">
                  <c:v>800</c:v>
                </c:pt>
                <c:pt idx="211">
                  <c:v>800</c:v>
                </c:pt>
                <c:pt idx="212">
                  <c:v>800</c:v>
                </c:pt>
                <c:pt idx="213">
                  <c:v>800</c:v>
                </c:pt>
                <c:pt idx="214">
                  <c:v>800</c:v>
                </c:pt>
                <c:pt idx="215">
                  <c:v>800</c:v>
                </c:pt>
                <c:pt idx="216">
                  <c:v>800</c:v>
                </c:pt>
                <c:pt idx="217">
                  <c:v>800</c:v>
                </c:pt>
                <c:pt idx="218">
                  <c:v>800</c:v>
                </c:pt>
                <c:pt idx="219">
                  <c:v>800</c:v>
                </c:pt>
                <c:pt idx="220">
                  <c:v>800</c:v>
                </c:pt>
                <c:pt idx="221">
                  <c:v>800</c:v>
                </c:pt>
                <c:pt idx="222">
                  <c:v>800</c:v>
                </c:pt>
                <c:pt idx="223">
                  <c:v>800</c:v>
                </c:pt>
                <c:pt idx="224">
                  <c:v>800</c:v>
                </c:pt>
                <c:pt idx="225">
                  <c:v>800</c:v>
                </c:pt>
                <c:pt idx="226">
                  <c:v>800</c:v>
                </c:pt>
                <c:pt idx="227">
                  <c:v>800</c:v>
                </c:pt>
                <c:pt idx="228">
                  <c:v>800</c:v>
                </c:pt>
                <c:pt idx="229">
                  <c:v>800</c:v>
                </c:pt>
                <c:pt idx="230">
                  <c:v>800</c:v>
                </c:pt>
                <c:pt idx="231">
                  <c:v>800</c:v>
                </c:pt>
                <c:pt idx="232">
                  <c:v>800</c:v>
                </c:pt>
                <c:pt idx="233">
                  <c:v>800</c:v>
                </c:pt>
                <c:pt idx="234">
                  <c:v>800</c:v>
                </c:pt>
                <c:pt idx="235">
                  <c:v>800</c:v>
                </c:pt>
                <c:pt idx="236">
                  <c:v>800</c:v>
                </c:pt>
                <c:pt idx="237">
                  <c:v>800</c:v>
                </c:pt>
                <c:pt idx="238">
                  <c:v>800</c:v>
                </c:pt>
                <c:pt idx="239">
                  <c:v>800</c:v>
                </c:pt>
                <c:pt idx="240">
                  <c:v>800</c:v>
                </c:pt>
                <c:pt idx="241">
                  <c:v>800</c:v>
                </c:pt>
                <c:pt idx="242">
                  <c:v>800</c:v>
                </c:pt>
                <c:pt idx="243">
                  <c:v>800</c:v>
                </c:pt>
                <c:pt idx="244">
                  <c:v>800</c:v>
                </c:pt>
                <c:pt idx="245">
                  <c:v>800</c:v>
                </c:pt>
                <c:pt idx="246">
                  <c:v>800</c:v>
                </c:pt>
                <c:pt idx="247">
                  <c:v>800</c:v>
                </c:pt>
                <c:pt idx="248">
                  <c:v>800</c:v>
                </c:pt>
                <c:pt idx="249">
                  <c:v>800</c:v>
                </c:pt>
                <c:pt idx="250">
                  <c:v>800</c:v>
                </c:pt>
                <c:pt idx="251">
                  <c:v>800</c:v>
                </c:pt>
                <c:pt idx="252">
                  <c:v>800</c:v>
                </c:pt>
                <c:pt idx="253">
                  <c:v>800</c:v>
                </c:pt>
                <c:pt idx="254">
                  <c:v>800</c:v>
                </c:pt>
                <c:pt idx="255">
                  <c:v>800</c:v>
                </c:pt>
                <c:pt idx="256">
                  <c:v>800</c:v>
                </c:pt>
                <c:pt idx="257">
                  <c:v>800</c:v>
                </c:pt>
                <c:pt idx="258">
                  <c:v>800</c:v>
                </c:pt>
                <c:pt idx="259">
                  <c:v>800</c:v>
                </c:pt>
                <c:pt idx="260">
                  <c:v>800</c:v>
                </c:pt>
                <c:pt idx="261">
                  <c:v>800</c:v>
                </c:pt>
                <c:pt idx="262">
                  <c:v>800</c:v>
                </c:pt>
                <c:pt idx="263">
                  <c:v>800</c:v>
                </c:pt>
                <c:pt idx="264">
                  <c:v>800</c:v>
                </c:pt>
                <c:pt idx="265">
                  <c:v>800</c:v>
                </c:pt>
                <c:pt idx="266">
                  <c:v>800</c:v>
                </c:pt>
                <c:pt idx="267">
                  <c:v>800</c:v>
                </c:pt>
                <c:pt idx="268">
                  <c:v>800</c:v>
                </c:pt>
                <c:pt idx="269">
                  <c:v>800</c:v>
                </c:pt>
                <c:pt idx="270">
                  <c:v>800</c:v>
                </c:pt>
                <c:pt idx="271">
                  <c:v>800</c:v>
                </c:pt>
                <c:pt idx="272">
                  <c:v>800</c:v>
                </c:pt>
                <c:pt idx="273">
                  <c:v>800</c:v>
                </c:pt>
                <c:pt idx="274">
                  <c:v>800</c:v>
                </c:pt>
                <c:pt idx="275">
                  <c:v>800</c:v>
                </c:pt>
                <c:pt idx="276">
                  <c:v>800</c:v>
                </c:pt>
                <c:pt idx="277">
                  <c:v>800</c:v>
                </c:pt>
                <c:pt idx="278">
                  <c:v>800</c:v>
                </c:pt>
                <c:pt idx="279">
                  <c:v>800</c:v>
                </c:pt>
                <c:pt idx="280">
                  <c:v>800</c:v>
                </c:pt>
                <c:pt idx="281">
                  <c:v>800</c:v>
                </c:pt>
                <c:pt idx="282">
                  <c:v>800</c:v>
                </c:pt>
                <c:pt idx="283">
                  <c:v>800</c:v>
                </c:pt>
                <c:pt idx="284">
                  <c:v>800</c:v>
                </c:pt>
                <c:pt idx="285">
                  <c:v>800</c:v>
                </c:pt>
                <c:pt idx="286">
                  <c:v>800</c:v>
                </c:pt>
                <c:pt idx="287">
                  <c:v>800</c:v>
                </c:pt>
                <c:pt idx="288">
                  <c:v>800</c:v>
                </c:pt>
                <c:pt idx="289">
                  <c:v>800</c:v>
                </c:pt>
                <c:pt idx="290">
                  <c:v>800</c:v>
                </c:pt>
                <c:pt idx="291">
                  <c:v>800</c:v>
                </c:pt>
                <c:pt idx="292">
                  <c:v>800</c:v>
                </c:pt>
                <c:pt idx="293">
                  <c:v>800</c:v>
                </c:pt>
                <c:pt idx="294">
                  <c:v>800</c:v>
                </c:pt>
                <c:pt idx="295">
                  <c:v>800</c:v>
                </c:pt>
                <c:pt idx="296">
                  <c:v>800</c:v>
                </c:pt>
                <c:pt idx="297">
                  <c:v>800</c:v>
                </c:pt>
                <c:pt idx="298">
                  <c:v>800</c:v>
                </c:pt>
                <c:pt idx="299">
                  <c:v>800</c:v>
                </c:pt>
                <c:pt idx="300">
                  <c:v>800</c:v>
                </c:pt>
                <c:pt idx="301">
                  <c:v>800</c:v>
                </c:pt>
                <c:pt idx="302">
                  <c:v>800</c:v>
                </c:pt>
                <c:pt idx="303">
                  <c:v>800</c:v>
                </c:pt>
                <c:pt idx="304">
                  <c:v>800</c:v>
                </c:pt>
                <c:pt idx="305">
                  <c:v>800</c:v>
                </c:pt>
                <c:pt idx="306">
                  <c:v>800</c:v>
                </c:pt>
                <c:pt idx="307">
                  <c:v>800</c:v>
                </c:pt>
                <c:pt idx="308">
                  <c:v>800</c:v>
                </c:pt>
                <c:pt idx="309">
                  <c:v>800</c:v>
                </c:pt>
                <c:pt idx="310">
                  <c:v>800</c:v>
                </c:pt>
                <c:pt idx="311">
                  <c:v>800</c:v>
                </c:pt>
                <c:pt idx="312">
                  <c:v>800</c:v>
                </c:pt>
                <c:pt idx="313">
                  <c:v>800</c:v>
                </c:pt>
                <c:pt idx="314">
                  <c:v>800</c:v>
                </c:pt>
                <c:pt idx="315">
                  <c:v>800</c:v>
                </c:pt>
                <c:pt idx="316">
                  <c:v>800</c:v>
                </c:pt>
                <c:pt idx="317">
                  <c:v>800</c:v>
                </c:pt>
                <c:pt idx="318">
                  <c:v>800</c:v>
                </c:pt>
                <c:pt idx="319">
                  <c:v>800</c:v>
                </c:pt>
                <c:pt idx="320">
                  <c:v>800</c:v>
                </c:pt>
                <c:pt idx="321">
                  <c:v>800</c:v>
                </c:pt>
                <c:pt idx="322">
                  <c:v>800</c:v>
                </c:pt>
                <c:pt idx="323">
                  <c:v>800</c:v>
                </c:pt>
                <c:pt idx="324">
                  <c:v>800</c:v>
                </c:pt>
                <c:pt idx="325">
                  <c:v>800</c:v>
                </c:pt>
                <c:pt idx="326">
                  <c:v>800</c:v>
                </c:pt>
                <c:pt idx="327">
                  <c:v>800</c:v>
                </c:pt>
                <c:pt idx="328">
                  <c:v>800</c:v>
                </c:pt>
                <c:pt idx="329">
                  <c:v>800</c:v>
                </c:pt>
                <c:pt idx="330">
                  <c:v>800</c:v>
                </c:pt>
                <c:pt idx="331">
                  <c:v>800</c:v>
                </c:pt>
                <c:pt idx="332">
                  <c:v>800</c:v>
                </c:pt>
                <c:pt idx="333">
                  <c:v>800</c:v>
                </c:pt>
                <c:pt idx="334">
                  <c:v>800</c:v>
                </c:pt>
                <c:pt idx="335">
                  <c:v>800</c:v>
                </c:pt>
                <c:pt idx="336">
                  <c:v>800</c:v>
                </c:pt>
                <c:pt idx="337">
                  <c:v>800</c:v>
                </c:pt>
                <c:pt idx="338">
                  <c:v>800</c:v>
                </c:pt>
                <c:pt idx="339">
                  <c:v>800</c:v>
                </c:pt>
                <c:pt idx="340">
                  <c:v>800</c:v>
                </c:pt>
                <c:pt idx="341">
                  <c:v>800</c:v>
                </c:pt>
                <c:pt idx="342">
                  <c:v>800</c:v>
                </c:pt>
                <c:pt idx="343">
                  <c:v>800</c:v>
                </c:pt>
                <c:pt idx="344">
                  <c:v>800</c:v>
                </c:pt>
                <c:pt idx="345">
                  <c:v>800</c:v>
                </c:pt>
                <c:pt idx="346">
                  <c:v>800</c:v>
                </c:pt>
                <c:pt idx="347">
                  <c:v>800</c:v>
                </c:pt>
                <c:pt idx="348">
                  <c:v>800</c:v>
                </c:pt>
                <c:pt idx="349">
                  <c:v>800</c:v>
                </c:pt>
                <c:pt idx="350">
                  <c:v>800</c:v>
                </c:pt>
                <c:pt idx="351">
                  <c:v>800</c:v>
                </c:pt>
                <c:pt idx="352">
                  <c:v>800</c:v>
                </c:pt>
                <c:pt idx="353">
                  <c:v>800</c:v>
                </c:pt>
                <c:pt idx="354">
                  <c:v>800</c:v>
                </c:pt>
                <c:pt idx="355">
                  <c:v>800</c:v>
                </c:pt>
                <c:pt idx="356">
                  <c:v>800</c:v>
                </c:pt>
                <c:pt idx="357">
                  <c:v>800</c:v>
                </c:pt>
                <c:pt idx="358">
                  <c:v>800</c:v>
                </c:pt>
                <c:pt idx="359">
                  <c:v>800</c:v>
                </c:pt>
                <c:pt idx="360">
                  <c:v>800</c:v>
                </c:pt>
                <c:pt idx="361">
                  <c:v>800</c:v>
                </c:pt>
                <c:pt idx="362">
                  <c:v>800</c:v>
                </c:pt>
                <c:pt idx="363">
                  <c:v>800</c:v>
                </c:pt>
                <c:pt idx="364">
                  <c:v>800</c:v>
                </c:pt>
                <c:pt idx="365">
                  <c:v>800</c:v>
                </c:pt>
                <c:pt idx="366">
                  <c:v>800</c:v>
                </c:pt>
                <c:pt idx="367">
                  <c:v>800</c:v>
                </c:pt>
                <c:pt idx="368">
                  <c:v>800</c:v>
                </c:pt>
                <c:pt idx="369">
                  <c:v>800</c:v>
                </c:pt>
                <c:pt idx="370">
                  <c:v>800</c:v>
                </c:pt>
                <c:pt idx="371">
                  <c:v>800</c:v>
                </c:pt>
                <c:pt idx="372">
                  <c:v>800</c:v>
                </c:pt>
                <c:pt idx="373">
                  <c:v>800</c:v>
                </c:pt>
                <c:pt idx="374">
                  <c:v>800</c:v>
                </c:pt>
                <c:pt idx="375">
                  <c:v>800</c:v>
                </c:pt>
                <c:pt idx="376">
                  <c:v>800</c:v>
                </c:pt>
                <c:pt idx="377">
                  <c:v>800</c:v>
                </c:pt>
                <c:pt idx="378">
                  <c:v>800</c:v>
                </c:pt>
                <c:pt idx="379">
                  <c:v>775</c:v>
                </c:pt>
                <c:pt idx="380">
                  <c:v>775</c:v>
                </c:pt>
                <c:pt idx="381">
                  <c:v>775</c:v>
                </c:pt>
                <c:pt idx="382">
                  <c:v>775</c:v>
                </c:pt>
                <c:pt idx="383">
                  <c:v>775</c:v>
                </c:pt>
                <c:pt idx="384">
                  <c:v>775</c:v>
                </c:pt>
                <c:pt idx="385">
                  <c:v>775</c:v>
                </c:pt>
                <c:pt idx="386">
                  <c:v>775</c:v>
                </c:pt>
                <c:pt idx="387">
                  <c:v>775</c:v>
                </c:pt>
                <c:pt idx="388">
                  <c:v>775</c:v>
                </c:pt>
                <c:pt idx="389">
                  <c:v>775</c:v>
                </c:pt>
                <c:pt idx="390">
                  <c:v>775</c:v>
                </c:pt>
                <c:pt idx="391">
                  <c:v>775</c:v>
                </c:pt>
                <c:pt idx="392">
                  <c:v>775</c:v>
                </c:pt>
                <c:pt idx="393">
                  <c:v>775</c:v>
                </c:pt>
                <c:pt idx="394">
                  <c:v>775</c:v>
                </c:pt>
                <c:pt idx="395">
                  <c:v>775</c:v>
                </c:pt>
                <c:pt idx="396">
                  <c:v>775</c:v>
                </c:pt>
                <c:pt idx="397">
                  <c:v>775</c:v>
                </c:pt>
                <c:pt idx="398">
                  <c:v>775</c:v>
                </c:pt>
                <c:pt idx="399">
                  <c:v>775</c:v>
                </c:pt>
                <c:pt idx="400">
                  <c:v>775</c:v>
                </c:pt>
                <c:pt idx="401">
                  <c:v>775</c:v>
                </c:pt>
                <c:pt idx="402">
                  <c:v>775</c:v>
                </c:pt>
                <c:pt idx="403">
                  <c:v>775</c:v>
                </c:pt>
                <c:pt idx="404">
                  <c:v>775</c:v>
                </c:pt>
                <c:pt idx="405">
                  <c:v>775</c:v>
                </c:pt>
                <c:pt idx="406">
                  <c:v>775</c:v>
                </c:pt>
                <c:pt idx="407">
                  <c:v>775</c:v>
                </c:pt>
                <c:pt idx="408">
                  <c:v>775</c:v>
                </c:pt>
                <c:pt idx="409">
                  <c:v>775</c:v>
                </c:pt>
                <c:pt idx="410">
                  <c:v>775</c:v>
                </c:pt>
                <c:pt idx="411">
                  <c:v>775</c:v>
                </c:pt>
                <c:pt idx="412">
                  <c:v>775</c:v>
                </c:pt>
                <c:pt idx="413">
                  <c:v>775</c:v>
                </c:pt>
                <c:pt idx="414">
                  <c:v>775</c:v>
                </c:pt>
                <c:pt idx="415">
                  <c:v>775</c:v>
                </c:pt>
                <c:pt idx="416">
                  <c:v>775</c:v>
                </c:pt>
                <c:pt idx="417">
                  <c:v>775</c:v>
                </c:pt>
                <c:pt idx="418">
                  <c:v>775</c:v>
                </c:pt>
                <c:pt idx="419">
                  <c:v>775</c:v>
                </c:pt>
                <c:pt idx="420">
                  <c:v>775</c:v>
                </c:pt>
                <c:pt idx="421">
                  <c:v>775</c:v>
                </c:pt>
                <c:pt idx="422">
                  <c:v>775</c:v>
                </c:pt>
                <c:pt idx="423">
                  <c:v>775</c:v>
                </c:pt>
                <c:pt idx="424">
                  <c:v>775</c:v>
                </c:pt>
                <c:pt idx="425">
                  <c:v>775</c:v>
                </c:pt>
                <c:pt idx="426">
                  <c:v>775</c:v>
                </c:pt>
                <c:pt idx="427">
                  <c:v>750</c:v>
                </c:pt>
                <c:pt idx="428">
                  <c:v>750</c:v>
                </c:pt>
                <c:pt idx="429">
                  <c:v>750</c:v>
                </c:pt>
                <c:pt idx="430">
                  <c:v>750</c:v>
                </c:pt>
                <c:pt idx="431">
                  <c:v>750</c:v>
                </c:pt>
                <c:pt idx="432">
                  <c:v>750</c:v>
                </c:pt>
                <c:pt idx="433">
                  <c:v>750</c:v>
                </c:pt>
                <c:pt idx="434">
                  <c:v>750</c:v>
                </c:pt>
                <c:pt idx="435">
                  <c:v>750</c:v>
                </c:pt>
                <c:pt idx="436">
                  <c:v>750</c:v>
                </c:pt>
                <c:pt idx="437">
                  <c:v>750</c:v>
                </c:pt>
                <c:pt idx="438">
                  <c:v>750</c:v>
                </c:pt>
                <c:pt idx="439">
                  <c:v>750</c:v>
                </c:pt>
                <c:pt idx="440">
                  <c:v>750</c:v>
                </c:pt>
                <c:pt idx="441">
                  <c:v>750</c:v>
                </c:pt>
                <c:pt idx="442">
                  <c:v>750</c:v>
                </c:pt>
                <c:pt idx="443">
                  <c:v>750</c:v>
                </c:pt>
                <c:pt idx="444">
                  <c:v>750</c:v>
                </c:pt>
                <c:pt idx="445">
                  <c:v>750</c:v>
                </c:pt>
                <c:pt idx="446">
                  <c:v>750</c:v>
                </c:pt>
                <c:pt idx="447">
                  <c:v>750</c:v>
                </c:pt>
                <c:pt idx="448">
                  <c:v>750</c:v>
                </c:pt>
                <c:pt idx="449">
                  <c:v>750</c:v>
                </c:pt>
                <c:pt idx="450">
                  <c:v>750</c:v>
                </c:pt>
                <c:pt idx="451">
                  <c:v>750</c:v>
                </c:pt>
                <c:pt idx="452">
                  <c:v>750</c:v>
                </c:pt>
                <c:pt idx="453">
                  <c:v>750</c:v>
                </c:pt>
                <c:pt idx="454">
                  <c:v>750</c:v>
                </c:pt>
                <c:pt idx="455">
                  <c:v>750</c:v>
                </c:pt>
                <c:pt idx="456">
                  <c:v>750</c:v>
                </c:pt>
                <c:pt idx="457">
                  <c:v>750</c:v>
                </c:pt>
                <c:pt idx="458">
                  <c:v>750</c:v>
                </c:pt>
                <c:pt idx="459">
                  <c:v>750</c:v>
                </c:pt>
                <c:pt idx="460">
                  <c:v>750</c:v>
                </c:pt>
                <c:pt idx="461">
                  <c:v>750</c:v>
                </c:pt>
                <c:pt idx="462">
                  <c:v>750</c:v>
                </c:pt>
                <c:pt idx="463">
                  <c:v>750</c:v>
                </c:pt>
                <c:pt idx="464">
                  <c:v>750</c:v>
                </c:pt>
                <c:pt idx="465">
                  <c:v>750</c:v>
                </c:pt>
                <c:pt idx="466">
                  <c:v>750</c:v>
                </c:pt>
                <c:pt idx="467">
                  <c:v>750</c:v>
                </c:pt>
                <c:pt idx="468">
                  <c:v>750</c:v>
                </c:pt>
                <c:pt idx="469">
                  <c:v>750</c:v>
                </c:pt>
                <c:pt idx="470">
                  <c:v>750</c:v>
                </c:pt>
                <c:pt idx="471">
                  <c:v>750</c:v>
                </c:pt>
                <c:pt idx="472">
                  <c:v>750</c:v>
                </c:pt>
                <c:pt idx="473">
                  <c:v>750</c:v>
                </c:pt>
                <c:pt idx="474">
                  <c:v>750</c:v>
                </c:pt>
                <c:pt idx="475">
                  <c:v>750</c:v>
                </c:pt>
                <c:pt idx="476">
                  <c:v>750</c:v>
                </c:pt>
                <c:pt idx="477">
                  <c:v>750</c:v>
                </c:pt>
                <c:pt idx="478">
                  <c:v>750</c:v>
                </c:pt>
                <c:pt idx="479">
                  <c:v>750</c:v>
                </c:pt>
                <c:pt idx="480">
                  <c:v>750</c:v>
                </c:pt>
                <c:pt idx="481">
                  <c:v>750</c:v>
                </c:pt>
                <c:pt idx="482">
                  <c:v>750</c:v>
                </c:pt>
                <c:pt idx="483">
                  <c:v>750</c:v>
                </c:pt>
                <c:pt idx="484">
                  <c:v>750</c:v>
                </c:pt>
                <c:pt idx="485">
                  <c:v>750</c:v>
                </c:pt>
                <c:pt idx="486">
                  <c:v>750</c:v>
                </c:pt>
                <c:pt idx="487">
                  <c:v>750</c:v>
                </c:pt>
                <c:pt idx="488">
                  <c:v>750</c:v>
                </c:pt>
                <c:pt idx="489">
                  <c:v>750</c:v>
                </c:pt>
                <c:pt idx="490">
                  <c:v>750</c:v>
                </c:pt>
                <c:pt idx="491">
                  <c:v>750</c:v>
                </c:pt>
                <c:pt idx="492">
                  <c:v>750</c:v>
                </c:pt>
                <c:pt idx="493">
                  <c:v>750</c:v>
                </c:pt>
                <c:pt idx="494">
                  <c:v>750</c:v>
                </c:pt>
                <c:pt idx="495">
                  <c:v>750</c:v>
                </c:pt>
                <c:pt idx="496">
                  <c:v>750</c:v>
                </c:pt>
                <c:pt idx="497">
                  <c:v>750</c:v>
                </c:pt>
                <c:pt idx="498">
                  <c:v>750</c:v>
                </c:pt>
                <c:pt idx="499">
                  <c:v>750</c:v>
                </c:pt>
                <c:pt idx="500">
                  <c:v>750</c:v>
                </c:pt>
                <c:pt idx="501">
                  <c:v>750</c:v>
                </c:pt>
                <c:pt idx="502">
                  <c:v>750</c:v>
                </c:pt>
                <c:pt idx="503">
                  <c:v>750</c:v>
                </c:pt>
                <c:pt idx="504">
                  <c:v>750</c:v>
                </c:pt>
                <c:pt idx="505">
                  <c:v>750</c:v>
                </c:pt>
                <c:pt idx="506">
                  <c:v>750</c:v>
                </c:pt>
                <c:pt idx="507">
                  <c:v>750</c:v>
                </c:pt>
                <c:pt idx="508">
                  <c:v>750</c:v>
                </c:pt>
                <c:pt idx="509">
                  <c:v>750</c:v>
                </c:pt>
                <c:pt idx="510">
                  <c:v>750</c:v>
                </c:pt>
                <c:pt idx="511">
                  <c:v>750</c:v>
                </c:pt>
                <c:pt idx="512">
                  <c:v>750</c:v>
                </c:pt>
                <c:pt idx="513">
                  <c:v>750</c:v>
                </c:pt>
                <c:pt idx="514">
                  <c:v>750</c:v>
                </c:pt>
                <c:pt idx="515">
                  <c:v>750</c:v>
                </c:pt>
                <c:pt idx="516">
                  <c:v>750</c:v>
                </c:pt>
                <c:pt idx="517">
                  <c:v>725</c:v>
                </c:pt>
                <c:pt idx="518">
                  <c:v>725</c:v>
                </c:pt>
                <c:pt idx="519">
                  <c:v>725</c:v>
                </c:pt>
                <c:pt idx="520">
                  <c:v>725</c:v>
                </c:pt>
                <c:pt idx="521">
                  <c:v>725</c:v>
                </c:pt>
                <c:pt idx="522">
                  <c:v>725</c:v>
                </c:pt>
                <c:pt idx="523">
                  <c:v>725</c:v>
                </c:pt>
                <c:pt idx="524">
                  <c:v>725</c:v>
                </c:pt>
                <c:pt idx="525">
                  <c:v>725</c:v>
                </c:pt>
                <c:pt idx="526">
                  <c:v>725</c:v>
                </c:pt>
                <c:pt idx="527">
                  <c:v>725</c:v>
                </c:pt>
                <c:pt idx="528">
                  <c:v>725</c:v>
                </c:pt>
                <c:pt idx="529">
                  <c:v>725</c:v>
                </c:pt>
                <c:pt idx="530">
                  <c:v>725</c:v>
                </c:pt>
                <c:pt idx="531">
                  <c:v>725</c:v>
                </c:pt>
                <c:pt idx="532">
                  <c:v>725</c:v>
                </c:pt>
                <c:pt idx="533">
                  <c:v>725</c:v>
                </c:pt>
                <c:pt idx="534">
                  <c:v>725</c:v>
                </c:pt>
                <c:pt idx="535">
                  <c:v>725</c:v>
                </c:pt>
                <c:pt idx="536">
                  <c:v>725</c:v>
                </c:pt>
                <c:pt idx="537">
                  <c:v>725</c:v>
                </c:pt>
                <c:pt idx="538">
                  <c:v>725</c:v>
                </c:pt>
                <c:pt idx="539">
                  <c:v>725</c:v>
                </c:pt>
                <c:pt idx="540">
                  <c:v>725</c:v>
                </c:pt>
                <c:pt idx="541">
                  <c:v>725</c:v>
                </c:pt>
                <c:pt idx="542">
                  <c:v>725</c:v>
                </c:pt>
                <c:pt idx="543">
                  <c:v>725</c:v>
                </c:pt>
                <c:pt idx="544">
                  <c:v>725</c:v>
                </c:pt>
                <c:pt idx="545">
                  <c:v>725</c:v>
                </c:pt>
                <c:pt idx="546">
                  <c:v>725</c:v>
                </c:pt>
                <c:pt idx="547">
                  <c:v>725</c:v>
                </c:pt>
                <c:pt idx="548">
                  <c:v>725</c:v>
                </c:pt>
                <c:pt idx="549">
                  <c:v>725</c:v>
                </c:pt>
                <c:pt idx="550">
                  <c:v>725</c:v>
                </c:pt>
                <c:pt idx="551">
                  <c:v>725</c:v>
                </c:pt>
                <c:pt idx="552">
                  <c:v>725</c:v>
                </c:pt>
                <c:pt idx="553">
                  <c:v>725</c:v>
                </c:pt>
                <c:pt idx="554">
                  <c:v>725</c:v>
                </c:pt>
                <c:pt idx="555">
                  <c:v>725</c:v>
                </c:pt>
                <c:pt idx="556">
                  <c:v>725</c:v>
                </c:pt>
                <c:pt idx="557">
                  <c:v>725</c:v>
                </c:pt>
                <c:pt idx="558">
                  <c:v>725</c:v>
                </c:pt>
                <c:pt idx="559">
                  <c:v>725</c:v>
                </c:pt>
                <c:pt idx="560">
                  <c:v>725</c:v>
                </c:pt>
                <c:pt idx="561">
                  <c:v>725</c:v>
                </c:pt>
                <c:pt idx="562">
                  <c:v>725</c:v>
                </c:pt>
                <c:pt idx="563">
                  <c:v>725</c:v>
                </c:pt>
                <c:pt idx="564">
                  <c:v>725</c:v>
                </c:pt>
                <c:pt idx="565">
                  <c:v>725</c:v>
                </c:pt>
                <c:pt idx="566">
                  <c:v>725</c:v>
                </c:pt>
                <c:pt idx="567">
                  <c:v>725</c:v>
                </c:pt>
                <c:pt idx="568">
                  <c:v>725</c:v>
                </c:pt>
                <c:pt idx="569">
                  <c:v>725</c:v>
                </c:pt>
                <c:pt idx="570">
                  <c:v>725</c:v>
                </c:pt>
                <c:pt idx="571">
                  <c:v>725</c:v>
                </c:pt>
                <c:pt idx="572">
                  <c:v>725</c:v>
                </c:pt>
                <c:pt idx="573">
                  <c:v>725</c:v>
                </c:pt>
                <c:pt idx="574">
                  <c:v>725</c:v>
                </c:pt>
                <c:pt idx="575">
                  <c:v>725</c:v>
                </c:pt>
                <c:pt idx="576">
                  <c:v>725</c:v>
                </c:pt>
                <c:pt idx="577">
                  <c:v>725</c:v>
                </c:pt>
                <c:pt idx="578">
                  <c:v>725</c:v>
                </c:pt>
                <c:pt idx="579">
                  <c:v>725</c:v>
                </c:pt>
                <c:pt idx="580">
                  <c:v>725</c:v>
                </c:pt>
                <c:pt idx="581">
                  <c:v>725</c:v>
                </c:pt>
                <c:pt idx="582">
                  <c:v>725</c:v>
                </c:pt>
                <c:pt idx="583">
                  <c:v>725</c:v>
                </c:pt>
                <c:pt idx="584">
                  <c:v>725</c:v>
                </c:pt>
                <c:pt idx="585">
                  <c:v>725</c:v>
                </c:pt>
                <c:pt idx="586">
                  <c:v>725</c:v>
                </c:pt>
                <c:pt idx="587">
                  <c:v>725</c:v>
                </c:pt>
                <c:pt idx="588">
                  <c:v>725</c:v>
                </c:pt>
                <c:pt idx="589">
                  <c:v>725</c:v>
                </c:pt>
                <c:pt idx="590">
                  <c:v>725</c:v>
                </c:pt>
                <c:pt idx="591">
                  <c:v>725</c:v>
                </c:pt>
                <c:pt idx="592">
                  <c:v>725</c:v>
                </c:pt>
                <c:pt idx="593">
                  <c:v>725</c:v>
                </c:pt>
                <c:pt idx="594">
                  <c:v>725</c:v>
                </c:pt>
                <c:pt idx="595">
                  <c:v>725</c:v>
                </c:pt>
                <c:pt idx="596">
                  <c:v>725</c:v>
                </c:pt>
                <c:pt idx="597">
                  <c:v>725</c:v>
                </c:pt>
                <c:pt idx="598">
                  <c:v>725</c:v>
                </c:pt>
                <c:pt idx="599">
                  <c:v>725</c:v>
                </c:pt>
                <c:pt idx="600">
                  <c:v>725</c:v>
                </c:pt>
                <c:pt idx="601">
                  <c:v>725</c:v>
                </c:pt>
                <c:pt idx="602">
                  <c:v>725</c:v>
                </c:pt>
                <c:pt idx="603">
                  <c:v>725</c:v>
                </c:pt>
                <c:pt idx="604">
                  <c:v>725</c:v>
                </c:pt>
                <c:pt idx="605">
                  <c:v>725</c:v>
                </c:pt>
                <c:pt idx="606">
                  <c:v>725</c:v>
                </c:pt>
                <c:pt idx="607">
                  <c:v>725</c:v>
                </c:pt>
                <c:pt idx="608">
                  <c:v>725</c:v>
                </c:pt>
                <c:pt idx="609">
                  <c:v>725</c:v>
                </c:pt>
                <c:pt idx="610">
                  <c:v>725</c:v>
                </c:pt>
                <c:pt idx="611">
                  <c:v>725</c:v>
                </c:pt>
                <c:pt idx="612">
                  <c:v>725</c:v>
                </c:pt>
                <c:pt idx="613">
                  <c:v>725</c:v>
                </c:pt>
                <c:pt idx="614">
                  <c:v>725</c:v>
                </c:pt>
                <c:pt idx="615">
                  <c:v>725</c:v>
                </c:pt>
                <c:pt idx="616">
                  <c:v>725</c:v>
                </c:pt>
                <c:pt idx="617">
                  <c:v>725</c:v>
                </c:pt>
                <c:pt idx="618">
                  <c:v>725</c:v>
                </c:pt>
                <c:pt idx="619">
                  <c:v>725</c:v>
                </c:pt>
                <c:pt idx="620">
                  <c:v>725</c:v>
                </c:pt>
                <c:pt idx="621">
                  <c:v>725</c:v>
                </c:pt>
                <c:pt idx="622">
                  <c:v>725</c:v>
                </c:pt>
                <c:pt idx="623">
                  <c:v>725</c:v>
                </c:pt>
                <c:pt idx="624">
                  <c:v>725</c:v>
                </c:pt>
                <c:pt idx="625">
                  <c:v>725</c:v>
                </c:pt>
                <c:pt idx="626">
                  <c:v>725</c:v>
                </c:pt>
                <c:pt idx="627">
                  <c:v>725</c:v>
                </c:pt>
                <c:pt idx="628">
                  <c:v>725</c:v>
                </c:pt>
                <c:pt idx="629">
                  <c:v>725</c:v>
                </c:pt>
                <c:pt idx="630">
                  <c:v>725</c:v>
                </c:pt>
                <c:pt idx="631">
                  <c:v>725</c:v>
                </c:pt>
                <c:pt idx="632">
                  <c:v>725</c:v>
                </c:pt>
                <c:pt idx="633">
                  <c:v>725</c:v>
                </c:pt>
                <c:pt idx="634">
                  <c:v>725</c:v>
                </c:pt>
                <c:pt idx="635">
                  <c:v>725</c:v>
                </c:pt>
                <c:pt idx="636">
                  <c:v>675</c:v>
                </c:pt>
                <c:pt idx="637">
                  <c:v>675</c:v>
                </c:pt>
                <c:pt idx="638">
                  <c:v>675</c:v>
                </c:pt>
                <c:pt idx="639">
                  <c:v>675</c:v>
                </c:pt>
                <c:pt idx="640">
                  <c:v>675</c:v>
                </c:pt>
                <c:pt idx="641">
                  <c:v>675</c:v>
                </c:pt>
                <c:pt idx="642">
                  <c:v>675</c:v>
                </c:pt>
                <c:pt idx="643">
                  <c:v>675</c:v>
                </c:pt>
                <c:pt idx="644">
                  <c:v>675</c:v>
                </c:pt>
                <c:pt idx="645">
                  <c:v>675</c:v>
                </c:pt>
                <c:pt idx="646">
                  <c:v>675</c:v>
                </c:pt>
                <c:pt idx="647">
                  <c:v>675</c:v>
                </c:pt>
                <c:pt idx="648">
                  <c:v>675</c:v>
                </c:pt>
                <c:pt idx="649">
                  <c:v>675</c:v>
                </c:pt>
                <c:pt idx="650">
                  <c:v>675</c:v>
                </c:pt>
                <c:pt idx="651">
                  <c:v>675</c:v>
                </c:pt>
                <c:pt idx="652">
                  <c:v>675</c:v>
                </c:pt>
                <c:pt idx="653">
                  <c:v>675</c:v>
                </c:pt>
                <c:pt idx="654">
                  <c:v>675</c:v>
                </c:pt>
                <c:pt idx="655">
                  <c:v>675</c:v>
                </c:pt>
                <c:pt idx="656">
                  <c:v>675</c:v>
                </c:pt>
                <c:pt idx="657">
                  <c:v>675</c:v>
                </c:pt>
                <c:pt idx="658">
                  <c:v>675</c:v>
                </c:pt>
                <c:pt idx="659">
                  <c:v>675</c:v>
                </c:pt>
                <c:pt idx="660">
                  <c:v>675</c:v>
                </c:pt>
                <c:pt idx="661">
                  <c:v>675</c:v>
                </c:pt>
                <c:pt idx="662">
                  <c:v>675</c:v>
                </c:pt>
                <c:pt idx="663">
                  <c:v>675</c:v>
                </c:pt>
                <c:pt idx="664">
                  <c:v>675</c:v>
                </c:pt>
                <c:pt idx="665">
                  <c:v>675</c:v>
                </c:pt>
                <c:pt idx="666">
                  <c:v>675</c:v>
                </c:pt>
                <c:pt idx="667">
                  <c:v>675</c:v>
                </c:pt>
                <c:pt idx="668">
                  <c:v>675</c:v>
                </c:pt>
                <c:pt idx="669">
                  <c:v>675</c:v>
                </c:pt>
                <c:pt idx="670">
                  <c:v>675</c:v>
                </c:pt>
                <c:pt idx="671">
                  <c:v>675</c:v>
                </c:pt>
                <c:pt idx="672">
                  <c:v>675</c:v>
                </c:pt>
                <c:pt idx="673">
                  <c:v>675</c:v>
                </c:pt>
                <c:pt idx="674">
                  <c:v>675</c:v>
                </c:pt>
                <c:pt idx="675">
                  <c:v>675</c:v>
                </c:pt>
                <c:pt idx="676">
                  <c:v>675</c:v>
                </c:pt>
                <c:pt idx="677">
                  <c:v>675</c:v>
                </c:pt>
                <c:pt idx="678">
                  <c:v>675</c:v>
                </c:pt>
                <c:pt idx="679">
                  <c:v>675</c:v>
                </c:pt>
                <c:pt idx="680">
                  <c:v>675</c:v>
                </c:pt>
                <c:pt idx="681">
                  <c:v>675</c:v>
                </c:pt>
                <c:pt idx="682">
                  <c:v>675</c:v>
                </c:pt>
                <c:pt idx="683">
                  <c:v>675</c:v>
                </c:pt>
                <c:pt idx="684">
                  <c:v>675</c:v>
                </c:pt>
                <c:pt idx="685">
                  <c:v>675</c:v>
                </c:pt>
                <c:pt idx="686">
                  <c:v>675</c:v>
                </c:pt>
                <c:pt idx="687">
                  <c:v>675</c:v>
                </c:pt>
                <c:pt idx="688">
                  <c:v>675</c:v>
                </c:pt>
                <c:pt idx="689">
                  <c:v>675</c:v>
                </c:pt>
                <c:pt idx="690">
                  <c:v>675</c:v>
                </c:pt>
                <c:pt idx="691">
                  <c:v>675</c:v>
                </c:pt>
                <c:pt idx="692">
                  <c:v>675</c:v>
                </c:pt>
                <c:pt idx="693">
                  <c:v>675</c:v>
                </c:pt>
                <c:pt idx="694">
                  <c:v>675</c:v>
                </c:pt>
                <c:pt idx="695">
                  <c:v>675</c:v>
                </c:pt>
                <c:pt idx="696">
                  <c:v>675</c:v>
                </c:pt>
                <c:pt idx="697">
                  <c:v>675</c:v>
                </c:pt>
                <c:pt idx="698">
                  <c:v>675</c:v>
                </c:pt>
                <c:pt idx="699">
                  <c:v>675</c:v>
                </c:pt>
                <c:pt idx="700">
                  <c:v>675</c:v>
                </c:pt>
                <c:pt idx="701">
                  <c:v>675</c:v>
                </c:pt>
                <c:pt idx="702">
                  <c:v>675</c:v>
                </c:pt>
                <c:pt idx="703">
                  <c:v>675</c:v>
                </c:pt>
                <c:pt idx="704">
                  <c:v>675</c:v>
                </c:pt>
                <c:pt idx="705">
                  <c:v>675</c:v>
                </c:pt>
                <c:pt idx="706">
                  <c:v>675</c:v>
                </c:pt>
                <c:pt idx="707">
                  <c:v>675</c:v>
                </c:pt>
                <c:pt idx="708">
                  <c:v>675</c:v>
                </c:pt>
                <c:pt idx="709">
                  <c:v>675</c:v>
                </c:pt>
                <c:pt idx="710">
                  <c:v>675</c:v>
                </c:pt>
                <c:pt idx="711">
                  <c:v>675</c:v>
                </c:pt>
                <c:pt idx="712">
                  <c:v>675</c:v>
                </c:pt>
                <c:pt idx="713">
                  <c:v>675</c:v>
                </c:pt>
                <c:pt idx="714">
                  <c:v>675</c:v>
                </c:pt>
                <c:pt idx="715">
                  <c:v>675</c:v>
                </c:pt>
                <c:pt idx="716">
                  <c:v>675</c:v>
                </c:pt>
                <c:pt idx="717">
                  <c:v>675</c:v>
                </c:pt>
                <c:pt idx="718">
                  <c:v>675</c:v>
                </c:pt>
                <c:pt idx="719">
                  <c:v>675</c:v>
                </c:pt>
                <c:pt idx="720">
                  <c:v>675</c:v>
                </c:pt>
                <c:pt idx="721">
                  <c:v>675</c:v>
                </c:pt>
                <c:pt idx="722">
                  <c:v>675</c:v>
                </c:pt>
                <c:pt idx="723">
                  <c:v>675</c:v>
                </c:pt>
                <c:pt idx="724">
                  <c:v>675</c:v>
                </c:pt>
                <c:pt idx="725">
                  <c:v>675</c:v>
                </c:pt>
                <c:pt idx="726">
                  <c:v>675</c:v>
                </c:pt>
                <c:pt idx="727">
                  <c:v>675</c:v>
                </c:pt>
                <c:pt idx="728">
                  <c:v>675</c:v>
                </c:pt>
                <c:pt idx="729">
                  <c:v>675</c:v>
                </c:pt>
                <c:pt idx="730">
                  <c:v>675</c:v>
                </c:pt>
                <c:pt idx="731">
                  <c:v>675</c:v>
                </c:pt>
                <c:pt idx="732">
                  <c:v>675</c:v>
                </c:pt>
                <c:pt idx="733">
                  <c:v>675</c:v>
                </c:pt>
                <c:pt idx="734">
                  <c:v>675</c:v>
                </c:pt>
                <c:pt idx="735">
                  <c:v>675</c:v>
                </c:pt>
                <c:pt idx="736">
                  <c:v>675</c:v>
                </c:pt>
                <c:pt idx="737">
                  <c:v>675</c:v>
                </c:pt>
                <c:pt idx="738">
                  <c:v>675</c:v>
                </c:pt>
                <c:pt idx="739">
                  <c:v>675</c:v>
                </c:pt>
                <c:pt idx="740">
                  <c:v>675</c:v>
                </c:pt>
                <c:pt idx="741">
                  <c:v>675</c:v>
                </c:pt>
                <c:pt idx="742">
                  <c:v>675</c:v>
                </c:pt>
                <c:pt idx="743">
                  <c:v>675</c:v>
                </c:pt>
                <c:pt idx="744">
                  <c:v>675</c:v>
                </c:pt>
                <c:pt idx="745">
                  <c:v>675</c:v>
                </c:pt>
                <c:pt idx="746">
                  <c:v>675</c:v>
                </c:pt>
                <c:pt idx="747">
                  <c:v>675</c:v>
                </c:pt>
                <c:pt idx="748">
                  <c:v>675</c:v>
                </c:pt>
                <c:pt idx="749">
                  <c:v>675</c:v>
                </c:pt>
                <c:pt idx="750">
                  <c:v>675</c:v>
                </c:pt>
                <c:pt idx="751">
                  <c:v>675</c:v>
                </c:pt>
                <c:pt idx="752">
                  <c:v>675</c:v>
                </c:pt>
                <c:pt idx="753">
                  <c:v>675</c:v>
                </c:pt>
                <c:pt idx="754">
                  <c:v>675</c:v>
                </c:pt>
                <c:pt idx="755">
                  <c:v>675</c:v>
                </c:pt>
                <c:pt idx="756">
                  <c:v>675</c:v>
                </c:pt>
                <c:pt idx="757">
                  <c:v>675</c:v>
                </c:pt>
                <c:pt idx="758">
                  <c:v>675</c:v>
                </c:pt>
                <c:pt idx="759">
                  <c:v>675</c:v>
                </c:pt>
                <c:pt idx="760">
                  <c:v>675</c:v>
                </c:pt>
                <c:pt idx="761">
                  <c:v>675</c:v>
                </c:pt>
                <c:pt idx="762">
                  <c:v>675</c:v>
                </c:pt>
                <c:pt idx="763">
                  <c:v>675</c:v>
                </c:pt>
                <c:pt idx="764">
                  <c:v>675</c:v>
                </c:pt>
                <c:pt idx="765">
                  <c:v>675</c:v>
                </c:pt>
                <c:pt idx="766">
                  <c:v>675</c:v>
                </c:pt>
                <c:pt idx="767">
                  <c:v>675</c:v>
                </c:pt>
                <c:pt idx="768">
                  <c:v>675</c:v>
                </c:pt>
                <c:pt idx="769">
                  <c:v>675</c:v>
                </c:pt>
                <c:pt idx="770">
                  <c:v>675</c:v>
                </c:pt>
                <c:pt idx="771">
                  <c:v>675</c:v>
                </c:pt>
                <c:pt idx="772">
                  <c:v>675</c:v>
                </c:pt>
                <c:pt idx="773">
                  <c:v>675</c:v>
                </c:pt>
                <c:pt idx="774">
                  <c:v>675</c:v>
                </c:pt>
                <c:pt idx="775">
                  <c:v>675</c:v>
                </c:pt>
                <c:pt idx="776">
                  <c:v>675</c:v>
                </c:pt>
                <c:pt idx="777">
                  <c:v>675</c:v>
                </c:pt>
                <c:pt idx="778">
                  <c:v>675</c:v>
                </c:pt>
                <c:pt idx="779">
                  <c:v>675</c:v>
                </c:pt>
                <c:pt idx="780">
                  <c:v>675</c:v>
                </c:pt>
                <c:pt idx="781">
                  <c:v>675</c:v>
                </c:pt>
                <c:pt idx="782">
                  <c:v>675</c:v>
                </c:pt>
                <c:pt idx="783">
                  <c:v>675</c:v>
                </c:pt>
                <c:pt idx="784">
                  <c:v>675</c:v>
                </c:pt>
                <c:pt idx="785">
                  <c:v>675</c:v>
                </c:pt>
                <c:pt idx="786">
                  <c:v>675</c:v>
                </c:pt>
                <c:pt idx="787">
                  <c:v>675</c:v>
                </c:pt>
                <c:pt idx="788">
                  <c:v>675</c:v>
                </c:pt>
                <c:pt idx="789">
                  <c:v>675</c:v>
                </c:pt>
                <c:pt idx="790">
                  <c:v>675</c:v>
                </c:pt>
                <c:pt idx="791">
                  <c:v>675</c:v>
                </c:pt>
                <c:pt idx="792">
                  <c:v>675</c:v>
                </c:pt>
                <c:pt idx="793">
                  <c:v>675</c:v>
                </c:pt>
                <c:pt idx="794">
                  <c:v>675</c:v>
                </c:pt>
                <c:pt idx="795">
                  <c:v>675</c:v>
                </c:pt>
                <c:pt idx="796">
                  <c:v>675</c:v>
                </c:pt>
                <c:pt idx="797">
                  <c:v>675</c:v>
                </c:pt>
                <c:pt idx="798">
                  <c:v>675</c:v>
                </c:pt>
                <c:pt idx="799">
                  <c:v>675</c:v>
                </c:pt>
                <c:pt idx="800">
                  <c:v>675</c:v>
                </c:pt>
                <c:pt idx="801">
                  <c:v>675</c:v>
                </c:pt>
                <c:pt idx="802">
                  <c:v>675</c:v>
                </c:pt>
                <c:pt idx="803">
                  <c:v>675</c:v>
                </c:pt>
                <c:pt idx="804">
                  <c:v>675</c:v>
                </c:pt>
                <c:pt idx="805">
                  <c:v>675</c:v>
                </c:pt>
                <c:pt idx="806">
                  <c:v>675</c:v>
                </c:pt>
                <c:pt idx="807">
                  <c:v>675</c:v>
                </c:pt>
                <c:pt idx="808">
                  <c:v>675</c:v>
                </c:pt>
                <c:pt idx="809">
                  <c:v>675</c:v>
                </c:pt>
                <c:pt idx="810">
                  <c:v>675</c:v>
                </c:pt>
                <c:pt idx="811">
                  <c:v>675</c:v>
                </c:pt>
                <c:pt idx="812">
                  <c:v>675</c:v>
                </c:pt>
                <c:pt idx="813">
                  <c:v>675</c:v>
                </c:pt>
                <c:pt idx="814">
                  <c:v>675</c:v>
                </c:pt>
                <c:pt idx="815">
                  <c:v>675</c:v>
                </c:pt>
                <c:pt idx="816">
                  <c:v>675</c:v>
                </c:pt>
                <c:pt idx="817">
                  <c:v>675</c:v>
                </c:pt>
                <c:pt idx="818">
                  <c:v>675</c:v>
                </c:pt>
                <c:pt idx="819">
                  <c:v>675</c:v>
                </c:pt>
                <c:pt idx="820">
                  <c:v>675</c:v>
                </c:pt>
                <c:pt idx="821">
                  <c:v>675</c:v>
                </c:pt>
                <c:pt idx="822">
                  <c:v>675</c:v>
                </c:pt>
                <c:pt idx="823">
                  <c:v>675</c:v>
                </c:pt>
                <c:pt idx="824">
                  <c:v>650</c:v>
                </c:pt>
                <c:pt idx="825">
                  <c:v>650</c:v>
                </c:pt>
                <c:pt idx="826">
                  <c:v>650</c:v>
                </c:pt>
                <c:pt idx="827">
                  <c:v>650</c:v>
                </c:pt>
                <c:pt idx="828">
                  <c:v>650</c:v>
                </c:pt>
                <c:pt idx="829">
                  <c:v>650</c:v>
                </c:pt>
                <c:pt idx="830">
                  <c:v>650</c:v>
                </c:pt>
                <c:pt idx="831">
                  <c:v>650</c:v>
                </c:pt>
                <c:pt idx="832">
                  <c:v>650</c:v>
                </c:pt>
                <c:pt idx="833">
                  <c:v>650</c:v>
                </c:pt>
                <c:pt idx="834">
                  <c:v>650</c:v>
                </c:pt>
                <c:pt idx="835">
                  <c:v>650</c:v>
                </c:pt>
                <c:pt idx="836">
                  <c:v>650</c:v>
                </c:pt>
                <c:pt idx="837">
                  <c:v>650</c:v>
                </c:pt>
                <c:pt idx="838">
                  <c:v>650</c:v>
                </c:pt>
                <c:pt idx="839">
                  <c:v>650</c:v>
                </c:pt>
                <c:pt idx="840">
                  <c:v>650</c:v>
                </c:pt>
                <c:pt idx="841">
                  <c:v>650</c:v>
                </c:pt>
                <c:pt idx="842">
                  <c:v>650</c:v>
                </c:pt>
                <c:pt idx="843">
                  <c:v>650</c:v>
                </c:pt>
                <c:pt idx="844">
                  <c:v>650</c:v>
                </c:pt>
                <c:pt idx="845">
                  <c:v>650</c:v>
                </c:pt>
                <c:pt idx="846">
                  <c:v>650</c:v>
                </c:pt>
                <c:pt idx="847">
                  <c:v>650</c:v>
                </c:pt>
                <c:pt idx="848">
                  <c:v>650</c:v>
                </c:pt>
                <c:pt idx="849">
                  <c:v>650</c:v>
                </c:pt>
                <c:pt idx="850">
                  <c:v>650</c:v>
                </c:pt>
                <c:pt idx="851">
                  <c:v>650</c:v>
                </c:pt>
                <c:pt idx="852">
                  <c:v>650</c:v>
                </c:pt>
                <c:pt idx="853">
                  <c:v>650</c:v>
                </c:pt>
                <c:pt idx="854">
                  <c:v>650</c:v>
                </c:pt>
                <c:pt idx="855">
                  <c:v>650</c:v>
                </c:pt>
                <c:pt idx="856">
                  <c:v>650</c:v>
                </c:pt>
                <c:pt idx="857">
                  <c:v>650</c:v>
                </c:pt>
                <c:pt idx="858">
                  <c:v>650</c:v>
                </c:pt>
                <c:pt idx="859">
                  <c:v>650</c:v>
                </c:pt>
                <c:pt idx="860">
                  <c:v>650</c:v>
                </c:pt>
                <c:pt idx="861">
                  <c:v>650</c:v>
                </c:pt>
                <c:pt idx="862">
                  <c:v>650</c:v>
                </c:pt>
                <c:pt idx="863">
                  <c:v>650</c:v>
                </c:pt>
                <c:pt idx="864">
                  <c:v>650</c:v>
                </c:pt>
                <c:pt idx="865">
                  <c:v>650</c:v>
                </c:pt>
                <c:pt idx="866">
                  <c:v>650</c:v>
                </c:pt>
                <c:pt idx="867">
                  <c:v>650</c:v>
                </c:pt>
                <c:pt idx="868">
                  <c:v>650</c:v>
                </c:pt>
                <c:pt idx="869">
                  <c:v>650</c:v>
                </c:pt>
                <c:pt idx="870">
                  <c:v>650</c:v>
                </c:pt>
                <c:pt idx="871">
                  <c:v>650</c:v>
                </c:pt>
                <c:pt idx="872">
                  <c:v>650</c:v>
                </c:pt>
                <c:pt idx="873">
                  <c:v>650</c:v>
                </c:pt>
                <c:pt idx="874">
                  <c:v>650</c:v>
                </c:pt>
                <c:pt idx="875">
                  <c:v>650</c:v>
                </c:pt>
                <c:pt idx="876">
                  <c:v>650</c:v>
                </c:pt>
                <c:pt idx="877">
                  <c:v>650</c:v>
                </c:pt>
                <c:pt idx="878">
                  <c:v>650</c:v>
                </c:pt>
                <c:pt idx="879">
                  <c:v>650</c:v>
                </c:pt>
                <c:pt idx="880">
                  <c:v>650</c:v>
                </c:pt>
                <c:pt idx="881">
                  <c:v>650</c:v>
                </c:pt>
                <c:pt idx="882">
                  <c:v>650</c:v>
                </c:pt>
                <c:pt idx="883">
                  <c:v>650</c:v>
                </c:pt>
                <c:pt idx="884">
                  <c:v>650</c:v>
                </c:pt>
                <c:pt idx="885">
                  <c:v>650</c:v>
                </c:pt>
                <c:pt idx="886">
                  <c:v>650</c:v>
                </c:pt>
                <c:pt idx="887">
                  <c:v>650</c:v>
                </c:pt>
                <c:pt idx="888">
                  <c:v>650</c:v>
                </c:pt>
                <c:pt idx="889">
                  <c:v>650</c:v>
                </c:pt>
                <c:pt idx="890">
                  <c:v>650</c:v>
                </c:pt>
                <c:pt idx="891">
                  <c:v>650</c:v>
                </c:pt>
                <c:pt idx="892">
                  <c:v>650</c:v>
                </c:pt>
                <c:pt idx="893">
                  <c:v>650</c:v>
                </c:pt>
                <c:pt idx="894">
                  <c:v>650</c:v>
                </c:pt>
                <c:pt idx="895">
                  <c:v>650</c:v>
                </c:pt>
                <c:pt idx="896">
                  <c:v>650</c:v>
                </c:pt>
                <c:pt idx="897">
                  <c:v>650</c:v>
                </c:pt>
                <c:pt idx="898">
                  <c:v>650</c:v>
                </c:pt>
                <c:pt idx="899">
                  <c:v>650</c:v>
                </c:pt>
                <c:pt idx="900">
                  <c:v>650</c:v>
                </c:pt>
                <c:pt idx="901">
                  <c:v>650</c:v>
                </c:pt>
                <c:pt idx="902">
                  <c:v>650</c:v>
                </c:pt>
                <c:pt idx="903">
                  <c:v>650</c:v>
                </c:pt>
                <c:pt idx="904">
                  <c:v>650</c:v>
                </c:pt>
                <c:pt idx="905">
                  <c:v>650</c:v>
                </c:pt>
                <c:pt idx="906">
                  <c:v>650</c:v>
                </c:pt>
                <c:pt idx="907">
                  <c:v>650</c:v>
                </c:pt>
                <c:pt idx="908">
                  <c:v>650</c:v>
                </c:pt>
                <c:pt idx="909">
                  <c:v>650</c:v>
                </c:pt>
                <c:pt idx="910">
                  <c:v>650</c:v>
                </c:pt>
                <c:pt idx="911">
                  <c:v>650</c:v>
                </c:pt>
                <c:pt idx="912">
                  <c:v>650</c:v>
                </c:pt>
                <c:pt idx="913">
                  <c:v>650</c:v>
                </c:pt>
                <c:pt idx="914">
                  <c:v>650</c:v>
                </c:pt>
                <c:pt idx="915">
                  <c:v>650</c:v>
                </c:pt>
                <c:pt idx="916">
                  <c:v>650</c:v>
                </c:pt>
                <c:pt idx="917">
                  <c:v>650</c:v>
                </c:pt>
                <c:pt idx="918">
                  <c:v>650</c:v>
                </c:pt>
                <c:pt idx="919">
                  <c:v>650</c:v>
                </c:pt>
                <c:pt idx="920">
                  <c:v>650</c:v>
                </c:pt>
                <c:pt idx="921">
                  <c:v>650</c:v>
                </c:pt>
                <c:pt idx="922">
                  <c:v>650</c:v>
                </c:pt>
                <c:pt idx="923">
                  <c:v>650</c:v>
                </c:pt>
                <c:pt idx="924">
                  <c:v>650</c:v>
                </c:pt>
                <c:pt idx="925">
                  <c:v>650</c:v>
                </c:pt>
                <c:pt idx="926">
                  <c:v>650</c:v>
                </c:pt>
                <c:pt idx="927">
                  <c:v>650</c:v>
                </c:pt>
                <c:pt idx="928">
                  <c:v>650</c:v>
                </c:pt>
                <c:pt idx="929">
                  <c:v>650</c:v>
                </c:pt>
                <c:pt idx="930">
                  <c:v>650</c:v>
                </c:pt>
                <c:pt idx="931">
                  <c:v>650</c:v>
                </c:pt>
                <c:pt idx="932">
                  <c:v>650</c:v>
                </c:pt>
                <c:pt idx="933">
                  <c:v>650</c:v>
                </c:pt>
                <c:pt idx="934">
                  <c:v>650</c:v>
                </c:pt>
                <c:pt idx="935">
                  <c:v>650</c:v>
                </c:pt>
                <c:pt idx="936">
                  <c:v>650</c:v>
                </c:pt>
                <c:pt idx="937">
                  <c:v>650</c:v>
                </c:pt>
                <c:pt idx="938">
                  <c:v>650</c:v>
                </c:pt>
                <c:pt idx="939">
                  <c:v>650</c:v>
                </c:pt>
                <c:pt idx="940">
                  <c:v>650</c:v>
                </c:pt>
                <c:pt idx="941">
                  <c:v>650</c:v>
                </c:pt>
                <c:pt idx="942">
                  <c:v>650</c:v>
                </c:pt>
                <c:pt idx="943">
                  <c:v>650</c:v>
                </c:pt>
                <c:pt idx="944">
                  <c:v>650</c:v>
                </c:pt>
                <c:pt idx="945">
                  <c:v>650</c:v>
                </c:pt>
                <c:pt idx="946">
                  <c:v>650</c:v>
                </c:pt>
                <c:pt idx="947">
                  <c:v>650</c:v>
                </c:pt>
                <c:pt idx="948">
                  <c:v>650</c:v>
                </c:pt>
                <c:pt idx="949">
                  <c:v>650</c:v>
                </c:pt>
                <c:pt idx="950">
                  <c:v>650</c:v>
                </c:pt>
                <c:pt idx="951">
                  <c:v>650</c:v>
                </c:pt>
                <c:pt idx="952">
                  <c:v>650</c:v>
                </c:pt>
                <c:pt idx="953">
                  <c:v>650</c:v>
                </c:pt>
                <c:pt idx="954">
                  <c:v>650</c:v>
                </c:pt>
                <c:pt idx="955">
                  <c:v>650</c:v>
                </c:pt>
                <c:pt idx="956">
                  <c:v>650</c:v>
                </c:pt>
                <c:pt idx="957">
                  <c:v>650</c:v>
                </c:pt>
                <c:pt idx="958">
                  <c:v>650</c:v>
                </c:pt>
                <c:pt idx="959">
                  <c:v>650</c:v>
                </c:pt>
                <c:pt idx="960">
                  <c:v>650</c:v>
                </c:pt>
                <c:pt idx="961">
                  <c:v>650</c:v>
                </c:pt>
                <c:pt idx="962">
                  <c:v>650</c:v>
                </c:pt>
                <c:pt idx="963">
                  <c:v>650</c:v>
                </c:pt>
                <c:pt idx="964">
                  <c:v>650</c:v>
                </c:pt>
                <c:pt idx="965">
                  <c:v>650</c:v>
                </c:pt>
                <c:pt idx="966">
                  <c:v>650</c:v>
                </c:pt>
                <c:pt idx="967">
                  <c:v>650</c:v>
                </c:pt>
                <c:pt idx="968">
                  <c:v>650</c:v>
                </c:pt>
                <c:pt idx="969">
                  <c:v>650</c:v>
                </c:pt>
                <c:pt idx="970">
                  <c:v>650</c:v>
                </c:pt>
                <c:pt idx="971">
                  <c:v>650</c:v>
                </c:pt>
                <c:pt idx="972">
                  <c:v>650</c:v>
                </c:pt>
                <c:pt idx="973">
                  <c:v>650</c:v>
                </c:pt>
                <c:pt idx="974">
                  <c:v>650</c:v>
                </c:pt>
                <c:pt idx="975">
                  <c:v>650</c:v>
                </c:pt>
                <c:pt idx="976">
                  <c:v>650</c:v>
                </c:pt>
                <c:pt idx="977">
                  <c:v>650</c:v>
                </c:pt>
                <c:pt idx="978">
                  <c:v>650</c:v>
                </c:pt>
                <c:pt idx="979">
                  <c:v>650</c:v>
                </c:pt>
                <c:pt idx="980">
                  <c:v>650</c:v>
                </c:pt>
                <c:pt idx="981">
                  <c:v>650</c:v>
                </c:pt>
                <c:pt idx="982">
                  <c:v>650</c:v>
                </c:pt>
                <c:pt idx="983">
                  <c:v>650</c:v>
                </c:pt>
                <c:pt idx="984">
                  <c:v>650</c:v>
                </c:pt>
                <c:pt idx="985">
                  <c:v>650</c:v>
                </c:pt>
                <c:pt idx="986">
                  <c:v>650</c:v>
                </c:pt>
                <c:pt idx="987">
                  <c:v>650</c:v>
                </c:pt>
                <c:pt idx="988">
                  <c:v>650</c:v>
                </c:pt>
                <c:pt idx="989">
                  <c:v>650</c:v>
                </c:pt>
                <c:pt idx="990">
                  <c:v>650</c:v>
                </c:pt>
                <c:pt idx="991">
                  <c:v>650</c:v>
                </c:pt>
                <c:pt idx="992">
                  <c:v>650</c:v>
                </c:pt>
                <c:pt idx="993">
                  <c:v>650</c:v>
                </c:pt>
                <c:pt idx="994">
                  <c:v>650</c:v>
                </c:pt>
                <c:pt idx="995">
                  <c:v>650</c:v>
                </c:pt>
                <c:pt idx="996">
                  <c:v>650</c:v>
                </c:pt>
                <c:pt idx="997">
                  <c:v>650</c:v>
                </c:pt>
                <c:pt idx="998">
                  <c:v>650</c:v>
                </c:pt>
                <c:pt idx="999">
                  <c:v>650</c:v>
                </c:pt>
                <c:pt idx="1000">
                  <c:v>650</c:v>
                </c:pt>
                <c:pt idx="1001">
                  <c:v>650</c:v>
                </c:pt>
                <c:pt idx="1002">
                  <c:v>650</c:v>
                </c:pt>
                <c:pt idx="1003">
                  <c:v>650</c:v>
                </c:pt>
                <c:pt idx="1004">
                  <c:v>650</c:v>
                </c:pt>
                <c:pt idx="1005">
                  <c:v>650</c:v>
                </c:pt>
                <c:pt idx="1006">
                  <c:v>650</c:v>
                </c:pt>
                <c:pt idx="1007">
                  <c:v>625</c:v>
                </c:pt>
                <c:pt idx="1008">
                  <c:v>625</c:v>
                </c:pt>
                <c:pt idx="1009">
                  <c:v>625</c:v>
                </c:pt>
                <c:pt idx="1010">
                  <c:v>625</c:v>
                </c:pt>
                <c:pt idx="1011">
                  <c:v>625</c:v>
                </c:pt>
                <c:pt idx="1012">
                  <c:v>625</c:v>
                </c:pt>
                <c:pt idx="1013">
                  <c:v>625</c:v>
                </c:pt>
                <c:pt idx="1014">
                  <c:v>625</c:v>
                </c:pt>
                <c:pt idx="1015">
                  <c:v>625</c:v>
                </c:pt>
                <c:pt idx="1016">
                  <c:v>625</c:v>
                </c:pt>
                <c:pt idx="1017">
                  <c:v>625</c:v>
                </c:pt>
                <c:pt idx="1018">
                  <c:v>625</c:v>
                </c:pt>
                <c:pt idx="1019">
                  <c:v>625</c:v>
                </c:pt>
                <c:pt idx="1020">
                  <c:v>625</c:v>
                </c:pt>
                <c:pt idx="1021">
                  <c:v>625</c:v>
                </c:pt>
                <c:pt idx="1022">
                  <c:v>625</c:v>
                </c:pt>
                <c:pt idx="1023">
                  <c:v>625</c:v>
                </c:pt>
                <c:pt idx="1024">
                  <c:v>625</c:v>
                </c:pt>
                <c:pt idx="1025">
                  <c:v>625</c:v>
                </c:pt>
                <c:pt idx="1026">
                  <c:v>625</c:v>
                </c:pt>
                <c:pt idx="1027">
                  <c:v>625</c:v>
                </c:pt>
                <c:pt idx="1028">
                  <c:v>625</c:v>
                </c:pt>
                <c:pt idx="1029">
                  <c:v>625</c:v>
                </c:pt>
                <c:pt idx="1030">
                  <c:v>625</c:v>
                </c:pt>
                <c:pt idx="1031">
                  <c:v>625</c:v>
                </c:pt>
                <c:pt idx="1032">
                  <c:v>625</c:v>
                </c:pt>
                <c:pt idx="1033">
                  <c:v>625</c:v>
                </c:pt>
                <c:pt idx="1034">
                  <c:v>625</c:v>
                </c:pt>
                <c:pt idx="1035">
                  <c:v>625</c:v>
                </c:pt>
                <c:pt idx="1036">
                  <c:v>625</c:v>
                </c:pt>
                <c:pt idx="1037">
                  <c:v>625</c:v>
                </c:pt>
                <c:pt idx="1038">
                  <c:v>625</c:v>
                </c:pt>
                <c:pt idx="1039">
                  <c:v>625</c:v>
                </c:pt>
                <c:pt idx="1040">
                  <c:v>625</c:v>
                </c:pt>
                <c:pt idx="1041">
                  <c:v>625</c:v>
                </c:pt>
                <c:pt idx="1042">
                  <c:v>625</c:v>
                </c:pt>
                <c:pt idx="1043">
                  <c:v>625</c:v>
                </c:pt>
                <c:pt idx="1044">
                  <c:v>625</c:v>
                </c:pt>
                <c:pt idx="1045">
                  <c:v>625</c:v>
                </c:pt>
                <c:pt idx="1046">
                  <c:v>625</c:v>
                </c:pt>
                <c:pt idx="1047">
                  <c:v>625</c:v>
                </c:pt>
                <c:pt idx="1048">
                  <c:v>625</c:v>
                </c:pt>
                <c:pt idx="1049">
                  <c:v>625</c:v>
                </c:pt>
                <c:pt idx="1050">
                  <c:v>625</c:v>
                </c:pt>
                <c:pt idx="1051">
                  <c:v>625</c:v>
                </c:pt>
                <c:pt idx="1052">
                  <c:v>625</c:v>
                </c:pt>
                <c:pt idx="1053">
                  <c:v>625</c:v>
                </c:pt>
                <c:pt idx="1054">
                  <c:v>625</c:v>
                </c:pt>
                <c:pt idx="1055">
                  <c:v>625</c:v>
                </c:pt>
                <c:pt idx="1056">
                  <c:v>625</c:v>
                </c:pt>
                <c:pt idx="1057">
                  <c:v>625</c:v>
                </c:pt>
                <c:pt idx="1058">
                  <c:v>625</c:v>
                </c:pt>
                <c:pt idx="1059">
                  <c:v>625</c:v>
                </c:pt>
                <c:pt idx="1060">
                  <c:v>625</c:v>
                </c:pt>
                <c:pt idx="1061">
                  <c:v>625</c:v>
                </c:pt>
                <c:pt idx="1062">
                  <c:v>625</c:v>
                </c:pt>
                <c:pt idx="1063">
                  <c:v>625</c:v>
                </c:pt>
                <c:pt idx="1064">
                  <c:v>625</c:v>
                </c:pt>
                <c:pt idx="1065">
                  <c:v>625</c:v>
                </c:pt>
                <c:pt idx="1066">
                  <c:v>625</c:v>
                </c:pt>
                <c:pt idx="1067">
                  <c:v>625</c:v>
                </c:pt>
                <c:pt idx="1068">
                  <c:v>625</c:v>
                </c:pt>
                <c:pt idx="1069">
                  <c:v>625</c:v>
                </c:pt>
                <c:pt idx="1070">
                  <c:v>625</c:v>
                </c:pt>
                <c:pt idx="1071">
                  <c:v>625</c:v>
                </c:pt>
                <c:pt idx="1072">
                  <c:v>625</c:v>
                </c:pt>
                <c:pt idx="1073">
                  <c:v>625</c:v>
                </c:pt>
                <c:pt idx="1074">
                  <c:v>625</c:v>
                </c:pt>
                <c:pt idx="1075">
                  <c:v>625</c:v>
                </c:pt>
                <c:pt idx="1076">
                  <c:v>625</c:v>
                </c:pt>
                <c:pt idx="1077">
                  <c:v>625</c:v>
                </c:pt>
                <c:pt idx="1078">
                  <c:v>625</c:v>
                </c:pt>
                <c:pt idx="1079">
                  <c:v>625</c:v>
                </c:pt>
                <c:pt idx="1080">
                  <c:v>625</c:v>
                </c:pt>
                <c:pt idx="1081">
                  <c:v>625</c:v>
                </c:pt>
                <c:pt idx="1082">
                  <c:v>625</c:v>
                </c:pt>
                <c:pt idx="1083">
                  <c:v>625</c:v>
                </c:pt>
                <c:pt idx="1084">
                  <c:v>625</c:v>
                </c:pt>
                <c:pt idx="1085">
                  <c:v>625</c:v>
                </c:pt>
                <c:pt idx="1086">
                  <c:v>625</c:v>
                </c:pt>
                <c:pt idx="1087">
                  <c:v>625</c:v>
                </c:pt>
                <c:pt idx="1088">
                  <c:v>625</c:v>
                </c:pt>
                <c:pt idx="1089">
                  <c:v>625</c:v>
                </c:pt>
                <c:pt idx="1090">
                  <c:v>625</c:v>
                </c:pt>
                <c:pt idx="1091">
                  <c:v>625</c:v>
                </c:pt>
                <c:pt idx="1092">
                  <c:v>625</c:v>
                </c:pt>
                <c:pt idx="1093">
                  <c:v>625</c:v>
                </c:pt>
                <c:pt idx="1094">
                  <c:v>625</c:v>
                </c:pt>
                <c:pt idx="1095">
                  <c:v>625</c:v>
                </c:pt>
                <c:pt idx="1096">
                  <c:v>625</c:v>
                </c:pt>
                <c:pt idx="1097">
                  <c:v>625</c:v>
                </c:pt>
                <c:pt idx="1098">
                  <c:v>625</c:v>
                </c:pt>
                <c:pt idx="1099">
                  <c:v>625</c:v>
                </c:pt>
                <c:pt idx="1100">
                  <c:v>625</c:v>
                </c:pt>
                <c:pt idx="1101">
                  <c:v>625</c:v>
                </c:pt>
                <c:pt idx="1102">
                  <c:v>625</c:v>
                </c:pt>
                <c:pt idx="1103">
                  <c:v>625</c:v>
                </c:pt>
                <c:pt idx="1104">
                  <c:v>625</c:v>
                </c:pt>
                <c:pt idx="1105">
                  <c:v>625</c:v>
                </c:pt>
                <c:pt idx="1106">
                  <c:v>625</c:v>
                </c:pt>
                <c:pt idx="1107">
                  <c:v>625</c:v>
                </c:pt>
                <c:pt idx="1108">
                  <c:v>625</c:v>
                </c:pt>
                <c:pt idx="1109">
                  <c:v>625</c:v>
                </c:pt>
                <c:pt idx="1110">
                  <c:v>625</c:v>
                </c:pt>
                <c:pt idx="1111">
                  <c:v>625</c:v>
                </c:pt>
                <c:pt idx="1112">
                  <c:v>625</c:v>
                </c:pt>
                <c:pt idx="1113">
                  <c:v>625</c:v>
                </c:pt>
                <c:pt idx="1114">
                  <c:v>625</c:v>
                </c:pt>
                <c:pt idx="1115">
                  <c:v>625</c:v>
                </c:pt>
                <c:pt idx="1116">
                  <c:v>625</c:v>
                </c:pt>
                <c:pt idx="1117">
                  <c:v>625</c:v>
                </c:pt>
                <c:pt idx="1118">
                  <c:v>625</c:v>
                </c:pt>
                <c:pt idx="1119">
                  <c:v>625</c:v>
                </c:pt>
                <c:pt idx="1120">
                  <c:v>625</c:v>
                </c:pt>
                <c:pt idx="1121">
                  <c:v>625</c:v>
                </c:pt>
                <c:pt idx="1122">
                  <c:v>625</c:v>
                </c:pt>
                <c:pt idx="1123">
                  <c:v>625</c:v>
                </c:pt>
                <c:pt idx="1124">
                  <c:v>625</c:v>
                </c:pt>
                <c:pt idx="1125">
                  <c:v>625</c:v>
                </c:pt>
                <c:pt idx="1126">
                  <c:v>625</c:v>
                </c:pt>
                <c:pt idx="1127">
                  <c:v>625</c:v>
                </c:pt>
                <c:pt idx="1128">
                  <c:v>625</c:v>
                </c:pt>
                <c:pt idx="1129">
                  <c:v>625</c:v>
                </c:pt>
                <c:pt idx="1130">
                  <c:v>625</c:v>
                </c:pt>
                <c:pt idx="1131">
                  <c:v>625</c:v>
                </c:pt>
                <c:pt idx="1132">
                  <c:v>625</c:v>
                </c:pt>
                <c:pt idx="1133">
                  <c:v>625</c:v>
                </c:pt>
                <c:pt idx="1134">
                  <c:v>625</c:v>
                </c:pt>
                <c:pt idx="1135">
                  <c:v>625</c:v>
                </c:pt>
                <c:pt idx="1136">
                  <c:v>625</c:v>
                </c:pt>
                <c:pt idx="1137">
                  <c:v>625</c:v>
                </c:pt>
                <c:pt idx="1138">
                  <c:v>625</c:v>
                </c:pt>
                <c:pt idx="1139">
                  <c:v>625</c:v>
                </c:pt>
                <c:pt idx="1140">
                  <c:v>625</c:v>
                </c:pt>
                <c:pt idx="1141">
                  <c:v>625</c:v>
                </c:pt>
                <c:pt idx="1142">
                  <c:v>625</c:v>
                </c:pt>
                <c:pt idx="1143">
                  <c:v>625</c:v>
                </c:pt>
                <c:pt idx="1144">
                  <c:v>625</c:v>
                </c:pt>
                <c:pt idx="1145">
                  <c:v>625</c:v>
                </c:pt>
                <c:pt idx="1146">
                  <c:v>625</c:v>
                </c:pt>
                <c:pt idx="1147">
                  <c:v>625</c:v>
                </c:pt>
                <c:pt idx="1148">
                  <c:v>625</c:v>
                </c:pt>
                <c:pt idx="1149">
                  <c:v>625</c:v>
                </c:pt>
                <c:pt idx="1150">
                  <c:v>625</c:v>
                </c:pt>
                <c:pt idx="1151">
                  <c:v>625</c:v>
                </c:pt>
                <c:pt idx="1152">
                  <c:v>625</c:v>
                </c:pt>
                <c:pt idx="1153">
                  <c:v>625</c:v>
                </c:pt>
                <c:pt idx="1154">
                  <c:v>625</c:v>
                </c:pt>
                <c:pt idx="1155">
                  <c:v>625</c:v>
                </c:pt>
                <c:pt idx="1156">
                  <c:v>625</c:v>
                </c:pt>
                <c:pt idx="1157">
                  <c:v>625</c:v>
                </c:pt>
                <c:pt idx="1158">
                  <c:v>625</c:v>
                </c:pt>
                <c:pt idx="1159">
                  <c:v>625</c:v>
                </c:pt>
                <c:pt idx="1160">
                  <c:v>625</c:v>
                </c:pt>
                <c:pt idx="1161">
                  <c:v>625</c:v>
                </c:pt>
                <c:pt idx="1162">
                  <c:v>625</c:v>
                </c:pt>
                <c:pt idx="1163">
                  <c:v>625</c:v>
                </c:pt>
                <c:pt idx="1164">
                  <c:v>625</c:v>
                </c:pt>
                <c:pt idx="1165">
                  <c:v>625</c:v>
                </c:pt>
                <c:pt idx="1166">
                  <c:v>625</c:v>
                </c:pt>
                <c:pt idx="1167">
                  <c:v>625</c:v>
                </c:pt>
                <c:pt idx="1168">
                  <c:v>625</c:v>
                </c:pt>
                <c:pt idx="1169">
                  <c:v>625</c:v>
                </c:pt>
                <c:pt idx="1170">
                  <c:v>625</c:v>
                </c:pt>
                <c:pt idx="1171">
                  <c:v>625</c:v>
                </c:pt>
                <c:pt idx="1172">
                  <c:v>625</c:v>
                </c:pt>
                <c:pt idx="1173">
                  <c:v>625</c:v>
                </c:pt>
                <c:pt idx="1174">
                  <c:v>625</c:v>
                </c:pt>
                <c:pt idx="1175">
                  <c:v>625</c:v>
                </c:pt>
                <c:pt idx="1176">
                  <c:v>625</c:v>
                </c:pt>
                <c:pt idx="1177">
                  <c:v>625</c:v>
                </c:pt>
                <c:pt idx="1178">
                  <c:v>625</c:v>
                </c:pt>
                <c:pt idx="1179">
                  <c:v>625</c:v>
                </c:pt>
                <c:pt idx="1180">
                  <c:v>625</c:v>
                </c:pt>
                <c:pt idx="1181">
                  <c:v>625</c:v>
                </c:pt>
                <c:pt idx="1182">
                  <c:v>625</c:v>
                </c:pt>
                <c:pt idx="1183">
                  <c:v>625</c:v>
                </c:pt>
                <c:pt idx="1184">
                  <c:v>625</c:v>
                </c:pt>
                <c:pt idx="1185">
                  <c:v>625</c:v>
                </c:pt>
                <c:pt idx="1186">
                  <c:v>625</c:v>
                </c:pt>
                <c:pt idx="1187">
                  <c:v>625</c:v>
                </c:pt>
                <c:pt idx="1188">
                  <c:v>625</c:v>
                </c:pt>
                <c:pt idx="1189">
                  <c:v>625</c:v>
                </c:pt>
                <c:pt idx="1190">
                  <c:v>625</c:v>
                </c:pt>
                <c:pt idx="1191">
                  <c:v>625</c:v>
                </c:pt>
                <c:pt idx="1192">
                  <c:v>625</c:v>
                </c:pt>
                <c:pt idx="1193">
                  <c:v>625</c:v>
                </c:pt>
                <c:pt idx="1194">
                  <c:v>625</c:v>
                </c:pt>
                <c:pt idx="1195">
                  <c:v>625</c:v>
                </c:pt>
                <c:pt idx="1196">
                  <c:v>625</c:v>
                </c:pt>
                <c:pt idx="1197">
                  <c:v>625</c:v>
                </c:pt>
                <c:pt idx="1198">
                  <c:v>625</c:v>
                </c:pt>
                <c:pt idx="1199">
                  <c:v>625</c:v>
                </c:pt>
                <c:pt idx="1200">
                  <c:v>625</c:v>
                </c:pt>
                <c:pt idx="1201">
                  <c:v>625</c:v>
                </c:pt>
                <c:pt idx="1202">
                  <c:v>625</c:v>
                </c:pt>
                <c:pt idx="1203">
                  <c:v>625</c:v>
                </c:pt>
                <c:pt idx="1204">
                  <c:v>625</c:v>
                </c:pt>
                <c:pt idx="1205">
                  <c:v>625</c:v>
                </c:pt>
                <c:pt idx="1206">
                  <c:v>625</c:v>
                </c:pt>
                <c:pt idx="1207">
                  <c:v>625</c:v>
                </c:pt>
                <c:pt idx="1208">
                  <c:v>625</c:v>
                </c:pt>
                <c:pt idx="1209">
                  <c:v>625</c:v>
                </c:pt>
                <c:pt idx="1210">
                  <c:v>625</c:v>
                </c:pt>
                <c:pt idx="1211">
                  <c:v>625</c:v>
                </c:pt>
                <c:pt idx="1212">
                  <c:v>625</c:v>
                </c:pt>
                <c:pt idx="1213">
                  <c:v>625</c:v>
                </c:pt>
                <c:pt idx="1214">
                  <c:v>625</c:v>
                </c:pt>
                <c:pt idx="1215">
                  <c:v>625</c:v>
                </c:pt>
                <c:pt idx="1216">
                  <c:v>625</c:v>
                </c:pt>
                <c:pt idx="1217">
                  <c:v>625</c:v>
                </c:pt>
                <c:pt idx="1218">
                  <c:v>625</c:v>
                </c:pt>
                <c:pt idx="1219">
                  <c:v>625</c:v>
                </c:pt>
                <c:pt idx="1220">
                  <c:v>625</c:v>
                </c:pt>
                <c:pt idx="1221">
                  <c:v>625</c:v>
                </c:pt>
                <c:pt idx="1222">
                  <c:v>625</c:v>
                </c:pt>
                <c:pt idx="1223">
                  <c:v>625</c:v>
                </c:pt>
                <c:pt idx="1224">
                  <c:v>625</c:v>
                </c:pt>
                <c:pt idx="1225">
                  <c:v>625</c:v>
                </c:pt>
                <c:pt idx="1226">
                  <c:v>625</c:v>
                </c:pt>
                <c:pt idx="1227">
                  <c:v>625</c:v>
                </c:pt>
                <c:pt idx="1228">
                  <c:v>625</c:v>
                </c:pt>
                <c:pt idx="1229">
                  <c:v>625</c:v>
                </c:pt>
                <c:pt idx="1230">
                  <c:v>625</c:v>
                </c:pt>
                <c:pt idx="1231">
                  <c:v>625</c:v>
                </c:pt>
                <c:pt idx="1232">
                  <c:v>625</c:v>
                </c:pt>
                <c:pt idx="1233">
                  <c:v>625</c:v>
                </c:pt>
                <c:pt idx="1234">
                  <c:v>625</c:v>
                </c:pt>
                <c:pt idx="1235">
                  <c:v>625</c:v>
                </c:pt>
                <c:pt idx="1236">
                  <c:v>625</c:v>
                </c:pt>
                <c:pt idx="1237">
                  <c:v>625</c:v>
                </c:pt>
                <c:pt idx="1238">
                  <c:v>625</c:v>
                </c:pt>
                <c:pt idx="1239">
                  <c:v>625</c:v>
                </c:pt>
                <c:pt idx="1240">
                  <c:v>625</c:v>
                </c:pt>
                <c:pt idx="1241">
                  <c:v>625</c:v>
                </c:pt>
                <c:pt idx="1242">
                  <c:v>625</c:v>
                </c:pt>
                <c:pt idx="1243">
                  <c:v>625</c:v>
                </c:pt>
                <c:pt idx="1244">
                  <c:v>625</c:v>
                </c:pt>
                <c:pt idx="1245">
                  <c:v>625</c:v>
                </c:pt>
                <c:pt idx="1246">
                  <c:v>625</c:v>
                </c:pt>
                <c:pt idx="1247">
                  <c:v>625</c:v>
                </c:pt>
                <c:pt idx="1248">
                  <c:v>625</c:v>
                </c:pt>
                <c:pt idx="1249">
                  <c:v>625</c:v>
                </c:pt>
                <c:pt idx="1250">
                  <c:v>625</c:v>
                </c:pt>
                <c:pt idx="1251">
                  <c:v>625</c:v>
                </c:pt>
                <c:pt idx="1252">
                  <c:v>625</c:v>
                </c:pt>
                <c:pt idx="1253">
                  <c:v>625</c:v>
                </c:pt>
                <c:pt idx="1254">
                  <c:v>625</c:v>
                </c:pt>
                <c:pt idx="1255">
                  <c:v>625</c:v>
                </c:pt>
                <c:pt idx="1256">
                  <c:v>625</c:v>
                </c:pt>
                <c:pt idx="1257">
                  <c:v>625</c:v>
                </c:pt>
                <c:pt idx="1258">
                  <c:v>625</c:v>
                </c:pt>
                <c:pt idx="1259">
                  <c:v>625</c:v>
                </c:pt>
                <c:pt idx="1260">
                  <c:v>625</c:v>
                </c:pt>
                <c:pt idx="1261">
                  <c:v>625</c:v>
                </c:pt>
                <c:pt idx="1262">
                  <c:v>625</c:v>
                </c:pt>
                <c:pt idx="1263">
                  <c:v>625</c:v>
                </c:pt>
                <c:pt idx="1264">
                  <c:v>625</c:v>
                </c:pt>
                <c:pt idx="1265">
                  <c:v>625</c:v>
                </c:pt>
                <c:pt idx="1266">
                  <c:v>625</c:v>
                </c:pt>
                <c:pt idx="1267">
                  <c:v>625</c:v>
                </c:pt>
                <c:pt idx="1268">
                  <c:v>625</c:v>
                </c:pt>
                <c:pt idx="1269">
                  <c:v>625</c:v>
                </c:pt>
                <c:pt idx="1270">
                  <c:v>625</c:v>
                </c:pt>
                <c:pt idx="1271">
                  <c:v>625</c:v>
                </c:pt>
                <c:pt idx="1272">
                  <c:v>625</c:v>
                </c:pt>
                <c:pt idx="1273">
                  <c:v>625</c:v>
                </c:pt>
                <c:pt idx="1274">
                  <c:v>625</c:v>
                </c:pt>
                <c:pt idx="1275">
                  <c:v>625</c:v>
                </c:pt>
                <c:pt idx="1276">
                  <c:v>625</c:v>
                </c:pt>
                <c:pt idx="1277">
                  <c:v>625</c:v>
                </c:pt>
                <c:pt idx="1278">
                  <c:v>625</c:v>
                </c:pt>
                <c:pt idx="1279">
                  <c:v>625</c:v>
                </c:pt>
                <c:pt idx="1280">
                  <c:v>625</c:v>
                </c:pt>
                <c:pt idx="1281">
                  <c:v>625</c:v>
                </c:pt>
                <c:pt idx="1282">
                  <c:v>625</c:v>
                </c:pt>
                <c:pt idx="1283">
                  <c:v>625</c:v>
                </c:pt>
                <c:pt idx="1284">
                  <c:v>625</c:v>
                </c:pt>
                <c:pt idx="1285">
                  <c:v>625</c:v>
                </c:pt>
                <c:pt idx="1286">
                  <c:v>625</c:v>
                </c:pt>
                <c:pt idx="1287">
                  <c:v>625</c:v>
                </c:pt>
                <c:pt idx="1288">
                  <c:v>625</c:v>
                </c:pt>
                <c:pt idx="1289">
                  <c:v>625</c:v>
                </c:pt>
                <c:pt idx="1290">
                  <c:v>625</c:v>
                </c:pt>
                <c:pt idx="1291">
                  <c:v>625</c:v>
                </c:pt>
                <c:pt idx="1292">
                  <c:v>625</c:v>
                </c:pt>
                <c:pt idx="1293">
                  <c:v>625</c:v>
                </c:pt>
                <c:pt idx="1294">
                  <c:v>625</c:v>
                </c:pt>
                <c:pt idx="1295">
                  <c:v>625</c:v>
                </c:pt>
                <c:pt idx="1296">
                  <c:v>625</c:v>
                </c:pt>
                <c:pt idx="1297">
                  <c:v>625</c:v>
                </c:pt>
                <c:pt idx="1298">
                  <c:v>625</c:v>
                </c:pt>
                <c:pt idx="1299">
                  <c:v>625</c:v>
                </c:pt>
                <c:pt idx="1300">
                  <c:v>625</c:v>
                </c:pt>
                <c:pt idx="1301">
                  <c:v>625</c:v>
                </c:pt>
                <c:pt idx="1302">
                  <c:v>625</c:v>
                </c:pt>
                <c:pt idx="1303">
                  <c:v>625</c:v>
                </c:pt>
                <c:pt idx="1304">
                  <c:v>625</c:v>
                </c:pt>
                <c:pt idx="1305">
                  <c:v>625</c:v>
                </c:pt>
                <c:pt idx="1306">
                  <c:v>600</c:v>
                </c:pt>
                <c:pt idx="1307">
                  <c:v>600</c:v>
                </c:pt>
                <c:pt idx="1308">
                  <c:v>600</c:v>
                </c:pt>
                <c:pt idx="1309">
                  <c:v>600</c:v>
                </c:pt>
                <c:pt idx="1310">
                  <c:v>600</c:v>
                </c:pt>
                <c:pt idx="1311">
                  <c:v>600</c:v>
                </c:pt>
                <c:pt idx="1312">
                  <c:v>600</c:v>
                </c:pt>
                <c:pt idx="1313">
                  <c:v>600</c:v>
                </c:pt>
                <c:pt idx="1314">
                  <c:v>600</c:v>
                </c:pt>
                <c:pt idx="1315">
                  <c:v>600</c:v>
                </c:pt>
                <c:pt idx="1316">
                  <c:v>600</c:v>
                </c:pt>
                <c:pt idx="1317">
                  <c:v>600</c:v>
                </c:pt>
                <c:pt idx="1318">
                  <c:v>600</c:v>
                </c:pt>
                <c:pt idx="1319">
                  <c:v>600</c:v>
                </c:pt>
                <c:pt idx="1320">
                  <c:v>600</c:v>
                </c:pt>
                <c:pt idx="1321">
                  <c:v>600</c:v>
                </c:pt>
                <c:pt idx="1322">
                  <c:v>600</c:v>
                </c:pt>
                <c:pt idx="1323">
                  <c:v>600</c:v>
                </c:pt>
                <c:pt idx="1324">
                  <c:v>600</c:v>
                </c:pt>
                <c:pt idx="1325">
                  <c:v>600</c:v>
                </c:pt>
                <c:pt idx="1326">
                  <c:v>600</c:v>
                </c:pt>
                <c:pt idx="1327">
                  <c:v>600</c:v>
                </c:pt>
                <c:pt idx="1328">
                  <c:v>600</c:v>
                </c:pt>
                <c:pt idx="1329">
                  <c:v>600</c:v>
                </c:pt>
                <c:pt idx="1330">
                  <c:v>600</c:v>
                </c:pt>
                <c:pt idx="1331">
                  <c:v>600</c:v>
                </c:pt>
                <c:pt idx="1332">
                  <c:v>600</c:v>
                </c:pt>
                <c:pt idx="1333">
                  <c:v>600</c:v>
                </c:pt>
                <c:pt idx="1334">
                  <c:v>600</c:v>
                </c:pt>
                <c:pt idx="1335">
                  <c:v>600</c:v>
                </c:pt>
                <c:pt idx="1336">
                  <c:v>600</c:v>
                </c:pt>
                <c:pt idx="1337">
                  <c:v>600</c:v>
                </c:pt>
                <c:pt idx="1338">
                  <c:v>600</c:v>
                </c:pt>
                <c:pt idx="1339">
                  <c:v>600</c:v>
                </c:pt>
                <c:pt idx="1340">
                  <c:v>600</c:v>
                </c:pt>
                <c:pt idx="1341">
                  <c:v>600</c:v>
                </c:pt>
                <c:pt idx="1342">
                  <c:v>600</c:v>
                </c:pt>
                <c:pt idx="1343">
                  <c:v>600</c:v>
                </c:pt>
                <c:pt idx="1344">
                  <c:v>600</c:v>
                </c:pt>
                <c:pt idx="1345">
                  <c:v>600</c:v>
                </c:pt>
                <c:pt idx="1346">
                  <c:v>600</c:v>
                </c:pt>
                <c:pt idx="1347">
                  <c:v>600</c:v>
                </c:pt>
                <c:pt idx="1348">
                  <c:v>600</c:v>
                </c:pt>
                <c:pt idx="1349">
                  <c:v>600</c:v>
                </c:pt>
                <c:pt idx="1350">
                  <c:v>600</c:v>
                </c:pt>
                <c:pt idx="1351">
                  <c:v>600</c:v>
                </c:pt>
                <c:pt idx="1352">
                  <c:v>600</c:v>
                </c:pt>
                <c:pt idx="1353">
                  <c:v>600</c:v>
                </c:pt>
                <c:pt idx="1354">
                  <c:v>600</c:v>
                </c:pt>
                <c:pt idx="1355">
                  <c:v>600</c:v>
                </c:pt>
                <c:pt idx="1356">
                  <c:v>600</c:v>
                </c:pt>
                <c:pt idx="1357">
                  <c:v>600</c:v>
                </c:pt>
                <c:pt idx="1358">
                  <c:v>600</c:v>
                </c:pt>
                <c:pt idx="1359">
                  <c:v>600</c:v>
                </c:pt>
                <c:pt idx="1360">
                  <c:v>600</c:v>
                </c:pt>
                <c:pt idx="1361">
                  <c:v>600</c:v>
                </c:pt>
                <c:pt idx="1362">
                  <c:v>600</c:v>
                </c:pt>
                <c:pt idx="1363">
                  <c:v>600</c:v>
                </c:pt>
                <c:pt idx="1364">
                  <c:v>600</c:v>
                </c:pt>
                <c:pt idx="1365">
                  <c:v>600</c:v>
                </c:pt>
                <c:pt idx="1366">
                  <c:v>600</c:v>
                </c:pt>
                <c:pt idx="1367">
                  <c:v>600</c:v>
                </c:pt>
                <c:pt idx="1368">
                  <c:v>600</c:v>
                </c:pt>
                <c:pt idx="1369">
                  <c:v>600</c:v>
                </c:pt>
                <c:pt idx="1370">
                  <c:v>600</c:v>
                </c:pt>
                <c:pt idx="1371">
                  <c:v>600</c:v>
                </c:pt>
                <c:pt idx="1372">
                  <c:v>600</c:v>
                </c:pt>
                <c:pt idx="1373">
                  <c:v>600</c:v>
                </c:pt>
                <c:pt idx="1374">
                  <c:v>600</c:v>
                </c:pt>
                <c:pt idx="1375">
                  <c:v>600</c:v>
                </c:pt>
                <c:pt idx="1376">
                  <c:v>600</c:v>
                </c:pt>
                <c:pt idx="1377">
                  <c:v>600</c:v>
                </c:pt>
                <c:pt idx="1378">
                  <c:v>600</c:v>
                </c:pt>
                <c:pt idx="1379">
                  <c:v>600</c:v>
                </c:pt>
                <c:pt idx="1380">
                  <c:v>600</c:v>
                </c:pt>
                <c:pt idx="1381">
                  <c:v>600</c:v>
                </c:pt>
                <c:pt idx="1382">
                  <c:v>600</c:v>
                </c:pt>
                <c:pt idx="1383">
                  <c:v>600</c:v>
                </c:pt>
                <c:pt idx="1384">
                  <c:v>600</c:v>
                </c:pt>
                <c:pt idx="1385">
                  <c:v>600</c:v>
                </c:pt>
                <c:pt idx="1386">
                  <c:v>600</c:v>
                </c:pt>
                <c:pt idx="1387">
                  <c:v>600</c:v>
                </c:pt>
                <c:pt idx="1388">
                  <c:v>600</c:v>
                </c:pt>
                <c:pt idx="1389">
                  <c:v>600</c:v>
                </c:pt>
                <c:pt idx="1390">
                  <c:v>600</c:v>
                </c:pt>
                <c:pt idx="1391">
                  <c:v>600</c:v>
                </c:pt>
                <c:pt idx="1392">
                  <c:v>600</c:v>
                </c:pt>
                <c:pt idx="1393">
                  <c:v>600</c:v>
                </c:pt>
                <c:pt idx="1394">
                  <c:v>600</c:v>
                </c:pt>
                <c:pt idx="1395">
                  <c:v>600</c:v>
                </c:pt>
                <c:pt idx="1396">
                  <c:v>600</c:v>
                </c:pt>
                <c:pt idx="1397">
                  <c:v>600</c:v>
                </c:pt>
                <c:pt idx="1398">
                  <c:v>600</c:v>
                </c:pt>
                <c:pt idx="1399">
                  <c:v>600</c:v>
                </c:pt>
                <c:pt idx="1400">
                  <c:v>600</c:v>
                </c:pt>
                <c:pt idx="1401">
                  <c:v>600</c:v>
                </c:pt>
                <c:pt idx="1402">
                  <c:v>600</c:v>
                </c:pt>
                <c:pt idx="1403">
                  <c:v>600</c:v>
                </c:pt>
                <c:pt idx="1404">
                  <c:v>600</c:v>
                </c:pt>
                <c:pt idx="1405">
                  <c:v>600</c:v>
                </c:pt>
                <c:pt idx="1406">
                  <c:v>600</c:v>
                </c:pt>
                <c:pt idx="1407">
                  <c:v>600</c:v>
                </c:pt>
                <c:pt idx="1408">
                  <c:v>600</c:v>
                </c:pt>
                <c:pt idx="1409">
                  <c:v>600</c:v>
                </c:pt>
                <c:pt idx="1410">
                  <c:v>600</c:v>
                </c:pt>
                <c:pt idx="1411">
                  <c:v>600</c:v>
                </c:pt>
                <c:pt idx="1412">
                  <c:v>600</c:v>
                </c:pt>
                <c:pt idx="1413">
                  <c:v>600</c:v>
                </c:pt>
                <c:pt idx="1414">
                  <c:v>600</c:v>
                </c:pt>
                <c:pt idx="1415">
                  <c:v>600</c:v>
                </c:pt>
                <c:pt idx="1416">
                  <c:v>600</c:v>
                </c:pt>
                <c:pt idx="1417">
                  <c:v>600</c:v>
                </c:pt>
                <c:pt idx="1418">
                  <c:v>600</c:v>
                </c:pt>
                <c:pt idx="1419">
                  <c:v>600</c:v>
                </c:pt>
                <c:pt idx="1420">
                  <c:v>600</c:v>
                </c:pt>
                <c:pt idx="1421">
                  <c:v>600</c:v>
                </c:pt>
                <c:pt idx="1422">
                  <c:v>600</c:v>
                </c:pt>
                <c:pt idx="1423">
                  <c:v>600</c:v>
                </c:pt>
                <c:pt idx="1424">
                  <c:v>600</c:v>
                </c:pt>
                <c:pt idx="1425">
                  <c:v>600</c:v>
                </c:pt>
                <c:pt idx="1426">
                  <c:v>600</c:v>
                </c:pt>
                <c:pt idx="1427">
                  <c:v>600</c:v>
                </c:pt>
                <c:pt idx="1428">
                  <c:v>600</c:v>
                </c:pt>
                <c:pt idx="1429">
                  <c:v>600</c:v>
                </c:pt>
                <c:pt idx="1430">
                  <c:v>600</c:v>
                </c:pt>
                <c:pt idx="1431">
                  <c:v>600</c:v>
                </c:pt>
                <c:pt idx="1432">
                  <c:v>600</c:v>
                </c:pt>
                <c:pt idx="1433">
                  <c:v>600</c:v>
                </c:pt>
                <c:pt idx="1434">
                  <c:v>600</c:v>
                </c:pt>
                <c:pt idx="1435">
                  <c:v>600</c:v>
                </c:pt>
                <c:pt idx="1436">
                  <c:v>600</c:v>
                </c:pt>
                <c:pt idx="1437">
                  <c:v>600</c:v>
                </c:pt>
                <c:pt idx="1438">
                  <c:v>600</c:v>
                </c:pt>
                <c:pt idx="1439">
                  <c:v>600</c:v>
                </c:pt>
                <c:pt idx="1440">
                  <c:v>600</c:v>
                </c:pt>
                <c:pt idx="1441">
                  <c:v>600</c:v>
                </c:pt>
                <c:pt idx="1442">
                  <c:v>600</c:v>
                </c:pt>
                <c:pt idx="1443">
                  <c:v>600</c:v>
                </c:pt>
                <c:pt idx="1444">
                  <c:v>600</c:v>
                </c:pt>
                <c:pt idx="1445">
                  <c:v>600</c:v>
                </c:pt>
                <c:pt idx="1446">
                  <c:v>600</c:v>
                </c:pt>
                <c:pt idx="1447">
                  <c:v>600</c:v>
                </c:pt>
                <c:pt idx="1448">
                  <c:v>600</c:v>
                </c:pt>
                <c:pt idx="1449">
                  <c:v>600</c:v>
                </c:pt>
                <c:pt idx="1450">
                  <c:v>600</c:v>
                </c:pt>
                <c:pt idx="1451">
                  <c:v>600</c:v>
                </c:pt>
                <c:pt idx="1452">
                  <c:v>600</c:v>
                </c:pt>
                <c:pt idx="1453">
                  <c:v>600</c:v>
                </c:pt>
                <c:pt idx="1454">
                  <c:v>600</c:v>
                </c:pt>
                <c:pt idx="1455">
                  <c:v>600</c:v>
                </c:pt>
                <c:pt idx="1456">
                  <c:v>600</c:v>
                </c:pt>
                <c:pt idx="1457">
                  <c:v>600</c:v>
                </c:pt>
                <c:pt idx="1458">
                  <c:v>600</c:v>
                </c:pt>
                <c:pt idx="1459">
                  <c:v>600</c:v>
                </c:pt>
                <c:pt idx="1460">
                  <c:v>600</c:v>
                </c:pt>
                <c:pt idx="1461">
                  <c:v>600</c:v>
                </c:pt>
                <c:pt idx="1462">
                  <c:v>600</c:v>
                </c:pt>
                <c:pt idx="1463">
                  <c:v>600</c:v>
                </c:pt>
                <c:pt idx="1464">
                  <c:v>600</c:v>
                </c:pt>
                <c:pt idx="1465">
                  <c:v>600</c:v>
                </c:pt>
                <c:pt idx="1466">
                  <c:v>600</c:v>
                </c:pt>
                <c:pt idx="1467">
                  <c:v>600</c:v>
                </c:pt>
                <c:pt idx="1468">
                  <c:v>600</c:v>
                </c:pt>
                <c:pt idx="1469">
                  <c:v>600</c:v>
                </c:pt>
                <c:pt idx="1470">
                  <c:v>600</c:v>
                </c:pt>
                <c:pt idx="1471">
                  <c:v>600</c:v>
                </c:pt>
                <c:pt idx="1472">
                  <c:v>600</c:v>
                </c:pt>
                <c:pt idx="1473">
                  <c:v>600</c:v>
                </c:pt>
                <c:pt idx="1474">
                  <c:v>600</c:v>
                </c:pt>
                <c:pt idx="1475">
                  <c:v>600</c:v>
                </c:pt>
                <c:pt idx="1476">
                  <c:v>600</c:v>
                </c:pt>
                <c:pt idx="1477">
                  <c:v>600</c:v>
                </c:pt>
                <c:pt idx="1478">
                  <c:v>600</c:v>
                </c:pt>
                <c:pt idx="1479">
                  <c:v>600</c:v>
                </c:pt>
                <c:pt idx="1480">
                  <c:v>600</c:v>
                </c:pt>
                <c:pt idx="1481">
                  <c:v>600</c:v>
                </c:pt>
                <c:pt idx="1482">
                  <c:v>600</c:v>
                </c:pt>
                <c:pt idx="1483">
                  <c:v>600</c:v>
                </c:pt>
                <c:pt idx="1484">
                  <c:v>600</c:v>
                </c:pt>
                <c:pt idx="1485">
                  <c:v>600</c:v>
                </c:pt>
                <c:pt idx="1486">
                  <c:v>600</c:v>
                </c:pt>
                <c:pt idx="1487">
                  <c:v>600</c:v>
                </c:pt>
                <c:pt idx="1488">
                  <c:v>600</c:v>
                </c:pt>
                <c:pt idx="1489">
                  <c:v>600</c:v>
                </c:pt>
                <c:pt idx="1490">
                  <c:v>600</c:v>
                </c:pt>
                <c:pt idx="1491">
                  <c:v>600</c:v>
                </c:pt>
                <c:pt idx="1492">
                  <c:v>600</c:v>
                </c:pt>
                <c:pt idx="1493">
                  <c:v>600</c:v>
                </c:pt>
                <c:pt idx="1494">
                  <c:v>600</c:v>
                </c:pt>
                <c:pt idx="1495">
                  <c:v>600</c:v>
                </c:pt>
                <c:pt idx="1496">
                  <c:v>600</c:v>
                </c:pt>
                <c:pt idx="1497">
                  <c:v>600</c:v>
                </c:pt>
                <c:pt idx="1498">
                  <c:v>600</c:v>
                </c:pt>
                <c:pt idx="1499">
                  <c:v>600</c:v>
                </c:pt>
                <c:pt idx="1500">
                  <c:v>600</c:v>
                </c:pt>
                <c:pt idx="1501">
                  <c:v>600</c:v>
                </c:pt>
                <c:pt idx="1502">
                  <c:v>600</c:v>
                </c:pt>
                <c:pt idx="1503">
                  <c:v>600</c:v>
                </c:pt>
                <c:pt idx="1504">
                  <c:v>600</c:v>
                </c:pt>
                <c:pt idx="1505">
                  <c:v>600</c:v>
                </c:pt>
                <c:pt idx="1506">
                  <c:v>600</c:v>
                </c:pt>
                <c:pt idx="1507">
                  <c:v>600</c:v>
                </c:pt>
                <c:pt idx="1508">
                  <c:v>600</c:v>
                </c:pt>
                <c:pt idx="1509">
                  <c:v>600</c:v>
                </c:pt>
                <c:pt idx="1510">
                  <c:v>600</c:v>
                </c:pt>
                <c:pt idx="1511">
                  <c:v>600</c:v>
                </c:pt>
                <c:pt idx="1512">
                  <c:v>600</c:v>
                </c:pt>
                <c:pt idx="1513">
                  <c:v>600</c:v>
                </c:pt>
                <c:pt idx="1514">
                  <c:v>600</c:v>
                </c:pt>
                <c:pt idx="1515">
                  <c:v>600</c:v>
                </c:pt>
                <c:pt idx="1516">
                  <c:v>600</c:v>
                </c:pt>
                <c:pt idx="1517">
                  <c:v>600</c:v>
                </c:pt>
                <c:pt idx="1518">
                  <c:v>600</c:v>
                </c:pt>
                <c:pt idx="1519">
                  <c:v>600</c:v>
                </c:pt>
                <c:pt idx="1520">
                  <c:v>600</c:v>
                </c:pt>
                <c:pt idx="1521">
                  <c:v>600</c:v>
                </c:pt>
                <c:pt idx="1522">
                  <c:v>600</c:v>
                </c:pt>
                <c:pt idx="1523">
                  <c:v>600</c:v>
                </c:pt>
                <c:pt idx="1524">
                  <c:v>600</c:v>
                </c:pt>
                <c:pt idx="1525">
                  <c:v>600</c:v>
                </c:pt>
                <c:pt idx="1526">
                  <c:v>600</c:v>
                </c:pt>
                <c:pt idx="1527">
                  <c:v>600</c:v>
                </c:pt>
                <c:pt idx="1528">
                  <c:v>600</c:v>
                </c:pt>
                <c:pt idx="1529">
                  <c:v>600</c:v>
                </c:pt>
                <c:pt idx="1530">
                  <c:v>600</c:v>
                </c:pt>
                <c:pt idx="1531">
                  <c:v>600</c:v>
                </c:pt>
                <c:pt idx="1532">
                  <c:v>600</c:v>
                </c:pt>
                <c:pt idx="1533">
                  <c:v>600</c:v>
                </c:pt>
                <c:pt idx="1534">
                  <c:v>600</c:v>
                </c:pt>
                <c:pt idx="1535">
                  <c:v>600</c:v>
                </c:pt>
                <c:pt idx="1536">
                  <c:v>600</c:v>
                </c:pt>
                <c:pt idx="1537">
                  <c:v>600</c:v>
                </c:pt>
                <c:pt idx="1538">
                  <c:v>600</c:v>
                </c:pt>
                <c:pt idx="1539">
                  <c:v>600</c:v>
                </c:pt>
                <c:pt idx="1540">
                  <c:v>600</c:v>
                </c:pt>
                <c:pt idx="1541">
                  <c:v>600</c:v>
                </c:pt>
                <c:pt idx="1542">
                  <c:v>600</c:v>
                </c:pt>
                <c:pt idx="1543">
                  <c:v>600</c:v>
                </c:pt>
                <c:pt idx="1544">
                  <c:v>600</c:v>
                </c:pt>
                <c:pt idx="1545">
                  <c:v>600</c:v>
                </c:pt>
                <c:pt idx="1546">
                  <c:v>600</c:v>
                </c:pt>
                <c:pt idx="1547">
                  <c:v>600</c:v>
                </c:pt>
                <c:pt idx="1548">
                  <c:v>600</c:v>
                </c:pt>
                <c:pt idx="1549">
                  <c:v>600</c:v>
                </c:pt>
                <c:pt idx="1550">
                  <c:v>600</c:v>
                </c:pt>
                <c:pt idx="1551">
                  <c:v>600</c:v>
                </c:pt>
                <c:pt idx="1552">
                  <c:v>600</c:v>
                </c:pt>
                <c:pt idx="1553">
                  <c:v>600</c:v>
                </c:pt>
                <c:pt idx="1554">
                  <c:v>600</c:v>
                </c:pt>
                <c:pt idx="1555">
                  <c:v>600</c:v>
                </c:pt>
                <c:pt idx="1556">
                  <c:v>600</c:v>
                </c:pt>
                <c:pt idx="1557">
                  <c:v>600</c:v>
                </c:pt>
                <c:pt idx="1558">
                  <c:v>600</c:v>
                </c:pt>
                <c:pt idx="1559">
                  <c:v>600</c:v>
                </c:pt>
                <c:pt idx="1560">
                  <c:v>600</c:v>
                </c:pt>
                <c:pt idx="1561">
                  <c:v>600</c:v>
                </c:pt>
                <c:pt idx="1562">
                  <c:v>600</c:v>
                </c:pt>
                <c:pt idx="1563">
                  <c:v>600</c:v>
                </c:pt>
                <c:pt idx="1564">
                  <c:v>600</c:v>
                </c:pt>
                <c:pt idx="1565">
                  <c:v>600</c:v>
                </c:pt>
                <c:pt idx="1566">
                  <c:v>600</c:v>
                </c:pt>
                <c:pt idx="1567">
                  <c:v>600</c:v>
                </c:pt>
                <c:pt idx="1568">
                  <c:v>600</c:v>
                </c:pt>
                <c:pt idx="1569">
                  <c:v>600</c:v>
                </c:pt>
                <c:pt idx="1570">
                  <c:v>600</c:v>
                </c:pt>
                <c:pt idx="1571">
                  <c:v>600</c:v>
                </c:pt>
                <c:pt idx="1572">
                  <c:v>600</c:v>
                </c:pt>
                <c:pt idx="1573">
                  <c:v>600</c:v>
                </c:pt>
                <c:pt idx="1574">
                  <c:v>600</c:v>
                </c:pt>
                <c:pt idx="1575">
                  <c:v>600</c:v>
                </c:pt>
                <c:pt idx="1576">
                  <c:v>600</c:v>
                </c:pt>
                <c:pt idx="1577">
                  <c:v>600</c:v>
                </c:pt>
                <c:pt idx="1578">
                  <c:v>600</c:v>
                </c:pt>
                <c:pt idx="1579">
                  <c:v>600</c:v>
                </c:pt>
                <c:pt idx="1580">
                  <c:v>600</c:v>
                </c:pt>
                <c:pt idx="1581">
                  <c:v>600</c:v>
                </c:pt>
                <c:pt idx="1582">
                  <c:v>600</c:v>
                </c:pt>
                <c:pt idx="1583">
                  <c:v>600</c:v>
                </c:pt>
                <c:pt idx="1584">
                  <c:v>600</c:v>
                </c:pt>
                <c:pt idx="1585">
                  <c:v>600</c:v>
                </c:pt>
                <c:pt idx="1586">
                  <c:v>600</c:v>
                </c:pt>
                <c:pt idx="1587">
                  <c:v>600</c:v>
                </c:pt>
                <c:pt idx="1588">
                  <c:v>600</c:v>
                </c:pt>
                <c:pt idx="1589">
                  <c:v>600</c:v>
                </c:pt>
                <c:pt idx="1590">
                  <c:v>600</c:v>
                </c:pt>
                <c:pt idx="1591">
                  <c:v>600</c:v>
                </c:pt>
                <c:pt idx="1592">
                  <c:v>600</c:v>
                </c:pt>
                <c:pt idx="1593">
                  <c:v>600</c:v>
                </c:pt>
                <c:pt idx="1594">
                  <c:v>600</c:v>
                </c:pt>
                <c:pt idx="1595">
                  <c:v>600</c:v>
                </c:pt>
                <c:pt idx="1596">
                  <c:v>600</c:v>
                </c:pt>
                <c:pt idx="1597">
                  <c:v>600</c:v>
                </c:pt>
                <c:pt idx="1598">
                  <c:v>600</c:v>
                </c:pt>
                <c:pt idx="1599">
                  <c:v>600</c:v>
                </c:pt>
                <c:pt idx="1600">
                  <c:v>600</c:v>
                </c:pt>
                <c:pt idx="1601">
                  <c:v>600</c:v>
                </c:pt>
                <c:pt idx="1602">
                  <c:v>600</c:v>
                </c:pt>
                <c:pt idx="1603">
                  <c:v>600</c:v>
                </c:pt>
                <c:pt idx="1604">
                  <c:v>600</c:v>
                </c:pt>
                <c:pt idx="1605">
                  <c:v>600</c:v>
                </c:pt>
                <c:pt idx="1606">
                  <c:v>600</c:v>
                </c:pt>
                <c:pt idx="1607">
                  <c:v>600</c:v>
                </c:pt>
                <c:pt idx="1608">
                  <c:v>600</c:v>
                </c:pt>
                <c:pt idx="1609">
                  <c:v>600</c:v>
                </c:pt>
                <c:pt idx="1610">
                  <c:v>600</c:v>
                </c:pt>
                <c:pt idx="1611">
                  <c:v>600</c:v>
                </c:pt>
                <c:pt idx="1612">
                  <c:v>600</c:v>
                </c:pt>
                <c:pt idx="1613">
                  <c:v>600</c:v>
                </c:pt>
                <c:pt idx="1614">
                  <c:v>625</c:v>
                </c:pt>
                <c:pt idx="1615">
                  <c:v>625</c:v>
                </c:pt>
                <c:pt idx="1616">
                  <c:v>625</c:v>
                </c:pt>
                <c:pt idx="1617">
                  <c:v>625</c:v>
                </c:pt>
                <c:pt idx="1618">
                  <c:v>625</c:v>
                </c:pt>
                <c:pt idx="1619">
                  <c:v>625</c:v>
                </c:pt>
                <c:pt idx="1620">
                  <c:v>625</c:v>
                </c:pt>
                <c:pt idx="1621">
                  <c:v>625</c:v>
                </c:pt>
                <c:pt idx="1622">
                  <c:v>625</c:v>
                </c:pt>
                <c:pt idx="1623">
                  <c:v>625</c:v>
                </c:pt>
                <c:pt idx="1624">
                  <c:v>625</c:v>
                </c:pt>
                <c:pt idx="1625">
                  <c:v>625</c:v>
                </c:pt>
                <c:pt idx="1626">
                  <c:v>625</c:v>
                </c:pt>
                <c:pt idx="1627">
                  <c:v>625</c:v>
                </c:pt>
                <c:pt idx="1628">
                  <c:v>625</c:v>
                </c:pt>
                <c:pt idx="1629">
                  <c:v>625</c:v>
                </c:pt>
                <c:pt idx="1630">
                  <c:v>625</c:v>
                </c:pt>
                <c:pt idx="1631">
                  <c:v>625</c:v>
                </c:pt>
                <c:pt idx="1632">
                  <c:v>625</c:v>
                </c:pt>
                <c:pt idx="1633">
                  <c:v>625</c:v>
                </c:pt>
                <c:pt idx="1634">
                  <c:v>625</c:v>
                </c:pt>
                <c:pt idx="1635">
                  <c:v>625</c:v>
                </c:pt>
                <c:pt idx="1636">
                  <c:v>625</c:v>
                </c:pt>
                <c:pt idx="1637">
                  <c:v>625</c:v>
                </c:pt>
                <c:pt idx="1638">
                  <c:v>625</c:v>
                </c:pt>
                <c:pt idx="1639">
                  <c:v>625</c:v>
                </c:pt>
                <c:pt idx="1640">
                  <c:v>625</c:v>
                </c:pt>
                <c:pt idx="1641">
                  <c:v>625</c:v>
                </c:pt>
                <c:pt idx="1642">
                  <c:v>625</c:v>
                </c:pt>
                <c:pt idx="1643">
                  <c:v>625</c:v>
                </c:pt>
                <c:pt idx="1644">
                  <c:v>625</c:v>
                </c:pt>
                <c:pt idx="1645">
                  <c:v>625</c:v>
                </c:pt>
                <c:pt idx="1646">
                  <c:v>625</c:v>
                </c:pt>
                <c:pt idx="1647">
                  <c:v>625</c:v>
                </c:pt>
                <c:pt idx="1648">
                  <c:v>625</c:v>
                </c:pt>
                <c:pt idx="1649">
                  <c:v>625</c:v>
                </c:pt>
                <c:pt idx="1650">
                  <c:v>625</c:v>
                </c:pt>
                <c:pt idx="1651">
                  <c:v>625</c:v>
                </c:pt>
                <c:pt idx="1652">
                  <c:v>625</c:v>
                </c:pt>
                <c:pt idx="1653">
                  <c:v>625</c:v>
                </c:pt>
                <c:pt idx="1654">
                  <c:v>625</c:v>
                </c:pt>
                <c:pt idx="1655">
                  <c:v>625</c:v>
                </c:pt>
                <c:pt idx="1656">
                  <c:v>625</c:v>
                </c:pt>
                <c:pt idx="1657">
                  <c:v>625</c:v>
                </c:pt>
                <c:pt idx="1658">
                  <c:v>625</c:v>
                </c:pt>
                <c:pt idx="1659">
                  <c:v>625</c:v>
                </c:pt>
                <c:pt idx="1660">
                  <c:v>625</c:v>
                </c:pt>
                <c:pt idx="1661">
                  <c:v>625</c:v>
                </c:pt>
                <c:pt idx="1662">
                  <c:v>625</c:v>
                </c:pt>
                <c:pt idx="1663">
                  <c:v>625</c:v>
                </c:pt>
                <c:pt idx="1664">
                  <c:v>625</c:v>
                </c:pt>
                <c:pt idx="1665">
                  <c:v>625</c:v>
                </c:pt>
                <c:pt idx="1666">
                  <c:v>625</c:v>
                </c:pt>
                <c:pt idx="1667">
                  <c:v>625</c:v>
                </c:pt>
                <c:pt idx="1668">
                  <c:v>625</c:v>
                </c:pt>
                <c:pt idx="1669">
                  <c:v>625</c:v>
                </c:pt>
                <c:pt idx="1670">
                  <c:v>650</c:v>
                </c:pt>
                <c:pt idx="1671">
                  <c:v>650</c:v>
                </c:pt>
                <c:pt idx="1672">
                  <c:v>650</c:v>
                </c:pt>
                <c:pt idx="1673">
                  <c:v>650</c:v>
                </c:pt>
                <c:pt idx="1674">
                  <c:v>650</c:v>
                </c:pt>
                <c:pt idx="1675">
                  <c:v>650</c:v>
                </c:pt>
                <c:pt idx="1676">
                  <c:v>650</c:v>
                </c:pt>
                <c:pt idx="1677">
                  <c:v>650</c:v>
                </c:pt>
                <c:pt idx="1678">
                  <c:v>650</c:v>
                </c:pt>
                <c:pt idx="1679">
                  <c:v>650</c:v>
                </c:pt>
                <c:pt idx="1680">
                  <c:v>650</c:v>
                </c:pt>
                <c:pt idx="1681">
                  <c:v>650</c:v>
                </c:pt>
                <c:pt idx="1682">
                  <c:v>650</c:v>
                </c:pt>
                <c:pt idx="1683">
                  <c:v>650</c:v>
                </c:pt>
                <c:pt idx="1684">
                  <c:v>650</c:v>
                </c:pt>
                <c:pt idx="1685">
                  <c:v>650</c:v>
                </c:pt>
                <c:pt idx="1686">
                  <c:v>650</c:v>
                </c:pt>
                <c:pt idx="1687">
                  <c:v>650</c:v>
                </c:pt>
                <c:pt idx="1688">
                  <c:v>650</c:v>
                </c:pt>
                <c:pt idx="1689">
                  <c:v>650</c:v>
                </c:pt>
                <c:pt idx="1690">
                  <c:v>650</c:v>
                </c:pt>
                <c:pt idx="1691">
                  <c:v>650</c:v>
                </c:pt>
                <c:pt idx="1692">
                  <c:v>650</c:v>
                </c:pt>
                <c:pt idx="1693">
                  <c:v>650</c:v>
                </c:pt>
                <c:pt idx="1694">
                  <c:v>650</c:v>
                </c:pt>
                <c:pt idx="1695">
                  <c:v>650</c:v>
                </c:pt>
                <c:pt idx="1696">
                  <c:v>650</c:v>
                </c:pt>
                <c:pt idx="1697">
                  <c:v>650</c:v>
                </c:pt>
                <c:pt idx="1698">
                  <c:v>650</c:v>
                </c:pt>
                <c:pt idx="1699">
                  <c:v>650</c:v>
                </c:pt>
                <c:pt idx="1700">
                  <c:v>650</c:v>
                </c:pt>
                <c:pt idx="1701">
                  <c:v>650</c:v>
                </c:pt>
                <c:pt idx="1702">
                  <c:v>650</c:v>
                </c:pt>
                <c:pt idx="1703">
                  <c:v>650</c:v>
                </c:pt>
                <c:pt idx="1704">
                  <c:v>650</c:v>
                </c:pt>
                <c:pt idx="1705">
                  <c:v>650</c:v>
                </c:pt>
                <c:pt idx="1706">
                  <c:v>650</c:v>
                </c:pt>
                <c:pt idx="1707">
                  <c:v>650</c:v>
                </c:pt>
                <c:pt idx="1708">
                  <c:v>650</c:v>
                </c:pt>
                <c:pt idx="1709">
                  <c:v>650</c:v>
                </c:pt>
                <c:pt idx="1710">
                  <c:v>650</c:v>
                </c:pt>
                <c:pt idx="1711">
                  <c:v>650</c:v>
                </c:pt>
                <c:pt idx="1712">
                  <c:v>650</c:v>
                </c:pt>
                <c:pt idx="1713">
                  <c:v>650</c:v>
                </c:pt>
                <c:pt idx="1714">
                  <c:v>650</c:v>
                </c:pt>
                <c:pt idx="1715">
                  <c:v>650</c:v>
                </c:pt>
                <c:pt idx="1716">
                  <c:v>650</c:v>
                </c:pt>
                <c:pt idx="1717">
                  <c:v>650</c:v>
                </c:pt>
                <c:pt idx="1718">
                  <c:v>650</c:v>
                </c:pt>
                <c:pt idx="1719">
                  <c:v>650</c:v>
                </c:pt>
                <c:pt idx="1720">
                  <c:v>650</c:v>
                </c:pt>
                <c:pt idx="1721">
                  <c:v>650</c:v>
                </c:pt>
                <c:pt idx="1722">
                  <c:v>650</c:v>
                </c:pt>
                <c:pt idx="1723">
                  <c:v>650</c:v>
                </c:pt>
                <c:pt idx="1724">
                  <c:v>650</c:v>
                </c:pt>
                <c:pt idx="1725">
                  <c:v>650</c:v>
                </c:pt>
                <c:pt idx="1726">
                  <c:v>650</c:v>
                </c:pt>
                <c:pt idx="1727">
                  <c:v>650</c:v>
                </c:pt>
                <c:pt idx="1729">
                  <c:v>650</c:v>
                </c:pt>
                <c:pt idx="1730">
                  <c:v>650</c:v>
                </c:pt>
                <c:pt idx="1731">
                  <c:v>650</c:v>
                </c:pt>
                <c:pt idx="1732">
                  <c:v>650</c:v>
                </c:pt>
                <c:pt idx="1733">
                  <c:v>650</c:v>
                </c:pt>
                <c:pt idx="1734">
                  <c:v>650</c:v>
                </c:pt>
                <c:pt idx="1735">
                  <c:v>650</c:v>
                </c:pt>
                <c:pt idx="1736">
                  <c:v>650</c:v>
                </c:pt>
                <c:pt idx="1737">
                  <c:v>650</c:v>
                </c:pt>
                <c:pt idx="1738">
                  <c:v>650</c:v>
                </c:pt>
                <c:pt idx="1739">
                  <c:v>650</c:v>
                </c:pt>
                <c:pt idx="1740">
                  <c:v>650</c:v>
                </c:pt>
                <c:pt idx="1741">
                  <c:v>650</c:v>
                </c:pt>
                <c:pt idx="1742">
                  <c:v>650</c:v>
                </c:pt>
                <c:pt idx="1743">
                  <c:v>650</c:v>
                </c:pt>
                <c:pt idx="1744">
                  <c:v>650</c:v>
                </c:pt>
                <c:pt idx="1745">
                  <c:v>650</c:v>
                </c:pt>
                <c:pt idx="1746">
                  <c:v>650</c:v>
                </c:pt>
                <c:pt idx="1747">
                  <c:v>650</c:v>
                </c:pt>
                <c:pt idx="1748">
                  <c:v>650</c:v>
                </c:pt>
                <c:pt idx="1749">
                  <c:v>650</c:v>
                </c:pt>
                <c:pt idx="1750">
                  <c:v>650</c:v>
                </c:pt>
                <c:pt idx="1751">
                  <c:v>650</c:v>
                </c:pt>
                <c:pt idx="1752">
                  <c:v>650</c:v>
                </c:pt>
                <c:pt idx="1753">
                  <c:v>650</c:v>
                </c:pt>
                <c:pt idx="1754">
                  <c:v>650</c:v>
                </c:pt>
                <c:pt idx="1755">
                  <c:v>650</c:v>
                </c:pt>
                <c:pt idx="1756">
                  <c:v>650</c:v>
                </c:pt>
                <c:pt idx="1757">
                  <c:v>650</c:v>
                </c:pt>
                <c:pt idx="1758">
                  <c:v>650</c:v>
                </c:pt>
                <c:pt idx="1759">
                  <c:v>650</c:v>
                </c:pt>
                <c:pt idx="1760">
                  <c:v>650</c:v>
                </c:pt>
                <c:pt idx="1761">
                  <c:v>650</c:v>
                </c:pt>
                <c:pt idx="1762">
                  <c:v>650</c:v>
                </c:pt>
                <c:pt idx="1763">
                  <c:v>650</c:v>
                </c:pt>
                <c:pt idx="1764">
                  <c:v>650</c:v>
                </c:pt>
                <c:pt idx="1765">
                  <c:v>650</c:v>
                </c:pt>
                <c:pt idx="1766">
                  <c:v>650</c:v>
                </c:pt>
                <c:pt idx="1767">
                  <c:v>650</c:v>
                </c:pt>
                <c:pt idx="1768">
                  <c:v>650</c:v>
                </c:pt>
                <c:pt idx="1769">
                  <c:v>650</c:v>
                </c:pt>
                <c:pt idx="1770">
                  <c:v>650</c:v>
                </c:pt>
                <c:pt idx="1771">
                  <c:v>650</c:v>
                </c:pt>
                <c:pt idx="1772">
                  <c:v>650</c:v>
                </c:pt>
                <c:pt idx="1773">
                  <c:v>650</c:v>
                </c:pt>
                <c:pt idx="1774">
                  <c:v>650</c:v>
                </c:pt>
                <c:pt idx="1775">
                  <c:v>650</c:v>
                </c:pt>
                <c:pt idx="1776">
                  <c:v>650</c:v>
                </c:pt>
                <c:pt idx="1777">
                  <c:v>650</c:v>
                </c:pt>
                <c:pt idx="1778">
                  <c:v>650</c:v>
                </c:pt>
                <c:pt idx="1779">
                  <c:v>650</c:v>
                </c:pt>
                <c:pt idx="1780">
                  <c:v>650</c:v>
                </c:pt>
                <c:pt idx="1781">
                  <c:v>650</c:v>
                </c:pt>
                <c:pt idx="1782">
                  <c:v>650</c:v>
                </c:pt>
                <c:pt idx="1783">
                  <c:v>650</c:v>
                </c:pt>
                <c:pt idx="1784">
                  <c:v>650</c:v>
                </c:pt>
                <c:pt idx="1785">
                  <c:v>650</c:v>
                </c:pt>
                <c:pt idx="1786">
                  <c:v>650</c:v>
                </c:pt>
                <c:pt idx="1787">
                  <c:v>650</c:v>
                </c:pt>
                <c:pt idx="1788">
                  <c:v>650</c:v>
                </c:pt>
                <c:pt idx="1789">
                  <c:v>650</c:v>
                </c:pt>
                <c:pt idx="1790">
                  <c:v>650</c:v>
                </c:pt>
                <c:pt idx="1791">
                  <c:v>650</c:v>
                </c:pt>
                <c:pt idx="1792">
                  <c:v>650</c:v>
                </c:pt>
                <c:pt idx="1793">
                  <c:v>650</c:v>
                </c:pt>
                <c:pt idx="1794">
                  <c:v>650</c:v>
                </c:pt>
                <c:pt idx="1795">
                  <c:v>650</c:v>
                </c:pt>
                <c:pt idx="1796">
                  <c:v>650</c:v>
                </c:pt>
                <c:pt idx="1797">
                  <c:v>650</c:v>
                </c:pt>
                <c:pt idx="1798">
                  <c:v>650</c:v>
                </c:pt>
                <c:pt idx="1799">
                  <c:v>650</c:v>
                </c:pt>
                <c:pt idx="1800">
                  <c:v>650</c:v>
                </c:pt>
                <c:pt idx="1801">
                  <c:v>650</c:v>
                </c:pt>
                <c:pt idx="1802">
                  <c:v>650</c:v>
                </c:pt>
                <c:pt idx="1803">
                  <c:v>650</c:v>
                </c:pt>
                <c:pt idx="1804">
                  <c:v>650</c:v>
                </c:pt>
                <c:pt idx="1805">
                  <c:v>650</c:v>
                </c:pt>
                <c:pt idx="1806">
                  <c:v>650</c:v>
                </c:pt>
                <c:pt idx="1807">
                  <c:v>650</c:v>
                </c:pt>
                <c:pt idx="1808">
                  <c:v>650</c:v>
                </c:pt>
                <c:pt idx="1809">
                  <c:v>650</c:v>
                </c:pt>
                <c:pt idx="1810">
                  <c:v>650</c:v>
                </c:pt>
                <c:pt idx="1811">
                  <c:v>650</c:v>
                </c:pt>
                <c:pt idx="1812">
                  <c:v>650</c:v>
                </c:pt>
                <c:pt idx="1813">
                  <c:v>650</c:v>
                </c:pt>
                <c:pt idx="1814">
                  <c:v>650</c:v>
                </c:pt>
                <c:pt idx="1815">
                  <c:v>650</c:v>
                </c:pt>
                <c:pt idx="1816">
                  <c:v>650</c:v>
                </c:pt>
                <c:pt idx="1817">
                  <c:v>650</c:v>
                </c:pt>
                <c:pt idx="1818">
                  <c:v>650</c:v>
                </c:pt>
                <c:pt idx="1819">
                  <c:v>650</c:v>
                </c:pt>
                <c:pt idx="1820">
                  <c:v>650</c:v>
                </c:pt>
                <c:pt idx="1821">
                  <c:v>650</c:v>
                </c:pt>
                <c:pt idx="1822">
                  <c:v>650</c:v>
                </c:pt>
                <c:pt idx="1823">
                  <c:v>650</c:v>
                </c:pt>
                <c:pt idx="1824">
                  <c:v>650</c:v>
                </c:pt>
                <c:pt idx="1825">
                  <c:v>650</c:v>
                </c:pt>
                <c:pt idx="1826">
                  <c:v>650</c:v>
                </c:pt>
                <c:pt idx="1827">
                  <c:v>650</c:v>
                </c:pt>
                <c:pt idx="1828">
                  <c:v>650</c:v>
                </c:pt>
                <c:pt idx="1829">
                  <c:v>650</c:v>
                </c:pt>
                <c:pt idx="1830">
                  <c:v>650</c:v>
                </c:pt>
                <c:pt idx="1831">
                  <c:v>650</c:v>
                </c:pt>
                <c:pt idx="1832">
                  <c:v>650</c:v>
                </c:pt>
                <c:pt idx="1833">
                  <c:v>650</c:v>
                </c:pt>
                <c:pt idx="1834">
                  <c:v>650</c:v>
                </c:pt>
                <c:pt idx="1835">
                  <c:v>650</c:v>
                </c:pt>
                <c:pt idx="1836">
                  <c:v>650</c:v>
                </c:pt>
                <c:pt idx="1837">
                  <c:v>650</c:v>
                </c:pt>
                <c:pt idx="1838">
                  <c:v>650</c:v>
                </c:pt>
                <c:pt idx="1839">
                  <c:v>650</c:v>
                </c:pt>
                <c:pt idx="1840">
                  <c:v>650</c:v>
                </c:pt>
                <c:pt idx="1841">
                  <c:v>650</c:v>
                </c:pt>
                <c:pt idx="1842">
                  <c:v>650</c:v>
                </c:pt>
                <c:pt idx="1843">
                  <c:v>650</c:v>
                </c:pt>
                <c:pt idx="1844">
                  <c:v>650</c:v>
                </c:pt>
                <c:pt idx="1845">
                  <c:v>650</c:v>
                </c:pt>
                <c:pt idx="1846">
                  <c:v>650</c:v>
                </c:pt>
                <c:pt idx="1847">
                  <c:v>650</c:v>
                </c:pt>
                <c:pt idx="1848">
                  <c:v>650</c:v>
                </c:pt>
                <c:pt idx="1849">
                  <c:v>650</c:v>
                </c:pt>
                <c:pt idx="1850">
                  <c:v>650</c:v>
                </c:pt>
                <c:pt idx="1851">
                  <c:v>625</c:v>
                </c:pt>
                <c:pt idx="1852">
                  <c:v>625</c:v>
                </c:pt>
                <c:pt idx="1853">
                  <c:v>625</c:v>
                </c:pt>
                <c:pt idx="1854">
                  <c:v>625</c:v>
                </c:pt>
                <c:pt idx="1855">
                  <c:v>625</c:v>
                </c:pt>
                <c:pt idx="1856">
                  <c:v>625</c:v>
                </c:pt>
                <c:pt idx="1857">
                  <c:v>625</c:v>
                </c:pt>
                <c:pt idx="1858">
                  <c:v>625</c:v>
                </c:pt>
                <c:pt idx="1859">
                  <c:v>625</c:v>
                </c:pt>
                <c:pt idx="1860">
                  <c:v>625</c:v>
                </c:pt>
                <c:pt idx="1861">
                  <c:v>625</c:v>
                </c:pt>
                <c:pt idx="1862">
                  <c:v>625</c:v>
                </c:pt>
                <c:pt idx="1863">
                  <c:v>625</c:v>
                </c:pt>
                <c:pt idx="1864">
                  <c:v>625</c:v>
                </c:pt>
                <c:pt idx="1865">
                  <c:v>625</c:v>
                </c:pt>
                <c:pt idx="1866">
                  <c:v>625</c:v>
                </c:pt>
                <c:pt idx="1867">
                  <c:v>625</c:v>
                </c:pt>
                <c:pt idx="1868">
                  <c:v>625</c:v>
                </c:pt>
                <c:pt idx="1869">
                  <c:v>625</c:v>
                </c:pt>
                <c:pt idx="1870">
                  <c:v>625</c:v>
                </c:pt>
                <c:pt idx="1871">
                  <c:v>625</c:v>
                </c:pt>
                <c:pt idx="1872">
                  <c:v>625</c:v>
                </c:pt>
                <c:pt idx="1873">
                  <c:v>625</c:v>
                </c:pt>
                <c:pt idx="1874">
                  <c:v>625</c:v>
                </c:pt>
                <c:pt idx="1875">
                  <c:v>625</c:v>
                </c:pt>
                <c:pt idx="1876">
                  <c:v>625</c:v>
                </c:pt>
                <c:pt idx="1877">
                  <c:v>625</c:v>
                </c:pt>
                <c:pt idx="1878">
                  <c:v>625</c:v>
                </c:pt>
                <c:pt idx="1879">
                  <c:v>625</c:v>
                </c:pt>
                <c:pt idx="1880">
                  <c:v>625</c:v>
                </c:pt>
                <c:pt idx="1881">
                  <c:v>625</c:v>
                </c:pt>
                <c:pt idx="1882">
                  <c:v>625</c:v>
                </c:pt>
                <c:pt idx="1883">
                  <c:v>625</c:v>
                </c:pt>
                <c:pt idx="1884">
                  <c:v>625</c:v>
                </c:pt>
                <c:pt idx="1885">
                  <c:v>625</c:v>
                </c:pt>
                <c:pt idx="1886">
                  <c:v>625</c:v>
                </c:pt>
                <c:pt idx="1887">
                  <c:v>625</c:v>
                </c:pt>
                <c:pt idx="1888">
                  <c:v>625</c:v>
                </c:pt>
                <c:pt idx="1889">
                  <c:v>625</c:v>
                </c:pt>
                <c:pt idx="1890">
                  <c:v>625</c:v>
                </c:pt>
                <c:pt idx="1891">
                  <c:v>625</c:v>
                </c:pt>
                <c:pt idx="1892">
                  <c:v>625</c:v>
                </c:pt>
                <c:pt idx="1893">
                  <c:v>625</c:v>
                </c:pt>
                <c:pt idx="1894">
                  <c:v>625</c:v>
                </c:pt>
                <c:pt idx="1895">
                  <c:v>625</c:v>
                </c:pt>
                <c:pt idx="1896">
                  <c:v>625</c:v>
                </c:pt>
                <c:pt idx="1897">
                  <c:v>625</c:v>
                </c:pt>
                <c:pt idx="1898">
                  <c:v>625</c:v>
                </c:pt>
                <c:pt idx="1899">
                  <c:v>625</c:v>
                </c:pt>
                <c:pt idx="1900">
                  <c:v>625</c:v>
                </c:pt>
                <c:pt idx="1901">
                  <c:v>625</c:v>
                </c:pt>
                <c:pt idx="1902">
                  <c:v>625</c:v>
                </c:pt>
                <c:pt idx="1903">
                  <c:v>625</c:v>
                </c:pt>
                <c:pt idx="1904">
                  <c:v>625</c:v>
                </c:pt>
                <c:pt idx="1905">
                  <c:v>625</c:v>
                </c:pt>
                <c:pt idx="1906">
                  <c:v>600</c:v>
                </c:pt>
                <c:pt idx="1907">
                  <c:v>600</c:v>
                </c:pt>
                <c:pt idx="1908">
                  <c:v>600</c:v>
                </c:pt>
                <c:pt idx="1909">
                  <c:v>600</c:v>
                </c:pt>
                <c:pt idx="1910">
                  <c:v>600</c:v>
                </c:pt>
                <c:pt idx="1911">
                  <c:v>600</c:v>
                </c:pt>
                <c:pt idx="1912">
                  <c:v>600</c:v>
                </c:pt>
                <c:pt idx="1913">
                  <c:v>600</c:v>
                </c:pt>
                <c:pt idx="1914">
                  <c:v>600</c:v>
                </c:pt>
                <c:pt idx="1915">
                  <c:v>600</c:v>
                </c:pt>
                <c:pt idx="1916">
                  <c:v>600</c:v>
                </c:pt>
                <c:pt idx="1917">
                  <c:v>600</c:v>
                </c:pt>
                <c:pt idx="1918">
                  <c:v>600</c:v>
                </c:pt>
                <c:pt idx="1919">
                  <c:v>600</c:v>
                </c:pt>
                <c:pt idx="1920">
                  <c:v>600</c:v>
                </c:pt>
                <c:pt idx="1921">
                  <c:v>600</c:v>
                </c:pt>
                <c:pt idx="1922">
                  <c:v>600</c:v>
                </c:pt>
                <c:pt idx="1923">
                  <c:v>600</c:v>
                </c:pt>
                <c:pt idx="1924">
                  <c:v>600</c:v>
                </c:pt>
                <c:pt idx="1925">
                  <c:v>600</c:v>
                </c:pt>
                <c:pt idx="1926">
                  <c:v>600</c:v>
                </c:pt>
                <c:pt idx="1927">
                  <c:v>600</c:v>
                </c:pt>
                <c:pt idx="1928">
                  <c:v>600</c:v>
                </c:pt>
                <c:pt idx="1929">
                  <c:v>600</c:v>
                </c:pt>
                <c:pt idx="1930">
                  <c:v>600</c:v>
                </c:pt>
                <c:pt idx="1931">
                  <c:v>600</c:v>
                </c:pt>
                <c:pt idx="1932">
                  <c:v>600</c:v>
                </c:pt>
                <c:pt idx="1933">
                  <c:v>600</c:v>
                </c:pt>
                <c:pt idx="1934">
                  <c:v>600</c:v>
                </c:pt>
                <c:pt idx="1935">
                  <c:v>600</c:v>
                </c:pt>
                <c:pt idx="1936">
                  <c:v>600</c:v>
                </c:pt>
                <c:pt idx="1937">
                  <c:v>600</c:v>
                </c:pt>
                <c:pt idx="1938">
                  <c:v>600</c:v>
                </c:pt>
                <c:pt idx="1939">
                  <c:v>600</c:v>
                </c:pt>
                <c:pt idx="1940">
                  <c:v>600</c:v>
                </c:pt>
                <c:pt idx="1941">
                  <c:v>600</c:v>
                </c:pt>
                <c:pt idx="1942">
                  <c:v>600</c:v>
                </c:pt>
                <c:pt idx="1943">
                  <c:v>600</c:v>
                </c:pt>
                <c:pt idx="1944">
                  <c:v>600</c:v>
                </c:pt>
                <c:pt idx="1945">
                  <c:v>600</c:v>
                </c:pt>
                <c:pt idx="1946">
                  <c:v>600</c:v>
                </c:pt>
                <c:pt idx="1947">
                  <c:v>600</c:v>
                </c:pt>
                <c:pt idx="1948">
                  <c:v>600</c:v>
                </c:pt>
                <c:pt idx="1949">
                  <c:v>600</c:v>
                </c:pt>
                <c:pt idx="1950">
                  <c:v>600</c:v>
                </c:pt>
                <c:pt idx="1951">
                  <c:v>600</c:v>
                </c:pt>
                <c:pt idx="1952">
                  <c:v>600</c:v>
                </c:pt>
                <c:pt idx="1953">
                  <c:v>600</c:v>
                </c:pt>
                <c:pt idx="1954">
                  <c:v>600</c:v>
                </c:pt>
                <c:pt idx="1955">
                  <c:v>600</c:v>
                </c:pt>
                <c:pt idx="1956">
                  <c:v>600</c:v>
                </c:pt>
                <c:pt idx="1957">
                  <c:v>600</c:v>
                </c:pt>
                <c:pt idx="1958">
                  <c:v>600</c:v>
                </c:pt>
                <c:pt idx="1959">
                  <c:v>600</c:v>
                </c:pt>
                <c:pt idx="1960">
                  <c:v>600</c:v>
                </c:pt>
                <c:pt idx="1961">
                  <c:v>600</c:v>
                </c:pt>
                <c:pt idx="1962">
                  <c:v>600</c:v>
                </c:pt>
                <c:pt idx="1963">
                  <c:v>600</c:v>
                </c:pt>
                <c:pt idx="1964">
                  <c:v>600</c:v>
                </c:pt>
                <c:pt idx="1965">
                  <c:v>600</c:v>
                </c:pt>
                <c:pt idx="1966">
                  <c:v>600</c:v>
                </c:pt>
                <c:pt idx="1967">
                  <c:v>575</c:v>
                </c:pt>
                <c:pt idx="1968">
                  <c:v>575</c:v>
                </c:pt>
                <c:pt idx="1969">
                  <c:v>575</c:v>
                </c:pt>
                <c:pt idx="1970">
                  <c:v>575</c:v>
                </c:pt>
                <c:pt idx="1971">
                  <c:v>575</c:v>
                </c:pt>
                <c:pt idx="1972">
                  <c:v>575</c:v>
                </c:pt>
                <c:pt idx="1973">
                  <c:v>575</c:v>
                </c:pt>
                <c:pt idx="1974">
                  <c:v>575</c:v>
                </c:pt>
                <c:pt idx="1975">
                  <c:v>575</c:v>
                </c:pt>
                <c:pt idx="1976">
                  <c:v>575</c:v>
                </c:pt>
                <c:pt idx="1977">
                  <c:v>575</c:v>
                </c:pt>
                <c:pt idx="1978">
                  <c:v>575</c:v>
                </c:pt>
                <c:pt idx="1979">
                  <c:v>575</c:v>
                </c:pt>
                <c:pt idx="1980">
                  <c:v>575</c:v>
                </c:pt>
                <c:pt idx="1981">
                  <c:v>575</c:v>
                </c:pt>
                <c:pt idx="1982">
                  <c:v>575</c:v>
                </c:pt>
                <c:pt idx="1983">
                  <c:v>575</c:v>
                </c:pt>
                <c:pt idx="1984">
                  <c:v>575</c:v>
                </c:pt>
                <c:pt idx="1985">
                  <c:v>575</c:v>
                </c:pt>
                <c:pt idx="1986">
                  <c:v>575</c:v>
                </c:pt>
                <c:pt idx="1987">
                  <c:v>575</c:v>
                </c:pt>
                <c:pt idx="1988">
                  <c:v>575</c:v>
                </c:pt>
                <c:pt idx="1989">
                  <c:v>575</c:v>
                </c:pt>
                <c:pt idx="1990">
                  <c:v>575</c:v>
                </c:pt>
                <c:pt idx="1991">
                  <c:v>575</c:v>
                </c:pt>
                <c:pt idx="1992">
                  <c:v>575</c:v>
                </c:pt>
                <c:pt idx="1993">
                  <c:v>575</c:v>
                </c:pt>
                <c:pt idx="1994">
                  <c:v>575</c:v>
                </c:pt>
                <c:pt idx="1995">
                  <c:v>575</c:v>
                </c:pt>
                <c:pt idx="1996">
                  <c:v>575</c:v>
                </c:pt>
                <c:pt idx="1997">
                  <c:v>575</c:v>
                </c:pt>
                <c:pt idx="1998">
                  <c:v>575</c:v>
                </c:pt>
                <c:pt idx="1999">
                  <c:v>575</c:v>
                </c:pt>
                <c:pt idx="2000">
                  <c:v>575</c:v>
                </c:pt>
                <c:pt idx="2001">
                  <c:v>575</c:v>
                </c:pt>
                <c:pt idx="2002">
                  <c:v>575</c:v>
                </c:pt>
                <c:pt idx="2003">
                  <c:v>575</c:v>
                </c:pt>
                <c:pt idx="2004">
                  <c:v>575</c:v>
                </c:pt>
                <c:pt idx="2005">
                  <c:v>575</c:v>
                </c:pt>
                <c:pt idx="2006">
                  <c:v>575</c:v>
                </c:pt>
                <c:pt idx="2007">
                  <c:v>575</c:v>
                </c:pt>
                <c:pt idx="2008">
                  <c:v>575</c:v>
                </c:pt>
                <c:pt idx="2009">
                  <c:v>575</c:v>
                </c:pt>
                <c:pt idx="2010">
                  <c:v>575</c:v>
                </c:pt>
                <c:pt idx="2011">
                  <c:v>575</c:v>
                </c:pt>
                <c:pt idx="2012">
                  <c:v>575</c:v>
                </c:pt>
                <c:pt idx="2013">
                  <c:v>575</c:v>
                </c:pt>
                <c:pt idx="2014">
                  <c:v>575</c:v>
                </c:pt>
                <c:pt idx="2015">
                  <c:v>575</c:v>
                </c:pt>
                <c:pt idx="2016">
                  <c:v>575</c:v>
                </c:pt>
                <c:pt idx="2017">
                  <c:v>575</c:v>
                </c:pt>
                <c:pt idx="2018">
                  <c:v>575</c:v>
                </c:pt>
                <c:pt idx="2019">
                  <c:v>575</c:v>
                </c:pt>
                <c:pt idx="2020">
                  <c:v>575</c:v>
                </c:pt>
                <c:pt idx="2021">
                  <c:v>575</c:v>
                </c:pt>
                <c:pt idx="2022">
                  <c:v>575</c:v>
                </c:pt>
                <c:pt idx="2023">
                  <c:v>575</c:v>
                </c:pt>
                <c:pt idx="2024">
                  <c:v>575</c:v>
                </c:pt>
                <c:pt idx="2025">
                  <c:v>575</c:v>
                </c:pt>
                <c:pt idx="2026">
                  <c:v>575</c:v>
                </c:pt>
                <c:pt idx="2027">
                  <c:v>575</c:v>
                </c:pt>
                <c:pt idx="2028">
                  <c:v>575</c:v>
                </c:pt>
                <c:pt idx="2029">
                  <c:v>540</c:v>
                </c:pt>
                <c:pt idx="2030">
                  <c:v>540</c:v>
                </c:pt>
                <c:pt idx="2031">
                  <c:v>540</c:v>
                </c:pt>
                <c:pt idx="2032">
                  <c:v>540</c:v>
                </c:pt>
                <c:pt idx="2033">
                  <c:v>540</c:v>
                </c:pt>
                <c:pt idx="2034">
                  <c:v>540</c:v>
                </c:pt>
                <c:pt idx="2035">
                  <c:v>540</c:v>
                </c:pt>
                <c:pt idx="2036">
                  <c:v>540</c:v>
                </c:pt>
                <c:pt idx="2037">
                  <c:v>540</c:v>
                </c:pt>
                <c:pt idx="2038">
                  <c:v>540</c:v>
                </c:pt>
                <c:pt idx="2039">
                  <c:v>540</c:v>
                </c:pt>
                <c:pt idx="2040">
                  <c:v>540</c:v>
                </c:pt>
                <c:pt idx="2041">
                  <c:v>540</c:v>
                </c:pt>
                <c:pt idx="2042">
                  <c:v>540</c:v>
                </c:pt>
                <c:pt idx="2043">
                  <c:v>540</c:v>
                </c:pt>
                <c:pt idx="2044">
                  <c:v>540</c:v>
                </c:pt>
                <c:pt idx="2045">
                  <c:v>540</c:v>
                </c:pt>
                <c:pt idx="2046">
                  <c:v>540</c:v>
                </c:pt>
                <c:pt idx="2047">
                  <c:v>540</c:v>
                </c:pt>
                <c:pt idx="2048">
                  <c:v>540</c:v>
                </c:pt>
                <c:pt idx="2049">
                  <c:v>540</c:v>
                </c:pt>
                <c:pt idx="2050">
                  <c:v>540</c:v>
                </c:pt>
                <c:pt idx="2051">
                  <c:v>540</c:v>
                </c:pt>
                <c:pt idx="2052">
                  <c:v>540</c:v>
                </c:pt>
                <c:pt idx="2053">
                  <c:v>540</c:v>
                </c:pt>
                <c:pt idx="2054">
                  <c:v>540</c:v>
                </c:pt>
                <c:pt idx="2055">
                  <c:v>540</c:v>
                </c:pt>
                <c:pt idx="2056">
                  <c:v>540</c:v>
                </c:pt>
                <c:pt idx="2057">
                  <c:v>540</c:v>
                </c:pt>
                <c:pt idx="2058">
                  <c:v>540</c:v>
                </c:pt>
                <c:pt idx="2059">
                  <c:v>540</c:v>
                </c:pt>
                <c:pt idx="2060">
                  <c:v>540</c:v>
                </c:pt>
                <c:pt idx="2061">
                  <c:v>540</c:v>
                </c:pt>
                <c:pt idx="2062">
                  <c:v>540</c:v>
                </c:pt>
                <c:pt idx="2063">
                  <c:v>540</c:v>
                </c:pt>
                <c:pt idx="2064">
                  <c:v>540</c:v>
                </c:pt>
                <c:pt idx="2065">
                  <c:v>540</c:v>
                </c:pt>
                <c:pt idx="2066">
                  <c:v>540</c:v>
                </c:pt>
                <c:pt idx="2067">
                  <c:v>540</c:v>
                </c:pt>
                <c:pt idx="2068">
                  <c:v>540</c:v>
                </c:pt>
                <c:pt idx="2069">
                  <c:v>540</c:v>
                </c:pt>
                <c:pt idx="2070">
                  <c:v>540</c:v>
                </c:pt>
                <c:pt idx="2071">
                  <c:v>540</c:v>
                </c:pt>
                <c:pt idx="2072">
                  <c:v>540</c:v>
                </c:pt>
                <c:pt idx="2073">
                  <c:v>540</c:v>
                </c:pt>
                <c:pt idx="2074">
                  <c:v>540</c:v>
                </c:pt>
                <c:pt idx="2075">
                  <c:v>540</c:v>
                </c:pt>
                <c:pt idx="2076">
                  <c:v>540</c:v>
                </c:pt>
                <c:pt idx="2077">
                  <c:v>540</c:v>
                </c:pt>
                <c:pt idx="2078">
                  <c:v>540</c:v>
                </c:pt>
                <c:pt idx="2079">
                  <c:v>540</c:v>
                </c:pt>
                <c:pt idx="2080">
                  <c:v>540</c:v>
                </c:pt>
                <c:pt idx="2081">
                  <c:v>540</c:v>
                </c:pt>
                <c:pt idx="2082">
                  <c:v>540</c:v>
                </c:pt>
                <c:pt idx="2083">
                  <c:v>515</c:v>
                </c:pt>
                <c:pt idx="2084">
                  <c:v>515</c:v>
                </c:pt>
                <c:pt idx="2085">
                  <c:v>515</c:v>
                </c:pt>
                <c:pt idx="2086">
                  <c:v>515</c:v>
                </c:pt>
                <c:pt idx="2087">
                  <c:v>515</c:v>
                </c:pt>
                <c:pt idx="2088">
                  <c:v>515</c:v>
                </c:pt>
                <c:pt idx="2089">
                  <c:v>515</c:v>
                </c:pt>
                <c:pt idx="2090">
                  <c:v>515</c:v>
                </c:pt>
                <c:pt idx="2091">
                  <c:v>515</c:v>
                </c:pt>
                <c:pt idx="2092">
                  <c:v>515</c:v>
                </c:pt>
                <c:pt idx="2093">
                  <c:v>515</c:v>
                </c:pt>
                <c:pt idx="2094">
                  <c:v>515</c:v>
                </c:pt>
                <c:pt idx="2095">
                  <c:v>515</c:v>
                </c:pt>
                <c:pt idx="2096">
                  <c:v>515</c:v>
                </c:pt>
                <c:pt idx="2097">
                  <c:v>515</c:v>
                </c:pt>
                <c:pt idx="2098">
                  <c:v>515</c:v>
                </c:pt>
                <c:pt idx="2099">
                  <c:v>515</c:v>
                </c:pt>
                <c:pt idx="2100">
                  <c:v>515</c:v>
                </c:pt>
                <c:pt idx="2101">
                  <c:v>515</c:v>
                </c:pt>
                <c:pt idx="2102">
                  <c:v>515</c:v>
                </c:pt>
                <c:pt idx="2103">
                  <c:v>515</c:v>
                </c:pt>
                <c:pt idx="2104">
                  <c:v>515</c:v>
                </c:pt>
                <c:pt idx="2105">
                  <c:v>515</c:v>
                </c:pt>
                <c:pt idx="2106">
                  <c:v>515</c:v>
                </c:pt>
                <c:pt idx="2107">
                  <c:v>515</c:v>
                </c:pt>
                <c:pt idx="2108">
                  <c:v>515</c:v>
                </c:pt>
                <c:pt idx="2109">
                  <c:v>515</c:v>
                </c:pt>
                <c:pt idx="2110">
                  <c:v>515</c:v>
                </c:pt>
                <c:pt idx="2111">
                  <c:v>515</c:v>
                </c:pt>
                <c:pt idx="2112">
                  <c:v>515</c:v>
                </c:pt>
                <c:pt idx="2113">
                  <c:v>515</c:v>
                </c:pt>
                <c:pt idx="2114">
                  <c:v>515</c:v>
                </c:pt>
                <c:pt idx="2115">
                  <c:v>515</c:v>
                </c:pt>
                <c:pt idx="2116">
                  <c:v>515</c:v>
                </c:pt>
                <c:pt idx="2117">
                  <c:v>515</c:v>
                </c:pt>
                <c:pt idx="2118">
                  <c:v>515</c:v>
                </c:pt>
                <c:pt idx="2119">
                  <c:v>515</c:v>
                </c:pt>
                <c:pt idx="2120">
                  <c:v>515</c:v>
                </c:pt>
                <c:pt idx="2121">
                  <c:v>515</c:v>
                </c:pt>
                <c:pt idx="2122">
                  <c:v>515</c:v>
                </c:pt>
                <c:pt idx="2123">
                  <c:v>515</c:v>
                </c:pt>
                <c:pt idx="2124">
                  <c:v>515</c:v>
                </c:pt>
                <c:pt idx="2125">
                  <c:v>515</c:v>
                </c:pt>
                <c:pt idx="2126">
                  <c:v>515</c:v>
                </c:pt>
                <c:pt idx="2127">
                  <c:v>515</c:v>
                </c:pt>
                <c:pt idx="2128">
                  <c:v>515</c:v>
                </c:pt>
                <c:pt idx="2129">
                  <c:v>515</c:v>
                </c:pt>
                <c:pt idx="2130">
                  <c:v>515</c:v>
                </c:pt>
                <c:pt idx="2131">
                  <c:v>515</c:v>
                </c:pt>
                <c:pt idx="2132">
                  <c:v>515</c:v>
                </c:pt>
                <c:pt idx="2133">
                  <c:v>515</c:v>
                </c:pt>
                <c:pt idx="2134">
                  <c:v>515</c:v>
                </c:pt>
                <c:pt idx="2135">
                  <c:v>515</c:v>
                </c:pt>
                <c:pt idx="2136">
                  <c:v>515</c:v>
                </c:pt>
                <c:pt idx="2137">
                  <c:v>515</c:v>
                </c:pt>
                <c:pt idx="2138">
                  <c:v>515</c:v>
                </c:pt>
                <c:pt idx="2139">
                  <c:v>515</c:v>
                </c:pt>
                <c:pt idx="2140">
                  <c:v>515</c:v>
                </c:pt>
                <c:pt idx="2141">
                  <c:v>515</c:v>
                </c:pt>
                <c:pt idx="2142">
                  <c:v>515</c:v>
                </c:pt>
                <c:pt idx="2143">
                  <c:v>515</c:v>
                </c:pt>
                <c:pt idx="2144">
                  <c:v>515</c:v>
                </c:pt>
                <c:pt idx="2145">
                  <c:v>515</c:v>
                </c:pt>
                <c:pt idx="2146">
                  <c:v>515</c:v>
                </c:pt>
                <c:pt idx="2147">
                  <c:v>515</c:v>
                </c:pt>
                <c:pt idx="2148">
                  <c:v>515</c:v>
                </c:pt>
                <c:pt idx="2149">
                  <c:v>515</c:v>
                </c:pt>
                <c:pt idx="2150">
                  <c:v>515</c:v>
                </c:pt>
                <c:pt idx="2151">
                  <c:v>515</c:v>
                </c:pt>
                <c:pt idx="2152">
                  <c:v>515</c:v>
                </c:pt>
                <c:pt idx="2153">
                  <c:v>515</c:v>
                </c:pt>
                <c:pt idx="2154">
                  <c:v>515</c:v>
                </c:pt>
                <c:pt idx="2155">
                  <c:v>515</c:v>
                </c:pt>
                <c:pt idx="2156">
                  <c:v>515</c:v>
                </c:pt>
                <c:pt idx="2157">
                  <c:v>515</c:v>
                </c:pt>
                <c:pt idx="2158">
                  <c:v>515</c:v>
                </c:pt>
                <c:pt idx="2159">
                  <c:v>515</c:v>
                </c:pt>
                <c:pt idx="2160">
                  <c:v>515</c:v>
                </c:pt>
                <c:pt idx="2161">
                  <c:v>515</c:v>
                </c:pt>
                <c:pt idx="2162">
                  <c:v>515</c:v>
                </c:pt>
                <c:pt idx="2163">
                  <c:v>515</c:v>
                </c:pt>
                <c:pt idx="2164">
                  <c:v>515</c:v>
                </c:pt>
                <c:pt idx="2165">
                  <c:v>515</c:v>
                </c:pt>
                <c:pt idx="2166">
                  <c:v>515</c:v>
                </c:pt>
                <c:pt idx="2167">
                  <c:v>515</c:v>
                </c:pt>
                <c:pt idx="2168">
                  <c:v>515</c:v>
                </c:pt>
                <c:pt idx="2169">
                  <c:v>515</c:v>
                </c:pt>
                <c:pt idx="2170">
                  <c:v>515</c:v>
                </c:pt>
                <c:pt idx="2171">
                  <c:v>515</c:v>
                </c:pt>
                <c:pt idx="2172">
                  <c:v>515</c:v>
                </c:pt>
                <c:pt idx="2173">
                  <c:v>515</c:v>
                </c:pt>
                <c:pt idx="2174">
                  <c:v>515</c:v>
                </c:pt>
                <c:pt idx="2175">
                  <c:v>515</c:v>
                </c:pt>
                <c:pt idx="2176">
                  <c:v>515</c:v>
                </c:pt>
                <c:pt idx="2177">
                  <c:v>515</c:v>
                </c:pt>
                <c:pt idx="2178">
                  <c:v>515</c:v>
                </c:pt>
                <c:pt idx="2179">
                  <c:v>515</c:v>
                </c:pt>
                <c:pt idx="2180">
                  <c:v>515</c:v>
                </c:pt>
                <c:pt idx="2181">
                  <c:v>515</c:v>
                </c:pt>
                <c:pt idx="2182">
                  <c:v>515</c:v>
                </c:pt>
                <c:pt idx="2183">
                  <c:v>515</c:v>
                </c:pt>
                <c:pt idx="2184">
                  <c:v>515</c:v>
                </c:pt>
                <c:pt idx="2185">
                  <c:v>515</c:v>
                </c:pt>
                <c:pt idx="2186">
                  <c:v>515</c:v>
                </c:pt>
                <c:pt idx="2187">
                  <c:v>515</c:v>
                </c:pt>
                <c:pt idx="2188">
                  <c:v>515</c:v>
                </c:pt>
                <c:pt idx="2189">
                  <c:v>515</c:v>
                </c:pt>
                <c:pt idx="2190">
                  <c:v>515</c:v>
                </c:pt>
                <c:pt idx="2191">
                  <c:v>515</c:v>
                </c:pt>
                <c:pt idx="2192">
                  <c:v>515</c:v>
                </c:pt>
                <c:pt idx="2193">
                  <c:v>515</c:v>
                </c:pt>
                <c:pt idx="2194">
                  <c:v>515</c:v>
                </c:pt>
                <c:pt idx="2195">
                  <c:v>515</c:v>
                </c:pt>
                <c:pt idx="2196">
                  <c:v>515</c:v>
                </c:pt>
                <c:pt idx="2197">
                  <c:v>515</c:v>
                </c:pt>
                <c:pt idx="2198">
                  <c:v>515</c:v>
                </c:pt>
                <c:pt idx="2199">
                  <c:v>515</c:v>
                </c:pt>
                <c:pt idx="2200">
                  <c:v>515</c:v>
                </c:pt>
                <c:pt idx="2201">
                  <c:v>515</c:v>
                </c:pt>
                <c:pt idx="2202">
                  <c:v>515</c:v>
                </c:pt>
                <c:pt idx="2203">
                  <c:v>515</c:v>
                </c:pt>
                <c:pt idx="2204">
                  <c:v>515</c:v>
                </c:pt>
                <c:pt idx="2205">
                  <c:v>515</c:v>
                </c:pt>
                <c:pt idx="2206">
                  <c:v>515</c:v>
                </c:pt>
                <c:pt idx="2207">
                  <c:v>515</c:v>
                </c:pt>
                <c:pt idx="2208">
                  <c:v>515</c:v>
                </c:pt>
                <c:pt idx="2209">
                  <c:v>515</c:v>
                </c:pt>
                <c:pt idx="2210">
                  <c:v>515</c:v>
                </c:pt>
                <c:pt idx="2211">
                  <c:v>515</c:v>
                </c:pt>
                <c:pt idx="2212">
                  <c:v>515</c:v>
                </c:pt>
                <c:pt idx="2213">
                  <c:v>515</c:v>
                </c:pt>
                <c:pt idx="2214">
                  <c:v>515</c:v>
                </c:pt>
                <c:pt idx="2215">
                  <c:v>515</c:v>
                </c:pt>
                <c:pt idx="2216">
                  <c:v>515</c:v>
                </c:pt>
                <c:pt idx="2217">
                  <c:v>515</c:v>
                </c:pt>
                <c:pt idx="2218">
                  <c:v>515</c:v>
                </c:pt>
                <c:pt idx="2219">
                  <c:v>515</c:v>
                </c:pt>
                <c:pt idx="2220">
                  <c:v>515</c:v>
                </c:pt>
                <c:pt idx="2221">
                  <c:v>515</c:v>
                </c:pt>
                <c:pt idx="2222">
                  <c:v>515</c:v>
                </c:pt>
                <c:pt idx="2223">
                  <c:v>515</c:v>
                </c:pt>
                <c:pt idx="2224">
                  <c:v>515</c:v>
                </c:pt>
                <c:pt idx="2225">
                  <c:v>515</c:v>
                </c:pt>
                <c:pt idx="2226">
                  <c:v>515</c:v>
                </c:pt>
                <c:pt idx="2227">
                  <c:v>515</c:v>
                </c:pt>
                <c:pt idx="2228">
                  <c:v>515</c:v>
                </c:pt>
                <c:pt idx="2229">
                  <c:v>515</c:v>
                </c:pt>
                <c:pt idx="2230">
                  <c:v>515</c:v>
                </c:pt>
                <c:pt idx="2231">
                  <c:v>515</c:v>
                </c:pt>
                <c:pt idx="2232">
                  <c:v>515</c:v>
                </c:pt>
                <c:pt idx="2233">
                  <c:v>515</c:v>
                </c:pt>
                <c:pt idx="2234">
                  <c:v>515</c:v>
                </c:pt>
                <c:pt idx="2235">
                  <c:v>515</c:v>
                </c:pt>
                <c:pt idx="2236">
                  <c:v>515</c:v>
                </c:pt>
                <c:pt idx="2237">
                  <c:v>515</c:v>
                </c:pt>
                <c:pt idx="2238">
                  <c:v>515</c:v>
                </c:pt>
                <c:pt idx="2239">
                  <c:v>515</c:v>
                </c:pt>
                <c:pt idx="2240">
                  <c:v>515</c:v>
                </c:pt>
                <c:pt idx="2241">
                  <c:v>515</c:v>
                </c:pt>
                <c:pt idx="2242">
                  <c:v>515</c:v>
                </c:pt>
                <c:pt idx="2243">
                  <c:v>515</c:v>
                </c:pt>
                <c:pt idx="2244">
                  <c:v>515</c:v>
                </c:pt>
                <c:pt idx="2245">
                  <c:v>515</c:v>
                </c:pt>
                <c:pt idx="2246">
                  <c:v>515</c:v>
                </c:pt>
                <c:pt idx="2247">
                  <c:v>515</c:v>
                </c:pt>
                <c:pt idx="2248">
                  <c:v>515</c:v>
                </c:pt>
                <c:pt idx="2249">
                  <c:v>515</c:v>
                </c:pt>
                <c:pt idx="2250">
                  <c:v>515</c:v>
                </c:pt>
                <c:pt idx="2251">
                  <c:v>515</c:v>
                </c:pt>
                <c:pt idx="2252">
                  <c:v>515</c:v>
                </c:pt>
                <c:pt idx="2253">
                  <c:v>515</c:v>
                </c:pt>
                <c:pt idx="2254">
                  <c:v>440.00000000000006</c:v>
                </c:pt>
                <c:pt idx="2255">
                  <c:v>440.00000000000006</c:v>
                </c:pt>
                <c:pt idx="2256">
                  <c:v>440.00000000000006</c:v>
                </c:pt>
                <c:pt idx="2257">
                  <c:v>440.00000000000006</c:v>
                </c:pt>
                <c:pt idx="2258">
                  <c:v>440.00000000000006</c:v>
                </c:pt>
                <c:pt idx="2259">
                  <c:v>440.00000000000006</c:v>
                </c:pt>
                <c:pt idx="2260">
                  <c:v>440.00000000000006</c:v>
                </c:pt>
                <c:pt idx="2261">
                  <c:v>440.00000000000006</c:v>
                </c:pt>
                <c:pt idx="2262">
                  <c:v>440.00000000000006</c:v>
                </c:pt>
                <c:pt idx="2263">
                  <c:v>440.00000000000006</c:v>
                </c:pt>
                <c:pt idx="2264">
                  <c:v>440.00000000000006</c:v>
                </c:pt>
                <c:pt idx="2265">
                  <c:v>440.00000000000006</c:v>
                </c:pt>
                <c:pt idx="2266">
                  <c:v>440.00000000000006</c:v>
                </c:pt>
                <c:pt idx="2267">
                  <c:v>440.00000000000006</c:v>
                </c:pt>
                <c:pt idx="2268">
                  <c:v>440.00000000000006</c:v>
                </c:pt>
                <c:pt idx="2269">
                  <c:v>440.00000000000006</c:v>
                </c:pt>
                <c:pt idx="2270">
                  <c:v>440.00000000000006</c:v>
                </c:pt>
                <c:pt idx="2271">
                  <c:v>440.00000000000006</c:v>
                </c:pt>
                <c:pt idx="2272">
                  <c:v>440.00000000000006</c:v>
                </c:pt>
                <c:pt idx="2273">
                  <c:v>440.00000000000006</c:v>
                </c:pt>
                <c:pt idx="2274">
                  <c:v>440.00000000000006</c:v>
                </c:pt>
                <c:pt idx="2275">
                  <c:v>440.00000000000006</c:v>
                </c:pt>
                <c:pt idx="2276">
                  <c:v>440.00000000000006</c:v>
                </c:pt>
                <c:pt idx="2277">
                  <c:v>440.00000000000006</c:v>
                </c:pt>
                <c:pt idx="2278">
                  <c:v>440.00000000000006</c:v>
                </c:pt>
                <c:pt idx="2279">
                  <c:v>440.00000000000006</c:v>
                </c:pt>
                <c:pt idx="2280">
                  <c:v>440.00000000000006</c:v>
                </c:pt>
                <c:pt idx="2281">
                  <c:v>440.00000000000006</c:v>
                </c:pt>
                <c:pt idx="2282">
                  <c:v>440.00000000000006</c:v>
                </c:pt>
                <c:pt idx="2283">
                  <c:v>440.00000000000006</c:v>
                </c:pt>
                <c:pt idx="2284">
                  <c:v>440.00000000000006</c:v>
                </c:pt>
                <c:pt idx="2285">
                  <c:v>440.00000000000006</c:v>
                </c:pt>
                <c:pt idx="2286">
                  <c:v>440.00000000000006</c:v>
                </c:pt>
                <c:pt idx="2287">
                  <c:v>440.00000000000006</c:v>
                </c:pt>
                <c:pt idx="2288">
                  <c:v>440.00000000000006</c:v>
                </c:pt>
                <c:pt idx="2289">
                  <c:v>440.00000000000006</c:v>
                </c:pt>
                <c:pt idx="2290">
                  <c:v>440.00000000000006</c:v>
                </c:pt>
                <c:pt idx="2291">
                  <c:v>440.00000000000006</c:v>
                </c:pt>
                <c:pt idx="2292">
                  <c:v>440.00000000000006</c:v>
                </c:pt>
                <c:pt idx="2293">
                  <c:v>440.00000000000006</c:v>
                </c:pt>
                <c:pt idx="2294">
                  <c:v>440.00000000000006</c:v>
                </c:pt>
                <c:pt idx="2295">
                  <c:v>440.00000000000006</c:v>
                </c:pt>
                <c:pt idx="2296">
                  <c:v>440.00000000000006</c:v>
                </c:pt>
                <c:pt idx="2297">
                  <c:v>440.00000000000006</c:v>
                </c:pt>
                <c:pt idx="2298">
                  <c:v>440.00000000000006</c:v>
                </c:pt>
                <c:pt idx="2299">
                  <c:v>440.00000000000006</c:v>
                </c:pt>
                <c:pt idx="2300">
                  <c:v>440.00000000000006</c:v>
                </c:pt>
                <c:pt idx="2301">
                  <c:v>440.00000000000006</c:v>
                </c:pt>
                <c:pt idx="2302">
                  <c:v>440.00000000000006</c:v>
                </c:pt>
                <c:pt idx="2303">
                  <c:v>440.00000000000006</c:v>
                </c:pt>
                <c:pt idx="2304">
                  <c:v>440.00000000000006</c:v>
                </c:pt>
                <c:pt idx="2305">
                  <c:v>440.00000000000006</c:v>
                </c:pt>
                <c:pt idx="2306">
                  <c:v>440.00000000000006</c:v>
                </c:pt>
                <c:pt idx="2307">
                  <c:v>440.00000000000006</c:v>
                </c:pt>
                <c:pt idx="2308">
                  <c:v>440.00000000000006</c:v>
                </c:pt>
                <c:pt idx="2309">
                  <c:v>440.00000000000006</c:v>
                </c:pt>
                <c:pt idx="2310">
                  <c:v>400</c:v>
                </c:pt>
                <c:pt idx="2311">
                  <c:v>400</c:v>
                </c:pt>
                <c:pt idx="2312">
                  <c:v>400</c:v>
                </c:pt>
                <c:pt idx="2313">
                  <c:v>400</c:v>
                </c:pt>
                <c:pt idx="2314">
                  <c:v>400</c:v>
                </c:pt>
                <c:pt idx="2315">
                  <c:v>400</c:v>
                </c:pt>
                <c:pt idx="2316">
                  <c:v>400</c:v>
                </c:pt>
                <c:pt idx="2317">
                  <c:v>400</c:v>
                </c:pt>
                <c:pt idx="2318">
                  <c:v>400</c:v>
                </c:pt>
                <c:pt idx="2319">
                  <c:v>400</c:v>
                </c:pt>
                <c:pt idx="2320">
                  <c:v>400</c:v>
                </c:pt>
                <c:pt idx="2321">
                  <c:v>400</c:v>
                </c:pt>
                <c:pt idx="2322">
                  <c:v>400</c:v>
                </c:pt>
                <c:pt idx="2323">
                  <c:v>400</c:v>
                </c:pt>
                <c:pt idx="2324">
                  <c:v>400</c:v>
                </c:pt>
                <c:pt idx="2325">
                  <c:v>400</c:v>
                </c:pt>
                <c:pt idx="2326">
                  <c:v>400</c:v>
                </c:pt>
                <c:pt idx="2327">
                  <c:v>400</c:v>
                </c:pt>
                <c:pt idx="2328">
                  <c:v>400</c:v>
                </c:pt>
                <c:pt idx="2329">
                  <c:v>400</c:v>
                </c:pt>
                <c:pt idx="2330">
                  <c:v>400</c:v>
                </c:pt>
                <c:pt idx="2331">
                  <c:v>400</c:v>
                </c:pt>
                <c:pt idx="2332">
                  <c:v>400</c:v>
                </c:pt>
                <c:pt idx="2333">
                  <c:v>400</c:v>
                </c:pt>
                <c:pt idx="2334">
                  <c:v>400</c:v>
                </c:pt>
                <c:pt idx="2335">
                  <c:v>400</c:v>
                </c:pt>
                <c:pt idx="2336">
                  <c:v>400</c:v>
                </c:pt>
                <c:pt idx="2337">
                  <c:v>400</c:v>
                </c:pt>
                <c:pt idx="2338">
                  <c:v>400</c:v>
                </c:pt>
                <c:pt idx="2339">
                  <c:v>400</c:v>
                </c:pt>
                <c:pt idx="2340">
                  <c:v>400</c:v>
                </c:pt>
                <c:pt idx="2341">
                  <c:v>400</c:v>
                </c:pt>
                <c:pt idx="2342">
                  <c:v>400</c:v>
                </c:pt>
                <c:pt idx="2343">
                  <c:v>400</c:v>
                </c:pt>
                <c:pt idx="2344">
                  <c:v>400</c:v>
                </c:pt>
                <c:pt idx="2345">
                  <c:v>400</c:v>
                </c:pt>
                <c:pt idx="2346">
                  <c:v>400</c:v>
                </c:pt>
                <c:pt idx="2347">
                  <c:v>400</c:v>
                </c:pt>
                <c:pt idx="2348">
                  <c:v>400</c:v>
                </c:pt>
                <c:pt idx="2349">
                  <c:v>400</c:v>
                </c:pt>
                <c:pt idx="2350">
                  <c:v>400</c:v>
                </c:pt>
                <c:pt idx="2351">
                  <c:v>400</c:v>
                </c:pt>
                <c:pt idx="2352">
                  <c:v>400</c:v>
                </c:pt>
                <c:pt idx="2353">
                  <c:v>400</c:v>
                </c:pt>
                <c:pt idx="2354">
                  <c:v>400</c:v>
                </c:pt>
                <c:pt idx="2355">
                  <c:v>400</c:v>
                </c:pt>
                <c:pt idx="2356">
                  <c:v>400</c:v>
                </c:pt>
                <c:pt idx="2357">
                  <c:v>400</c:v>
                </c:pt>
                <c:pt idx="2358">
                  <c:v>400</c:v>
                </c:pt>
                <c:pt idx="2359">
                  <c:v>400</c:v>
                </c:pt>
                <c:pt idx="2360">
                  <c:v>400</c:v>
                </c:pt>
                <c:pt idx="2361">
                  <c:v>400</c:v>
                </c:pt>
                <c:pt idx="2362">
                  <c:v>400</c:v>
                </c:pt>
                <c:pt idx="2363">
                  <c:v>400</c:v>
                </c:pt>
                <c:pt idx="2364">
                  <c:v>400</c:v>
                </c:pt>
                <c:pt idx="2365">
                  <c:v>400</c:v>
                </c:pt>
                <c:pt idx="2366">
                  <c:v>400</c:v>
                </c:pt>
                <c:pt idx="2367">
                  <c:v>400</c:v>
                </c:pt>
                <c:pt idx="2368">
                  <c:v>400</c:v>
                </c:pt>
                <c:pt idx="2369">
                  <c:v>400</c:v>
                </c:pt>
                <c:pt idx="2370">
                  <c:v>400</c:v>
                </c:pt>
                <c:pt idx="2371">
                  <c:v>400</c:v>
                </c:pt>
                <c:pt idx="2372">
                  <c:v>400</c:v>
                </c:pt>
                <c:pt idx="2373">
                  <c:v>400</c:v>
                </c:pt>
                <c:pt idx="2374">
                  <c:v>400</c:v>
                </c:pt>
                <c:pt idx="2375">
                  <c:v>400</c:v>
                </c:pt>
                <c:pt idx="2376">
                  <c:v>400</c:v>
                </c:pt>
                <c:pt idx="2377">
                  <c:v>400</c:v>
                </c:pt>
                <c:pt idx="2378">
                  <c:v>400</c:v>
                </c:pt>
                <c:pt idx="2379">
                  <c:v>400</c:v>
                </c:pt>
                <c:pt idx="2380">
                  <c:v>400</c:v>
                </c:pt>
                <c:pt idx="2381">
                  <c:v>400</c:v>
                </c:pt>
                <c:pt idx="2382">
                  <c:v>400</c:v>
                </c:pt>
                <c:pt idx="2383">
                  <c:v>400</c:v>
                </c:pt>
                <c:pt idx="2384">
                  <c:v>400</c:v>
                </c:pt>
                <c:pt idx="2385">
                  <c:v>400</c:v>
                </c:pt>
                <c:pt idx="2386">
                  <c:v>400</c:v>
                </c:pt>
                <c:pt idx="2387">
                  <c:v>400</c:v>
                </c:pt>
                <c:pt idx="2388">
                  <c:v>400</c:v>
                </c:pt>
                <c:pt idx="2389">
                  <c:v>400</c:v>
                </c:pt>
                <c:pt idx="2390">
                  <c:v>400</c:v>
                </c:pt>
                <c:pt idx="2391">
                  <c:v>400</c:v>
                </c:pt>
                <c:pt idx="2392">
                  <c:v>400</c:v>
                </c:pt>
                <c:pt idx="2393">
                  <c:v>400</c:v>
                </c:pt>
                <c:pt idx="2394">
                  <c:v>400</c:v>
                </c:pt>
                <c:pt idx="2395">
                  <c:v>400</c:v>
                </c:pt>
                <c:pt idx="2396">
                  <c:v>400</c:v>
                </c:pt>
                <c:pt idx="2397">
                  <c:v>400</c:v>
                </c:pt>
                <c:pt idx="2398">
                  <c:v>400</c:v>
                </c:pt>
                <c:pt idx="2399">
                  <c:v>400</c:v>
                </c:pt>
                <c:pt idx="2400">
                  <c:v>400</c:v>
                </c:pt>
                <c:pt idx="2401">
                  <c:v>400</c:v>
                </c:pt>
                <c:pt idx="2402">
                  <c:v>400</c:v>
                </c:pt>
                <c:pt idx="2403">
                  <c:v>400</c:v>
                </c:pt>
                <c:pt idx="2404">
                  <c:v>400</c:v>
                </c:pt>
                <c:pt idx="2405">
                  <c:v>400</c:v>
                </c:pt>
                <c:pt idx="2406">
                  <c:v>400</c:v>
                </c:pt>
                <c:pt idx="2407">
                  <c:v>400</c:v>
                </c:pt>
                <c:pt idx="2408">
                  <c:v>400</c:v>
                </c:pt>
                <c:pt idx="2409">
                  <c:v>400</c:v>
                </c:pt>
                <c:pt idx="2410">
                  <c:v>400</c:v>
                </c:pt>
                <c:pt idx="2411">
                  <c:v>400</c:v>
                </c:pt>
                <c:pt idx="2412">
                  <c:v>400</c:v>
                </c:pt>
                <c:pt idx="2413">
                  <c:v>400</c:v>
                </c:pt>
                <c:pt idx="2414">
                  <c:v>400</c:v>
                </c:pt>
                <c:pt idx="2415">
                  <c:v>400</c:v>
                </c:pt>
                <c:pt idx="2416">
                  <c:v>400</c:v>
                </c:pt>
                <c:pt idx="2417">
                  <c:v>400</c:v>
                </c:pt>
                <c:pt idx="2418">
                  <c:v>400</c:v>
                </c:pt>
                <c:pt idx="2419">
                  <c:v>400</c:v>
                </c:pt>
                <c:pt idx="2420">
                  <c:v>400</c:v>
                </c:pt>
                <c:pt idx="2421">
                  <c:v>400</c:v>
                </c:pt>
                <c:pt idx="2422">
                  <c:v>400</c:v>
                </c:pt>
                <c:pt idx="2423">
                  <c:v>400</c:v>
                </c:pt>
                <c:pt idx="2424">
                  <c:v>400</c:v>
                </c:pt>
                <c:pt idx="2425">
                  <c:v>400</c:v>
                </c:pt>
                <c:pt idx="2426">
                  <c:v>400</c:v>
                </c:pt>
                <c:pt idx="2427">
                  <c:v>400</c:v>
                </c:pt>
                <c:pt idx="2428">
                  <c:v>400</c:v>
                </c:pt>
                <c:pt idx="2429">
                  <c:v>400</c:v>
                </c:pt>
                <c:pt idx="2430">
                  <c:v>400</c:v>
                </c:pt>
                <c:pt idx="2431">
                  <c:v>400</c:v>
                </c:pt>
                <c:pt idx="2432">
                  <c:v>400</c:v>
                </c:pt>
                <c:pt idx="2433">
                  <c:v>400</c:v>
                </c:pt>
                <c:pt idx="2434">
                  <c:v>400</c:v>
                </c:pt>
                <c:pt idx="2435">
                  <c:v>400</c:v>
                </c:pt>
                <c:pt idx="2436">
                  <c:v>400</c:v>
                </c:pt>
                <c:pt idx="2437">
                  <c:v>400</c:v>
                </c:pt>
                <c:pt idx="2438">
                  <c:v>400</c:v>
                </c:pt>
                <c:pt idx="2439">
                  <c:v>400</c:v>
                </c:pt>
                <c:pt idx="2440">
                  <c:v>400</c:v>
                </c:pt>
                <c:pt idx="2441">
                  <c:v>400</c:v>
                </c:pt>
                <c:pt idx="2442">
                  <c:v>400</c:v>
                </c:pt>
                <c:pt idx="2443">
                  <c:v>400</c:v>
                </c:pt>
                <c:pt idx="2444">
                  <c:v>400</c:v>
                </c:pt>
                <c:pt idx="2445">
                  <c:v>400</c:v>
                </c:pt>
                <c:pt idx="2446">
                  <c:v>400</c:v>
                </c:pt>
                <c:pt idx="2447">
                  <c:v>400</c:v>
                </c:pt>
                <c:pt idx="2448">
                  <c:v>400</c:v>
                </c:pt>
                <c:pt idx="2449">
                  <c:v>400</c:v>
                </c:pt>
                <c:pt idx="2450">
                  <c:v>400</c:v>
                </c:pt>
                <c:pt idx="2451">
                  <c:v>400</c:v>
                </c:pt>
                <c:pt idx="2452">
                  <c:v>400</c:v>
                </c:pt>
                <c:pt idx="2453">
                  <c:v>400</c:v>
                </c:pt>
                <c:pt idx="2454">
                  <c:v>400</c:v>
                </c:pt>
                <c:pt idx="2455">
                  <c:v>400</c:v>
                </c:pt>
                <c:pt idx="2456">
                  <c:v>400</c:v>
                </c:pt>
                <c:pt idx="2457">
                  <c:v>400</c:v>
                </c:pt>
                <c:pt idx="2458">
                  <c:v>400</c:v>
                </c:pt>
                <c:pt idx="2459">
                  <c:v>400</c:v>
                </c:pt>
                <c:pt idx="2460">
                  <c:v>400</c:v>
                </c:pt>
                <c:pt idx="2461">
                  <c:v>400</c:v>
                </c:pt>
                <c:pt idx="2462">
                  <c:v>400</c:v>
                </c:pt>
                <c:pt idx="2463">
                  <c:v>400</c:v>
                </c:pt>
                <c:pt idx="2464">
                  <c:v>400</c:v>
                </c:pt>
                <c:pt idx="2465">
                  <c:v>400</c:v>
                </c:pt>
                <c:pt idx="2466">
                  <c:v>400</c:v>
                </c:pt>
                <c:pt idx="2467">
                  <c:v>400</c:v>
                </c:pt>
                <c:pt idx="2468">
                  <c:v>400</c:v>
                </c:pt>
                <c:pt idx="2469">
                  <c:v>400</c:v>
                </c:pt>
                <c:pt idx="2470">
                  <c:v>400</c:v>
                </c:pt>
                <c:pt idx="2471">
                  <c:v>400</c:v>
                </c:pt>
                <c:pt idx="2472">
                  <c:v>400</c:v>
                </c:pt>
                <c:pt idx="2473">
                  <c:v>400</c:v>
                </c:pt>
                <c:pt idx="2474">
                  <c:v>400</c:v>
                </c:pt>
                <c:pt idx="2475">
                  <c:v>400</c:v>
                </c:pt>
                <c:pt idx="2476">
                  <c:v>400</c:v>
                </c:pt>
                <c:pt idx="2477">
                  <c:v>400</c:v>
                </c:pt>
                <c:pt idx="2478">
                  <c:v>400</c:v>
                </c:pt>
                <c:pt idx="2479">
                  <c:v>400</c:v>
                </c:pt>
                <c:pt idx="2480">
                  <c:v>400</c:v>
                </c:pt>
                <c:pt idx="2481">
                  <c:v>400</c:v>
                </c:pt>
                <c:pt idx="2482">
                  <c:v>400</c:v>
                </c:pt>
                <c:pt idx="2483">
                  <c:v>400</c:v>
                </c:pt>
                <c:pt idx="2484">
                  <c:v>400</c:v>
                </c:pt>
                <c:pt idx="2485">
                  <c:v>400</c:v>
                </c:pt>
                <c:pt idx="2486">
                  <c:v>400</c:v>
                </c:pt>
                <c:pt idx="2487">
                  <c:v>400</c:v>
                </c:pt>
                <c:pt idx="2488">
                  <c:v>400</c:v>
                </c:pt>
                <c:pt idx="2489">
                  <c:v>400</c:v>
                </c:pt>
                <c:pt idx="2490">
                  <c:v>400</c:v>
                </c:pt>
                <c:pt idx="2491">
                  <c:v>400</c:v>
                </c:pt>
                <c:pt idx="2492">
                  <c:v>400</c:v>
                </c:pt>
                <c:pt idx="2493">
                  <c:v>400</c:v>
                </c:pt>
                <c:pt idx="2494">
                  <c:v>400</c:v>
                </c:pt>
                <c:pt idx="2495">
                  <c:v>400</c:v>
                </c:pt>
                <c:pt idx="2496">
                  <c:v>400</c:v>
                </c:pt>
                <c:pt idx="2497">
                  <c:v>400</c:v>
                </c:pt>
                <c:pt idx="2498">
                  <c:v>400</c:v>
                </c:pt>
                <c:pt idx="2499">
                  <c:v>400</c:v>
                </c:pt>
                <c:pt idx="2500">
                  <c:v>400</c:v>
                </c:pt>
                <c:pt idx="2501">
                  <c:v>400</c:v>
                </c:pt>
                <c:pt idx="2502">
                  <c:v>400</c:v>
                </c:pt>
                <c:pt idx="2503">
                  <c:v>400</c:v>
                </c:pt>
                <c:pt idx="2504">
                  <c:v>400</c:v>
                </c:pt>
                <c:pt idx="2505">
                  <c:v>400</c:v>
                </c:pt>
                <c:pt idx="2506">
                  <c:v>400</c:v>
                </c:pt>
                <c:pt idx="2507">
                  <c:v>400</c:v>
                </c:pt>
                <c:pt idx="2508">
                  <c:v>400</c:v>
                </c:pt>
                <c:pt idx="2509">
                  <c:v>400</c:v>
                </c:pt>
                <c:pt idx="2510">
                  <c:v>400</c:v>
                </c:pt>
                <c:pt idx="2511">
                  <c:v>400</c:v>
                </c:pt>
                <c:pt idx="2512">
                  <c:v>400</c:v>
                </c:pt>
                <c:pt idx="2513">
                  <c:v>400</c:v>
                </c:pt>
                <c:pt idx="2514">
                  <c:v>400</c:v>
                </c:pt>
                <c:pt idx="2515">
                  <c:v>400</c:v>
                </c:pt>
                <c:pt idx="2516">
                  <c:v>400</c:v>
                </c:pt>
                <c:pt idx="2517">
                  <c:v>400</c:v>
                </c:pt>
                <c:pt idx="2518">
                  <c:v>400</c:v>
                </c:pt>
                <c:pt idx="2519">
                  <c:v>400</c:v>
                </c:pt>
                <c:pt idx="2520">
                  <c:v>400</c:v>
                </c:pt>
                <c:pt idx="2521">
                  <c:v>400</c:v>
                </c:pt>
                <c:pt idx="2522">
                  <c:v>400</c:v>
                </c:pt>
                <c:pt idx="2523">
                  <c:v>400</c:v>
                </c:pt>
                <c:pt idx="2524">
                  <c:v>400</c:v>
                </c:pt>
                <c:pt idx="2525">
                  <c:v>400</c:v>
                </c:pt>
                <c:pt idx="2526">
                  <c:v>400</c:v>
                </c:pt>
                <c:pt idx="2527">
                  <c:v>400</c:v>
                </c:pt>
                <c:pt idx="2528">
                  <c:v>400</c:v>
                </c:pt>
                <c:pt idx="2529">
                  <c:v>400</c:v>
                </c:pt>
                <c:pt idx="2530">
                  <c:v>400</c:v>
                </c:pt>
                <c:pt idx="2531">
                  <c:v>400</c:v>
                </c:pt>
                <c:pt idx="2532">
                  <c:v>400</c:v>
                </c:pt>
                <c:pt idx="2533">
                  <c:v>400</c:v>
                </c:pt>
                <c:pt idx="2534">
                  <c:v>400</c:v>
                </c:pt>
                <c:pt idx="2535">
                  <c:v>400</c:v>
                </c:pt>
                <c:pt idx="2536">
                  <c:v>400</c:v>
                </c:pt>
                <c:pt idx="2537">
                  <c:v>400</c:v>
                </c:pt>
                <c:pt idx="2538">
                  <c:v>400</c:v>
                </c:pt>
                <c:pt idx="2539">
                  <c:v>400</c:v>
                </c:pt>
                <c:pt idx="2540">
                  <c:v>400</c:v>
                </c:pt>
                <c:pt idx="2541">
                  <c:v>400</c:v>
                </c:pt>
                <c:pt idx="2542">
                  <c:v>400</c:v>
                </c:pt>
                <c:pt idx="2543">
                  <c:v>400</c:v>
                </c:pt>
                <c:pt idx="2544">
                  <c:v>400</c:v>
                </c:pt>
                <c:pt idx="2545">
                  <c:v>400</c:v>
                </c:pt>
                <c:pt idx="2546">
                  <c:v>400</c:v>
                </c:pt>
                <c:pt idx="2547">
                  <c:v>400</c:v>
                </c:pt>
                <c:pt idx="2548">
                  <c:v>400</c:v>
                </c:pt>
                <c:pt idx="2549">
                  <c:v>400</c:v>
                </c:pt>
                <c:pt idx="2550">
                  <c:v>400</c:v>
                </c:pt>
                <c:pt idx="2551">
                  <c:v>400</c:v>
                </c:pt>
                <c:pt idx="2552">
                  <c:v>400</c:v>
                </c:pt>
                <c:pt idx="2553">
                  <c:v>400</c:v>
                </c:pt>
                <c:pt idx="2554">
                  <c:v>400</c:v>
                </c:pt>
                <c:pt idx="2555">
                  <c:v>400</c:v>
                </c:pt>
                <c:pt idx="2556">
                  <c:v>400</c:v>
                </c:pt>
                <c:pt idx="2557">
                  <c:v>400</c:v>
                </c:pt>
                <c:pt idx="2558">
                  <c:v>400</c:v>
                </c:pt>
                <c:pt idx="2559">
                  <c:v>400</c:v>
                </c:pt>
                <c:pt idx="2560">
                  <c:v>400</c:v>
                </c:pt>
                <c:pt idx="2561">
                  <c:v>400</c:v>
                </c:pt>
                <c:pt idx="2562">
                  <c:v>400</c:v>
                </c:pt>
                <c:pt idx="2563">
                  <c:v>400</c:v>
                </c:pt>
                <c:pt idx="2564">
                  <c:v>400</c:v>
                </c:pt>
                <c:pt idx="2565">
                  <c:v>400</c:v>
                </c:pt>
                <c:pt idx="2566">
                  <c:v>400</c:v>
                </c:pt>
                <c:pt idx="2567">
                  <c:v>400</c:v>
                </c:pt>
                <c:pt idx="2568">
                  <c:v>400</c:v>
                </c:pt>
                <c:pt idx="2569">
                  <c:v>400</c:v>
                </c:pt>
                <c:pt idx="2570">
                  <c:v>400</c:v>
                </c:pt>
                <c:pt idx="2571">
                  <c:v>400</c:v>
                </c:pt>
                <c:pt idx="2572">
                  <c:v>400</c:v>
                </c:pt>
                <c:pt idx="2573">
                  <c:v>400</c:v>
                </c:pt>
                <c:pt idx="2574">
                  <c:v>400</c:v>
                </c:pt>
                <c:pt idx="2575">
                  <c:v>400</c:v>
                </c:pt>
                <c:pt idx="2576">
                  <c:v>400</c:v>
                </c:pt>
                <c:pt idx="2577">
                  <c:v>400</c:v>
                </c:pt>
                <c:pt idx="2578">
                  <c:v>400</c:v>
                </c:pt>
                <c:pt idx="2579">
                  <c:v>400</c:v>
                </c:pt>
                <c:pt idx="2580">
                  <c:v>400</c:v>
                </c:pt>
                <c:pt idx="2581">
                  <c:v>400</c:v>
                </c:pt>
                <c:pt idx="2582">
                  <c:v>400</c:v>
                </c:pt>
                <c:pt idx="2583">
                  <c:v>400</c:v>
                </c:pt>
                <c:pt idx="2584">
                  <c:v>400</c:v>
                </c:pt>
                <c:pt idx="2585">
                  <c:v>400</c:v>
                </c:pt>
                <c:pt idx="2586">
                  <c:v>400</c:v>
                </c:pt>
                <c:pt idx="2587">
                  <c:v>400</c:v>
                </c:pt>
                <c:pt idx="2588">
                  <c:v>400</c:v>
                </c:pt>
                <c:pt idx="2589">
                  <c:v>400</c:v>
                </c:pt>
                <c:pt idx="2590">
                  <c:v>400</c:v>
                </c:pt>
                <c:pt idx="2591">
                  <c:v>400</c:v>
                </c:pt>
                <c:pt idx="2592">
                  <c:v>400</c:v>
                </c:pt>
                <c:pt idx="2593">
                  <c:v>400</c:v>
                </c:pt>
                <c:pt idx="2594">
                  <c:v>400</c:v>
                </c:pt>
                <c:pt idx="2595">
                  <c:v>400</c:v>
                </c:pt>
                <c:pt idx="2596">
                  <c:v>400</c:v>
                </c:pt>
                <c:pt idx="2597">
                  <c:v>400</c:v>
                </c:pt>
                <c:pt idx="2598">
                  <c:v>400</c:v>
                </c:pt>
                <c:pt idx="2599">
                  <c:v>400</c:v>
                </c:pt>
                <c:pt idx="2600">
                  <c:v>400</c:v>
                </c:pt>
                <c:pt idx="2601">
                  <c:v>400</c:v>
                </c:pt>
                <c:pt idx="2602">
                  <c:v>400</c:v>
                </c:pt>
                <c:pt idx="2603">
                  <c:v>400</c:v>
                </c:pt>
                <c:pt idx="2604">
                  <c:v>400</c:v>
                </c:pt>
                <c:pt idx="2605">
                  <c:v>400</c:v>
                </c:pt>
                <c:pt idx="2606">
                  <c:v>400</c:v>
                </c:pt>
                <c:pt idx="2607">
                  <c:v>400</c:v>
                </c:pt>
                <c:pt idx="2608">
                  <c:v>400</c:v>
                </c:pt>
                <c:pt idx="2609">
                  <c:v>400</c:v>
                </c:pt>
                <c:pt idx="2610">
                  <c:v>400</c:v>
                </c:pt>
                <c:pt idx="2611">
                  <c:v>400</c:v>
                </c:pt>
                <c:pt idx="2612">
                  <c:v>400</c:v>
                </c:pt>
                <c:pt idx="2613">
                  <c:v>400</c:v>
                </c:pt>
                <c:pt idx="2614">
                  <c:v>400</c:v>
                </c:pt>
                <c:pt idx="2615">
                  <c:v>400</c:v>
                </c:pt>
                <c:pt idx="2616">
                  <c:v>400</c:v>
                </c:pt>
                <c:pt idx="2617">
                  <c:v>400</c:v>
                </c:pt>
                <c:pt idx="2618">
                  <c:v>400</c:v>
                </c:pt>
                <c:pt idx="2619">
                  <c:v>400</c:v>
                </c:pt>
                <c:pt idx="2620">
                  <c:v>400</c:v>
                </c:pt>
                <c:pt idx="2621">
                  <c:v>400</c:v>
                </c:pt>
                <c:pt idx="2622">
                  <c:v>400</c:v>
                </c:pt>
                <c:pt idx="2623">
                  <c:v>400</c:v>
                </c:pt>
                <c:pt idx="2624">
                  <c:v>400</c:v>
                </c:pt>
                <c:pt idx="2625">
                  <c:v>400</c:v>
                </c:pt>
                <c:pt idx="2626">
                  <c:v>400</c:v>
                </c:pt>
                <c:pt idx="2627">
                  <c:v>400</c:v>
                </c:pt>
                <c:pt idx="2628">
                  <c:v>400</c:v>
                </c:pt>
                <c:pt idx="2629">
                  <c:v>400</c:v>
                </c:pt>
                <c:pt idx="2630">
                  <c:v>400</c:v>
                </c:pt>
                <c:pt idx="2631">
                  <c:v>400</c:v>
                </c:pt>
                <c:pt idx="2632">
                  <c:v>400</c:v>
                </c:pt>
                <c:pt idx="2633">
                  <c:v>400</c:v>
                </c:pt>
                <c:pt idx="2634">
                  <c:v>400</c:v>
                </c:pt>
                <c:pt idx="2635">
                  <c:v>400</c:v>
                </c:pt>
                <c:pt idx="2636">
                  <c:v>400</c:v>
                </c:pt>
                <c:pt idx="2637">
                  <c:v>400</c:v>
                </c:pt>
                <c:pt idx="2638">
                  <c:v>400</c:v>
                </c:pt>
                <c:pt idx="2639">
                  <c:v>400</c:v>
                </c:pt>
                <c:pt idx="2640">
                  <c:v>400</c:v>
                </c:pt>
                <c:pt idx="2641">
                  <c:v>400</c:v>
                </c:pt>
                <c:pt idx="2642">
                  <c:v>400</c:v>
                </c:pt>
                <c:pt idx="2643">
                  <c:v>400</c:v>
                </c:pt>
                <c:pt idx="2644">
                  <c:v>400</c:v>
                </c:pt>
                <c:pt idx="2645">
                  <c:v>400</c:v>
                </c:pt>
                <c:pt idx="2646">
                  <c:v>400</c:v>
                </c:pt>
                <c:pt idx="2647">
                  <c:v>400</c:v>
                </c:pt>
                <c:pt idx="2648">
                  <c:v>400</c:v>
                </c:pt>
                <c:pt idx="2649">
                  <c:v>400</c:v>
                </c:pt>
                <c:pt idx="2650">
                  <c:v>400</c:v>
                </c:pt>
                <c:pt idx="2651">
                  <c:v>400</c:v>
                </c:pt>
                <c:pt idx="2652">
                  <c:v>400</c:v>
                </c:pt>
                <c:pt idx="2653">
                  <c:v>400</c:v>
                </c:pt>
                <c:pt idx="2654">
                  <c:v>400</c:v>
                </c:pt>
                <c:pt idx="2655">
                  <c:v>400</c:v>
                </c:pt>
                <c:pt idx="2656">
                  <c:v>400</c:v>
                </c:pt>
                <c:pt idx="2657">
                  <c:v>400</c:v>
                </c:pt>
                <c:pt idx="2658">
                  <c:v>400</c:v>
                </c:pt>
                <c:pt idx="2659">
                  <c:v>400</c:v>
                </c:pt>
                <c:pt idx="2660">
                  <c:v>400</c:v>
                </c:pt>
                <c:pt idx="2661">
                  <c:v>400</c:v>
                </c:pt>
                <c:pt idx="2662">
                  <c:v>400</c:v>
                </c:pt>
                <c:pt idx="2663">
                  <c:v>400</c:v>
                </c:pt>
                <c:pt idx="2664">
                  <c:v>400</c:v>
                </c:pt>
                <c:pt idx="2665">
                  <c:v>400</c:v>
                </c:pt>
                <c:pt idx="2666">
                  <c:v>400</c:v>
                </c:pt>
                <c:pt idx="2667">
                  <c:v>400</c:v>
                </c:pt>
                <c:pt idx="2668">
                  <c:v>400</c:v>
                </c:pt>
                <c:pt idx="2669">
                  <c:v>400</c:v>
                </c:pt>
                <c:pt idx="2670">
                  <c:v>400</c:v>
                </c:pt>
                <c:pt idx="2671">
                  <c:v>400</c:v>
                </c:pt>
                <c:pt idx="2672">
                  <c:v>400</c:v>
                </c:pt>
                <c:pt idx="2673">
                  <c:v>400</c:v>
                </c:pt>
                <c:pt idx="2674">
                  <c:v>400</c:v>
                </c:pt>
                <c:pt idx="2675">
                  <c:v>400</c:v>
                </c:pt>
                <c:pt idx="2676">
                  <c:v>400</c:v>
                </c:pt>
                <c:pt idx="2677">
                  <c:v>400</c:v>
                </c:pt>
                <c:pt idx="2678">
                  <c:v>400</c:v>
                </c:pt>
                <c:pt idx="2679">
                  <c:v>400</c:v>
                </c:pt>
                <c:pt idx="2680">
                  <c:v>400</c:v>
                </c:pt>
                <c:pt idx="2681">
                  <c:v>400</c:v>
                </c:pt>
                <c:pt idx="2682">
                  <c:v>400</c:v>
                </c:pt>
                <c:pt idx="2683">
                  <c:v>400</c:v>
                </c:pt>
                <c:pt idx="2684">
                  <c:v>400</c:v>
                </c:pt>
                <c:pt idx="2685">
                  <c:v>400</c:v>
                </c:pt>
                <c:pt idx="2686">
                  <c:v>400</c:v>
                </c:pt>
                <c:pt idx="2687">
                  <c:v>400</c:v>
                </c:pt>
                <c:pt idx="2688">
                  <c:v>400</c:v>
                </c:pt>
                <c:pt idx="2689">
                  <c:v>400</c:v>
                </c:pt>
                <c:pt idx="2690">
                  <c:v>400</c:v>
                </c:pt>
                <c:pt idx="2691">
                  <c:v>400</c:v>
                </c:pt>
                <c:pt idx="2692">
                  <c:v>400</c:v>
                </c:pt>
                <c:pt idx="2693">
                  <c:v>400</c:v>
                </c:pt>
                <c:pt idx="2694">
                  <c:v>400</c:v>
                </c:pt>
                <c:pt idx="2695">
                  <c:v>400</c:v>
                </c:pt>
                <c:pt idx="2696">
                  <c:v>400</c:v>
                </c:pt>
                <c:pt idx="2697">
                  <c:v>400</c:v>
                </c:pt>
                <c:pt idx="2698">
                  <c:v>400</c:v>
                </c:pt>
                <c:pt idx="2699">
                  <c:v>400</c:v>
                </c:pt>
                <c:pt idx="2700">
                  <c:v>400</c:v>
                </c:pt>
                <c:pt idx="2701">
                  <c:v>400</c:v>
                </c:pt>
                <c:pt idx="2702">
                  <c:v>400</c:v>
                </c:pt>
                <c:pt idx="2703">
                  <c:v>400</c:v>
                </c:pt>
                <c:pt idx="2704">
                  <c:v>400</c:v>
                </c:pt>
                <c:pt idx="2705">
                  <c:v>400</c:v>
                </c:pt>
                <c:pt idx="2706">
                  <c:v>400</c:v>
                </c:pt>
                <c:pt idx="2707">
                  <c:v>400</c:v>
                </c:pt>
                <c:pt idx="2708">
                  <c:v>400</c:v>
                </c:pt>
                <c:pt idx="2709">
                  <c:v>400</c:v>
                </c:pt>
                <c:pt idx="2710">
                  <c:v>400</c:v>
                </c:pt>
                <c:pt idx="2711">
                  <c:v>400</c:v>
                </c:pt>
                <c:pt idx="2712">
                  <c:v>400</c:v>
                </c:pt>
                <c:pt idx="2713">
                  <c:v>400</c:v>
                </c:pt>
                <c:pt idx="2714">
                  <c:v>400</c:v>
                </c:pt>
                <c:pt idx="2715">
                  <c:v>400</c:v>
                </c:pt>
                <c:pt idx="2716">
                  <c:v>400</c:v>
                </c:pt>
                <c:pt idx="2717">
                  <c:v>400</c:v>
                </c:pt>
                <c:pt idx="2718">
                  <c:v>400</c:v>
                </c:pt>
                <c:pt idx="2719">
                  <c:v>400</c:v>
                </c:pt>
                <c:pt idx="2720">
                  <c:v>400</c:v>
                </c:pt>
                <c:pt idx="2721">
                  <c:v>400</c:v>
                </c:pt>
                <c:pt idx="2722">
                  <c:v>400</c:v>
                </c:pt>
                <c:pt idx="2723">
                  <c:v>400</c:v>
                </c:pt>
                <c:pt idx="2724">
                  <c:v>400</c:v>
                </c:pt>
                <c:pt idx="2725">
                  <c:v>400</c:v>
                </c:pt>
                <c:pt idx="2726">
                  <c:v>400</c:v>
                </c:pt>
                <c:pt idx="2727">
                  <c:v>400</c:v>
                </c:pt>
                <c:pt idx="2728">
                  <c:v>400</c:v>
                </c:pt>
                <c:pt idx="2729">
                  <c:v>400</c:v>
                </c:pt>
                <c:pt idx="2730">
                  <c:v>400</c:v>
                </c:pt>
                <c:pt idx="2731">
                  <c:v>400</c:v>
                </c:pt>
                <c:pt idx="2732">
                  <c:v>400</c:v>
                </c:pt>
                <c:pt idx="2733">
                  <c:v>400</c:v>
                </c:pt>
                <c:pt idx="2734">
                  <c:v>400</c:v>
                </c:pt>
                <c:pt idx="2735">
                  <c:v>400</c:v>
                </c:pt>
                <c:pt idx="2736">
                  <c:v>400</c:v>
                </c:pt>
                <c:pt idx="2737">
                  <c:v>400</c:v>
                </c:pt>
                <c:pt idx="2738">
                  <c:v>400</c:v>
                </c:pt>
                <c:pt idx="2739">
                  <c:v>400</c:v>
                </c:pt>
                <c:pt idx="2740">
                  <c:v>400</c:v>
                </c:pt>
                <c:pt idx="2741">
                  <c:v>400</c:v>
                </c:pt>
                <c:pt idx="2742">
                  <c:v>400</c:v>
                </c:pt>
                <c:pt idx="2743">
                  <c:v>400</c:v>
                </c:pt>
                <c:pt idx="2744">
                  <c:v>400</c:v>
                </c:pt>
                <c:pt idx="2745">
                  <c:v>400</c:v>
                </c:pt>
                <c:pt idx="2746">
                  <c:v>400</c:v>
                </c:pt>
                <c:pt idx="2747">
                  <c:v>400</c:v>
                </c:pt>
                <c:pt idx="2748">
                  <c:v>400</c:v>
                </c:pt>
                <c:pt idx="2749">
                  <c:v>400</c:v>
                </c:pt>
                <c:pt idx="2750">
                  <c:v>400</c:v>
                </c:pt>
                <c:pt idx="2751">
                  <c:v>400</c:v>
                </c:pt>
                <c:pt idx="2752">
                  <c:v>400</c:v>
                </c:pt>
                <c:pt idx="2753">
                  <c:v>400</c:v>
                </c:pt>
                <c:pt idx="2754">
                  <c:v>400</c:v>
                </c:pt>
                <c:pt idx="2755">
                  <c:v>400</c:v>
                </c:pt>
                <c:pt idx="2756">
                  <c:v>400</c:v>
                </c:pt>
                <c:pt idx="2757">
                  <c:v>400</c:v>
                </c:pt>
                <c:pt idx="2758">
                  <c:v>400</c:v>
                </c:pt>
                <c:pt idx="2759">
                  <c:v>400</c:v>
                </c:pt>
                <c:pt idx="2760">
                  <c:v>400</c:v>
                </c:pt>
                <c:pt idx="2761">
                  <c:v>400</c:v>
                </c:pt>
                <c:pt idx="2762">
                  <c:v>400</c:v>
                </c:pt>
                <c:pt idx="2763">
                  <c:v>400</c:v>
                </c:pt>
                <c:pt idx="2764">
                  <c:v>400</c:v>
                </c:pt>
                <c:pt idx="2765">
                  <c:v>400</c:v>
                </c:pt>
                <c:pt idx="2766">
                  <c:v>400</c:v>
                </c:pt>
                <c:pt idx="2767">
                  <c:v>400</c:v>
                </c:pt>
                <c:pt idx="2768">
                  <c:v>400</c:v>
                </c:pt>
                <c:pt idx="2769">
                  <c:v>400</c:v>
                </c:pt>
                <c:pt idx="2770">
                  <c:v>400</c:v>
                </c:pt>
                <c:pt idx="2771">
                  <c:v>400</c:v>
                </c:pt>
                <c:pt idx="2772">
                  <c:v>400</c:v>
                </c:pt>
                <c:pt idx="2773">
                  <c:v>400</c:v>
                </c:pt>
                <c:pt idx="2774">
                  <c:v>400</c:v>
                </c:pt>
                <c:pt idx="2775">
                  <c:v>400</c:v>
                </c:pt>
                <c:pt idx="2776">
                  <c:v>400</c:v>
                </c:pt>
                <c:pt idx="2777">
                  <c:v>400</c:v>
                </c:pt>
                <c:pt idx="2778">
                  <c:v>400</c:v>
                </c:pt>
                <c:pt idx="2779">
                  <c:v>400</c:v>
                </c:pt>
                <c:pt idx="2780">
                  <c:v>400</c:v>
                </c:pt>
                <c:pt idx="2781">
                  <c:v>400</c:v>
                </c:pt>
                <c:pt idx="2782">
                  <c:v>400</c:v>
                </c:pt>
                <c:pt idx="2783">
                  <c:v>400</c:v>
                </c:pt>
                <c:pt idx="2784">
                  <c:v>400</c:v>
                </c:pt>
                <c:pt idx="2785">
                  <c:v>400</c:v>
                </c:pt>
                <c:pt idx="2786">
                  <c:v>400</c:v>
                </c:pt>
                <c:pt idx="2787">
                  <c:v>400</c:v>
                </c:pt>
                <c:pt idx="2788">
                  <c:v>400</c:v>
                </c:pt>
                <c:pt idx="2789">
                  <c:v>400</c:v>
                </c:pt>
                <c:pt idx="2790">
                  <c:v>400</c:v>
                </c:pt>
                <c:pt idx="2791">
                  <c:v>400</c:v>
                </c:pt>
                <c:pt idx="2792">
                  <c:v>400</c:v>
                </c:pt>
                <c:pt idx="2793">
                  <c:v>400</c:v>
                </c:pt>
                <c:pt idx="2794">
                  <c:v>400</c:v>
                </c:pt>
                <c:pt idx="2795">
                  <c:v>400</c:v>
                </c:pt>
                <c:pt idx="2796">
                  <c:v>400</c:v>
                </c:pt>
                <c:pt idx="2797">
                  <c:v>400</c:v>
                </c:pt>
                <c:pt idx="2798">
                  <c:v>400</c:v>
                </c:pt>
                <c:pt idx="2799">
                  <c:v>400</c:v>
                </c:pt>
                <c:pt idx="2800">
                  <c:v>400</c:v>
                </c:pt>
                <c:pt idx="2801">
                  <c:v>400</c:v>
                </c:pt>
                <c:pt idx="2802">
                  <c:v>400</c:v>
                </c:pt>
                <c:pt idx="2803">
                  <c:v>400</c:v>
                </c:pt>
                <c:pt idx="2804">
                  <c:v>400</c:v>
                </c:pt>
                <c:pt idx="2805">
                  <c:v>400</c:v>
                </c:pt>
                <c:pt idx="2806">
                  <c:v>400</c:v>
                </c:pt>
                <c:pt idx="2807">
                  <c:v>400</c:v>
                </c:pt>
                <c:pt idx="2808">
                  <c:v>400</c:v>
                </c:pt>
                <c:pt idx="2809">
                  <c:v>400</c:v>
                </c:pt>
                <c:pt idx="2810">
                  <c:v>400</c:v>
                </c:pt>
                <c:pt idx="2811">
                  <c:v>400</c:v>
                </c:pt>
                <c:pt idx="2812">
                  <c:v>400</c:v>
                </c:pt>
                <c:pt idx="2813">
                  <c:v>400</c:v>
                </c:pt>
                <c:pt idx="2814">
                  <c:v>400</c:v>
                </c:pt>
                <c:pt idx="2815">
                  <c:v>400</c:v>
                </c:pt>
                <c:pt idx="2816">
                  <c:v>400</c:v>
                </c:pt>
                <c:pt idx="2817">
                  <c:v>400</c:v>
                </c:pt>
                <c:pt idx="2818">
                  <c:v>400</c:v>
                </c:pt>
                <c:pt idx="2819">
                  <c:v>400</c:v>
                </c:pt>
                <c:pt idx="2820">
                  <c:v>400</c:v>
                </c:pt>
                <c:pt idx="2821">
                  <c:v>400</c:v>
                </c:pt>
                <c:pt idx="2822">
                  <c:v>400</c:v>
                </c:pt>
                <c:pt idx="2823">
                  <c:v>400</c:v>
                </c:pt>
                <c:pt idx="2824">
                  <c:v>400</c:v>
                </c:pt>
                <c:pt idx="2825">
                  <c:v>400</c:v>
                </c:pt>
                <c:pt idx="2826">
                  <c:v>400</c:v>
                </c:pt>
                <c:pt idx="2827">
                  <c:v>400</c:v>
                </c:pt>
                <c:pt idx="2828">
                  <c:v>400</c:v>
                </c:pt>
                <c:pt idx="2829">
                  <c:v>400</c:v>
                </c:pt>
                <c:pt idx="2830">
                  <c:v>400</c:v>
                </c:pt>
                <c:pt idx="2831">
                  <c:v>400</c:v>
                </c:pt>
                <c:pt idx="2832">
                  <c:v>400</c:v>
                </c:pt>
                <c:pt idx="2833">
                  <c:v>400</c:v>
                </c:pt>
                <c:pt idx="2834">
                  <c:v>400</c:v>
                </c:pt>
                <c:pt idx="2835">
                  <c:v>400</c:v>
                </c:pt>
                <c:pt idx="2836">
                  <c:v>400</c:v>
                </c:pt>
                <c:pt idx="2837">
                  <c:v>400</c:v>
                </c:pt>
                <c:pt idx="2838">
                  <c:v>400</c:v>
                </c:pt>
                <c:pt idx="2839">
                  <c:v>400</c:v>
                </c:pt>
                <c:pt idx="2840">
                  <c:v>400</c:v>
                </c:pt>
                <c:pt idx="2841">
                  <c:v>400</c:v>
                </c:pt>
                <c:pt idx="2842">
                  <c:v>400</c:v>
                </c:pt>
                <c:pt idx="2843">
                  <c:v>400</c:v>
                </c:pt>
                <c:pt idx="2844">
                  <c:v>400</c:v>
                </c:pt>
                <c:pt idx="2845">
                  <c:v>400</c:v>
                </c:pt>
                <c:pt idx="2846">
                  <c:v>400</c:v>
                </c:pt>
                <c:pt idx="2847">
                  <c:v>400</c:v>
                </c:pt>
                <c:pt idx="2848">
                  <c:v>400</c:v>
                </c:pt>
                <c:pt idx="2849">
                  <c:v>400</c:v>
                </c:pt>
                <c:pt idx="2850">
                  <c:v>400</c:v>
                </c:pt>
                <c:pt idx="2851">
                  <c:v>400</c:v>
                </c:pt>
                <c:pt idx="2852">
                  <c:v>400</c:v>
                </c:pt>
                <c:pt idx="2853">
                  <c:v>400</c:v>
                </c:pt>
                <c:pt idx="2854">
                  <c:v>400</c:v>
                </c:pt>
                <c:pt idx="2855">
                  <c:v>400</c:v>
                </c:pt>
                <c:pt idx="2856">
                  <c:v>400</c:v>
                </c:pt>
                <c:pt idx="2857">
                  <c:v>400</c:v>
                </c:pt>
                <c:pt idx="2858">
                  <c:v>400</c:v>
                </c:pt>
                <c:pt idx="2859">
                  <c:v>400</c:v>
                </c:pt>
                <c:pt idx="2860">
                  <c:v>400</c:v>
                </c:pt>
                <c:pt idx="2861">
                  <c:v>400</c:v>
                </c:pt>
                <c:pt idx="2862">
                  <c:v>400</c:v>
                </c:pt>
                <c:pt idx="2863">
                  <c:v>400</c:v>
                </c:pt>
                <c:pt idx="2864">
                  <c:v>400</c:v>
                </c:pt>
                <c:pt idx="2865">
                  <c:v>400</c:v>
                </c:pt>
                <c:pt idx="2866">
                  <c:v>400</c:v>
                </c:pt>
                <c:pt idx="2867">
                  <c:v>400</c:v>
                </c:pt>
                <c:pt idx="2868">
                  <c:v>400</c:v>
                </c:pt>
                <c:pt idx="2869">
                  <c:v>400</c:v>
                </c:pt>
                <c:pt idx="2870">
                  <c:v>400</c:v>
                </c:pt>
                <c:pt idx="2871">
                  <c:v>400</c:v>
                </c:pt>
                <c:pt idx="2872">
                  <c:v>400</c:v>
                </c:pt>
                <c:pt idx="2873">
                  <c:v>400</c:v>
                </c:pt>
                <c:pt idx="2874">
                  <c:v>400</c:v>
                </c:pt>
                <c:pt idx="2875">
                  <c:v>400</c:v>
                </c:pt>
                <c:pt idx="2876">
                  <c:v>400</c:v>
                </c:pt>
                <c:pt idx="2877">
                  <c:v>400</c:v>
                </c:pt>
                <c:pt idx="2878">
                  <c:v>400</c:v>
                </c:pt>
                <c:pt idx="2879">
                  <c:v>400</c:v>
                </c:pt>
                <c:pt idx="2880">
                  <c:v>400</c:v>
                </c:pt>
                <c:pt idx="2881">
                  <c:v>400</c:v>
                </c:pt>
                <c:pt idx="2882">
                  <c:v>400</c:v>
                </c:pt>
                <c:pt idx="2883">
                  <c:v>400</c:v>
                </c:pt>
                <c:pt idx="2884">
                  <c:v>400</c:v>
                </c:pt>
                <c:pt idx="2885">
                  <c:v>400</c:v>
                </c:pt>
                <c:pt idx="2886">
                  <c:v>400</c:v>
                </c:pt>
                <c:pt idx="2887">
                  <c:v>400</c:v>
                </c:pt>
                <c:pt idx="2888">
                  <c:v>400</c:v>
                </c:pt>
                <c:pt idx="2889">
                  <c:v>400</c:v>
                </c:pt>
                <c:pt idx="2890">
                  <c:v>400</c:v>
                </c:pt>
                <c:pt idx="2891">
                  <c:v>400</c:v>
                </c:pt>
                <c:pt idx="2892">
                  <c:v>400</c:v>
                </c:pt>
                <c:pt idx="2893">
                  <c:v>400</c:v>
                </c:pt>
                <c:pt idx="2894">
                  <c:v>400</c:v>
                </c:pt>
                <c:pt idx="2895">
                  <c:v>400</c:v>
                </c:pt>
                <c:pt idx="2896">
                  <c:v>400</c:v>
                </c:pt>
                <c:pt idx="2897">
                  <c:v>400</c:v>
                </c:pt>
                <c:pt idx="2898">
                  <c:v>400</c:v>
                </c:pt>
                <c:pt idx="2899">
                  <c:v>400</c:v>
                </c:pt>
                <c:pt idx="2900">
                  <c:v>400</c:v>
                </c:pt>
                <c:pt idx="2901">
                  <c:v>400</c:v>
                </c:pt>
                <c:pt idx="2902">
                  <c:v>400</c:v>
                </c:pt>
                <c:pt idx="2903">
                  <c:v>400</c:v>
                </c:pt>
                <c:pt idx="2904">
                  <c:v>400</c:v>
                </c:pt>
                <c:pt idx="2905">
                  <c:v>400</c:v>
                </c:pt>
                <c:pt idx="2906">
                  <c:v>400</c:v>
                </c:pt>
                <c:pt idx="2907">
                  <c:v>400</c:v>
                </c:pt>
                <c:pt idx="2908">
                  <c:v>400</c:v>
                </c:pt>
                <c:pt idx="2909">
                  <c:v>400</c:v>
                </c:pt>
                <c:pt idx="2910">
                  <c:v>400</c:v>
                </c:pt>
                <c:pt idx="2911">
                  <c:v>400</c:v>
                </c:pt>
                <c:pt idx="2912">
                  <c:v>400</c:v>
                </c:pt>
                <c:pt idx="2913">
                  <c:v>400</c:v>
                </c:pt>
                <c:pt idx="2914">
                  <c:v>400</c:v>
                </c:pt>
                <c:pt idx="2915">
                  <c:v>400</c:v>
                </c:pt>
                <c:pt idx="2916">
                  <c:v>400</c:v>
                </c:pt>
                <c:pt idx="2917">
                  <c:v>400</c:v>
                </c:pt>
                <c:pt idx="2918">
                  <c:v>400</c:v>
                </c:pt>
                <c:pt idx="2919">
                  <c:v>400</c:v>
                </c:pt>
                <c:pt idx="2920">
                  <c:v>400</c:v>
                </c:pt>
                <c:pt idx="2921">
                  <c:v>400</c:v>
                </c:pt>
                <c:pt idx="2922">
                  <c:v>400</c:v>
                </c:pt>
                <c:pt idx="2923">
                  <c:v>400</c:v>
                </c:pt>
                <c:pt idx="2924">
                  <c:v>400</c:v>
                </c:pt>
                <c:pt idx="2925">
                  <c:v>400</c:v>
                </c:pt>
                <c:pt idx="2926">
                  <c:v>400</c:v>
                </c:pt>
                <c:pt idx="2927">
                  <c:v>400</c:v>
                </c:pt>
                <c:pt idx="2928">
                  <c:v>400</c:v>
                </c:pt>
                <c:pt idx="2929">
                  <c:v>400</c:v>
                </c:pt>
                <c:pt idx="2930">
                  <c:v>400</c:v>
                </c:pt>
                <c:pt idx="2931">
                  <c:v>400</c:v>
                </c:pt>
                <c:pt idx="2932">
                  <c:v>400</c:v>
                </c:pt>
                <c:pt idx="2933">
                  <c:v>400</c:v>
                </c:pt>
                <c:pt idx="2934">
                  <c:v>400</c:v>
                </c:pt>
                <c:pt idx="2935">
                  <c:v>400</c:v>
                </c:pt>
                <c:pt idx="2936">
                  <c:v>400</c:v>
                </c:pt>
                <c:pt idx="2937">
                  <c:v>400</c:v>
                </c:pt>
                <c:pt idx="2938">
                  <c:v>400</c:v>
                </c:pt>
                <c:pt idx="2939">
                  <c:v>400</c:v>
                </c:pt>
                <c:pt idx="2940">
                  <c:v>400</c:v>
                </c:pt>
                <c:pt idx="2941">
                  <c:v>400</c:v>
                </c:pt>
                <c:pt idx="2942">
                  <c:v>400</c:v>
                </c:pt>
                <c:pt idx="2943">
                  <c:v>400</c:v>
                </c:pt>
                <c:pt idx="2944">
                  <c:v>400</c:v>
                </c:pt>
                <c:pt idx="2945">
                  <c:v>400</c:v>
                </c:pt>
                <c:pt idx="2946">
                  <c:v>400</c:v>
                </c:pt>
                <c:pt idx="2947">
                  <c:v>400</c:v>
                </c:pt>
                <c:pt idx="2948">
                  <c:v>400</c:v>
                </c:pt>
                <c:pt idx="2949">
                  <c:v>400</c:v>
                </c:pt>
                <c:pt idx="2950">
                  <c:v>400</c:v>
                </c:pt>
                <c:pt idx="2951">
                  <c:v>400</c:v>
                </c:pt>
                <c:pt idx="2952">
                  <c:v>400</c:v>
                </c:pt>
                <c:pt idx="2953">
                  <c:v>400</c:v>
                </c:pt>
                <c:pt idx="2954">
                  <c:v>400</c:v>
                </c:pt>
                <c:pt idx="2955">
                  <c:v>400</c:v>
                </c:pt>
                <c:pt idx="2956">
                  <c:v>400</c:v>
                </c:pt>
                <c:pt idx="2957">
                  <c:v>400</c:v>
                </c:pt>
                <c:pt idx="2958">
                  <c:v>400</c:v>
                </c:pt>
                <c:pt idx="2959">
                  <c:v>400</c:v>
                </c:pt>
                <c:pt idx="2960">
                  <c:v>400</c:v>
                </c:pt>
                <c:pt idx="2961">
                  <c:v>400</c:v>
                </c:pt>
                <c:pt idx="2962">
                  <c:v>400</c:v>
                </c:pt>
                <c:pt idx="2963">
                  <c:v>400</c:v>
                </c:pt>
                <c:pt idx="2964">
                  <c:v>400</c:v>
                </c:pt>
                <c:pt idx="2965">
                  <c:v>400</c:v>
                </c:pt>
                <c:pt idx="2966">
                  <c:v>400</c:v>
                </c:pt>
                <c:pt idx="2967">
                  <c:v>400</c:v>
                </c:pt>
                <c:pt idx="2968">
                  <c:v>400</c:v>
                </c:pt>
                <c:pt idx="2969">
                  <c:v>400</c:v>
                </c:pt>
                <c:pt idx="2970">
                  <c:v>400</c:v>
                </c:pt>
                <c:pt idx="2971">
                  <c:v>400</c:v>
                </c:pt>
                <c:pt idx="2972">
                  <c:v>400</c:v>
                </c:pt>
                <c:pt idx="2973">
                  <c:v>400</c:v>
                </c:pt>
                <c:pt idx="2974">
                  <c:v>400</c:v>
                </c:pt>
                <c:pt idx="2975">
                  <c:v>400</c:v>
                </c:pt>
                <c:pt idx="2976">
                  <c:v>400</c:v>
                </c:pt>
                <c:pt idx="2977">
                  <c:v>400</c:v>
                </c:pt>
                <c:pt idx="2978">
                  <c:v>400</c:v>
                </c:pt>
                <c:pt idx="2979">
                  <c:v>400</c:v>
                </c:pt>
                <c:pt idx="2980">
                  <c:v>400</c:v>
                </c:pt>
                <c:pt idx="2981">
                  <c:v>400</c:v>
                </c:pt>
                <c:pt idx="2982">
                  <c:v>400</c:v>
                </c:pt>
                <c:pt idx="2983">
                  <c:v>400</c:v>
                </c:pt>
                <c:pt idx="2984">
                  <c:v>400</c:v>
                </c:pt>
                <c:pt idx="2985">
                  <c:v>400</c:v>
                </c:pt>
                <c:pt idx="2986">
                  <c:v>400</c:v>
                </c:pt>
                <c:pt idx="2987">
                  <c:v>400</c:v>
                </c:pt>
                <c:pt idx="2988">
                  <c:v>400</c:v>
                </c:pt>
                <c:pt idx="2989">
                  <c:v>400</c:v>
                </c:pt>
                <c:pt idx="2990">
                  <c:v>400</c:v>
                </c:pt>
                <c:pt idx="2991">
                  <c:v>400</c:v>
                </c:pt>
                <c:pt idx="2992">
                  <c:v>400</c:v>
                </c:pt>
                <c:pt idx="2993">
                  <c:v>400</c:v>
                </c:pt>
                <c:pt idx="2994">
                  <c:v>400</c:v>
                </c:pt>
                <c:pt idx="2995">
                  <c:v>400</c:v>
                </c:pt>
                <c:pt idx="2996">
                  <c:v>400</c:v>
                </c:pt>
                <c:pt idx="2997">
                  <c:v>400</c:v>
                </c:pt>
                <c:pt idx="2998">
                  <c:v>400</c:v>
                </c:pt>
                <c:pt idx="2999">
                  <c:v>400</c:v>
                </c:pt>
                <c:pt idx="3000">
                  <c:v>400</c:v>
                </c:pt>
                <c:pt idx="3001">
                  <c:v>400</c:v>
                </c:pt>
                <c:pt idx="3002">
                  <c:v>400</c:v>
                </c:pt>
                <c:pt idx="3003">
                  <c:v>400</c:v>
                </c:pt>
                <c:pt idx="3004">
                  <c:v>400</c:v>
                </c:pt>
                <c:pt idx="3005">
                  <c:v>400</c:v>
                </c:pt>
                <c:pt idx="3006">
                  <c:v>400</c:v>
                </c:pt>
                <c:pt idx="3007">
                  <c:v>400</c:v>
                </c:pt>
                <c:pt idx="3008">
                  <c:v>400</c:v>
                </c:pt>
                <c:pt idx="3009">
                  <c:v>400</c:v>
                </c:pt>
                <c:pt idx="3010">
                  <c:v>400</c:v>
                </c:pt>
                <c:pt idx="3011">
                  <c:v>400</c:v>
                </c:pt>
                <c:pt idx="3012">
                  <c:v>400</c:v>
                </c:pt>
                <c:pt idx="3013">
                  <c:v>400</c:v>
                </c:pt>
                <c:pt idx="3014">
                  <c:v>400</c:v>
                </c:pt>
                <c:pt idx="3015">
                  <c:v>400</c:v>
                </c:pt>
                <c:pt idx="3016">
                  <c:v>400</c:v>
                </c:pt>
                <c:pt idx="3017">
                  <c:v>400</c:v>
                </c:pt>
                <c:pt idx="3018">
                  <c:v>400</c:v>
                </c:pt>
                <c:pt idx="3019">
                  <c:v>400</c:v>
                </c:pt>
                <c:pt idx="3020">
                  <c:v>400</c:v>
                </c:pt>
                <c:pt idx="3021">
                  <c:v>400</c:v>
                </c:pt>
                <c:pt idx="3022">
                  <c:v>440.00000000000006</c:v>
                </c:pt>
                <c:pt idx="3023">
                  <c:v>440.00000000000006</c:v>
                </c:pt>
                <c:pt idx="3024">
                  <c:v>440.00000000000006</c:v>
                </c:pt>
                <c:pt idx="3025">
                  <c:v>440.00000000000006</c:v>
                </c:pt>
                <c:pt idx="3026">
                  <c:v>440.00000000000006</c:v>
                </c:pt>
                <c:pt idx="3027">
                  <c:v>440.00000000000006</c:v>
                </c:pt>
                <c:pt idx="3028">
                  <c:v>440.00000000000006</c:v>
                </c:pt>
                <c:pt idx="3029">
                  <c:v>440.00000000000006</c:v>
                </c:pt>
                <c:pt idx="3030">
                  <c:v>440.00000000000006</c:v>
                </c:pt>
                <c:pt idx="3031">
                  <c:v>440.00000000000006</c:v>
                </c:pt>
                <c:pt idx="3032">
                  <c:v>440.00000000000006</c:v>
                </c:pt>
                <c:pt idx="3033">
                  <c:v>440.00000000000006</c:v>
                </c:pt>
                <c:pt idx="3034">
                  <c:v>440.00000000000006</c:v>
                </c:pt>
                <c:pt idx="3035">
                  <c:v>440.00000000000006</c:v>
                </c:pt>
                <c:pt idx="3036">
                  <c:v>440.00000000000006</c:v>
                </c:pt>
                <c:pt idx="3037">
                  <c:v>440.00000000000006</c:v>
                </c:pt>
                <c:pt idx="3038">
                  <c:v>440.00000000000006</c:v>
                </c:pt>
                <c:pt idx="3039">
                  <c:v>440.00000000000006</c:v>
                </c:pt>
                <c:pt idx="3040">
                  <c:v>440.00000000000006</c:v>
                </c:pt>
                <c:pt idx="3041">
                  <c:v>440.00000000000006</c:v>
                </c:pt>
                <c:pt idx="3042">
                  <c:v>440.00000000000006</c:v>
                </c:pt>
                <c:pt idx="3043">
                  <c:v>440.00000000000006</c:v>
                </c:pt>
                <c:pt idx="3044">
                  <c:v>440.00000000000006</c:v>
                </c:pt>
                <c:pt idx="3045">
                  <c:v>440.00000000000006</c:v>
                </c:pt>
                <c:pt idx="3046">
                  <c:v>440.00000000000006</c:v>
                </c:pt>
                <c:pt idx="3047">
                  <c:v>440.00000000000006</c:v>
                </c:pt>
                <c:pt idx="3048">
                  <c:v>440.00000000000006</c:v>
                </c:pt>
                <c:pt idx="3049">
                  <c:v>440.00000000000006</c:v>
                </c:pt>
                <c:pt idx="3050">
                  <c:v>440.00000000000006</c:v>
                </c:pt>
                <c:pt idx="3051">
                  <c:v>440.00000000000006</c:v>
                </c:pt>
                <c:pt idx="3052">
                  <c:v>440.00000000000006</c:v>
                </c:pt>
                <c:pt idx="3053">
                  <c:v>440.00000000000006</c:v>
                </c:pt>
                <c:pt idx="3054">
                  <c:v>440.00000000000006</c:v>
                </c:pt>
                <c:pt idx="3055">
                  <c:v>440.00000000000006</c:v>
                </c:pt>
                <c:pt idx="3056">
                  <c:v>440.00000000000006</c:v>
                </c:pt>
                <c:pt idx="3057">
                  <c:v>490.00000000000006</c:v>
                </c:pt>
                <c:pt idx="3058">
                  <c:v>490.00000000000006</c:v>
                </c:pt>
                <c:pt idx="3059">
                  <c:v>490.00000000000006</c:v>
                </c:pt>
                <c:pt idx="3060">
                  <c:v>490.00000000000006</c:v>
                </c:pt>
                <c:pt idx="3061">
                  <c:v>490.00000000000006</c:v>
                </c:pt>
                <c:pt idx="3062">
                  <c:v>490.00000000000006</c:v>
                </c:pt>
                <c:pt idx="3063">
                  <c:v>490.00000000000006</c:v>
                </c:pt>
                <c:pt idx="3064">
                  <c:v>490.00000000000006</c:v>
                </c:pt>
                <c:pt idx="3065">
                  <c:v>490.00000000000006</c:v>
                </c:pt>
                <c:pt idx="3066">
                  <c:v>490.00000000000006</c:v>
                </c:pt>
                <c:pt idx="3067">
                  <c:v>490.00000000000006</c:v>
                </c:pt>
                <c:pt idx="3068">
                  <c:v>490.00000000000006</c:v>
                </c:pt>
                <c:pt idx="3069">
                  <c:v>490.00000000000006</c:v>
                </c:pt>
                <c:pt idx="3070">
                  <c:v>490.00000000000006</c:v>
                </c:pt>
                <c:pt idx="3071">
                  <c:v>490.00000000000006</c:v>
                </c:pt>
                <c:pt idx="3072">
                  <c:v>490.00000000000006</c:v>
                </c:pt>
                <c:pt idx="3073">
                  <c:v>490.00000000000006</c:v>
                </c:pt>
              </c:numCache>
            </c:numRef>
          </c:val>
          <c:smooth val="0"/>
          <c:extLst>
            <c:ext xmlns:c16="http://schemas.microsoft.com/office/drawing/2014/chart" uri="{C3380CC4-5D6E-409C-BE32-E72D297353CC}">
              <c16:uniqueId val="{00000003-14A7-4DB1-8056-763566EBF409}"/>
            </c:ext>
          </c:extLst>
        </c:ser>
        <c:ser>
          <c:idx val="1"/>
          <c:order val="1"/>
          <c:tx>
            <c:strRef>
              <c:f>'Central bank base rates'!$D$39</c:f>
              <c:strCache>
                <c:ptCount val="1"/>
                <c:pt idx="0">
                  <c:v>Australia</c:v>
                </c:pt>
              </c:strCache>
            </c:strRef>
          </c:tx>
          <c:spPr>
            <a:ln w="38100" cap="rnd" cmpd="sng">
              <a:solidFill>
                <a:srgbClr val="BD5CA3"/>
              </a:solidFill>
              <a:prstDash val="solid"/>
              <a:round/>
            </a:ln>
            <a:effectLst/>
          </c:spPr>
          <c:marker>
            <c:symbol val="none"/>
          </c:marker>
          <c:cat>
            <c:numRef>
              <c:f>'Central bank base rates'!$B$41:$B$3114</c:f>
              <c:numCache>
                <c:formatCode>m/d/yyyy</c:formatCode>
                <c:ptCount val="3074"/>
                <c:pt idx="0">
                  <c:v>41640</c:v>
                </c:pt>
                <c:pt idx="1">
                  <c:v>41641</c:v>
                </c:pt>
                <c:pt idx="2">
                  <c:v>41642</c:v>
                </c:pt>
                <c:pt idx="3">
                  <c:v>41643</c:v>
                </c:pt>
                <c:pt idx="4">
                  <c:v>41644</c:v>
                </c:pt>
                <c:pt idx="5">
                  <c:v>41645</c:v>
                </c:pt>
                <c:pt idx="6">
                  <c:v>41646</c:v>
                </c:pt>
                <c:pt idx="7">
                  <c:v>41647</c:v>
                </c:pt>
                <c:pt idx="8">
                  <c:v>41648</c:v>
                </c:pt>
                <c:pt idx="9">
                  <c:v>41649</c:v>
                </c:pt>
                <c:pt idx="10">
                  <c:v>41650</c:v>
                </c:pt>
                <c:pt idx="11">
                  <c:v>41651</c:v>
                </c:pt>
                <c:pt idx="12">
                  <c:v>41652</c:v>
                </c:pt>
                <c:pt idx="13">
                  <c:v>41653</c:v>
                </c:pt>
                <c:pt idx="14">
                  <c:v>41654</c:v>
                </c:pt>
                <c:pt idx="15">
                  <c:v>41655</c:v>
                </c:pt>
                <c:pt idx="16">
                  <c:v>41656</c:v>
                </c:pt>
                <c:pt idx="17">
                  <c:v>41657</c:v>
                </c:pt>
                <c:pt idx="18">
                  <c:v>41658</c:v>
                </c:pt>
                <c:pt idx="19">
                  <c:v>41659</c:v>
                </c:pt>
                <c:pt idx="20">
                  <c:v>41660</c:v>
                </c:pt>
                <c:pt idx="21">
                  <c:v>41661</c:v>
                </c:pt>
                <c:pt idx="22">
                  <c:v>41662</c:v>
                </c:pt>
                <c:pt idx="23">
                  <c:v>41663</c:v>
                </c:pt>
                <c:pt idx="24">
                  <c:v>41664</c:v>
                </c:pt>
                <c:pt idx="25">
                  <c:v>41665</c:v>
                </c:pt>
                <c:pt idx="26">
                  <c:v>41666</c:v>
                </c:pt>
                <c:pt idx="27">
                  <c:v>41667</c:v>
                </c:pt>
                <c:pt idx="28">
                  <c:v>41668</c:v>
                </c:pt>
                <c:pt idx="29">
                  <c:v>41669</c:v>
                </c:pt>
                <c:pt idx="30">
                  <c:v>41670</c:v>
                </c:pt>
                <c:pt idx="31">
                  <c:v>41671</c:v>
                </c:pt>
                <c:pt idx="32">
                  <c:v>41672</c:v>
                </c:pt>
                <c:pt idx="33">
                  <c:v>41673</c:v>
                </c:pt>
                <c:pt idx="34">
                  <c:v>41674</c:v>
                </c:pt>
                <c:pt idx="35">
                  <c:v>41675</c:v>
                </c:pt>
                <c:pt idx="36">
                  <c:v>41676</c:v>
                </c:pt>
                <c:pt idx="37">
                  <c:v>41677</c:v>
                </c:pt>
                <c:pt idx="38">
                  <c:v>41678</c:v>
                </c:pt>
                <c:pt idx="39">
                  <c:v>41679</c:v>
                </c:pt>
                <c:pt idx="40">
                  <c:v>41680</c:v>
                </c:pt>
                <c:pt idx="41">
                  <c:v>41681</c:v>
                </c:pt>
                <c:pt idx="42">
                  <c:v>41682</c:v>
                </c:pt>
                <c:pt idx="43">
                  <c:v>41683</c:v>
                </c:pt>
                <c:pt idx="44">
                  <c:v>41684</c:v>
                </c:pt>
                <c:pt idx="45">
                  <c:v>41685</c:v>
                </c:pt>
                <c:pt idx="46">
                  <c:v>41686</c:v>
                </c:pt>
                <c:pt idx="47">
                  <c:v>41687</c:v>
                </c:pt>
                <c:pt idx="48">
                  <c:v>41688</c:v>
                </c:pt>
                <c:pt idx="49">
                  <c:v>41689</c:v>
                </c:pt>
                <c:pt idx="50">
                  <c:v>41690</c:v>
                </c:pt>
                <c:pt idx="51">
                  <c:v>41691</c:v>
                </c:pt>
                <c:pt idx="52">
                  <c:v>41692</c:v>
                </c:pt>
                <c:pt idx="53">
                  <c:v>41693</c:v>
                </c:pt>
                <c:pt idx="54">
                  <c:v>41694</c:v>
                </c:pt>
                <c:pt idx="55">
                  <c:v>41695</c:v>
                </c:pt>
                <c:pt idx="56">
                  <c:v>41696</c:v>
                </c:pt>
                <c:pt idx="57">
                  <c:v>41697</c:v>
                </c:pt>
                <c:pt idx="58">
                  <c:v>41698</c:v>
                </c:pt>
                <c:pt idx="59">
                  <c:v>41699</c:v>
                </c:pt>
                <c:pt idx="60">
                  <c:v>41700</c:v>
                </c:pt>
                <c:pt idx="61">
                  <c:v>41701</c:v>
                </c:pt>
                <c:pt idx="62">
                  <c:v>41702</c:v>
                </c:pt>
                <c:pt idx="63">
                  <c:v>41703</c:v>
                </c:pt>
                <c:pt idx="64">
                  <c:v>41704</c:v>
                </c:pt>
                <c:pt idx="65">
                  <c:v>41705</c:v>
                </c:pt>
                <c:pt idx="66">
                  <c:v>41706</c:v>
                </c:pt>
                <c:pt idx="67">
                  <c:v>41707</c:v>
                </c:pt>
                <c:pt idx="68">
                  <c:v>41708</c:v>
                </c:pt>
                <c:pt idx="69">
                  <c:v>41709</c:v>
                </c:pt>
                <c:pt idx="70">
                  <c:v>41710</c:v>
                </c:pt>
                <c:pt idx="71">
                  <c:v>41711</c:v>
                </c:pt>
                <c:pt idx="72">
                  <c:v>41712</c:v>
                </c:pt>
                <c:pt idx="73">
                  <c:v>41713</c:v>
                </c:pt>
                <c:pt idx="74">
                  <c:v>41714</c:v>
                </c:pt>
                <c:pt idx="75">
                  <c:v>41715</c:v>
                </c:pt>
                <c:pt idx="76">
                  <c:v>41716</c:v>
                </c:pt>
                <c:pt idx="77">
                  <c:v>41717</c:v>
                </c:pt>
                <c:pt idx="78">
                  <c:v>41718</c:v>
                </c:pt>
                <c:pt idx="79">
                  <c:v>41719</c:v>
                </c:pt>
                <c:pt idx="80">
                  <c:v>41720</c:v>
                </c:pt>
                <c:pt idx="81">
                  <c:v>41721</c:v>
                </c:pt>
                <c:pt idx="82">
                  <c:v>41722</c:v>
                </c:pt>
                <c:pt idx="83">
                  <c:v>41723</c:v>
                </c:pt>
                <c:pt idx="84">
                  <c:v>41724</c:v>
                </c:pt>
                <c:pt idx="85">
                  <c:v>41725</c:v>
                </c:pt>
                <c:pt idx="86">
                  <c:v>41726</c:v>
                </c:pt>
                <c:pt idx="87">
                  <c:v>41727</c:v>
                </c:pt>
                <c:pt idx="88">
                  <c:v>41728</c:v>
                </c:pt>
                <c:pt idx="89">
                  <c:v>41729</c:v>
                </c:pt>
                <c:pt idx="90">
                  <c:v>41730</c:v>
                </c:pt>
                <c:pt idx="91">
                  <c:v>41731</c:v>
                </c:pt>
                <c:pt idx="92">
                  <c:v>41732</c:v>
                </c:pt>
                <c:pt idx="93">
                  <c:v>41733</c:v>
                </c:pt>
                <c:pt idx="94">
                  <c:v>41734</c:v>
                </c:pt>
                <c:pt idx="95">
                  <c:v>41735</c:v>
                </c:pt>
                <c:pt idx="96">
                  <c:v>41736</c:v>
                </c:pt>
                <c:pt idx="97">
                  <c:v>41737</c:v>
                </c:pt>
                <c:pt idx="98">
                  <c:v>41738</c:v>
                </c:pt>
                <c:pt idx="99">
                  <c:v>41739</c:v>
                </c:pt>
                <c:pt idx="100">
                  <c:v>41740</c:v>
                </c:pt>
                <c:pt idx="101">
                  <c:v>41741</c:v>
                </c:pt>
                <c:pt idx="102">
                  <c:v>41742</c:v>
                </c:pt>
                <c:pt idx="103">
                  <c:v>41743</c:v>
                </c:pt>
                <c:pt idx="104">
                  <c:v>41744</c:v>
                </c:pt>
                <c:pt idx="105">
                  <c:v>41745</c:v>
                </c:pt>
                <c:pt idx="106">
                  <c:v>41746</c:v>
                </c:pt>
                <c:pt idx="107">
                  <c:v>41747</c:v>
                </c:pt>
                <c:pt idx="108">
                  <c:v>41748</c:v>
                </c:pt>
                <c:pt idx="109">
                  <c:v>41749</c:v>
                </c:pt>
                <c:pt idx="110">
                  <c:v>41750</c:v>
                </c:pt>
                <c:pt idx="111">
                  <c:v>41751</c:v>
                </c:pt>
                <c:pt idx="112">
                  <c:v>41752</c:v>
                </c:pt>
                <c:pt idx="113">
                  <c:v>41753</c:v>
                </c:pt>
                <c:pt idx="114">
                  <c:v>41754</c:v>
                </c:pt>
                <c:pt idx="115">
                  <c:v>41755</c:v>
                </c:pt>
                <c:pt idx="116">
                  <c:v>41756</c:v>
                </c:pt>
                <c:pt idx="117">
                  <c:v>41757</c:v>
                </c:pt>
                <c:pt idx="118">
                  <c:v>41758</c:v>
                </c:pt>
                <c:pt idx="119">
                  <c:v>41759</c:v>
                </c:pt>
                <c:pt idx="120">
                  <c:v>41760</c:v>
                </c:pt>
                <c:pt idx="121">
                  <c:v>41761</c:v>
                </c:pt>
                <c:pt idx="122">
                  <c:v>41762</c:v>
                </c:pt>
                <c:pt idx="123">
                  <c:v>41763</c:v>
                </c:pt>
                <c:pt idx="124">
                  <c:v>41764</c:v>
                </c:pt>
                <c:pt idx="125">
                  <c:v>41765</c:v>
                </c:pt>
                <c:pt idx="126">
                  <c:v>41766</c:v>
                </c:pt>
                <c:pt idx="127">
                  <c:v>41767</c:v>
                </c:pt>
                <c:pt idx="128">
                  <c:v>41768</c:v>
                </c:pt>
                <c:pt idx="129">
                  <c:v>41769</c:v>
                </c:pt>
                <c:pt idx="130">
                  <c:v>41770</c:v>
                </c:pt>
                <c:pt idx="131">
                  <c:v>41771</c:v>
                </c:pt>
                <c:pt idx="132">
                  <c:v>41772</c:v>
                </c:pt>
                <c:pt idx="133">
                  <c:v>41773</c:v>
                </c:pt>
                <c:pt idx="134">
                  <c:v>41774</c:v>
                </c:pt>
                <c:pt idx="135">
                  <c:v>41775</c:v>
                </c:pt>
                <c:pt idx="136">
                  <c:v>41776</c:v>
                </c:pt>
                <c:pt idx="137">
                  <c:v>41777</c:v>
                </c:pt>
                <c:pt idx="138">
                  <c:v>41778</c:v>
                </c:pt>
                <c:pt idx="139">
                  <c:v>41779</c:v>
                </c:pt>
                <c:pt idx="140">
                  <c:v>41780</c:v>
                </c:pt>
                <c:pt idx="141">
                  <c:v>41781</c:v>
                </c:pt>
                <c:pt idx="142">
                  <c:v>41782</c:v>
                </c:pt>
                <c:pt idx="143">
                  <c:v>41783</c:v>
                </c:pt>
                <c:pt idx="144">
                  <c:v>41784</c:v>
                </c:pt>
                <c:pt idx="145">
                  <c:v>41785</c:v>
                </c:pt>
                <c:pt idx="146">
                  <c:v>41786</c:v>
                </c:pt>
                <c:pt idx="147">
                  <c:v>41787</c:v>
                </c:pt>
                <c:pt idx="148">
                  <c:v>41788</c:v>
                </c:pt>
                <c:pt idx="149">
                  <c:v>41789</c:v>
                </c:pt>
                <c:pt idx="150">
                  <c:v>41790</c:v>
                </c:pt>
                <c:pt idx="151">
                  <c:v>41791</c:v>
                </c:pt>
                <c:pt idx="152">
                  <c:v>41792</c:v>
                </c:pt>
                <c:pt idx="153">
                  <c:v>41793</c:v>
                </c:pt>
                <c:pt idx="154">
                  <c:v>41794</c:v>
                </c:pt>
                <c:pt idx="155">
                  <c:v>41795</c:v>
                </c:pt>
                <c:pt idx="156">
                  <c:v>41796</c:v>
                </c:pt>
                <c:pt idx="157">
                  <c:v>41797</c:v>
                </c:pt>
                <c:pt idx="158">
                  <c:v>41798</c:v>
                </c:pt>
                <c:pt idx="159">
                  <c:v>41799</c:v>
                </c:pt>
                <c:pt idx="160">
                  <c:v>41800</c:v>
                </c:pt>
                <c:pt idx="161">
                  <c:v>41801</c:v>
                </c:pt>
                <c:pt idx="162">
                  <c:v>41802</c:v>
                </c:pt>
                <c:pt idx="163">
                  <c:v>41803</c:v>
                </c:pt>
                <c:pt idx="164">
                  <c:v>41804</c:v>
                </c:pt>
                <c:pt idx="165">
                  <c:v>41805</c:v>
                </c:pt>
                <c:pt idx="166">
                  <c:v>41806</c:v>
                </c:pt>
                <c:pt idx="167">
                  <c:v>41807</c:v>
                </c:pt>
                <c:pt idx="168">
                  <c:v>41808</c:v>
                </c:pt>
                <c:pt idx="169">
                  <c:v>41809</c:v>
                </c:pt>
                <c:pt idx="170">
                  <c:v>41810</c:v>
                </c:pt>
                <c:pt idx="171">
                  <c:v>41811</c:v>
                </c:pt>
                <c:pt idx="172">
                  <c:v>41812</c:v>
                </c:pt>
                <c:pt idx="173">
                  <c:v>41813</c:v>
                </c:pt>
                <c:pt idx="174">
                  <c:v>41814</c:v>
                </c:pt>
                <c:pt idx="175">
                  <c:v>41815</c:v>
                </c:pt>
                <c:pt idx="176">
                  <c:v>41816</c:v>
                </c:pt>
                <c:pt idx="177">
                  <c:v>41817</c:v>
                </c:pt>
                <c:pt idx="178">
                  <c:v>41818</c:v>
                </c:pt>
                <c:pt idx="179">
                  <c:v>41819</c:v>
                </c:pt>
                <c:pt idx="180">
                  <c:v>41820</c:v>
                </c:pt>
                <c:pt idx="181">
                  <c:v>41821</c:v>
                </c:pt>
                <c:pt idx="182">
                  <c:v>41822</c:v>
                </c:pt>
                <c:pt idx="183">
                  <c:v>41823</c:v>
                </c:pt>
                <c:pt idx="184">
                  <c:v>41824</c:v>
                </c:pt>
                <c:pt idx="185">
                  <c:v>41825</c:v>
                </c:pt>
                <c:pt idx="186">
                  <c:v>41826</c:v>
                </c:pt>
                <c:pt idx="187">
                  <c:v>41827</c:v>
                </c:pt>
                <c:pt idx="188">
                  <c:v>41828</c:v>
                </c:pt>
                <c:pt idx="189">
                  <c:v>41829</c:v>
                </c:pt>
                <c:pt idx="190">
                  <c:v>41830</c:v>
                </c:pt>
                <c:pt idx="191">
                  <c:v>41831</c:v>
                </c:pt>
                <c:pt idx="192">
                  <c:v>41832</c:v>
                </c:pt>
                <c:pt idx="193">
                  <c:v>41833</c:v>
                </c:pt>
                <c:pt idx="194">
                  <c:v>41834</c:v>
                </c:pt>
                <c:pt idx="195">
                  <c:v>41835</c:v>
                </c:pt>
                <c:pt idx="196">
                  <c:v>41836</c:v>
                </c:pt>
                <c:pt idx="197">
                  <c:v>41837</c:v>
                </c:pt>
                <c:pt idx="198">
                  <c:v>41838</c:v>
                </c:pt>
                <c:pt idx="199">
                  <c:v>41839</c:v>
                </c:pt>
                <c:pt idx="200">
                  <c:v>41840</c:v>
                </c:pt>
                <c:pt idx="201">
                  <c:v>41841</c:v>
                </c:pt>
                <c:pt idx="202">
                  <c:v>41842</c:v>
                </c:pt>
                <c:pt idx="203">
                  <c:v>41843</c:v>
                </c:pt>
                <c:pt idx="204">
                  <c:v>41844</c:v>
                </c:pt>
                <c:pt idx="205">
                  <c:v>41845</c:v>
                </c:pt>
                <c:pt idx="206">
                  <c:v>41846</c:v>
                </c:pt>
                <c:pt idx="207">
                  <c:v>41847</c:v>
                </c:pt>
                <c:pt idx="208">
                  <c:v>41848</c:v>
                </c:pt>
                <c:pt idx="209">
                  <c:v>41849</c:v>
                </c:pt>
                <c:pt idx="210">
                  <c:v>41850</c:v>
                </c:pt>
                <c:pt idx="211">
                  <c:v>41851</c:v>
                </c:pt>
                <c:pt idx="212">
                  <c:v>41852</c:v>
                </c:pt>
                <c:pt idx="213">
                  <c:v>41853</c:v>
                </c:pt>
                <c:pt idx="214">
                  <c:v>41854</c:v>
                </c:pt>
                <c:pt idx="215">
                  <c:v>41855</c:v>
                </c:pt>
                <c:pt idx="216">
                  <c:v>41856</c:v>
                </c:pt>
                <c:pt idx="217">
                  <c:v>41857</c:v>
                </c:pt>
                <c:pt idx="218">
                  <c:v>41858</c:v>
                </c:pt>
                <c:pt idx="219">
                  <c:v>41859</c:v>
                </c:pt>
                <c:pt idx="220">
                  <c:v>41860</c:v>
                </c:pt>
                <c:pt idx="221">
                  <c:v>41861</c:v>
                </c:pt>
                <c:pt idx="222">
                  <c:v>41862</c:v>
                </c:pt>
                <c:pt idx="223">
                  <c:v>41863</c:v>
                </c:pt>
                <c:pt idx="224">
                  <c:v>41864</c:v>
                </c:pt>
                <c:pt idx="225">
                  <c:v>41865</c:v>
                </c:pt>
                <c:pt idx="226">
                  <c:v>41866</c:v>
                </c:pt>
                <c:pt idx="227">
                  <c:v>41867</c:v>
                </c:pt>
                <c:pt idx="228">
                  <c:v>41868</c:v>
                </c:pt>
                <c:pt idx="229">
                  <c:v>41869</c:v>
                </c:pt>
                <c:pt idx="230">
                  <c:v>41870</c:v>
                </c:pt>
                <c:pt idx="231">
                  <c:v>41871</c:v>
                </c:pt>
                <c:pt idx="232">
                  <c:v>41872</c:v>
                </c:pt>
                <c:pt idx="233">
                  <c:v>41873</c:v>
                </c:pt>
                <c:pt idx="234">
                  <c:v>41874</c:v>
                </c:pt>
                <c:pt idx="235">
                  <c:v>41875</c:v>
                </c:pt>
                <c:pt idx="236">
                  <c:v>41876</c:v>
                </c:pt>
                <c:pt idx="237">
                  <c:v>41877</c:v>
                </c:pt>
                <c:pt idx="238">
                  <c:v>41878</c:v>
                </c:pt>
                <c:pt idx="239">
                  <c:v>41879</c:v>
                </c:pt>
                <c:pt idx="240">
                  <c:v>41880</c:v>
                </c:pt>
                <c:pt idx="241">
                  <c:v>41881</c:v>
                </c:pt>
                <c:pt idx="242">
                  <c:v>41882</c:v>
                </c:pt>
                <c:pt idx="243">
                  <c:v>41883</c:v>
                </c:pt>
                <c:pt idx="244">
                  <c:v>41884</c:v>
                </c:pt>
                <c:pt idx="245">
                  <c:v>41885</c:v>
                </c:pt>
                <c:pt idx="246">
                  <c:v>41886</c:v>
                </c:pt>
                <c:pt idx="247">
                  <c:v>41887</c:v>
                </c:pt>
                <c:pt idx="248">
                  <c:v>41888</c:v>
                </c:pt>
                <c:pt idx="249">
                  <c:v>41889</c:v>
                </c:pt>
                <c:pt idx="250">
                  <c:v>41890</c:v>
                </c:pt>
                <c:pt idx="251">
                  <c:v>41891</c:v>
                </c:pt>
                <c:pt idx="252">
                  <c:v>41892</c:v>
                </c:pt>
                <c:pt idx="253">
                  <c:v>41893</c:v>
                </c:pt>
                <c:pt idx="254">
                  <c:v>41894</c:v>
                </c:pt>
                <c:pt idx="255">
                  <c:v>41895</c:v>
                </c:pt>
                <c:pt idx="256">
                  <c:v>41896</c:v>
                </c:pt>
                <c:pt idx="257">
                  <c:v>41897</c:v>
                </c:pt>
                <c:pt idx="258">
                  <c:v>41898</c:v>
                </c:pt>
                <c:pt idx="259">
                  <c:v>41899</c:v>
                </c:pt>
                <c:pt idx="260">
                  <c:v>41900</c:v>
                </c:pt>
                <c:pt idx="261">
                  <c:v>41901</c:v>
                </c:pt>
                <c:pt idx="262">
                  <c:v>41902</c:v>
                </c:pt>
                <c:pt idx="263">
                  <c:v>41903</c:v>
                </c:pt>
                <c:pt idx="264">
                  <c:v>41904</c:v>
                </c:pt>
                <c:pt idx="265">
                  <c:v>41905</c:v>
                </c:pt>
                <c:pt idx="266">
                  <c:v>41906</c:v>
                </c:pt>
                <c:pt idx="267">
                  <c:v>41907</c:v>
                </c:pt>
                <c:pt idx="268">
                  <c:v>41908</c:v>
                </c:pt>
                <c:pt idx="269">
                  <c:v>41909</c:v>
                </c:pt>
                <c:pt idx="270">
                  <c:v>41910</c:v>
                </c:pt>
                <c:pt idx="271">
                  <c:v>41911</c:v>
                </c:pt>
                <c:pt idx="272">
                  <c:v>41912</c:v>
                </c:pt>
                <c:pt idx="273">
                  <c:v>41913</c:v>
                </c:pt>
                <c:pt idx="274">
                  <c:v>41914</c:v>
                </c:pt>
                <c:pt idx="275">
                  <c:v>41915</c:v>
                </c:pt>
                <c:pt idx="276">
                  <c:v>41916</c:v>
                </c:pt>
                <c:pt idx="277">
                  <c:v>41917</c:v>
                </c:pt>
                <c:pt idx="278">
                  <c:v>41918</c:v>
                </c:pt>
                <c:pt idx="279">
                  <c:v>41919</c:v>
                </c:pt>
                <c:pt idx="280">
                  <c:v>41920</c:v>
                </c:pt>
                <c:pt idx="281">
                  <c:v>41921</c:v>
                </c:pt>
                <c:pt idx="282">
                  <c:v>41922</c:v>
                </c:pt>
                <c:pt idx="283">
                  <c:v>41923</c:v>
                </c:pt>
                <c:pt idx="284">
                  <c:v>41924</c:v>
                </c:pt>
                <c:pt idx="285">
                  <c:v>41925</c:v>
                </c:pt>
                <c:pt idx="286">
                  <c:v>41926</c:v>
                </c:pt>
                <c:pt idx="287">
                  <c:v>41927</c:v>
                </c:pt>
                <c:pt idx="288">
                  <c:v>41928</c:v>
                </c:pt>
                <c:pt idx="289">
                  <c:v>41929</c:v>
                </c:pt>
                <c:pt idx="290">
                  <c:v>41930</c:v>
                </c:pt>
                <c:pt idx="291">
                  <c:v>41931</c:v>
                </c:pt>
                <c:pt idx="292">
                  <c:v>41932</c:v>
                </c:pt>
                <c:pt idx="293">
                  <c:v>41933</c:v>
                </c:pt>
                <c:pt idx="294">
                  <c:v>41934</c:v>
                </c:pt>
                <c:pt idx="295">
                  <c:v>41935</c:v>
                </c:pt>
                <c:pt idx="296">
                  <c:v>41936</c:v>
                </c:pt>
                <c:pt idx="297">
                  <c:v>41937</c:v>
                </c:pt>
                <c:pt idx="298">
                  <c:v>41938</c:v>
                </c:pt>
                <c:pt idx="299">
                  <c:v>41939</c:v>
                </c:pt>
                <c:pt idx="300">
                  <c:v>41940</c:v>
                </c:pt>
                <c:pt idx="301">
                  <c:v>41941</c:v>
                </c:pt>
                <c:pt idx="302">
                  <c:v>41942</c:v>
                </c:pt>
                <c:pt idx="303">
                  <c:v>41943</c:v>
                </c:pt>
                <c:pt idx="304">
                  <c:v>41944</c:v>
                </c:pt>
                <c:pt idx="305">
                  <c:v>41945</c:v>
                </c:pt>
                <c:pt idx="306">
                  <c:v>41946</c:v>
                </c:pt>
                <c:pt idx="307">
                  <c:v>41947</c:v>
                </c:pt>
                <c:pt idx="308">
                  <c:v>41948</c:v>
                </c:pt>
                <c:pt idx="309">
                  <c:v>41949</c:v>
                </c:pt>
                <c:pt idx="310">
                  <c:v>41950</c:v>
                </c:pt>
                <c:pt idx="311">
                  <c:v>41951</c:v>
                </c:pt>
                <c:pt idx="312">
                  <c:v>41952</c:v>
                </c:pt>
                <c:pt idx="313">
                  <c:v>41953</c:v>
                </c:pt>
                <c:pt idx="314">
                  <c:v>41954</c:v>
                </c:pt>
                <c:pt idx="315">
                  <c:v>41955</c:v>
                </c:pt>
                <c:pt idx="316">
                  <c:v>41956</c:v>
                </c:pt>
                <c:pt idx="317">
                  <c:v>41957</c:v>
                </c:pt>
                <c:pt idx="318">
                  <c:v>41958</c:v>
                </c:pt>
                <c:pt idx="319">
                  <c:v>41959</c:v>
                </c:pt>
                <c:pt idx="320">
                  <c:v>41960</c:v>
                </c:pt>
                <c:pt idx="321">
                  <c:v>41961</c:v>
                </c:pt>
                <c:pt idx="322">
                  <c:v>41962</c:v>
                </c:pt>
                <c:pt idx="323">
                  <c:v>41963</c:v>
                </c:pt>
                <c:pt idx="324">
                  <c:v>41964</c:v>
                </c:pt>
                <c:pt idx="325">
                  <c:v>41965</c:v>
                </c:pt>
                <c:pt idx="326">
                  <c:v>41966</c:v>
                </c:pt>
                <c:pt idx="327">
                  <c:v>41967</c:v>
                </c:pt>
                <c:pt idx="328">
                  <c:v>41968</c:v>
                </c:pt>
                <c:pt idx="329">
                  <c:v>41969</c:v>
                </c:pt>
                <c:pt idx="330">
                  <c:v>41970</c:v>
                </c:pt>
                <c:pt idx="331">
                  <c:v>41971</c:v>
                </c:pt>
                <c:pt idx="332">
                  <c:v>41972</c:v>
                </c:pt>
                <c:pt idx="333">
                  <c:v>41973</c:v>
                </c:pt>
                <c:pt idx="334">
                  <c:v>41974</c:v>
                </c:pt>
                <c:pt idx="335">
                  <c:v>41975</c:v>
                </c:pt>
                <c:pt idx="336">
                  <c:v>41976</c:v>
                </c:pt>
                <c:pt idx="337">
                  <c:v>41977</c:v>
                </c:pt>
                <c:pt idx="338">
                  <c:v>41978</c:v>
                </c:pt>
                <c:pt idx="339">
                  <c:v>41979</c:v>
                </c:pt>
                <c:pt idx="340">
                  <c:v>41980</c:v>
                </c:pt>
                <c:pt idx="341">
                  <c:v>41981</c:v>
                </c:pt>
                <c:pt idx="342">
                  <c:v>41982</c:v>
                </c:pt>
                <c:pt idx="343">
                  <c:v>41983</c:v>
                </c:pt>
                <c:pt idx="344">
                  <c:v>41984</c:v>
                </c:pt>
                <c:pt idx="345">
                  <c:v>41985</c:v>
                </c:pt>
                <c:pt idx="346">
                  <c:v>41986</c:v>
                </c:pt>
                <c:pt idx="347">
                  <c:v>41987</c:v>
                </c:pt>
                <c:pt idx="348">
                  <c:v>41988</c:v>
                </c:pt>
                <c:pt idx="349">
                  <c:v>41989</c:v>
                </c:pt>
                <c:pt idx="350">
                  <c:v>41990</c:v>
                </c:pt>
                <c:pt idx="351">
                  <c:v>41991</c:v>
                </c:pt>
                <c:pt idx="352">
                  <c:v>41992</c:v>
                </c:pt>
                <c:pt idx="353">
                  <c:v>41993</c:v>
                </c:pt>
                <c:pt idx="354">
                  <c:v>41994</c:v>
                </c:pt>
                <c:pt idx="355">
                  <c:v>41995</c:v>
                </c:pt>
                <c:pt idx="356">
                  <c:v>41996</c:v>
                </c:pt>
                <c:pt idx="357">
                  <c:v>41997</c:v>
                </c:pt>
                <c:pt idx="358">
                  <c:v>41998</c:v>
                </c:pt>
                <c:pt idx="359">
                  <c:v>41999</c:v>
                </c:pt>
                <c:pt idx="360">
                  <c:v>42000</c:v>
                </c:pt>
                <c:pt idx="361">
                  <c:v>42001</c:v>
                </c:pt>
                <c:pt idx="362">
                  <c:v>42002</c:v>
                </c:pt>
                <c:pt idx="363">
                  <c:v>42003</c:v>
                </c:pt>
                <c:pt idx="364">
                  <c:v>42004</c:v>
                </c:pt>
                <c:pt idx="365">
                  <c:v>42005</c:v>
                </c:pt>
                <c:pt idx="366">
                  <c:v>42006</c:v>
                </c:pt>
                <c:pt idx="367">
                  <c:v>42007</c:v>
                </c:pt>
                <c:pt idx="368">
                  <c:v>42008</c:v>
                </c:pt>
                <c:pt idx="369">
                  <c:v>42009</c:v>
                </c:pt>
                <c:pt idx="370">
                  <c:v>42010</c:v>
                </c:pt>
                <c:pt idx="371">
                  <c:v>42011</c:v>
                </c:pt>
                <c:pt idx="372">
                  <c:v>42012</c:v>
                </c:pt>
                <c:pt idx="373">
                  <c:v>42013</c:v>
                </c:pt>
                <c:pt idx="374">
                  <c:v>42014</c:v>
                </c:pt>
                <c:pt idx="375">
                  <c:v>42015</c:v>
                </c:pt>
                <c:pt idx="376">
                  <c:v>42016</c:v>
                </c:pt>
                <c:pt idx="377">
                  <c:v>42017</c:v>
                </c:pt>
                <c:pt idx="378">
                  <c:v>42018</c:v>
                </c:pt>
                <c:pt idx="379">
                  <c:v>42019</c:v>
                </c:pt>
                <c:pt idx="380">
                  <c:v>42020</c:v>
                </c:pt>
                <c:pt idx="381">
                  <c:v>42021</c:v>
                </c:pt>
                <c:pt idx="382">
                  <c:v>42022</c:v>
                </c:pt>
                <c:pt idx="383">
                  <c:v>42023</c:v>
                </c:pt>
                <c:pt idx="384">
                  <c:v>42024</c:v>
                </c:pt>
                <c:pt idx="385">
                  <c:v>42025</c:v>
                </c:pt>
                <c:pt idx="386">
                  <c:v>42026</c:v>
                </c:pt>
                <c:pt idx="387">
                  <c:v>42027</c:v>
                </c:pt>
                <c:pt idx="388">
                  <c:v>42028</c:v>
                </c:pt>
                <c:pt idx="389">
                  <c:v>42029</c:v>
                </c:pt>
                <c:pt idx="390">
                  <c:v>42030</c:v>
                </c:pt>
                <c:pt idx="391">
                  <c:v>42031</c:v>
                </c:pt>
                <c:pt idx="392">
                  <c:v>42032</c:v>
                </c:pt>
                <c:pt idx="393">
                  <c:v>42033</c:v>
                </c:pt>
                <c:pt idx="394">
                  <c:v>42034</c:v>
                </c:pt>
                <c:pt idx="395">
                  <c:v>42035</c:v>
                </c:pt>
                <c:pt idx="396">
                  <c:v>42036</c:v>
                </c:pt>
                <c:pt idx="397">
                  <c:v>42037</c:v>
                </c:pt>
                <c:pt idx="398">
                  <c:v>42038</c:v>
                </c:pt>
                <c:pt idx="399">
                  <c:v>42039</c:v>
                </c:pt>
                <c:pt idx="400">
                  <c:v>42040</c:v>
                </c:pt>
                <c:pt idx="401">
                  <c:v>42041</c:v>
                </c:pt>
                <c:pt idx="402">
                  <c:v>42042</c:v>
                </c:pt>
                <c:pt idx="403">
                  <c:v>42043</c:v>
                </c:pt>
                <c:pt idx="404">
                  <c:v>42044</c:v>
                </c:pt>
                <c:pt idx="405">
                  <c:v>42045</c:v>
                </c:pt>
                <c:pt idx="406">
                  <c:v>42046</c:v>
                </c:pt>
                <c:pt idx="407">
                  <c:v>42047</c:v>
                </c:pt>
                <c:pt idx="408">
                  <c:v>42048</c:v>
                </c:pt>
                <c:pt idx="409">
                  <c:v>42049</c:v>
                </c:pt>
                <c:pt idx="410">
                  <c:v>42050</c:v>
                </c:pt>
                <c:pt idx="411">
                  <c:v>42051</c:v>
                </c:pt>
                <c:pt idx="412">
                  <c:v>42052</c:v>
                </c:pt>
                <c:pt idx="413">
                  <c:v>42053</c:v>
                </c:pt>
                <c:pt idx="414">
                  <c:v>42054</c:v>
                </c:pt>
                <c:pt idx="415">
                  <c:v>42055</c:v>
                </c:pt>
                <c:pt idx="416">
                  <c:v>42056</c:v>
                </c:pt>
                <c:pt idx="417">
                  <c:v>42057</c:v>
                </c:pt>
                <c:pt idx="418">
                  <c:v>42058</c:v>
                </c:pt>
                <c:pt idx="419">
                  <c:v>42059</c:v>
                </c:pt>
                <c:pt idx="420">
                  <c:v>42060</c:v>
                </c:pt>
                <c:pt idx="421">
                  <c:v>42061</c:v>
                </c:pt>
                <c:pt idx="422">
                  <c:v>42062</c:v>
                </c:pt>
                <c:pt idx="423">
                  <c:v>42063</c:v>
                </c:pt>
                <c:pt idx="424">
                  <c:v>42064</c:v>
                </c:pt>
                <c:pt idx="425">
                  <c:v>42065</c:v>
                </c:pt>
                <c:pt idx="426">
                  <c:v>42066</c:v>
                </c:pt>
                <c:pt idx="427">
                  <c:v>42067</c:v>
                </c:pt>
                <c:pt idx="428">
                  <c:v>42068</c:v>
                </c:pt>
                <c:pt idx="429">
                  <c:v>42069</c:v>
                </c:pt>
                <c:pt idx="430">
                  <c:v>42070</c:v>
                </c:pt>
                <c:pt idx="431">
                  <c:v>42071</c:v>
                </c:pt>
                <c:pt idx="432">
                  <c:v>42072</c:v>
                </c:pt>
                <c:pt idx="433">
                  <c:v>42073</c:v>
                </c:pt>
                <c:pt idx="434">
                  <c:v>42074</c:v>
                </c:pt>
                <c:pt idx="435">
                  <c:v>42075</c:v>
                </c:pt>
                <c:pt idx="436">
                  <c:v>42076</c:v>
                </c:pt>
                <c:pt idx="437">
                  <c:v>42077</c:v>
                </c:pt>
                <c:pt idx="438">
                  <c:v>42078</c:v>
                </c:pt>
                <c:pt idx="439">
                  <c:v>42079</c:v>
                </c:pt>
                <c:pt idx="440">
                  <c:v>42080</c:v>
                </c:pt>
                <c:pt idx="441">
                  <c:v>42081</c:v>
                </c:pt>
                <c:pt idx="442">
                  <c:v>42082</c:v>
                </c:pt>
                <c:pt idx="443">
                  <c:v>42083</c:v>
                </c:pt>
                <c:pt idx="444">
                  <c:v>42084</c:v>
                </c:pt>
                <c:pt idx="445">
                  <c:v>42085</c:v>
                </c:pt>
                <c:pt idx="446">
                  <c:v>42086</c:v>
                </c:pt>
                <c:pt idx="447">
                  <c:v>42087</c:v>
                </c:pt>
                <c:pt idx="448">
                  <c:v>42088</c:v>
                </c:pt>
                <c:pt idx="449">
                  <c:v>42089</c:v>
                </c:pt>
                <c:pt idx="450">
                  <c:v>42090</c:v>
                </c:pt>
                <c:pt idx="451">
                  <c:v>42091</c:v>
                </c:pt>
                <c:pt idx="452">
                  <c:v>42092</c:v>
                </c:pt>
                <c:pt idx="453">
                  <c:v>42093</c:v>
                </c:pt>
                <c:pt idx="454">
                  <c:v>42094</c:v>
                </c:pt>
                <c:pt idx="455">
                  <c:v>42095</c:v>
                </c:pt>
                <c:pt idx="456">
                  <c:v>42096</c:v>
                </c:pt>
                <c:pt idx="457">
                  <c:v>42097</c:v>
                </c:pt>
                <c:pt idx="458">
                  <c:v>42098</c:v>
                </c:pt>
                <c:pt idx="459">
                  <c:v>42099</c:v>
                </c:pt>
                <c:pt idx="460">
                  <c:v>42100</c:v>
                </c:pt>
                <c:pt idx="461">
                  <c:v>42101</c:v>
                </c:pt>
                <c:pt idx="462">
                  <c:v>42102</c:v>
                </c:pt>
                <c:pt idx="463">
                  <c:v>42103</c:v>
                </c:pt>
                <c:pt idx="464">
                  <c:v>42104</c:v>
                </c:pt>
                <c:pt idx="465">
                  <c:v>42105</c:v>
                </c:pt>
                <c:pt idx="466">
                  <c:v>42106</c:v>
                </c:pt>
                <c:pt idx="467">
                  <c:v>42107</c:v>
                </c:pt>
                <c:pt idx="468">
                  <c:v>42108</c:v>
                </c:pt>
                <c:pt idx="469">
                  <c:v>42109</c:v>
                </c:pt>
                <c:pt idx="470">
                  <c:v>42110</c:v>
                </c:pt>
                <c:pt idx="471">
                  <c:v>42111</c:v>
                </c:pt>
                <c:pt idx="472">
                  <c:v>42112</c:v>
                </c:pt>
                <c:pt idx="473">
                  <c:v>42113</c:v>
                </c:pt>
                <c:pt idx="474">
                  <c:v>42114</c:v>
                </c:pt>
                <c:pt idx="475">
                  <c:v>42115</c:v>
                </c:pt>
                <c:pt idx="476">
                  <c:v>42116</c:v>
                </c:pt>
                <c:pt idx="477">
                  <c:v>42117</c:v>
                </c:pt>
                <c:pt idx="478">
                  <c:v>42118</c:v>
                </c:pt>
                <c:pt idx="479">
                  <c:v>42119</c:v>
                </c:pt>
                <c:pt idx="480">
                  <c:v>42120</c:v>
                </c:pt>
                <c:pt idx="481">
                  <c:v>42121</c:v>
                </c:pt>
                <c:pt idx="482">
                  <c:v>42122</c:v>
                </c:pt>
                <c:pt idx="483">
                  <c:v>42123</c:v>
                </c:pt>
                <c:pt idx="484">
                  <c:v>42124</c:v>
                </c:pt>
                <c:pt idx="485">
                  <c:v>42125</c:v>
                </c:pt>
                <c:pt idx="486">
                  <c:v>42126</c:v>
                </c:pt>
                <c:pt idx="487">
                  <c:v>42127</c:v>
                </c:pt>
                <c:pt idx="488">
                  <c:v>42128</c:v>
                </c:pt>
                <c:pt idx="489">
                  <c:v>42129</c:v>
                </c:pt>
                <c:pt idx="490">
                  <c:v>42130</c:v>
                </c:pt>
                <c:pt idx="491">
                  <c:v>42131</c:v>
                </c:pt>
                <c:pt idx="492">
                  <c:v>42132</c:v>
                </c:pt>
                <c:pt idx="493">
                  <c:v>42133</c:v>
                </c:pt>
                <c:pt idx="494">
                  <c:v>42134</c:v>
                </c:pt>
                <c:pt idx="495">
                  <c:v>42135</c:v>
                </c:pt>
                <c:pt idx="496">
                  <c:v>42136</c:v>
                </c:pt>
                <c:pt idx="497">
                  <c:v>42137</c:v>
                </c:pt>
                <c:pt idx="498">
                  <c:v>42138</c:v>
                </c:pt>
                <c:pt idx="499">
                  <c:v>42139</c:v>
                </c:pt>
                <c:pt idx="500">
                  <c:v>42140</c:v>
                </c:pt>
                <c:pt idx="501">
                  <c:v>42141</c:v>
                </c:pt>
                <c:pt idx="502">
                  <c:v>42142</c:v>
                </c:pt>
                <c:pt idx="503">
                  <c:v>42143</c:v>
                </c:pt>
                <c:pt idx="504">
                  <c:v>42144</c:v>
                </c:pt>
                <c:pt idx="505">
                  <c:v>42145</c:v>
                </c:pt>
                <c:pt idx="506">
                  <c:v>42146</c:v>
                </c:pt>
                <c:pt idx="507">
                  <c:v>42147</c:v>
                </c:pt>
                <c:pt idx="508">
                  <c:v>42148</c:v>
                </c:pt>
                <c:pt idx="509">
                  <c:v>42149</c:v>
                </c:pt>
                <c:pt idx="510">
                  <c:v>42150</c:v>
                </c:pt>
                <c:pt idx="511">
                  <c:v>42151</c:v>
                </c:pt>
                <c:pt idx="512">
                  <c:v>42152</c:v>
                </c:pt>
                <c:pt idx="513">
                  <c:v>42153</c:v>
                </c:pt>
                <c:pt idx="514">
                  <c:v>42154</c:v>
                </c:pt>
                <c:pt idx="515">
                  <c:v>42155</c:v>
                </c:pt>
                <c:pt idx="516">
                  <c:v>42156</c:v>
                </c:pt>
                <c:pt idx="517">
                  <c:v>42157</c:v>
                </c:pt>
                <c:pt idx="518">
                  <c:v>42158</c:v>
                </c:pt>
                <c:pt idx="519">
                  <c:v>42159</c:v>
                </c:pt>
                <c:pt idx="520">
                  <c:v>42160</c:v>
                </c:pt>
                <c:pt idx="521">
                  <c:v>42161</c:v>
                </c:pt>
                <c:pt idx="522">
                  <c:v>42162</c:v>
                </c:pt>
                <c:pt idx="523">
                  <c:v>42163</c:v>
                </c:pt>
                <c:pt idx="524">
                  <c:v>42164</c:v>
                </c:pt>
                <c:pt idx="525">
                  <c:v>42165</c:v>
                </c:pt>
                <c:pt idx="526">
                  <c:v>42166</c:v>
                </c:pt>
                <c:pt idx="527">
                  <c:v>42167</c:v>
                </c:pt>
                <c:pt idx="528">
                  <c:v>42168</c:v>
                </c:pt>
                <c:pt idx="529">
                  <c:v>42169</c:v>
                </c:pt>
                <c:pt idx="530">
                  <c:v>42170</c:v>
                </c:pt>
                <c:pt idx="531">
                  <c:v>42171</c:v>
                </c:pt>
                <c:pt idx="532">
                  <c:v>42172</c:v>
                </c:pt>
                <c:pt idx="533">
                  <c:v>42173</c:v>
                </c:pt>
                <c:pt idx="534">
                  <c:v>42174</c:v>
                </c:pt>
                <c:pt idx="535">
                  <c:v>42175</c:v>
                </c:pt>
                <c:pt idx="536">
                  <c:v>42176</c:v>
                </c:pt>
                <c:pt idx="537">
                  <c:v>42177</c:v>
                </c:pt>
                <c:pt idx="538">
                  <c:v>42178</c:v>
                </c:pt>
                <c:pt idx="539">
                  <c:v>42179</c:v>
                </c:pt>
                <c:pt idx="540">
                  <c:v>42180</c:v>
                </c:pt>
                <c:pt idx="541">
                  <c:v>42181</c:v>
                </c:pt>
                <c:pt idx="542">
                  <c:v>42182</c:v>
                </c:pt>
                <c:pt idx="543">
                  <c:v>42183</c:v>
                </c:pt>
                <c:pt idx="544">
                  <c:v>42184</c:v>
                </c:pt>
                <c:pt idx="545">
                  <c:v>42185</c:v>
                </c:pt>
                <c:pt idx="546">
                  <c:v>42186</c:v>
                </c:pt>
                <c:pt idx="547">
                  <c:v>42187</c:v>
                </c:pt>
                <c:pt idx="548">
                  <c:v>42188</c:v>
                </c:pt>
                <c:pt idx="549">
                  <c:v>42189</c:v>
                </c:pt>
                <c:pt idx="550">
                  <c:v>42190</c:v>
                </c:pt>
                <c:pt idx="551">
                  <c:v>42191</c:v>
                </c:pt>
                <c:pt idx="552">
                  <c:v>42192</c:v>
                </c:pt>
                <c:pt idx="553">
                  <c:v>42193</c:v>
                </c:pt>
                <c:pt idx="554">
                  <c:v>42194</c:v>
                </c:pt>
                <c:pt idx="555">
                  <c:v>42195</c:v>
                </c:pt>
                <c:pt idx="556">
                  <c:v>42196</c:v>
                </c:pt>
                <c:pt idx="557">
                  <c:v>42197</c:v>
                </c:pt>
                <c:pt idx="558">
                  <c:v>42198</c:v>
                </c:pt>
                <c:pt idx="559">
                  <c:v>42199</c:v>
                </c:pt>
                <c:pt idx="560">
                  <c:v>42200</c:v>
                </c:pt>
                <c:pt idx="561">
                  <c:v>42201</c:v>
                </c:pt>
                <c:pt idx="562">
                  <c:v>42202</c:v>
                </c:pt>
                <c:pt idx="563">
                  <c:v>42203</c:v>
                </c:pt>
                <c:pt idx="564">
                  <c:v>42204</c:v>
                </c:pt>
                <c:pt idx="565">
                  <c:v>42205</c:v>
                </c:pt>
                <c:pt idx="566">
                  <c:v>42206</c:v>
                </c:pt>
                <c:pt idx="567">
                  <c:v>42207</c:v>
                </c:pt>
                <c:pt idx="568">
                  <c:v>42208</c:v>
                </c:pt>
                <c:pt idx="569">
                  <c:v>42209</c:v>
                </c:pt>
                <c:pt idx="570">
                  <c:v>42210</c:v>
                </c:pt>
                <c:pt idx="571">
                  <c:v>42211</c:v>
                </c:pt>
                <c:pt idx="572">
                  <c:v>42212</c:v>
                </c:pt>
                <c:pt idx="573">
                  <c:v>42213</c:v>
                </c:pt>
                <c:pt idx="574">
                  <c:v>42214</c:v>
                </c:pt>
                <c:pt idx="575">
                  <c:v>42215</c:v>
                </c:pt>
                <c:pt idx="576">
                  <c:v>42216</c:v>
                </c:pt>
                <c:pt idx="577">
                  <c:v>42217</c:v>
                </c:pt>
                <c:pt idx="578">
                  <c:v>42218</c:v>
                </c:pt>
                <c:pt idx="579">
                  <c:v>42219</c:v>
                </c:pt>
                <c:pt idx="580">
                  <c:v>42220</c:v>
                </c:pt>
                <c:pt idx="581">
                  <c:v>42221</c:v>
                </c:pt>
                <c:pt idx="582">
                  <c:v>42222</c:v>
                </c:pt>
                <c:pt idx="583">
                  <c:v>42223</c:v>
                </c:pt>
                <c:pt idx="584">
                  <c:v>42224</c:v>
                </c:pt>
                <c:pt idx="585">
                  <c:v>42225</c:v>
                </c:pt>
                <c:pt idx="586">
                  <c:v>42226</c:v>
                </c:pt>
                <c:pt idx="587">
                  <c:v>42227</c:v>
                </c:pt>
                <c:pt idx="588">
                  <c:v>42228</c:v>
                </c:pt>
                <c:pt idx="589">
                  <c:v>42229</c:v>
                </c:pt>
                <c:pt idx="590">
                  <c:v>42230</c:v>
                </c:pt>
                <c:pt idx="591">
                  <c:v>42231</c:v>
                </c:pt>
                <c:pt idx="592">
                  <c:v>42232</c:v>
                </c:pt>
                <c:pt idx="593">
                  <c:v>42233</c:v>
                </c:pt>
                <c:pt idx="594">
                  <c:v>42234</c:v>
                </c:pt>
                <c:pt idx="595">
                  <c:v>42235</c:v>
                </c:pt>
                <c:pt idx="596">
                  <c:v>42236</c:v>
                </c:pt>
                <c:pt idx="597">
                  <c:v>42237</c:v>
                </c:pt>
                <c:pt idx="598">
                  <c:v>42238</c:v>
                </c:pt>
                <c:pt idx="599">
                  <c:v>42239</c:v>
                </c:pt>
                <c:pt idx="600">
                  <c:v>42240</c:v>
                </c:pt>
                <c:pt idx="601">
                  <c:v>42241</c:v>
                </c:pt>
                <c:pt idx="602">
                  <c:v>42242</c:v>
                </c:pt>
                <c:pt idx="603">
                  <c:v>42243</c:v>
                </c:pt>
                <c:pt idx="604">
                  <c:v>42244</c:v>
                </c:pt>
                <c:pt idx="605">
                  <c:v>42245</c:v>
                </c:pt>
                <c:pt idx="606">
                  <c:v>42246</c:v>
                </c:pt>
                <c:pt idx="607">
                  <c:v>42247</c:v>
                </c:pt>
                <c:pt idx="608">
                  <c:v>42248</c:v>
                </c:pt>
                <c:pt idx="609">
                  <c:v>42249</c:v>
                </c:pt>
                <c:pt idx="610">
                  <c:v>42250</c:v>
                </c:pt>
                <c:pt idx="611">
                  <c:v>42251</c:v>
                </c:pt>
                <c:pt idx="612">
                  <c:v>42252</c:v>
                </c:pt>
                <c:pt idx="613">
                  <c:v>42253</c:v>
                </c:pt>
                <c:pt idx="614">
                  <c:v>42254</c:v>
                </c:pt>
                <c:pt idx="615">
                  <c:v>42255</c:v>
                </c:pt>
                <c:pt idx="616">
                  <c:v>42256</c:v>
                </c:pt>
                <c:pt idx="617">
                  <c:v>42257</c:v>
                </c:pt>
                <c:pt idx="618">
                  <c:v>42258</c:v>
                </c:pt>
                <c:pt idx="619">
                  <c:v>42259</c:v>
                </c:pt>
                <c:pt idx="620">
                  <c:v>42260</c:v>
                </c:pt>
                <c:pt idx="621">
                  <c:v>42261</c:v>
                </c:pt>
                <c:pt idx="622">
                  <c:v>42262</c:v>
                </c:pt>
                <c:pt idx="623">
                  <c:v>42263</c:v>
                </c:pt>
                <c:pt idx="624">
                  <c:v>42264</c:v>
                </c:pt>
                <c:pt idx="625">
                  <c:v>42265</c:v>
                </c:pt>
                <c:pt idx="626">
                  <c:v>42266</c:v>
                </c:pt>
                <c:pt idx="627">
                  <c:v>42267</c:v>
                </c:pt>
                <c:pt idx="628">
                  <c:v>42268</c:v>
                </c:pt>
                <c:pt idx="629">
                  <c:v>42269</c:v>
                </c:pt>
                <c:pt idx="630">
                  <c:v>42270</c:v>
                </c:pt>
                <c:pt idx="631">
                  <c:v>42271</c:v>
                </c:pt>
                <c:pt idx="632">
                  <c:v>42272</c:v>
                </c:pt>
                <c:pt idx="633">
                  <c:v>42273</c:v>
                </c:pt>
                <c:pt idx="634">
                  <c:v>42274</c:v>
                </c:pt>
                <c:pt idx="635">
                  <c:v>42275</c:v>
                </c:pt>
                <c:pt idx="636">
                  <c:v>42276</c:v>
                </c:pt>
                <c:pt idx="637">
                  <c:v>42277</c:v>
                </c:pt>
                <c:pt idx="638">
                  <c:v>42278</c:v>
                </c:pt>
                <c:pt idx="639">
                  <c:v>42279</c:v>
                </c:pt>
                <c:pt idx="640">
                  <c:v>42280</c:v>
                </c:pt>
                <c:pt idx="641">
                  <c:v>42281</c:v>
                </c:pt>
                <c:pt idx="642">
                  <c:v>42282</c:v>
                </c:pt>
                <c:pt idx="643">
                  <c:v>42283</c:v>
                </c:pt>
                <c:pt idx="644">
                  <c:v>42284</c:v>
                </c:pt>
                <c:pt idx="645">
                  <c:v>42285</c:v>
                </c:pt>
                <c:pt idx="646">
                  <c:v>42286</c:v>
                </c:pt>
                <c:pt idx="647">
                  <c:v>42287</c:v>
                </c:pt>
                <c:pt idx="648">
                  <c:v>42288</c:v>
                </c:pt>
                <c:pt idx="649">
                  <c:v>42289</c:v>
                </c:pt>
                <c:pt idx="650">
                  <c:v>42290</c:v>
                </c:pt>
                <c:pt idx="651">
                  <c:v>42291</c:v>
                </c:pt>
                <c:pt idx="652">
                  <c:v>42292</c:v>
                </c:pt>
                <c:pt idx="653">
                  <c:v>42293</c:v>
                </c:pt>
                <c:pt idx="654">
                  <c:v>42294</c:v>
                </c:pt>
                <c:pt idx="655">
                  <c:v>42295</c:v>
                </c:pt>
                <c:pt idx="656">
                  <c:v>42296</c:v>
                </c:pt>
                <c:pt idx="657">
                  <c:v>42297</c:v>
                </c:pt>
                <c:pt idx="658">
                  <c:v>42298</c:v>
                </c:pt>
                <c:pt idx="659">
                  <c:v>42299</c:v>
                </c:pt>
                <c:pt idx="660">
                  <c:v>42300</c:v>
                </c:pt>
                <c:pt idx="661">
                  <c:v>42301</c:v>
                </c:pt>
                <c:pt idx="662">
                  <c:v>42302</c:v>
                </c:pt>
                <c:pt idx="663">
                  <c:v>42303</c:v>
                </c:pt>
                <c:pt idx="664">
                  <c:v>42304</c:v>
                </c:pt>
                <c:pt idx="665">
                  <c:v>42305</c:v>
                </c:pt>
                <c:pt idx="666">
                  <c:v>42306</c:v>
                </c:pt>
                <c:pt idx="667">
                  <c:v>42307</c:v>
                </c:pt>
                <c:pt idx="668">
                  <c:v>42308</c:v>
                </c:pt>
                <c:pt idx="669">
                  <c:v>42309</c:v>
                </c:pt>
                <c:pt idx="670">
                  <c:v>42310</c:v>
                </c:pt>
                <c:pt idx="671">
                  <c:v>42311</c:v>
                </c:pt>
                <c:pt idx="672">
                  <c:v>42312</c:v>
                </c:pt>
                <c:pt idx="673">
                  <c:v>42313</c:v>
                </c:pt>
                <c:pt idx="674">
                  <c:v>42314</c:v>
                </c:pt>
                <c:pt idx="675">
                  <c:v>42315</c:v>
                </c:pt>
                <c:pt idx="676">
                  <c:v>42316</c:v>
                </c:pt>
                <c:pt idx="677">
                  <c:v>42317</c:v>
                </c:pt>
                <c:pt idx="678">
                  <c:v>42318</c:v>
                </c:pt>
                <c:pt idx="679">
                  <c:v>42319</c:v>
                </c:pt>
                <c:pt idx="680">
                  <c:v>42320</c:v>
                </c:pt>
                <c:pt idx="681">
                  <c:v>42321</c:v>
                </c:pt>
                <c:pt idx="682">
                  <c:v>42322</c:v>
                </c:pt>
                <c:pt idx="683">
                  <c:v>42323</c:v>
                </c:pt>
                <c:pt idx="684">
                  <c:v>42324</c:v>
                </c:pt>
                <c:pt idx="685">
                  <c:v>42325</c:v>
                </c:pt>
                <c:pt idx="686">
                  <c:v>42326</c:v>
                </c:pt>
                <c:pt idx="687">
                  <c:v>42327</c:v>
                </c:pt>
                <c:pt idx="688">
                  <c:v>42328</c:v>
                </c:pt>
                <c:pt idx="689">
                  <c:v>42329</c:v>
                </c:pt>
                <c:pt idx="690">
                  <c:v>42330</c:v>
                </c:pt>
                <c:pt idx="691">
                  <c:v>42331</c:v>
                </c:pt>
                <c:pt idx="692">
                  <c:v>42332</c:v>
                </c:pt>
                <c:pt idx="693">
                  <c:v>42333</c:v>
                </c:pt>
                <c:pt idx="694">
                  <c:v>42334</c:v>
                </c:pt>
                <c:pt idx="695">
                  <c:v>42335</c:v>
                </c:pt>
                <c:pt idx="696">
                  <c:v>42336</c:v>
                </c:pt>
                <c:pt idx="697">
                  <c:v>42337</c:v>
                </c:pt>
                <c:pt idx="698">
                  <c:v>42338</c:v>
                </c:pt>
                <c:pt idx="699">
                  <c:v>42339</c:v>
                </c:pt>
                <c:pt idx="700">
                  <c:v>42340</c:v>
                </c:pt>
                <c:pt idx="701">
                  <c:v>42341</c:v>
                </c:pt>
                <c:pt idx="702">
                  <c:v>42342</c:v>
                </c:pt>
                <c:pt idx="703">
                  <c:v>42343</c:v>
                </c:pt>
                <c:pt idx="704">
                  <c:v>42344</c:v>
                </c:pt>
                <c:pt idx="705">
                  <c:v>42345</c:v>
                </c:pt>
                <c:pt idx="706">
                  <c:v>42346</c:v>
                </c:pt>
                <c:pt idx="707">
                  <c:v>42347</c:v>
                </c:pt>
                <c:pt idx="708">
                  <c:v>42348</c:v>
                </c:pt>
                <c:pt idx="709">
                  <c:v>42349</c:v>
                </c:pt>
                <c:pt idx="710">
                  <c:v>42350</c:v>
                </c:pt>
                <c:pt idx="711">
                  <c:v>42351</c:v>
                </c:pt>
                <c:pt idx="712">
                  <c:v>42352</c:v>
                </c:pt>
                <c:pt idx="713">
                  <c:v>42353</c:v>
                </c:pt>
                <c:pt idx="714">
                  <c:v>42354</c:v>
                </c:pt>
                <c:pt idx="715">
                  <c:v>42355</c:v>
                </c:pt>
                <c:pt idx="716">
                  <c:v>42356</c:v>
                </c:pt>
                <c:pt idx="717">
                  <c:v>42357</c:v>
                </c:pt>
                <c:pt idx="718">
                  <c:v>42358</c:v>
                </c:pt>
                <c:pt idx="719">
                  <c:v>42359</c:v>
                </c:pt>
                <c:pt idx="720">
                  <c:v>42360</c:v>
                </c:pt>
                <c:pt idx="721">
                  <c:v>42361</c:v>
                </c:pt>
                <c:pt idx="722">
                  <c:v>42362</c:v>
                </c:pt>
                <c:pt idx="723">
                  <c:v>42363</c:v>
                </c:pt>
                <c:pt idx="724">
                  <c:v>42364</c:v>
                </c:pt>
                <c:pt idx="725">
                  <c:v>42365</c:v>
                </c:pt>
                <c:pt idx="726">
                  <c:v>42366</c:v>
                </c:pt>
                <c:pt idx="727">
                  <c:v>42367</c:v>
                </c:pt>
                <c:pt idx="728">
                  <c:v>42368</c:v>
                </c:pt>
                <c:pt idx="729">
                  <c:v>42369</c:v>
                </c:pt>
                <c:pt idx="730">
                  <c:v>42370</c:v>
                </c:pt>
                <c:pt idx="731">
                  <c:v>42371</c:v>
                </c:pt>
                <c:pt idx="732">
                  <c:v>42373</c:v>
                </c:pt>
                <c:pt idx="733">
                  <c:v>42374</c:v>
                </c:pt>
                <c:pt idx="734">
                  <c:v>42375</c:v>
                </c:pt>
                <c:pt idx="735">
                  <c:v>42376</c:v>
                </c:pt>
                <c:pt idx="736">
                  <c:v>42377</c:v>
                </c:pt>
                <c:pt idx="737">
                  <c:v>42378</c:v>
                </c:pt>
                <c:pt idx="738">
                  <c:v>42379</c:v>
                </c:pt>
                <c:pt idx="739">
                  <c:v>42380</c:v>
                </c:pt>
                <c:pt idx="740">
                  <c:v>42381</c:v>
                </c:pt>
                <c:pt idx="741">
                  <c:v>42382</c:v>
                </c:pt>
                <c:pt idx="742">
                  <c:v>42383</c:v>
                </c:pt>
                <c:pt idx="743">
                  <c:v>42384</c:v>
                </c:pt>
                <c:pt idx="744">
                  <c:v>42385</c:v>
                </c:pt>
                <c:pt idx="745">
                  <c:v>42386</c:v>
                </c:pt>
                <c:pt idx="746">
                  <c:v>42387</c:v>
                </c:pt>
                <c:pt idx="747">
                  <c:v>42388</c:v>
                </c:pt>
                <c:pt idx="748">
                  <c:v>42389</c:v>
                </c:pt>
                <c:pt idx="749">
                  <c:v>42390</c:v>
                </c:pt>
                <c:pt idx="750">
                  <c:v>42391</c:v>
                </c:pt>
                <c:pt idx="751">
                  <c:v>42392</c:v>
                </c:pt>
                <c:pt idx="752">
                  <c:v>42393</c:v>
                </c:pt>
                <c:pt idx="753">
                  <c:v>42394</c:v>
                </c:pt>
                <c:pt idx="754">
                  <c:v>42395</c:v>
                </c:pt>
                <c:pt idx="755">
                  <c:v>42396</c:v>
                </c:pt>
                <c:pt idx="756">
                  <c:v>42397</c:v>
                </c:pt>
                <c:pt idx="757">
                  <c:v>42398</c:v>
                </c:pt>
                <c:pt idx="758">
                  <c:v>42399</c:v>
                </c:pt>
                <c:pt idx="759">
                  <c:v>42400</c:v>
                </c:pt>
                <c:pt idx="760">
                  <c:v>42401</c:v>
                </c:pt>
                <c:pt idx="761">
                  <c:v>42402</c:v>
                </c:pt>
                <c:pt idx="762">
                  <c:v>42403</c:v>
                </c:pt>
                <c:pt idx="763">
                  <c:v>42404</c:v>
                </c:pt>
                <c:pt idx="764">
                  <c:v>42405</c:v>
                </c:pt>
                <c:pt idx="765">
                  <c:v>42406</c:v>
                </c:pt>
                <c:pt idx="766">
                  <c:v>42407</c:v>
                </c:pt>
                <c:pt idx="767">
                  <c:v>42408</c:v>
                </c:pt>
                <c:pt idx="768">
                  <c:v>42409</c:v>
                </c:pt>
                <c:pt idx="769">
                  <c:v>42410</c:v>
                </c:pt>
                <c:pt idx="770">
                  <c:v>42411</c:v>
                </c:pt>
                <c:pt idx="771">
                  <c:v>42412</c:v>
                </c:pt>
                <c:pt idx="772">
                  <c:v>42413</c:v>
                </c:pt>
                <c:pt idx="773">
                  <c:v>42414</c:v>
                </c:pt>
                <c:pt idx="774">
                  <c:v>42415</c:v>
                </c:pt>
                <c:pt idx="775">
                  <c:v>42416</c:v>
                </c:pt>
                <c:pt idx="776">
                  <c:v>42417</c:v>
                </c:pt>
                <c:pt idx="777">
                  <c:v>42418</c:v>
                </c:pt>
                <c:pt idx="778">
                  <c:v>42419</c:v>
                </c:pt>
                <c:pt idx="779">
                  <c:v>42420</c:v>
                </c:pt>
                <c:pt idx="780">
                  <c:v>42421</c:v>
                </c:pt>
                <c:pt idx="781">
                  <c:v>42422</c:v>
                </c:pt>
                <c:pt idx="782">
                  <c:v>42423</c:v>
                </c:pt>
                <c:pt idx="783">
                  <c:v>42424</c:v>
                </c:pt>
                <c:pt idx="784">
                  <c:v>42425</c:v>
                </c:pt>
                <c:pt idx="785">
                  <c:v>42426</c:v>
                </c:pt>
                <c:pt idx="786">
                  <c:v>42427</c:v>
                </c:pt>
                <c:pt idx="787">
                  <c:v>42428</c:v>
                </c:pt>
                <c:pt idx="788">
                  <c:v>42429</c:v>
                </c:pt>
                <c:pt idx="789">
                  <c:v>42430</c:v>
                </c:pt>
                <c:pt idx="790">
                  <c:v>42431</c:v>
                </c:pt>
                <c:pt idx="791">
                  <c:v>42432</c:v>
                </c:pt>
                <c:pt idx="792">
                  <c:v>42433</c:v>
                </c:pt>
                <c:pt idx="793">
                  <c:v>42434</c:v>
                </c:pt>
                <c:pt idx="794">
                  <c:v>42435</c:v>
                </c:pt>
                <c:pt idx="795">
                  <c:v>42436</c:v>
                </c:pt>
                <c:pt idx="796">
                  <c:v>42437</c:v>
                </c:pt>
                <c:pt idx="797">
                  <c:v>42438</c:v>
                </c:pt>
                <c:pt idx="798">
                  <c:v>42439</c:v>
                </c:pt>
                <c:pt idx="799">
                  <c:v>42440</c:v>
                </c:pt>
                <c:pt idx="800">
                  <c:v>42441</c:v>
                </c:pt>
                <c:pt idx="801">
                  <c:v>42442</c:v>
                </c:pt>
                <c:pt idx="802">
                  <c:v>42443</c:v>
                </c:pt>
                <c:pt idx="803">
                  <c:v>42444</c:v>
                </c:pt>
                <c:pt idx="804">
                  <c:v>42445</c:v>
                </c:pt>
                <c:pt idx="805">
                  <c:v>42446</c:v>
                </c:pt>
                <c:pt idx="806">
                  <c:v>42447</c:v>
                </c:pt>
                <c:pt idx="807">
                  <c:v>42448</c:v>
                </c:pt>
                <c:pt idx="808">
                  <c:v>42449</c:v>
                </c:pt>
                <c:pt idx="809">
                  <c:v>42450</c:v>
                </c:pt>
                <c:pt idx="810">
                  <c:v>42451</c:v>
                </c:pt>
                <c:pt idx="811">
                  <c:v>42452</c:v>
                </c:pt>
                <c:pt idx="812">
                  <c:v>42453</c:v>
                </c:pt>
                <c:pt idx="813">
                  <c:v>42454</c:v>
                </c:pt>
                <c:pt idx="814">
                  <c:v>42455</c:v>
                </c:pt>
                <c:pt idx="815">
                  <c:v>42456</c:v>
                </c:pt>
                <c:pt idx="816">
                  <c:v>42457</c:v>
                </c:pt>
                <c:pt idx="817">
                  <c:v>42458</c:v>
                </c:pt>
                <c:pt idx="818">
                  <c:v>42459</c:v>
                </c:pt>
                <c:pt idx="819">
                  <c:v>42460</c:v>
                </c:pt>
                <c:pt idx="820">
                  <c:v>42461</c:v>
                </c:pt>
                <c:pt idx="821">
                  <c:v>42462</c:v>
                </c:pt>
                <c:pt idx="822">
                  <c:v>42463</c:v>
                </c:pt>
                <c:pt idx="823">
                  <c:v>42464</c:v>
                </c:pt>
                <c:pt idx="824">
                  <c:v>42465</c:v>
                </c:pt>
                <c:pt idx="825">
                  <c:v>42466</c:v>
                </c:pt>
                <c:pt idx="826">
                  <c:v>42467</c:v>
                </c:pt>
                <c:pt idx="827">
                  <c:v>42468</c:v>
                </c:pt>
                <c:pt idx="828">
                  <c:v>42469</c:v>
                </c:pt>
                <c:pt idx="829">
                  <c:v>42470</c:v>
                </c:pt>
                <c:pt idx="830">
                  <c:v>42471</c:v>
                </c:pt>
                <c:pt idx="831">
                  <c:v>42472</c:v>
                </c:pt>
                <c:pt idx="832">
                  <c:v>42473</c:v>
                </c:pt>
                <c:pt idx="833">
                  <c:v>42474</c:v>
                </c:pt>
                <c:pt idx="834">
                  <c:v>42475</c:v>
                </c:pt>
                <c:pt idx="835">
                  <c:v>42476</c:v>
                </c:pt>
                <c:pt idx="836">
                  <c:v>42477</c:v>
                </c:pt>
                <c:pt idx="837">
                  <c:v>42478</c:v>
                </c:pt>
                <c:pt idx="838">
                  <c:v>42479</c:v>
                </c:pt>
                <c:pt idx="839">
                  <c:v>42480</c:v>
                </c:pt>
                <c:pt idx="840">
                  <c:v>42481</c:v>
                </c:pt>
                <c:pt idx="841">
                  <c:v>42482</c:v>
                </c:pt>
                <c:pt idx="842">
                  <c:v>42483</c:v>
                </c:pt>
                <c:pt idx="843">
                  <c:v>42484</c:v>
                </c:pt>
                <c:pt idx="844">
                  <c:v>42485</c:v>
                </c:pt>
                <c:pt idx="845">
                  <c:v>42486</c:v>
                </c:pt>
                <c:pt idx="846">
                  <c:v>42487</c:v>
                </c:pt>
                <c:pt idx="847">
                  <c:v>42488</c:v>
                </c:pt>
                <c:pt idx="848">
                  <c:v>42489</c:v>
                </c:pt>
                <c:pt idx="849">
                  <c:v>42490</c:v>
                </c:pt>
                <c:pt idx="850">
                  <c:v>42491</c:v>
                </c:pt>
                <c:pt idx="851">
                  <c:v>42492</c:v>
                </c:pt>
                <c:pt idx="852">
                  <c:v>42493</c:v>
                </c:pt>
                <c:pt idx="853">
                  <c:v>42494</c:v>
                </c:pt>
                <c:pt idx="854">
                  <c:v>42495</c:v>
                </c:pt>
                <c:pt idx="855">
                  <c:v>42496</c:v>
                </c:pt>
                <c:pt idx="856">
                  <c:v>42497</c:v>
                </c:pt>
                <c:pt idx="857">
                  <c:v>42498</c:v>
                </c:pt>
                <c:pt idx="858">
                  <c:v>42499</c:v>
                </c:pt>
                <c:pt idx="859">
                  <c:v>42500</c:v>
                </c:pt>
                <c:pt idx="860">
                  <c:v>42501</c:v>
                </c:pt>
                <c:pt idx="861">
                  <c:v>42502</c:v>
                </c:pt>
                <c:pt idx="862">
                  <c:v>42503</c:v>
                </c:pt>
                <c:pt idx="863">
                  <c:v>42504</c:v>
                </c:pt>
                <c:pt idx="864">
                  <c:v>42505</c:v>
                </c:pt>
                <c:pt idx="865">
                  <c:v>42506</c:v>
                </c:pt>
                <c:pt idx="866">
                  <c:v>42507</c:v>
                </c:pt>
                <c:pt idx="867">
                  <c:v>42508</c:v>
                </c:pt>
                <c:pt idx="868">
                  <c:v>42509</c:v>
                </c:pt>
                <c:pt idx="869">
                  <c:v>42510</c:v>
                </c:pt>
                <c:pt idx="870">
                  <c:v>42511</c:v>
                </c:pt>
                <c:pt idx="871">
                  <c:v>42512</c:v>
                </c:pt>
                <c:pt idx="872">
                  <c:v>42513</c:v>
                </c:pt>
                <c:pt idx="873">
                  <c:v>42514</c:v>
                </c:pt>
                <c:pt idx="874">
                  <c:v>42515</c:v>
                </c:pt>
                <c:pt idx="875">
                  <c:v>42516</c:v>
                </c:pt>
                <c:pt idx="876">
                  <c:v>42517</c:v>
                </c:pt>
                <c:pt idx="877">
                  <c:v>42518</c:v>
                </c:pt>
                <c:pt idx="878">
                  <c:v>42519</c:v>
                </c:pt>
                <c:pt idx="879">
                  <c:v>42520</c:v>
                </c:pt>
                <c:pt idx="880">
                  <c:v>42521</c:v>
                </c:pt>
                <c:pt idx="881">
                  <c:v>42522</c:v>
                </c:pt>
                <c:pt idx="882">
                  <c:v>42523</c:v>
                </c:pt>
                <c:pt idx="883">
                  <c:v>42524</c:v>
                </c:pt>
                <c:pt idx="884">
                  <c:v>42525</c:v>
                </c:pt>
                <c:pt idx="885">
                  <c:v>42526</c:v>
                </c:pt>
                <c:pt idx="886">
                  <c:v>42527</c:v>
                </c:pt>
                <c:pt idx="887">
                  <c:v>42528</c:v>
                </c:pt>
                <c:pt idx="888">
                  <c:v>42529</c:v>
                </c:pt>
                <c:pt idx="889">
                  <c:v>42530</c:v>
                </c:pt>
                <c:pt idx="890">
                  <c:v>42531</c:v>
                </c:pt>
                <c:pt idx="891">
                  <c:v>42532</c:v>
                </c:pt>
                <c:pt idx="892">
                  <c:v>42533</c:v>
                </c:pt>
                <c:pt idx="893">
                  <c:v>42534</c:v>
                </c:pt>
                <c:pt idx="894">
                  <c:v>42535</c:v>
                </c:pt>
                <c:pt idx="895">
                  <c:v>42536</c:v>
                </c:pt>
                <c:pt idx="896">
                  <c:v>42537</c:v>
                </c:pt>
                <c:pt idx="897">
                  <c:v>42538</c:v>
                </c:pt>
                <c:pt idx="898">
                  <c:v>42539</c:v>
                </c:pt>
                <c:pt idx="899">
                  <c:v>42540</c:v>
                </c:pt>
                <c:pt idx="900">
                  <c:v>42541</c:v>
                </c:pt>
                <c:pt idx="901">
                  <c:v>42542</c:v>
                </c:pt>
                <c:pt idx="902">
                  <c:v>42543</c:v>
                </c:pt>
                <c:pt idx="903">
                  <c:v>42544</c:v>
                </c:pt>
                <c:pt idx="904">
                  <c:v>42545</c:v>
                </c:pt>
                <c:pt idx="905">
                  <c:v>42546</c:v>
                </c:pt>
                <c:pt idx="906">
                  <c:v>42547</c:v>
                </c:pt>
                <c:pt idx="907">
                  <c:v>42548</c:v>
                </c:pt>
                <c:pt idx="908">
                  <c:v>42549</c:v>
                </c:pt>
                <c:pt idx="909">
                  <c:v>42550</c:v>
                </c:pt>
                <c:pt idx="910">
                  <c:v>42551</c:v>
                </c:pt>
                <c:pt idx="911">
                  <c:v>42552</c:v>
                </c:pt>
                <c:pt idx="912">
                  <c:v>42553</c:v>
                </c:pt>
                <c:pt idx="913">
                  <c:v>42554</c:v>
                </c:pt>
                <c:pt idx="914">
                  <c:v>42555</c:v>
                </c:pt>
                <c:pt idx="915">
                  <c:v>42556</c:v>
                </c:pt>
                <c:pt idx="916">
                  <c:v>42557</c:v>
                </c:pt>
                <c:pt idx="917">
                  <c:v>42558</c:v>
                </c:pt>
                <c:pt idx="918">
                  <c:v>42559</c:v>
                </c:pt>
                <c:pt idx="919">
                  <c:v>42560</c:v>
                </c:pt>
                <c:pt idx="920">
                  <c:v>42561</c:v>
                </c:pt>
                <c:pt idx="921">
                  <c:v>42562</c:v>
                </c:pt>
                <c:pt idx="922">
                  <c:v>42563</c:v>
                </c:pt>
                <c:pt idx="923">
                  <c:v>42564</c:v>
                </c:pt>
                <c:pt idx="924">
                  <c:v>42565</c:v>
                </c:pt>
                <c:pt idx="925">
                  <c:v>42566</c:v>
                </c:pt>
                <c:pt idx="926">
                  <c:v>42567</c:v>
                </c:pt>
                <c:pt idx="927">
                  <c:v>42568</c:v>
                </c:pt>
                <c:pt idx="928">
                  <c:v>42569</c:v>
                </c:pt>
                <c:pt idx="929">
                  <c:v>42570</c:v>
                </c:pt>
                <c:pt idx="930">
                  <c:v>42571</c:v>
                </c:pt>
                <c:pt idx="931">
                  <c:v>42572</c:v>
                </c:pt>
                <c:pt idx="932">
                  <c:v>42573</c:v>
                </c:pt>
                <c:pt idx="933">
                  <c:v>42574</c:v>
                </c:pt>
                <c:pt idx="934">
                  <c:v>42575</c:v>
                </c:pt>
                <c:pt idx="935">
                  <c:v>42576</c:v>
                </c:pt>
                <c:pt idx="936">
                  <c:v>42577</c:v>
                </c:pt>
                <c:pt idx="937">
                  <c:v>42578</c:v>
                </c:pt>
                <c:pt idx="938">
                  <c:v>42579</c:v>
                </c:pt>
                <c:pt idx="939">
                  <c:v>42580</c:v>
                </c:pt>
                <c:pt idx="940">
                  <c:v>42581</c:v>
                </c:pt>
                <c:pt idx="941">
                  <c:v>42582</c:v>
                </c:pt>
                <c:pt idx="942">
                  <c:v>42583</c:v>
                </c:pt>
                <c:pt idx="943">
                  <c:v>42584</c:v>
                </c:pt>
                <c:pt idx="944">
                  <c:v>42585</c:v>
                </c:pt>
                <c:pt idx="945">
                  <c:v>42586</c:v>
                </c:pt>
                <c:pt idx="946">
                  <c:v>42587</c:v>
                </c:pt>
                <c:pt idx="947">
                  <c:v>42588</c:v>
                </c:pt>
                <c:pt idx="948">
                  <c:v>42589</c:v>
                </c:pt>
                <c:pt idx="949">
                  <c:v>42590</c:v>
                </c:pt>
                <c:pt idx="950">
                  <c:v>42591</c:v>
                </c:pt>
                <c:pt idx="951">
                  <c:v>42592</c:v>
                </c:pt>
                <c:pt idx="952">
                  <c:v>42593</c:v>
                </c:pt>
                <c:pt idx="953">
                  <c:v>42594</c:v>
                </c:pt>
                <c:pt idx="954">
                  <c:v>42595</c:v>
                </c:pt>
                <c:pt idx="955">
                  <c:v>42596</c:v>
                </c:pt>
                <c:pt idx="956">
                  <c:v>42597</c:v>
                </c:pt>
                <c:pt idx="957">
                  <c:v>42598</c:v>
                </c:pt>
                <c:pt idx="958">
                  <c:v>42599</c:v>
                </c:pt>
                <c:pt idx="959">
                  <c:v>42600</c:v>
                </c:pt>
                <c:pt idx="960">
                  <c:v>42601</c:v>
                </c:pt>
                <c:pt idx="961">
                  <c:v>42602</c:v>
                </c:pt>
                <c:pt idx="962">
                  <c:v>42603</c:v>
                </c:pt>
                <c:pt idx="963">
                  <c:v>42604</c:v>
                </c:pt>
                <c:pt idx="964">
                  <c:v>42605</c:v>
                </c:pt>
                <c:pt idx="965">
                  <c:v>42606</c:v>
                </c:pt>
                <c:pt idx="966">
                  <c:v>42607</c:v>
                </c:pt>
                <c:pt idx="967">
                  <c:v>42608</c:v>
                </c:pt>
                <c:pt idx="968">
                  <c:v>42609</c:v>
                </c:pt>
                <c:pt idx="969">
                  <c:v>42610</c:v>
                </c:pt>
                <c:pt idx="970">
                  <c:v>42611</c:v>
                </c:pt>
                <c:pt idx="971">
                  <c:v>42612</c:v>
                </c:pt>
                <c:pt idx="972">
                  <c:v>42613</c:v>
                </c:pt>
                <c:pt idx="973">
                  <c:v>42614</c:v>
                </c:pt>
                <c:pt idx="974">
                  <c:v>42615</c:v>
                </c:pt>
                <c:pt idx="975">
                  <c:v>42616</c:v>
                </c:pt>
                <c:pt idx="976">
                  <c:v>42617</c:v>
                </c:pt>
                <c:pt idx="977">
                  <c:v>42618</c:v>
                </c:pt>
                <c:pt idx="978">
                  <c:v>42619</c:v>
                </c:pt>
                <c:pt idx="979">
                  <c:v>42620</c:v>
                </c:pt>
                <c:pt idx="980">
                  <c:v>42621</c:v>
                </c:pt>
                <c:pt idx="981">
                  <c:v>42622</c:v>
                </c:pt>
                <c:pt idx="982">
                  <c:v>42623</c:v>
                </c:pt>
                <c:pt idx="983">
                  <c:v>42624</c:v>
                </c:pt>
                <c:pt idx="984">
                  <c:v>42625</c:v>
                </c:pt>
                <c:pt idx="985">
                  <c:v>42626</c:v>
                </c:pt>
                <c:pt idx="986">
                  <c:v>42627</c:v>
                </c:pt>
                <c:pt idx="987">
                  <c:v>42628</c:v>
                </c:pt>
                <c:pt idx="988">
                  <c:v>42629</c:v>
                </c:pt>
                <c:pt idx="989">
                  <c:v>42630</c:v>
                </c:pt>
                <c:pt idx="990">
                  <c:v>42631</c:v>
                </c:pt>
                <c:pt idx="991">
                  <c:v>42632</c:v>
                </c:pt>
                <c:pt idx="992">
                  <c:v>42633</c:v>
                </c:pt>
                <c:pt idx="993">
                  <c:v>42634</c:v>
                </c:pt>
                <c:pt idx="994">
                  <c:v>42635</c:v>
                </c:pt>
                <c:pt idx="995">
                  <c:v>42636</c:v>
                </c:pt>
                <c:pt idx="996">
                  <c:v>42637</c:v>
                </c:pt>
                <c:pt idx="997">
                  <c:v>42638</c:v>
                </c:pt>
                <c:pt idx="998">
                  <c:v>42639</c:v>
                </c:pt>
                <c:pt idx="999">
                  <c:v>42640</c:v>
                </c:pt>
                <c:pt idx="1000">
                  <c:v>42641</c:v>
                </c:pt>
                <c:pt idx="1001">
                  <c:v>42642</c:v>
                </c:pt>
                <c:pt idx="1002">
                  <c:v>42643</c:v>
                </c:pt>
                <c:pt idx="1003">
                  <c:v>42644</c:v>
                </c:pt>
                <c:pt idx="1004">
                  <c:v>42645</c:v>
                </c:pt>
                <c:pt idx="1005">
                  <c:v>42646</c:v>
                </c:pt>
                <c:pt idx="1006">
                  <c:v>42647</c:v>
                </c:pt>
                <c:pt idx="1007">
                  <c:v>42648</c:v>
                </c:pt>
                <c:pt idx="1008">
                  <c:v>42649</c:v>
                </c:pt>
                <c:pt idx="1009">
                  <c:v>42650</c:v>
                </c:pt>
                <c:pt idx="1010">
                  <c:v>42651</c:v>
                </c:pt>
                <c:pt idx="1011">
                  <c:v>42652</c:v>
                </c:pt>
                <c:pt idx="1012">
                  <c:v>42653</c:v>
                </c:pt>
                <c:pt idx="1013">
                  <c:v>42654</c:v>
                </c:pt>
                <c:pt idx="1014">
                  <c:v>42655</c:v>
                </c:pt>
                <c:pt idx="1015">
                  <c:v>42656</c:v>
                </c:pt>
                <c:pt idx="1016">
                  <c:v>42657</c:v>
                </c:pt>
                <c:pt idx="1017">
                  <c:v>42658</c:v>
                </c:pt>
                <c:pt idx="1018">
                  <c:v>42659</c:v>
                </c:pt>
                <c:pt idx="1019">
                  <c:v>42660</c:v>
                </c:pt>
                <c:pt idx="1020">
                  <c:v>42661</c:v>
                </c:pt>
                <c:pt idx="1021">
                  <c:v>42662</c:v>
                </c:pt>
                <c:pt idx="1022">
                  <c:v>42663</c:v>
                </c:pt>
                <c:pt idx="1023">
                  <c:v>42664</c:v>
                </c:pt>
                <c:pt idx="1024">
                  <c:v>42665</c:v>
                </c:pt>
                <c:pt idx="1025">
                  <c:v>42666</c:v>
                </c:pt>
                <c:pt idx="1026">
                  <c:v>42667</c:v>
                </c:pt>
                <c:pt idx="1027">
                  <c:v>42668</c:v>
                </c:pt>
                <c:pt idx="1028">
                  <c:v>42669</c:v>
                </c:pt>
                <c:pt idx="1029">
                  <c:v>42670</c:v>
                </c:pt>
                <c:pt idx="1030">
                  <c:v>42671</c:v>
                </c:pt>
                <c:pt idx="1031">
                  <c:v>42672</c:v>
                </c:pt>
                <c:pt idx="1032">
                  <c:v>42673</c:v>
                </c:pt>
                <c:pt idx="1033">
                  <c:v>42674</c:v>
                </c:pt>
                <c:pt idx="1034">
                  <c:v>42675</c:v>
                </c:pt>
                <c:pt idx="1035">
                  <c:v>42676</c:v>
                </c:pt>
                <c:pt idx="1036">
                  <c:v>42677</c:v>
                </c:pt>
                <c:pt idx="1037">
                  <c:v>42678</c:v>
                </c:pt>
                <c:pt idx="1038">
                  <c:v>42679</c:v>
                </c:pt>
                <c:pt idx="1039">
                  <c:v>42680</c:v>
                </c:pt>
                <c:pt idx="1040">
                  <c:v>42681</c:v>
                </c:pt>
                <c:pt idx="1041">
                  <c:v>42682</c:v>
                </c:pt>
                <c:pt idx="1042">
                  <c:v>42683</c:v>
                </c:pt>
                <c:pt idx="1043">
                  <c:v>42684</c:v>
                </c:pt>
                <c:pt idx="1044">
                  <c:v>42685</c:v>
                </c:pt>
                <c:pt idx="1045">
                  <c:v>42686</c:v>
                </c:pt>
                <c:pt idx="1046">
                  <c:v>42687</c:v>
                </c:pt>
                <c:pt idx="1047">
                  <c:v>42688</c:v>
                </c:pt>
                <c:pt idx="1048">
                  <c:v>42689</c:v>
                </c:pt>
                <c:pt idx="1049">
                  <c:v>42690</c:v>
                </c:pt>
                <c:pt idx="1050">
                  <c:v>42691</c:v>
                </c:pt>
                <c:pt idx="1051">
                  <c:v>42692</c:v>
                </c:pt>
                <c:pt idx="1052">
                  <c:v>42693</c:v>
                </c:pt>
                <c:pt idx="1053">
                  <c:v>42694</c:v>
                </c:pt>
                <c:pt idx="1054">
                  <c:v>42695</c:v>
                </c:pt>
                <c:pt idx="1055">
                  <c:v>42696</c:v>
                </c:pt>
                <c:pt idx="1056">
                  <c:v>42697</c:v>
                </c:pt>
                <c:pt idx="1057">
                  <c:v>42698</c:v>
                </c:pt>
                <c:pt idx="1058">
                  <c:v>42699</c:v>
                </c:pt>
                <c:pt idx="1059">
                  <c:v>42700</c:v>
                </c:pt>
                <c:pt idx="1060">
                  <c:v>42701</c:v>
                </c:pt>
                <c:pt idx="1061">
                  <c:v>42702</c:v>
                </c:pt>
                <c:pt idx="1062">
                  <c:v>42703</c:v>
                </c:pt>
                <c:pt idx="1063">
                  <c:v>42704</c:v>
                </c:pt>
                <c:pt idx="1064">
                  <c:v>42705</c:v>
                </c:pt>
                <c:pt idx="1065">
                  <c:v>42706</c:v>
                </c:pt>
                <c:pt idx="1066">
                  <c:v>42707</c:v>
                </c:pt>
                <c:pt idx="1067">
                  <c:v>42708</c:v>
                </c:pt>
                <c:pt idx="1068">
                  <c:v>42709</c:v>
                </c:pt>
                <c:pt idx="1069">
                  <c:v>42710</c:v>
                </c:pt>
                <c:pt idx="1070">
                  <c:v>42711</c:v>
                </c:pt>
                <c:pt idx="1071">
                  <c:v>42712</c:v>
                </c:pt>
                <c:pt idx="1072">
                  <c:v>42713</c:v>
                </c:pt>
                <c:pt idx="1073">
                  <c:v>42714</c:v>
                </c:pt>
                <c:pt idx="1074">
                  <c:v>42715</c:v>
                </c:pt>
                <c:pt idx="1075">
                  <c:v>42716</c:v>
                </c:pt>
                <c:pt idx="1076">
                  <c:v>42717</c:v>
                </c:pt>
                <c:pt idx="1077">
                  <c:v>42718</c:v>
                </c:pt>
                <c:pt idx="1078">
                  <c:v>42719</c:v>
                </c:pt>
                <c:pt idx="1079">
                  <c:v>42720</c:v>
                </c:pt>
                <c:pt idx="1080">
                  <c:v>42721</c:v>
                </c:pt>
                <c:pt idx="1081">
                  <c:v>42722</c:v>
                </c:pt>
                <c:pt idx="1082">
                  <c:v>42723</c:v>
                </c:pt>
                <c:pt idx="1083">
                  <c:v>42724</c:v>
                </c:pt>
                <c:pt idx="1084">
                  <c:v>42725</c:v>
                </c:pt>
                <c:pt idx="1085">
                  <c:v>42726</c:v>
                </c:pt>
                <c:pt idx="1086">
                  <c:v>42727</c:v>
                </c:pt>
                <c:pt idx="1087">
                  <c:v>42728</c:v>
                </c:pt>
                <c:pt idx="1088">
                  <c:v>42729</c:v>
                </c:pt>
                <c:pt idx="1089">
                  <c:v>42730</c:v>
                </c:pt>
                <c:pt idx="1090">
                  <c:v>42731</c:v>
                </c:pt>
                <c:pt idx="1091">
                  <c:v>42732</c:v>
                </c:pt>
                <c:pt idx="1092">
                  <c:v>42733</c:v>
                </c:pt>
                <c:pt idx="1093">
                  <c:v>42734</c:v>
                </c:pt>
                <c:pt idx="1094">
                  <c:v>42735</c:v>
                </c:pt>
                <c:pt idx="1095">
                  <c:v>42736</c:v>
                </c:pt>
                <c:pt idx="1096">
                  <c:v>42737</c:v>
                </c:pt>
                <c:pt idx="1097">
                  <c:v>42738</c:v>
                </c:pt>
                <c:pt idx="1098">
                  <c:v>42739</c:v>
                </c:pt>
                <c:pt idx="1099">
                  <c:v>42740</c:v>
                </c:pt>
                <c:pt idx="1100">
                  <c:v>42741</c:v>
                </c:pt>
                <c:pt idx="1101">
                  <c:v>42742</c:v>
                </c:pt>
                <c:pt idx="1102">
                  <c:v>42743</c:v>
                </c:pt>
                <c:pt idx="1103">
                  <c:v>42744</c:v>
                </c:pt>
                <c:pt idx="1104">
                  <c:v>42745</c:v>
                </c:pt>
                <c:pt idx="1105">
                  <c:v>42746</c:v>
                </c:pt>
                <c:pt idx="1106">
                  <c:v>42747</c:v>
                </c:pt>
                <c:pt idx="1107">
                  <c:v>42748</c:v>
                </c:pt>
                <c:pt idx="1108">
                  <c:v>42749</c:v>
                </c:pt>
                <c:pt idx="1109">
                  <c:v>42750</c:v>
                </c:pt>
                <c:pt idx="1110">
                  <c:v>42751</c:v>
                </c:pt>
                <c:pt idx="1111">
                  <c:v>42752</c:v>
                </c:pt>
                <c:pt idx="1112">
                  <c:v>42753</c:v>
                </c:pt>
                <c:pt idx="1113">
                  <c:v>42754</c:v>
                </c:pt>
                <c:pt idx="1114">
                  <c:v>42756</c:v>
                </c:pt>
                <c:pt idx="1115">
                  <c:v>42757</c:v>
                </c:pt>
                <c:pt idx="1116">
                  <c:v>42758</c:v>
                </c:pt>
                <c:pt idx="1117">
                  <c:v>42759</c:v>
                </c:pt>
                <c:pt idx="1118">
                  <c:v>42760</c:v>
                </c:pt>
                <c:pt idx="1119">
                  <c:v>42761</c:v>
                </c:pt>
                <c:pt idx="1120">
                  <c:v>42762</c:v>
                </c:pt>
                <c:pt idx="1121">
                  <c:v>42763</c:v>
                </c:pt>
                <c:pt idx="1122">
                  <c:v>42764</c:v>
                </c:pt>
                <c:pt idx="1123">
                  <c:v>42765</c:v>
                </c:pt>
                <c:pt idx="1124">
                  <c:v>42766</c:v>
                </c:pt>
                <c:pt idx="1125">
                  <c:v>42767</c:v>
                </c:pt>
                <c:pt idx="1126">
                  <c:v>42768</c:v>
                </c:pt>
                <c:pt idx="1127">
                  <c:v>42769</c:v>
                </c:pt>
                <c:pt idx="1128">
                  <c:v>42770</c:v>
                </c:pt>
                <c:pt idx="1129">
                  <c:v>42771</c:v>
                </c:pt>
                <c:pt idx="1130">
                  <c:v>42772</c:v>
                </c:pt>
                <c:pt idx="1131">
                  <c:v>42773</c:v>
                </c:pt>
                <c:pt idx="1132">
                  <c:v>42774</c:v>
                </c:pt>
                <c:pt idx="1133">
                  <c:v>42775</c:v>
                </c:pt>
                <c:pt idx="1134">
                  <c:v>42776</c:v>
                </c:pt>
                <c:pt idx="1135">
                  <c:v>42777</c:v>
                </c:pt>
                <c:pt idx="1136">
                  <c:v>42778</c:v>
                </c:pt>
                <c:pt idx="1137">
                  <c:v>42779</c:v>
                </c:pt>
                <c:pt idx="1138">
                  <c:v>42780</c:v>
                </c:pt>
                <c:pt idx="1139">
                  <c:v>42781</c:v>
                </c:pt>
                <c:pt idx="1140">
                  <c:v>42782</c:v>
                </c:pt>
                <c:pt idx="1141">
                  <c:v>42783</c:v>
                </c:pt>
                <c:pt idx="1142">
                  <c:v>42784</c:v>
                </c:pt>
                <c:pt idx="1143">
                  <c:v>42785</c:v>
                </c:pt>
                <c:pt idx="1144">
                  <c:v>42786</c:v>
                </c:pt>
                <c:pt idx="1145">
                  <c:v>42787</c:v>
                </c:pt>
                <c:pt idx="1146">
                  <c:v>42788</c:v>
                </c:pt>
                <c:pt idx="1147">
                  <c:v>42789</c:v>
                </c:pt>
                <c:pt idx="1148">
                  <c:v>42790</c:v>
                </c:pt>
                <c:pt idx="1149">
                  <c:v>42791</c:v>
                </c:pt>
                <c:pt idx="1150">
                  <c:v>42792</c:v>
                </c:pt>
                <c:pt idx="1151">
                  <c:v>42793</c:v>
                </c:pt>
                <c:pt idx="1152">
                  <c:v>42794</c:v>
                </c:pt>
                <c:pt idx="1153">
                  <c:v>42795</c:v>
                </c:pt>
                <c:pt idx="1154">
                  <c:v>42796</c:v>
                </c:pt>
                <c:pt idx="1155">
                  <c:v>42797</c:v>
                </c:pt>
                <c:pt idx="1156">
                  <c:v>42798</c:v>
                </c:pt>
                <c:pt idx="1157">
                  <c:v>42799</c:v>
                </c:pt>
                <c:pt idx="1158">
                  <c:v>42800</c:v>
                </c:pt>
                <c:pt idx="1159">
                  <c:v>42801</c:v>
                </c:pt>
                <c:pt idx="1160">
                  <c:v>42802</c:v>
                </c:pt>
                <c:pt idx="1161">
                  <c:v>42803</c:v>
                </c:pt>
                <c:pt idx="1162">
                  <c:v>42804</c:v>
                </c:pt>
                <c:pt idx="1163">
                  <c:v>42805</c:v>
                </c:pt>
                <c:pt idx="1164">
                  <c:v>42806</c:v>
                </c:pt>
                <c:pt idx="1165">
                  <c:v>42807</c:v>
                </c:pt>
                <c:pt idx="1166">
                  <c:v>42808</c:v>
                </c:pt>
                <c:pt idx="1167">
                  <c:v>42809</c:v>
                </c:pt>
                <c:pt idx="1168">
                  <c:v>42810</c:v>
                </c:pt>
                <c:pt idx="1169">
                  <c:v>42811</c:v>
                </c:pt>
                <c:pt idx="1170">
                  <c:v>42812</c:v>
                </c:pt>
                <c:pt idx="1171">
                  <c:v>42813</c:v>
                </c:pt>
                <c:pt idx="1172">
                  <c:v>42814</c:v>
                </c:pt>
                <c:pt idx="1173">
                  <c:v>42815</c:v>
                </c:pt>
                <c:pt idx="1174">
                  <c:v>42816</c:v>
                </c:pt>
                <c:pt idx="1175">
                  <c:v>42817</c:v>
                </c:pt>
                <c:pt idx="1176">
                  <c:v>42818</c:v>
                </c:pt>
                <c:pt idx="1177">
                  <c:v>42819</c:v>
                </c:pt>
                <c:pt idx="1178">
                  <c:v>42820</c:v>
                </c:pt>
                <c:pt idx="1179">
                  <c:v>42821</c:v>
                </c:pt>
                <c:pt idx="1180">
                  <c:v>42822</c:v>
                </c:pt>
                <c:pt idx="1181">
                  <c:v>42823</c:v>
                </c:pt>
                <c:pt idx="1182">
                  <c:v>42824</c:v>
                </c:pt>
                <c:pt idx="1183">
                  <c:v>42825</c:v>
                </c:pt>
                <c:pt idx="1184">
                  <c:v>42826</c:v>
                </c:pt>
                <c:pt idx="1185">
                  <c:v>42827</c:v>
                </c:pt>
                <c:pt idx="1186">
                  <c:v>42828</c:v>
                </c:pt>
                <c:pt idx="1187">
                  <c:v>42829</c:v>
                </c:pt>
                <c:pt idx="1188">
                  <c:v>42830</c:v>
                </c:pt>
                <c:pt idx="1189">
                  <c:v>42831</c:v>
                </c:pt>
                <c:pt idx="1190">
                  <c:v>42832</c:v>
                </c:pt>
                <c:pt idx="1191">
                  <c:v>42833</c:v>
                </c:pt>
                <c:pt idx="1192">
                  <c:v>42834</c:v>
                </c:pt>
                <c:pt idx="1193">
                  <c:v>42835</c:v>
                </c:pt>
                <c:pt idx="1194">
                  <c:v>42836</c:v>
                </c:pt>
                <c:pt idx="1195">
                  <c:v>42837</c:v>
                </c:pt>
                <c:pt idx="1196">
                  <c:v>42838</c:v>
                </c:pt>
                <c:pt idx="1197">
                  <c:v>42839</c:v>
                </c:pt>
                <c:pt idx="1198">
                  <c:v>42840</c:v>
                </c:pt>
                <c:pt idx="1199">
                  <c:v>42841</c:v>
                </c:pt>
                <c:pt idx="1200">
                  <c:v>42842</c:v>
                </c:pt>
                <c:pt idx="1201">
                  <c:v>42843</c:v>
                </c:pt>
                <c:pt idx="1202">
                  <c:v>42844</c:v>
                </c:pt>
                <c:pt idx="1203">
                  <c:v>42845</c:v>
                </c:pt>
                <c:pt idx="1204">
                  <c:v>42846</c:v>
                </c:pt>
                <c:pt idx="1205">
                  <c:v>42847</c:v>
                </c:pt>
                <c:pt idx="1206">
                  <c:v>42848</c:v>
                </c:pt>
                <c:pt idx="1207">
                  <c:v>42849</c:v>
                </c:pt>
                <c:pt idx="1208">
                  <c:v>42850</c:v>
                </c:pt>
                <c:pt idx="1209">
                  <c:v>42851</c:v>
                </c:pt>
                <c:pt idx="1210">
                  <c:v>42852</c:v>
                </c:pt>
                <c:pt idx="1211">
                  <c:v>42853</c:v>
                </c:pt>
                <c:pt idx="1212">
                  <c:v>42854</c:v>
                </c:pt>
                <c:pt idx="1213">
                  <c:v>42855</c:v>
                </c:pt>
                <c:pt idx="1214">
                  <c:v>42856</c:v>
                </c:pt>
                <c:pt idx="1215">
                  <c:v>42857</c:v>
                </c:pt>
                <c:pt idx="1216">
                  <c:v>42858</c:v>
                </c:pt>
                <c:pt idx="1217">
                  <c:v>42859</c:v>
                </c:pt>
                <c:pt idx="1218">
                  <c:v>42860</c:v>
                </c:pt>
                <c:pt idx="1219">
                  <c:v>42861</c:v>
                </c:pt>
                <c:pt idx="1220">
                  <c:v>42862</c:v>
                </c:pt>
                <c:pt idx="1221">
                  <c:v>42863</c:v>
                </c:pt>
                <c:pt idx="1222">
                  <c:v>42864</c:v>
                </c:pt>
                <c:pt idx="1223">
                  <c:v>42865</c:v>
                </c:pt>
                <c:pt idx="1224">
                  <c:v>42866</c:v>
                </c:pt>
                <c:pt idx="1225">
                  <c:v>42867</c:v>
                </c:pt>
                <c:pt idx="1226">
                  <c:v>42868</c:v>
                </c:pt>
                <c:pt idx="1227">
                  <c:v>42869</c:v>
                </c:pt>
                <c:pt idx="1228">
                  <c:v>42870</c:v>
                </c:pt>
                <c:pt idx="1229">
                  <c:v>42871</c:v>
                </c:pt>
                <c:pt idx="1230">
                  <c:v>42872</c:v>
                </c:pt>
                <c:pt idx="1231">
                  <c:v>42873</c:v>
                </c:pt>
                <c:pt idx="1232">
                  <c:v>42874</c:v>
                </c:pt>
                <c:pt idx="1233">
                  <c:v>42875</c:v>
                </c:pt>
                <c:pt idx="1234">
                  <c:v>42876</c:v>
                </c:pt>
                <c:pt idx="1235">
                  <c:v>42877</c:v>
                </c:pt>
                <c:pt idx="1236">
                  <c:v>42878</c:v>
                </c:pt>
                <c:pt idx="1237">
                  <c:v>42879</c:v>
                </c:pt>
                <c:pt idx="1238">
                  <c:v>42880</c:v>
                </c:pt>
                <c:pt idx="1239">
                  <c:v>42881</c:v>
                </c:pt>
                <c:pt idx="1240">
                  <c:v>42882</c:v>
                </c:pt>
                <c:pt idx="1241">
                  <c:v>42883</c:v>
                </c:pt>
                <c:pt idx="1242">
                  <c:v>42884</c:v>
                </c:pt>
                <c:pt idx="1243">
                  <c:v>42886</c:v>
                </c:pt>
                <c:pt idx="1244">
                  <c:v>42887</c:v>
                </c:pt>
                <c:pt idx="1245">
                  <c:v>42888</c:v>
                </c:pt>
                <c:pt idx="1246">
                  <c:v>42889</c:v>
                </c:pt>
                <c:pt idx="1247">
                  <c:v>42890</c:v>
                </c:pt>
                <c:pt idx="1248">
                  <c:v>42891</c:v>
                </c:pt>
                <c:pt idx="1249">
                  <c:v>42892</c:v>
                </c:pt>
                <c:pt idx="1250">
                  <c:v>42893</c:v>
                </c:pt>
                <c:pt idx="1251">
                  <c:v>42894</c:v>
                </c:pt>
                <c:pt idx="1252">
                  <c:v>42895</c:v>
                </c:pt>
                <c:pt idx="1253">
                  <c:v>42896</c:v>
                </c:pt>
                <c:pt idx="1254">
                  <c:v>42897</c:v>
                </c:pt>
                <c:pt idx="1255">
                  <c:v>42898</c:v>
                </c:pt>
                <c:pt idx="1256">
                  <c:v>42899</c:v>
                </c:pt>
                <c:pt idx="1257">
                  <c:v>42900</c:v>
                </c:pt>
                <c:pt idx="1258">
                  <c:v>42901</c:v>
                </c:pt>
                <c:pt idx="1259">
                  <c:v>42902</c:v>
                </c:pt>
                <c:pt idx="1260">
                  <c:v>42903</c:v>
                </c:pt>
                <c:pt idx="1261">
                  <c:v>42904</c:v>
                </c:pt>
                <c:pt idx="1262">
                  <c:v>42905</c:v>
                </c:pt>
                <c:pt idx="1263">
                  <c:v>42906</c:v>
                </c:pt>
                <c:pt idx="1264">
                  <c:v>42907</c:v>
                </c:pt>
                <c:pt idx="1265">
                  <c:v>42908</c:v>
                </c:pt>
                <c:pt idx="1266">
                  <c:v>42909</c:v>
                </c:pt>
                <c:pt idx="1267">
                  <c:v>42910</c:v>
                </c:pt>
                <c:pt idx="1268">
                  <c:v>42911</c:v>
                </c:pt>
                <c:pt idx="1269">
                  <c:v>42912</c:v>
                </c:pt>
                <c:pt idx="1270">
                  <c:v>42913</c:v>
                </c:pt>
                <c:pt idx="1271">
                  <c:v>42914</c:v>
                </c:pt>
                <c:pt idx="1272">
                  <c:v>42915</c:v>
                </c:pt>
                <c:pt idx="1273">
                  <c:v>42916</c:v>
                </c:pt>
                <c:pt idx="1274">
                  <c:v>42917</c:v>
                </c:pt>
                <c:pt idx="1275">
                  <c:v>42918</c:v>
                </c:pt>
                <c:pt idx="1276">
                  <c:v>42919</c:v>
                </c:pt>
                <c:pt idx="1277">
                  <c:v>42920</c:v>
                </c:pt>
                <c:pt idx="1278">
                  <c:v>42921</c:v>
                </c:pt>
                <c:pt idx="1279">
                  <c:v>42922</c:v>
                </c:pt>
                <c:pt idx="1280">
                  <c:v>42923</c:v>
                </c:pt>
                <c:pt idx="1281">
                  <c:v>42924</c:v>
                </c:pt>
                <c:pt idx="1282">
                  <c:v>42925</c:v>
                </c:pt>
                <c:pt idx="1283">
                  <c:v>42926</c:v>
                </c:pt>
                <c:pt idx="1284">
                  <c:v>42927</c:v>
                </c:pt>
                <c:pt idx="1285">
                  <c:v>42928</c:v>
                </c:pt>
                <c:pt idx="1286">
                  <c:v>42929</c:v>
                </c:pt>
                <c:pt idx="1287">
                  <c:v>42930</c:v>
                </c:pt>
                <c:pt idx="1288">
                  <c:v>42931</c:v>
                </c:pt>
                <c:pt idx="1289">
                  <c:v>42932</c:v>
                </c:pt>
                <c:pt idx="1290">
                  <c:v>42933</c:v>
                </c:pt>
                <c:pt idx="1291">
                  <c:v>42934</c:v>
                </c:pt>
                <c:pt idx="1292">
                  <c:v>42935</c:v>
                </c:pt>
                <c:pt idx="1293">
                  <c:v>42936</c:v>
                </c:pt>
                <c:pt idx="1294">
                  <c:v>42937</c:v>
                </c:pt>
                <c:pt idx="1295">
                  <c:v>42938</c:v>
                </c:pt>
                <c:pt idx="1296">
                  <c:v>42939</c:v>
                </c:pt>
                <c:pt idx="1297">
                  <c:v>42940</c:v>
                </c:pt>
                <c:pt idx="1298">
                  <c:v>42941</c:v>
                </c:pt>
                <c:pt idx="1299">
                  <c:v>42942</c:v>
                </c:pt>
                <c:pt idx="1300">
                  <c:v>42943</c:v>
                </c:pt>
                <c:pt idx="1301">
                  <c:v>42944</c:v>
                </c:pt>
                <c:pt idx="1302">
                  <c:v>42945</c:v>
                </c:pt>
                <c:pt idx="1303">
                  <c:v>42946</c:v>
                </c:pt>
                <c:pt idx="1304">
                  <c:v>42947</c:v>
                </c:pt>
                <c:pt idx="1305">
                  <c:v>42948</c:v>
                </c:pt>
                <c:pt idx="1306">
                  <c:v>42949</c:v>
                </c:pt>
                <c:pt idx="1307">
                  <c:v>42950</c:v>
                </c:pt>
                <c:pt idx="1308">
                  <c:v>42951</c:v>
                </c:pt>
                <c:pt idx="1309">
                  <c:v>42952</c:v>
                </c:pt>
                <c:pt idx="1310">
                  <c:v>42953</c:v>
                </c:pt>
                <c:pt idx="1311">
                  <c:v>42954</c:v>
                </c:pt>
                <c:pt idx="1312">
                  <c:v>42955</c:v>
                </c:pt>
                <c:pt idx="1313">
                  <c:v>42956</c:v>
                </c:pt>
                <c:pt idx="1314">
                  <c:v>42957</c:v>
                </c:pt>
                <c:pt idx="1315">
                  <c:v>42958</c:v>
                </c:pt>
                <c:pt idx="1316">
                  <c:v>42959</c:v>
                </c:pt>
                <c:pt idx="1317">
                  <c:v>42960</c:v>
                </c:pt>
                <c:pt idx="1318">
                  <c:v>42961</c:v>
                </c:pt>
                <c:pt idx="1319">
                  <c:v>42962</c:v>
                </c:pt>
                <c:pt idx="1320">
                  <c:v>42963</c:v>
                </c:pt>
                <c:pt idx="1321">
                  <c:v>42964</c:v>
                </c:pt>
                <c:pt idx="1322">
                  <c:v>42965</c:v>
                </c:pt>
                <c:pt idx="1323">
                  <c:v>42966</c:v>
                </c:pt>
                <c:pt idx="1324">
                  <c:v>42967</c:v>
                </c:pt>
                <c:pt idx="1325">
                  <c:v>42968</c:v>
                </c:pt>
                <c:pt idx="1326">
                  <c:v>42969</c:v>
                </c:pt>
                <c:pt idx="1327">
                  <c:v>42970</c:v>
                </c:pt>
                <c:pt idx="1328">
                  <c:v>42971</c:v>
                </c:pt>
                <c:pt idx="1329">
                  <c:v>42972</c:v>
                </c:pt>
                <c:pt idx="1330">
                  <c:v>42973</c:v>
                </c:pt>
                <c:pt idx="1331">
                  <c:v>42974</c:v>
                </c:pt>
                <c:pt idx="1332">
                  <c:v>42975</c:v>
                </c:pt>
                <c:pt idx="1333">
                  <c:v>42976</c:v>
                </c:pt>
                <c:pt idx="1334">
                  <c:v>42977</c:v>
                </c:pt>
                <c:pt idx="1335">
                  <c:v>42978</c:v>
                </c:pt>
                <c:pt idx="1336">
                  <c:v>42979</c:v>
                </c:pt>
                <c:pt idx="1337">
                  <c:v>42980</c:v>
                </c:pt>
                <c:pt idx="1338">
                  <c:v>42981</c:v>
                </c:pt>
                <c:pt idx="1339">
                  <c:v>42982</c:v>
                </c:pt>
                <c:pt idx="1340">
                  <c:v>42983</c:v>
                </c:pt>
                <c:pt idx="1341">
                  <c:v>42984</c:v>
                </c:pt>
                <c:pt idx="1342">
                  <c:v>42985</c:v>
                </c:pt>
                <c:pt idx="1343">
                  <c:v>42986</c:v>
                </c:pt>
                <c:pt idx="1344">
                  <c:v>42987</c:v>
                </c:pt>
                <c:pt idx="1345">
                  <c:v>42988</c:v>
                </c:pt>
                <c:pt idx="1346">
                  <c:v>42989</c:v>
                </c:pt>
                <c:pt idx="1347">
                  <c:v>42990</c:v>
                </c:pt>
                <c:pt idx="1348">
                  <c:v>42991</c:v>
                </c:pt>
                <c:pt idx="1349">
                  <c:v>42992</c:v>
                </c:pt>
                <c:pt idx="1350">
                  <c:v>42993</c:v>
                </c:pt>
                <c:pt idx="1351">
                  <c:v>42994</c:v>
                </c:pt>
                <c:pt idx="1352">
                  <c:v>42995</c:v>
                </c:pt>
                <c:pt idx="1353">
                  <c:v>42996</c:v>
                </c:pt>
                <c:pt idx="1354">
                  <c:v>42997</c:v>
                </c:pt>
                <c:pt idx="1355">
                  <c:v>42998</c:v>
                </c:pt>
                <c:pt idx="1356">
                  <c:v>42999</c:v>
                </c:pt>
                <c:pt idx="1357">
                  <c:v>43000</c:v>
                </c:pt>
                <c:pt idx="1358">
                  <c:v>43001</c:v>
                </c:pt>
                <c:pt idx="1359">
                  <c:v>43002</c:v>
                </c:pt>
                <c:pt idx="1360">
                  <c:v>43003</c:v>
                </c:pt>
                <c:pt idx="1361">
                  <c:v>43004</c:v>
                </c:pt>
                <c:pt idx="1362">
                  <c:v>43005</c:v>
                </c:pt>
                <c:pt idx="1363">
                  <c:v>43006</c:v>
                </c:pt>
                <c:pt idx="1364">
                  <c:v>43007</c:v>
                </c:pt>
                <c:pt idx="1365">
                  <c:v>43008</c:v>
                </c:pt>
                <c:pt idx="1366">
                  <c:v>43009</c:v>
                </c:pt>
                <c:pt idx="1367">
                  <c:v>43010</c:v>
                </c:pt>
                <c:pt idx="1368">
                  <c:v>43011</c:v>
                </c:pt>
                <c:pt idx="1369">
                  <c:v>43012</c:v>
                </c:pt>
                <c:pt idx="1370">
                  <c:v>43013</c:v>
                </c:pt>
                <c:pt idx="1371">
                  <c:v>43014</c:v>
                </c:pt>
                <c:pt idx="1372">
                  <c:v>43015</c:v>
                </c:pt>
                <c:pt idx="1373">
                  <c:v>43016</c:v>
                </c:pt>
                <c:pt idx="1374">
                  <c:v>43017</c:v>
                </c:pt>
                <c:pt idx="1375">
                  <c:v>43018</c:v>
                </c:pt>
                <c:pt idx="1376">
                  <c:v>43019</c:v>
                </c:pt>
                <c:pt idx="1377">
                  <c:v>43020</c:v>
                </c:pt>
                <c:pt idx="1378">
                  <c:v>43021</c:v>
                </c:pt>
                <c:pt idx="1379">
                  <c:v>43022</c:v>
                </c:pt>
                <c:pt idx="1380">
                  <c:v>43023</c:v>
                </c:pt>
                <c:pt idx="1381">
                  <c:v>43024</c:v>
                </c:pt>
                <c:pt idx="1382">
                  <c:v>43025</c:v>
                </c:pt>
                <c:pt idx="1383">
                  <c:v>43026</c:v>
                </c:pt>
                <c:pt idx="1384">
                  <c:v>43027</c:v>
                </c:pt>
                <c:pt idx="1385">
                  <c:v>43028</c:v>
                </c:pt>
                <c:pt idx="1386">
                  <c:v>43029</c:v>
                </c:pt>
                <c:pt idx="1387">
                  <c:v>43030</c:v>
                </c:pt>
                <c:pt idx="1388">
                  <c:v>43031</c:v>
                </c:pt>
                <c:pt idx="1389">
                  <c:v>43032</c:v>
                </c:pt>
                <c:pt idx="1390">
                  <c:v>43033</c:v>
                </c:pt>
                <c:pt idx="1391">
                  <c:v>43034</c:v>
                </c:pt>
                <c:pt idx="1392">
                  <c:v>43035</c:v>
                </c:pt>
                <c:pt idx="1393">
                  <c:v>43036</c:v>
                </c:pt>
                <c:pt idx="1394">
                  <c:v>43037</c:v>
                </c:pt>
                <c:pt idx="1395">
                  <c:v>43038</c:v>
                </c:pt>
                <c:pt idx="1396">
                  <c:v>43039</c:v>
                </c:pt>
                <c:pt idx="1397">
                  <c:v>43040</c:v>
                </c:pt>
                <c:pt idx="1398">
                  <c:v>43041</c:v>
                </c:pt>
                <c:pt idx="1399">
                  <c:v>43042</c:v>
                </c:pt>
                <c:pt idx="1400">
                  <c:v>43043</c:v>
                </c:pt>
                <c:pt idx="1401">
                  <c:v>43044</c:v>
                </c:pt>
                <c:pt idx="1402">
                  <c:v>43045</c:v>
                </c:pt>
                <c:pt idx="1403">
                  <c:v>43046</c:v>
                </c:pt>
                <c:pt idx="1404">
                  <c:v>43047</c:v>
                </c:pt>
                <c:pt idx="1405">
                  <c:v>43048</c:v>
                </c:pt>
                <c:pt idx="1406">
                  <c:v>43049</c:v>
                </c:pt>
                <c:pt idx="1407">
                  <c:v>43050</c:v>
                </c:pt>
                <c:pt idx="1408">
                  <c:v>43051</c:v>
                </c:pt>
                <c:pt idx="1409">
                  <c:v>43052</c:v>
                </c:pt>
                <c:pt idx="1410">
                  <c:v>43053</c:v>
                </c:pt>
                <c:pt idx="1411">
                  <c:v>43054</c:v>
                </c:pt>
                <c:pt idx="1412">
                  <c:v>43055</c:v>
                </c:pt>
                <c:pt idx="1413">
                  <c:v>43056</c:v>
                </c:pt>
                <c:pt idx="1414">
                  <c:v>43057</c:v>
                </c:pt>
                <c:pt idx="1415">
                  <c:v>43058</c:v>
                </c:pt>
                <c:pt idx="1416">
                  <c:v>43059</c:v>
                </c:pt>
                <c:pt idx="1417">
                  <c:v>43060</c:v>
                </c:pt>
                <c:pt idx="1418">
                  <c:v>43061</c:v>
                </c:pt>
                <c:pt idx="1419">
                  <c:v>43062</c:v>
                </c:pt>
                <c:pt idx="1420">
                  <c:v>43063</c:v>
                </c:pt>
                <c:pt idx="1421">
                  <c:v>43064</c:v>
                </c:pt>
                <c:pt idx="1422">
                  <c:v>43065</c:v>
                </c:pt>
                <c:pt idx="1423">
                  <c:v>43066</c:v>
                </c:pt>
                <c:pt idx="1424">
                  <c:v>43067</c:v>
                </c:pt>
                <c:pt idx="1425">
                  <c:v>43068</c:v>
                </c:pt>
                <c:pt idx="1426">
                  <c:v>43069</c:v>
                </c:pt>
                <c:pt idx="1427">
                  <c:v>43070</c:v>
                </c:pt>
                <c:pt idx="1428">
                  <c:v>43071</c:v>
                </c:pt>
                <c:pt idx="1429">
                  <c:v>43072</c:v>
                </c:pt>
                <c:pt idx="1430">
                  <c:v>43073</c:v>
                </c:pt>
                <c:pt idx="1431">
                  <c:v>43074</c:v>
                </c:pt>
                <c:pt idx="1432">
                  <c:v>43075</c:v>
                </c:pt>
                <c:pt idx="1433">
                  <c:v>43076</c:v>
                </c:pt>
                <c:pt idx="1434">
                  <c:v>43077</c:v>
                </c:pt>
                <c:pt idx="1435">
                  <c:v>43078</c:v>
                </c:pt>
                <c:pt idx="1436">
                  <c:v>43079</c:v>
                </c:pt>
                <c:pt idx="1437">
                  <c:v>43080</c:v>
                </c:pt>
                <c:pt idx="1438">
                  <c:v>43081</c:v>
                </c:pt>
                <c:pt idx="1439">
                  <c:v>43082</c:v>
                </c:pt>
                <c:pt idx="1440">
                  <c:v>43083</c:v>
                </c:pt>
                <c:pt idx="1441">
                  <c:v>43084</c:v>
                </c:pt>
                <c:pt idx="1442">
                  <c:v>43085</c:v>
                </c:pt>
                <c:pt idx="1443">
                  <c:v>43086</c:v>
                </c:pt>
                <c:pt idx="1444">
                  <c:v>43087</c:v>
                </c:pt>
                <c:pt idx="1445">
                  <c:v>43088</c:v>
                </c:pt>
                <c:pt idx="1446">
                  <c:v>43089</c:v>
                </c:pt>
                <c:pt idx="1447">
                  <c:v>43090</c:v>
                </c:pt>
                <c:pt idx="1448">
                  <c:v>43091</c:v>
                </c:pt>
                <c:pt idx="1449">
                  <c:v>43092</c:v>
                </c:pt>
                <c:pt idx="1450">
                  <c:v>43093</c:v>
                </c:pt>
                <c:pt idx="1451">
                  <c:v>43094</c:v>
                </c:pt>
                <c:pt idx="1452">
                  <c:v>43095</c:v>
                </c:pt>
                <c:pt idx="1453">
                  <c:v>43096</c:v>
                </c:pt>
                <c:pt idx="1454">
                  <c:v>43097</c:v>
                </c:pt>
                <c:pt idx="1455">
                  <c:v>43098</c:v>
                </c:pt>
                <c:pt idx="1456">
                  <c:v>43099</c:v>
                </c:pt>
                <c:pt idx="1457">
                  <c:v>43100</c:v>
                </c:pt>
                <c:pt idx="1458">
                  <c:v>43101</c:v>
                </c:pt>
                <c:pt idx="1459">
                  <c:v>43102</c:v>
                </c:pt>
                <c:pt idx="1460">
                  <c:v>43103</c:v>
                </c:pt>
                <c:pt idx="1461">
                  <c:v>43104</c:v>
                </c:pt>
                <c:pt idx="1462">
                  <c:v>43105</c:v>
                </c:pt>
                <c:pt idx="1463">
                  <c:v>43106</c:v>
                </c:pt>
                <c:pt idx="1464">
                  <c:v>43107</c:v>
                </c:pt>
                <c:pt idx="1465">
                  <c:v>43108</c:v>
                </c:pt>
                <c:pt idx="1466">
                  <c:v>43109</c:v>
                </c:pt>
                <c:pt idx="1467">
                  <c:v>43110</c:v>
                </c:pt>
                <c:pt idx="1468">
                  <c:v>43111</c:v>
                </c:pt>
                <c:pt idx="1469">
                  <c:v>43112</c:v>
                </c:pt>
                <c:pt idx="1470">
                  <c:v>43113</c:v>
                </c:pt>
                <c:pt idx="1471">
                  <c:v>43114</c:v>
                </c:pt>
                <c:pt idx="1472">
                  <c:v>43115</c:v>
                </c:pt>
                <c:pt idx="1473">
                  <c:v>43116</c:v>
                </c:pt>
                <c:pt idx="1474">
                  <c:v>43117</c:v>
                </c:pt>
                <c:pt idx="1475">
                  <c:v>43118</c:v>
                </c:pt>
                <c:pt idx="1476">
                  <c:v>43119</c:v>
                </c:pt>
                <c:pt idx="1477">
                  <c:v>43120</c:v>
                </c:pt>
                <c:pt idx="1478">
                  <c:v>43121</c:v>
                </c:pt>
                <c:pt idx="1479">
                  <c:v>43122</c:v>
                </c:pt>
                <c:pt idx="1480">
                  <c:v>43123</c:v>
                </c:pt>
                <c:pt idx="1481">
                  <c:v>43124</c:v>
                </c:pt>
                <c:pt idx="1482">
                  <c:v>43125</c:v>
                </c:pt>
                <c:pt idx="1483">
                  <c:v>43126</c:v>
                </c:pt>
                <c:pt idx="1484">
                  <c:v>43127</c:v>
                </c:pt>
                <c:pt idx="1485">
                  <c:v>43128</c:v>
                </c:pt>
                <c:pt idx="1486">
                  <c:v>43129</c:v>
                </c:pt>
                <c:pt idx="1487">
                  <c:v>43130</c:v>
                </c:pt>
                <c:pt idx="1488">
                  <c:v>43131</c:v>
                </c:pt>
                <c:pt idx="1489">
                  <c:v>43132</c:v>
                </c:pt>
                <c:pt idx="1490">
                  <c:v>43133</c:v>
                </c:pt>
                <c:pt idx="1491">
                  <c:v>43134</c:v>
                </c:pt>
                <c:pt idx="1492">
                  <c:v>43135</c:v>
                </c:pt>
                <c:pt idx="1493">
                  <c:v>43136</c:v>
                </c:pt>
                <c:pt idx="1494">
                  <c:v>43137</c:v>
                </c:pt>
                <c:pt idx="1495">
                  <c:v>43138</c:v>
                </c:pt>
                <c:pt idx="1496">
                  <c:v>43139</c:v>
                </c:pt>
                <c:pt idx="1497">
                  <c:v>43140</c:v>
                </c:pt>
                <c:pt idx="1498">
                  <c:v>43141</c:v>
                </c:pt>
                <c:pt idx="1499">
                  <c:v>43142</c:v>
                </c:pt>
                <c:pt idx="1500">
                  <c:v>43143</c:v>
                </c:pt>
                <c:pt idx="1501">
                  <c:v>43144</c:v>
                </c:pt>
                <c:pt idx="1502">
                  <c:v>43145</c:v>
                </c:pt>
                <c:pt idx="1503">
                  <c:v>43146</c:v>
                </c:pt>
                <c:pt idx="1504">
                  <c:v>43147</c:v>
                </c:pt>
                <c:pt idx="1505">
                  <c:v>43148</c:v>
                </c:pt>
                <c:pt idx="1506">
                  <c:v>43149</c:v>
                </c:pt>
                <c:pt idx="1507">
                  <c:v>43150</c:v>
                </c:pt>
                <c:pt idx="1508">
                  <c:v>43151</c:v>
                </c:pt>
                <c:pt idx="1509">
                  <c:v>43152</c:v>
                </c:pt>
                <c:pt idx="1510">
                  <c:v>43153</c:v>
                </c:pt>
                <c:pt idx="1511">
                  <c:v>43154</c:v>
                </c:pt>
                <c:pt idx="1512">
                  <c:v>43155</c:v>
                </c:pt>
                <c:pt idx="1513">
                  <c:v>43156</c:v>
                </c:pt>
                <c:pt idx="1514">
                  <c:v>43157</c:v>
                </c:pt>
                <c:pt idx="1515">
                  <c:v>43158</c:v>
                </c:pt>
                <c:pt idx="1516">
                  <c:v>43159</c:v>
                </c:pt>
                <c:pt idx="1517">
                  <c:v>43160</c:v>
                </c:pt>
                <c:pt idx="1518">
                  <c:v>43161</c:v>
                </c:pt>
                <c:pt idx="1519">
                  <c:v>43162</c:v>
                </c:pt>
                <c:pt idx="1520">
                  <c:v>43163</c:v>
                </c:pt>
                <c:pt idx="1521">
                  <c:v>43164</c:v>
                </c:pt>
                <c:pt idx="1522">
                  <c:v>43165</c:v>
                </c:pt>
                <c:pt idx="1523">
                  <c:v>43166</c:v>
                </c:pt>
                <c:pt idx="1524">
                  <c:v>43167</c:v>
                </c:pt>
                <c:pt idx="1525">
                  <c:v>43168</c:v>
                </c:pt>
                <c:pt idx="1526">
                  <c:v>43169</c:v>
                </c:pt>
                <c:pt idx="1527">
                  <c:v>43170</c:v>
                </c:pt>
                <c:pt idx="1528">
                  <c:v>43171</c:v>
                </c:pt>
                <c:pt idx="1529">
                  <c:v>43172</c:v>
                </c:pt>
                <c:pt idx="1530">
                  <c:v>43173</c:v>
                </c:pt>
                <c:pt idx="1531">
                  <c:v>43174</c:v>
                </c:pt>
                <c:pt idx="1532">
                  <c:v>43175</c:v>
                </c:pt>
                <c:pt idx="1533">
                  <c:v>43176</c:v>
                </c:pt>
                <c:pt idx="1534">
                  <c:v>43177</c:v>
                </c:pt>
                <c:pt idx="1535">
                  <c:v>43178</c:v>
                </c:pt>
                <c:pt idx="1536">
                  <c:v>43179</c:v>
                </c:pt>
                <c:pt idx="1537">
                  <c:v>43180</c:v>
                </c:pt>
                <c:pt idx="1538">
                  <c:v>43181</c:v>
                </c:pt>
                <c:pt idx="1539">
                  <c:v>43182</c:v>
                </c:pt>
                <c:pt idx="1540">
                  <c:v>43183</c:v>
                </c:pt>
                <c:pt idx="1541">
                  <c:v>43184</c:v>
                </c:pt>
                <c:pt idx="1542">
                  <c:v>43185</c:v>
                </c:pt>
                <c:pt idx="1543">
                  <c:v>43186</c:v>
                </c:pt>
                <c:pt idx="1544">
                  <c:v>43187</c:v>
                </c:pt>
                <c:pt idx="1545">
                  <c:v>43188</c:v>
                </c:pt>
                <c:pt idx="1546">
                  <c:v>43189</c:v>
                </c:pt>
                <c:pt idx="1547">
                  <c:v>43190</c:v>
                </c:pt>
                <c:pt idx="1548">
                  <c:v>43191</c:v>
                </c:pt>
                <c:pt idx="1549">
                  <c:v>43192</c:v>
                </c:pt>
                <c:pt idx="1550">
                  <c:v>43193</c:v>
                </c:pt>
                <c:pt idx="1551">
                  <c:v>43194</c:v>
                </c:pt>
                <c:pt idx="1552">
                  <c:v>43195</c:v>
                </c:pt>
                <c:pt idx="1553">
                  <c:v>43196</c:v>
                </c:pt>
                <c:pt idx="1554">
                  <c:v>43197</c:v>
                </c:pt>
                <c:pt idx="1555">
                  <c:v>43198</c:v>
                </c:pt>
                <c:pt idx="1556">
                  <c:v>43199</c:v>
                </c:pt>
                <c:pt idx="1557">
                  <c:v>43200</c:v>
                </c:pt>
                <c:pt idx="1558">
                  <c:v>43201</c:v>
                </c:pt>
                <c:pt idx="1559">
                  <c:v>43202</c:v>
                </c:pt>
                <c:pt idx="1560">
                  <c:v>43203</c:v>
                </c:pt>
                <c:pt idx="1561">
                  <c:v>43204</c:v>
                </c:pt>
                <c:pt idx="1562">
                  <c:v>43205</c:v>
                </c:pt>
                <c:pt idx="1563">
                  <c:v>43206</c:v>
                </c:pt>
                <c:pt idx="1564">
                  <c:v>43207</c:v>
                </c:pt>
                <c:pt idx="1565">
                  <c:v>43208</c:v>
                </c:pt>
                <c:pt idx="1566">
                  <c:v>43209</c:v>
                </c:pt>
                <c:pt idx="1567">
                  <c:v>43210</c:v>
                </c:pt>
                <c:pt idx="1568">
                  <c:v>43211</c:v>
                </c:pt>
                <c:pt idx="1569">
                  <c:v>43212</c:v>
                </c:pt>
                <c:pt idx="1570">
                  <c:v>43213</c:v>
                </c:pt>
                <c:pt idx="1571">
                  <c:v>43214</c:v>
                </c:pt>
                <c:pt idx="1572">
                  <c:v>43215</c:v>
                </c:pt>
                <c:pt idx="1573">
                  <c:v>43216</c:v>
                </c:pt>
                <c:pt idx="1574">
                  <c:v>43217</c:v>
                </c:pt>
                <c:pt idx="1575">
                  <c:v>43218</c:v>
                </c:pt>
                <c:pt idx="1576">
                  <c:v>43219</c:v>
                </c:pt>
                <c:pt idx="1577">
                  <c:v>43220</c:v>
                </c:pt>
                <c:pt idx="1578">
                  <c:v>43221</c:v>
                </c:pt>
                <c:pt idx="1579">
                  <c:v>43222</c:v>
                </c:pt>
                <c:pt idx="1580">
                  <c:v>43223</c:v>
                </c:pt>
                <c:pt idx="1581">
                  <c:v>43224</c:v>
                </c:pt>
                <c:pt idx="1582">
                  <c:v>43225</c:v>
                </c:pt>
                <c:pt idx="1583">
                  <c:v>43226</c:v>
                </c:pt>
                <c:pt idx="1584">
                  <c:v>43227</c:v>
                </c:pt>
                <c:pt idx="1585">
                  <c:v>43228</c:v>
                </c:pt>
                <c:pt idx="1586">
                  <c:v>43229</c:v>
                </c:pt>
                <c:pt idx="1587">
                  <c:v>43230</c:v>
                </c:pt>
                <c:pt idx="1588">
                  <c:v>43231</c:v>
                </c:pt>
                <c:pt idx="1589">
                  <c:v>43232</c:v>
                </c:pt>
                <c:pt idx="1590">
                  <c:v>43233</c:v>
                </c:pt>
                <c:pt idx="1591">
                  <c:v>43234</c:v>
                </c:pt>
                <c:pt idx="1592">
                  <c:v>43235</c:v>
                </c:pt>
                <c:pt idx="1593">
                  <c:v>43236</c:v>
                </c:pt>
                <c:pt idx="1594">
                  <c:v>43237</c:v>
                </c:pt>
                <c:pt idx="1595">
                  <c:v>43238</c:v>
                </c:pt>
                <c:pt idx="1596">
                  <c:v>43239</c:v>
                </c:pt>
                <c:pt idx="1597">
                  <c:v>43240</c:v>
                </c:pt>
                <c:pt idx="1598">
                  <c:v>43241</c:v>
                </c:pt>
                <c:pt idx="1599">
                  <c:v>43242</c:v>
                </c:pt>
                <c:pt idx="1600">
                  <c:v>43243</c:v>
                </c:pt>
                <c:pt idx="1601">
                  <c:v>43244</c:v>
                </c:pt>
                <c:pt idx="1602">
                  <c:v>43245</c:v>
                </c:pt>
                <c:pt idx="1603">
                  <c:v>43246</c:v>
                </c:pt>
                <c:pt idx="1604">
                  <c:v>43247</c:v>
                </c:pt>
                <c:pt idx="1605">
                  <c:v>43248</c:v>
                </c:pt>
                <c:pt idx="1606">
                  <c:v>43249</c:v>
                </c:pt>
                <c:pt idx="1607">
                  <c:v>43250</c:v>
                </c:pt>
                <c:pt idx="1608">
                  <c:v>43251</c:v>
                </c:pt>
                <c:pt idx="1609">
                  <c:v>43252</c:v>
                </c:pt>
                <c:pt idx="1610">
                  <c:v>43253</c:v>
                </c:pt>
                <c:pt idx="1611">
                  <c:v>43254</c:v>
                </c:pt>
                <c:pt idx="1612">
                  <c:v>43255</c:v>
                </c:pt>
                <c:pt idx="1613">
                  <c:v>43256</c:v>
                </c:pt>
                <c:pt idx="1614">
                  <c:v>43257</c:v>
                </c:pt>
                <c:pt idx="1615">
                  <c:v>43258</c:v>
                </c:pt>
                <c:pt idx="1616">
                  <c:v>43259</c:v>
                </c:pt>
                <c:pt idx="1617">
                  <c:v>43260</c:v>
                </c:pt>
                <c:pt idx="1618">
                  <c:v>43261</c:v>
                </c:pt>
                <c:pt idx="1619">
                  <c:v>43262</c:v>
                </c:pt>
                <c:pt idx="1620">
                  <c:v>43263</c:v>
                </c:pt>
                <c:pt idx="1621">
                  <c:v>43264</c:v>
                </c:pt>
                <c:pt idx="1622">
                  <c:v>43265</c:v>
                </c:pt>
                <c:pt idx="1623">
                  <c:v>43266</c:v>
                </c:pt>
                <c:pt idx="1624">
                  <c:v>43267</c:v>
                </c:pt>
                <c:pt idx="1625">
                  <c:v>43268</c:v>
                </c:pt>
                <c:pt idx="1626">
                  <c:v>43269</c:v>
                </c:pt>
                <c:pt idx="1627">
                  <c:v>43270</c:v>
                </c:pt>
                <c:pt idx="1628">
                  <c:v>43271</c:v>
                </c:pt>
                <c:pt idx="1629">
                  <c:v>43272</c:v>
                </c:pt>
                <c:pt idx="1630">
                  <c:v>43273</c:v>
                </c:pt>
                <c:pt idx="1631">
                  <c:v>43274</c:v>
                </c:pt>
                <c:pt idx="1632">
                  <c:v>43275</c:v>
                </c:pt>
                <c:pt idx="1633">
                  <c:v>43276</c:v>
                </c:pt>
                <c:pt idx="1634">
                  <c:v>43277</c:v>
                </c:pt>
                <c:pt idx="1635">
                  <c:v>43278</c:v>
                </c:pt>
                <c:pt idx="1636">
                  <c:v>43279</c:v>
                </c:pt>
                <c:pt idx="1637">
                  <c:v>43280</c:v>
                </c:pt>
                <c:pt idx="1638">
                  <c:v>43281</c:v>
                </c:pt>
                <c:pt idx="1639">
                  <c:v>43282</c:v>
                </c:pt>
                <c:pt idx="1640">
                  <c:v>43283</c:v>
                </c:pt>
                <c:pt idx="1641">
                  <c:v>43284</c:v>
                </c:pt>
                <c:pt idx="1642">
                  <c:v>43285</c:v>
                </c:pt>
                <c:pt idx="1643">
                  <c:v>43286</c:v>
                </c:pt>
                <c:pt idx="1644">
                  <c:v>43287</c:v>
                </c:pt>
                <c:pt idx="1645">
                  <c:v>43288</c:v>
                </c:pt>
                <c:pt idx="1646">
                  <c:v>43289</c:v>
                </c:pt>
                <c:pt idx="1647">
                  <c:v>43290</c:v>
                </c:pt>
                <c:pt idx="1648">
                  <c:v>43291</c:v>
                </c:pt>
                <c:pt idx="1649">
                  <c:v>43292</c:v>
                </c:pt>
                <c:pt idx="1650">
                  <c:v>43293</c:v>
                </c:pt>
                <c:pt idx="1651">
                  <c:v>43294</c:v>
                </c:pt>
                <c:pt idx="1652">
                  <c:v>43295</c:v>
                </c:pt>
                <c:pt idx="1653">
                  <c:v>43296</c:v>
                </c:pt>
                <c:pt idx="1654">
                  <c:v>43297</c:v>
                </c:pt>
                <c:pt idx="1655">
                  <c:v>43298</c:v>
                </c:pt>
                <c:pt idx="1656">
                  <c:v>43299</c:v>
                </c:pt>
                <c:pt idx="1657">
                  <c:v>43300</c:v>
                </c:pt>
                <c:pt idx="1658">
                  <c:v>43301</c:v>
                </c:pt>
                <c:pt idx="1659">
                  <c:v>43302</c:v>
                </c:pt>
                <c:pt idx="1660">
                  <c:v>43303</c:v>
                </c:pt>
                <c:pt idx="1661">
                  <c:v>43304</c:v>
                </c:pt>
                <c:pt idx="1662">
                  <c:v>43305</c:v>
                </c:pt>
                <c:pt idx="1663">
                  <c:v>43306</c:v>
                </c:pt>
                <c:pt idx="1664">
                  <c:v>43307</c:v>
                </c:pt>
                <c:pt idx="1665">
                  <c:v>43308</c:v>
                </c:pt>
                <c:pt idx="1666">
                  <c:v>43309</c:v>
                </c:pt>
                <c:pt idx="1667">
                  <c:v>43310</c:v>
                </c:pt>
                <c:pt idx="1668">
                  <c:v>43311</c:v>
                </c:pt>
                <c:pt idx="1669">
                  <c:v>43312</c:v>
                </c:pt>
                <c:pt idx="1670">
                  <c:v>43313</c:v>
                </c:pt>
                <c:pt idx="1671">
                  <c:v>43314</c:v>
                </c:pt>
                <c:pt idx="1672">
                  <c:v>43315</c:v>
                </c:pt>
                <c:pt idx="1673">
                  <c:v>43316</c:v>
                </c:pt>
                <c:pt idx="1674">
                  <c:v>43317</c:v>
                </c:pt>
                <c:pt idx="1675">
                  <c:v>43318</c:v>
                </c:pt>
                <c:pt idx="1676">
                  <c:v>43319</c:v>
                </c:pt>
                <c:pt idx="1677">
                  <c:v>43320</c:v>
                </c:pt>
                <c:pt idx="1678">
                  <c:v>43321</c:v>
                </c:pt>
                <c:pt idx="1679">
                  <c:v>43322</c:v>
                </c:pt>
                <c:pt idx="1680">
                  <c:v>43323</c:v>
                </c:pt>
                <c:pt idx="1681">
                  <c:v>43324</c:v>
                </c:pt>
                <c:pt idx="1682">
                  <c:v>43325</c:v>
                </c:pt>
                <c:pt idx="1683">
                  <c:v>43326</c:v>
                </c:pt>
                <c:pt idx="1684">
                  <c:v>43328</c:v>
                </c:pt>
                <c:pt idx="1685">
                  <c:v>43329</c:v>
                </c:pt>
                <c:pt idx="1686">
                  <c:v>43330</c:v>
                </c:pt>
                <c:pt idx="1687">
                  <c:v>43331</c:v>
                </c:pt>
                <c:pt idx="1688">
                  <c:v>43332</c:v>
                </c:pt>
                <c:pt idx="1689">
                  <c:v>43333</c:v>
                </c:pt>
                <c:pt idx="1690">
                  <c:v>43335</c:v>
                </c:pt>
                <c:pt idx="1691">
                  <c:v>43336</c:v>
                </c:pt>
                <c:pt idx="1692">
                  <c:v>43337</c:v>
                </c:pt>
                <c:pt idx="1693">
                  <c:v>43338</c:v>
                </c:pt>
                <c:pt idx="1694">
                  <c:v>43339</c:v>
                </c:pt>
                <c:pt idx="1695">
                  <c:v>43340</c:v>
                </c:pt>
                <c:pt idx="1696">
                  <c:v>43341</c:v>
                </c:pt>
                <c:pt idx="1697">
                  <c:v>43342</c:v>
                </c:pt>
                <c:pt idx="1698">
                  <c:v>43343</c:v>
                </c:pt>
                <c:pt idx="1699">
                  <c:v>43344</c:v>
                </c:pt>
                <c:pt idx="1700">
                  <c:v>43345</c:v>
                </c:pt>
                <c:pt idx="1701">
                  <c:v>43347</c:v>
                </c:pt>
                <c:pt idx="1702">
                  <c:v>43348</c:v>
                </c:pt>
                <c:pt idx="1703">
                  <c:v>43349</c:v>
                </c:pt>
                <c:pt idx="1704">
                  <c:v>43350</c:v>
                </c:pt>
                <c:pt idx="1705">
                  <c:v>43351</c:v>
                </c:pt>
                <c:pt idx="1706">
                  <c:v>43352</c:v>
                </c:pt>
                <c:pt idx="1707">
                  <c:v>43353</c:v>
                </c:pt>
                <c:pt idx="1708">
                  <c:v>43354</c:v>
                </c:pt>
                <c:pt idx="1709">
                  <c:v>43355</c:v>
                </c:pt>
                <c:pt idx="1710">
                  <c:v>43356</c:v>
                </c:pt>
                <c:pt idx="1711">
                  <c:v>43357</c:v>
                </c:pt>
                <c:pt idx="1712">
                  <c:v>43358</c:v>
                </c:pt>
                <c:pt idx="1713">
                  <c:v>43359</c:v>
                </c:pt>
                <c:pt idx="1714">
                  <c:v>43360</c:v>
                </c:pt>
                <c:pt idx="1715">
                  <c:v>43361</c:v>
                </c:pt>
                <c:pt idx="1716">
                  <c:v>43362</c:v>
                </c:pt>
                <c:pt idx="1717">
                  <c:v>43363</c:v>
                </c:pt>
                <c:pt idx="1718">
                  <c:v>43365</c:v>
                </c:pt>
                <c:pt idx="1719">
                  <c:v>43366</c:v>
                </c:pt>
                <c:pt idx="1720">
                  <c:v>43367</c:v>
                </c:pt>
                <c:pt idx="1721">
                  <c:v>43368</c:v>
                </c:pt>
                <c:pt idx="1722">
                  <c:v>43369</c:v>
                </c:pt>
                <c:pt idx="1723">
                  <c:v>43370</c:v>
                </c:pt>
                <c:pt idx="1724">
                  <c:v>43371</c:v>
                </c:pt>
                <c:pt idx="1725">
                  <c:v>43372</c:v>
                </c:pt>
                <c:pt idx="1726">
                  <c:v>43373</c:v>
                </c:pt>
                <c:pt idx="1727">
                  <c:v>43374</c:v>
                </c:pt>
                <c:pt idx="1728">
                  <c:v>43375</c:v>
                </c:pt>
                <c:pt idx="1729">
                  <c:v>43376</c:v>
                </c:pt>
                <c:pt idx="1730">
                  <c:v>43377</c:v>
                </c:pt>
                <c:pt idx="1731">
                  <c:v>43378</c:v>
                </c:pt>
                <c:pt idx="1732">
                  <c:v>43379</c:v>
                </c:pt>
                <c:pt idx="1733">
                  <c:v>43380</c:v>
                </c:pt>
                <c:pt idx="1734">
                  <c:v>43381</c:v>
                </c:pt>
                <c:pt idx="1735">
                  <c:v>43382</c:v>
                </c:pt>
                <c:pt idx="1736">
                  <c:v>43383</c:v>
                </c:pt>
                <c:pt idx="1737">
                  <c:v>43384</c:v>
                </c:pt>
                <c:pt idx="1738">
                  <c:v>43385</c:v>
                </c:pt>
                <c:pt idx="1739">
                  <c:v>43386</c:v>
                </c:pt>
                <c:pt idx="1740">
                  <c:v>43387</c:v>
                </c:pt>
                <c:pt idx="1741">
                  <c:v>43388</c:v>
                </c:pt>
                <c:pt idx="1742">
                  <c:v>43389</c:v>
                </c:pt>
                <c:pt idx="1743">
                  <c:v>43390</c:v>
                </c:pt>
                <c:pt idx="1744">
                  <c:v>43391</c:v>
                </c:pt>
                <c:pt idx="1745">
                  <c:v>43393</c:v>
                </c:pt>
                <c:pt idx="1746">
                  <c:v>43394</c:v>
                </c:pt>
                <c:pt idx="1747">
                  <c:v>43395</c:v>
                </c:pt>
                <c:pt idx="1748">
                  <c:v>43396</c:v>
                </c:pt>
                <c:pt idx="1749">
                  <c:v>43397</c:v>
                </c:pt>
                <c:pt idx="1750">
                  <c:v>43398</c:v>
                </c:pt>
                <c:pt idx="1751">
                  <c:v>43399</c:v>
                </c:pt>
                <c:pt idx="1752">
                  <c:v>43400</c:v>
                </c:pt>
                <c:pt idx="1753">
                  <c:v>43401</c:v>
                </c:pt>
                <c:pt idx="1754">
                  <c:v>43402</c:v>
                </c:pt>
                <c:pt idx="1755">
                  <c:v>43403</c:v>
                </c:pt>
                <c:pt idx="1756">
                  <c:v>43404</c:v>
                </c:pt>
                <c:pt idx="1757">
                  <c:v>43405</c:v>
                </c:pt>
                <c:pt idx="1758">
                  <c:v>43406</c:v>
                </c:pt>
                <c:pt idx="1759">
                  <c:v>43407</c:v>
                </c:pt>
                <c:pt idx="1760">
                  <c:v>43408</c:v>
                </c:pt>
                <c:pt idx="1761">
                  <c:v>43409</c:v>
                </c:pt>
                <c:pt idx="1762">
                  <c:v>43410</c:v>
                </c:pt>
                <c:pt idx="1763">
                  <c:v>43412</c:v>
                </c:pt>
                <c:pt idx="1764">
                  <c:v>43413</c:v>
                </c:pt>
                <c:pt idx="1765">
                  <c:v>43414</c:v>
                </c:pt>
                <c:pt idx="1766">
                  <c:v>43415</c:v>
                </c:pt>
                <c:pt idx="1767">
                  <c:v>43416</c:v>
                </c:pt>
                <c:pt idx="1768">
                  <c:v>43417</c:v>
                </c:pt>
                <c:pt idx="1769">
                  <c:v>43418</c:v>
                </c:pt>
                <c:pt idx="1770">
                  <c:v>43419</c:v>
                </c:pt>
                <c:pt idx="1771">
                  <c:v>43420</c:v>
                </c:pt>
                <c:pt idx="1772">
                  <c:v>43421</c:v>
                </c:pt>
                <c:pt idx="1773">
                  <c:v>43422</c:v>
                </c:pt>
                <c:pt idx="1774">
                  <c:v>43423</c:v>
                </c:pt>
                <c:pt idx="1775">
                  <c:v>43424</c:v>
                </c:pt>
                <c:pt idx="1776">
                  <c:v>43426</c:v>
                </c:pt>
                <c:pt idx="1777">
                  <c:v>43428</c:v>
                </c:pt>
                <c:pt idx="1778">
                  <c:v>43429</c:v>
                </c:pt>
                <c:pt idx="1779">
                  <c:v>43430</c:v>
                </c:pt>
                <c:pt idx="1780">
                  <c:v>43431</c:v>
                </c:pt>
                <c:pt idx="1781">
                  <c:v>43432</c:v>
                </c:pt>
                <c:pt idx="1782">
                  <c:v>43433</c:v>
                </c:pt>
                <c:pt idx="1783">
                  <c:v>43434</c:v>
                </c:pt>
                <c:pt idx="1784">
                  <c:v>43435</c:v>
                </c:pt>
                <c:pt idx="1785">
                  <c:v>43436</c:v>
                </c:pt>
                <c:pt idx="1786">
                  <c:v>43437</c:v>
                </c:pt>
                <c:pt idx="1787">
                  <c:v>43438</c:v>
                </c:pt>
                <c:pt idx="1788">
                  <c:v>43439</c:v>
                </c:pt>
                <c:pt idx="1789">
                  <c:v>43440</c:v>
                </c:pt>
                <c:pt idx="1790">
                  <c:v>43441</c:v>
                </c:pt>
                <c:pt idx="1791">
                  <c:v>43442</c:v>
                </c:pt>
                <c:pt idx="1792">
                  <c:v>43443</c:v>
                </c:pt>
                <c:pt idx="1793">
                  <c:v>43444</c:v>
                </c:pt>
                <c:pt idx="1794">
                  <c:v>43445</c:v>
                </c:pt>
                <c:pt idx="1795">
                  <c:v>43446</c:v>
                </c:pt>
                <c:pt idx="1796">
                  <c:v>43447</c:v>
                </c:pt>
                <c:pt idx="1797">
                  <c:v>43448</c:v>
                </c:pt>
                <c:pt idx="1798">
                  <c:v>43449</c:v>
                </c:pt>
                <c:pt idx="1799">
                  <c:v>43450</c:v>
                </c:pt>
                <c:pt idx="1800">
                  <c:v>43451</c:v>
                </c:pt>
                <c:pt idx="1801">
                  <c:v>43452</c:v>
                </c:pt>
                <c:pt idx="1802">
                  <c:v>43453</c:v>
                </c:pt>
                <c:pt idx="1803">
                  <c:v>43454</c:v>
                </c:pt>
                <c:pt idx="1804">
                  <c:v>43455</c:v>
                </c:pt>
                <c:pt idx="1805">
                  <c:v>43456</c:v>
                </c:pt>
                <c:pt idx="1806">
                  <c:v>43457</c:v>
                </c:pt>
                <c:pt idx="1807">
                  <c:v>43458</c:v>
                </c:pt>
                <c:pt idx="1808">
                  <c:v>43460</c:v>
                </c:pt>
                <c:pt idx="1809">
                  <c:v>43461</c:v>
                </c:pt>
                <c:pt idx="1810">
                  <c:v>43462</c:v>
                </c:pt>
                <c:pt idx="1811">
                  <c:v>43463</c:v>
                </c:pt>
                <c:pt idx="1812">
                  <c:v>43464</c:v>
                </c:pt>
                <c:pt idx="1813">
                  <c:v>43465</c:v>
                </c:pt>
                <c:pt idx="1814">
                  <c:v>43466</c:v>
                </c:pt>
                <c:pt idx="1815">
                  <c:v>43467</c:v>
                </c:pt>
                <c:pt idx="1816">
                  <c:v>43468</c:v>
                </c:pt>
                <c:pt idx="1817">
                  <c:v>43469</c:v>
                </c:pt>
                <c:pt idx="1818">
                  <c:v>43470</c:v>
                </c:pt>
                <c:pt idx="1819">
                  <c:v>43471</c:v>
                </c:pt>
                <c:pt idx="1820">
                  <c:v>43472</c:v>
                </c:pt>
                <c:pt idx="1821">
                  <c:v>43473</c:v>
                </c:pt>
                <c:pt idx="1822">
                  <c:v>43474</c:v>
                </c:pt>
                <c:pt idx="1823">
                  <c:v>43475</c:v>
                </c:pt>
                <c:pt idx="1824">
                  <c:v>43476</c:v>
                </c:pt>
                <c:pt idx="1825">
                  <c:v>43477</c:v>
                </c:pt>
                <c:pt idx="1826">
                  <c:v>43478</c:v>
                </c:pt>
                <c:pt idx="1827">
                  <c:v>43479</c:v>
                </c:pt>
                <c:pt idx="1828">
                  <c:v>43480</c:v>
                </c:pt>
                <c:pt idx="1829">
                  <c:v>43481</c:v>
                </c:pt>
                <c:pt idx="1830">
                  <c:v>43482</c:v>
                </c:pt>
                <c:pt idx="1831">
                  <c:v>43483</c:v>
                </c:pt>
                <c:pt idx="1832">
                  <c:v>43484</c:v>
                </c:pt>
                <c:pt idx="1833">
                  <c:v>43485</c:v>
                </c:pt>
                <c:pt idx="1834">
                  <c:v>43486</c:v>
                </c:pt>
                <c:pt idx="1835">
                  <c:v>43487</c:v>
                </c:pt>
                <c:pt idx="1836">
                  <c:v>43488</c:v>
                </c:pt>
                <c:pt idx="1837">
                  <c:v>43489</c:v>
                </c:pt>
                <c:pt idx="1838">
                  <c:v>43490</c:v>
                </c:pt>
                <c:pt idx="1839">
                  <c:v>43491</c:v>
                </c:pt>
                <c:pt idx="1840">
                  <c:v>43492</c:v>
                </c:pt>
                <c:pt idx="1841">
                  <c:v>43493</c:v>
                </c:pt>
                <c:pt idx="1842">
                  <c:v>43494</c:v>
                </c:pt>
                <c:pt idx="1843">
                  <c:v>43495</c:v>
                </c:pt>
                <c:pt idx="1844">
                  <c:v>43496</c:v>
                </c:pt>
                <c:pt idx="1845">
                  <c:v>43497</c:v>
                </c:pt>
                <c:pt idx="1846">
                  <c:v>43498</c:v>
                </c:pt>
                <c:pt idx="1847">
                  <c:v>43499</c:v>
                </c:pt>
                <c:pt idx="1848">
                  <c:v>43500</c:v>
                </c:pt>
                <c:pt idx="1849">
                  <c:v>43501</c:v>
                </c:pt>
                <c:pt idx="1850">
                  <c:v>43502</c:v>
                </c:pt>
                <c:pt idx="1851">
                  <c:v>43503</c:v>
                </c:pt>
                <c:pt idx="1852">
                  <c:v>43504</c:v>
                </c:pt>
                <c:pt idx="1853">
                  <c:v>43505</c:v>
                </c:pt>
                <c:pt idx="1854">
                  <c:v>43506</c:v>
                </c:pt>
                <c:pt idx="1855">
                  <c:v>43507</c:v>
                </c:pt>
                <c:pt idx="1856">
                  <c:v>43508</c:v>
                </c:pt>
                <c:pt idx="1857">
                  <c:v>43509</c:v>
                </c:pt>
                <c:pt idx="1858">
                  <c:v>43510</c:v>
                </c:pt>
                <c:pt idx="1859">
                  <c:v>43511</c:v>
                </c:pt>
                <c:pt idx="1860">
                  <c:v>43512</c:v>
                </c:pt>
                <c:pt idx="1861">
                  <c:v>43513</c:v>
                </c:pt>
                <c:pt idx="1862">
                  <c:v>43514</c:v>
                </c:pt>
                <c:pt idx="1863">
                  <c:v>43515</c:v>
                </c:pt>
                <c:pt idx="1864">
                  <c:v>43516</c:v>
                </c:pt>
                <c:pt idx="1865">
                  <c:v>43517</c:v>
                </c:pt>
                <c:pt idx="1866">
                  <c:v>43518</c:v>
                </c:pt>
                <c:pt idx="1867">
                  <c:v>43519</c:v>
                </c:pt>
                <c:pt idx="1868">
                  <c:v>43520</c:v>
                </c:pt>
                <c:pt idx="1869">
                  <c:v>43521</c:v>
                </c:pt>
                <c:pt idx="1870">
                  <c:v>43522</c:v>
                </c:pt>
                <c:pt idx="1871">
                  <c:v>43523</c:v>
                </c:pt>
                <c:pt idx="1872">
                  <c:v>43524</c:v>
                </c:pt>
                <c:pt idx="1873">
                  <c:v>43525</c:v>
                </c:pt>
                <c:pt idx="1874">
                  <c:v>43526</c:v>
                </c:pt>
                <c:pt idx="1875">
                  <c:v>43527</c:v>
                </c:pt>
                <c:pt idx="1876">
                  <c:v>43529</c:v>
                </c:pt>
                <c:pt idx="1877">
                  <c:v>43530</c:v>
                </c:pt>
                <c:pt idx="1878">
                  <c:v>43531</c:v>
                </c:pt>
                <c:pt idx="1879">
                  <c:v>43532</c:v>
                </c:pt>
                <c:pt idx="1880">
                  <c:v>43533</c:v>
                </c:pt>
                <c:pt idx="1881">
                  <c:v>43534</c:v>
                </c:pt>
                <c:pt idx="1882">
                  <c:v>43535</c:v>
                </c:pt>
                <c:pt idx="1883">
                  <c:v>43536</c:v>
                </c:pt>
                <c:pt idx="1884">
                  <c:v>43537</c:v>
                </c:pt>
                <c:pt idx="1885">
                  <c:v>43538</c:v>
                </c:pt>
                <c:pt idx="1886">
                  <c:v>43539</c:v>
                </c:pt>
                <c:pt idx="1887">
                  <c:v>43540</c:v>
                </c:pt>
                <c:pt idx="1888">
                  <c:v>43541</c:v>
                </c:pt>
                <c:pt idx="1889">
                  <c:v>43542</c:v>
                </c:pt>
                <c:pt idx="1890">
                  <c:v>43543</c:v>
                </c:pt>
                <c:pt idx="1891">
                  <c:v>43544</c:v>
                </c:pt>
                <c:pt idx="1892">
                  <c:v>43545</c:v>
                </c:pt>
                <c:pt idx="1893">
                  <c:v>43546</c:v>
                </c:pt>
                <c:pt idx="1894">
                  <c:v>43547</c:v>
                </c:pt>
                <c:pt idx="1895">
                  <c:v>43548</c:v>
                </c:pt>
                <c:pt idx="1896">
                  <c:v>43549</c:v>
                </c:pt>
                <c:pt idx="1897">
                  <c:v>43550</c:v>
                </c:pt>
                <c:pt idx="1898">
                  <c:v>43551</c:v>
                </c:pt>
                <c:pt idx="1899">
                  <c:v>43552</c:v>
                </c:pt>
                <c:pt idx="1900">
                  <c:v>43553</c:v>
                </c:pt>
                <c:pt idx="1901">
                  <c:v>43554</c:v>
                </c:pt>
                <c:pt idx="1902">
                  <c:v>43555</c:v>
                </c:pt>
                <c:pt idx="1903">
                  <c:v>43556</c:v>
                </c:pt>
                <c:pt idx="1904">
                  <c:v>43557</c:v>
                </c:pt>
                <c:pt idx="1905">
                  <c:v>43558</c:v>
                </c:pt>
                <c:pt idx="1906">
                  <c:v>43559</c:v>
                </c:pt>
                <c:pt idx="1907">
                  <c:v>43560</c:v>
                </c:pt>
                <c:pt idx="1908">
                  <c:v>43561</c:v>
                </c:pt>
                <c:pt idx="1909">
                  <c:v>43562</c:v>
                </c:pt>
                <c:pt idx="1910">
                  <c:v>43563</c:v>
                </c:pt>
                <c:pt idx="1911">
                  <c:v>43564</c:v>
                </c:pt>
                <c:pt idx="1912">
                  <c:v>43565</c:v>
                </c:pt>
                <c:pt idx="1913">
                  <c:v>43566</c:v>
                </c:pt>
                <c:pt idx="1914">
                  <c:v>43567</c:v>
                </c:pt>
                <c:pt idx="1915">
                  <c:v>43568</c:v>
                </c:pt>
                <c:pt idx="1916">
                  <c:v>43569</c:v>
                </c:pt>
                <c:pt idx="1917">
                  <c:v>43570</c:v>
                </c:pt>
                <c:pt idx="1918">
                  <c:v>43571</c:v>
                </c:pt>
                <c:pt idx="1919">
                  <c:v>43573</c:v>
                </c:pt>
                <c:pt idx="1920">
                  <c:v>43574</c:v>
                </c:pt>
                <c:pt idx="1921">
                  <c:v>43575</c:v>
                </c:pt>
                <c:pt idx="1922">
                  <c:v>43576</c:v>
                </c:pt>
                <c:pt idx="1923">
                  <c:v>43577</c:v>
                </c:pt>
                <c:pt idx="1924">
                  <c:v>43578</c:v>
                </c:pt>
                <c:pt idx="1925">
                  <c:v>43579</c:v>
                </c:pt>
                <c:pt idx="1926">
                  <c:v>43580</c:v>
                </c:pt>
                <c:pt idx="1927">
                  <c:v>43581</c:v>
                </c:pt>
                <c:pt idx="1928">
                  <c:v>43582</c:v>
                </c:pt>
                <c:pt idx="1929">
                  <c:v>43583</c:v>
                </c:pt>
                <c:pt idx="1930">
                  <c:v>43584</c:v>
                </c:pt>
                <c:pt idx="1931">
                  <c:v>43585</c:v>
                </c:pt>
                <c:pt idx="1932">
                  <c:v>43586</c:v>
                </c:pt>
                <c:pt idx="1933">
                  <c:v>43587</c:v>
                </c:pt>
                <c:pt idx="1934">
                  <c:v>43588</c:v>
                </c:pt>
                <c:pt idx="1935">
                  <c:v>43589</c:v>
                </c:pt>
                <c:pt idx="1936">
                  <c:v>43590</c:v>
                </c:pt>
                <c:pt idx="1937">
                  <c:v>43591</c:v>
                </c:pt>
                <c:pt idx="1938">
                  <c:v>43592</c:v>
                </c:pt>
                <c:pt idx="1939">
                  <c:v>43593</c:v>
                </c:pt>
                <c:pt idx="1940">
                  <c:v>43594</c:v>
                </c:pt>
                <c:pt idx="1941">
                  <c:v>43595</c:v>
                </c:pt>
                <c:pt idx="1942">
                  <c:v>43596</c:v>
                </c:pt>
                <c:pt idx="1943">
                  <c:v>43597</c:v>
                </c:pt>
                <c:pt idx="1944">
                  <c:v>43598</c:v>
                </c:pt>
                <c:pt idx="1945">
                  <c:v>43599</c:v>
                </c:pt>
                <c:pt idx="1946">
                  <c:v>43600</c:v>
                </c:pt>
                <c:pt idx="1947">
                  <c:v>43601</c:v>
                </c:pt>
                <c:pt idx="1948">
                  <c:v>43602</c:v>
                </c:pt>
                <c:pt idx="1949">
                  <c:v>43603</c:v>
                </c:pt>
                <c:pt idx="1950">
                  <c:v>43604</c:v>
                </c:pt>
                <c:pt idx="1951">
                  <c:v>43605</c:v>
                </c:pt>
                <c:pt idx="1952">
                  <c:v>43606</c:v>
                </c:pt>
                <c:pt idx="1953">
                  <c:v>43607</c:v>
                </c:pt>
                <c:pt idx="1954">
                  <c:v>43608</c:v>
                </c:pt>
                <c:pt idx="1955">
                  <c:v>43609</c:v>
                </c:pt>
                <c:pt idx="1956">
                  <c:v>43610</c:v>
                </c:pt>
                <c:pt idx="1957">
                  <c:v>43611</c:v>
                </c:pt>
                <c:pt idx="1958">
                  <c:v>43612</c:v>
                </c:pt>
                <c:pt idx="1959">
                  <c:v>43613</c:v>
                </c:pt>
                <c:pt idx="1960">
                  <c:v>43614</c:v>
                </c:pt>
                <c:pt idx="1961">
                  <c:v>43615</c:v>
                </c:pt>
                <c:pt idx="1962">
                  <c:v>43616</c:v>
                </c:pt>
                <c:pt idx="1963">
                  <c:v>43617</c:v>
                </c:pt>
                <c:pt idx="1964">
                  <c:v>43618</c:v>
                </c:pt>
                <c:pt idx="1965">
                  <c:v>43619</c:v>
                </c:pt>
                <c:pt idx="1966">
                  <c:v>43620</c:v>
                </c:pt>
                <c:pt idx="1967">
                  <c:v>43622</c:v>
                </c:pt>
                <c:pt idx="1968">
                  <c:v>43623</c:v>
                </c:pt>
                <c:pt idx="1969">
                  <c:v>43624</c:v>
                </c:pt>
                <c:pt idx="1970">
                  <c:v>43625</c:v>
                </c:pt>
                <c:pt idx="1971">
                  <c:v>43626</c:v>
                </c:pt>
                <c:pt idx="1972">
                  <c:v>43627</c:v>
                </c:pt>
                <c:pt idx="1973">
                  <c:v>43628</c:v>
                </c:pt>
                <c:pt idx="1974">
                  <c:v>43629</c:v>
                </c:pt>
                <c:pt idx="1975">
                  <c:v>43630</c:v>
                </c:pt>
                <c:pt idx="1976">
                  <c:v>43631</c:v>
                </c:pt>
                <c:pt idx="1977">
                  <c:v>43632</c:v>
                </c:pt>
                <c:pt idx="1978">
                  <c:v>43633</c:v>
                </c:pt>
                <c:pt idx="1979">
                  <c:v>43634</c:v>
                </c:pt>
                <c:pt idx="1980">
                  <c:v>43635</c:v>
                </c:pt>
                <c:pt idx="1981">
                  <c:v>43636</c:v>
                </c:pt>
                <c:pt idx="1982">
                  <c:v>43637</c:v>
                </c:pt>
                <c:pt idx="1983">
                  <c:v>43638</c:v>
                </c:pt>
                <c:pt idx="1984">
                  <c:v>43639</c:v>
                </c:pt>
                <c:pt idx="1985">
                  <c:v>43640</c:v>
                </c:pt>
                <c:pt idx="1986">
                  <c:v>43641</c:v>
                </c:pt>
                <c:pt idx="1987">
                  <c:v>43642</c:v>
                </c:pt>
                <c:pt idx="1988">
                  <c:v>43643</c:v>
                </c:pt>
                <c:pt idx="1989">
                  <c:v>43644</c:v>
                </c:pt>
                <c:pt idx="1990">
                  <c:v>43645</c:v>
                </c:pt>
                <c:pt idx="1991">
                  <c:v>43646</c:v>
                </c:pt>
                <c:pt idx="1992">
                  <c:v>43647</c:v>
                </c:pt>
                <c:pt idx="1993">
                  <c:v>43648</c:v>
                </c:pt>
                <c:pt idx="1994">
                  <c:v>43649</c:v>
                </c:pt>
                <c:pt idx="1995">
                  <c:v>43650</c:v>
                </c:pt>
                <c:pt idx="1996">
                  <c:v>43651</c:v>
                </c:pt>
                <c:pt idx="1997">
                  <c:v>43652</c:v>
                </c:pt>
                <c:pt idx="1998">
                  <c:v>43653</c:v>
                </c:pt>
                <c:pt idx="1999">
                  <c:v>43654</c:v>
                </c:pt>
                <c:pt idx="2000">
                  <c:v>43655</c:v>
                </c:pt>
                <c:pt idx="2001">
                  <c:v>43656</c:v>
                </c:pt>
                <c:pt idx="2002">
                  <c:v>43657</c:v>
                </c:pt>
                <c:pt idx="2003">
                  <c:v>43658</c:v>
                </c:pt>
                <c:pt idx="2004">
                  <c:v>43659</c:v>
                </c:pt>
                <c:pt idx="2005">
                  <c:v>43660</c:v>
                </c:pt>
                <c:pt idx="2006">
                  <c:v>43661</c:v>
                </c:pt>
                <c:pt idx="2007">
                  <c:v>43662</c:v>
                </c:pt>
                <c:pt idx="2008">
                  <c:v>43663</c:v>
                </c:pt>
                <c:pt idx="2009">
                  <c:v>43664</c:v>
                </c:pt>
                <c:pt idx="2010">
                  <c:v>43665</c:v>
                </c:pt>
                <c:pt idx="2011">
                  <c:v>43666</c:v>
                </c:pt>
                <c:pt idx="2012">
                  <c:v>43667</c:v>
                </c:pt>
                <c:pt idx="2013">
                  <c:v>43668</c:v>
                </c:pt>
                <c:pt idx="2014">
                  <c:v>43669</c:v>
                </c:pt>
                <c:pt idx="2015">
                  <c:v>43670</c:v>
                </c:pt>
                <c:pt idx="2016">
                  <c:v>43671</c:v>
                </c:pt>
                <c:pt idx="2017">
                  <c:v>43672</c:v>
                </c:pt>
                <c:pt idx="2018">
                  <c:v>43673</c:v>
                </c:pt>
                <c:pt idx="2019">
                  <c:v>43674</c:v>
                </c:pt>
                <c:pt idx="2020">
                  <c:v>43675</c:v>
                </c:pt>
                <c:pt idx="2021">
                  <c:v>43676</c:v>
                </c:pt>
                <c:pt idx="2022">
                  <c:v>43677</c:v>
                </c:pt>
                <c:pt idx="2023">
                  <c:v>43678</c:v>
                </c:pt>
                <c:pt idx="2024">
                  <c:v>43679</c:v>
                </c:pt>
                <c:pt idx="2025">
                  <c:v>43680</c:v>
                </c:pt>
                <c:pt idx="2026">
                  <c:v>43681</c:v>
                </c:pt>
                <c:pt idx="2027">
                  <c:v>43682</c:v>
                </c:pt>
                <c:pt idx="2028">
                  <c:v>43683</c:v>
                </c:pt>
                <c:pt idx="2029">
                  <c:v>43684</c:v>
                </c:pt>
                <c:pt idx="2030">
                  <c:v>43685</c:v>
                </c:pt>
                <c:pt idx="2031">
                  <c:v>43686</c:v>
                </c:pt>
                <c:pt idx="2032">
                  <c:v>43687</c:v>
                </c:pt>
                <c:pt idx="2033">
                  <c:v>43688</c:v>
                </c:pt>
                <c:pt idx="2034">
                  <c:v>43690</c:v>
                </c:pt>
                <c:pt idx="2035">
                  <c:v>43691</c:v>
                </c:pt>
                <c:pt idx="2036">
                  <c:v>43693</c:v>
                </c:pt>
                <c:pt idx="2037">
                  <c:v>43694</c:v>
                </c:pt>
                <c:pt idx="2038">
                  <c:v>43695</c:v>
                </c:pt>
                <c:pt idx="2039">
                  <c:v>43696</c:v>
                </c:pt>
                <c:pt idx="2040">
                  <c:v>43697</c:v>
                </c:pt>
                <c:pt idx="2041">
                  <c:v>43698</c:v>
                </c:pt>
                <c:pt idx="2042">
                  <c:v>43699</c:v>
                </c:pt>
                <c:pt idx="2043">
                  <c:v>43700</c:v>
                </c:pt>
                <c:pt idx="2044">
                  <c:v>43701</c:v>
                </c:pt>
                <c:pt idx="2045">
                  <c:v>43702</c:v>
                </c:pt>
                <c:pt idx="2046">
                  <c:v>43703</c:v>
                </c:pt>
                <c:pt idx="2047">
                  <c:v>43704</c:v>
                </c:pt>
                <c:pt idx="2048">
                  <c:v>43705</c:v>
                </c:pt>
                <c:pt idx="2049">
                  <c:v>43706</c:v>
                </c:pt>
                <c:pt idx="2050">
                  <c:v>43707</c:v>
                </c:pt>
                <c:pt idx="2051">
                  <c:v>43708</c:v>
                </c:pt>
                <c:pt idx="2052">
                  <c:v>43709</c:v>
                </c:pt>
                <c:pt idx="2053">
                  <c:v>43710</c:v>
                </c:pt>
                <c:pt idx="2054">
                  <c:v>43711</c:v>
                </c:pt>
                <c:pt idx="2055">
                  <c:v>43712</c:v>
                </c:pt>
                <c:pt idx="2056">
                  <c:v>43713</c:v>
                </c:pt>
                <c:pt idx="2057">
                  <c:v>43714</c:v>
                </c:pt>
                <c:pt idx="2058">
                  <c:v>43715</c:v>
                </c:pt>
                <c:pt idx="2059">
                  <c:v>43716</c:v>
                </c:pt>
                <c:pt idx="2060">
                  <c:v>43717</c:v>
                </c:pt>
                <c:pt idx="2061">
                  <c:v>43719</c:v>
                </c:pt>
                <c:pt idx="2062">
                  <c:v>43720</c:v>
                </c:pt>
                <c:pt idx="2063">
                  <c:v>43721</c:v>
                </c:pt>
                <c:pt idx="2064">
                  <c:v>43722</c:v>
                </c:pt>
                <c:pt idx="2065">
                  <c:v>43723</c:v>
                </c:pt>
                <c:pt idx="2066">
                  <c:v>43724</c:v>
                </c:pt>
                <c:pt idx="2067">
                  <c:v>43725</c:v>
                </c:pt>
                <c:pt idx="2068">
                  <c:v>43726</c:v>
                </c:pt>
                <c:pt idx="2069">
                  <c:v>43727</c:v>
                </c:pt>
                <c:pt idx="2070">
                  <c:v>43728</c:v>
                </c:pt>
                <c:pt idx="2071">
                  <c:v>43729</c:v>
                </c:pt>
                <c:pt idx="2072">
                  <c:v>43730</c:v>
                </c:pt>
                <c:pt idx="2073">
                  <c:v>43731</c:v>
                </c:pt>
                <c:pt idx="2074">
                  <c:v>43732</c:v>
                </c:pt>
                <c:pt idx="2075">
                  <c:v>43733</c:v>
                </c:pt>
                <c:pt idx="2076">
                  <c:v>43734</c:v>
                </c:pt>
                <c:pt idx="2077">
                  <c:v>43735</c:v>
                </c:pt>
                <c:pt idx="2078">
                  <c:v>43736</c:v>
                </c:pt>
                <c:pt idx="2079">
                  <c:v>43737</c:v>
                </c:pt>
                <c:pt idx="2080">
                  <c:v>43738</c:v>
                </c:pt>
                <c:pt idx="2081">
                  <c:v>43739</c:v>
                </c:pt>
                <c:pt idx="2082">
                  <c:v>43741</c:v>
                </c:pt>
                <c:pt idx="2083">
                  <c:v>43742</c:v>
                </c:pt>
                <c:pt idx="2084">
                  <c:v>43743</c:v>
                </c:pt>
                <c:pt idx="2085">
                  <c:v>43744</c:v>
                </c:pt>
                <c:pt idx="2086">
                  <c:v>43745</c:v>
                </c:pt>
                <c:pt idx="2087">
                  <c:v>43747</c:v>
                </c:pt>
                <c:pt idx="2088">
                  <c:v>43748</c:v>
                </c:pt>
                <c:pt idx="2089">
                  <c:v>43749</c:v>
                </c:pt>
                <c:pt idx="2090">
                  <c:v>43750</c:v>
                </c:pt>
                <c:pt idx="2091">
                  <c:v>43751</c:v>
                </c:pt>
                <c:pt idx="2092">
                  <c:v>43752</c:v>
                </c:pt>
                <c:pt idx="2093">
                  <c:v>43753</c:v>
                </c:pt>
                <c:pt idx="2094">
                  <c:v>43754</c:v>
                </c:pt>
                <c:pt idx="2095">
                  <c:v>43755</c:v>
                </c:pt>
                <c:pt idx="2096">
                  <c:v>43756</c:v>
                </c:pt>
                <c:pt idx="2097">
                  <c:v>43757</c:v>
                </c:pt>
                <c:pt idx="2098">
                  <c:v>43758</c:v>
                </c:pt>
                <c:pt idx="2099">
                  <c:v>43759</c:v>
                </c:pt>
                <c:pt idx="2100">
                  <c:v>43760</c:v>
                </c:pt>
                <c:pt idx="2101">
                  <c:v>43761</c:v>
                </c:pt>
                <c:pt idx="2102">
                  <c:v>43762</c:v>
                </c:pt>
                <c:pt idx="2103">
                  <c:v>43763</c:v>
                </c:pt>
                <c:pt idx="2104">
                  <c:v>43764</c:v>
                </c:pt>
                <c:pt idx="2105">
                  <c:v>43765</c:v>
                </c:pt>
                <c:pt idx="2106">
                  <c:v>43766</c:v>
                </c:pt>
                <c:pt idx="2107">
                  <c:v>43767</c:v>
                </c:pt>
                <c:pt idx="2108">
                  <c:v>43768</c:v>
                </c:pt>
                <c:pt idx="2109">
                  <c:v>43769</c:v>
                </c:pt>
                <c:pt idx="2110">
                  <c:v>43770</c:v>
                </c:pt>
                <c:pt idx="2111">
                  <c:v>43771</c:v>
                </c:pt>
                <c:pt idx="2112">
                  <c:v>43772</c:v>
                </c:pt>
                <c:pt idx="2113">
                  <c:v>43773</c:v>
                </c:pt>
                <c:pt idx="2114">
                  <c:v>43774</c:v>
                </c:pt>
                <c:pt idx="2115">
                  <c:v>43775</c:v>
                </c:pt>
                <c:pt idx="2116">
                  <c:v>43776</c:v>
                </c:pt>
                <c:pt idx="2117">
                  <c:v>43777</c:v>
                </c:pt>
                <c:pt idx="2118">
                  <c:v>43778</c:v>
                </c:pt>
                <c:pt idx="2119">
                  <c:v>43779</c:v>
                </c:pt>
                <c:pt idx="2120">
                  <c:v>43780</c:v>
                </c:pt>
                <c:pt idx="2121">
                  <c:v>43782</c:v>
                </c:pt>
                <c:pt idx="2122">
                  <c:v>43783</c:v>
                </c:pt>
                <c:pt idx="2123">
                  <c:v>43784</c:v>
                </c:pt>
                <c:pt idx="2124">
                  <c:v>43785</c:v>
                </c:pt>
                <c:pt idx="2125">
                  <c:v>43786</c:v>
                </c:pt>
                <c:pt idx="2126">
                  <c:v>43787</c:v>
                </c:pt>
                <c:pt idx="2127">
                  <c:v>43788</c:v>
                </c:pt>
                <c:pt idx="2128">
                  <c:v>43789</c:v>
                </c:pt>
                <c:pt idx="2129">
                  <c:v>43790</c:v>
                </c:pt>
                <c:pt idx="2130">
                  <c:v>43791</c:v>
                </c:pt>
                <c:pt idx="2131">
                  <c:v>43792</c:v>
                </c:pt>
                <c:pt idx="2132">
                  <c:v>43793</c:v>
                </c:pt>
                <c:pt idx="2133">
                  <c:v>43794</c:v>
                </c:pt>
                <c:pt idx="2134">
                  <c:v>43795</c:v>
                </c:pt>
                <c:pt idx="2135">
                  <c:v>43796</c:v>
                </c:pt>
                <c:pt idx="2136">
                  <c:v>43797</c:v>
                </c:pt>
                <c:pt idx="2137">
                  <c:v>43798</c:v>
                </c:pt>
                <c:pt idx="2138">
                  <c:v>43799</c:v>
                </c:pt>
                <c:pt idx="2139">
                  <c:v>43800</c:v>
                </c:pt>
                <c:pt idx="2140">
                  <c:v>43801</c:v>
                </c:pt>
                <c:pt idx="2141">
                  <c:v>43802</c:v>
                </c:pt>
                <c:pt idx="2142">
                  <c:v>43803</c:v>
                </c:pt>
                <c:pt idx="2143">
                  <c:v>43804</c:v>
                </c:pt>
                <c:pt idx="2144">
                  <c:v>43805</c:v>
                </c:pt>
                <c:pt idx="2145">
                  <c:v>43806</c:v>
                </c:pt>
                <c:pt idx="2146">
                  <c:v>43807</c:v>
                </c:pt>
                <c:pt idx="2147">
                  <c:v>43808</c:v>
                </c:pt>
                <c:pt idx="2148">
                  <c:v>43809</c:v>
                </c:pt>
                <c:pt idx="2149">
                  <c:v>43810</c:v>
                </c:pt>
                <c:pt idx="2150">
                  <c:v>43811</c:v>
                </c:pt>
                <c:pt idx="2151">
                  <c:v>43812</c:v>
                </c:pt>
                <c:pt idx="2152">
                  <c:v>43813</c:v>
                </c:pt>
                <c:pt idx="2153">
                  <c:v>43814</c:v>
                </c:pt>
                <c:pt idx="2154">
                  <c:v>43815</c:v>
                </c:pt>
                <c:pt idx="2155">
                  <c:v>43816</c:v>
                </c:pt>
                <c:pt idx="2156">
                  <c:v>43817</c:v>
                </c:pt>
                <c:pt idx="2157">
                  <c:v>43818</c:v>
                </c:pt>
                <c:pt idx="2158">
                  <c:v>43819</c:v>
                </c:pt>
                <c:pt idx="2159">
                  <c:v>43820</c:v>
                </c:pt>
                <c:pt idx="2160">
                  <c:v>43821</c:v>
                </c:pt>
                <c:pt idx="2161">
                  <c:v>43822</c:v>
                </c:pt>
                <c:pt idx="2162">
                  <c:v>43823</c:v>
                </c:pt>
                <c:pt idx="2163">
                  <c:v>43825</c:v>
                </c:pt>
                <c:pt idx="2164">
                  <c:v>43826</c:v>
                </c:pt>
                <c:pt idx="2165">
                  <c:v>43827</c:v>
                </c:pt>
                <c:pt idx="2166">
                  <c:v>43828</c:v>
                </c:pt>
                <c:pt idx="2167">
                  <c:v>43829</c:v>
                </c:pt>
                <c:pt idx="2168">
                  <c:v>43830</c:v>
                </c:pt>
                <c:pt idx="2169">
                  <c:v>43831</c:v>
                </c:pt>
                <c:pt idx="2170">
                  <c:v>43832</c:v>
                </c:pt>
                <c:pt idx="2171">
                  <c:v>43833</c:v>
                </c:pt>
                <c:pt idx="2172">
                  <c:v>43834</c:v>
                </c:pt>
                <c:pt idx="2173">
                  <c:v>43835</c:v>
                </c:pt>
                <c:pt idx="2174">
                  <c:v>43836</c:v>
                </c:pt>
                <c:pt idx="2175">
                  <c:v>43837</c:v>
                </c:pt>
                <c:pt idx="2176">
                  <c:v>43838</c:v>
                </c:pt>
                <c:pt idx="2177">
                  <c:v>43839</c:v>
                </c:pt>
                <c:pt idx="2178">
                  <c:v>43840</c:v>
                </c:pt>
                <c:pt idx="2179">
                  <c:v>43841</c:v>
                </c:pt>
                <c:pt idx="2180">
                  <c:v>43842</c:v>
                </c:pt>
                <c:pt idx="2181">
                  <c:v>43843</c:v>
                </c:pt>
                <c:pt idx="2182">
                  <c:v>43844</c:v>
                </c:pt>
                <c:pt idx="2183">
                  <c:v>43845</c:v>
                </c:pt>
                <c:pt idx="2184">
                  <c:v>43846</c:v>
                </c:pt>
                <c:pt idx="2185">
                  <c:v>43847</c:v>
                </c:pt>
                <c:pt idx="2186">
                  <c:v>43848</c:v>
                </c:pt>
                <c:pt idx="2187">
                  <c:v>43849</c:v>
                </c:pt>
                <c:pt idx="2188">
                  <c:v>43850</c:v>
                </c:pt>
                <c:pt idx="2189">
                  <c:v>43851</c:v>
                </c:pt>
                <c:pt idx="2190">
                  <c:v>43852</c:v>
                </c:pt>
                <c:pt idx="2191">
                  <c:v>43853</c:v>
                </c:pt>
                <c:pt idx="2192">
                  <c:v>43854</c:v>
                </c:pt>
                <c:pt idx="2193">
                  <c:v>43855</c:v>
                </c:pt>
                <c:pt idx="2194">
                  <c:v>43856</c:v>
                </c:pt>
                <c:pt idx="2195">
                  <c:v>43857</c:v>
                </c:pt>
                <c:pt idx="2196">
                  <c:v>43858</c:v>
                </c:pt>
                <c:pt idx="2197">
                  <c:v>43859</c:v>
                </c:pt>
                <c:pt idx="2198">
                  <c:v>43860</c:v>
                </c:pt>
                <c:pt idx="2199">
                  <c:v>43861</c:v>
                </c:pt>
                <c:pt idx="2200">
                  <c:v>43862</c:v>
                </c:pt>
                <c:pt idx="2201">
                  <c:v>43863</c:v>
                </c:pt>
                <c:pt idx="2202">
                  <c:v>43864</c:v>
                </c:pt>
                <c:pt idx="2203">
                  <c:v>43865</c:v>
                </c:pt>
                <c:pt idx="2204">
                  <c:v>43866</c:v>
                </c:pt>
                <c:pt idx="2205">
                  <c:v>43867</c:v>
                </c:pt>
                <c:pt idx="2206">
                  <c:v>43868</c:v>
                </c:pt>
                <c:pt idx="2207">
                  <c:v>43869</c:v>
                </c:pt>
                <c:pt idx="2208">
                  <c:v>43870</c:v>
                </c:pt>
                <c:pt idx="2209">
                  <c:v>43871</c:v>
                </c:pt>
                <c:pt idx="2210">
                  <c:v>43872</c:v>
                </c:pt>
                <c:pt idx="2211">
                  <c:v>43873</c:v>
                </c:pt>
                <c:pt idx="2212">
                  <c:v>43874</c:v>
                </c:pt>
                <c:pt idx="2213">
                  <c:v>43875</c:v>
                </c:pt>
                <c:pt idx="2214">
                  <c:v>43876</c:v>
                </c:pt>
                <c:pt idx="2215">
                  <c:v>43877</c:v>
                </c:pt>
                <c:pt idx="2216">
                  <c:v>43878</c:v>
                </c:pt>
                <c:pt idx="2217">
                  <c:v>43879</c:v>
                </c:pt>
                <c:pt idx="2218">
                  <c:v>43880</c:v>
                </c:pt>
                <c:pt idx="2219">
                  <c:v>43881</c:v>
                </c:pt>
                <c:pt idx="2220">
                  <c:v>43882</c:v>
                </c:pt>
                <c:pt idx="2221">
                  <c:v>43883</c:v>
                </c:pt>
                <c:pt idx="2222">
                  <c:v>43884</c:v>
                </c:pt>
                <c:pt idx="2223">
                  <c:v>43885</c:v>
                </c:pt>
                <c:pt idx="2224">
                  <c:v>43886</c:v>
                </c:pt>
                <c:pt idx="2225">
                  <c:v>43887</c:v>
                </c:pt>
                <c:pt idx="2226">
                  <c:v>43888</c:v>
                </c:pt>
                <c:pt idx="2227">
                  <c:v>43889</c:v>
                </c:pt>
                <c:pt idx="2228">
                  <c:v>43890</c:v>
                </c:pt>
                <c:pt idx="2229">
                  <c:v>43891</c:v>
                </c:pt>
                <c:pt idx="2230">
                  <c:v>43892</c:v>
                </c:pt>
                <c:pt idx="2231">
                  <c:v>43893</c:v>
                </c:pt>
                <c:pt idx="2232">
                  <c:v>43894</c:v>
                </c:pt>
                <c:pt idx="2233">
                  <c:v>43895</c:v>
                </c:pt>
                <c:pt idx="2234">
                  <c:v>43896</c:v>
                </c:pt>
                <c:pt idx="2235">
                  <c:v>43897</c:v>
                </c:pt>
                <c:pt idx="2236">
                  <c:v>43898</c:v>
                </c:pt>
                <c:pt idx="2237">
                  <c:v>43899</c:v>
                </c:pt>
                <c:pt idx="2238">
                  <c:v>43901</c:v>
                </c:pt>
                <c:pt idx="2239">
                  <c:v>43902</c:v>
                </c:pt>
                <c:pt idx="2240">
                  <c:v>43903</c:v>
                </c:pt>
                <c:pt idx="2241">
                  <c:v>43904</c:v>
                </c:pt>
                <c:pt idx="2242">
                  <c:v>43905</c:v>
                </c:pt>
                <c:pt idx="2243">
                  <c:v>43906</c:v>
                </c:pt>
                <c:pt idx="2244">
                  <c:v>43907</c:v>
                </c:pt>
                <c:pt idx="2245">
                  <c:v>43908</c:v>
                </c:pt>
                <c:pt idx="2246">
                  <c:v>43909</c:v>
                </c:pt>
                <c:pt idx="2247">
                  <c:v>43910</c:v>
                </c:pt>
                <c:pt idx="2248">
                  <c:v>43911</c:v>
                </c:pt>
                <c:pt idx="2249">
                  <c:v>43912</c:v>
                </c:pt>
                <c:pt idx="2250">
                  <c:v>43913</c:v>
                </c:pt>
                <c:pt idx="2251">
                  <c:v>43914</c:v>
                </c:pt>
                <c:pt idx="2252">
                  <c:v>43915</c:v>
                </c:pt>
                <c:pt idx="2253">
                  <c:v>43916</c:v>
                </c:pt>
                <c:pt idx="2254">
                  <c:v>43917</c:v>
                </c:pt>
                <c:pt idx="2255">
                  <c:v>43918</c:v>
                </c:pt>
                <c:pt idx="2256">
                  <c:v>43919</c:v>
                </c:pt>
                <c:pt idx="2257">
                  <c:v>43920</c:v>
                </c:pt>
                <c:pt idx="2258">
                  <c:v>43921</c:v>
                </c:pt>
                <c:pt idx="2259">
                  <c:v>43922</c:v>
                </c:pt>
                <c:pt idx="2260">
                  <c:v>43923</c:v>
                </c:pt>
                <c:pt idx="2261">
                  <c:v>43924</c:v>
                </c:pt>
                <c:pt idx="2262">
                  <c:v>43925</c:v>
                </c:pt>
                <c:pt idx="2263">
                  <c:v>43926</c:v>
                </c:pt>
                <c:pt idx="2264">
                  <c:v>43927</c:v>
                </c:pt>
                <c:pt idx="2265">
                  <c:v>43928</c:v>
                </c:pt>
                <c:pt idx="2266">
                  <c:v>43929</c:v>
                </c:pt>
                <c:pt idx="2267">
                  <c:v>43930</c:v>
                </c:pt>
                <c:pt idx="2268">
                  <c:v>43931</c:v>
                </c:pt>
                <c:pt idx="2269">
                  <c:v>43932</c:v>
                </c:pt>
                <c:pt idx="2270">
                  <c:v>43933</c:v>
                </c:pt>
                <c:pt idx="2271">
                  <c:v>43934</c:v>
                </c:pt>
                <c:pt idx="2272">
                  <c:v>43935</c:v>
                </c:pt>
                <c:pt idx="2273">
                  <c:v>43936</c:v>
                </c:pt>
                <c:pt idx="2274">
                  <c:v>43937</c:v>
                </c:pt>
                <c:pt idx="2275">
                  <c:v>43938</c:v>
                </c:pt>
                <c:pt idx="2276">
                  <c:v>43939</c:v>
                </c:pt>
                <c:pt idx="2277">
                  <c:v>43940</c:v>
                </c:pt>
                <c:pt idx="2278">
                  <c:v>43941</c:v>
                </c:pt>
                <c:pt idx="2279">
                  <c:v>43942</c:v>
                </c:pt>
                <c:pt idx="2280">
                  <c:v>43943</c:v>
                </c:pt>
                <c:pt idx="2281">
                  <c:v>43944</c:v>
                </c:pt>
                <c:pt idx="2282">
                  <c:v>43945</c:v>
                </c:pt>
                <c:pt idx="2283">
                  <c:v>43946</c:v>
                </c:pt>
                <c:pt idx="2284">
                  <c:v>43947</c:v>
                </c:pt>
                <c:pt idx="2285">
                  <c:v>43948</c:v>
                </c:pt>
                <c:pt idx="2286">
                  <c:v>43949</c:v>
                </c:pt>
                <c:pt idx="2287">
                  <c:v>43950</c:v>
                </c:pt>
                <c:pt idx="2288">
                  <c:v>43951</c:v>
                </c:pt>
                <c:pt idx="2289">
                  <c:v>43952</c:v>
                </c:pt>
                <c:pt idx="2290">
                  <c:v>43953</c:v>
                </c:pt>
                <c:pt idx="2291">
                  <c:v>43954</c:v>
                </c:pt>
                <c:pt idx="2292">
                  <c:v>43955</c:v>
                </c:pt>
                <c:pt idx="2293">
                  <c:v>43956</c:v>
                </c:pt>
                <c:pt idx="2294">
                  <c:v>43957</c:v>
                </c:pt>
                <c:pt idx="2295">
                  <c:v>43958</c:v>
                </c:pt>
                <c:pt idx="2296">
                  <c:v>43959</c:v>
                </c:pt>
                <c:pt idx="2297">
                  <c:v>43960</c:v>
                </c:pt>
                <c:pt idx="2298">
                  <c:v>43961</c:v>
                </c:pt>
                <c:pt idx="2299">
                  <c:v>43962</c:v>
                </c:pt>
                <c:pt idx="2300">
                  <c:v>43963</c:v>
                </c:pt>
                <c:pt idx="2301">
                  <c:v>43964</c:v>
                </c:pt>
                <c:pt idx="2302">
                  <c:v>43965</c:v>
                </c:pt>
                <c:pt idx="2303">
                  <c:v>43966</c:v>
                </c:pt>
                <c:pt idx="2304">
                  <c:v>43967</c:v>
                </c:pt>
                <c:pt idx="2305">
                  <c:v>43968</c:v>
                </c:pt>
                <c:pt idx="2306">
                  <c:v>43969</c:v>
                </c:pt>
                <c:pt idx="2307">
                  <c:v>43970</c:v>
                </c:pt>
                <c:pt idx="2308">
                  <c:v>43971</c:v>
                </c:pt>
                <c:pt idx="2309">
                  <c:v>43972</c:v>
                </c:pt>
                <c:pt idx="2310">
                  <c:v>43973</c:v>
                </c:pt>
                <c:pt idx="2311">
                  <c:v>43974</c:v>
                </c:pt>
                <c:pt idx="2312">
                  <c:v>43975</c:v>
                </c:pt>
                <c:pt idx="2313">
                  <c:v>43976</c:v>
                </c:pt>
                <c:pt idx="2314">
                  <c:v>43977</c:v>
                </c:pt>
                <c:pt idx="2315">
                  <c:v>43978</c:v>
                </c:pt>
                <c:pt idx="2316">
                  <c:v>43979</c:v>
                </c:pt>
                <c:pt idx="2317">
                  <c:v>43980</c:v>
                </c:pt>
                <c:pt idx="2318">
                  <c:v>43981</c:v>
                </c:pt>
                <c:pt idx="2319">
                  <c:v>43982</c:v>
                </c:pt>
                <c:pt idx="2320">
                  <c:v>43983</c:v>
                </c:pt>
                <c:pt idx="2321">
                  <c:v>43984</c:v>
                </c:pt>
                <c:pt idx="2322">
                  <c:v>43985</c:v>
                </c:pt>
                <c:pt idx="2323">
                  <c:v>43986</c:v>
                </c:pt>
                <c:pt idx="2324">
                  <c:v>43987</c:v>
                </c:pt>
                <c:pt idx="2325">
                  <c:v>43988</c:v>
                </c:pt>
                <c:pt idx="2326">
                  <c:v>43989</c:v>
                </c:pt>
                <c:pt idx="2327">
                  <c:v>43990</c:v>
                </c:pt>
                <c:pt idx="2328">
                  <c:v>43991</c:v>
                </c:pt>
                <c:pt idx="2329">
                  <c:v>43992</c:v>
                </c:pt>
                <c:pt idx="2330">
                  <c:v>43993</c:v>
                </c:pt>
                <c:pt idx="2331">
                  <c:v>43994</c:v>
                </c:pt>
                <c:pt idx="2332">
                  <c:v>43995</c:v>
                </c:pt>
                <c:pt idx="2333">
                  <c:v>43996</c:v>
                </c:pt>
                <c:pt idx="2334">
                  <c:v>43997</c:v>
                </c:pt>
                <c:pt idx="2335">
                  <c:v>43998</c:v>
                </c:pt>
                <c:pt idx="2336">
                  <c:v>43999</c:v>
                </c:pt>
                <c:pt idx="2337">
                  <c:v>44000</c:v>
                </c:pt>
                <c:pt idx="2338">
                  <c:v>44001</c:v>
                </c:pt>
                <c:pt idx="2339">
                  <c:v>44002</c:v>
                </c:pt>
                <c:pt idx="2340">
                  <c:v>44003</c:v>
                </c:pt>
                <c:pt idx="2341">
                  <c:v>44004</c:v>
                </c:pt>
                <c:pt idx="2342">
                  <c:v>44005</c:v>
                </c:pt>
                <c:pt idx="2343">
                  <c:v>44006</c:v>
                </c:pt>
                <c:pt idx="2344">
                  <c:v>44007</c:v>
                </c:pt>
                <c:pt idx="2345">
                  <c:v>44008</c:v>
                </c:pt>
                <c:pt idx="2346">
                  <c:v>44009</c:v>
                </c:pt>
                <c:pt idx="2347">
                  <c:v>44010</c:v>
                </c:pt>
                <c:pt idx="2348">
                  <c:v>44011</c:v>
                </c:pt>
                <c:pt idx="2349">
                  <c:v>44012</c:v>
                </c:pt>
                <c:pt idx="2350">
                  <c:v>44013</c:v>
                </c:pt>
                <c:pt idx="2351">
                  <c:v>44014</c:v>
                </c:pt>
                <c:pt idx="2352">
                  <c:v>44015</c:v>
                </c:pt>
                <c:pt idx="2353">
                  <c:v>44016</c:v>
                </c:pt>
                <c:pt idx="2354">
                  <c:v>44017</c:v>
                </c:pt>
                <c:pt idx="2355">
                  <c:v>44018</c:v>
                </c:pt>
                <c:pt idx="2356">
                  <c:v>44019</c:v>
                </c:pt>
                <c:pt idx="2357">
                  <c:v>44020</c:v>
                </c:pt>
                <c:pt idx="2358">
                  <c:v>44021</c:v>
                </c:pt>
                <c:pt idx="2359">
                  <c:v>44022</c:v>
                </c:pt>
                <c:pt idx="2360">
                  <c:v>44023</c:v>
                </c:pt>
                <c:pt idx="2361">
                  <c:v>44024</c:v>
                </c:pt>
                <c:pt idx="2362">
                  <c:v>44025</c:v>
                </c:pt>
                <c:pt idx="2363">
                  <c:v>44026</c:v>
                </c:pt>
                <c:pt idx="2364">
                  <c:v>44027</c:v>
                </c:pt>
                <c:pt idx="2365">
                  <c:v>44028</c:v>
                </c:pt>
                <c:pt idx="2366">
                  <c:v>44029</c:v>
                </c:pt>
                <c:pt idx="2367">
                  <c:v>44030</c:v>
                </c:pt>
                <c:pt idx="2368">
                  <c:v>44031</c:v>
                </c:pt>
                <c:pt idx="2369">
                  <c:v>44032</c:v>
                </c:pt>
                <c:pt idx="2370">
                  <c:v>44033</c:v>
                </c:pt>
                <c:pt idx="2371">
                  <c:v>44034</c:v>
                </c:pt>
                <c:pt idx="2372">
                  <c:v>44035</c:v>
                </c:pt>
                <c:pt idx="2373">
                  <c:v>44036</c:v>
                </c:pt>
                <c:pt idx="2374">
                  <c:v>44037</c:v>
                </c:pt>
                <c:pt idx="2375">
                  <c:v>44038</c:v>
                </c:pt>
                <c:pt idx="2376">
                  <c:v>44039</c:v>
                </c:pt>
                <c:pt idx="2377">
                  <c:v>44040</c:v>
                </c:pt>
                <c:pt idx="2378">
                  <c:v>44041</c:v>
                </c:pt>
                <c:pt idx="2379">
                  <c:v>44042</c:v>
                </c:pt>
                <c:pt idx="2380">
                  <c:v>44043</c:v>
                </c:pt>
                <c:pt idx="2381">
                  <c:v>44044</c:v>
                </c:pt>
                <c:pt idx="2382">
                  <c:v>44045</c:v>
                </c:pt>
                <c:pt idx="2383">
                  <c:v>44046</c:v>
                </c:pt>
                <c:pt idx="2384">
                  <c:v>44047</c:v>
                </c:pt>
                <c:pt idx="2385">
                  <c:v>44048</c:v>
                </c:pt>
                <c:pt idx="2386">
                  <c:v>44049</c:v>
                </c:pt>
                <c:pt idx="2387">
                  <c:v>44050</c:v>
                </c:pt>
                <c:pt idx="2388">
                  <c:v>44051</c:v>
                </c:pt>
                <c:pt idx="2389">
                  <c:v>44052</c:v>
                </c:pt>
                <c:pt idx="2390">
                  <c:v>44053</c:v>
                </c:pt>
                <c:pt idx="2391">
                  <c:v>44054</c:v>
                </c:pt>
                <c:pt idx="2392">
                  <c:v>44055</c:v>
                </c:pt>
                <c:pt idx="2393">
                  <c:v>44056</c:v>
                </c:pt>
                <c:pt idx="2394">
                  <c:v>44057</c:v>
                </c:pt>
                <c:pt idx="2395">
                  <c:v>44058</c:v>
                </c:pt>
                <c:pt idx="2396">
                  <c:v>44059</c:v>
                </c:pt>
                <c:pt idx="2397">
                  <c:v>44060</c:v>
                </c:pt>
                <c:pt idx="2398">
                  <c:v>44061</c:v>
                </c:pt>
                <c:pt idx="2399">
                  <c:v>44062</c:v>
                </c:pt>
                <c:pt idx="2400">
                  <c:v>44063</c:v>
                </c:pt>
                <c:pt idx="2401">
                  <c:v>44064</c:v>
                </c:pt>
                <c:pt idx="2402">
                  <c:v>44065</c:v>
                </c:pt>
                <c:pt idx="2403">
                  <c:v>44066</c:v>
                </c:pt>
                <c:pt idx="2404">
                  <c:v>44067</c:v>
                </c:pt>
                <c:pt idx="2405">
                  <c:v>44068</c:v>
                </c:pt>
                <c:pt idx="2406">
                  <c:v>44069</c:v>
                </c:pt>
                <c:pt idx="2407">
                  <c:v>44070</c:v>
                </c:pt>
                <c:pt idx="2408">
                  <c:v>44071</c:v>
                </c:pt>
                <c:pt idx="2409">
                  <c:v>44072</c:v>
                </c:pt>
                <c:pt idx="2410">
                  <c:v>44073</c:v>
                </c:pt>
                <c:pt idx="2411">
                  <c:v>44074</c:v>
                </c:pt>
                <c:pt idx="2412">
                  <c:v>44075</c:v>
                </c:pt>
                <c:pt idx="2413">
                  <c:v>44076</c:v>
                </c:pt>
                <c:pt idx="2414">
                  <c:v>44077</c:v>
                </c:pt>
                <c:pt idx="2415">
                  <c:v>44078</c:v>
                </c:pt>
                <c:pt idx="2416">
                  <c:v>44079</c:v>
                </c:pt>
                <c:pt idx="2417">
                  <c:v>44080</c:v>
                </c:pt>
                <c:pt idx="2418">
                  <c:v>44081</c:v>
                </c:pt>
                <c:pt idx="2419">
                  <c:v>44082</c:v>
                </c:pt>
                <c:pt idx="2420">
                  <c:v>44083</c:v>
                </c:pt>
                <c:pt idx="2421">
                  <c:v>44084</c:v>
                </c:pt>
                <c:pt idx="2422">
                  <c:v>44085</c:v>
                </c:pt>
                <c:pt idx="2423">
                  <c:v>44086</c:v>
                </c:pt>
                <c:pt idx="2424">
                  <c:v>44087</c:v>
                </c:pt>
                <c:pt idx="2425">
                  <c:v>44088</c:v>
                </c:pt>
                <c:pt idx="2426">
                  <c:v>44089</c:v>
                </c:pt>
                <c:pt idx="2427">
                  <c:v>44090</c:v>
                </c:pt>
                <c:pt idx="2428">
                  <c:v>44091</c:v>
                </c:pt>
                <c:pt idx="2429">
                  <c:v>44092</c:v>
                </c:pt>
                <c:pt idx="2430">
                  <c:v>44093</c:v>
                </c:pt>
                <c:pt idx="2431">
                  <c:v>44094</c:v>
                </c:pt>
                <c:pt idx="2432">
                  <c:v>44095</c:v>
                </c:pt>
                <c:pt idx="2433">
                  <c:v>44096</c:v>
                </c:pt>
                <c:pt idx="2434">
                  <c:v>44097</c:v>
                </c:pt>
                <c:pt idx="2435">
                  <c:v>44098</c:v>
                </c:pt>
                <c:pt idx="2436">
                  <c:v>44099</c:v>
                </c:pt>
                <c:pt idx="2437">
                  <c:v>44100</c:v>
                </c:pt>
                <c:pt idx="2438">
                  <c:v>44101</c:v>
                </c:pt>
                <c:pt idx="2439">
                  <c:v>44102</c:v>
                </c:pt>
                <c:pt idx="2440">
                  <c:v>44103</c:v>
                </c:pt>
                <c:pt idx="2441">
                  <c:v>44104</c:v>
                </c:pt>
                <c:pt idx="2442">
                  <c:v>44105</c:v>
                </c:pt>
                <c:pt idx="2443">
                  <c:v>44106</c:v>
                </c:pt>
                <c:pt idx="2444">
                  <c:v>44107</c:v>
                </c:pt>
                <c:pt idx="2445">
                  <c:v>44108</c:v>
                </c:pt>
                <c:pt idx="2446">
                  <c:v>44109</c:v>
                </c:pt>
                <c:pt idx="2447">
                  <c:v>44110</c:v>
                </c:pt>
                <c:pt idx="2448">
                  <c:v>44111</c:v>
                </c:pt>
                <c:pt idx="2449">
                  <c:v>44112</c:v>
                </c:pt>
                <c:pt idx="2450">
                  <c:v>44113</c:v>
                </c:pt>
                <c:pt idx="2451">
                  <c:v>44114</c:v>
                </c:pt>
                <c:pt idx="2452">
                  <c:v>44115</c:v>
                </c:pt>
                <c:pt idx="2453">
                  <c:v>44116</c:v>
                </c:pt>
                <c:pt idx="2454">
                  <c:v>44117</c:v>
                </c:pt>
                <c:pt idx="2455">
                  <c:v>44118</c:v>
                </c:pt>
                <c:pt idx="2456">
                  <c:v>44119</c:v>
                </c:pt>
                <c:pt idx="2457">
                  <c:v>44120</c:v>
                </c:pt>
                <c:pt idx="2458">
                  <c:v>44121</c:v>
                </c:pt>
                <c:pt idx="2459">
                  <c:v>44122</c:v>
                </c:pt>
                <c:pt idx="2460">
                  <c:v>44123</c:v>
                </c:pt>
                <c:pt idx="2461">
                  <c:v>44124</c:v>
                </c:pt>
                <c:pt idx="2462">
                  <c:v>44125</c:v>
                </c:pt>
                <c:pt idx="2463">
                  <c:v>44126</c:v>
                </c:pt>
                <c:pt idx="2464">
                  <c:v>44127</c:v>
                </c:pt>
                <c:pt idx="2465">
                  <c:v>44128</c:v>
                </c:pt>
                <c:pt idx="2466">
                  <c:v>44129</c:v>
                </c:pt>
                <c:pt idx="2467">
                  <c:v>44130</c:v>
                </c:pt>
                <c:pt idx="2468">
                  <c:v>44131</c:v>
                </c:pt>
                <c:pt idx="2469">
                  <c:v>44132</c:v>
                </c:pt>
                <c:pt idx="2470">
                  <c:v>44133</c:v>
                </c:pt>
                <c:pt idx="2471">
                  <c:v>44134</c:v>
                </c:pt>
                <c:pt idx="2472">
                  <c:v>44135</c:v>
                </c:pt>
                <c:pt idx="2473">
                  <c:v>44136</c:v>
                </c:pt>
                <c:pt idx="2474">
                  <c:v>44137</c:v>
                </c:pt>
                <c:pt idx="2475">
                  <c:v>44138</c:v>
                </c:pt>
                <c:pt idx="2476">
                  <c:v>44139</c:v>
                </c:pt>
                <c:pt idx="2477">
                  <c:v>44140</c:v>
                </c:pt>
                <c:pt idx="2478">
                  <c:v>44141</c:v>
                </c:pt>
                <c:pt idx="2479">
                  <c:v>44142</c:v>
                </c:pt>
                <c:pt idx="2480">
                  <c:v>44143</c:v>
                </c:pt>
                <c:pt idx="2481">
                  <c:v>44144</c:v>
                </c:pt>
                <c:pt idx="2482">
                  <c:v>44145</c:v>
                </c:pt>
                <c:pt idx="2483">
                  <c:v>44146</c:v>
                </c:pt>
                <c:pt idx="2484">
                  <c:v>44147</c:v>
                </c:pt>
                <c:pt idx="2485">
                  <c:v>44148</c:v>
                </c:pt>
                <c:pt idx="2486">
                  <c:v>44149</c:v>
                </c:pt>
                <c:pt idx="2487">
                  <c:v>44150</c:v>
                </c:pt>
                <c:pt idx="2488">
                  <c:v>44151</c:v>
                </c:pt>
                <c:pt idx="2489">
                  <c:v>44152</c:v>
                </c:pt>
                <c:pt idx="2490">
                  <c:v>44153</c:v>
                </c:pt>
                <c:pt idx="2491">
                  <c:v>44154</c:v>
                </c:pt>
                <c:pt idx="2492">
                  <c:v>44155</c:v>
                </c:pt>
                <c:pt idx="2493">
                  <c:v>44156</c:v>
                </c:pt>
                <c:pt idx="2494">
                  <c:v>44157</c:v>
                </c:pt>
                <c:pt idx="2495">
                  <c:v>44158</c:v>
                </c:pt>
                <c:pt idx="2496">
                  <c:v>44159</c:v>
                </c:pt>
                <c:pt idx="2497">
                  <c:v>44160</c:v>
                </c:pt>
                <c:pt idx="2498">
                  <c:v>44161</c:v>
                </c:pt>
                <c:pt idx="2499">
                  <c:v>44162</c:v>
                </c:pt>
                <c:pt idx="2500">
                  <c:v>44163</c:v>
                </c:pt>
                <c:pt idx="2501">
                  <c:v>44164</c:v>
                </c:pt>
                <c:pt idx="2502">
                  <c:v>44165</c:v>
                </c:pt>
                <c:pt idx="2503">
                  <c:v>44166</c:v>
                </c:pt>
                <c:pt idx="2504">
                  <c:v>44167</c:v>
                </c:pt>
                <c:pt idx="2505">
                  <c:v>44168</c:v>
                </c:pt>
                <c:pt idx="2506">
                  <c:v>44169</c:v>
                </c:pt>
                <c:pt idx="2507">
                  <c:v>44170</c:v>
                </c:pt>
                <c:pt idx="2508">
                  <c:v>44171</c:v>
                </c:pt>
                <c:pt idx="2509">
                  <c:v>44172</c:v>
                </c:pt>
                <c:pt idx="2510">
                  <c:v>44173</c:v>
                </c:pt>
                <c:pt idx="2511">
                  <c:v>44174</c:v>
                </c:pt>
                <c:pt idx="2512">
                  <c:v>44175</c:v>
                </c:pt>
                <c:pt idx="2513">
                  <c:v>44176</c:v>
                </c:pt>
                <c:pt idx="2514">
                  <c:v>44177</c:v>
                </c:pt>
                <c:pt idx="2515">
                  <c:v>44178</c:v>
                </c:pt>
                <c:pt idx="2516">
                  <c:v>44179</c:v>
                </c:pt>
                <c:pt idx="2517">
                  <c:v>44180</c:v>
                </c:pt>
                <c:pt idx="2518">
                  <c:v>44181</c:v>
                </c:pt>
                <c:pt idx="2519">
                  <c:v>44182</c:v>
                </c:pt>
                <c:pt idx="2520">
                  <c:v>44183</c:v>
                </c:pt>
                <c:pt idx="2521">
                  <c:v>44184</c:v>
                </c:pt>
                <c:pt idx="2522">
                  <c:v>44185</c:v>
                </c:pt>
                <c:pt idx="2523">
                  <c:v>44186</c:v>
                </c:pt>
                <c:pt idx="2524">
                  <c:v>44187</c:v>
                </c:pt>
                <c:pt idx="2525">
                  <c:v>44188</c:v>
                </c:pt>
                <c:pt idx="2526">
                  <c:v>44189</c:v>
                </c:pt>
                <c:pt idx="2527">
                  <c:v>44190</c:v>
                </c:pt>
                <c:pt idx="2528">
                  <c:v>44191</c:v>
                </c:pt>
                <c:pt idx="2529">
                  <c:v>44192</c:v>
                </c:pt>
                <c:pt idx="2530">
                  <c:v>44193</c:v>
                </c:pt>
                <c:pt idx="2531">
                  <c:v>44194</c:v>
                </c:pt>
                <c:pt idx="2532">
                  <c:v>44195</c:v>
                </c:pt>
                <c:pt idx="2533">
                  <c:v>44196</c:v>
                </c:pt>
                <c:pt idx="2534">
                  <c:v>44197</c:v>
                </c:pt>
                <c:pt idx="2535">
                  <c:v>44198</c:v>
                </c:pt>
                <c:pt idx="2536">
                  <c:v>44199</c:v>
                </c:pt>
                <c:pt idx="2537">
                  <c:v>44200</c:v>
                </c:pt>
                <c:pt idx="2538">
                  <c:v>44201</c:v>
                </c:pt>
                <c:pt idx="2539">
                  <c:v>44202</c:v>
                </c:pt>
                <c:pt idx="2540">
                  <c:v>44203</c:v>
                </c:pt>
                <c:pt idx="2541">
                  <c:v>44204</c:v>
                </c:pt>
                <c:pt idx="2542">
                  <c:v>44205</c:v>
                </c:pt>
                <c:pt idx="2543">
                  <c:v>44206</c:v>
                </c:pt>
                <c:pt idx="2544">
                  <c:v>44207</c:v>
                </c:pt>
                <c:pt idx="2545">
                  <c:v>44208</c:v>
                </c:pt>
                <c:pt idx="2546">
                  <c:v>44209</c:v>
                </c:pt>
                <c:pt idx="2547">
                  <c:v>44210</c:v>
                </c:pt>
                <c:pt idx="2548">
                  <c:v>44211</c:v>
                </c:pt>
                <c:pt idx="2549">
                  <c:v>44212</c:v>
                </c:pt>
                <c:pt idx="2550">
                  <c:v>44213</c:v>
                </c:pt>
                <c:pt idx="2551">
                  <c:v>44214</c:v>
                </c:pt>
                <c:pt idx="2552">
                  <c:v>44215</c:v>
                </c:pt>
                <c:pt idx="2553">
                  <c:v>44216</c:v>
                </c:pt>
                <c:pt idx="2554">
                  <c:v>44217</c:v>
                </c:pt>
                <c:pt idx="2555">
                  <c:v>44218</c:v>
                </c:pt>
                <c:pt idx="2556">
                  <c:v>44219</c:v>
                </c:pt>
                <c:pt idx="2557">
                  <c:v>44220</c:v>
                </c:pt>
                <c:pt idx="2558">
                  <c:v>44221</c:v>
                </c:pt>
                <c:pt idx="2559">
                  <c:v>44222</c:v>
                </c:pt>
                <c:pt idx="2560">
                  <c:v>44223</c:v>
                </c:pt>
                <c:pt idx="2561">
                  <c:v>44224</c:v>
                </c:pt>
                <c:pt idx="2562">
                  <c:v>44225</c:v>
                </c:pt>
                <c:pt idx="2563">
                  <c:v>44226</c:v>
                </c:pt>
                <c:pt idx="2564">
                  <c:v>44227</c:v>
                </c:pt>
                <c:pt idx="2565">
                  <c:v>44228</c:v>
                </c:pt>
                <c:pt idx="2566">
                  <c:v>44229</c:v>
                </c:pt>
                <c:pt idx="2567">
                  <c:v>44230</c:v>
                </c:pt>
                <c:pt idx="2568">
                  <c:v>44231</c:v>
                </c:pt>
                <c:pt idx="2569">
                  <c:v>44232</c:v>
                </c:pt>
                <c:pt idx="2570">
                  <c:v>44233</c:v>
                </c:pt>
                <c:pt idx="2571">
                  <c:v>44234</c:v>
                </c:pt>
                <c:pt idx="2572">
                  <c:v>44235</c:v>
                </c:pt>
                <c:pt idx="2573">
                  <c:v>44236</c:v>
                </c:pt>
                <c:pt idx="2574">
                  <c:v>44237</c:v>
                </c:pt>
                <c:pt idx="2575">
                  <c:v>44238</c:v>
                </c:pt>
                <c:pt idx="2576">
                  <c:v>44239</c:v>
                </c:pt>
                <c:pt idx="2577">
                  <c:v>44240</c:v>
                </c:pt>
                <c:pt idx="2578">
                  <c:v>44241</c:v>
                </c:pt>
                <c:pt idx="2579">
                  <c:v>44242</c:v>
                </c:pt>
                <c:pt idx="2580">
                  <c:v>44243</c:v>
                </c:pt>
                <c:pt idx="2581">
                  <c:v>44244</c:v>
                </c:pt>
                <c:pt idx="2582">
                  <c:v>44245</c:v>
                </c:pt>
                <c:pt idx="2583">
                  <c:v>44246</c:v>
                </c:pt>
                <c:pt idx="2584">
                  <c:v>44247</c:v>
                </c:pt>
                <c:pt idx="2585">
                  <c:v>44248</c:v>
                </c:pt>
                <c:pt idx="2586">
                  <c:v>44249</c:v>
                </c:pt>
                <c:pt idx="2587">
                  <c:v>44250</c:v>
                </c:pt>
                <c:pt idx="2588">
                  <c:v>44251</c:v>
                </c:pt>
                <c:pt idx="2589">
                  <c:v>44252</c:v>
                </c:pt>
                <c:pt idx="2590">
                  <c:v>44253</c:v>
                </c:pt>
                <c:pt idx="2591">
                  <c:v>44254</c:v>
                </c:pt>
                <c:pt idx="2592">
                  <c:v>44255</c:v>
                </c:pt>
                <c:pt idx="2593">
                  <c:v>44256</c:v>
                </c:pt>
                <c:pt idx="2594">
                  <c:v>44257</c:v>
                </c:pt>
                <c:pt idx="2595">
                  <c:v>44258</c:v>
                </c:pt>
                <c:pt idx="2596">
                  <c:v>44259</c:v>
                </c:pt>
                <c:pt idx="2597">
                  <c:v>44260</c:v>
                </c:pt>
                <c:pt idx="2598">
                  <c:v>44261</c:v>
                </c:pt>
                <c:pt idx="2599">
                  <c:v>44262</c:v>
                </c:pt>
                <c:pt idx="2600">
                  <c:v>44263</c:v>
                </c:pt>
                <c:pt idx="2601">
                  <c:v>44264</c:v>
                </c:pt>
                <c:pt idx="2602">
                  <c:v>44265</c:v>
                </c:pt>
                <c:pt idx="2603">
                  <c:v>44266</c:v>
                </c:pt>
                <c:pt idx="2604">
                  <c:v>44267</c:v>
                </c:pt>
                <c:pt idx="2605">
                  <c:v>44268</c:v>
                </c:pt>
                <c:pt idx="2606">
                  <c:v>44269</c:v>
                </c:pt>
                <c:pt idx="2607">
                  <c:v>44270</c:v>
                </c:pt>
                <c:pt idx="2608">
                  <c:v>44271</c:v>
                </c:pt>
                <c:pt idx="2609">
                  <c:v>44272</c:v>
                </c:pt>
                <c:pt idx="2610">
                  <c:v>44273</c:v>
                </c:pt>
                <c:pt idx="2611">
                  <c:v>44274</c:v>
                </c:pt>
                <c:pt idx="2612">
                  <c:v>44275</c:v>
                </c:pt>
                <c:pt idx="2613">
                  <c:v>44276</c:v>
                </c:pt>
                <c:pt idx="2614">
                  <c:v>44277</c:v>
                </c:pt>
                <c:pt idx="2615">
                  <c:v>44278</c:v>
                </c:pt>
                <c:pt idx="2616">
                  <c:v>44279</c:v>
                </c:pt>
                <c:pt idx="2617">
                  <c:v>44280</c:v>
                </c:pt>
                <c:pt idx="2618">
                  <c:v>44281</c:v>
                </c:pt>
                <c:pt idx="2619">
                  <c:v>44282</c:v>
                </c:pt>
                <c:pt idx="2620">
                  <c:v>44283</c:v>
                </c:pt>
                <c:pt idx="2621">
                  <c:v>44284</c:v>
                </c:pt>
                <c:pt idx="2622">
                  <c:v>44285</c:v>
                </c:pt>
                <c:pt idx="2623">
                  <c:v>44286</c:v>
                </c:pt>
                <c:pt idx="2624">
                  <c:v>44287</c:v>
                </c:pt>
                <c:pt idx="2625">
                  <c:v>44288</c:v>
                </c:pt>
                <c:pt idx="2626">
                  <c:v>44289</c:v>
                </c:pt>
                <c:pt idx="2627">
                  <c:v>44290</c:v>
                </c:pt>
                <c:pt idx="2628">
                  <c:v>44291</c:v>
                </c:pt>
                <c:pt idx="2629">
                  <c:v>44292</c:v>
                </c:pt>
                <c:pt idx="2630">
                  <c:v>44293</c:v>
                </c:pt>
                <c:pt idx="2631">
                  <c:v>44294</c:v>
                </c:pt>
                <c:pt idx="2632">
                  <c:v>44295</c:v>
                </c:pt>
                <c:pt idx="2633">
                  <c:v>44296</c:v>
                </c:pt>
                <c:pt idx="2634">
                  <c:v>44297</c:v>
                </c:pt>
                <c:pt idx="2635">
                  <c:v>44298</c:v>
                </c:pt>
                <c:pt idx="2636">
                  <c:v>44299</c:v>
                </c:pt>
                <c:pt idx="2637">
                  <c:v>44300</c:v>
                </c:pt>
                <c:pt idx="2638">
                  <c:v>44301</c:v>
                </c:pt>
                <c:pt idx="2639">
                  <c:v>44302</c:v>
                </c:pt>
                <c:pt idx="2640">
                  <c:v>44303</c:v>
                </c:pt>
                <c:pt idx="2641">
                  <c:v>44304</c:v>
                </c:pt>
                <c:pt idx="2642">
                  <c:v>44305</c:v>
                </c:pt>
                <c:pt idx="2643">
                  <c:v>44306</c:v>
                </c:pt>
                <c:pt idx="2644">
                  <c:v>44307</c:v>
                </c:pt>
                <c:pt idx="2645">
                  <c:v>44308</c:v>
                </c:pt>
                <c:pt idx="2646">
                  <c:v>44309</c:v>
                </c:pt>
                <c:pt idx="2647">
                  <c:v>44310</c:v>
                </c:pt>
                <c:pt idx="2648">
                  <c:v>44311</c:v>
                </c:pt>
                <c:pt idx="2649">
                  <c:v>44312</c:v>
                </c:pt>
                <c:pt idx="2650">
                  <c:v>44313</c:v>
                </c:pt>
                <c:pt idx="2651">
                  <c:v>44314</c:v>
                </c:pt>
                <c:pt idx="2652">
                  <c:v>44315</c:v>
                </c:pt>
                <c:pt idx="2653">
                  <c:v>44316</c:v>
                </c:pt>
                <c:pt idx="2654">
                  <c:v>44317</c:v>
                </c:pt>
                <c:pt idx="2655">
                  <c:v>44318</c:v>
                </c:pt>
                <c:pt idx="2656">
                  <c:v>44319</c:v>
                </c:pt>
                <c:pt idx="2657">
                  <c:v>44320</c:v>
                </c:pt>
                <c:pt idx="2658">
                  <c:v>44321</c:v>
                </c:pt>
                <c:pt idx="2659">
                  <c:v>44322</c:v>
                </c:pt>
                <c:pt idx="2660">
                  <c:v>44323</c:v>
                </c:pt>
                <c:pt idx="2661">
                  <c:v>44324</c:v>
                </c:pt>
                <c:pt idx="2662">
                  <c:v>44325</c:v>
                </c:pt>
                <c:pt idx="2663">
                  <c:v>44326</c:v>
                </c:pt>
                <c:pt idx="2664">
                  <c:v>44327</c:v>
                </c:pt>
                <c:pt idx="2665">
                  <c:v>44328</c:v>
                </c:pt>
                <c:pt idx="2666">
                  <c:v>44329</c:v>
                </c:pt>
                <c:pt idx="2667">
                  <c:v>44330</c:v>
                </c:pt>
                <c:pt idx="2668">
                  <c:v>44331</c:v>
                </c:pt>
                <c:pt idx="2669">
                  <c:v>44332</c:v>
                </c:pt>
                <c:pt idx="2670">
                  <c:v>44333</c:v>
                </c:pt>
                <c:pt idx="2671">
                  <c:v>44334</c:v>
                </c:pt>
                <c:pt idx="2672">
                  <c:v>44335</c:v>
                </c:pt>
                <c:pt idx="2673">
                  <c:v>44336</c:v>
                </c:pt>
                <c:pt idx="2674">
                  <c:v>44337</c:v>
                </c:pt>
                <c:pt idx="2675">
                  <c:v>44338</c:v>
                </c:pt>
                <c:pt idx="2676">
                  <c:v>44339</c:v>
                </c:pt>
                <c:pt idx="2677">
                  <c:v>44340</c:v>
                </c:pt>
                <c:pt idx="2678">
                  <c:v>44341</c:v>
                </c:pt>
                <c:pt idx="2679">
                  <c:v>44342</c:v>
                </c:pt>
                <c:pt idx="2680">
                  <c:v>44343</c:v>
                </c:pt>
                <c:pt idx="2681">
                  <c:v>44344</c:v>
                </c:pt>
                <c:pt idx="2682">
                  <c:v>44345</c:v>
                </c:pt>
                <c:pt idx="2683">
                  <c:v>44346</c:v>
                </c:pt>
                <c:pt idx="2684">
                  <c:v>44347</c:v>
                </c:pt>
                <c:pt idx="2685">
                  <c:v>44348</c:v>
                </c:pt>
                <c:pt idx="2686">
                  <c:v>44349</c:v>
                </c:pt>
                <c:pt idx="2687">
                  <c:v>44350</c:v>
                </c:pt>
                <c:pt idx="2688">
                  <c:v>44351</c:v>
                </c:pt>
                <c:pt idx="2689">
                  <c:v>44352</c:v>
                </c:pt>
                <c:pt idx="2690">
                  <c:v>44353</c:v>
                </c:pt>
                <c:pt idx="2691">
                  <c:v>44354</c:v>
                </c:pt>
                <c:pt idx="2692">
                  <c:v>44355</c:v>
                </c:pt>
                <c:pt idx="2693">
                  <c:v>44356</c:v>
                </c:pt>
                <c:pt idx="2694">
                  <c:v>44357</c:v>
                </c:pt>
                <c:pt idx="2695">
                  <c:v>44358</c:v>
                </c:pt>
                <c:pt idx="2696">
                  <c:v>44359</c:v>
                </c:pt>
                <c:pt idx="2697">
                  <c:v>44360</c:v>
                </c:pt>
                <c:pt idx="2698">
                  <c:v>44361</c:v>
                </c:pt>
                <c:pt idx="2699">
                  <c:v>44362</c:v>
                </c:pt>
                <c:pt idx="2700">
                  <c:v>44363</c:v>
                </c:pt>
                <c:pt idx="2701">
                  <c:v>44364</c:v>
                </c:pt>
                <c:pt idx="2702">
                  <c:v>44365</c:v>
                </c:pt>
                <c:pt idx="2703">
                  <c:v>44366</c:v>
                </c:pt>
                <c:pt idx="2704">
                  <c:v>44367</c:v>
                </c:pt>
                <c:pt idx="2705">
                  <c:v>44368</c:v>
                </c:pt>
                <c:pt idx="2706">
                  <c:v>44369</c:v>
                </c:pt>
                <c:pt idx="2707">
                  <c:v>44370</c:v>
                </c:pt>
                <c:pt idx="2708">
                  <c:v>44371</c:v>
                </c:pt>
                <c:pt idx="2709">
                  <c:v>44372</c:v>
                </c:pt>
                <c:pt idx="2710">
                  <c:v>44373</c:v>
                </c:pt>
                <c:pt idx="2711">
                  <c:v>44374</c:v>
                </c:pt>
                <c:pt idx="2712">
                  <c:v>44375</c:v>
                </c:pt>
                <c:pt idx="2713">
                  <c:v>44376</c:v>
                </c:pt>
                <c:pt idx="2714">
                  <c:v>44377</c:v>
                </c:pt>
                <c:pt idx="2715">
                  <c:v>44378</c:v>
                </c:pt>
                <c:pt idx="2716">
                  <c:v>44379</c:v>
                </c:pt>
                <c:pt idx="2717">
                  <c:v>44380</c:v>
                </c:pt>
                <c:pt idx="2718">
                  <c:v>44381</c:v>
                </c:pt>
                <c:pt idx="2719">
                  <c:v>44382</c:v>
                </c:pt>
                <c:pt idx="2720">
                  <c:v>44383</c:v>
                </c:pt>
                <c:pt idx="2721">
                  <c:v>44384</c:v>
                </c:pt>
                <c:pt idx="2722">
                  <c:v>44385</c:v>
                </c:pt>
                <c:pt idx="2723">
                  <c:v>44386</c:v>
                </c:pt>
                <c:pt idx="2724">
                  <c:v>44387</c:v>
                </c:pt>
                <c:pt idx="2725">
                  <c:v>44388</c:v>
                </c:pt>
                <c:pt idx="2726">
                  <c:v>44389</c:v>
                </c:pt>
                <c:pt idx="2727">
                  <c:v>44390</c:v>
                </c:pt>
                <c:pt idx="2728">
                  <c:v>44391</c:v>
                </c:pt>
                <c:pt idx="2729">
                  <c:v>44392</c:v>
                </c:pt>
                <c:pt idx="2730">
                  <c:v>44393</c:v>
                </c:pt>
                <c:pt idx="2731">
                  <c:v>44394</c:v>
                </c:pt>
                <c:pt idx="2732">
                  <c:v>44395</c:v>
                </c:pt>
                <c:pt idx="2733">
                  <c:v>44396</c:v>
                </c:pt>
                <c:pt idx="2734">
                  <c:v>44397</c:v>
                </c:pt>
                <c:pt idx="2735">
                  <c:v>44398</c:v>
                </c:pt>
                <c:pt idx="2736">
                  <c:v>44399</c:v>
                </c:pt>
                <c:pt idx="2737">
                  <c:v>44400</c:v>
                </c:pt>
                <c:pt idx="2738">
                  <c:v>44401</c:v>
                </c:pt>
                <c:pt idx="2739">
                  <c:v>44402</c:v>
                </c:pt>
                <c:pt idx="2740">
                  <c:v>44403</c:v>
                </c:pt>
                <c:pt idx="2741">
                  <c:v>44404</c:v>
                </c:pt>
                <c:pt idx="2742">
                  <c:v>44405</c:v>
                </c:pt>
                <c:pt idx="2743">
                  <c:v>44406</c:v>
                </c:pt>
                <c:pt idx="2744">
                  <c:v>44407</c:v>
                </c:pt>
                <c:pt idx="2745">
                  <c:v>44408</c:v>
                </c:pt>
                <c:pt idx="2746">
                  <c:v>44409</c:v>
                </c:pt>
                <c:pt idx="2747">
                  <c:v>44410</c:v>
                </c:pt>
                <c:pt idx="2748">
                  <c:v>44411</c:v>
                </c:pt>
                <c:pt idx="2749">
                  <c:v>44412</c:v>
                </c:pt>
                <c:pt idx="2750">
                  <c:v>44413</c:v>
                </c:pt>
                <c:pt idx="2751">
                  <c:v>44414</c:v>
                </c:pt>
                <c:pt idx="2752">
                  <c:v>44415</c:v>
                </c:pt>
                <c:pt idx="2753">
                  <c:v>44416</c:v>
                </c:pt>
                <c:pt idx="2754">
                  <c:v>44417</c:v>
                </c:pt>
                <c:pt idx="2755">
                  <c:v>44418</c:v>
                </c:pt>
                <c:pt idx="2756">
                  <c:v>44419</c:v>
                </c:pt>
                <c:pt idx="2757">
                  <c:v>44420</c:v>
                </c:pt>
                <c:pt idx="2758">
                  <c:v>44421</c:v>
                </c:pt>
                <c:pt idx="2759">
                  <c:v>44422</c:v>
                </c:pt>
                <c:pt idx="2760">
                  <c:v>44423</c:v>
                </c:pt>
                <c:pt idx="2761">
                  <c:v>44424</c:v>
                </c:pt>
                <c:pt idx="2762">
                  <c:v>44425</c:v>
                </c:pt>
                <c:pt idx="2763">
                  <c:v>44426</c:v>
                </c:pt>
                <c:pt idx="2764">
                  <c:v>44427</c:v>
                </c:pt>
                <c:pt idx="2765">
                  <c:v>44428</c:v>
                </c:pt>
                <c:pt idx="2766">
                  <c:v>44429</c:v>
                </c:pt>
                <c:pt idx="2767">
                  <c:v>44430</c:v>
                </c:pt>
                <c:pt idx="2768">
                  <c:v>44431</c:v>
                </c:pt>
                <c:pt idx="2769">
                  <c:v>44432</c:v>
                </c:pt>
                <c:pt idx="2770">
                  <c:v>44433</c:v>
                </c:pt>
                <c:pt idx="2771">
                  <c:v>44434</c:v>
                </c:pt>
                <c:pt idx="2772">
                  <c:v>44435</c:v>
                </c:pt>
                <c:pt idx="2773">
                  <c:v>44436</c:v>
                </c:pt>
                <c:pt idx="2774">
                  <c:v>44437</c:v>
                </c:pt>
                <c:pt idx="2775">
                  <c:v>44438</c:v>
                </c:pt>
                <c:pt idx="2776">
                  <c:v>44439</c:v>
                </c:pt>
                <c:pt idx="2777">
                  <c:v>44440</c:v>
                </c:pt>
                <c:pt idx="2778">
                  <c:v>44441</c:v>
                </c:pt>
                <c:pt idx="2779">
                  <c:v>44442</c:v>
                </c:pt>
                <c:pt idx="2780">
                  <c:v>44443</c:v>
                </c:pt>
                <c:pt idx="2781">
                  <c:v>44444</c:v>
                </c:pt>
                <c:pt idx="2782">
                  <c:v>44445</c:v>
                </c:pt>
                <c:pt idx="2783">
                  <c:v>44446</c:v>
                </c:pt>
                <c:pt idx="2784">
                  <c:v>44447</c:v>
                </c:pt>
                <c:pt idx="2785">
                  <c:v>44448</c:v>
                </c:pt>
                <c:pt idx="2786">
                  <c:v>44449</c:v>
                </c:pt>
                <c:pt idx="2787">
                  <c:v>44450</c:v>
                </c:pt>
                <c:pt idx="2788">
                  <c:v>44451</c:v>
                </c:pt>
                <c:pt idx="2789">
                  <c:v>44452</c:v>
                </c:pt>
                <c:pt idx="2790">
                  <c:v>44453</c:v>
                </c:pt>
                <c:pt idx="2791">
                  <c:v>44454</c:v>
                </c:pt>
                <c:pt idx="2792">
                  <c:v>44455</c:v>
                </c:pt>
                <c:pt idx="2793">
                  <c:v>44456</c:v>
                </c:pt>
                <c:pt idx="2794">
                  <c:v>44457</c:v>
                </c:pt>
                <c:pt idx="2795">
                  <c:v>44458</c:v>
                </c:pt>
                <c:pt idx="2796">
                  <c:v>44459</c:v>
                </c:pt>
                <c:pt idx="2797">
                  <c:v>44460</c:v>
                </c:pt>
                <c:pt idx="2798">
                  <c:v>44461</c:v>
                </c:pt>
                <c:pt idx="2799">
                  <c:v>44462</c:v>
                </c:pt>
                <c:pt idx="2800">
                  <c:v>44463</c:v>
                </c:pt>
                <c:pt idx="2801">
                  <c:v>44464</c:v>
                </c:pt>
                <c:pt idx="2802">
                  <c:v>44465</c:v>
                </c:pt>
                <c:pt idx="2803">
                  <c:v>44466</c:v>
                </c:pt>
                <c:pt idx="2804">
                  <c:v>44467</c:v>
                </c:pt>
                <c:pt idx="2805">
                  <c:v>44468</c:v>
                </c:pt>
                <c:pt idx="2806">
                  <c:v>44469</c:v>
                </c:pt>
                <c:pt idx="2807">
                  <c:v>44470</c:v>
                </c:pt>
                <c:pt idx="2808">
                  <c:v>44471</c:v>
                </c:pt>
                <c:pt idx="2809">
                  <c:v>44472</c:v>
                </c:pt>
                <c:pt idx="2810">
                  <c:v>44473</c:v>
                </c:pt>
                <c:pt idx="2811">
                  <c:v>44474</c:v>
                </c:pt>
                <c:pt idx="2812">
                  <c:v>44475</c:v>
                </c:pt>
                <c:pt idx="2813">
                  <c:v>44476</c:v>
                </c:pt>
                <c:pt idx="2814">
                  <c:v>44477</c:v>
                </c:pt>
                <c:pt idx="2815">
                  <c:v>44478</c:v>
                </c:pt>
                <c:pt idx="2816">
                  <c:v>44479</c:v>
                </c:pt>
                <c:pt idx="2817">
                  <c:v>44480</c:v>
                </c:pt>
                <c:pt idx="2818">
                  <c:v>44481</c:v>
                </c:pt>
                <c:pt idx="2819">
                  <c:v>44482</c:v>
                </c:pt>
                <c:pt idx="2820">
                  <c:v>44483</c:v>
                </c:pt>
                <c:pt idx="2821">
                  <c:v>44484</c:v>
                </c:pt>
                <c:pt idx="2822">
                  <c:v>44485</c:v>
                </c:pt>
                <c:pt idx="2823">
                  <c:v>44486</c:v>
                </c:pt>
                <c:pt idx="2824">
                  <c:v>44487</c:v>
                </c:pt>
                <c:pt idx="2825">
                  <c:v>44488</c:v>
                </c:pt>
                <c:pt idx="2826">
                  <c:v>44489</c:v>
                </c:pt>
                <c:pt idx="2827">
                  <c:v>44490</c:v>
                </c:pt>
                <c:pt idx="2828">
                  <c:v>44491</c:v>
                </c:pt>
                <c:pt idx="2829">
                  <c:v>44492</c:v>
                </c:pt>
                <c:pt idx="2830">
                  <c:v>44493</c:v>
                </c:pt>
                <c:pt idx="2831">
                  <c:v>44494</c:v>
                </c:pt>
                <c:pt idx="2832">
                  <c:v>44495</c:v>
                </c:pt>
                <c:pt idx="2833">
                  <c:v>44496</c:v>
                </c:pt>
                <c:pt idx="2834">
                  <c:v>44497</c:v>
                </c:pt>
                <c:pt idx="2835">
                  <c:v>44498</c:v>
                </c:pt>
                <c:pt idx="2836">
                  <c:v>44499</c:v>
                </c:pt>
                <c:pt idx="2837">
                  <c:v>44500</c:v>
                </c:pt>
                <c:pt idx="2838">
                  <c:v>44501</c:v>
                </c:pt>
                <c:pt idx="2839">
                  <c:v>44502</c:v>
                </c:pt>
                <c:pt idx="2840">
                  <c:v>44503</c:v>
                </c:pt>
                <c:pt idx="2841">
                  <c:v>44504</c:v>
                </c:pt>
                <c:pt idx="2842">
                  <c:v>44505</c:v>
                </c:pt>
                <c:pt idx="2843">
                  <c:v>44506</c:v>
                </c:pt>
                <c:pt idx="2844">
                  <c:v>44507</c:v>
                </c:pt>
                <c:pt idx="2845">
                  <c:v>44508</c:v>
                </c:pt>
                <c:pt idx="2846">
                  <c:v>44509</c:v>
                </c:pt>
                <c:pt idx="2847">
                  <c:v>44510</c:v>
                </c:pt>
                <c:pt idx="2848">
                  <c:v>44511</c:v>
                </c:pt>
                <c:pt idx="2849">
                  <c:v>44512</c:v>
                </c:pt>
                <c:pt idx="2850">
                  <c:v>44513</c:v>
                </c:pt>
                <c:pt idx="2851">
                  <c:v>44514</c:v>
                </c:pt>
                <c:pt idx="2852">
                  <c:v>44515</c:v>
                </c:pt>
                <c:pt idx="2853">
                  <c:v>44516</c:v>
                </c:pt>
                <c:pt idx="2854">
                  <c:v>44517</c:v>
                </c:pt>
                <c:pt idx="2855">
                  <c:v>44518</c:v>
                </c:pt>
                <c:pt idx="2856">
                  <c:v>44519</c:v>
                </c:pt>
                <c:pt idx="2857">
                  <c:v>44520</c:v>
                </c:pt>
                <c:pt idx="2858">
                  <c:v>44521</c:v>
                </c:pt>
                <c:pt idx="2859">
                  <c:v>44522</c:v>
                </c:pt>
                <c:pt idx="2860">
                  <c:v>44523</c:v>
                </c:pt>
                <c:pt idx="2861">
                  <c:v>44524</c:v>
                </c:pt>
                <c:pt idx="2862">
                  <c:v>44525</c:v>
                </c:pt>
                <c:pt idx="2863">
                  <c:v>44526</c:v>
                </c:pt>
                <c:pt idx="2864">
                  <c:v>44527</c:v>
                </c:pt>
                <c:pt idx="2865">
                  <c:v>44528</c:v>
                </c:pt>
                <c:pt idx="2866">
                  <c:v>44529</c:v>
                </c:pt>
                <c:pt idx="2867">
                  <c:v>44530</c:v>
                </c:pt>
                <c:pt idx="2868">
                  <c:v>44531</c:v>
                </c:pt>
                <c:pt idx="2869">
                  <c:v>44532</c:v>
                </c:pt>
                <c:pt idx="2870">
                  <c:v>44533</c:v>
                </c:pt>
                <c:pt idx="2871">
                  <c:v>44534</c:v>
                </c:pt>
                <c:pt idx="2872">
                  <c:v>44535</c:v>
                </c:pt>
                <c:pt idx="2873">
                  <c:v>44536</c:v>
                </c:pt>
                <c:pt idx="2874">
                  <c:v>44537</c:v>
                </c:pt>
                <c:pt idx="2875">
                  <c:v>44538</c:v>
                </c:pt>
                <c:pt idx="2876">
                  <c:v>44539</c:v>
                </c:pt>
                <c:pt idx="2877">
                  <c:v>44540</c:v>
                </c:pt>
                <c:pt idx="2878">
                  <c:v>44541</c:v>
                </c:pt>
                <c:pt idx="2879">
                  <c:v>44542</c:v>
                </c:pt>
                <c:pt idx="2880">
                  <c:v>44543</c:v>
                </c:pt>
                <c:pt idx="2881">
                  <c:v>44544</c:v>
                </c:pt>
                <c:pt idx="2882">
                  <c:v>44545</c:v>
                </c:pt>
                <c:pt idx="2883">
                  <c:v>44546</c:v>
                </c:pt>
                <c:pt idx="2884">
                  <c:v>44547</c:v>
                </c:pt>
                <c:pt idx="2885">
                  <c:v>44548</c:v>
                </c:pt>
                <c:pt idx="2886">
                  <c:v>44549</c:v>
                </c:pt>
                <c:pt idx="2887">
                  <c:v>44550</c:v>
                </c:pt>
                <c:pt idx="2888">
                  <c:v>44551</c:v>
                </c:pt>
                <c:pt idx="2889">
                  <c:v>44552</c:v>
                </c:pt>
                <c:pt idx="2890">
                  <c:v>44553</c:v>
                </c:pt>
                <c:pt idx="2891">
                  <c:v>44554</c:v>
                </c:pt>
                <c:pt idx="2892">
                  <c:v>44555</c:v>
                </c:pt>
                <c:pt idx="2893">
                  <c:v>44556</c:v>
                </c:pt>
                <c:pt idx="2894">
                  <c:v>44557</c:v>
                </c:pt>
                <c:pt idx="2895">
                  <c:v>44558</c:v>
                </c:pt>
                <c:pt idx="2896">
                  <c:v>44559</c:v>
                </c:pt>
                <c:pt idx="2897">
                  <c:v>44560</c:v>
                </c:pt>
                <c:pt idx="2898">
                  <c:v>44561</c:v>
                </c:pt>
                <c:pt idx="2899">
                  <c:v>44562</c:v>
                </c:pt>
                <c:pt idx="2900">
                  <c:v>44563</c:v>
                </c:pt>
                <c:pt idx="2901">
                  <c:v>44564</c:v>
                </c:pt>
                <c:pt idx="2902">
                  <c:v>44565</c:v>
                </c:pt>
                <c:pt idx="2903">
                  <c:v>44566</c:v>
                </c:pt>
                <c:pt idx="2904">
                  <c:v>44567</c:v>
                </c:pt>
                <c:pt idx="2905">
                  <c:v>44568</c:v>
                </c:pt>
                <c:pt idx="2906">
                  <c:v>44569</c:v>
                </c:pt>
                <c:pt idx="2907">
                  <c:v>44570</c:v>
                </c:pt>
                <c:pt idx="2908">
                  <c:v>44571</c:v>
                </c:pt>
                <c:pt idx="2909">
                  <c:v>44572</c:v>
                </c:pt>
                <c:pt idx="2910">
                  <c:v>44573</c:v>
                </c:pt>
                <c:pt idx="2911">
                  <c:v>44574</c:v>
                </c:pt>
                <c:pt idx="2912">
                  <c:v>44575</c:v>
                </c:pt>
                <c:pt idx="2913">
                  <c:v>44576</c:v>
                </c:pt>
                <c:pt idx="2914">
                  <c:v>44577</c:v>
                </c:pt>
                <c:pt idx="2915">
                  <c:v>44578</c:v>
                </c:pt>
                <c:pt idx="2916">
                  <c:v>44579</c:v>
                </c:pt>
                <c:pt idx="2917">
                  <c:v>44580</c:v>
                </c:pt>
                <c:pt idx="2918">
                  <c:v>44581</c:v>
                </c:pt>
                <c:pt idx="2919">
                  <c:v>44582</c:v>
                </c:pt>
                <c:pt idx="2920">
                  <c:v>44583</c:v>
                </c:pt>
                <c:pt idx="2921">
                  <c:v>44584</c:v>
                </c:pt>
                <c:pt idx="2922">
                  <c:v>44585</c:v>
                </c:pt>
                <c:pt idx="2923">
                  <c:v>44586</c:v>
                </c:pt>
                <c:pt idx="2924">
                  <c:v>44587</c:v>
                </c:pt>
                <c:pt idx="2925">
                  <c:v>44588</c:v>
                </c:pt>
                <c:pt idx="2926">
                  <c:v>44589</c:v>
                </c:pt>
                <c:pt idx="2927">
                  <c:v>44590</c:v>
                </c:pt>
                <c:pt idx="2928">
                  <c:v>44591</c:v>
                </c:pt>
                <c:pt idx="2929">
                  <c:v>44592</c:v>
                </c:pt>
                <c:pt idx="2930">
                  <c:v>44593</c:v>
                </c:pt>
                <c:pt idx="2931">
                  <c:v>44594</c:v>
                </c:pt>
                <c:pt idx="2932">
                  <c:v>44595</c:v>
                </c:pt>
                <c:pt idx="2933">
                  <c:v>44596</c:v>
                </c:pt>
                <c:pt idx="2934">
                  <c:v>44597</c:v>
                </c:pt>
                <c:pt idx="2935">
                  <c:v>44598</c:v>
                </c:pt>
                <c:pt idx="2936">
                  <c:v>44599</c:v>
                </c:pt>
                <c:pt idx="2937">
                  <c:v>44600</c:v>
                </c:pt>
                <c:pt idx="2938">
                  <c:v>44601</c:v>
                </c:pt>
                <c:pt idx="2939">
                  <c:v>44602</c:v>
                </c:pt>
                <c:pt idx="2940">
                  <c:v>44603</c:v>
                </c:pt>
                <c:pt idx="2941">
                  <c:v>44604</c:v>
                </c:pt>
                <c:pt idx="2942">
                  <c:v>44605</c:v>
                </c:pt>
                <c:pt idx="2943">
                  <c:v>44606</c:v>
                </c:pt>
                <c:pt idx="2944">
                  <c:v>44607</c:v>
                </c:pt>
                <c:pt idx="2945">
                  <c:v>44608</c:v>
                </c:pt>
                <c:pt idx="2946">
                  <c:v>44609</c:v>
                </c:pt>
                <c:pt idx="2947">
                  <c:v>44610</c:v>
                </c:pt>
                <c:pt idx="2948">
                  <c:v>44611</c:v>
                </c:pt>
                <c:pt idx="2949">
                  <c:v>44612</c:v>
                </c:pt>
                <c:pt idx="2950">
                  <c:v>44613</c:v>
                </c:pt>
                <c:pt idx="2951">
                  <c:v>44614</c:v>
                </c:pt>
                <c:pt idx="2952">
                  <c:v>44615</c:v>
                </c:pt>
                <c:pt idx="2953">
                  <c:v>44616</c:v>
                </c:pt>
                <c:pt idx="2954">
                  <c:v>44617</c:v>
                </c:pt>
                <c:pt idx="2955">
                  <c:v>44618</c:v>
                </c:pt>
                <c:pt idx="2956">
                  <c:v>44619</c:v>
                </c:pt>
                <c:pt idx="2957">
                  <c:v>44620</c:v>
                </c:pt>
                <c:pt idx="2958">
                  <c:v>44621</c:v>
                </c:pt>
                <c:pt idx="2959">
                  <c:v>44622</c:v>
                </c:pt>
                <c:pt idx="2960">
                  <c:v>44623</c:v>
                </c:pt>
                <c:pt idx="2961">
                  <c:v>44624</c:v>
                </c:pt>
                <c:pt idx="2962">
                  <c:v>44625</c:v>
                </c:pt>
                <c:pt idx="2963">
                  <c:v>44626</c:v>
                </c:pt>
                <c:pt idx="2964">
                  <c:v>44627</c:v>
                </c:pt>
                <c:pt idx="2965">
                  <c:v>44628</c:v>
                </c:pt>
                <c:pt idx="2966">
                  <c:v>44629</c:v>
                </c:pt>
                <c:pt idx="2967">
                  <c:v>44630</c:v>
                </c:pt>
                <c:pt idx="2968">
                  <c:v>44631</c:v>
                </c:pt>
                <c:pt idx="2969">
                  <c:v>44632</c:v>
                </c:pt>
                <c:pt idx="2970">
                  <c:v>44633</c:v>
                </c:pt>
                <c:pt idx="2971">
                  <c:v>44634</c:v>
                </c:pt>
                <c:pt idx="2972">
                  <c:v>44635</c:v>
                </c:pt>
                <c:pt idx="2973">
                  <c:v>44636</c:v>
                </c:pt>
                <c:pt idx="2974">
                  <c:v>44637</c:v>
                </c:pt>
                <c:pt idx="2975">
                  <c:v>44638</c:v>
                </c:pt>
                <c:pt idx="2976">
                  <c:v>44639</c:v>
                </c:pt>
                <c:pt idx="2977">
                  <c:v>44640</c:v>
                </c:pt>
                <c:pt idx="2978">
                  <c:v>44641</c:v>
                </c:pt>
                <c:pt idx="2979">
                  <c:v>44642</c:v>
                </c:pt>
                <c:pt idx="2980">
                  <c:v>44643</c:v>
                </c:pt>
                <c:pt idx="2981">
                  <c:v>44644</c:v>
                </c:pt>
                <c:pt idx="2982">
                  <c:v>44645</c:v>
                </c:pt>
                <c:pt idx="2983">
                  <c:v>44646</c:v>
                </c:pt>
                <c:pt idx="2984">
                  <c:v>44647</c:v>
                </c:pt>
                <c:pt idx="2985">
                  <c:v>44648</c:v>
                </c:pt>
                <c:pt idx="2986">
                  <c:v>44649</c:v>
                </c:pt>
                <c:pt idx="2987">
                  <c:v>44650</c:v>
                </c:pt>
                <c:pt idx="2988">
                  <c:v>44651</c:v>
                </c:pt>
                <c:pt idx="2989">
                  <c:v>44652</c:v>
                </c:pt>
                <c:pt idx="2990">
                  <c:v>44653</c:v>
                </c:pt>
                <c:pt idx="2991">
                  <c:v>44654</c:v>
                </c:pt>
                <c:pt idx="2992">
                  <c:v>44655</c:v>
                </c:pt>
                <c:pt idx="2993">
                  <c:v>44656</c:v>
                </c:pt>
                <c:pt idx="2994">
                  <c:v>44657</c:v>
                </c:pt>
                <c:pt idx="2995">
                  <c:v>44658</c:v>
                </c:pt>
                <c:pt idx="2996">
                  <c:v>44659</c:v>
                </c:pt>
                <c:pt idx="2997">
                  <c:v>44660</c:v>
                </c:pt>
                <c:pt idx="2998">
                  <c:v>44661</c:v>
                </c:pt>
                <c:pt idx="2999">
                  <c:v>44662</c:v>
                </c:pt>
                <c:pt idx="3000">
                  <c:v>44663</c:v>
                </c:pt>
                <c:pt idx="3001">
                  <c:v>44664</c:v>
                </c:pt>
                <c:pt idx="3002">
                  <c:v>44665</c:v>
                </c:pt>
                <c:pt idx="3003">
                  <c:v>44666</c:v>
                </c:pt>
                <c:pt idx="3004">
                  <c:v>44667</c:v>
                </c:pt>
                <c:pt idx="3005">
                  <c:v>44668</c:v>
                </c:pt>
                <c:pt idx="3006">
                  <c:v>44669</c:v>
                </c:pt>
                <c:pt idx="3007">
                  <c:v>44670</c:v>
                </c:pt>
                <c:pt idx="3008">
                  <c:v>44671</c:v>
                </c:pt>
                <c:pt idx="3009">
                  <c:v>44672</c:v>
                </c:pt>
                <c:pt idx="3010">
                  <c:v>44673</c:v>
                </c:pt>
                <c:pt idx="3011">
                  <c:v>44674</c:v>
                </c:pt>
                <c:pt idx="3012">
                  <c:v>44675</c:v>
                </c:pt>
                <c:pt idx="3013">
                  <c:v>44676</c:v>
                </c:pt>
                <c:pt idx="3014">
                  <c:v>44677</c:v>
                </c:pt>
                <c:pt idx="3015">
                  <c:v>44678</c:v>
                </c:pt>
                <c:pt idx="3016">
                  <c:v>44679</c:v>
                </c:pt>
                <c:pt idx="3017">
                  <c:v>44680</c:v>
                </c:pt>
                <c:pt idx="3018">
                  <c:v>44681</c:v>
                </c:pt>
                <c:pt idx="3019">
                  <c:v>44682</c:v>
                </c:pt>
                <c:pt idx="3020">
                  <c:v>44683</c:v>
                </c:pt>
                <c:pt idx="3021">
                  <c:v>44684</c:v>
                </c:pt>
                <c:pt idx="3022">
                  <c:v>44685</c:v>
                </c:pt>
                <c:pt idx="3023">
                  <c:v>44686</c:v>
                </c:pt>
                <c:pt idx="3024">
                  <c:v>44687</c:v>
                </c:pt>
                <c:pt idx="3025">
                  <c:v>44688</c:v>
                </c:pt>
                <c:pt idx="3026">
                  <c:v>44689</c:v>
                </c:pt>
                <c:pt idx="3027">
                  <c:v>44690</c:v>
                </c:pt>
                <c:pt idx="3028">
                  <c:v>44691</c:v>
                </c:pt>
                <c:pt idx="3029">
                  <c:v>44692</c:v>
                </c:pt>
                <c:pt idx="3030">
                  <c:v>44693</c:v>
                </c:pt>
                <c:pt idx="3031">
                  <c:v>44694</c:v>
                </c:pt>
                <c:pt idx="3032">
                  <c:v>44695</c:v>
                </c:pt>
                <c:pt idx="3033">
                  <c:v>44696</c:v>
                </c:pt>
                <c:pt idx="3034">
                  <c:v>44697</c:v>
                </c:pt>
                <c:pt idx="3035">
                  <c:v>44698</c:v>
                </c:pt>
                <c:pt idx="3036">
                  <c:v>44699</c:v>
                </c:pt>
                <c:pt idx="3037">
                  <c:v>44700</c:v>
                </c:pt>
                <c:pt idx="3038">
                  <c:v>44701</c:v>
                </c:pt>
                <c:pt idx="3039">
                  <c:v>44702</c:v>
                </c:pt>
                <c:pt idx="3040">
                  <c:v>44703</c:v>
                </c:pt>
                <c:pt idx="3041">
                  <c:v>44704</c:v>
                </c:pt>
                <c:pt idx="3042">
                  <c:v>44705</c:v>
                </c:pt>
                <c:pt idx="3043">
                  <c:v>44706</c:v>
                </c:pt>
                <c:pt idx="3044">
                  <c:v>44707</c:v>
                </c:pt>
                <c:pt idx="3045">
                  <c:v>44708</c:v>
                </c:pt>
                <c:pt idx="3046">
                  <c:v>44709</c:v>
                </c:pt>
                <c:pt idx="3047">
                  <c:v>44710</c:v>
                </c:pt>
                <c:pt idx="3048">
                  <c:v>44711</c:v>
                </c:pt>
                <c:pt idx="3049">
                  <c:v>44712</c:v>
                </c:pt>
                <c:pt idx="3050">
                  <c:v>44713</c:v>
                </c:pt>
                <c:pt idx="3051">
                  <c:v>44714</c:v>
                </c:pt>
                <c:pt idx="3052">
                  <c:v>44715</c:v>
                </c:pt>
                <c:pt idx="3053">
                  <c:v>44716</c:v>
                </c:pt>
                <c:pt idx="3054">
                  <c:v>44717</c:v>
                </c:pt>
                <c:pt idx="3055">
                  <c:v>44718</c:v>
                </c:pt>
                <c:pt idx="3056">
                  <c:v>44719</c:v>
                </c:pt>
                <c:pt idx="3057">
                  <c:v>44720</c:v>
                </c:pt>
                <c:pt idx="3058">
                  <c:v>44721</c:v>
                </c:pt>
                <c:pt idx="3059">
                  <c:v>44722</c:v>
                </c:pt>
                <c:pt idx="3060">
                  <c:v>44723</c:v>
                </c:pt>
                <c:pt idx="3061">
                  <c:v>44724</c:v>
                </c:pt>
                <c:pt idx="3062">
                  <c:v>44725</c:v>
                </c:pt>
                <c:pt idx="3063">
                  <c:v>44726</c:v>
                </c:pt>
                <c:pt idx="3064">
                  <c:v>44727</c:v>
                </c:pt>
                <c:pt idx="3065">
                  <c:v>44728</c:v>
                </c:pt>
                <c:pt idx="3066">
                  <c:v>44729</c:v>
                </c:pt>
                <c:pt idx="3067">
                  <c:v>44730</c:v>
                </c:pt>
                <c:pt idx="3068">
                  <c:v>44731</c:v>
                </c:pt>
                <c:pt idx="3069">
                  <c:v>44732</c:v>
                </c:pt>
                <c:pt idx="3070">
                  <c:v>44733</c:v>
                </c:pt>
                <c:pt idx="3071">
                  <c:v>44734</c:v>
                </c:pt>
                <c:pt idx="3072">
                  <c:v>44735</c:v>
                </c:pt>
                <c:pt idx="3073">
                  <c:v>44736</c:v>
                </c:pt>
              </c:numCache>
            </c:numRef>
          </c:cat>
          <c:val>
            <c:numRef>
              <c:f>'Central bank base rates'!$D$41:$D$3114</c:f>
              <c:numCache>
                <c:formatCode>General</c:formatCode>
                <c:ptCount val="3074"/>
                <c:pt idx="34">
                  <c:v>250</c:v>
                </c:pt>
                <c:pt idx="62">
                  <c:v>250</c:v>
                </c:pt>
                <c:pt idx="90">
                  <c:v>250</c:v>
                </c:pt>
                <c:pt idx="125">
                  <c:v>250</c:v>
                </c:pt>
                <c:pt idx="153">
                  <c:v>250</c:v>
                </c:pt>
                <c:pt idx="181">
                  <c:v>250</c:v>
                </c:pt>
                <c:pt idx="216">
                  <c:v>250</c:v>
                </c:pt>
                <c:pt idx="244">
                  <c:v>250</c:v>
                </c:pt>
                <c:pt idx="279">
                  <c:v>250</c:v>
                </c:pt>
                <c:pt idx="307">
                  <c:v>250</c:v>
                </c:pt>
                <c:pt idx="335">
                  <c:v>250</c:v>
                </c:pt>
                <c:pt idx="398">
                  <c:v>225</c:v>
                </c:pt>
                <c:pt idx="426">
                  <c:v>225</c:v>
                </c:pt>
                <c:pt idx="461">
                  <c:v>225</c:v>
                </c:pt>
                <c:pt idx="489">
                  <c:v>200</c:v>
                </c:pt>
                <c:pt idx="517">
                  <c:v>200</c:v>
                </c:pt>
                <c:pt idx="552">
                  <c:v>200</c:v>
                </c:pt>
                <c:pt idx="580">
                  <c:v>200</c:v>
                </c:pt>
                <c:pt idx="608">
                  <c:v>200</c:v>
                </c:pt>
                <c:pt idx="643">
                  <c:v>200</c:v>
                </c:pt>
                <c:pt idx="671">
                  <c:v>200</c:v>
                </c:pt>
                <c:pt idx="699">
                  <c:v>200</c:v>
                </c:pt>
                <c:pt idx="761">
                  <c:v>200</c:v>
                </c:pt>
                <c:pt idx="789">
                  <c:v>200</c:v>
                </c:pt>
                <c:pt idx="824">
                  <c:v>200</c:v>
                </c:pt>
                <c:pt idx="852">
                  <c:v>175</c:v>
                </c:pt>
                <c:pt idx="887">
                  <c:v>175</c:v>
                </c:pt>
                <c:pt idx="915">
                  <c:v>175</c:v>
                </c:pt>
                <c:pt idx="943">
                  <c:v>150</c:v>
                </c:pt>
                <c:pt idx="978">
                  <c:v>150</c:v>
                </c:pt>
                <c:pt idx="1006">
                  <c:v>150</c:v>
                </c:pt>
                <c:pt idx="1034">
                  <c:v>150</c:v>
                </c:pt>
                <c:pt idx="1069">
                  <c:v>150</c:v>
                </c:pt>
                <c:pt idx="1131">
                  <c:v>150</c:v>
                </c:pt>
                <c:pt idx="1159">
                  <c:v>150</c:v>
                </c:pt>
                <c:pt idx="1187">
                  <c:v>150</c:v>
                </c:pt>
                <c:pt idx="1215">
                  <c:v>150</c:v>
                </c:pt>
                <c:pt idx="1249">
                  <c:v>150</c:v>
                </c:pt>
                <c:pt idx="1277">
                  <c:v>150</c:v>
                </c:pt>
                <c:pt idx="1305">
                  <c:v>150</c:v>
                </c:pt>
                <c:pt idx="1340">
                  <c:v>150</c:v>
                </c:pt>
                <c:pt idx="1368">
                  <c:v>150</c:v>
                </c:pt>
                <c:pt idx="1403">
                  <c:v>150</c:v>
                </c:pt>
                <c:pt idx="1431">
                  <c:v>150</c:v>
                </c:pt>
                <c:pt idx="1494">
                  <c:v>150</c:v>
                </c:pt>
                <c:pt idx="1522">
                  <c:v>150</c:v>
                </c:pt>
                <c:pt idx="1550">
                  <c:v>150</c:v>
                </c:pt>
                <c:pt idx="1578">
                  <c:v>150</c:v>
                </c:pt>
                <c:pt idx="1613">
                  <c:v>150</c:v>
                </c:pt>
                <c:pt idx="1641">
                  <c:v>150</c:v>
                </c:pt>
                <c:pt idx="1676">
                  <c:v>150</c:v>
                </c:pt>
                <c:pt idx="1701">
                  <c:v>150</c:v>
                </c:pt>
                <c:pt idx="1728">
                  <c:v>150</c:v>
                </c:pt>
                <c:pt idx="1762">
                  <c:v>150</c:v>
                </c:pt>
                <c:pt idx="1787">
                  <c:v>150</c:v>
                </c:pt>
                <c:pt idx="1849">
                  <c:v>150</c:v>
                </c:pt>
                <c:pt idx="1876">
                  <c:v>150</c:v>
                </c:pt>
                <c:pt idx="1904">
                  <c:v>150</c:v>
                </c:pt>
                <c:pt idx="1938">
                  <c:v>150</c:v>
                </c:pt>
                <c:pt idx="1966">
                  <c:v>125</c:v>
                </c:pt>
                <c:pt idx="1993">
                  <c:v>100</c:v>
                </c:pt>
                <c:pt idx="2028">
                  <c:v>100</c:v>
                </c:pt>
                <c:pt idx="2054">
                  <c:v>100</c:v>
                </c:pt>
                <c:pt idx="2081">
                  <c:v>75</c:v>
                </c:pt>
                <c:pt idx="2114">
                  <c:v>75</c:v>
                </c:pt>
                <c:pt idx="2141">
                  <c:v>75</c:v>
                </c:pt>
                <c:pt idx="2203">
                  <c:v>75</c:v>
                </c:pt>
                <c:pt idx="2231">
                  <c:v>50</c:v>
                </c:pt>
                <c:pt idx="2246">
                  <c:v>25</c:v>
                </c:pt>
                <c:pt idx="2265">
                  <c:v>25</c:v>
                </c:pt>
                <c:pt idx="2293">
                  <c:v>25</c:v>
                </c:pt>
                <c:pt idx="2321">
                  <c:v>25</c:v>
                </c:pt>
                <c:pt idx="2356">
                  <c:v>25</c:v>
                </c:pt>
                <c:pt idx="2384">
                  <c:v>25</c:v>
                </c:pt>
                <c:pt idx="2412">
                  <c:v>25</c:v>
                </c:pt>
                <c:pt idx="2447">
                  <c:v>25</c:v>
                </c:pt>
                <c:pt idx="2475">
                  <c:v>10</c:v>
                </c:pt>
                <c:pt idx="2503">
                  <c:v>10</c:v>
                </c:pt>
                <c:pt idx="2566">
                  <c:v>10</c:v>
                </c:pt>
                <c:pt idx="2594">
                  <c:v>10</c:v>
                </c:pt>
                <c:pt idx="2629">
                  <c:v>10</c:v>
                </c:pt>
                <c:pt idx="2657">
                  <c:v>10</c:v>
                </c:pt>
                <c:pt idx="2685">
                  <c:v>10</c:v>
                </c:pt>
                <c:pt idx="2720">
                  <c:v>10</c:v>
                </c:pt>
                <c:pt idx="2748">
                  <c:v>10</c:v>
                </c:pt>
                <c:pt idx="2783">
                  <c:v>10</c:v>
                </c:pt>
                <c:pt idx="2811">
                  <c:v>10</c:v>
                </c:pt>
                <c:pt idx="2839">
                  <c:v>10</c:v>
                </c:pt>
                <c:pt idx="2874">
                  <c:v>10</c:v>
                </c:pt>
                <c:pt idx="2930">
                  <c:v>10</c:v>
                </c:pt>
                <c:pt idx="2958">
                  <c:v>10</c:v>
                </c:pt>
                <c:pt idx="2993">
                  <c:v>10</c:v>
                </c:pt>
                <c:pt idx="3021">
                  <c:v>35</c:v>
                </c:pt>
                <c:pt idx="3056">
                  <c:v>85</c:v>
                </c:pt>
              </c:numCache>
            </c:numRef>
          </c:val>
          <c:smooth val="0"/>
          <c:extLst>
            <c:ext xmlns:c16="http://schemas.microsoft.com/office/drawing/2014/chart" uri="{C3380CC4-5D6E-409C-BE32-E72D297353CC}">
              <c16:uniqueId val="{00000004-14A7-4DB1-8056-763566EBF409}"/>
            </c:ext>
          </c:extLst>
        </c:ser>
        <c:dLbls>
          <c:showLegendKey val="0"/>
          <c:showVal val="0"/>
          <c:showCatName val="0"/>
          <c:showSerName val="0"/>
          <c:showPercent val="0"/>
          <c:showBubbleSize val="0"/>
        </c:dLbls>
        <c:marker val="1"/>
        <c:smooth val="0"/>
        <c:axId val="1039613960"/>
        <c:axId val="1039613632"/>
      </c:lineChart>
      <c:dateAx>
        <c:axId val="1039613960"/>
        <c:scaling>
          <c:orientation val="minMax"/>
        </c:scaling>
        <c:delete val="0"/>
        <c:axPos val="b"/>
        <c:numFmt formatCode="yyyy" sourceLinked="0"/>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039613632"/>
        <c:crosses val="autoZero"/>
        <c:auto val="0"/>
        <c:lblOffset val="100"/>
        <c:baseTimeUnit val="days"/>
        <c:majorUnit val="1"/>
        <c:majorTimeUnit val="years"/>
        <c:minorUnit val="1"/>
        <c:minorTimeUnit val="months"/>
      </c:dateAx>
      <c:valAx>
        <c:axId val="1039613632"/>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General"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039613960"/>
        <c:crosses val="autoZero"/>
        <c:crossBetween val="midCat"/>
      </c:valAx>
      <c:valAx>
        <c:axId val="2128458432"/>
        <c:scaling>
          <c:orientation val="minMax"/>
          <c:max val="1"/>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2128459744"/>
        <c:crosses val="max"/>
        <c:crossBetween val="between"/>
      </c:valAx>
      <c:dateAx>
        <c:axId val="2128459744"/>
        <c:scaling>
          <c:orientation val="minMax"/>
        </c:scaling>
        <c:delete val="1"/>
        <c:axPos val="b"/>
        <c:numFmt formatCode="m/d/yyyy" sourceLinked="1"/>
        <c:majorTickMark val="out"/>
        <c:minorTickMark val="none"/>
        <c:tickLblPos val="nextTo"/>
        <c:crossAx val="2128458432"/>
        <c:crosses val="autoZero"/>
        <c:auto val="1"/>
        <c:lblOffset val="100"/>
        <c:baseTimeUnit val="days"/>
      </c:dateAx>
      <c:spPr>
        <a:solidFill>
          <a:srgbClr val="FFFFFF">
            <a:lumMod val="100000"/>
            <a:alpha val="0"/>
          </a:srgbClr>
        </a:solidFill>
        <a:ln>
          <a:no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900" b="0" spc="0" baseline="0"/>
              <a:t>$/MWh (nominal)</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2.8325223033252231E-2"/>
          <c:y val="0.15243628027320086"/>
          <c:w val="0.90971918085969194"/>
          <c:h val="0.66219986434836575"/>
        </c:manualLayout>
      </c:layout>
      <c:barChart>
        <c:barDir val="col"/>
        <c:grouping val="stacked"/>
        <c:varyColors val="0"/>
        <c:ser>
          <c:idx val="0"/>
          <c:order val="0"/>
          <c:tx>
            <c:strRef>
              <c:f>'Central bank base rates'!$L$39</c:f>
              <c:strCache>
                <c:ptCount val="1"/>
                <c:pt idx="0">
                  <c:v>India</c:v>
                </c:pt>
              </c:strCache>
            </c:strRef>
          </c:tx>
          <c:spPr>
            <a:solidFill>
              <a:srgbClr val="8A5DB5"/>
            </a:solidFill>
            <a:ln>
              <a:noFill/>
            </a:ln>
            <a:effectLst/>
            <a:extLst>
              <a:ext uri="{91240B29-F687-4F45-9708-019B960494DF}">
                <a14:hiddenLine xmlns:a14="http://schemas.microsoft.com/office/drawing/2010/main">
                  <a:noFill/>
                </a14:hiddenLine>
              </a:ext>
            </a:extLst>
          </c:spPr>
          <c:invertIfNegative val="0"/>
          <c:cat>
            <c:multiLvlStrRef>
              <c:f>'Central bank base rates'!$J$40:$K$43</c:f>
              <c:multiLvlStrCache>
                <c:ptCount val="4"/>
                <c:lvl>
                  <c:pt idx="0">
                    <c:v>400bps</c:v>
                  </c:pt>
                  <c:pt idx="1">
                    <c:v>490bps</c:v>
                  </c:pt>
                  <c:pt idx="2">
                    <c:v>10bps</c:v>
                  </c:pt>
                  <c:pt idx="3">
                    <c:v>85bps</c:v>
                  </c:pt>
                </c:lvl>
                <c:lvl>
                  <c:pt idx="0">
                    <c:v>1H 2022</c:v>
                  </c:pt>
                  <c:pt idx="1">
                    <c:v>June hike</c:v>
                  </c:pt>
                  <c:pt idx="2">
                    <c:v>1H 2022</c:v>
                  </c:pt>
                  <c:pt idx="3">
                    <c:v>June hike</c:v>
                  </c:pt>
                </c:lvl>
              </c:multiLvlStrCache>
            </c:multiLvlStrRef>
          </c:cat>
          <c:val>
            <c:numRef>
              <c:f>'Central bank base rates'!$L$40:$L$43</c:f>
              <c:numCache>
                <c:formatCode>0.0</c:formatCode>
                <c:ptCount val="4"/>
                <c:pt idx="0">
                  <c:v>33.431939310219811</c:v>
                </c:pt>
                <c:pt idx="1">
                  <c:v>34.635783817786518</c:v>
                </c:pt>
                <c:pt idx="2">
                  <c:v>0</c:v>
                </c:pt>
                <c:pt idx="3">
                  <c:v>0</c:v>
                </c:pt>
              </c:numCache>
            </c:numRef>
          </c:val>
          <c:extLst>
            <c:ext xmlns:c16="http://schemas.microsoft.com/office/drawing/2014/chart" uri="{C3380CC4-5D6E-409C-BE32-E72D297353CC}">
              <c16:uniqueId val="{00000000-4004-4175-8915-04774371DEE5}"/>
            </c:ext>
          </c:extLst>
        </c:ser>
        <c:ser>
          <c:idx val="1"/>
          <c:order val="1"/>
          <c:tx>
            <c:strRef>
              <c:f>'Central bank base rates'!$M$39</c:f>
              <c:strCache>
                <c:ptCount val="1"/>
                <c:pt idx="0">
                  <c:v>Australia</c:v>
                </c:pt>
              </c:strCache>
            </c:strRef>
          </c:tx>
          <c:spPr>
            <a:solidFill>
              <a:srgbClr val="BD5CA3"/>
            </a:solidFill>
            <a:ln>
              <a:noFill/>
            </a:ln>
            <a:effectLst/>
            <a:extLst>
              <a:ext uri="{91240B29-F687-4F45-9708-019B960494DF}">
                <a14:hiddenLine xmlns:a14="http://schemas.microsoft.com/office/drawing/2010/main">
                  <a:noFill/>
                </a14:hiddenLine>
              </a:ext>
            </a:extLst>
          </c:spPr>
          <c:invertIfNegative val="0"/>
          <c:cat>
            <c:multiLvlStrRef>
              <c:f>'Central bank base rates'!$J$40:$K$43</c:f>
              <c:multiLvlStrCache>
                <c:ptCount val="4"/>
                <c:lvl>
                  <c:pt idx="0">
                    <c:v>400bps</c:v>
                  </c:pt>
                  <c:pt idx="1">
                    <c:v>490bps</c:v>
                  </c:pt>
                  <c:pt idx="2">
                    <c:v>10bps</c:v>
                  </c:pt>
                  <c:pt idx="3">
                    <c:v>85bps</c:v>
                  </c:pt>
                </c:lvl>
                <c:lvl>
                  <c:pt idx="0">
                    <c:v>1H 2022</c:v>
                  </c:pt>
                  <c:pt idx="1">
                    <c:v>June hike</c:v>
                  </c:pt>
                  <c:pt idx="2">
                    <c:v>1H 2022</c:v>
                  </c:pt>
                  <c:pt idx="3">
                    <c:v>June hike</c:v>
                  </c:pt>
                </c:lvl>
              </c:multiLvlStrCache>
            </c:multiLvlStrRef>
          </c:cat>
          <c:val>
            <c:numRef>
              <c:f>'Central bank base rates'!$M$40:$M$43</c:f>
              <c:numCache>
                <c:formatCode>0.0</c:formatCode>
                <c:ptCount val="4"/>
                <c:pt idx="2">
                  <c:v>48.151525467059024</c:v>
                </c:pt>
                <c:pt idx="3">
                  <c:v>49.168845957456725</c:v>
                </c:pt>
              </c:numCache>
            </c:numRef>
          </c:val>
          <c:extLst>
            <c:ext xmlns:c16="http://schemas.microsoft.com/office/drawing/2014/chart" uri="{C3380CC4-5D6E-409C-BE32-E72D297353CC}">
              <c16:uniqueId val="{00000001-4004-4175-8915-04774371DEE5}"/>
            </c:ext>
          </c:extLst>
        </c:ser>
        <c:ser>
          <c:idx val="2"/>
          <c:order val="2"/>
          <c:tx>
            <c:strRef>
              <c:f>'Central bank base rates'!$N$39</c:f>
              <c:strCache>
                <c:ptCount val="1"/>
                <c:pt idx="0">
                  <c:v>Label</c:v>
                </c:pt>
              </c:strCache>
            </c:strRef>
          </c:tx>
          <c:spPr>
            <a:no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'Central bank base rates'!$J$40:$K$43</c:f>
              <c:multiLvlStrCache>
                <c:ptCount val="4"/>
                <c:lvl>
                  <c:pt idx="0">
                    <c:v>400bps</c:v>
                  </c:pt>
                  <c:pt idx="1">
                    <c:v>490bps</c:v>
                  </c:pt>
                  <c:pt idx="2">
                    <c:v>10bps</c:v>
                  </c:pt>
                  <c:pt idx="3">
                    <c:v>85bps</c:v>
                  </c:pt>
                </c:lvl>
                <c:lvl>
                  <c:pt idx="0">
                    <c:v>1H 2022</c:v>
                  </c:pt>
                  <c:pt idx="1">
                    <c:v>June hike</c:v>
                  </c:pt>
                  <c:pt idx="2">
                    <c:v>1H 2022</c:v>
                  </c:pt>
                  <c:pt idx="3">
                    <c:v>June hike</c:v>
                  </c:pt>
                </c:lvl>
              </c:multiLvlStrCache>
            </c:multiLvlStrRef>
          </c:cat>
          <c:val>
            <c:numRef>
              <c:f>'Central bank base rates'!$N$40:$N$43</c:f>
              <c:numCache>
                <c:formatCode>0</c:formatCode>
                <c:ptCount val="4"/>
                <c:pt idx="0">
                  <c:v>33.431939310219811</c:v>
                </c:pt>
                <c:pt idx="1">
                  <c:v>34.635783817786518</c:v>
                </c:pt>
                <c:pt idx="2">
                  <c:v>48.151525467059024</c:v>
                </c:pt>
                <c:pt idx="3">
                  <c:v>49.168845957456725</c:v>
                </c:pt>
              </c:numCache>
            </c:numRef>
          </c:val>
          <c:extLst>
            <c:ext xmlns:c16="http://schemas.microsoft.com/office/drawing/2014/chart" uri="{C3380CC4-5D6E-409C-BE32-E72D297353CC}">
              <c16:uniqueId val="{00000002-4004-4175-8915-04774371DEE5}"/>
            </c:ext>
          </c:extLst>
        </c:ser>
        <c:dLbls>
          <c:showLegendKey val="0"/>
          <c:showVal val="0"/>
          <c:showCatName val="0"/>
          <c:showSerName val="0"/>
          <c:showPercent val="0"/>
          <c:showBubbleSize val="0"/>
        </c:dLbls>
        <c:gapWidth val="50"/>
        <c:overlap val="100"/>
        <c:axId val="1435404112"/>
        <c:axId val="1435402800"/>
      </c:barChart>
      <c:catAx>
        <c:axId val="1435404112"/>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435402800"/>
        <c:crosses val="autoZero"/>
        <c:auto val="1"/>
        <c:lblAlgn val="ctr"/>
        <c:lblOffset val="100"/>
        <c:noMultiLvlLbl val="0"/>
      </c:catAx>
      <c:valAx>
        <c:axId val="1435402800"/>
        <c:scaling>
          <c:orientation val="minMax"/>
          <c:max val="60"/>
        </c:scaling>
        <c:delete val="1"/>
        <c:axPos val="l"/>
        <c:numFmt formatCode="0.0" sourceLinked="1"/>
        <c:majorTickMark val="out"/>
        <c:minorTickMark val="none"/>
        <c:tickLblPos val="nextTo"/>
        <c:crossAx val="1435404112"/>
        <c:crosses val="autoZero"/>
        <c:crossBetween val="between"/>
      </c:valAx>
      <c:spPr>
        <a:solidFill>
          <a:srgbClr val="FFFFFF">
            <a:lumMod val="100000"/>
            <a:alpha val="0"/>
          </a:srgb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400"/>
              <a:t>MW</a:t>
            </a:r>
          </a:p>
        </c:rich>
      </c:tx>
      <c:layout>
        <c:manualLayout>
          <c:xMode val="edge"/>
          <c:yMode val="edge"/>
          <c:x val="2.7314057027704271E-5"/>
          <c:y val="1.7659090291640149E-4"/>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2299170274217266E-2"/>
          <c:y val="0.10218938853137073"/>
          <c:w val="0.85908546909448413"/>
          <c:h val="0.72514969187511824"/>
        </c:manualLayout>
      </c:layout>
      <c:barChart>
        <c:barDir val="col"/>
        <c:grouping val="clustered"/>
        <c:varyColors val="0"/>
        <c:ser>
          <c:idx val="0"/>
          <c:order val="0"/>
          <c:spPr>
            <a:solidFill>
              <a:srgbClr val="FFC91D"/>
            </a:solidFill>
            <a:ln>
              <a:noFill/>
            </a:ln>
            <a:effectLst/>
            <a:extLst>
              <a:ext uri="{91240B29-F687-4F45-9708-019B960494DF}">
                <a14:hiddenLine xmlns:a14="http://schemas.microsoft.com/office/drawing/2010/main">
                  <a:noFill/>
                </a14:hiddenLine>
              </a:ext>
            </a:extLst>
          </c:spPr>
          <c:invertIfNegative val="0"/>
          <c:cat>
            <c:numRef>
              <c:f>'PV module imports, India'!$B$39:$B$54</c:f>
              <c:numCache>
                <c:formatCode>mmm\ yy</c:formatCode>
                <c:ptCount val="1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numCache>
            </c:numRef>
          </c:cat>
          <c:val>
            <c:numRef>
              <c:f>'PV module imports, India'!$C$39:$C$54</c:f>
              <c:numCache>
                <c:formatCode>#,##0.0</c:formatCode>
                <c:ptCount val="16"/>
                <c:pt idx="0">
                  <c:v>0.65497573814999999</c:v>
                </c:pt>
                <c:pt idx="1">
                  <c:v>0.76945847249999999</c:v>
                </c:pt>
                <c:pt idx="2">
                  <c:v>1.7525042450000001</c:v>
                </c:pt>
                <c:pt idx="3">
                  <c:v>0.81422405500000006</c:v>
                </c:pt>
                <c:pt idx="4">
                  <c:v>0.93059256000000001</c:v>
                </c:pt>
                <c:pt idx="5">
                  <c:v>1.1365474029545455</c:v>
                </c:pt>
                <c:pt idx="6">
                  <c:v>0.91790593499999995</c:v>
                </c:pt>
                <c:pt idx="7">
                  <c:v>0.74090110000000009</c:v>
                </c:pt>
                <c:pt idx="8">
                  <c:v>1.495088475</c:v>
                </c:pt>
                <c:pt idx="9">
                  <c:v>1.91181859</c:v>
                </c:pt>
                <c:pt idx="10">
                  <c:v>1.9877723</c:v>
                </c:pt>
                <c:pt idx="11">
                  <c:v>1.4756976230000001</c:v>
                </c:pt>
                <c:pt idx="12">
                  <c:v>2.0406173299999999</c:v>
                </c:pt>
                <c:pt idx="13">
                  <c:v>3.398125415</c:v>
                </c:pt>
                <c:pt idx="14">
                  <c:v>5.4004329799999997</c:v>
                </c:pt>
                <c:pt idx="15">
                  <c:v>7.2083897500000008E-2</c:v>
                </c:pt>
              </c:numCache>
            </c:numRef>
          </c:val>
          <c:extLst>
            <c:ext xmlns:c16="http://schemas.microsoft.com/office/drawing/2014/chart" uri="{C3380CC4-5D6E-409C-BE32-E72D297353CC}">
              <c16:uniqueId val="{00000000-D150-4D9C-807F-50D543443ACB}"/>
            </c:ext>
          </c:extLst>
        </c:ser>
        <c:dLbls>
          <c:showLegendKey val="0"/>
          <c:showVal val="0"/>
          <c:showCatName val="0"/>
          <c:showSerName val="0"/>
          <c:showPercent val="0"/>
          <c:showBubbleSize val="0"/>
        </c:dLbls>
        <c:gapWidth val="50"/>
        <c:axId val="740454496"/>
        <c:axId val="740453840"/>
      </c:barChart>
      <c:dateAx>
        <c:axId val="740454496"/>
        <c:scaling>
          <c:orientation val="minMax"/>
        </c:scaling>
        <c:delete val="0"/>
        <c:axPos val="b"/>
        <c:numFmt formatCode="mmm\ yy"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1800000" spcFirstLastPara="1" vertOverflow="ellipsis" wrap="square" anchor="ctr" anchorCtr="1"/>
          <a:lstStyle/>
          <a:p>
            <a:pPr>
              <a:defRPr lang="en-US" sz="14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740453840"/>
        <c:crosses val="autoZero"/>
        <c:auto val="1"/>
        <c:lblOffset val="100"/>
        <c:baseTimeUnit val="months"/>
        <c:majorUnit val="3"/>
        <c:majorTimeUnit val="months"/>
      </c:dateAx>
      <c:valAx>
        <c:axId val="740453840"/>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lang="en-US" sz="14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740454496"/>
        <c:crosses val="autoZero"/>
        <c:crossBetween val="between"/>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lang="en-US" sz="14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900" b="0" spc="0" baseline="0"/>
              <a:t>MW</a:t>
            </a:r>
          </a:p>
        </c:rich>
      </c:tx>
      <c:layout>
        <c:manualLayout>
          <c:xMode val="edge"/>
          <c:yMode val="edge"/>
          <c:x val="1.2865162962107537E-2"/>
          <c:y val="1.2494322625709774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2.8303375144170938E-2"/>
          <c:y val="0.10828412942281804"/>
          <c:w val="0.93804057139790364"/>
          <c:h val="0.80017413347281519"/>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'Onshore wind in Vietnam'!$C$38:$H$38</c:f>
              <c:numCache>
                <c:formatCode>General</c:formatCode>
                <c:ptCount val="6"/>
                <c:pt idx="0">
                  <c:v>2016</c:v>
                </c:pt>
                <c:pt idx="1">
                  <c:v>2017</c:v>
                </c:pt>
                <c:pt idx="2">
                  <c:v>2018</c:v>
                </c:pt>
                <c:pt idx="3">
                  <c:v>2019</c:v>
                </c:pt>
                <c:pt idx="4">
                  <c:v>2020</c:v>
                </c:pt>
                <c:pt idx="5">
                  <c:v>2021</c:v>
                </c:pt>
              </c:numCache>
            </c:numRef>
          </c:cat>
          <c:val>
            <c:numRef>
              <c:f>'Onshore wind in Vietnam'!$C$39:$H$39</c:f>
              <c:numCache>
                <c:formatCode>#,##0</c:formatCode>
                <c:ptCount val="6"/>
                <c:pt idx="0">
                  <c:v>24</c:v>
                </c:pt>
                <c:pt idx="1">
                  <c:v>37.880000000000003</c:v>
                </c:pt>
                <c:pt idx="2">
                  <c:v>31.5</c:v>
                </c:pt>
                <c:pt idx="3">
                  <c:v>77.550000000000011</c:v>
                </c:pt>
                <c:pt idx="4">
                  <c:v>183.59</c:v>
                </c:pt>
                <c:pt idx="5">
                  <c:v>2847</c:v>
                </c:pt>
              </c:numCache>
            </c:numRef>
          </c:val>
          <c:extLst>
            <c:ext xmlns:c16="http://schemas.microsoft.com/office/drawing/2014/chart" uri="{C3380CC4-5D6E-409C-BE32-E72D297353CC}">
              <c16:uniqueId val="{00000000-306C-4C4C-A028-BF399B1FC0B3}"/>
            </c:ext>
          </c:extLst>
        </c:ser>
        <c:dLbls>
          <c:showLegendKey val="0"/>
          <c:showVal val="0"/>
          <c:showCatName val="0"/>
          <c:showSerName val="0"/>
          <c:showPercent val="0"/>
          <c:showBubbleSize val="0"/>
        </c:dLbls>
        <c:gapWidth val="50"/>
        <c:overlap val="-27"/>
        <c:axId val="1718335648"/>
        <c:axId val="1718339584"/>
      </c:barChart>
      <c:catAx>
        <c:axId val="171833564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718339584"/>
        <c:crosses val="autoZero"/>
        <c:auto val="1"/>
        <c:lblAlgn val="ctr"/>
        <c:lblOffset val="100"/>
        <c:noMultiLvlLbl val="0"/>
      </c:catAx>
      <c:valAx>
        <c:axId val="1718339584"/>
        <c:scaling>
          <c:orientation val="minMax"/>
        </c:scaling>
        <c:delete val="1"/>
        <c:axPos val="l"/>
        <c:numFmt formatCode="#,##0" sourceLinked="1"/>
        <c:majorTickMark val="none"/>
        <c:minorTickMark val="none"/>
        <c:tickLblPos val="nextTo"/>
        <c:crossAx val="1718335648"/>
        <c:crosses val="autoZero"/>
        <c:crossBetween val="between"/>
      </c:valAx>
      <c:spPr>
        <a:solidFill>
          <a:srgbClr val="FFFFFF">
            <a:lumMod val="100000"/>
            <a:alpha val="0"/>
          </a:srgb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050"/>
              <a:t>Exchange rate (December 31, 2021 = 100)</a:t>
            </a:r>
          </a:p>
        </c:rich>
      </c:tx>
      <c:layout>
        <c:manualLayout>
          <c:xMode val="edge"/>
          <c:yMode val="edge"/>
          <c:x val="1.2860782936110668E-2"/>
          <c:y val="1.27491906271698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0731145513396241E-2"/>
          <c:y val="0.1020205616686703"/>
          <c:w val="0.67510798937973537"/>
          <c:h val="0.78548034415876145"/>
        </c:manualLayout>
      </c:layout>
      <c:areaChart>
        <c:grouping val="stacked"/>
        <c:varyColors val="0"/>
        <c:ser>
          <c:idx val="8"/>
          <c:order val="4"/>
          <c:tx>
            <c:strRef>
              <c:f>'Dollar exchange rate'!$G$39</c:f>
              <c:strCache>
                <c:ptCount val="1"/>
              </c:strCache>
            </c:strRef>
          </c:tx>
          <c:spPr>
            <a:solidFill>
              <a:schemeClr val="accent6">
                <a:alpha val="10000"/>
              </a:schemeClr>
            </a:solidFill>
            <a:ln>
              <a:noFill/>
            </a:ln>
            <a:effectLst/>
          </c:spPr>
          <c:cat>
            <c:numRef>
              <c:extLst>
                <c:ext xmlns:c15="http://schemas.microsoft.com/office/drawing/2012/chart" uri="{02D57815-91ED-43cb-92C2-25804820EDAC}">
                  <c15:fullRef>
                    <c15:sqref>'Dollar exchange rate'!$B$40:$B$150</c15:sqref>
                  </c15:fullRef>
                </c:ext>
              </c:extLst>
              <c:f>'Dollar exchange rate'!$B$41:$B$150</c:f>
              <c:numCache>
                <c:formatCode>m/d/yyyy</c:formatCode>
                <c:ptCount val="11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numCache>
            </c:numRef>
          </c:cat>
          <c:val>
            <c:numRef>
              <c:extLst>
                <c:ext xmlns:c15="http://schemas.microsoft.com/office/drawing/2012/chart" uri="{02D57815-91ED-43cb-92C2-25804820EDAC}">
                  <c15:fullRef>
                    <c15:sqref>'Dollar exchange rate'!$G$40:$G$150</c15:sqref>
                  </c15:fullRef>
                </c:ext>
              </c:extLst>
              <c:f>'Dollar exchange rate'!$G$41:$G$150</c:f>
              <c:numCache>
                <c:formatCode>General</c:formatCode>
                <c:ptCount val="110"/>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numCache>
            </c:numRef>
          </c:val>
          <c:extLst>
            <c:ext xmlns:c16="http://schemas.microsoft.com/office/drawing/2014/chart" uri="{C3380CC4-5D6E-409C-BE32-E72D297353CC}">
              <c16:uniqueId val="{00000000-D6ED-48F5-A4F6-EA9DF0B73A5A}"/>
            </c:ext>
          </c:extLst>
        </c:ser>
        <c:ser>
          <c:idx val="9"/>
          <c:order val="5"/>
          <c:tx>
            <c:strRef>
              <c:f>'Dollar exchange rate'!$H$39</c:f>
              <c:strCache>
                <c:ptCount val="1"/>
              </c:strCache>
            </c:strRef>
          </c:tx>
          <c:spPr>
            <a:solidFill>
              <a:schemeClr val="accent5">
                <a:alpha val="10000"/>
              </a:schemeClr>
            </a:solidFill>
            <a:ln>
              <a:noFill/>
            </a:ln>
            <a:effectLst/>
          </c:spPr>
          <c:cat>
            <c:numRef>
              <c:extLst>
                <c:ext xmlns:c15="http://schemas.microsoft.com/office/drawing/2012/chart" uri="{02D57815-91ED-43cb-92C2-25804820EDAC}">
                  <c15:fullRef>
                    <c15:sqref>'Dollar exchange rate'!$B$40:$B$150</c15:sqref>
                  </c15:fullRef>
                </c:ext>
              </c:extLst>
              <c:f>'Dollar exchange rate'!$B$41:$B$150</c:f>
              <c:numCache>
                <c:formatCode>m/d/yyyy</c:formatCode>
                <c:ptCount val="11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numCache>
            </c:numRef>
          </c:cat>
          <c:val>
            <c:numRef>
              <c:extLst>
                <c:ext xmlns:c15="http://schemas.microsoft.com/office/drawing/2012/chart" uri="{02D57815-91ED-43cb-92C2-25804820EDAC}">
                  <c15:fullRef>
                    <c15:sqref>'Dollar exchange rate'!$H$40:$H$150</c15:sqref>
                  </c15:fullRef>
                </c:ext>
              </c:extLst>
              <c:f>'Dollar exchange rate'!$H$41:$H$150</c:f>
              <c:numCache>
                <c:formatCode>General</c:formatCode>
                <c:ptCount val="110"/>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15</c:v>
                </c:pt>
                <c:pt idx="45">
                  <c:v>15</c:v>
                </c:pt>
                <c:pt idx="46">
                  <c:v>15</c:v>
                </c:pt>
                <c:pt idx="47">
                  <c:v>15</c:v>
                </c:pt>
                <c:pt idx="48">
                  <c:v>15</c:v>
                </c:pt>
                <c:pt idx="49">
                  <c:v>15</c:v>
                </c:pt>
                <c:pt idx="50">
                  <c:v>15</c:v>
                </c:pt>
                <c:pt idx="51">
                  <c:v>15</c:v>
                </c:pt>
                <c:pt idx="52">
                  <c:v>15</c:v>
                </c:pt>
                <c:pt idx="53">
                  <c:v>15</c:v>
                </c:pt>
                <c:pt idx="54">
                  <c:v>15</c:v>
                </c:pt>
                <c:pt idx="55">
                  <c:v>15</c:v>
                </c:pt>
                <c:pt idx="56">
                  <c:v>15</c:v>
                </c:pt>
                <c:pt idx="57">
                  <c:v>15</c:v>
                </c:pt>
                <c:pt idx="58">
                  <c:v>15</c:v>
                </c:pt>
                <c:pt idx="59">
                  <c:v>15</c:v>
                </c:pt>
                <c:pt idx="60">
                  <c:v>15</c:v>
                </c:pt>
                <c:pt idx="61">
                  <c:v>15</c:v>
                </c:pt>
                <c:pt idx="62">
                  <c:v>15</c:v>
                </c:pt>
                <c:pt idx="63">
                  <c:v>15</c:v>
                </c:pt>
                <c:pt idx="64">
                  <c:v>15</c:v>
                </c:pt>
                <c:pt idx="65">
                  <c:v>15</c:v>
                </c:pt>
                <c:pt idx="66">
                  <c:v>15</c:v>
                </c:pt>
                <c:pt idx="67">
                  <c:v>15</c:v>
                </c:pt>
                <c:pt idx="68">
                  <c:v>15</c:v>
                </c:pt>
                <c:pt idx="69">
                  <c:v>15</c:v>
                </c:pt>
                <c:pt idx="70">
                  <c:v>15</c:v>
                </c:pt>
                <c:pt idx="71">
                  <c:v>15</c:v>
                </c:pt>
                <c:pt idx="72">
                  <c:v>15</c:v>
                </c:pt>
                <c:pt idx="73">
                  <c:v>15</c:v>
                </c:pt>
                <c:pt idx="74">
                  <c:v>15</c:v>
                </c:pt>
                <c:pt idx="75">
                  <c:v>15</c:v>
                </c:pt>
                <c:pt idx="76">
                  <c:v>15</c:v>
                </c:pt>
                <c:pt idx="77">
                  <c:v>15</c:v>
                </c:pt>
                <c:pt idx="78">
                  <c:v>15</c:v>
                </c:pt>
                <c:pt idx="79">
                  <c:v>15</c:v>
                </c:pt>
                <c:pt idx="80">
                  <c:v>15</c:v>
                </c:pt>
                <c:pt idx="81">
                  <c:v>15</c:v>
                </c:pt>
                <c:pt idx="82">
                  <c:v>15</c:v>
                </c:pt>
                <c:pt idx="83">
                  <c:v>15</c:v>
                </c:pt>
                <c:pt idx="84">
                  <c:v>15</c:v>
                </c:pt>
                <c:pt idx="85">
                  <c:v>15</c:v>
                </c:pt>
                <c:pt idx="86">
                  <c:v>15</c:v>
                </c:pt>
                <c:pt idx="87">
                  <c:v>15</c:v>
                </c:pt>
                <c:pt idx="88">
                  <c:v>15</c:v>
                </c:pt>
                <c:pt idx="89">
                  <c:v>15</c:v>
                </c:pt>
                <c:pt idx="90">
                  <c:v>15</c:v>
                </c:pt>
                <c:pt idx="91">
                  <c:v>15</c:v>
                </c:pt>
                <c:pt idx="92">
                  <c:v>15</c:v>
                </c:pt>
                <c:pt idx="93">
                  <c:v>15</c:v>
                </c:pt>
                <c:pt idx="94">
                  <c:v>15</c:v>
                </c:pt>
                <c:pt idx="95">
                  <c:v>15</c:v>
                </c:pt>
                <c:pt idx="96">
                  <c:v>15</c:v>
                </c:pt>
                <c:pt idx="97">
                  <c:v>15</c:v>
                </c:pt>
                <c:pt idx="98">
                  <c:v>15</c:v>
                </c:pt>
                <c:pt idx="99">
                  <c:v>15</c:v>
                </c:pt>
                <c:pt idx="100">
                  <c:v>15</c:v>
                </c:pt>
                <c:pt idx="101">
                  <c:v>15</c:v>
                </c:pt>
                <c:pt idx="102">
                  <c:v>15</c:v>
                </c:pt>
                <c:pt idx="103">
                  <c:v>15</c:v>
                </c:pt>
                <c:pt idx="104">
                  <c:v>15</c:v>
                </c:pt>
                <c:pt idx="105">
                  <c:v>15</c:v>
                </c:pt>
                <c:pt idx="106">
                  <c:v>15</c:v>
                </c:pt>
                <c:pt idx="107">
                  <c:v>15</c:v>
                </c:pt>
                <c:pt idx="108">
                  <c:v>15</c:v>
                </c:pt>
                <c:pt idx="109">
                  <c:v>15</c:v>
                </c:pt>
              </c:numCache>
            </c:numRef>
          </c:val>
          <c:extLst>
            <c:ext xmlns:c16="http://schemas.microsoft.com/office/drawing/2014/chart" uri="{C3380CC4-5D6E-409C-BE32-E72D297353CC}">
              <c16:uniqueId val="{00000001-D6ED-48F5-A4F6-EA9DF0B73A5A}"/>
            </c:ext>
          </c:extLst>
        </c:ser>
        <c:dLbls>
          <c:showLegendKey val="0"/>
          <c:showVal val="0"/>
          <c:showCatName val="0"/>
          <c:showSerName val="0"/>
          <c:showPercent val="0"/>
          <c:showBubbleSize val="0"/>
        </c:dLbls>
        <c:axId val="1260735512"/>
        <c:axId val="1260731904"/>
      </c:areaChart>
      <c:lineChart>
        <c:grouping val="standard"/>
        <c:varyColors val="0"/>
        <c:ser>
          <c:idx val="0"/>
          <c:order val="0"/>
          <c:tx>
            <c:strRef>
              <c:f>'Dollar exchange rate'!$C$38</c:f>
              <c:strCache>
                <c:ptCount val="1"/>
                <c:pt idx="0">
                  <c:v>Chinese yuan</c:v>
                </c:pt>
              </c:strCache>
              <c:extLst xmlns:c15="http://schemas.microsoft.com/office/drawing/2012/chart"/>
            </c:strRef>
          </c:tx>
          <c:spPr>
            <a:ln w="25400" cap="rnd" cmpd="sng">
              <a:solidFill>
                <a:schemeClr val="bg2">
                  <a:lumMod val="50000"/>
                </a:schemeClr>
              </a:solidFill>
              <a:prstDash val="solid"/>
              <a:round/>
            </a:ln>
            <a:effectLst/>
          </c:spPr>
          <c:marker>
            <c:symbol val="none"/>
          </c:marker>
          <c:cat>
            <c:numRef>
              <c:extLst>
                <c:ext xmlns:c15="http://schemas.microsoft.com/office/drawing/2012/chart" uri="{02D57815-91ED-43cb-92C2-25804820EDAC}">
                  <c15:fullRef>
                    <c15:sqref>'Dollar exchange rate'!$B$40:$B$150</c15:sqref>
                  </c15:fullRef>
                </c:ext>
              </c:extLst>
              <c:f>'Dollar exchange rate'!$B$41:$B$150</c:f>
              <c:numCache>
                <c:formatCode>m/d/yyyy</c:formatCode>
                <c:ptCount val="11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numCache>
            </c:numRef>
          </c:cat>
          <c:val>
            <c:numRef>
              <c:extLst>
                <c:ext xmlns:c15="http://schemas.microsoft.com/office/drawing/2012/chart" uri="{02D57815-91ED-43cb-92C2-25804820EDAC}">
                  <c15:fullRef>
                    <c15:sqref>'Dollar exchange rate'!$C$40:$C$150</c15:sqref>
                  </c15:fullRef>
                </c:ext>
              </c:extLst>
              <c:f>'Dollar exchange rate'!$C$41:$C$150</c:f>
              <c:numCache>
                <c:formatCode>General</c:formatCode>
                <c:ptCount val="110"/>
                <c:pt idx="1">
                  <c:v>100.25960000000001</c:v>
                </c:pt>
                <c:pt idx="2">
                  <c:v>100.12269999999999</c:v>
                </c:pt>
                <c:pt idx="3">
                  <c:v>100.42319999999999</c:v>
                </c:pt>
                <c:pt idx="4">
                  <c:v>100.34139999999999</c:v>
                </c:pt>
                <c:pt idx="5">
                  <c:v>100.31619999999999</c:v>
                </c:pt>
                <c:pt idx="6">
                  <c:v>100.2816</c:v>
                </c:pt>
                <c:pt idx="7">
                  <c:v>100.03619999999999</c:v>
                </c:pt>
                <c:pt idx="8">
                  <c:v>100.0582</c:v>
                </c:pt>
                <c:pt idx="9">
                  <c:v>99.9465</c:v>
                </c:pt>
                <c:pt idx="10">
                  <c:v>99.878900000000002</c:v>
                </c:pt>
                <c:pt idx="11">
                  <c:v>99.9512</c:v>
                </c:pt>
                <c:pt idx="12">
                  <c:v>99.826899999999995</c:v>
                </c:pt>
                <c:pt idx="13">
                  <c:v>99.763999999999996</c:v>
                </c:pt>
                <c:pt idx="14">
                  <c:v>99.726200000000006</c:v>
                </c:pt>
                <c:pt idx="15">
                  <c:v>99.600399999999993</c:v>
                </c:pt>
                <c:pt idx="16">
                  <c:v>99.528000000000006</c:v>
                </c:pt>
                <c:pt idx="17">
                  <c:v>99.446200000000005</c:v>
                </c:pt>
                <c:pt idx="18">
                  <c:v>100.1904</c:v>
                </c:pt>
                <c:pt idx="19">
                  <c:v>100.0802</c:v>
                </c:pt>
                <c:pt idx="25">
                  <c:v>100.0975</c:v>
                </c:pt>
                <c:pt idx="26">
                  <c:v>100.1636</c:v>
                </c:pt>
                <c:pt idx="27">
                  <c:v>100.10380000000001</c:v>
                </c:pt>
                <c:pt idx="28">
                  <c:v>99.968500000000006</c:v>
                </c:pt>
                <c:pt idx="29">
                  <c:v>99.976399999999998</c:v>
                </c:pt>
                <c:pt idx="30">
                  <c:v>100.0189</c:v>
                </c:pt>
                <c:pt idx="31">
                  <c:v>99.735699999999994</c:v>
                </c:pt>
                <c:pt idx="32">
                  <c:v>99.702600000000004</c:v>
                </c:pt>
                <c:pt idx="33">
                  <c:v>99.721500000000006</c:v>
                </c:pt>
                <c:pt idx="34">
                  <c:v>99.520099999999999</c:v>
                </c:pt>
                <c:pt idx="35">
                  <c:v>99.671199999999999</c:v>
                </c:pt>
                <c:pt idx="36">
                  <c:v>99.532700000000006</c:v>
                </c:pt>
                <c:pt idx="37">
                  <c:v>99.345500000000001</c:v>
                </c:pt>
                <c:pt idx="38">
                  <c:v>99.576800000000006</c:v>
                </c:pt>
                <c:pt idx="39">
                  <c:v>99.392700000000005</c:v>
                </c:pt>
                <c:pt idx="40">
                  <c:v>99.262100000000004</c:v>
                </c:pt>
                <c:pt idx="41">
                  <c:v>99.304599999999994</c:v>
                </c:pt>
                <c:pt idx="42">
                  <c:v>99.449299999999994</c:v>
                </c:pt>
                <c:pt idx="43">
                  <c:v>99.436800000000005</c:v>
                </c:pt>
                <c:pt idx="44">
                  <c:v>99.425799999999995</c:v>
                </c:pt>
                <c:pt idx="45">
                  <c:v>99.444599999999994</c:v>
                </c:pt>
                <c:pt idx="46">
                  <c:v>99.411600000000007</c:v>
                </c:pt>
                <c:pt idx="47">
                  <c:v>99.394300000000001</c:v>
                </c:pt>
                <c:pt idx="48">
                  <c:v>99.466700000000003</c:v>
                </c:pt>
                <c:pt idx="49">
                  <c:v>99.735699999999994</c:v>
                </c:pt>
                <c:pt idx="50">
                  <c:v>100.151</c:v>
                </c:pt>
                <c:pt idx="51">
                  <c:v>100.2281</c:v>
                </c:pt>
                <c:pt idx="52">
                  <c:v>99.944900000000004</c:v>
                </c:pt>
                <c:pt idx="53">
                  <c:v>99.856800000000007</c:v>
                </c:pt>
                <c:pt idx="54">
                  <c:v>100.0802</c:v>
                </c:pt>
                <c:pt idx="55">
                  <c:v>99.996899999999997</c:v>
                </c:pt>
                <c:pt idx="56">
                  <c:v>100.1605</c:v>
                </c:pt>
                <c:pt idx="57">
                  <c:v>100.2564</c:v>
                </c:pt>
                <c:pt idx="58">
                  <c:v>100.1841</c:v>
                </c:pt>
                <c:pt idx="59">
                  <c:v>100.1589</c:v>
                </c:pt>
                <c:pt idx="60">
                  <c:v>100.2517</c:v>
                </c:pt>
                <c:pt idx="61">
                  <c:v>100.12739999999999</c:v>
                </c:pt>
                <c:pt idx="62">
                  <c:v>99.867800000000003</c:v>
                </c:pt>
                <c:pt idx="63">
                  <c:v>99.746700000000004</c:v>
                </c:pt>
                <c:pt idx="64">
                  <c:v>100.107</c:v>
                </c:pt>
                <c:pt idx="67">
                  <c:v>100.0582</c:v>
                </c:pt>
                <c:pt idx="68">
                  <c:v>100.0676</c:v>
                </c:pt>
                <c:pt idx="69">
                  <c:v>100.14</c:v>
                </c:pt>
                <c:pt idx="70">
                  <c:v>100.2187</c:v>
                </c:pt>
                <c:pt idx="71">
                  <c:v>100.151</c:v>
                </c:pt>
                <c:pt idx="72">
                  <c:v>100.1904</c:v>
                </c:pt>
                <c:pt idx="73">
                  <c:v>100.35080000000001</c:v>
                </c:pt>
                <c:pt idx="74">
                  <c:v>100.2423</c:v>
                </c:pt>
                <c:pt idx="75">
                  <c:v>100.17310000000001</c:v>
                </c:pt>
                <c:pt idx="76">
                  <c:v>100.58839999999999</c:v>
                </c:pt>
                <c:pt idx="77">
                  <c:v>100.9927</c:v>
                </c:pt>
                <c:pt idx="78">
                  <c:v>101.4883</c:v>
                </c:pt>
                <c:pt idx="79">
                  <c:v>102.286</c:v>
                </c:pt>
                <c:pt idx="80">
                  <c:v>103.1985</c:v>
                </c:pt>
                <c:pt idx="81">
                  <c:v>103.1544</c:v>
                </c:pt>
                <c:pt idx="82">
                  <c:v>103.2174</c:v>
                </c:pt>
                <c:pt idx="83">
                  <c:v>104.25579999999999</c:v>
                </c:pt>
                <c:pt idx="84">
                  <c:v>103.971</c:v>
                </c:pt>
                <c:pt idx="88">
                  <c:v>104.7152</c:v>
                </c:pt>
                <c:pt idx="89">
                  <c:v>104.8882</c:v>
                </c:pt>
                <c:pt idx="90">
                  <c:v>105.8951</c:v>
                </c:pt>
                <c:pt idx="91">
                  <c:v>105.95650000000001</c:v>
                </c:pt>
                <c:pt idx="92">
                  <c:v>105.752</c:v>
                </c:pt>
                <c:pt idx="93">
                  <c:v>106.7683</c:v>
                </c:pt>
                <c:pt idx="94">
                  <c:v>106.8139</c:v>
                </c:pt>
                <c:pt idx="95">
                  <c:v>106.76519999999999</c:v>
                </c:pt>
                <c:pt idx="96">
                  <c:v>106.00369999999999</c:v>
                </c:pt>
                <c:pt idx="97">
                  <c:v>106.2633</c:v>
                </c:pt>
                <c:pt idx="98">
                  <c:v>105.60720000000001</c:v>
                </c:pt>
                <c:pt idx="99">
                  <c:v>105.3004</c:v>
                </c:pt>
                <c:pt idx="100">
                  <c:v>104.61920000000001</c:v>
                </c:pt>
                <c:pt idx="101">
                  <c:v>104.68210000000001</c:v>
                </c:pt>
                <c:pt idx="102">
                  <c:v>105.3036</c:v>
                </c:pt>
                <c:pt idx="103">
                  <c:v>106.0226</c:v>
                </c:pt>
                <c:pt idx="104">
                  <c:v>105.4011</c:v>
                </c:pt>
                <c:pt idx="105">
                  <c:v>104.80329999999999</c:v>
                </c:pt>
                <c:pt idx="106">
                  <c:v>104.9669</c:v>
                </c:pt>
                <c:pt idx="107">
                  <c:v>105.1934</c:v>
                </c:pt>
                <c:pt idx="108">
                  <c:v>104.786</c:v>
                </c:pt>
              </c:numCache>
            </c:numRef>
          </c:val>
          <c:smooth val="0"/>
          <c:extLst xmlns:c15="http://schemas.microsoft.com/office/drawing/2012/chart">
            <c:ext xmlns:c16="http://schemas.microsoft.com/office/drawing/2014/chart" uri="{C3380CC4-5D6E-409C-BE32-E72D297353CC}">
              <c16:uniqueId val="{00000002-D6ED-48F5-A4F6-EA9DF0B73A5A}"/>
            </c:ext>
          </c:extLst>
        </c:ser>
        <c:ser>
          <c:idx val="1"/>
          <c:order val="1"/>
          <c:tx>
            <c:strRef>
              <c:f>'Dollar exchange rate'!$D$38</c:f>
              <c:strCache>
                <c:ptCount val="1"/>
                <c:pt idx="0">
                  <c:v>Indian rupee</c:v>
                </c:pt>
              </c:strCache>
              <c:extLst xmlns:c15="http://schemas.microsoft.com/office/drawing/2012/chart"/>
            </c:strRef>
          </c:tx>
          <c:spPr>
            <a:ln w="25400" cap="rnd" cmpd="sng">
              <a:solidFill>
                <a:schemeClr val="bg2">
                  <a:lumMod val="75000"/>
                </a:schemeClr>
              </a:solidFill>
              <a:prstDash val="solid"/>
              <a:round/>
            </a:ln>
            <a:effectLst/>
          </c:spPr>
          <c:marker>
            <c:symbol val="none"/>
          </c:marker>
          <c:cat>
            <c:numRef>
              <c:extLst>
                <c:ext xmlns:c15="http://schemas.microsoft.com/office/drawing/2012/chart" uri="{02D57815-91ED-43cb-92C2-25804820EDAC}">
                  <c15:fullRef>
                    <c15:sqref>'Dollar exchange rate'!$B$40:$B$150</c15:sqref>
                  </c15:fullRef>
                </c:ext>
              </c:extLst>
              <c:f>'Dollar exchange rate'!$B$41:$B$150</c:f>
              <c:numCache>
                <c:formatCode>m/d/yyyy</c:formatCode>
                <c:ptCount val="11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numCache>
            </c:numRef>
          </c:cat>
          <c:val>
            <c:numRef>
              <c:extLst>
                <c:ext xmlns:c15="http://schemas.microsoft.com/office/drawing/2012/chart" uri="{02D57815-91ED-43cb-92C2-25804820EDAC}">
                  <c15:fullRef>
                    <c15:sqref>'Dollar exchange rate'!$D$40:$D$150</c15:sqref>
                  </c15:fullRef>
                </c:ext>
              </c:extLst>
              <c:f>'Dollar exchange rate'!$D$41:$D$150</c:f>
              <c:numCache>
                <c:formatCode>General</c:formatCode>
                <c:ptCount val="110"/>
                <c:pt idx="0">
                  <c:v>99.894099999999995</c:v>
                </c:pt>
                <c:pt idx="1">
                  <c:v>100.2959</c:v>
                </c:pt>
                <c:pt idx="2">
                  <c:v>100.0303</c:v>
                </c:pt>
                <c:pt idx="3">
                  <c:v>100.2169</c:v>
                </c:pt>
                <c:pt idx="4">
                  <c:v>99.957899999999995</c:v>
                </c:pt>
                <c:pt idx="5">
                  <c:v>99.596400000000003</c:v>
                </c:pt>
                <c:pt idx="6">
                  <c:v>99.428299999999993</c:v>
                </c:pt>
                <c:pt idx="7">
                  <c:v>99.435000000000002</c:v>
                </c:pt>
                <c:pt idx="8">
                  <c:v>99.391300000000001</c:v>
                </c:pt>
                <c:pt idx="9">
                  <c:v>99.752700000000004</c:v>
                </c:pt>
                <c:pt idx="10">
                  <c:v>99.872200000000007</c:v>
                </c:pt>
                <c:pt idx="11">
                  <c:v>100.3296</c:v>
                </c:pt>
                <c:pt idx="12">
                  <c:v>100.1262</c:v>
                </c:pt>
                <c:pt idx="13">
                  <c:v>100.232</c:v>
                </c:pt>
                <c:pt idx="14">
                  <c:v>100.1211</c:v>
                </c:pt>
                <c:pt idx="15">
                  <c:v>100.3094</c:v>
                </c:pt>
                <c:pt idx="16">
                  <c:v>100.59010000000001</c:v>
                </c:pt>
                <c:pt idx="18">
                  <c:v>100.9838</c:v>
                </c:pt>
                <c:pt idx="19">
                  <c:v>100.94499999999999</c:v>
                </c:pt>
                <c:pt idx="20">
                  <c:v>100.38339999999999</c:v>
                </c:pt>
                <c:pt idx="21">
                  <c:v>100.62390000000001</c:v>
                </c:pt>
                <c:pt idx="22">
                  <c:v>100.676</c:v>
                </c:pt>
                <c:pt idx="23">
                  <c:v>100.7029</c:v>
                </c:pt>
                <c:pt idx="24">
                  <c:v>100.48269999999999</c:v>
                </c:pt>
                <c:pt idx="26">
                  <c:v>100.5532</c:v>
                </c:pt>
                <c:pt idx="27">
                  <c:v>100.6322</c:v>
                </c:pt>
                <c:pt idx="28">
                  <c:v>100.82389999999999</c:v>
                </c:pt>
                <c:pt idx="29">
                  <c:v>101.399</c:v>
                </c:pt>
                <c:pt idx="30">
                  <c:v>101.70010000000001</c:v>
                </c:pt>
                <c:pt idx="31">
                  <c:v>101.3468</c:v>
                </c:pt>
                <c:pt idx="32">
                  <c:v>100.9937</c:v>
                </c:pt>
                <c:pt idx="33">
                  <c:v>101.03919999999999</c:v>
                </c:pt>
                <c:pt idx="34">
                  <c:v>100.4372</c:v>
                </c:pt>
                <c:pt idx="35">
                  <c:v>100.2388</c:v>
                </c:pt>
                <c:pt idx="36">
                  <c:v>100.7231</c:v>
                </c:pt>
                <c:pt idx="37">
                  <c:v>100.3078</c:v>
                </c:pt>
                <c:pt idx="38">
                  <c:v>101.7706</c:v>
                </c:pt>
                <c:pt idx="39">
                  <c:v>101.2847</c:v>
                </c:pt>
                <c:pt idx="40">
                  <c:v>101.3519</c:v>
                </c:pt>
                <c:pt idx="42">
                  <c:v>101.8497</c:v>
                </c:pt>
                <c:pt idx="43">
                  <c:v>102.1153</c:v>
                </c:pt>
                <c:pt idx="44">
                  <c:v>102.46169999999999</c:v>
                </c:pt>
                <c:pt idx="45">
                  <c:v>103.53619999999999</c:v>
                </c:pt>
                <c:pt idx="46">
                  <c:v>103.4639</c:v>
                </c:pt>
                <c:pt idx="47">
                  <c:v>102.9949</c:v>
                </c:pt>
                <c:pt idx="48">
                  <c:v>102.65009999999999</c:v>
                </c:pt>
                <c:pt idx="49">
                  <c:v>103.0352</c:v>
                </c:pt>
                <c:pt idx="50">
                  <c:v>102.9982</c:v>
                </c:pt>
                <c:pt idx="51">
                  <c:v>103.05880000000001</c:v>
                </c:pt>
                <c:pt idx="52">
                  <c:v>102.5929</c:v>
                </c:pt>
                <c:pt idx="53">
                  <c:v>101.97410000000001</c:v>
                </c:pt>
                <c:pt idx="55">
                  <c:v>102.4046</c:v>
                </c:pt>
                <c:pt idx="56">
                  <c:v>102.48690000000001</c:v>
                </c:pt>
                <c:pt idx="57">
                  <c:v>102.645</c:v>
                </c:pt>
                <c:pt idx="58">
                  <c:v>102.7375</c:v>
                </c:pt>
                <c:pt idx="59">
                  <c:v>102.51390000000001</c:v>
                </c:pt>
                <c:pt idx="60">
                  <c:v>102.4584</c:v>
                </c:pt>
                <c:pt idx="61">
                  <c:v>102.2196</c:v>
                </c:pt>
                <c:pt idx="62">
                  <c:v>102.11199999999999</c:v>
                </c:pt>
                <c:pt idx="63">
                  <c:v>101.94880000000001</c:v>
                </c:pt>
                <c:pt idx="65">
                  <c:v>101.62439999999999</c:v>
                </c:pt>
                <c:pt idx="66">
                  <c:v>101.3318</c:v>
                </c:pt>
                <c:pt idx="67">
                  <c:v>101.9136</c:v>
                </c:pt>
                <c:pt idx="68">
                  <c:v>102.18259999999999</c:v>
                </c:pt>
                <c:pt idx="69">
                  <c:v>102.1086</c:v>
                </c:pt>
                <c:pt idx="70">
                  <c:v>102.18259999999999</c:v>
                </c:pt>
                <c:pt idx="71">
                  <c:v>102.4196</c:v>
                </c:pt>
                <c:pt idx="72">
                  <c:v>102.4786</c:v>
                </c:pt>
                <c:pt idx="75">
                  <c:v>102.5912</c:v>
                </c:pt>
                <c:pt idx="76">
                  <c:v>102.9174</c:v>
                </c:pt>
                <c:pt idx="77">
                  <c:v>102.5189</c:v>
                </c:pt>
                <c:pt idx="78">
                  <c:v>102.45</c:v>
                </c:pt>
                <c:pt idx="79">
                  <c:v>102.88890000000001</c:v>
                </c:pt>
                <c:pt idx="80">
                  <c:v>103.1713</c:v>
                </c:pt>
                <c:pt idx="81">
                  <c:v>103.0166</c:v>
                </c:pt>
                <c:pt idx="82">
                  <c:v>102.9443</c:v>
                </c:pt>
                <c:pt idx="83">
                  <c:v>102.89400000000001</c:v>
                </c:pt>
                <c:pt idx="84">
                  <c:v>102.8182</c:v>
                </c:pt>
                <c:pt idx="85">
                  <c:v>102.92919999999999</c:v>
                </c:pt>
                <c:pt idx="87">
                  <c:v>102.803</c:v>
                </c:pt>
                <c:pt idx="88">
                  <c:v>102.5895</c:v>
                </c:pt>
                <c:pt idx="89">
                  <c:v>103.4875</c:v>
                </c:pt>
                <c:pt idx="90">
                  <c:v>104.2054</c:v>
                </c:pt>
                <c:pt idx="91">
                  <c:v>104.0121</c:v>
                </c:pt>
                <c:pt idx="92">
                  <c:v>103.9079</c:v>
                </c:pt>
                <c:pt idx="93">
                  <c:v>104.1534</c:v>
                </c:pt>
                <c:pt idx="94">
                  <c:v>104.1803</c:v>
                </c:pt>
                <c:pt idx="96">
                  <c:v>104.34010000000001</c:v>
                </c:pt>
                <c:pt idx="97">
                  <c:v>104.3652</c:v>
                </c:pt>
                <c:pt idx="98">
                  <c:v>104.5603</c:v>
                </c:pt>
                <c:pt idx="99">
                  <c:v>104.3164</c:v>
                </c:pt>
                <c:pt idx="100">
                  <c:v>104.2812</c:v>
                </c:pt>
                <c:pt idx="101">
                  <c:v>104.3736</c:v>
                </c:pt>
                <c:pt idx="102">
                  <c:v>104.28789999999999</c:v>
                </c:pt>
                <c:pt idx="103">
                  <c:v>104.35850000000001</c:v>
                </c:pt>
                <c:pt idx="104">
                  <c:v>104.35</c:v>
                </c:pt>
                <c:pt idx="105">
                  <c:v>104.31140000000001</c:v>
                </c:pt>
                <c:pt idx="106">
                  <c:v>104.4392</c:v>
                </c:pt>
                <c:pt idx="107">
                  <c:v>104.2929</c:v>
                </c:pt>
                <c:pt idx="108">
                  <c:v>104.40730000000001</c:v>
                </c:pt>
                <c:pt idx="109">
                  <c:v>104.4325</c:v>
                </c:pt>
              </c:numCache>
            </c:numRef>
          </c:val>
          <c:smooth val="0"/>
          <c:extLst xmlns:c15="http://schemas.microsoft.com/office/drawing/2012/chart">
            <c:ext xmlns:c16="http://schemas.microsoft.com/office/drawing/2014/chart" uri="{C3380CC4-5D6E-409C-BE32-E72D297353CC}">
              <c16:uniqueId val="{00000003-D6ED-48F5-A4F6-EA9DF0B73A5A}"/>
            </c:ext>
          </c:extLst>
        </c:ser>
        <c:ser>
          <c:idx val="2"/>
          <c:order val="2"/>
          <c:tx>
            <c:strRef>
              <c:f>'Dollar exchange rate'!$E$38</c:f>
              <c:strCache>
                <c:ptCount val="1"/>
                <c:pt idx="0">
                  <c:v>Australian dollar</c:v>
                </c:pt>
              </c:strCache>
            </c:strRef>
          </c:tx>
          <c:spPr>
            <a:ln w="25400" cap="rnd" cmpd="sng">
              <a:solidFill>
                <a:srgbClr val="BD5CA3"/>
              </a:solidFill>
              <a:prstDash val="solid"/>
              <a:round/>
            </a:ln>
            <a:effectLst/>
          </c:spPr>
          <c:marker>
            <c:symbol val="none"/>
          </c:marker>
          <c:cat>
            <c:numRef>
              <c:extLst>
                <c:ext xmlns:c15="http://schemas.microsoft.com/office/drawing/2012/chart" uri="{02D57815-91ED-43cb-92C2-25804820EDAC}">
                  <c15:fullRef>
                    <c15:sqref>'Dollar exchange rate'!$B$40:$B$150</c15:sqref>
                  </c15:fullRef>
                </c:ext>
              </c:extLst>
              <c:f>'Dollar exchange rate'!$B$41:$B$150</c:f>
              <c:numCache>
                <c:formatCode>m/d/yyyy</c:formatCode>
                <c:ptCount val="11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numCache>
            </c:numRef>
          </c:cat>
          <c:val>
            <c:numRef>
              <c:extLst>
                <c:ext xmlns:c15="http://schemas.microsoft.com/office/drawing/2012/chart" uri="{02D57815-91ED-43cb-92C2-25804820EDAC}">
                  <c15:fullRef>
                    <c15:sqref>'Dollar exchange rate'!$E$40:$E$150</c15:sqref>
                  </c15:fullRef>
                </c:ext>
              </c:extLst>
              <c:f>'Dollar exchange rate'!$E$41:$E$150</c:f>
              <c:numCache>
                <c:formatCode>General</c:formatCode>
                <c:ptCount val="110"/>
                <c:pt idx="0">
                  <c:v>98.994900000000001</c:v>
                </c:pt>
                <c:pt idx="1">
                  <c:v>99.628299999999996</c:v>
                </c:pt>
                <c:pt idx="2">
                  <c:v>99.421700000000001</c:v>
                </c:pt>
                <c:pt idx="3">
                  <c:v>98.609399999999994</c:v>
                </c:pt>
                <c:pt idx="4">
                  <c:v>98.870999999999995</c:v>
                </c:pt>
                <c:pt idx="5">
                  <c:v>98.719499999999996</c:v>
                </c:pt>
                <c:pt idx="6">
                  <c:v>99.270300000000006</c:v>
                </c:pt>
                <c:pt idx="7">
                  <c:v>100.2891</c:v>
                </c:pt>
                <c:pt idx="8">
                  <c:v>100.2754</c:v>
                </c:pt>
                <c:pt idx="9">
                  <c:v>99.242699999999999</c:v>
                </c:pt>
                <c:pt idx="10">
                  <c:v>99.366699999999994</c:v>
                </c:pt>
                <c:pt idx="11">
                  <c:v>98.926100000000005</c:v>
                </c:pt>
                <c:pt idx="12">
                  <c:v>99.284000000000006</c:v>
                </c:pt>
                <c:pt idx="13">
                  <c:v>99.490600000000001</c:v>
                </c:pt>
                <c:pt idx="14">
                  <c:v>98.926100000000005</c:v>
                </c:pt>
                <c:pt idx="15">
                  <c:v>98.375299999999996</c:v>
                </c:pt>
                <c:pt idx="16">
                  <c:v>98.457899999999995</c:v>
                </c:pt>
                <c:pt idx="17">
                  <c:v>97.962299999999999</c:v>
                </c:pt>
                <c:pt idx="18">
                  <c:v>96.833299999999994</c:v>
                </c:pt>
                <c:pt idx="19">
                  <c:v>96.213700000000003</c:v>
                </c:pt>
                <c:pt idx="20">
                  <c:v>97.301400000000001</c:v>
                </c:pt>
                <c:pt idx="21">
                  <c:v>98.155000000000001</c:v>
                </c:pt>
                <c:pt idx="22">
                  <c:v>98.265199999999993</c:v>
                </c:pt>
                <c:pt idx="23">
                  <c:v>98.320300000000003</c:v>
                </c:pt>
                <c:pt idx="24">
                  <c:v>97.370199999999997</c:v>
                </c:pt>
                <c:pt idx="25">
                  <c:v>98.113699999999994</c:v>
                </c:pt>
                <c:pt idx="26">
                  <c:v>98.389099999999999</c:v>
                </c:pt>
                <c:pt idx="27">
                  <c:v>98.843500000000006</c:v>
                </c:pt>
                <c:pt idx="28">
                  <c:v>98.678200000000004</c:v>
                </c:pt>
                <c:pt idx="29">
                  <c:v>98.265199999999993</c:v>
                </c:pt>
                <c:pt idx="30">
                  <c:v>98.127499999999998</c:v>
                </c:pt>
                <c:pt idx="31">
                  <c:v>98.471699999999998</c:v>
                </c:pt>
                <c:pt idx="32">
                  <c:v>99.063800000000001</c:v>
                </c:pt>
                <c:pt idx="33">
                  <c:v>98.953599999999994</c:v>
                </c:pt>
                <c:pt idx="34">
                  <c:v>98.815899999999999</c:v>
                </c:pt>
                <c:pt idx="35">
                  <c:v>98.994900000000001</c:v>
                </c:pt>
                <c:pt idx="36">
                  <c:v>99.394199999999998</c:v>
                </c:pt>
                <c:pt idx="37">
                  <c:v>99.600700000000003</c:v>
                </c:pt>
                <c:pt idx="38">
                  <c:v>98.623199999999997</c:v>
                </c:pt>
                <c:pt idx="39">
                  <c:v>99.490600000000001</c:v>
                </c:pt>
                <c:pt idx="40">
                  <c:v>100</c:v>
                </c:pt>
                <c:pt idx="41">
                  <c:v>99.848500000000001</c:v>
                </c:pt>
                <c:pt idx="42">
                  <c:v>100.46810000000001</c:v>
                </c:pt>
                <c:pt idx="43">
                  <c:v>100.9087</c:v>
                </c:pt>
                <c:pt idx="44">
                  <c:v>101.47320000000001</c:v>
                </c:pt>
                <c:pt idx="45">
                  <c:v>100.7435</c:v>
                </c:pt>
                <c:pt idx="46">
                  <c:v>100.0826</c:v>
                </c:pt>
                <c:pt idx="47">
                  <c:v>100.81229999999999</c:v>
                </c:pt>
                <c:pt idx="48">
                  <c:v>101.30800000000001</c:v>
                </c:pt>
                <c:pt idx="49">
                  <c:v>100.4131</c:v>
                </c:pt>
                <c:pt idx="50">
                  <c:v>98.967399999999998</c:v>
                </c:pt>
                <c:pt idx="51">
                  <c:v>99.077500000000001</c:v>
                </c:pt>
                <c:pt idx="52">
                  <c:v>100.3717</c:v>
                </c:pt>
                <c:pt idx="53">
                  <c:v>101.5558</c:v>
                </c:pt>
                <c:pt idx="54">
                  <c:v>102.0928</c:v>
                </c:pt>
                <c:pt idx="55">
                  <c:v>101.88630000000001</c:v>
                </c:pt>
                <c:pt idx="56">
                  <c:v>102.8501</c:v>
                </c:pt>
                <c:pt idx="57">
                  <c:v>103.24930000000001</c:v>
                </c:pt>
                <c:pt idx="58">
                  <c:v>103.4421</c:v>
                </c:pt>
                <c:pt idx="59">
                  <c:v>103.4696</c:v>
                </c:pt>
                <c:pt idx="60">
                  <c:v>103.1117</c:v>
                </c:pt>
                <c:pt idx="61">
                  <c:v>103.387</c:v>
                </c:pt>
                <c:pt idx="62">
                  <c:v>103.387</c:v>
                </c:pt>
                <c:pt idx="63">
                  <c:v>103.0153</c:v>
                </c:pt>
                <c:pt idx="64">
                  <c:v>103.208</c:v>
                </c:pt>
                <c:pt idx="65">
                  <c:v>103.8552</c:v>
                </c:pt>
                <c:pt idx="66">
                  <c:v>104.35080000000001</c:v>
                </c:pt>
                <c:pt idx="67">
                  <c:v>103.42829999999999</c:v>
                </c:pt>
                <c:pt idx="68">
                  <c:v>102.9877</c:v>
                </c:pt>
                <c:pt idx="69">
                  <c:v>102.6848</c:v>
                </c:pt>
                <c:pt idx="70">
                  <c:v>102.1203</c:v>
                </c:pt>
                <c:pt idx="71">
                  <c:v>102.65730000000001</c:v>
                </c:pt>
                <c:pt idx="72">
                  <c:v>102.5885</c:v>
                </c:pt>
                <c:pt idx="73">
                  <c:v>102.14790000000001</c:v>
                </c:pt>
                <c:pt idx="74">
                  <c:v>101.81740000000001</c:v>
                </c:pt>
                <c:pt idx="75">
                  <c:v>101.1841</c:v>
                </c:pt>
                <c:pt idx="76">
                  <c:v>101.5283</c:v>
                </c:pt>
                <c:pt idx="77">
                  <c:v>102.57470000000001</c:v>
                </c:pt>
                <c:pt idx="78">
                  <c:v>101.5283</c:v>
                </c:pt>
                <c:pt idx="79">
                  <c:v>99.738399999999999</c:v>
                </c:pt>
                <c:pt idx="80">
                  <c:v>98.829700000000003</c:v>
                </c:pt>
                <c:pt idx="81">
                  <c:v>98.072400000000002</c:v>
                </c:pt>
                <c:pt idx="82">
                  <c:v>98.113699999999994</c:v>
                </c:pt>
                <c:pt idx="83">
                  <c:v>97.714399999999998</c:v>
                </c:pt>
                <c:pt idx="84">
                  <c:v>97.218800000000002</c:v>
                </c:pt>
                <c:pt idx="85">
                  <c:v>97.067300000000003</c:v>
                </c:pt>
                <c:pt idx="86">
                  <c:v>97.700699999999998</c:v>
                </c:pt>
                <c:pt idx="87">
                  <c:v>99.958699999999993</c:v>
                </c:pt>
                <c:pt idx="88">
                  <c:v>97.921000000000006</c:v>
                </c:pt>
                <c:pt idx="89">
                  <c:v>97.425299999999993</c:v>
                </c:pt>
                <c:pt idx="90">
                  <c:v>95.718000000000004</c:v>
                </c:pt>
                <c:pt idx="91">
                  <c:v>95.525300000000001</c:v>
                </c:pt>
                <c:pt idx="92">
                  <c:v>95.525300000000001</c:v>
                </c:pt>
                <c:pt idx="93">
                  <c:v>94.396299999999997</c:v>
                </c:pt>
                <c:pt idx="94">
                  <c:v>95.552800000000005</c:v>
                </c:pt>
                <c:pt idx="95">
                  <c:v>95.979600000000005</c:v>
                </c:pt>
                <c:pt idx="96">
                  <c:v>96.778199999999998</c:v>
                </c:pt>
                <c:pt idx="97">
                  <c:v>95.759299999999996</c:v>
                </c:pt>
                <c:pt idx="98">
                  <c:v>97.053600000000003</c:v>
                </c:pt>
                <c:pt idx="99">
                  <c:v>96.929599999999994</c:v>
                </c:pt>
                <c:pt idx="100">
                  <c:v>97.8797</c:v>
                </c:pt>
                <c:pt idx="101">
                  <c:v>97.838399999999993</c:v>
                </c:pt>
                <c:pt idx="102">
                  <c:v>97.631799999999998</c:v>
                </c:pt>
                <c:pt idx="103">
                  <c:v>97.728200000000001</c:v>
                </c:pt>
                <c:pt idx="104">
                  <c:v>98.609399999999994</c:v>
                </c:pt>
                <c:pt idx="105">
                  <c:v>99.077500000000001</c:v>
                </c:pt>
                <c:pt idx="106">
                  <c:v>98.815899999999999</c:v>
                </c:pt>
                <c:pt idx="107">
                  <c:v>98.788399999999996</c:v>
                </c:pt>
                <c:pt idx="108">
                  <c:v>100.0275</c:v>
                </c:pt>
                <c:pt idx="109">
                  <c:v>99.228999999999999</c:v>
                </c:pt>
              </c:numCache>
            </c:numRef>
          </c:val>
          <c:smooth val="0"/>
          <c:extLst>
            <c:ext xmlns:c16="http://schemas.microsoft.com/office/drawing/2014/chart" uri="{C3380CC4-5D6E-409C-BE32-E72D297353CC}">
              <c16:uniqueId val="{00000004-D6ED-48F5-A4F6-EA9DF0B73A5A}"/>
            </c:ext>
          </c:extLst>
        </c:ser>
        <c:ser>
          <c:idx val="3"/>
          <c:order val="3"/>
          <c:tx>
            <c:strRef>
              <c:f>'Dollar exchange rate'!$F$38</c:f>
              <c:strCache>
                <c:ptCount val="1"/>
                <c:pt idx="0">
                  <c:v>Japanese yen</c:v>
                </c:pt>
              </c:strCache>
            </c:strRef>
          </c:tx>
          <c:spPr>
            <a:ln w="25400" cap="rnd" cmpd="sng">
              <a:solidFill>
                <a:srgbClr val="F48379"/>
              </a:solidFill>
              <a:prstDash val="solid"/>
              <a:round/>
            </a:ln>
            <a:effectLst/>
          </c:spPr>
          <c:marker>
            <c:symbol val="none"/>
          </c:marker>
          <c:cat>
            <c:numRef>
              <c:extLst>
                <c:ext xmlns:c15="http://schemas.microsoft.com/office/drawing/2012/chart" uri="{02D57815-91ED-43cb-92C2-25804820EDAC}">
                  <c15:fullRef>
                    <c15:sqref>'Dollar exchange rate'!$B$40:$B$150</c15:sqref>
                  </c15:fullRef>
                </c:ext>
              </c:extLst>
              <c:f>'Dollar exchange rate'!$B$41:$B$150</c:f>
              <c:numCache>
                <c:formatCode>m/d/yyyy</c:formatCode>
                <c:ptCount val="11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numCache>
            </c:numRef>
          </c:cat>
          <c:val>
            <c:numRef>
              <c:extLst>
                <c:ext xmlns:c15="http://schemas.microsoft.com/office/drawing/2012/chart" uri="{02D57815-91ED-43cb-92C2-25804820EDAC}">
                  <c15:fullRef>
                    <c15:sqref>'Dollar exchange rate'!$F$40:$F$150</c15:sqref>
                  </c15:fullRef>
                </c:ext>
              </c:extLst>
              <c:f>'Dollar exchange rate'!$F$41:$F$150</c:f>
              <c:numCache>
                <c:formatCode>General</c:formatCode>
                <c:ptCount val="110"/>
                <c:pt idx="0">
                  <c:v>100.2085</c:v>
                </c:pt>
                <c:pt idx="1">
                  <c:v>100.9385</c:v>
                </c:pt>
                <c:pt idx="2">
                  <c:v>100.895</c:v>
                </c:pt>
                <c:pt idx="3">
                  <c:v>100.65170000000001</c:v>
                </c:pt>
                <c:pt idx="4">
                  <c:v>100.4171</c:v>
                </c:pt>
                <c:pt idx="5">
                  <c:v>100.10429999999999</c:v>
                </c:pt>
                <c:pt idx="6">
                  <c:v>100.19119999999999</c:v>
                </c:pt>
                <c:pt idx="7">
                  <c:v>99.617699999999999</c:v>
                </c:pt>
                <c:pt idx="8">
                  <c:v>99.235299999999995</c:v>
                </c:pt>
                <c:pt idx="9">
                  <c:v>99.226600000000005</c:v>
                </c:pt>
                <c:pt idx="10">
                  <c:v>99.608999999999995</c:v>
                </c:pt>
                <c:pt idx="11">
                  <c:v>99.5916</c:v>
                </c:pt>
                <c:pt idx="12">
                  <c:v>99.348299999999995</c:v>
                </c:pt>
                <c:pt idx="13">
                  <c:v>99.1571</c:v>
                </c:pt>
                <c:pt idx="14">
                  <c:v>98.783500000000004</c:v>
                </c:pt>
                <c:pt idx="15">
                  <c:v>99.018100000000004</c:v>
                </c:pt>
                <c:pt idx="16">
                  <c:v>98.9572</c:v>
                </c:pt>
                <c:pt idx="17">
                  <c:v>99.617699999999999</c:v>
                </c:pt>
                <c:pt idx="18">
                  <c:v>100.252</c:v>
                </c:pt>
                <c:pt idx="19">
                  <c:v>100.1564</c:v>
                </c:pt>
                <c:pt idx="20">
                  <c:v>100.0261</c:v>
                </c:pt>
                <c:pt idx="21">
                  <c:v>99.6785</c:v>
                </c:pt>
                <c:pt idx="22">
                  <c:v>99.461200000000005</c:v>
                </c:pt>
                <c:pt idx="23">
                  <c:v>99.904399999999995</c:v>
                </c:pt>
                <c:pt idx="24">
                  <c:v>100.1564</c:v>
                </c:pt>
                <c:pt idx="25">
                  <c:v>100.01739999999999</c:v>
                </c:pt>
                <c:pt idx="26">
                  <c:v>100.4084</c:v>
                </c:pt>
                <c:pt idx="27">
                  <c:v>100.3823</c:v>
                </c:pt>
                <c:pt idx="28">
                  <c:v>100.8081</c:v>
                </c:pt>
                <c:pt idx="29">
                  <c:v>100.2954</c:v>
                </c:pt>
                <c:pt idx="30">
                  <c:v>100.3997</c:v>
                </c:pt>
                <c:pt idx="31">
                  <c:v>100.4605</c:v>
                </c:pt>
                <c:pt idx="32">
                  <c:v>100.3823</c:v>
                </c:pt>
                <c:pt idx="33">
                  <c:v>99.878299999999996</c:v>
                </c:pt>
                <c:pt idx="34">
                  <c:v>99.9392</c:v>
                </c:pt>
                <c:pt idx="35">
                  <c:v>99.704599999999999</c:v>
                </c:pt>
                <c:pt idx="36">
                  <c:v>100</c:v>
                </c:pt>
                <c:pt idx="37">
                  <c:v>99.9392</c:v>
                </c:pt>
                <c:pt idx="38">
                  <c:v>100.39100000000001</c:v>
                </c:pt>
                <c:pt idx="39">
                  <c:v>100.4084</c:v>
                </c:pt>
                <c:pt idx="40">
                  <c:v>99.930499999999995</c:v>
                </c:pt>
                <c:pt idx="41">
                  <c:v>99.861000000000004</c:v>
                </c:pt>
                <c:pt idx="42">
                  <c:v>100.3823</c:v>
                </c:pt>
                <c:pt idx="43">
                  <c:v>100.3302</c:v>
                </c:pt>
                <c:pt idx="44">
                  <c:v>99.774100000000004</c:v>
                </c:pt>
                <c:pt idx="45">
                  <c:v>100.2085</c:v>
                </c:pt>
                <c:pt idx="46">
                  <c:v>100.5127</c:v>
                </c:pt>
                <c:pt idx="47">
                  <c:v>100.65170000000001</c:v>
                </c:pt>
                <c:pt idx="48">
                  <c:v>100.9211</c:v>
                </c:pt>
                <c:pt idx="49">
                  <c:v>101.9204</c:v>
                </c:pt>
                <c:pt idx="50">
                  <c:v>102.7025</c:v>
                </c:pt>
                <c:pt idx="51">
                  <c:v>102.798</c:v>
                </c:pt>
                <c:pt idx="52">
                  <c:v>103.1717</c:v>
                </c:pt>
                <c:pt idx="53">
                  <c:v>103.0587</c:v>
                </c:pt>
                <c:pt idx="54">
                  <c:v>103.554</c:v>
                </c:pt>
                <c:pt idx="55">
                  <c:v>103.8147</c:v>
                </c:pt>
                <c:pt idx="56">
                  <c:v>104.9705</c:v>
                </c:pt>
                <c:pt idx="57">
                  <c:v>105.27460000000001</c:v>
                </c:pt>
                <c:pt idx="58">
                  <c:v>106.3173</c:v>
                </c:pt>
                <c:pt idx="59">
                  <c:v>106.05670000000001</c:v>
                </c:pt>
                <c:pt idx="60">
                  <c:v>107.62949999999999</c:v>
                </c:pt>
                <c:pt idx="61">
                  <c:v>106.7779</c:v>
                </c:pt>
                <c:pt idx="62">
                  <c:v>105.8655</c:v>
                </c:pt>
                <c:pt idx="63">
                  <c:v>105.7525</c:v>
                </c:pt>
                <c:pt idx="64">
                  <c:v>106.46510000000001</c:v>
                </c:pt>
                <c:pt idx="65">
                  <c:v>106.69970000000001</c:v>
                </c:pt>
                <c:pt idx="66">
                  <c:v>107.40349999999999</c:v>
                </c:pt>
                <c:pt idx="67">
                  <c:v>107.57729999999999</c:v>
                </c:pt>
                <c:pt idx="68">
                  <c:v>107.7077</c:v>
                </c:pt>
                <c:pt idx="69">
                  <c:v>108.0466</c:v>
                </c:pt>
                <c:pt idx="70">
                  <c:v>108.94159999999999</c:v>
                </c:pt>
                <c:pt idx="71">
                  <c:v>108.9503</c:v>
                </c:pt>
                <c:pt idx="72">
                  <c:v>109.1588</c:v>
                </c:pt>
                <c:pt idx="73">
                  <c:v>109.3848</c:v>
                </c:pt>
                <c:pt idx="74">
                  <c:v>109.8888</c:v>
                </c:pt>
                <c:pt idx="75">
                  <c:v>110.3493</c:v>
                </c:pt>
                <c:pt idx="76">
                  <c:v>112.0177</c:v>
                </c:pt>
                <c:pt idx="77">
                  <c:v>111.1053</c:v>
                </c:pt>
                <c:pt idx="78">
                  <c:v>111.55719999999999</c:v>
                </c:pt>
                <c:pt idx="79">
                  <c:v>111.6615</c:v>
                </c:pt>
                <c:pt idx="80">
                  <c:v>111.3486</c:v>
                </c:pt>
                <c:pt idx="81">
                  <c:v>110.5579</c:v>
                </c:pt>
                <c:pt idx="82">
                  <c:v>111.6006</c:v>
                </c:pt>
                <c:pt idx="83">
                  <c:v>113.70350000000001</c:v>
                </c:pt>
                <c:pt idx="84">
                  <c:v>112.7042</c:v>
                </c:pt>
                <c:pt idx="85">
                  <c:v>113.1039</c:v>
                </c:pt>
                <c:pt idx="86">
                  <c:v>113.0865</c:v>
                </c:pt>
                <c:pt idx="87">
                  <c:v>112.1741</c:v>
                </c:pt>
                <c:pt idx="88">
                  <c:v>113.1387</c:v>
                </c:pt>
                <c:pt idx="89">
                  <c:v>113.4515</c:v>
                </c:pt>
                <c:pt idx="90">
                  <c:v>113.2169</c:v>
                </c:pt>
                <c:pt idx="91">
                  <c:v>113.35590000000001</c:v>
                </c:pt>
                <c:pt idx="92">
                  <c:v>112.9388</c:v>
                </c:pt>
                <c:pt idx="93">
                  <c:v>111.5224</c:v>
                </c:pt>
                <c:pt idx="94">
                  <c:v>112.2871</c:v>
                </c:pt>
                <c:pt idx="95">
                  <c:v>112.235</c:v>
                </c:pt>
                <c:pt idx="96">
                  <c:v>112.42610000000001</c:v>
                </c:pt>
                <c:pt idx="97">
                  <c:v>111.4268</c:v>
                </c:pt>
                <c:pt idx="98">
                  <c:v>111.0445</c:v>
                </c:pt>
                <c:pt idx="99">
                  <c:v>111.12269999999999</c:v>
                </c:pt>
                <c:pt idx="100">
                  <c:v>111.1401</c:v>
                </c:pt>
                <c:pt idx="101">
                  <c:v>110.2103</c:v>
                </c:pt>
                <c:pt idx="102">
                  <c:v>110.6361</c:v>
                </c:pt>
                <c:pt idx="103">
                  <c:v>110.4623</c:v>
                </c:pt>
                <c:pt idx="104">
                  <c:v>110.45359999999999</c:v>
                </c:pt>
                <c:pt idx="105">
                  <c:v>110.8707</c:v>
                </c:pt>
                <c:pt idx="106">
                  <c:v>111.8092</c:v>
                </c:pt>
                <c:pt idx="107">
                  <c:v>113.0779</c:v>
                </c:pt>
                <c:pt idx="108">
                  <c:v>112.8259</c:v>
                </c:pt>
                <c:pt idx="109">
                  <c:v>113.7296</c:v>
                </c:pt>
              </c:numCache>
            </c:numRef>
          </c:val>
          <c:smooth val="0"/>
          <c:extLst>
            <c:ext xmlns:c16="http://schemas.microsoft.com/office/drawing/2014/chart" uri="{C3380CC4-5D6E-409C-BE32-E72D297353CC}">
              <c16:uniqueId val="{00000005-D6ED-48F5-A4F6-EA9DF0B73A5A}"/>
            </c:ext>
          </c:extLst>
        </c:ser>
        <c:dLbls>
          <c:showLegendKey val="0"/>
          <c:showVal val="0"/>
          <c:showCatName val="0"/>
          <c:showSerName val="0"/>
          <c:showPercent val="0"/>
          <c:showBubbleSize val="0"/>
        </c:dLbls>
        <c:marker val="1"/>
        <c:smooth val="0"/>
        <c:axId val="1260735512"/>
        <c:axId val="1260731904"/>
        <c:extLst/>
      </c:lineChart>
      <c:dateAx>
        <c:axId val="1260735512"/>
        <c:scaling>
          <c:orientation val="minMax"/>
        </c:scaling>
        <c:delete val="0"/>
        <c:axPos val="b"/>
        <c:numFmt formatCode="mmm\ yy" sourceLinked="0"/>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0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260731904"/>
        <c:crosses val="autoZero"/>
        <c:auto val="0"/>
        <c:lblOffset val="100"/>
        <c:baseTimeUnit val="days"/>
        <c:majorUnit val="1"/>
        <c:majorTimeUnit val="months"/>
      </c:dateAx>
      <c:valAx>
        <c:axId val="1260731904"/>
        <c:scaling>
          <c:orientation val="minMax"/>
          <c:max val="115"/>
          <c:min val="90"/>
        </c:scaling>
        <c:delete val="0"/>
        <c:axPos val="l"/>
        <c:majorGridlines>
          <c:spPr>
            <a:ln w="3175" cap="flat" cmpd="sng" algn="ctr">
              <a:solidFill>
                <a:srgbClr val="C0C0C0"/>
              </a:solidFill>
              <a:prstDash val="sysDash"/>
              <a:round/>
              <a:headEnd type="none" w="med" len="med"/>
              <a:tailEnd type="none" w="med" len="med"/>
            </a:ln>
            <a:effectLst/>
          </c:spPr>
        </c:majorGridlines>
        <c:numFmt formatCode="General"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0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260735512"/>
        <c:crosses val="autoZero"/>
        <c:crossBetween val="midCat"/>
      </c:valAx>
      <c:spPr>
        <a:solidFill>
          <a:srgbClr val="FFFFFF">
            <a:lumMod val="100000"/>
            <a:alpha val="0"/>
          </a:srgbClr>
        </a:solidFill>
        <a:ln>
          <a:no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rgbClr val="FFFFFF">
        <a:lumMod val="100000"/>
        <a:alpha val="0"/>
      </a:srgbClr>
    </a:solidFill>
    <a:ln w="25400" cap="flat" cmpd="sng" algn="ctr">
      <a:noFill/>
      <a:round/>
    </a:ln>
    <a:effectLst/>
  </c:spPr>
  <c:txPr>
    <a:bodyPr/>
    <a:lstStyle/>
    <a:p>
      <a:pPr>
        <a:defRPr sz="10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b="0" spc="0" baseline="0"/>
              <a:t>$/tCO2 (2021 real)</a:t>
            </a:r>
          </a:p>
        </c:rich>
      </c:tx>
      <c:layout>
        <c:manualLayout>
          <c:xMode val="edge"/>
          <c:yMode val="edge"/>
          <c:x val="1.2875101378751013E-2"/>
          <c:y val="1.282901282934954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4280994408002893E-2"/>
          <c:y val="0.10307248917345668"/>
          <c:w val="0.85934824846176339"/>
          <c:h val="0.81344238547867653"/>
        </c:manualLayout>
      </c:layout>
      <c:lineChart>
        <c:grouping val="standard"/>
        <c:varyColors val="0"/>
        <c:ser>
          <c:idx val="0"/>
          <c:order val="0"/>
          <c:tx>
            <c:strRef>
              <c:f>'Carbon Prices'!$B$33</c:f>
              <c:strCache>
                <c:ptCount val="1"/>
                <c:pt idx="0">
                  <c:v>Canada</c:v>
                </c:pt>
              </c:strCache>
            </c:strRef>
          </c:tx>
          <c:spPr>
            <a:ln w="25400" cap="rnd" cmpd="sng">
              <a:solidFill>
                <a:srgbClr val="005673"/>
              </a:solidFill>
              <a:prstDash val="solid"/>
              <a:round/>
            </a:ln>
            <a:effectLst/>
          </c:spPr>
          <c:marker>
            <c:symbol val="none"/>
          </c:marker>
          <c:cat>
            <c:numRef>
              <c:f>'Carbon Prices'!$C$31:$AJ$31</c:f>
              <c:numCache>
                <c:formatCode>General</c:formatCode>
                <c:ptCount val="34"/>
                <c:pt idx="0">
                  <c:v>2017</c:v>
                </c:pt>
                <c:pt idx="5" formatCode="0">
                  <c:v>2022</c:v>
                </c:pt>
                <c:pt idx="13" formatCode="0">
                  <c:v>2030</c:v>
                </c:pt>
                <c:pt idx="18" formatCode="0">
                  <c:v>2035</c:v>
                </c:pt>
                <c:pt idx="23" formatCode="0">
                  <c:v>2040</c:v>
                </c:pt>
                <c:pt idx="28" formatCode="0">
                  <c:v>2045</c:v>
                </c:pt>
                <c:pt idx="33" formatCode="0">
                  <c:v>2050</c:v>
                </c:pt>
              </c:numCache>
            </c:numRef>
          </c:cat>
          <c:val>
            <c:numRef>
              <c:f>'Carbon Prices'!$C$33:$AJ$33</c:f>
              <c:numCache>
                <c:formatCode>0.0</c:formatCode>
                <c:ptCount val="34"/>
                <c:pt idx="0">
                  <c:v>0</c:v>
                </c:pt>
                <c:pt idx="1">
                  <c:v>0.50506556758203924</c:v>
                </c:pt>
                <c:pt idx="2">
                  <c:v>14.47</c:v>
                </c:pt>
                <c:pt idx="3">
                  <c:v>20.65</c:v>
                </c:pt>
                <c:pt idx="4">
                  <c:v>28.61</c:v>
                </c:pt>
                <c:pt idx="5">
                  <c:v>34.840000000000003</c:v>
                </c:pt>
                <c:pt idx="6">
                  <c:v>44.18</c:v>
                </c:pt>
                <c:pt idx="7">
                  <c:v>53.32</c:v>
                </c:pt>
                <c:pt idx="8">
                  <c:v>61.87</c:v>
                </c:pt>
                <c:pt idx="9">
                  <c:v>70.239999999999995</c:v>
                </c:pt>
                <c:pt idx="10">
                  <c:v>79.22</c:v>
                </c:pt>
                <c:pt idx="11">
                  <c:v>87.02</c:v>
                </c:pt>
                <c:pt idx="12">
                  <c:v>94.49</c:v>
                </c:pt>
                <c:pt idx="13">
                  <c:v>101.64</c:v>
                </c:pt>
                <c:pt idx="14">
                  <c:v>101.64</c:v>
                </c:pt>
                <c:pt idx="15">
                  <c:v>101.64</c:v>
                </c:pt>
                <c:pt idx="16">
                  <c:v>101.64</c:v>
                </c:pt>
                <c:pt idx="17">
                  <c:v>101.64</c:v>
                </c:pt>
                <c:pt idx="18">
                  <c:v>101.64</c:v>
                </c:pt>
                <c:pt idx="19">
                  <c:v>101.64</c:v>
                </c:pt>
                <c:pt idx="20">
                  <c:v>101.64</c:v>
                </c:pt>
                <c:pt idx="21">
                  <c:v>101.64</c:v>
                </c:pt>
                <c:pt idx="22">
                  <c:v>101.64</c:v>
                </c:pt>
                <c:pt idx="23">
                  <c:v>101.64</c:v>
                </c:pt>
                <c:pt idx="24">
                  <c:v>101.64</c:v>
                </c:pt>
                <c:pt idx="25">
                  <c:v>101.64</c:v>
                </c:pt>
                <c:pt idx="26">
                  <c:v>101.64</c:v>
                </c:pt>
                <c:pt idx="27">
                  <c:v>101.64</c:v>
                </c:pt>
                <c:pt idx="28">
                  <c:v>101.64</c:v>
                </c:pt>
                <c:pt idx="29">
                  <c:v>101.64</c:v>
                </c:pt>
                <c:pt idx="30">
                  <c:v>101.64</c:v>
                </c:pt>
                <c:pt idx="31">
                  <c:v>101.64</c:v>
                </c:pt>
                <c:pt idx="32">
                  <c:v>101.64</c:v>
                </c:pt>
                <c:pt idx="33">
                  <c:v>101.64</c:v>
                </c:pt>
              </c:numCache>
            </c:numRef>
          </c:val>
          <c:smooth val="0"/>
          <c:extLst>
            <c:ext xmlns:c16="http://schemas.microsoft.com/office/drawing/2014/chart" uri="{C3380CC4-5D6E-409C-BE32-E72D297353CC}">
              <c16:uniqueId val="{00000000-96F1-491C-A777-BBBB604A306F}"/>
            </c:ext>
          </c:extLst>
        </c:ser>
        <c:ser>
          <c:idx val="1"/>
          <c:order val="1"/>
          <c:tx>
            <c:strRef>
              <c:f>'Carbon Prices'!$B$34</c:f>
              <c:strCache>
                <c:ptCount val="1"/>
                <c:pt idx="0">
                  <c:v>China (price felt by power plants)</c:v>
                </c:pt>
              </c:strCache>
            </c:strRef>
          </c:tx>
          <c:spPr>
            <a:ln w="25400" cap="rnd" cmpd="sng">
              <a:solidFill>
                <a:srgbClr val="EE3124"/>
              </a:solidFill>
              <a:prstDash val="sysDash"/>
              <a:round/>
            </a:ln>
            <a:effectLst/>
          </c:spPr>
          <c:marker>
            <c:symbol val="none"/>
          </c:marker>
          <c:dLbls>
            <c:dLbl>
              <c:idx val="17"/>
              <c:layout>
                <c:manualLayout>
                  <c:x val="5.5340183287282046E-2"/>
                  <c:y val="-3.9791208827670545E-2"/>
                </c:manualLayout>
              </c:layout>
              <c:tx>
                <c:rich>
                  <a:bodyPr rot="0" spcFirstLastPara="1" vertOverflow="ellipsis" vert="horz" wrap="square" lIns="0" tIns="0" rIns="0" bIns="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panose="020B0604020202020204" pitchFamily="34" charset="0"/>
                        <a:ea typeface="+mn-ea"/>
                        <a:cs typeface="Arial" panose="020B0604020202020204" pitchFamily="34" charset="0"/>
                      </a:defRPr>
                    </a:pPr>
                    <a:r>
                      <a:rPr lang="en-US" sz="1200" b="0" i="1" u="none" strike="noStrike" kern="1200" baseline="0">
                        <a:solidFill>
                          <a:srgbClr val="EE3124"/>
                        </a:solidFill>
                        <a:latin typeface="Arial" panose="020B0604020202020204" pitchFamily="34" charset="0"/>
                        <a:cs typeface="Arial" panose="020B0604020202020204" pitchFamily="34" charset="0"/>
                      </a:rPr>
                      <a:t>price felt by power plants</a:t>
                    </a:r>
                  </a:p>
                  <a:p>
                    <a:pPr marL="0" marR="0" lvl="0" indent="0" algn="ctr" defTabSz="914400" rtl="0" eaLnBrk="1" fontAlgn="auto" latinLnBrk="0" hangingPunct="1">
                      <a:lnSpc>
                        <a:spcPct val="100000"/>
                      </a:lnSpc>
                      <a:spcBef>
                        <a:spcPts val="0"/>
                      </a:spcBef>
                      <a:spcAft>
                        <a:spcPts val="0"/>
                      </a:spcAft>
                      <a:buClrTx/>
                      <a:buSzTx/>
                      <a:buFontTx/>
                      <a:buNone/>
                      <a:tabLst/>
                      <a:defRPr sz="1200"/>
                    </a:pPr>
                    <a:endParaRPr lang="en-US" sz="1200"/>
                  </a:p>
                </c:rich>
              </c:tx>
              <c:spPr>
                <a:noFill/>
                <a:ln>
                  <a:noFill/>
                </a:ln>
                <a:effectLst/>
              </c:spPr>
              <c:txPr>
                <a:bodyPr rot="0" spcFirstLastPara="1" vertOverflow="ellipsis" vert="horz" wrap="square" lIns="0" tIns="0" rIns="0" bIns="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996756252243943"/>
                      <c:h val="0.15528110715285068"/>
                    </c:manualLayout>
                  </c15:layout>
                  <c15:showDataLabelsRange val="0"/>
                </c:ext>
                <c:ext xmlns:c16="http://schemas.microsoft.com/office/drawing/2014/chart" uri="{C3380CC4-5D6E-409C-BE32-E72D297353CC}">
                  <c16:uniqueId val="{00000001-96F1-491C-A777-BBBB604A30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'Carbon Prices'!$C$31:$AJ$31</c:f>
              <c:numCache>
                <c:formatCode>General</c:formatCode>
                <c:ptCount val="34"/>
                <c:pt idx="0">
                  <c:v>2017</c:v>
                </c:pt>
                <c:pt idx="5" formatCode="0">
                  <c:v>2022</c:v>
                </c:pt>
                <c:pt idx="13" formatCode="0">
                  <c:v>2030</c:v>
                </c:pt>
                <c:pt idx="18" formatCode="0">
                  <c:v>2035</c:v>
                </c:pt>
                <c:pt idx="23" formatCode="0">
                  <c:v>2040</c:v>
                </c:pt>
                <c:pt idx="28" formatCode="0">
                  <c:v>2045</c:v>
                </c:pt>
                <c:pt idx="33" formatCode="0">
                  <c:v>2050</c:v>
                </c:pt>
              </c:numCache>
            </c:numRef>
          </c:cat>
          <c:val>
            <c:numRef>
              <c:f>'Carbon Prices'!$C$34:$AJ$34</c:f>
              <c:numCache>
                <c:formatCode>0.0</c:formatCode>
                <c:ptCount val="34"/>
                <c:pt idx="0">
                  <c:v>0</c:v>
                </c:pt>
                <c:pt idx="1">
                  <c:v>0</c:v>
                </c:pt>
                <c:pt idx="2">
                  <c:v>0</c:v>
                </c:pt>
                <c:pt idx="3">
                  <c:v>0</c:v>
                </c:pt>
                <c:pt idx="4">
                  <c:v>0</c:v>
                </c:pt>
                <c:pt idx="5">
                  <c:v>0</c:v>
                </c:pt>
                <c:pt idx="6">
                  <c:v>0</c:v>
                </c:pt>
                <c:pt idx="7">
                  <c:v>0</c:v>
                </c:pt>
                <c:pt idx="8">
                  <c:v>0</c:v>
                </c:pt>
                <c:pt idx="9">
                  <c:v>2</c:v>
                </c:pt>
                <c:pt idx="10">
                  <c:v>5</c:v>
                </c:pt>
                <c:pt idx="11">
                  <c:v>9</c:v>
                </c:pt>
                <c:pt idx="12">
                  <c:v>14</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20</c:v>
                </c:pt>
              </c:numCache>
            </c:numRef>
          </c:val>
          <c:smooth val="0"/>
          <c:extLst>
            <c:ext xmlns:c16="http://schemas.microsoft.com/office/drawing/2014/chart" uri="{C3380CC4-5D6E-409C-BE32-E72D297353CC}">
              <c16:uniqueId val="{00000002-96F1-491C-A777-BBBB604A306F}"/>
            </c:ext>
          </c:extLst>
        </c:ser>
        <c:ser>
          <c:idx val="7"/>
          <c:order val="2"/>
          <c:tx>
            <c:strRef>
              <c:f>'Carbon Prices'!$B$37</c:f>
              <c:strCache>
                <c:ptCount val="1"/>
                <c:pt idx="0">
                  <c:v>United Kingdom</c:v>
                </c:pt>
              </c:strCache>
            </c:strRef>
          </c:tx>
          <c:spPr>
            <a:ln w="25400" cap="rnd" cmpd="sng">
              <a:solidFill>
                <a:srgbClr val="0D5927"/>
              </a:solidFill>
              <a:prstDash val="solid"/>
              <a:round/>
            </a:ln>
            <a:effectLst/>
          </c:spPr>
          <c:marker>
            <c:symbol val="none"/>
          </c:marker>
          <c:cat>
            <c:numRef>
              <c:f>'Carbon Prices'!$C$31:$AJ$31</c:f>
              <c:numCache>
                <c:formatCode>General</c:formatCode>
                <c:ptCount val="34"/>
                <c:pt idx="0">
                  <c:v>2017</c:v>
                </c:pt>
                <c:pt idx="5" formatCode="0">
                  <c:v>2022</c:v>
                </c:pt>
                <c:pt idx="13" formatCode="0">
                  <c:v>2030</c:v>
                </c:pt>
                <c:pt idx="18" formatCode="0">
                  <c:v>2035</c:v>
                </c:pt>
                <c:pt idx="23" formatCode="0">
                  <c:v>2040</c:v>
                </c:pt>
                <c:pt idx="28" formatCode="0">
                  <c:v>2045</c:v>
                </c:pt>
                <c:pt idx="33" formatCode="0">
                  <c:v>2050</c:v>
                </c:pt>
              </c:numCache>
            </c:numRef>
          </c:cat>
          <c:val>
            <c:numRef>
              <c:f>'Carbon Prices'!$C$37:$AJ$37</c:f>
              <c:numCache>
                <c:formatCode>0.0</c:formatCode>
                <c:ptCount val="34"/>
                <c:pt idx="0">
                  <c:v>32.895022380261985</c:v>
                </c:pt>
                <c:pt idx="1">
                  <c:v>33.421478546431231</c:v>
                </c:pt>
                <c:pt idx="2">
                  <c:v>27.95505617977528</c:v>
                </c:pt>
                <c:pt idx="3">
                  <c:v>28.303544361748852</c:v>
                </c:pt>
                <c:pt idx="4">
                  <c:v>62.162110226210409</c:v>
                </c:pt>
                <c:pt idx="5">
                  <c:v>94.61477480348249</c:v>
                </c:pt>
                <c:pt idx="6">
                  <c:v>98.676826735905351</c:v>
                </c:pt>
                <c:pt idx="7">
                  <c:v>101.34955910215288</c:v>
                </c:pt>
                <c:pt idx="8">
                  <c:v>99.309798688920168</c:v>
                </c:pt>
                <c:pt idx="9">
                  <c:v>116.14894188212432</c:v>
                </c:pt>
                <c:pt idx="10">
                  <c:v>119.19623603019842</c:v>
                </c:pt>
                <c:pt idx="11">
                  <c:v>116.86801754020526</c:v>
                </c:pt>
                <c:pt idx="12">
                  <c:v>123.54951294660991</c:v>
                </c:pt>
                <c:pt idx="13">
                  <c:v>131.59921843264874</c:v>
                </c:pt>
                <c:pt idx="14">
                  <c:v>131.59921843264874</c:v>
                </c:pt>
                <c:pt idx="15">
                  <c:v>131.59921843264874</c:v>
                </c:pt>
                <c:pt idx="16">
                  <c:v>131.59921843264874</c:v>
                </c:pt>
                <c:pt idx="17">
                  <c:v>131.59921843264874</c:v>
                </c:pt>
                <c:pt idx="18">
                  <c:v>131.59921843264874</c:v>
                </c:pt>
                <c:pt idx="19">
                  <c:v>131.59921843264874</c:v>
                </c:pt>
                <c:pt idx="20">
                  <c:v>131.59921843264874</c:v>
                </c:pt>
                <c:pt idx="21">
                  <c:v>131.59921843264874</c:v>
                </c:pt>
                <c:pt idx="22">
                  <c:v>131.59921843264874</c:v>
                </c:pt>
                <c:pt idx="23">
                  <c:v>131.59921843264874</c:v>
                </c:pt>
                <c:pt idx="24">
                  <c:v>131.59921843264874</c:v>
                </c:pt>
                <c:pt idx="25">
                  <c:v>131.59921843264874</c:v>
                </c:pt>
                <c:pt idx="26">
                  <c:v>131.59921843264874</c:v>
                </c:pt>
                <c:pt idx="27">
                  <c:v>131.59921843264874</c:v>
                </c:pt>
                <c:pt idx="28">
                  <c:v>131.59921843264874</c:v>
                </c:pt>
                <c:pt idx="29">
                  <c:v>131.59921843264874</c:v>
                </c:pt>
                <c:pt idx="30">
                  <c:v>131.59921843264874</c:v>
                </c:pt>
                <c:pt idx="31">
                  <c:v>131.59921843264874</c:v>
                </c:pt>
                <c:pt idx="32">
                  <c:v>131.59921843264874</c:v>
                </c:pt>
                <c:pt idx="33">
                  <c:v>131.59921843264874</c:v>
                </c:pt>
              </c:numCache>
            </c:numRef>
          </c:val>
          <c:smooth val="0"/>
          <c:extLst>
            <c:ext xmlns:c16="http://schemas.microsoft.com/office/drawing/2014/chart" uri="{C3380CC4-5D6E-409C-BE32-E72D297353CC}">
              <c16:uniqueId val="{00000003-96F1-491C-A777-BBBB604A306F}"/>
            </c:ext>
          </c:extLst>
        </c:ser>
        <c:ser>
          <c:idx val="2"/>
          <c:order val="3"/>
          <c:tx>
            <c:strRef>
              <c:f>'Carbon Prices'!$B$36</c:f>
              <c:strCache>
                <c:ptCount val="1"/>
                <c:pt idx="0">
                  <c:v>Europe</c:v>
                </c:pt>
              </c:strCache>
            </c:strRef>
          </c:tx>
          <c:spPr>
            <a:ln w="25400" cap="rnd" cmpd="sng">
              <a:solidFill>
                <a:srgbClr val="43BEAD"/>
              </a:solidFill>
              <a:prstDash val="solid"/>
              <a:round/>
            </a:ln>
            <a:effectLst/>
          </c:spPr>
          <c:marker>
            <c:symbol val="none"/>
          </c:marker>
          <c:cat>
            <c:numRef>
              <c:f>'Carbon Prices'!$C$31:$AJ$31</c:f>
              <c:numCache>
                <c:formatCode>General</c:formatCode>
                <c:ptCount val="34"/>
                <c:pt idx="0">
                  <c:v>2017</c:v>
                </c:pt>
                <c:pt idx="5" formatCode="0">
                  <c:v>2022</c:v>
                </c:pt>
                <c:pt idx="13" formatCode="0">
                  <c:v>2030</c:v>
                </c:pt>
                <c:pt idx="18" formatCode="0">
                  <c:v>2035</c:v>
                </c:pt>
                <c:pt idx="23" formatCode="0">
                  <c:v>2040</c:v>
                </c:pt>
                <c:pt idx="28" formatCode="0">
                  <c:v>2045</c:v>
                </c:pt>
                <c:pt idx="33" formatCode="0">
                  <c:v>2050</c:v>
                </c:pt>
              </c:numCache>
            </c:numRef>
          </c:cat>
          <c:val>
            <c:numRef>
              <c:f>'Carbon Prices'!$C$36:$AJ$36</c:f>
              <c:numCache>
                <c:formatCode>0.0</c:formatCode>
                <c:ptCount val="34"/>
                <c:pt idx="0">
                  <c:v>6.8784580642513085</c:v>
                </c:pt>
                <c:pt idx="1">
                  <c:v>19.28299557190455</c:v>
                </c:pt>
                <c:pt idx="2">
                  <c:v>27.893353681428607</c:v>
                </c:pt>
                <c:pt idx="3">
                  <c:v>28.303544361748852</c:v>
                </c:pt>
                <c:pt idx="4">
                  <c:v>62.162110226210409</c:v>
                </c:pt>
                <c:pt idx="5">
                  <c:v>94.61477480348249</c:v>
                </c:pt>
                <c:pt idx="6">
                  <c:v>98.676826735905351</c:v>
                </c:pt>
                <c:pt idx="7">
                  <c:v>101.34955910215288</c:v>
                </c:pt>
                <c:pt idx="8">
                  <c:v>99.309798688920168</c:v>
                </c:pt>
                <c:pt idx="9">
                  <c:v>116.14894188212432</c:v>
                </c:pt>
                <c:pt idx="10">
                  <c:v>119.19623603019842</c:v>
                </c:pt>
                <c:pt idx="11">
                  <c:v>116.86801754020526</c:v>
                </c:pt>
                <c:pt idx="12">
                  <c:v>123.54951294660991</c:v>
                </c:pt>
                <c:pt idx="13">
                  <c:v>131.59921843264874</c:v>
                </c:pt>
                <c:pt idx="14">
                  <c:v>131.59921843264874</c:v>
                </c:pt>
                <c:pt idx="15">
                  <c:v>131.59921843264874</c:v>
                </c:pt>
                <c:pt idx="16">
                  <c:v>131.59921843264874</c:v>
                </c:pt>
                <c:pt idx="17">
                  <c:v>131.59921843264874</c:v>
                </c:pt>
                <c:pt idx="18">
                  <c:v>131.59921843264874</c:v>
                </c:pt>
                <c:pt idx="19">
                  <c:v>131.59921843264874</c:v>
                </c:pt>
                <c:pt idx="20">
                  <c:v>131.59921843264874</c:v>
                </c:pt>
                <c:pt idx="21">
                  <c:v>131.59921843264874</c:v>
                </c:pt>
                <c:pt idx="22">
                  <c:v>131.59921843264874</c:v>
                </c:pt>
                <c:pt idx="23">
                  <c:v>131.59921843264874</c:v>
                </c:pt>
                <c:pt idx="24">
                  <c:v>131.59921843264874</c:v>
                </c:pt>
                <c:pt idx="25">
                  <c:v>131.59921843264874</c:v>
                </c:pt>
                <c:pt idx="26">
                  <c:v>131.59921843264874</c:v>
                </c:pt>
                <c:pt idx="27">
                  <c:v>131.59921843264874</c:v>
                </c:pt>
                <c:pt idx="28">
                  <c:v>131.59921843264874</c:v>
                </c:pt>
                <c:pt idx="29">
                  <c:v>131.59921843264874</c:v>
                </c:pt>
                <c:pt idx="30">
                  <c:v>131.59921843264874</c:v>
                </c:pt>
                <c:pt idx="31">
                  <c:v>131.59921843264874</c:v>
                </c:pt>
                <c:pt idx="32">
                  <c:v>131.59921843264874</c:v>
                </c:pt>
                <c:pt idx="33">
                  <c:v>131.59921843264874</c:v>
                </c:pt>
              </c:numCache>
            </c:numRef>
          </c:val>
          <c:smooth val="0"/>
          <c:extLst>
            <c:ext xmlns:c16="http://schemas.microsoft.com/office/drawing/2014/chart" uri="{C3380CC4-5D6E-409C-BE32-E72D297353CC}">
              <c16:uniqueId val="{00000004-96F1-491C-A777-BBBB604A306F}"/>
            </c:ext>
          </c:extLst>
        </c:ser>
        <c:ser>
          <c:idx val="9"/>
          <c:order val="4"/>
          <c:tx>
            <c:strRef>
              <c:f>'Carbon Prices'!$B$38</c:f>
              <c:strCache>
                <c:ptCount val="1"/>
                <c:pt idx="0">
                  <c:v>California ETS</c:v>
                </c:pt>
              </c:strCache>
            </c:strRef>
          </c:tx>
          <c:spPr>
            <a:ln w="25400" cap="rnd" cmpd="sng">
              <a:solidFill>
                <a:srgbClr val="FFC000"/>
              </a:solidFill>
              <a:prstDash val="solid"/>
              <a:round/>
            </a:ln>
            <a:effectLst/>
          </c:spPr>
          <c:marker>
            <c:symbol val="none"/>
          </c:marker>
          <c:cat>
            <c:numRef>
              <c:f>'Carbon Prices'!$C$31:$AJ$31</c:f>
              <c:numCache>
                <c:formatCode>General</c:formatCode>
                <c:ptCount val="34"/>
                <c:pt idx="0">
                  <c:v>2017</c:v>
                </c:pt>
                <c:pt idx="5" formatCode="0">
                  <c:v>2022</c:v>
                </c:pt>
                <c:pt idx="13" formatCode="0">
                  <c:v>2030</c:v>
                </c:pt>
                <c:pt idx="18" formatCode="0">
                  <c:v>2035</c:v>
                </c:pt>
                <c:pt idx="23" formatCode="0">
                  <c:v>2040</c:v>
                </c:pt>
                <c:pt idx="28" formatCode="0">
                  <c:v>2045</c:v>
                </c:pt>
                <c:pt idx="33" formatCode="0">
                  <c:v>2050</c:v>
                </c:pt>
              </c:numCache>
            </c:numRef>
          </c:cat>
          <c:val>
            <c:numRef>
              <c:f>'Carbon Prices'!$C$38:$AJ$38</c:f>
              <c:numCache>
                <c:formatCode>0.0</c:formatCode>
                <c:ptCount val="34"/>
                <c:pt idx="0">
                  <c:v>15.56</c:v>
                </c:pt>
                <c:pt idx="1">
                  <c:v>15.98</c:v>
                </c:pt>
                <c:pt idx="2">
                  <c:v>17.600000000000001</c:v>
                </c:pt>
                <c:pt idx="3">
                  <c:v>17.170000000000002</c:v>
                </c:pt>
                <c:pt idx="4">
                  <c:v>23.7</c:v>
                </c:pt>
                <c:pt idx="5">
                  <c:v>29.14</c:v>
                </c:pt>
                <c:pt idx="6">
                  <c:v>30.597000000000001</c:v>
                </c:pt>
                <c:pt idx="7">
                  <c:v>32.126850000000005</c:v>
                </c:pt>
                <c:pt idx="8">
                  <c:v>33.733192500000008</c:v>
                </c:pt>
                <c:pt idx="9">
                  <c:v>35.419852125000013</c:v>
                </c:pt>
                <c:pt idx="10">
                  <c:v>37.190844731250017</c:v>
                </c:pt>
                <c:pt idx="11">
                  <c:v>39.050386967812521</c:v>
                </c:pt>
                <c:pt idx="12">
                  <c:v>41.002906316203152</c:v>
                </c:pt>
                <c:pt idx="13">
                  <c:v>41.002906316203152</c:v>
                </c:pt>
                <c:pt idx="14">
                  <c:v>41.002906316203152</c:v>
                </c:pt>
                <c:pt idx="15">
                  <c:v>41.002906316203152</c:v>
                </c:pt>
                <c:pt idx="16">
                  <c:v>41.002906316203152</c:v>
                </c:pt>
                <c:pt idx="17">
                  <c:v>41.002906316203152</c:v>
                </c:pt>
                <c:pt idx="18">
                  <c:v>41.002906316203152</c:v>
                </c:pt>
                <c:pt idx="19">
                  <c:v>41.002906316203152</c:v>
                </c:pt>
                <c:pt idx="20">
                  <c:v>41.002906316203152</c:v>
                </c:pt>
                <c:pt idx="21">
                  <c:v>41.002906316203152</c:v>
                </c:pt>
                <c:pt idx="22">
                  <c:v>41.002906316203152</c:v>
                </c:pt>
                <c:pt idx="23">
                  <c:v>41.002906316203152</c:v>
                </c:pt>
                <c:pt idx="24">
                  <c:v>41.002906316203152</c:v>
                </c:pt>
                <c:pt idx="25">
                  <c:v>41.002906316203152</c:v>
                </c:pt>
                <c:pt idx="26">
                  <c:v>41.002906316203152</c:v>
                </c:pt>
                <c:pt idx="27">
                  <c:v>41.002906316203152</c:v>
                </c:pt>
                <c:pt idx="28">
                  <c:v>41.002906316203152</c:v>
                </c:pt>
                <c:pt idx="29">
                  <c:v>41.002906316203152</c:v>
                </c:pt>
                <c:pt idx="30">
                  <c:v>41.002906316203152</c:v>
                </c:pt>
                <c:pt idx="31">
                  <c:v>41.002906316203152</c:v>
                </c:pt>
                <c:pt idx="32">
                  <c:v>41.002906316203152</c:v>
                </c:pt>
                <c:pt idx="33">
                  <c:v>41.002906316203152</c:v>
                </c:pt>
              </c:numCache>
            </c:numRef>
          </c:val>
          <c:smooth val="0"/>
          <c:extLst>
            <c:ext xmlns:c16="http://schemas.microsoft.com/office/drawing/2014/chart" uri="{C3380CC4-5D6E-409C-BE32-E72D297353CC}">
              <c16:uniqueId val="{00000005-96F1-491C-A777-BBBB604A306F}"/>
            </c:ext>
          </c:extLst>
        </c:ser>
        <c:ser>
          <c:idx val="10"/>
          <c:order val="5"/>
          <c:tx>
            <c:strRef>
              <c:f>'Carbon Prices'!$B$39</c:f>
              <c:strCache>
                <c:ptCount val="1"/>
                <c:pt idx="0">
                  <c:v>PJM - U.S. RGGI</c:v>
                </c:pt>
              </c:strCache>
            </c:strRef>
          </c:tx>
          <c:spPr>
            <a:ln w="25400" cap="rnd" cmpd="sng">
              <a:solidFill>
                <a:srgbClr val="19B24E"/>
              </a:solidFill>
              <a:prstDash val="solid"/>
              <a:round/>
            </a:ln>
            <a:effectLst/>
          </c:spPr>
          <c:marker>
            <c:symbol val="none"/>
          </c:marker>
          <c:cat>
            <c:numRef>
              <c:f>'Carbon Prices'!$C$31:$AJ$31</c:f>
              <c:numCache>
                <c:formatCode>General</c:formatCode>
                <c:ptCount val="34"/>
                <c:pt idx="0">
                  <c:v>2017</c:v>
                </c:pt>
                <c:pt idx="5" formatCode="0">
                  <c:v>2022</c:v>
                </c:pt>
                <c:pt idx="13" formatCode="0">
                  <c:v>2030</c:v>
                </c:pt>
                <c:pt idx="18" formatCode="0">
                  <c:v>2035</c:v>
                </c:pt>
                <c:pt idx="23" formatCode="0">
                  <c:v>2040</c:v>
                </c:pt>
                <c:pt idx="28" formatCode="0">
                  <c:v>2045</c:v>
                </c:pt>
                <c:pt idx="33" formatCode="0">
                  <c:v>2050</c:v>
                </c:pt>
              </c:numCache>
            </c:numRef>
          </c:cat>
          <c:val>
            <c:numRef>
              <c:f>'Carbon Prices'!$C$39:$AJ$39</c:f>
              <c:numCache>
                <c:formatCode>0.0</c:formatCode>
                <c:ptCount val="34"/>
                <c:pt idx="0">
                  <c:v>4.29</c:v>
                </c:pt>
                <c:pt idx="1">
                  <c:v>5.26</c:v>
                </c:pt>
                <c:pt idx="2">
                  <c:v>6.25</c:v>
                </c:pt>
                <c:pt idx="3">
                  <c:v>7.03</c:v>
                </c:pt>
                <c:pt idx="4">
                  <c:v>9.69</c:v>
                </c:pt>
                <c:pt idx="5">
                  <c:v>13.65</c:v>
                </c:pt>
                <c:pt idx="6">
                  <c:v>13.991249999999999</c:v>
                </c:pt>
                <c:pt idx="7">
                  <c:v>14.341031249999999</c:v>
                </c:pt>
                <c:pt idx="8">
                  <c:v>14.699557031249997</c:v>
                </c:pt>
                <c:pt idx="9">
                  <c:v>15.067045957031246</c:v>
                </c:pt>
                <c:pt idx="10">
                  <c:v>15.443722105957026</c:v>
                </c:pt>
                <c:pt idx="11">
                  <c:v>15.82981515860595</c:v>
                </c:pt>
                <c:pt idx="12">
                  <c:v>16.225560537571099</c:v>
                </c:pt>
                <c:pt idx="13">
                  <c:v>16.225560537571099</c:v>
                </c:pt>
                <c:pt idx="14">
                  <c:v>16.225560537571099</c:v>
                </c:pt>
                <c:pt idx="15">
                  <c:v>16.225560537571099</c:v>
                </c:pt>
                <c:pt idx="16">
                  <c:v>16.225560537571099</c:v>
                </c:pt>
                <c:pt idx="17">
                  <c:v>16.225560537571099</c:v>
                </c:pt>
                <c:pt idx="18">
                  <c:v>16.225560537571099</c:v>
                </c:pt>
                <c:pt idx="19">
                  <c:v>16.225560537571099</c:v>
                </c:pt>
                <c:pt idx="20">
                  <c:v>16.225560537571099</c:v>
                </c:pt>
                <c:pt idx="21">
                  <c:v>16.225560537571099</c:v>
                </c:pt>
                <c:pt idx="22">
                  <c:v>16.225560537571099</c:v>
                </c:pt>
                <c:pt idx="23">
                  <c:v>16.225560537571099</c:v>
                </c:pt>
                <c:pt idx="24">
                  <c:v>16.225560537571099</c:v>
                </c:pt>
                <c:pt idx="25">
                  <c:v>16.225560537571099</c:v>
                </c:pt>
                <c:pt idx="26">
                  <c:v>16.225560537571099</c:v>
                </c:pt>
                <c:pt idx="27">
                  <c:v>16.225560537571099</c:v>
                </c:pt>
                <c:pt idx="28">
                  <c:v>16.225560537571099</c:v>
                </c:pt>
                <c:pt idx="29">
                  <c:v>16.225560537571099</c:v>
                </c:pt>
                <c:pt idx="30">
                  <c:v>16.225560537571099</c:v>
                </c:pt>
                <c:pt idx="31">
                  <c:v>16.225560537571099</c:v>
                </c:pt>
                <c:pt idx="32">
                  <c:v>16.225560537571099</c:v>
                </c:pt>
                <c:pt idx="33">
                  <c:v>16.225560537571099</c:v>
                </c:pt>
              </c:numCache>
            </c:numRef>
          </c:val>
          <c:smooth val="0"/>
          <c:extLst>
            <c:ext xmlns:c16="http://schemas.microsoft.com/office/drawing/2014/chart" uri="{C3380CC4-5D6E-409C-BE32-E72D297353CC}">
              <c16:uniqueId val="{00000006-96F1-491C-A777-BBBB604A306F}"/>
            </c:ext>
          </c:extLst>
        </c:ser>
        <c:ser>
          <c:idx val="3"/>
          <c:order val="6"/>
          <c:tx>
            <c:strRef>
              <c:f>'Carbon Prices'!$B$35</c:f>
              <c:strCache>
                <c:ptCount val="1"/>
                <c:pt idx="0">
                  <c:v>China (ETS market price)</c:v>
                </c:pt>
              </c:strCache>
            </c:strRef>
          </c:tx>
          <c:spPr>
            <a:ln w="28575" cap="rnd">
              <a:solidFill>
                <a:srgbClr val="EE3124"/>
              </a:solidFill>
              <a:round/>
            </a:ln>
            <a:effectLst/>
          </c:spPr>
          <c:marker>
            <c:symbol val="none"/>
          </c:marker>
          <c:dLbls>
            <c:dLbl>
              <c:idx val="13"/>
              <c:layout>
                <c:manualLayout>
                  <c:x val="5.1193228661249285E-2"/>
                  <c:y val="-5.9686871081580412E-2"/>
                </c:manualLayout>
              </c:layout>
              <c:tx>
                <c:rich>
                  <a:bodyPr rot="0" spcFirstLastPara="1" vertOverflow="ellipsis" vert="horz" wrap="square" lIns="38100" tIns="19050" rIns="38100" bIns="19050" anchor="ctr" anchorCtr="1">
                    <a:spAutoFit/>
                  </a:bodyPr>
                  <a:lstStyle/>
                  <a:p>
                    <a:pPr>
                      <a:defRPr sz="1200" b="0" i="1" u="none" strike="noStrike" kern="1200" baseline="0">
                        <a:solidFill>
                          <a:srgbClr val="EE3124"/>
                        </a:solidFill>
                        <a:latin typeface="Arial" panose="020B0604020202020204" pitchFamily="34" charset="0"/>
                        <a:ea typeface="+mn-ea"/>
                        <a:cs typeface="Arial" panose="020B0604020202020204" pitchFamily="34" charset="0"/>
                      </a:defRPr>
                    </a:pPr>
                    <a:r>
                      <a:rPr lang="en-US" sz="1200" b="0" i="1">
                        <a:solidFill>
                          <a:srgbClr val="EE3124"/>
                        </a:solidFill>
                      </a:rPr>
                      <a:t>market price</a:t>
                    </a:r>
                  </a:p>
                </c:rich>
              </c:tx>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rgbClr val="EE3124"/>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6F1-491C-A777-BBBB604A306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'Carbon Prices'!$C$31:$AJ$31</c:f>
              <c:numCache>
                <c:formatCode>General</c:formatCode>
                <c:ptCount val="34"/>
                <c:pt idx="0">
                  <c:v>2017</c:v>
                </c:pt>
                <c:pt idx="5" formatCode="0">
                  <c:v>2022</c:v>
                </c:pt>
                <c:pt idx="13" formatCode="0">
                  <c:v>2030</c:v>
                </c:pt>
                <c:pt idx="18" formatCode="0">
                  <c:v>2035</c:v>
                </c:pt>
                <c:pt idx="23" formatCode="0">
                  <c:v>2040</c:v>
                </c:pt>
                <c:pt idx="28" formatCode="0">
                  <c:v>2045</c:v>
                </c:pt>
                <c:pt idx="33" formatCode="0">
                  <c:v>2050</c:v>
                </c:pt>
              </c:numCache>
            </c:numRef>
          </c:cat>
          <c:val>
            <c:numRef>
              <c:f>'Carbon Prices'!$C$35:$AJ$35</c:f>
              <c:numCache>
                <c:formatCode>0.0</c:formatCode>
                <c:ptCount val="34"/>
                <c:pt idx="0">
                  <c:v>0</c:v>
                </c:pt>
                <c:pt idx="1">
                  <c:v>0</c:v>
                </c:pt>
                <c:pt idx="2">
                  <c:v>0</c:v>
                </c:pt>
                <c:pt idx="3">
                  <c:v>0</c:v>
                </c:pt>
                <c:pt idx="4">
                  <c:v>7.5</c:v>
                </c:pt>
                <c:pt idx="5">
                  <c:v>8</c:v>
                </c:pt>
                <c:pt idx="6">
                  <c:v>10</c:v>
                </c:pt>
                <c:pt idx="7">
                  <c:v>12</c:v>
                </c:pt>
                <c:pt idx="8">
                  <c:v>14</c:v>
                </c:pt>
                <c:pt idx="9">
                  <c:v>20</c:v>
                </c:pt>
                <c:pt idx="10">
                  <c:v>25</c:v>
                </c:pt>
                <c:pt idx="11">
                  <c:v>30</c:v>
                </c:pt>
                <c:pt idx="12">
                  <c:v>35</c:v>
                </c:pt>
                <c:pt idx="13">
                  <c:v>40</c:v>
                </c:pt>
                <c:pt idx="14">
                  <c:v>40</c:v>
                </c:pt>
                <c:pt idx="15">
                  <c:v>40</c:v>
                </c:pt>
                <c:pt idx="16">
                  <c:v>40</c:v>
                </c:pt>
                <c:pt idx="17">
                  <c:v>40</c:v>
                </c:pt>
                <c:pt idx="18">
                  <c:v>40</c:v>
                </c:pt>
                <c:pt idx="19">
                  <c:v>40</c:v>
                </c:pt>
                <c:pt idx="20">
                  <c:v>40</c:v>
                </c:pt>
                <c:pt idx="21">
                  <c:v>40</c:v>
                </c:pt>
                <c:pt idx="22">
                  <c:v>40</c:v>
                </c:pt>
                <c:pt idx="23">
                  <c:v>40</c:v>
                </c:pt>
                <c:pt idx="24">
                  <c:v>40</c:v>
                </c:pt>
                <c:pt idx="25">
                  <c:v>40</c:v>
                </c:pt>
                <c:pt idx="26">
                  <c:v>40</c:v>
                </c:pt>
                <c:pt idx="27">
                  <c:v>40</c:v>
                </c:pt>
                <c:pt idx="28">
                  <c:v>40</c:v>
                </c:pt>
                <c:pt idx="29">
                  <c:v>40</c:v>
                </c:pt>
                <c:pt idx="30">
                  <c:v>40</c:v>
                </c:pt>
                <c:pt idx="31">
                  <c:v>40</c:v>
                </c:pt>
                <c:pt idx="32">
                  <c:v>40</c:v>
                </c:pt>
                <c:pt idx="33">
                  <c:v>40</c:v>
                </c:pt>
              </c:numCache>
            </c:numRef>
          </c:val>
          <c:smooth val="0"/>
          <c:extLst>
            <c:ext xmlns:c16="http://schemas.microsoft.com/office/drawing/2014/chart" uri="{C3380CC4-5D6E-409C-BE32-E72D297353CC}">
              <c16:uniqueId val="{00000008-96F1-491C-A777-BBBB604A306F}"/>
            </c:ext>
          </c:extLst>
        </c:ser>
        <c:dLbls>
          <c:showLegendKey val="0"/>
          <c:showVal val="0"/>
          <c:showCatName val="0"/>
          <c:showSerName val="0"/>
          <c:showPercent val="0"/>
          <c:showBubbleSize val="0"/>
        </c:dLbls>
        <c:smooth val="0"/>
        <c:axId val="1507204328"/>
        <c:axId val="1507209248"/>
        <c:extLst/>
      </c:lineChart>
      <c:catAx>
        <c:axId val="150720432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507209248"/>
        <c:crosses val="autoZero"/>
        <c:auto val="1"/>
        <c:lblAlgn val="ctr"/>
        <c:lblOffset val="100"/>
        <c:noMultiLvlLbl val="0"/>
      </c:catAx>
      <c:valAx>
        <c:axId val="1507209248"/>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507204328"/>
        <c:crosses val="autoZero"/>
        <c:crossBetween val="midCat"/>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a:t>$/t (6,000kcal/kg, 2021 real)</a:t>
            </a:r>
          </a:p>
        </c:rich>
      </c:tx>
      <c:layout>
        <c:manualLayout>
          <c:xMode val="edge"/>
          <c:yMode val="edge"/>
          <c:x val="1.2875101378751013E-2"/>
          <c:y val="1.282901282934954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7055470802610396E-2"/>
          <c:y val="0.14798248706489844"/>
          <c:w val="0.87407852360369531"/>
          <c:h val="0.73992150804101908"/>
        </c:manualLayout>
      </c:layout>
      <c:lineChart>
        <c:grouping val="standard"/>
        <c:varyColors val="0"/>
        <c:ser>
          <c:idx val="1"/>
          <c:order val="0"/>
          <c:tx>
            <c:strRef>
              <c:f>'Coal Prices'!$B$33</c:f>
              <c:strCache>
                <c:ptCount val="1"/>
                <c:pt idx="0">
                  <c:v>Australia</c:v>
                </c:pt>
              </c:strCache>
            </c:strRef>
          </c:tx>
          <c:spPr>
            <a:ln w="38100" cap="rnd" cmpd="sng">
              <a:solidFill>
                <a:srgbClr val="BD5CA3"/>
              </a:solidFill>
              <a:prstDash val="solid"/>
              <a:round/>
            </a:ln>
            <a:effectLst/>
          </c:spPr>
          <c:marker>
            <c:symbol val="none"/>
          </c:marker>
          <c:cat>
            <c:numRef>
              <c:f>'Coal Prices'!$C$31:$AJ$31</c:f>
              <c:numCache>
                <c:formatCode>General</c:formatCode>
                <c:ptCount val="34"/>
                <c:pt idx="0">
                  <c:v>2017</c:v>
                </c:pt>
                <c:pt idx="3" formatCode="0">
                  <c:v>2020</c:v>
                </c:pt>
                <c:pt idx="8" formatCode="0">
                  <c:v>2025</c:v>
                </c:pt>
                <c:pt idx="13" formatCode="0">
                  <c:v>2030</c:v>
                </c:pt>
                <c:pt idx="18" formatCode="0">
                  <c:v>2035</c:v>
                </c:pt>
                <c:pt idx="23" formatCode="0">
                  <c:v>2040</c:v>
                </c:pt>
                <c:pt idx="28" formatCode="0">
                  <c:v>2045</c:v>
                </c:pt>
                <c:pt idx="33" formatCode="0">
                  <c:v>2050</c:v>
                </c:pt>
              </c:numCache>
            </c:numRef>
          </c:cat>
          <c:val>
            <c:numRef>
              <c:f>'Coal Prices'!$C$33:$AJ$33</c:f>
              <c:numCache>
                <c:formatCode>0</c:formatCode>
                <c:ptCount val="34"/>
                <c:pt idx="0">
                  <c:v>83.522743242255615</c:v>
                </c:pt>
                <c:pt idx="1">
                  <c:v>100.6586382105221</c:v>
                </c:pt>
                <c:pt idx="2">
                  <c:v>73.970472904357237</c:v>
                </c:pt>
                <c:pt idx="3">
                  <c:v>55.994496844068706</c:v>
                </c:pt>
                <c:pt idx="4">
                  <c:v>121.48964925307941</c:v>
                </c:pt>
                <c:pt idx="5">
                  <c:v>243.56372981473669</c:v>
                </c:pt>
                <c:pt idx="6">
                  <c:v>173.46279817289846</c:v>
                </c:pt>
                <c:pt idx="7">
                  <c:v>109.14472631230646</c:v>
                </c:pt>
                <c:pt idx="8">
                  <c:v>83.077055937116569</c:v>
                </c:pt>
                <c:pt idx="9">
                  <c:v>68.351802860449482</c:v>
                </c:pt>
                <c:pt idx="10">
                  <c:v>48.226161358218533</c:v>
                </c:pt>
                <c:pt idx="11">
                  <c:v>53.230017483000005</c:v>
                </c:pt>
                <c:pt idx="12">
                  <c:v>52.766533257808597</c:v>
                </c:pt>
                <c:pt idx="13">
                  <c:v>52.766533257808597</c:v>
                </c:pt>
                <c:pt idx="14">
                  <c:v>52.65</c:v>
                </c:pt>
                <c:pt idx="15">
                  <c:v>52.65</c:v>
                </c:pt>
                <c:pt idx="16">
                  <c:v>51.84</c:v>
                </c:pt>
                <c:pt idx="17">
                  <c:v>51.480000000000004</c:v>
                </c:pt>
                <c:pt idx="18">
                  <c:v>49.230000000000004</c:v>
                </c:pt>
                <c:pt idx="19">
                  <c:v>47.47251475492066</c:v>
                </c:pt>
                <c:pt idx="20">
                  <c:v>47.47251475492066</c:v>
                </c:pt>
                <c:pt idx="21">
                  <c:v>47.47251475492066</c:v>
                </c:pt>
                <c:pt idx="22">
                  <c:v>47.47251475492066</c:v>
                </c:pt>
                <c:pt idx="23">
                  <c:v>47.47251475492066</c:v>
                </c:pt>
                <c:pt idx="24">
                  <c:v>47.47251475492066</c:v>
                </c:pt>
                <c:pt idx="25">
                  <c:v>47.47251475492066</c:v>
                </c:pt>
                <c:pt idx="26">
                  <c:v>47.47251475492066</c:v>
                </c:pt>
                <c:pt idx="27">
                  <c:v>47.47251475492066</c:v>
                </c:pt>
                <c:pt idx="28">
                  <c:v>47.47251475492066</c:v>
                </c:pt>
                <c:pt idx="29">
                  <c:v>47.47251475492066</c:v>
                </c:pt>
                <c:pt idx="30">
                  <c:v>47.430000000000007</c:v>
                </c:pt>
                <c:pt idx="31">
                  <c:v>47.430000000000007</c:v>
                </c:pt>
                <c:pt idx="32">
                  <c:v>47.430000000000007</c:v>
                </c:pt>
                <c:pt idx="33">
                  <c:v>47.430000000000007</c:v>
                </c:pt>
              </c:numCache>
            </c:numRef>
          </c:val>
          <c:smooth val="0"/>
          <c:extLst>
            <c:ext xmlns:c16="http://schemas.microsoft.com/office/drawing/2014/chart" uri="{C3380CC4-5D6E-409C-BE32-E72D297353CC}">
              <c16:uniqueId val="{00000000-9841-4FC2-936F-5ED73955323F}"/>
            </c:ext>
          </c:extLst>
        </c:ser>
        <c:ser>
          <c:idx val="5"/>
          <c:order val="1"/>
          <c:tx>
            <c:strRef>
              <c:f>'Coal Prices'!$B$34</c:f>
              <c:strCache>
                <c:ptCount val="1"/>
                <c:pt idx="0">
                  <c:v>China</c:v>
                </c:pt>
              </c:strCache>
            </c:strRef>
          </c:tx>
          <c:spPr>
            <a:ln w="38100" cap="rnd" cmpd="sng">
              <a:solidFill>
                <a:srgbClr val="EE3124"/>
              </a:solidFill>
              <a:prstDash val="solid"/>
              <a:round/>
            </a:ln>
            <a:effectLst/>
          </c:spPr>
          <c:marker>
            <c:symbol val="none"/>
          </c:marker>
          <c:cat>
            <c:numRef>
              <c:f>'Coal Prices'!$C$31:$AJ$31</c:f>
              <c:numCache>
                <c:formatCode>General</c:formatCode>
                <c:ptCount val="34"/>
                <c:pt idx="0">
                  <c:v>2017</c:v>
                </c:pt>
                <c:pt idx="3" formatCode="0">
                  <c:v>2020</c:v>
                </c:pt>
                <c:pt idx="8" formatCode="0">
                  <c:v>2025</c:v>
                </c:pt>
                <c:pt idx="13" formatCode="0">
                  <c:v>2030</c:v>
                </c:pt>
                <c:pt idx="18" formatCode="0">
                  <c:v>2035</c:v>
                </c:pt>
                <c:pt idx="23" formatCode="0">
                  <c:v>2040</c:v>
                </c:pt>
                <c:pt idx="28" formatCode="0">
                  <c:v>2045</c:v>
                </c:pt>
                <c:pt idx="33" formatCode="0">
                  <c:v>2050</c:v>
                </c:pt>
              </c:numCache>
            </c:numRef>
          </c:cat>
          <c:val>
            <c:numRef>
              <c:f>'Coal Prices'!$C$34:$AJ$34</c:f>
              <c:numCache>
                <c:formatCode>0</c:formatCode>
                <c:ptCount val="34"/>
                <c:pt idx="0">
                  <c:v>100.47350291179579</c:v>
                </c:pt>
                <c:pt idx="1">
                  <c:v>119.85610410923499</c:v>
                </c:pt>
                <c:pt idx="2">
                  <c:v>89.668823796261833</c:v>
                </c:pt>
                <c:pt idx="3">
                  <c:v>69.335997541402151</c:v>
                </c:pt>
                <c:pt idx="4">
                  <c:v>71.457399999999993</c:v>
                </c:pt>
                <c:pt idx="5">
                  <c:v>281.49764105711324</c:v>
                </c:pt>
                <c:pt idx="6">
                  <c:v>202.20569837778956</c:v>
                </c:pt>
                <c:pt idx="7">
                  <c:v>129.45481265103109</c:v>
                </c:pt>
                <c:pt idx="8">
                  <c:v>99.969381048871838</c:v>
                </c:pt>
                <c:pt idx="9">
                  <c:v>83.313483679930641</c:v>
                </c:pt>
                <c:pt idx="10">
                  <c:v>60.549146958518293</c:v>
                </c:pt>
                <c:pt idx="11">
                  <c:v>66.209064219660007</c:v>
                </c:pt>
                <c:pt idx="12">
                  <c:v>65.684812062721278</c:v>
                </c:pt>
                <c:pt idx="13">
                  <c:v>65.684812062721278</c:v>
                </c:pt>
                <c:pt idx="14">
                  <c:v>65.552999999999997</c:v>
                </c:pt>
                <c:pt idx="15">
                  <c:v>65.552999999999997</c:v>
                </c:pt>
                <c:pt idx="16">
                  <c:v>64.636799999999994</c:v>
                </c:pt>
                <c:pt idx="17">
                  <c:v>64.229600000000005</c:v>
                </c:pt>
                <c:pt idx="18">
                  <c:v>61.684600000000003</c:v>
                </c:pt>
                <c:pt idx="19">
                  <c:v>59.696688911676915</c:v>
                </c:pt>
                <c:pt idx="20">
                  <c:v>59.696688911676915</c:v>
                </c:pt>
                <c:pt idx="21">
                  <c:v>59.696688911676915</c:v>
                </c:pt>
                <c:pt idx="22">
                  <c:v>59.696688911676915</c:v>
                </c:pt>
                <c:pt idx="23">
                  <c:v>59.696688911676915</c:v>
                </c:pt>
                <c:pt idx="24">
                  <c:v>59.696688911676915</c:v>
                </c:pt>
                <c:pt idx="25">
                  <c:v>59.696688911676915</c:v>
                </c:pt>
                <c:pt idx="26">
                  <c:v>59.696688911676915</c:v>
                </c:pt>
                <c:pt idx="27">
                  <c:v>59.696688911676915</c:v>
                </c:pt>
                <c:pt idx="28">
                  <c:v>59.696688911676915</c:v>
                </c:pt>
                <c:pt idx="29">
                  <c:v>59.696688911676915</c:v>
                </c:pt>
                <c:pt idx="30">
                  <c:v>59.696688911676915</c:v>
                </c:pt>
                <c:pt idx="31">
                  <c:v>59.696688911676915</c:v>
                </c:pt>
                <c:pt idx="32">
                  <c:v>59.696688911676915</c:v>
                </c:pt>
                <c:pt idx="33">
                  <c:v>59.696688911676915</c:v>
                </c:pt>
              </c:numCache>
            </c:numRef>
          </c:val>
          <c:smooth val="0"/>
          <c:extLst>
            <c:ext xmlns:c16="http://schemas.microsoft.com/office/drawing/2014/chart" uri="{C3380CC4-5D6E-409C-BE32-E72D297353CC}">
              <c16:uniqueId val="{00000001-9841-4FC2-936F-5ED73955323F}"/>
            </c:ext>
          </c:extLst>
        </c:ser>
        <c:ser>
          <c:idx val="13"/>
          <c:order val="2"/>
          <c:tx>
            <c:strRef>
              <c:f>'Coal Prices'!$B$35</c:f>
              <c:strCache>
                <c:ptCount val="1"/>
                <c:pt idx="0">
                  <c:v>Europe</c:v>
                </c:pt>
              </c:strCache>
            </c:strRef>
          </c:tx>
          <c:spPr>
            <a:ln w="38100" cap="rnd" cmpd="sng">
              <a:solidFill>
                <a:srgbClr val="43BEAD"/>
              </a:solidFill>
              <a:prstDash val="solid"/>
              <a:round/>
            </a:ln>
            <a:effectLst/>
          </c:spPr>
          <c:marker>
            <c:symbol val="none"/>
          </c:marker>
          <c:cat>
            <c:numRef>
              <c:f>'Coal Prices'!$C$31:$AJ$31</c:f>
              <c:numCache>
                <c:formatCode>General</c:formatCode>
                <c:ptCount val="34"/>
                <c:pt idx="0">
                  <c:v>2017</c:v>
                </c:pt>
                <c:pt idx="3" formatCode="0">
                  <c:v>2020</c:v>
                </c:pt>
                <c:pt idx="8" formatCode="0">
                  <c:v>2025</c:v>
                </c:pt>
                <c:pt idx="13" formatCode="0">
                  <c:v>2030</c:v>
                </c:pt>
                <c:pt idx="18" formatCode="0">
                  <c:v>2035</c:v>
                </c:pt>
                <c:pt idx="23" formatCode="0">
                  <c:v>2040</c:v>
                </c:pt>
                <c:pt idx="28" formatCode="0">
                  <c:v>2045</c:v>
                </c:pt>
                <c:pt idx="33" formatCode="0">
                  <c:v>2050</c:v>
                </c:pt>
              </c:numCache>
            </c:numRef>
          </c:cat>
          <c:val>
            <c:numRef>
              <c:f>'Coal Prices'!$C$35:$AJ$35</c:f>
              <c:numCache>
                <c:formatCode>0</c:formatCode>
                <c:ptCount val="34"/>
                <c:pt idx="0">
                  <c:v>88.16289564460314</c:v>
                </c:pt>
                <c:pt idx="1">
                  <c:v>106.25078477777332</c:v>
                </c:pt>
                <c:pt idx="2">
                  <c:v>78.079943621265954</c:v>
                </c:pt>
                <c:pt idx="3">
                  <c:v>59.105302224294746</c:v>
                </c:pt>
                <c:pt idx="4">
                  <c:v>128.23907421158381</c:v>
                </c:pt>
                <c:pt idx="5">
                  <c:v>257.09504813777761</c:v>
                </c:pt>
                <c:pt idx="6">
                  <c:v>183.099620293615</c:v>
                </c:pt>
                <c:pt idx="7">
                  <c:v>115.2083222185457</c:v>
                </c:pt>
                <c:pt idx="8">
                  <c:v>87.692447933623043</c:v>
                </c:pt>
                <c:pt idx="9">
                  <c:v>72.149125241585566</c:v>
                </c:pt>
                <c:pt idx="10">
                  <c:v>50.905392544786224</c:v>
                </c:pt>
                <c:pt idx="11">
                  <c:v>56.187240676499997</c:v>
                </c:pt>
                <c:pt idx="12">
                  <c:v>55.698007327686852</c:v>
                </c:pt>
                <c:pt idx="13">
                  <c:v>55.698007327686852</c:v>
                </c:pt>
                <c:pt idx="14">
                  <c:v>55.574999999999996</c:v>
                </c:pt>
                <c:pt idx="15">
                  <c:v>55.574999999999996</c:v>
                </c:pt>
                <c:pt idx="16">
                  <c:v>54.72</c:v>
                </c:pt>
                <c:pt idx="17">
                  <c:v>54.34</c:v>
                </c:pt>
                <c:pt idx="18">
                  <c:v>51.965000000000003</c:v>
                </c:pt>
                <c:pt idx="19">
                  <c:v>50.109876685749576</c:v>
                </c:pt>
                <c:pt idx="20">
                  <c:v>50.109876685749576</c:v>
                </c:pt>
                <c:pt idx="21">
                  <c:v>50.109876685749576</c:v>
                </c:pt>
                <c:pt idx="22">
                  <c:v>50.109876685749576</c:v>
                </c:pt>
                <c:pt idx="23">
                  <c:v>50.109876685749576</c:v>
                </c:pt>
                <c:pt idx="24">
                  <c:v>50.109876685749576</c:v>
                </c:pt>
                <c:pt idx="25">
                  <c:v>50.109876685749576</c:v>
                </c:pt>
                <c:pt idx="26">
                  <c:v>50.109876685749576</c:v>
                </c:pt>
                <c:pt idx="27">
                  <c:v>50.109876685749576</c:v>
                </c:pt>
                <c:pt idx="28">
                  <c:v>50.109876685749576</c:v>
                </c:pt>
                <c:pt idx="29">
                  <c:v>50.109876685749576</c:v>
                </c:pt>
                <c:pt idx="30">
                  <c:v>50.064999999999998</c:v>
                </c:pt>
                <c:pt idx="31">
                  <c:v>50.064999999999998</c:v>
                </c:pt>
                <c:pt idx="32">
                  <c:v>50.064999999999998</c:v>
                </c:pt>
                <c:pt idx="33">
                  <c:v>50.064999999999998</c:v>
                </c:pt>
              </c:numCache>
            </c:numRef>
          </c:val>
          <c:smooth val="0"/>
          <c:extLst>
            <c:ext xmlns:c16="http://schemas.microsoft.com/office/drawing/2014/chart" uri="{C3380CC4-5D6E-409C-BE32-E72D297353CC}">
              <c16:uniqueId val="{00000002-9841-4FC2-936F-5ED73955323F}"/>
            </c:ext>
          </c:extLst>
        </c:ser>
        <c:ser>
          <c:idx val="15"/>
          <c:order val="3"/>
          <c:tx>
            <c:strRef>
              <c:f>'Coal Prices'!$B$36</c:f>
              <c:strCache>
                <c:ptCount val="1"/>
                <c:pt idx="0">
                  <c:v>India</c:v>
                </c:pt>
              </c:strCache>
            </c:strRef>
          </c:tx>
          <c:spPr>
            <a:ln w="38100" cap="rnd" cmpd="sng">
              <a:solidFill>
                <a:srgbClr val="8A5DB5"/>
              </a:solidFill>
              <a:prstDash val="solid"/>
              <a:round/>
            </a:ln>
            <a:effectLst/>
          </c:spPr>
          <c:marker>
            <c:symbol val="none"/>
          </c:marker>
          <c:cat>
            <c:numRef>
              <c:f>'Coal Prices'!$C$31:$AJ$31</c:f>
              <c:numCache>
                <c:formatCode>General</c:formatCode>
                <c:ptCount val="34"/>
                <c:pt idx="0">
                  <c:v>2017</c:v>
                </c:pt>
                <c:pt idx="3" formatCode="0">
                  <c:v>2020</c:v>
                </c:pt>
                <c:pt idx="8" formatCode="0">
                  <c:v>2025</c:v>
                </c:pt>
                <c:pt idx="13" formatCode="0">
                  <c:v>2030</c:v>
                </c:pt>
                <c:pt idx="18" formatCode="0">
                  <c:v>2035</c:v>
                </c:pt>
                <c:pt idx="23" formatCode="0">
                  <c:v>2040</c:v>
                </c:pt>
                <c:pt idx="28" formatCode="0">
                  <c:v>2045</c:v>
                </c:pt>
                <c:pt idx="33" formatCode="0">
                  <c:v>2050</c:v>
                </c:pt>
              </c:numCache>
            </c:numRef>
          </c:cat>
          <c:val>
            <c:numRef>
              <c:f>'Coal Prices'!$C$36:$AJ$36</c:f>
              <c:numCache>
                <c:formatCode>0</c:formatCode>
                <c:ptCount val="34"/>
                <c:pt idx="3">
                  <c:v>57.033603464514037</c:v>
                </c:pt>
                <c:pt idx="4">
                  <c:v>76.122471986230835</c:v>
                </c:pt>
                <c:pt idx="5">
                  <c:v>68.895559241488186</c:v>
                </c:pt>
                <c:pt idx="6">
                  <c:v>62.342562291654417</c:v>
                </c:pt>
                <c:pt idx="7">
                  <c:v>59.723108448359959</c:v>
                </c:pt>
                <c:pt idx="8">
                  <c:v>58.336724310893601</c:v>
                </c:pt>
                <c:pt idx="9">
                  <c:v>56.304788903485971</c:v>
                </c:pt>
                <c:pt idx="10">
                  <c:v>56.793929406731749</c:v>
                </c:pt>
                <c:pt idx="11">
                  <c:v>56.762305837073555</c:v>
                </c:pt>
                <c:pt idx="12">
                  <c:v>56.802397620020479</c:v>
                </c:pt>
                <c:pt idx="13">
                  <c:v>56.854397976648407</c:v>
                </c:pt>
                <c:pt idx="14">
                  <c:v>56.939821504223779</c:v>
                </c:pt>
                <c:pt idx="15">
                  <c:v>57.207864951564737</c:v>
                </c:pt>
                <c:pt idx="16">
                  <c:v>57.49867710133897</c:v>
                </c:pt>
                <c:pt idx="17">
                  <c:v>57.578930443529728</c:v>
                </c:pt>
                <c:pt idx="18">
                  <c:v>57.681799574311256</c:v>
                </c:pt>
                <c:pt idx="19">
                  <c:v>57.929517359551014</c:v>
                </c:pt>
                <c:pt idx="20">
                  <c:v>58.185169787279584</c:v>
                </c:pt>
                <c:pt idx="21">
                  <c:v>58.450526223751659</c:v>
                </c:pt>
                <c:pt idx="22">
                  <c:v>58.723816140783711</c:v>
                </c:pt>
                <c:pt idx="23">
                  <c:v>59.005007963576134</c:v>
                </c:pt>
                <c:pt idx="24">
                  <c:v>59.294079613085096</c:v>
                </c:pt>
                <c:pt idx="25">
                  <c:v>59.591019896772863</c:v>
                </c:pt>
                <c:pt idx="26">
                  <c:v>59.895829928951869</c:v>
                </c:pt>
                <c:pt idx="27">
                  <c:v>60.208524575530163</c:v>
                </c:pt>
                <c:pt idx="28">
                  <c:v>60.529133917762394</c:v>
                </c:pt>
                <c:pt idx="29">
                  <c:v>60.853446222425447</c:v>
                </c:pt>
                <c:pt idx="30">
                  <c:v>61.190043454829983</c:v>
                </c:pt>
                <c:pt idx="31">
                  <c:v>61.57803921823546</c:v>
                </c:pt>
                <c:pt idx="32">
                  <c:v>61.433984862631227</c:v>
                </c:pt>
                <c:pt idx="33">
                  <c:v>61.377511910303724</c:v>
                </c:pt>
              </c:numCache>
            </c:numRef>
          </c:val>
          <c:smooth val="0"/>
          <c:extLst>
            <c:ext xmlns:c16="http://schemas.microsoft.com/office/drawing/2014/chart" uri="{C3380CC4-5D6E-409C-BE32-E72D297353CC}">
              <c16:uniqueId val="{00000003-9841-4FC2-936F-5ED73955323F}"/>
            </c:ext>
          </c:extLst>
        </c:ser>
        <c:ser>
          <c:idx val="20"/>
          <c:order val="4"/>
          <c:tx>
            <c:strRef>
              <c:f>'Coal Prices'!$B$37</c:f>
              <c:strCache>
                <c:ptCount val="1"/>
                <c:pt idx="0">
                  <c:v>Japan</c:v>
                </c:pt>
              </c:strCache>
            </c:strRef>
          </c:tx>
          <c:spPr>
            <a:ln w="38100" cap="rnd" cmpd="sng">
              <a:solidFill>
                <a:srgbClr val="F48379"/>
              </a:solidFill>
              <a:prstDash val="solid"/>
              <a:round/>
            </a:ln>
            <a:effectLst/>
          </c:spPr>
          <c:marker>
            <c:symbol val="none"/>
          </c:marker>
          <c:cat>
            <c:numRef>
              <c:f>'Coal Prices'!$C$31:$AJ$31</c:f>
              <c:numCache>
                <c:formatCode>General</c:formatCode>
                <c:ptCount val="34"/>
                <c:pt idx="0">
                  <c:v>2017</c:v>
                </c:pt>
                <c:pt idx="3" formatCode="0">
                  <c:v>2020</c:v>
                </c:pt>
                <c:pt idx="8" formatCode="0">
                  <c:v>2025</c:v>
                </c:pt>
                <c:pt idx="13" formatCode="0">
                  <c:v>2030</c:v>
                </c:pt>
                <c:pt idx="18" formatCode="0">
                  <c:v>2035</c:v>
                </c:pt>
                <c:pt idx="23" formatCode="0">
                  <c:v>2040</c:v>
                </c:pt>
                <c:pt idx="28" formatCode="0">
                  <c:v>2045</c:v>
                </c:pt>
                <c:pt idx="33" formatCode="0">
                  <c:v>2050</c:v>
                </c:pt>
              </c:numCache>
            </c:numRef>
          </c:cat>
          <c:val>
            <c:numRef>
              <c:f>'Coal Prices'!$C$37:$AJ$37</c:f>
              <c:numCache>
                <c:formatCode>0</c:formatCode>
                <c:ptCount val="34"/>
                <c:pt idx="0">
                  <c:v>110.36255550328877</c:v>
                </c:pt>
                <c:pt idx="1">
                  <c:v>126.71335827056998</c:v>
                </c:pt>
                <c:pt idx="2">
                  <c:v>118.77796552607516</c:v>
                </c:pt>
                <c:pt idx="3">
                  <c:v>89.788952817466992</c:v>
                </c:pt>
                <c:pt idx="4">
                  <c:v>137.35816150979767</c:v>
                </c:pt>
                <c:pt idx="5">
                  <c:v>293.44825437766633</c:v>
                </c:pt>
                <c:pt idx="6">
                  <c:v>214.79595362378083</c:v>
                </c:pt>
                <c:pt idx="7">
                  <c:v>142.75880383018529</c:v>
                </c:pt>
                <c:pt idx="8">
                  <c:v>113.25063190014873</c:v>
                </c:pt>
                <c:pt idx="9">
                  <c:v>96.378639127047762</c:v>
                </c:pt>
                <c:pt idx="10">
                  <c:v>73.550414366444329</c:v>
                </c:pt>
                <c:pt idx="11">
                  <c:v>78.627529092429356</c:v>
                </c:pt>
                <c:pt idx="12">
                  <c:v>77.648936827525048</c:v>
                </c:pt>
                <c:pt idx="13">
                  <c:v>77.200071899109744</c:v>
                </c:pt>
                <c:pt idx="14">
                  <c:v>76.627535627079908</c:v>
                </c:pt>
                <c:pt idx="15">
                  <c:v>76.196984027648085</c:v>
                </c:pt>
                <c:pt idx="16">
                  <c:v>74.876919778211487</c:v>
                </c:pt>
                <c:pt idx="17">
                  <c:v>74.066042243992982</c:v>
                </c:pt>
                <c:pt idx="18">
                  <c:v>71.165363483494673</c:v>
                </c:pt>
                <c:pt idx="19">
                  <c:v>68.82141305152706</c:v>
                </c:pt>
                <c:pt idx="20">
                  <c:v>68.439401122405599</c:v>
                </c:pt>
                <c:pt idx="21">
                  <c:v>68.066553206157735</c:v>
                </c:pt>
                <c:pt idx="22">
                  <c:v>67.702545830008631</c:v>
                </c:pt>
                <c:pt idx="23">
                  <c:v>67.347172623259979</c:v>
                </c:pt>
                <c:pt idx="24">
                  <c:v>67.000259604492115</c:v>
                </c:pt>
                <c:pt idx="25">
                  <c:v>66.661584278761495</c:v>
                </c:pt>
                <c:pt idx="26">
                  <c:v>66.330954970751037</c:v>
                </c:pt>
                <c:pt idx="27">
                  <c:v>66.008184667392442</c:v>
                </c:pt>
                <c:pt idx="28">
                  <c:v>65.693082617976259</c:v>
                </c:pt>
                <c:pt idx="29">
                  <c:v>65.38546789477013</c:v>
                </c:pt>
                <c:pt idx="30">
                  <c:v>65.03792440852196</c:v>
                </c:pt>
                <c:pt idx="31">
                  <c:v>64.744755005441547</c:v>
                </c:pt>
                <c:pt idx="32">
                  <c:v>64.458551830160616</c:v>
                </c:pt>
                <c:pt idx="33">
                  <c:v>64.179149370964254</c:v>
                </c:pt>
              </c:numCache>
            </c:numRef>
          </c:val>
          <c:smooth val="0"/>
          <c:extLst>
            <c:ext xmlns:c16="http://schemas.microsoft.com/office/drawing/2014/chart" uri="{C3380CC4-5D6E-409C-BE32-E72D297353CC}">
              <c16:uniqueId val="{00000004-9841-4FC2-936F-5ED73955323F}"/>
            </c:ext>
          </c:extLst>
        </c:ser>
        <c:ser>
          <c:idx val="26"/>
          <c:order val="5"/>
          <c:tx>
            <c:strRef>
              <c:f>'Coal Prices'!$B$38</c:f>
              <c:strCache>
                <c:ptCount val="1"/>
                <c:pt idx="0">
                  <c:v>South Korea</c:v>
                </c:pt>
              </c:strCache>
            </c:strRef>
          </c:tx>
          <c:spPr>
            <a:ln w="38100" cap="rnd" cmpd="sng">
              <a:solidFill>
                <a:srgbClr val="95180A"/>
              </a:solidFill>
              <a:prstDash val="solid"/>
              <a:round/>
            </a:ln>
            <a:effectLst/>
          </c:spPr>
          <c:marker>
            <c:symbol val="none"/>
          </c:marker>
          <c:cat>
            <c:numRef>
              <c:f>'Coal Prices'!$C$31:$AJ$31</c:f>
              <c:numCache>
                <c:formatCode>General</c:formatCode>
                <c:ptCount val="34"/>
                <c:pt idx="0">
                  <c:v>2017</c:v>
                </c:pt>
                <c:pt idx="3" formatCode="0">
                  <c:v>2020</c:v>
                </c:pt>
                <c:pt idx="8" formatCode="0">
                  <c:v>2025</c:v>
                </c:pt>
                <c:pt idx="13" formatCode="0">
                  <c:v>2030</c:v>
                </c:pt>
                <c:pt idx="18" formatCode="0">
                  <c:v>2035</c:v>
                </c:pt>
                <c:pt idx="23" formatCode="0">
                  <c:v>2040</c:v>
                </c:pt>
                <c:pt idx="28" formatCode="0">
                  <c:v>2045</c:v>
                </c:pt>
                <c:pt idx="33" formatCode="0">
                  <c:v>2050</c:v>
                </c:pt>
              </c:numCache>
            </c:numRef>
          </c:cat>
          <c:val>
            <c:numRef>
              <c:f>'Coal Prices'!$C$38:$AJ$38</c:f>
              <c:numCache>
                <c:formatCode>0</c:formatCode>
                <c:ptCount val="34"/>
                <c:pt idx="0">
                  <c:v>123.29794647692732</c:v>
                </c:pt>
                <c:pt idx="1">
                  <c:v>143.20324151935694</c:v>
                </c:pt>
                <c:pt idx="2">
                  <c:v>120.28705128568879</c:v>
                </c:pt>
                <c:pt idx="3">
                  <c:v>99.848418793359969</c:v>
                </c:pt>
                <c:pt idx="4">
                  <c:v>173.82744202718794</c:v>
                </c:pt>
                <c:pt idx="5">
                  <c:v>308.02259985965702</c:v>
                </c:pt>
                <c:pt idx="6">
                  <c:v>230.59318681591492</c:v>
                </c:pt>
                <c:pt idx="7">
                  <c:v>159.50836358923198</c:v>
                </c:pt>
                <c:pt idx="8">
                  <c:v>130.80624494497798</c:v>
                </c:pt>
                <c:pt idx="9">
                  <c:v>114.54212820611392</c:v>
                </c:pt>
                <c:pt idx="10">
                  <c:v>92.429633978135101</c:v>
                </c:pt>
                <c:pt idx="11">
                  <c:v>98.194372267474989</c:v>
                </c:pt>
                <c:pt idx="12">
                  <c:v>97.864895557977889</c:v>
                </c:pt>
                <c:pt idx="13">
                  <c:v>98.080405270652506</c:v>
                </c:pt>
                <c:pt idx="14">
                  <c:v>98.154917338514679</c:v>
                </c:pt>
                <c:pt idx="15">
                  <c:v>98.358593066136009</c:v>
                </c:pt>
                <c:pt idx="16">
                  <c:v>97.668438396026971</c:v>
                </c:pt>
                <c:pt idx="17">
                  <c:v>97.476346518064005</c:v>
                </c:pt>
                <c:pt idx="18">
                  <c:v>95.185575415913519</c:v>
                </c:pt>
                <c:pt idx="19">
                  <c:v>93.443920923326431</c:v>
                </c:pt>
                <c:pt idx="20">
                  <c:v>93.655446126894191</c:v>
                </c:pt>
                <c:pt idx="21">
                  <c:v>93.868190729009257</c:v>
                </c:pt>
                <c:pt idx="22">
                  <c:v>94.082120191191848</c:v>
                </c:pt>
                <c:pt idx="23">
                  <c:v>94.296998719713542</c:v>
                </c:pt>
                <c:pt idx="24">
                  <c:v>94.513006774296002</c:v>
                </c:pt>
                <c:pt idx="25">
                  <c:v>94.730113732106219</c:v>
                </c:pt>
                <c:pt idx="26">
                  <c:v>94.948290303498197</c:v>
                </c:pt>
                <c:pt idx="27">
                  <c:v>95.167577431897783</c:v>
                </c:pt>
                <c:pt idx="28">
                  <c:v>95.387968609472011</c:v>
                </c:pt>
                <c:pt idx="29">
                  <c:v>95.609465530175953</c:v>
                </c:pt>
                <c:pt idx="30">
                  <c:v>95.784841808753981</c:v>
                </c:pt>
                <c:pt idx="31">
                  <c:v>96.008577144140901</c:v>
                </c:pt>
                <c:pt idx="32">
                  <c:v>96.233438437315897</c:v>
                </c:pt>
                <c:pt idx="33">
                  <c:v>96.459432505954695</c:v>
                </c:pt>
              </c:numCache>
            </c:numRef>
          </c:val>
          <c:smooth val="0"/>
          <c:extLst>
            <c:ext xmlns:c16="http://schemas.microsoft.com/office/drawing/2014/chart" uri="{C3380CC4-5D6E-409C-BE32-E72D297353CC}">
              <c16:uniqueId val="{00000005-9841-4FC2-936F-5ED73955323F}"/>
            </c:ext>
          </c:extLst>
        </c:ser>
        <c:ser>
          <c:idx val="33"/>
          <c:order val="6"/>
          <c:tx>
            <c:strRef>
              <c:f>'Coal Prices'!$B$39</c:f>
              <c:strCache>
                <c:ptCount val="1"/>
                <c:pt idx="0">
                  <c:v>United States</c:v>
                </c:pt>
              </c:strCache>
            </c:strRef>
          </c:tx>
          <c:spPr>
            <a:ln w="38100" cap="rnd" cmpd="sng">
              <a:solidFill>
                <a:srgbClr val="0D9DDB"/>
              </a:solidFill>
              <a:prstDash val="solid"/>
              <a:round/>
            </a:ln>
            <a:effectLst/>
          </c:spPr>
          <c:marker>
            <c:symbol val="none"/>
          </c:marker>
          <c:cat>
            <c:numRef>
              <c:f>'Coal Prices'!$C$31:$AJ$31</c:f>
              <c:numCache>
                <c:formatCode>General</c:formatCode>
                <c:ptCount val="34"/>
                <c:pt idx="0">
                  <c:v>2017</c:v>
                </c:pt>
                <c:pt idx="3" formatCode="0">
                  <c:v>2020</c:v>
                </c:pt>
                <c:pt idx="8" formatCode="0">
                  <c:v>2025</c:v>
                </c:pt>
                <c:pt idx="13" formatCode="0">
                  <c:v>2030</c:v>
                </c:pt>
                <c:pt idx="18" formatCode="0">
                  <c:v>2035</c:v>
                </c:pt>
                <c:pt idx="23" formatCode="0">
                  <c:v>2040</c:v>
                </c:pt>
                <c:pt idx="28" formatCode="0">
                  <c:v>2045</c:v>
                </c:pt>
                <c:pt idx="33" formatCode="0">
                  <c:v>2050</c:v>
                </c:pt>
              </c:numCache>
            </c:numRef>
          </c:cat>
          <c:val>
            <c:numRef>
              <c:f>'Coal Prices'!$C$39:$AJ$39</c:f>
              <c:numCache>
                <c:formatCode>0</c:formatCode>
                <c:ptCount val="34"/>
                <c:pt idx="0">
                  <c:v>52.859317434555386</c:v>
                </c:pt>
                <c:pt idx="1">
                  <c:v>57.267506462246445</c:v>
                </c:pt>
                <c:pt idx="2">
                  <c:v>59.826479241783751</c:v>
                </c:pt>
                <c:pt idx="3">
                  <c:v>51.163654525889989</c:v>
                </c:pt>
                <c:pt idx="4">
                  <c:v>59.8721050634351</c:v>
                </c:pt>
                <c:pt idx="5">
                  <c:v>75.136439379199373</c:v>
                </c:pt>
                <c:pt idx="6">
                  <c:v>68.470909226357847</c:v>
                </c:pt>
                <c:pt idx="7">
                  <c:v>62.304569634323776</c:v>
                </c:pt>
                <c:pt idx="8">
                  <c:v>59.835531897525215</c:v>
                </c:pt>
                <c:pt idx="9">
                  <c:v>58.422699154507278</c:v>
                </c:pt>
                <c:pt idx="10">
                  <c:v>56.491719419181152</c:v>
                </c:pt>
                <c:pt idx="11">
                  <c:v>56.953437494148979</c:v>
                </c:pt>
                <c:pt idx="12">
                  <c:v>56.908990387938978</c:v>
                </c:pt>
                <c:pt idx="13">
                  <c:v>56.908990387938978</c:v>
                </c:pt>
                <c:pt idx="14">
                  <c:v>56.897815107734623</c:v>
                </c:pt>
                <c:pt idx="15">
                  <c:v>56.897815107734623</c:v>
                </c:pt>
                <c:pt idx="16">
                  <c:v>56.820137909518799</c:v>
                </c:pt>
                <c:pt idx="17">
                  <c:v>56.785614710311769</c:v>
                </c:pt>
                <c:pt idx="18">
                  <c:v>56.569844715267841</c:v>
                </c:pt>
                <c:pt idx="19">
                  <c:v>56.4013057896587</c:v>
                </c:pt>
                <c:pt idx="20">
                  <c:v>56.4013057896587</c:v>
                </c:pt>
                <c:pt idx="21">
                  <c:v>56.4013057896587</c:v>
                </c:pt>
                <c:pt idx="22">
                  <c:v>56.4013057896587</c:v>
                </c:pt>
                <c:pt idx="23">
                  <c:v>56.4013057896587</c:v>
                </c:pt>
                <c:pt idx="24">
                  <c:v>56.4013057896587</c:v>
                </c:pt>
                <c:pt idx="25">
                  <c:v>56.4013057896587</c:v>
                </c:pt>
                <c:pt idx="26">
                  <c:v>56.4013057896587</c:v>
                </c:pt>
                <c:pt idx="27">
                  <c:v>56.4013057896587</c:v>
                </c:pt>
                <c:pt idx="28">
                  <c:v>56.4013057896587</c:v>
                </c:pt>
                <c:pt idx="29">
                  <c:v>56.4013057896587</c:v>
                </c:pt>
                <c:pt idx="30">
                  <c:v>56.397228719232693</c:v>
                </c:pt>
                <c:pt idx="31">
                  <c:v>56.397228719232693</c:v>
                </c:pt>
                <c:pt idx="32">
                  <c:v>56.397228719232693</c:v>
                </c:pt>
                <c:pt idx="33">
                  <c:v>56.397228719232693</c:v>
                </c:pt>
              </c:numCache>
            </c:numRef>
          </c:val>
          <c:smooth val="0"/>
          <c:extLst>
            <c:ext xmlns:c16="http://schemas.microsoft.com/office/drawing/2014/chart" uri="{C3380CC4-5D6E-409C-BE32-E72D297353CC}">
              <c16:uniqueId val="{00000006-9841-4FC2-936F-5ED73955323F}"/>
            </c:ext>
          </c:extLst>
        </c:ser>
        <c:ser>
          <c:idx val="0"/>
          <c:order val="7"/>
          <c:tx>
            <c:strRef>
              <c:f>'Coal Prices'!$B$40</c:f>
              <c:strCache>
                <c:ptCount val="1"/>
                <c:pt idx="0">
                  <c:v>Seaborne benchmark</c:v>
                </c:pt>
              </c:strCache>
            </c:strRef>
          </c:tx>
          <c:spPr>
            <a:ln w="28575" cap="rnd">
              <a:solidFill>
                <a:schemeClr val="tx1"/>
              </a:solidFill>
              <a:prstDash val="sysDash"/>
              <a:round/>
            </a:ln>
            <a:effectLst/>
          </c:spPr>
          <c:marker>
            <c:symbol val="none"/>
          </c:marker>
          <c:cat>
            <c:numRef>
              <c:f>'Coal Prices'!$C$31:$AJ$31</c:f>
              <c:numCache>
                <c:formatCode>General</c:formatCode>
                <c:ptCount val="34"/>
                <c:pt idx="0">
                  <c:v>2017</c:v>
                </c:pt>
                <c:pt idx="3" formatCode="0">
                  <c:v>2020</c:v>
                </c:pt>
                <c:pt idx="8" formatCode="0">
                  <c:v>2025</c:v>
                </c:pt>
                <c:pt idx="13" formatCode="0">
                  <c:v>2030</c:v>
                </c:pt>
                <c:pt idx="18" formatCode="0">
                  <c:v>2035</c:v>
                </c:pt>
                <c:pt idx="23" formatCode="0">
                  <c:v>2040</c:v>
                </c:pt>
                <c:pt idx="28" formatCode="0">
                  <c:v>2045</c:v>
                </c:pt>
                <c:pt idx="33" formatCode="0">
                  <c:v>2050</c:v>
                </c:pt>
              </c:numCache>
            </c:numRef>
          </c:cat>
          <c:val>
            <c:numRef>
              <c:f>'Coal Prices'!$C$40:$AJ$40</c:f>
              <c:numCache>
                <c:formatCode>0</c:formatCode>
                <c:ptCount val="34"/>
                <c:pt idx="0">
                  <c:v>92.803048046950678</c:v>
                </c:pt>
                <c:pt idx="1">
                  <c:v>111.84293134502455</c:v>
                </c:pt>
                <c:pt idx="2">
                  <c:v>82.1894143381747</c:v>
                </c:pt>
                <c:pt idx="3">
                  <c:v>62.216107604520786</c:v>
                </c:pt>
                <c:pt idx="4">
                  <c:v>134.98849917008823</c:v>
                </c:pt>
                <c:pt idx="5">
                  <c:v>270.62636646081853</c:v>
                </c:pt>
                <c:pt idx="6">
                  <c:v>192.73644241433161</c:v>
                </c:pt>
                <c:pt idx="7">
                  <c:v>121.27191812478496</c:v>
                </c:pt>
                <c:pt idx="8">
                  <c:v>92.307839930129518</c:v>
                </c:pt>
                <c:pt idx="9">
                  <c:v>75.946447622721649</c:v>
                </c:pt>
                <c:pt idx="10">
                  <c:v>53.584623731353922</c:v>
                </c:pt>
                <c:pt idx="11">
                  <c:v>59.144463870000003</c:v>
                </c:pt>
                <c:pt idx="12">
                  <c:v>58.629481397565108</c:v>
                </c:pt>
                <c:pt idx="13">
                  <c:v>58.629481397565108</c:v>
                </c:pt>
                <c:pt idx="14">
                  <c:v>58.5</c:v>
                </c:pt>
                <c:pt idx="15">
                  <c:v>58.5</c:v>
                </c:pt>
                <c:pt idx="16">
                  <c:v>57.6</c:v>
                </c:pt>
                <c:pt idx="17">
                  <c:v>57.2</c:v>
                </c:pt>
                <c:pt idx="18">
                  <c:v>54.7</c:v>
                </c:pt>
                <c:pt idx="19">
                  <c:v>52.747238616578507</c:v>
                </c:pt>
                <c:pt idx="20">
                  <c:v>52.747238616578507</c:v>
                </c:pt>
                <c:pt idx="21">
                  <c:v>52.747238616578507</c:v>
                </c:pt>
                <c:pt idx="22">
                  <c:v>52.747238616578507</c:v>
                </c:pt>
                <c:pt idx="23">
                  <c:v>52.747238616578507</c:v>
                </c:pt>
                <c:pt idx="24">
                  <c:v>52.747238616578507</c:v>
                </c:pt>
                <c:pt idx="25">
                  <c:v>52.747238616578507</c:v>
                </c:pt>
                <c:pt idx="26">
                  <c:v>52.747238616578507</c:v>
                </c:pt>
                <c:pt idx="27">
                  <c:v>52.747238616578507</c:v>
                </c:pt>
                <c:pt idx="28">
                  <c:v>52.747238616578507</c:v>
                </c:pt>
                <c:pt idx="29">
                  <c:v>52.747238616578507</c:v>
                </c:pt>
                <c:pt idx="30">
                  <c:v>52.7</c:v>
                </c:pt>
                <c:pt idx="31">
                  <c:v>52.7</c:v>
                </c:pt>
                <c:pt idx="32">
                  <c:v>52.7</c:v>
                </c:pt>
                <c:pt idx="33">
                  <c:v>52.7</c:v>
                </c:pt>
              </c:numCache>
            </c:numRef>
          </c:val>
          <c:smooth val="0"/>
          <c:extLst>
            <c:ext xmlns:c16="http://schemas.microsoft.com/office/drawing/2014/chart" uri="{C3380CC4-5D6E-409C-BE32-E72D297353CC}">
              <c16:uniqueId val="{00000007-9841-4FC2-936F-5ED73955323F}"/>
            </c:ext>
          </c:extLst>
        </c:ser>
        <c:dLbls>
          <c:showLegendKey val="0"/>
          <c:showVal val="0"/>
          <c:showCatName val="0"/>
          <c:showSerName val="0"/>
          <c:showPercent val="0"/>
          <c:showBubbleSize val="0"/>
        </c:dLbls>
        <c:smooth val="0"/>
        <c:axId val="1507204328"/>
        <c:axId val="1507209248"/>
        <c:extLst/>
      </c:lineChart>
      <c:catAx>
        <c:axId val="150720432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507209248"/>
        <c:crosses val="autoZero"/>
        <c:auto val="1"/>
        <c:lblAlgn val="ctr"/>
        <c:lblOffset val="100"/>
        <c:noMultiLvlLbl val="0"/>
      </c:catAx>
      <c:valAx>
        <c:axId val="1507209248"/>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507204328"/>
        <c:crosses val="autoZero"/>
        <c:crossBetween val="midCat"/>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a:t>$/bbl (2021 real)</a:t>
            </a:r>
          </a:p>
        </c:rich>
      </c:tx>
      <c:layout>
        <c:manualLayout>
          <c:xMode val="edge"/>
          <c:yMode val="edge"/>
          <c:x val="1.2875101378751013E-2"/>
          <c:y val="1.282901282934954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7055470802610396E-2"/>
          <c:y val="0.14798248706489844"/>
          <c:w val="0.87407852360369531"/>
          <c:h val="0.73992150804101908"/>
        </c:manualLayout>
      </c:layout>
      <c:lineChart>
        <c:grouping val="standard"/>
        <c:varyColors val="0"/>
        <c:ser>
          <c:idx val="1"/>
          <c:order val="0"/>
          <c:tx>
            <c:strRef>
              <c:f>'Oil Prices'!$B$33</c:f>
              <c:strCache>
                <c:ptCount val="1"/>
                <c:pt idx="0">
                  <c:v>2H 2021</c:v>
                </c:pt>
              </c:strCache>
            </c:strRef>
          </c:tx>
          <c:spPr>
            <a:ln w="38100" cap="rnd">
              <a:solidFill>
                <a:schemeClr val="accent1"/>
              </a:solidFill>
              <a:prstDash val="solid"/>
              <a:round/>
            </a:ln>
            <a:effectLst/>
          </c:spPr>
          <c:marker>
            <c:symbol val="none"/>
          </c:marker>
          <c:dLbls>
            <c:dLbl>
              <c:idx val="10"/>
              <c:layout>
                <c:manualLayout>
                  <c:x val="5.4745174362926243E-3"/>
                  <c:y val="0.13594061839453375"/>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6A2E-4D9F-8680-C01BC3F38FF9}"/>
                </c:ext>
              </c:extLst>
            </c:dLbl>
            <c:spPr>
              <a:noFill/>
              <a:ln>
                <a:noFill/>
              </a:ln>
              <a:effectLst/>
            </c:spPr>
            <c:txPr>
              <a:bodyPr rot="0" spcFirstLastPara="1" vertOverflow="ellipsis" vert="horz" wrap="square" anchor="ctr" anchorCtr="1"/>
              <a:lstStyle/>
              <a:p>
                <a:pPr>
                  <a:defRPr sz="1200" b="1"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'Oil Prices'!$C$31:$AO$31</c:f>
              <c:numCache>
                <c:formatCode>General</c:formatCode>
                <c:ptCount val="39"/>
                <c:pt idx="0">
                  <c:v>2012</c:v>
                </c:pt>
                <c:pt idx="3" formatCode="0">
                  <c:v>15</c:v>
                </c:pt>
                <c:pt idx="8" formatCode="0">
                  <c:v>20</c:v>
                </c:pt>
                <c:pt idx="13" formatCode="0">
                  <c:v>25</c:v>
                </c:pt>
                <c:pt idx="18" formatCode="0">
                  <c:v>30</c:v>
                </c:pt>
                <c:pt idx="23" formatCode="0">
                  <c:v>35</c:v>
                </c:pt>
                <c:pt idx="28" formatCode="0">
                  <c:v>40</c:v>
                </c:pt>
                <c:pt idx="33" formatCode="0">
                  <c:v>45</c:v>
                </c:pt>
                <c:pt idx="38" formatCode="0">
                  <c:v>50</c:v>
                </c:pt>
              </c:numCache>
            </c:numRef>
          </c:cat>
          <c:val>
            <c:numRef>
              <c:f>'Oil Prices'!$C$33:$AO$33</c:f>
              <c:numCache>
                <c:formatCode>0</c:formatCode>
                <c:ptCount val="39"/>
                <c:pt idx="0">
                  <c:v>126.28024477749567</c:v>
                </c:pt>
                <c:pt idx="1">
                  <c:v>120.82605146431276</c:v>
                </c:pt>
                <c:pt idx="2">
                  <c:v>108.36314848957308</c:v>
                </c:pt>
                <c:pt idx="3">
                  <c:v>58.178390216223455</c:v>
                </c:pt>
                <c:pt idx="4">
                  <c:v>48.266232928690251</c:v>
                </c:pt>
                <c:pt idx="5">
                  <c:v>58.125309449529382</c:v>
                </c:pt>
                <c:pt idx="6">
                  <c:v>74.858986850457995</c:v>
                </c:pt>
                <c:pt idx="7">
                  <c:v>65.276460606647774</c:v>
                </c:pt>
                <c:pt idx="8">
                  <c:v>43.370355327342864</c:v>
                </c:pt>
                <c:pt idx="9">
                  <c:v>68.773412354350015</c:v>
                </c:pt>
                <c:pt idx="10">
                  <c:v>69.725699305935251</c:v>
                </c:pt>
                <c:pt idx="11">
                  <c:v>63.668813391248328</c:v>
                </c:pt>
                <c:pt idx="12">
                  <c:v>59.994888283910683</c:v>
                </c:pt>
                <c:pt idx="13">
                  <c:v>56.474034723123452</c:v>
                </c:pt>
                <c:pt idx="14">
                  <c:v>56.410347686153209</c:v>
                </c:pt>
                <c:pt idx="15">
                  <c:v>56.423525751047144</c:v>
                </c:pt>
                <c:pt idx="16">
                  <c:v>56.377448992655857</c:v>
                </c:pt>
                <c:pt idx="17">
                  <c:v>56.358019463617829</c:v>
                </c:pt>
                <c:pt idx="18">
                  <c:v>56.019582273648055</c:v>
                </c:pt>
                <c:pt idx="19">
                  <c:v>56.014063248349622</c:v>
                </c:pt>
                <c:pt idx="20">
                  <c:v>56.013678793798213</c:v>
                </c:pt>
                <c:pt idx="21">
                  <c:v>56.015774771931952</c:v>
                </c:pt>
                <c:pt idx="22">
                  <c:v>56.014505604693269</c:v>
                </c:pt>
                <c:pt idx="23">
                  <c:v>56.014653056807816</c:v>
                </c:pt>
                <c:pt idx="24">
                  <c:v>56.014977811144355</c:v>
                </c:pt>
                <c:pt idx="25">
                  <c:v>56.01471215754848</c:v>
                </c:pt>
                <c:pt idx="26">
                  <c:v>56.014781008500215</c:v>
                </c:pt>
                <c:pt idx="27">
                  <c:v>56.014823659064355</c:v>
                </c:pt>
                <c:pt idx="28">
                  <c:v>56.014772275037686</c:v>
                </c:pt>
                <c:pt idx="29">
                  <c:v>56.014792314200754</c:v>
                </c:pt>
                <c:pt idx="30">
                  <c:v>56.014796082767596</c:v>
                </c:pt>
                <c:pt idx="31">
                  <c:v>56.014786890668667</c:v>
                </c:pt>
                <c:pt idx="32">
                  <c:v>56.014791762545677</c:v>
                </c:pt>
                <c:pt idx="33">
                  <c:v>56.014791578660649</c:v>
                </c:pt>
                <c:pt idx="34">
                  <c:v>56.014790077291657</c:v>
                </c:pt>
                <c:pt idx="35">
                  <c:v>56.01479113949933</c:v>
                </c:pt>
                <c:pt idx="36">
                  <c:v>56.01479093181721</c:v>
                </c:pt>
                <c:pt idx="37">
                  <c:v>56.014790716202739</c:v>
                </c:pt>
                <c:pt idx="38">
                  <c:v>56.014790929173088</c:v>
                </c:pt>
              </c:numCache>
            </c:numRef>
          </c:val>
          <c:smooth val="0"/>
          <c:extLst>
            <c:ext xmlns:c16="http://schemas.microsoft.com/office/drawing/2014/chart" uri="{C3380CC4-5D6E-409C-BE32-E72D297353CC}">
              <c16:uniqueId val="{00000001-6A2E-4D9F-8680-C01BC3F38FF9}"/>
            </c:ext>
          </c:extLst>
        </c:ser>
        <c:ser>
          <c:idx val="5"/>
          <c:order val="1"/>
          <c:tx>
            <c:strRef>
              <c:f>'Oil Prices'!$B$34</c:f>
              <c:strCache>
                <c:ptCount val="1"/>
                <c:pt idx="0">
                  <c:v>1H 2022</c:v>
                </c:pt>
              </c:strCache>
            </c:strRef>
          </c:tx>
          <c:spPr>
            <a:ln w="38100" cap="rnd">
              <a:solidFill>
                <a:schemeClr val="accent2"/>
              </a:solidFill>
              <a:prstDash val="solid"/>
              <a:round/>
            </a:ln>
            <a:effectLst/>
          </c:spPr>
          <c:marker>
            <c:symbol val="none"/>
          </c:marker>
          <c:dLbls>
            <c:dLbl>
              <c:idx val="12"/>
              <c:layout>
                <c:manualLayout>
                  <c:x val="-0.13227812424256968"/>
                  <c:y val="-0.15357951388888888"/>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6A2E-4D9F-8680-C01BC3F38FF9}"/>
                </c:ext>
              </c:extLst>
            </c:dLbl>
            <c:spPr>
              <a:noFill/>
              <a:ln>
                <a:noFill/>
              </a:ln>
              <a:effectLst/>
            </c:spPr>
            <c:txPr>
              <a:bodyPr rot="0" spcFirstLastPara="1" vertOverflow="ellipsis" vert="horz" wrap="square" anchor="ctr" anchorCtr="1"/>
              <a:lstStyle/>
              <a:p>
                <a:pPr>
                  <a:defRPr sz="1200" b="1"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'Oil Prices'!$C$31:$AO$31</c:f>
              <c:numCache>
                <c:formatCode>General</c:formatCode>
                <c:ptCount val="39"/>
                <c:pt idx="0">
                  <c:v>2012</c:v>
                </c:pt>
                <c:pt idx="3" formatCode="0">
                  <c:v>15</c:v>
                </c:pt>
                <c:pt idx="8" formatCode="0">
                  <c:v>20</c:v>
                </c:pt>
                <c:pt idx="13" formatCode="0">
                  <c:v>25</c:v>
                </c:pt>
                <c:pt idx="18" formatCode="0">
                  <c:v>30</c:v>
                </c:pt>
                <c:pt idx="23" formatCode="0">
                  <c:v>35</c:v>
                </c:pt>
                <c:pt idx="28" formatCode="0">
                  <c:v>40</c:v>
                </c:pt>
                <c:pt idx="33" formatCode="0">
                  <c:v>45</c:v>
                </c:pt>
                <c:pt idx="38" formatCode="0">
                  <c:v>50</c:v>
                </c:pt>
              </c:numCache>
            </c:numRef>
          </c:cat>
          <c:val>
            <c:numRef>
              <c:f>'Oil Prices'!$C$34:$AO$34</c:f>
              <c:numCache>
                <c:formatCode>0</c:formatCode>
                <c:ptCount val="39"/>
                <c:pt idx="0">
                  <c:v>127.85622223231883</c:v>
                </c:pt>
                <c:pt idx="1">
                  <c:v>122.33396058658738</c:v>
                </c:pt>
                <c:pt idx="2">
                  <c:v>109.71552058272296</c:v>
                </c:pt>
                <c:pt idx="3">
                  <c:v>58.904456526121919</c:v>
                </c:pt>
                <c:pt idx="4">
                  <c:v>48.868595515640308</c:v>
                </c:pt>
                <c:pt idx="5">
                  <c:v>58.850713311459515</c:v>
                </c:pt>
                <c:pt idx="6">
                  <c:v>75.793227006351714</c:v>
                </c:pt>
                <c:pt idx="7">
                  <c:v>66.091110835018739</c:v>
                </c:pt>
                <c:pt idx="8">
                  <c:v>43.911617361828107</c:v>
                </c:pt>
                <c:pt idx="9">
                  <c:v>57.034065963884274</c:v>
                </c:pt>
                <c:pt idx="10">
                  <c:v>74.196425146714745</c:v>
                </c:pt>
                <c:pt idx="11">
                  <c:v>68.311547532000091</c:v>
                </c:pt>
                <c:pt idx="12">
                  <c:v>69.382204783023681</c:v>
                </c:pt>
                <c:pt idx="13">
                  <c:v>66.107360118216633</c:v>
                </c:pt>
                <c:pt idx="14">
                  <c:v>63.306577417261678</c:v>
                </c:pt>
                <c:pt idx="15">
                  <c:v>60.69959752953708</c:v>
                </c:pt>
                <c:pt idx="16">
                  <c:v>58.098221840473272</c:v>
                </c:pt>
                <c:pt idx="17">
                  <c:v>55.608919981856133</c:v>
                </c:pt>
                <c:pt idx="18">
                  <c:v>53.215829866681524</c:v>
                </c:pt>
                <c:pt idx="19">
                  <c:v>53.210017448843864</c:v>
                </c:pt>
                <c:pt idx="20">
                  <c:v>53.20921295948029</c:v>
                </c:pt>
                <c:pt idx="21">
                  <c:v>53.211686758335212</c:v>
                </c:pt>
                <c:pt idx="22">
                  <c:v>53.210305722219779</c:v>
                </c:pt>
                <c:pt idx="23">
                  <c:v>53.210401813345101</c:v>
                </c:pt>
                <c:pt idx="24">
                  <c:v>53.210798097966695</c:v>
                </c:pt>
                <c:pt idx="25">
                  <c:v>53.210501877843861</c:v>
                </c:pt>
                <c:pt idx="26">
                  <c:v>53.210567263051892</c:v>
                </c:pt>
                <c:pt idx="27">
                  <c:v>53.210622412954152</c:v>
                </c:pt>
                <c:pt idx="28">
                  <c:v>53.21056385128329</c:v>
                </c:pt>
                <c:pt idx="29">
                  <c:v>53.210584509096456</c:v>
                </c:pt>
                <c:pt idx="30">
                  <c:v>53.210590257777973</c:v>
                </c:pt>
                <c:pt idx="31">
                  <c:v>53.210579539385911</c:v>
                </c:pt>
                <c:pt idx="32">
                  <c:v>53.210584768753449</c:v>
                </c:pt>
                <c:pt idx="33">
                  <c:v>53.21058485530579</c:v>
                </c:pt>
                <c:pt idx="34">
                  <c:v>53.21058305448171</c:v>
                </c:pt>
                <c:pt idx="35">
                  <c:v>53.210584226180323</c:v>
                </c:pt>
                <c:pt idx="36">
                  <c:v>53.210584045322605</c:v>
                </c:pt>
                <c:pt idx="37">
                  <c:v>53.210583775328224</c:v>
                </c:pt>
                <c:pt idx="38">
                  <c:v>53.210584015610387</c:v>
                </c:pt>
              </c:numCache>
            </c:numRef>
          </c:val>
          <c:smooth val="0"/>
          <c:extLst>
            <c:ext xmlns:c16="http://schemas.microsoft.com/office/drawing/2014/chart" uri="{C3380CC4-5D6E-409C-BE32-E72D297353CC}">
              <c16:uniqueId val="{00000003-6A2E-4D9F-8680-C01BC3F38FF9}"/>
            </c:ext>
          </c:extLst>
        </c:ser>
        <c:dLbls>
          <c:showLegendKey val="0"/>
          <c:showVal val="0"/>
          <c:showCatName val="0"/>
          <c:showSerName val="0"/>
          <c:showPercent val="0"/>
          <c:showBubbleSize val="0"/>
        </c:dLbls>
        <c:smooth val="0"/>
        <c:axId val="1507204328"/>
        <c:axId val="1507209248"/>
        <c:extLst/>
      </c:lineChart>
      <c:catAx>
        <c:axId val="150720432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507209248"/>
        <c:crosses val="autoZero"/>
        <c:auto val="1"/>
        <c:lblAlgn val="ctr"/>
        <c:lblOffset val="100"/>
        <c:noMultiLvlLbl val="0"/>
      </c:catAx>
      <c:valAx>
        <c:axId val="1507209248"/>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507204328"/>
        <c:crosses val="autoZero"/>
        <c:crossBetween val="midCat"/>
      </c:valAx>
      <c:spPr>
        <a:solidFill>
          <a:srgbClr val="FFFFFF">
            <a:lumMod val="100000"/>
            <a:alpha val="0"/>
          </a:srgbClr>
        </a:solidFill>
        <a:ln>
          <a:noFill/>
        </a:ln>
        <a:effectLst/>
      </c:spPr>
    </c:plotArea>
    <c:plotVisOnly val="1"/>
    <c:dispBlanksAs val="span"/>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b="0" spc="0" baseline="0"/>
              <a:t>$/MMBtu (2021 real)</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7153164857621456E-2"/>
          <c:y val="0.16354089383501147"/>
          <c:w val="0.87073768854914191"/>
          <c:h val="0.71221074015191665"/>
        </c:manualLayout>
      </c:layout>
      <c:areaChart>
        <c:grouping val="stacked"/>
        <c:varyColors val="0"/>
        <c:ser>
          <c:idx val="0"/>
          <c:order val="0"/>
          <c:tx>
            <c:strRef>
              <c:f>'Gas prices'!$C$37</c:f>
              <c:strCache>
                <c:ptCount val="1"/>
                <c:pt idx="0">
                  <c:v>PJM</c:v>
                </c:pt>
              </c:strCache>
            </c:strRef>
          </c:tx>
          <c:spPr>
            <a:noFill/>
            <a:ln>
              <a:noFill/>
            </a:ln>
            <a:effectLst/>
            <a:extLst>
              <a:ext uri="{91240B29-F687-4F45-9708-019B960494DF}">
                <a14:hiddenLine xmlns:a14="http://schemas.microsoft.com/office/drawing/2010/main">
                  <a:noFill/>
                </a14:hiddenLine>
              </a:ext>
            </a:extLst>
          </c:spPr>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prices'!$E$37:$AJ$37</c:f>
              <c:numCache>
                <c:formatCode>0.0</c:formatCode>
                <c:ptCount val="32"/>
                <c:pt idx="0">
                  <c:v>2.4333068</c:v>
                </c:pt>
                <c:pt idx="1">
                  <c:v>1.5933333333333335</c:v>
                </c:pt>
                <c:pt idx="2">
                  <c:v>3.5124513282391359</c:v>
                </c:pt>
                <c:pt idx="3">
                  <c:v>4.6781895033877872</c:v>
                </c:pt>
                <c:pt idx="4">
                  <c:v>3.6917415210198139</c:v>
                </c:pt>
                <c:pt idx="5">
                  <c:v>3.1407452413691765</c:v>
                </c:pt>
                <c:pt idx="6">
                  <c:v>3.0555449590809753</c:v>
                </c:pt>
                <c:pt idx="7">
                  <c:v>3.0972324842291603</c:v>
                </c:pt>
                <c:pt idx="8">
                  <c:v>3.1466302643627744</c:v>
                </c:pt>
                <c:pt idx="9">
                  <c:v>3.2136879591478662</c:v>
                </c:pt>
                <c:pt idx="10">
                  <c:v>3.2563383190608683</c:v>
                </c:pt>
                <c:pt idx="11">
                  <c:v>3.3476367457496372</c:v>
                </c:pt>
                <c:pt idx="12">
                  <c:v>3.4186096102923664</c:v>
                </c:pt>
                <c:pt idx="13">
                  <c:v>3.4850008932038161</c:v>
                </c:pt>
                <c:pt idx="14">
                  <c:v>3.5513921761152663</c:v>
                </c:pt>
                <c:pt idx="15">
                  <c:v>3.6190508833445145</c:v>
                </c:pt>
                <c:pt idx="16">
                  <c:v>3.6880012590489351</c:v>
                </c:pt>
                <c:pt idx="17">
                  <c:v>3.7582680120466021</c:v>
                </c:pt>
                <c:pt idx="18">
                  <c:v>3.8298763247386081</c:v>
                </c:pt>
                <c:pt idx="19">
                  <c:v>3.9028518622029966</c:v>
                </c:pt>
                <c:pt idx="20">
                  <c:v>3.9772207814636422</c:v>
                </c:pt>
                <c:pt idx="21">
                  <c:v>4.0530097409374362</c:v>
                </c:pt>
                <c:pt idx="22">
                  <c:v>4.1302459100632225</c:v>
                </c:pt>
                <c:pt idx="23">
                  <c:v>4.2089569791159809</c:v>
                </c:pt>
                <c:pt idx="24">
                  <c:v>4.2891711692098253</c:v>
                </c:pt>
                <c:pt idx="25">
                  <c:v>4.3709172424934737</c:v>
                </c:pt>
                <c:pt idx="26">
                  <c:v>4.4542245125418622</c:v>
                </c:pt>
                <c:pt idx="27">
                  <c:v>4.5391228549477312</c:v>
                </c:pt>
                <c:pt idx="28">
                  <c:v>4.6256427181169961</c:v>
                </c:pt>
                <c:pt idx="29">
                  <c:v>4.7138151342718659</c:v>
                </c:pt>
                <c:pt idx="30">
                  <c:v>4.8036717306656707</c:v>
                </c:pt>
                <c:pt idx="31">
                  <c:v>4.8952447410135314</c:v>
                </c:pt>
              </c:numCache>
            </c:numRef>
          </c:val>
          <c:extLst>
            <c:ext xmlns:c16="http://schemas.microsoft.com/office/drawing/2014/chart" uri="{C3380CC4-5D6E-409C-BE32-E72D297353CC}">
              <c16:uniqueId val="{00000000-4FB5-422F-A10E-7A5B8D3E8947}"/>
            </c:ext>
          </c:extLst>
        </c:ser>
        <c:ser>
          <c:idx val="1"/>
          <c:order val="1"/>
          <c:tx>
            <c:strRef>
              <c:f>'Gas prices'!$C$39</c:f>
              <c:strCache>
                <c:ptCount val="1"/>
                <c:pt idx="0">
                  <c:v>Range</c:v>
                </c:pt>
              </c:strCache>
            </c:strRef>
          </c:tx>
          <c:spPr>
            <a:solidFill>
              <a:srgbClr val="0D9DDB">
                <a:alpha val="30000"/>
              </a:srgbClr>
            </a:solidFill>
            <a:ln>
              <a:noFill/>
            </a:ln>
            <a:effectLst/>
            <a:extLst>
              <a:ext uri="{91240B29-F687-4F45-9708-019B960494DF}">
                <a14:hiddenLine xmlns:a14="http://schemas.microsoft.com/office/drawing/2010/main">
                  <a:noFill/>
                </a14:hiddenLine>
              </a:ext>
            </a:extLst>
          </c:spPr>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prices'!$E$39:$AJ$39</c:f>
              <c:numCache>
                <c:formatCode>0.0</c:formatCode>
                <c:ptCount val="32"/>
                <c:pt idx="0">
                  <c:v>0.88576439999999934</c:v>
                </c:pt>
                <c:pt idx="1">
                  <c:v>0.42666666666666653</c:v>
                </c:pt>
                <c:pt idx="2">
                  <c:v>1.159318548294956</c:v>
                </c:pt>
                <c:pt idx="3">
                  <c:v>1.5440817129941982</c:v>
                </c:pt>
                <c:pt idx="4">
                  <c:v>1.2184950112816249</c:v>
                </c:pt>
                <c:pt idx="5">
                  <c:v>1.0366333575969517</c:v>
                </c:pt>
                <c:pt idx="6">
                  <c:v>1.0085121800072261</c:v>
                </c:pt>
                <c:pt idx="7">
                  <c:v>1.0222715510619227</c:v>
                </c:pt>
                <c:pt idx="8">
                  <c:v>1.0385757663810304</c:v>
                </c:pt>
                <c:pt idx="9">
                  <c:v>1.0607088074128699</c:v>
                </c:pt>
                <c:pt idx="10">
                  <c:v>1.0747859713983385</c:v>
                </c:pt>
                <c:pt idx="11">
                  <c:v>1.1049199005547323</c:v>
                </c:pt>
                <c:pt idx="12">
                  <c:v>1.1283451812492999</c:v>
                </c:pt>
                <c:pt idx="13">
                  <c:v>1.150258266593867</c:v>
                </c:pt>
                <c:pt idx="14">
                  <c:v>1.1721713519384345</c:v>
                </c:pt>
                <c:pt idx="15">
                  <c:v>1.1945027629430234</c:v>
                </c:pt>
                <c:pt idx="16">
                  <c:v>1.2172605016263711</c:v>
                </c:pt>
                <c:pt idx="17">
                  <c:v>1.240452723372969</c:v>
                </c:pt>
                <c:pt idx="18">
                  <c:v>1.2640877398779704</c:v>
                </c:pt>
                <c:pt idx="19">
                  <c:v>1.2881740221487266</c:v>
                </c:pt>
                <c:pt idx="20">
                  <c:v>1.3127202035640693</c:v>
                </c:pt>
                <c:pt idx="21">
                  <c:v>1.3377350829924453</c:v>
                </c:pt>
                <c:pt idx="22">
                  <c:v>1.3632276279700468</c:v>
                </c:pt>
                <c:pt idx="23">
                  <c:v>1.3892069779400664</c:v>
                </c:pt>
                <c:pt idx="24">
                  <c:v>1.4156824475542953</c:v>
                </c:pt>
                <c:pt idx="25">
                  <c:v>1.4426635300382262</c:v>
                </c:pt>
                <c:pt idx="26">
                  <c:v>1.4701599006209127</c:v>
                </c:pt>
                <c:pt idx="27">
                  <c:v>1.4981814200308232</c:v>
                </c:pt>
                <c:pt idx="28">
                  <c:v>1.526738138058958</c:v>
                </c:pt>
                <c:pt idx="29">
                  <c:v>1.5558402971905316</c:v>
                </c:pt>
                <c:pt idx="30">
                  <c:v>1.5854983363065402</c:v>
                </c:pt>
                <c:pt idx="31">
                  <c:v>1.6157228944565603</c:v>
                </c:pt>
              </c:numCache>
            </c:numRef>
          </c:val>
          <c:extLst>
            <c:ext xmlns:c16="http://schemas.microsoft.com/office/drawing/2014/chart" uri="{C3380CC4-5D6E-409C-BE32-E72D297353CC}">
              <c16:uniqueId val="{00000001-4FB5-422F-A10E-7A5B8D3E8947}"/>
            </c:ext>
          </c:extLst>
        </c:ser>
        <c:dLbls>
          <c:showLegendKey val="0"/>
          <c:showVal val="0"/>
          <c:showCatName val="0"/>
          <c:showSerName val="0"/>
          <c:showPercent val="0"/>
          <c:showBubbleSize val="0"/>
        </c:dLbls>
        <c:axId val="1321088912"/>
        <c:axId val="1321091824"/>
      </c:areaChart>
      <c:lineChart>
        <c:grouping val="standard"/>
        <c:varyColors val="0"/>
        <c:ser>
          <c:idx val="2"/>
          <c:order val="2"/>
          <c:tx>
            <c:v>Mid</c:v>
          </c:tx>
          <c:spPr>
            <a:ln w="28575" cap="rnd">
              <a:solidFill>
                <a:schemeClr val="accent1"/>
              </a:solidFill>
              <a:round/>
            </a:ln>
            <a:effectLst/>
          </c:spPr>
          <c:marker>
            <c:symbol val="none"/>
          </c:marker>
          <c:dLbls>
            <c:dLbl>
              <c:idx val="15"/>
              <c:layout>
                <c:manualLayout>
                  <c:x val="-3.4654079972601393E-3"/>
                  <c:y val="0.1270264276443602"/>
                </c:manualLayout>
              </c:layout>
              <c:tx>
                <c:rich>
                  <a:bodyPr/>
                  <a:lstStyle/>
                  <a:p>
                    <a:r>
                      <a:rPr lang="en-US"/>
                      <a:t>Henry Hub 1H</a:t>
                    </a:r>
                    <a:r>
                      <a:rPr lang="en-US" baseline="0"/>
                      <a:t> </a:t>
                    </a:r>
                    <a:r>
                      <a:rPr lang="en-US"/>
                      <a:t>2022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FB5-422F-A10E-7A5B8D3E894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D9DDB"/>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prices'!$E$36:$AJ$36</c:f>
              <c:numCache>
                <c:formatCode>0.0</c:formatCode>
                <c:ptCount val="32"/>
                <c:pt idx="0">
                  <c:v>2.5547126856118787</c:v>
                </c:pt>
                <c:pt idx="1">
                  <c:v>2.0001733608330241</c:v>
                </c:pt>
                <c:pt idx="2">
                  <c:v>3.96454949436764</c:v>
                </c:pt>
                <c:pt idx="3">
                  <c:v>5.280333333333334</c:v>
                </c:pt>
                <c:pt idx="4">
                  <c:v>4.1669166666666664</c:v>
                </c:pt>
                <c:pt idx="5">
                  <c:v>3.5450000000000013</c:v>
                </c:pt>
                <c:pt idx="6">
                  <c:v>3.448833333333333</c:v>
                </c:pt>
                <c:pt idx="7">
                  <c:v>3.4958865851233099</c:v>
                </c:pt>
                <c:pt idx="8">
                  <c:v>3.5516425019888636</c:v>
                </c:pt>
                <c:pt idx="9">
                  <c:v>3.6273313941925234</c:v>
                </c:pt>
                <c:pt idx="10">
                  <c:v>3.6754714101034227</c:v>
                </c:pt>
                <c:pt idx="11">
                  <c:v>3.7785211316626897</c:v>
                </c:pt>
                <c:pt idx="12">
                  <c:v>3.8586291268894191</c:v>
                </c:pt>
                <c:pt idx="13">
                  <c:v>3.9335658313444699</c:v>
                </c:pt>
                <c:pt idx="14">
                  <c:v>4.0085025357995212</c:v>
                </c:pt>
                <c:pt idx="15">
                  <c:v>4.0848697985651965</c:v>
                </c:pt>
                <c:pt idx="16">
                  <c:v>4.1626949843372252</c:v>
                </c:pt>
                <c:pt idx="17">
                  <c:v>4.2420059822799105</c:v>
                </c:pt>
                <c:pt idx="18">
                  <c:v>4.3228312160968683</c:v>
                </c:pt>
                <c:pt idx="19">
                  <c:v>4.4051996542954663</c:v>
                </c:pt>
                <c:pt idx="20">
                  <c:v>4.4891408206487293</c:v>
                </c:pt>
                <c:pt idx="21">
                  <c:v>4.5746848048585003</c:v>
                </c:pt>
                <c:pt idx="22">
                  <c:v>4.6618622734237487</c:v>
                </c:pt>
                <c:pt idx="23">
                  <c:v>4.7507044807179595</c:v>
                </c:pt>
                <c:pt idx="24">
                  <c:v>4.8412432802796568</c:v>
                </c:pt>
                <c:pt idx="25">
                  <c:v>4.9335111363201563</c:v>
                </c:pt>
                <c:pt idx="26">
                  <c:v>5.0275411354527169</c:v>
                </c:pt>
                <c:pt idx="27">
                  <c:v>5.1233669986474029</c:v>
                </c:pt>
                <c:pt idx="28">
                  <c:v>5.2210230934159609</c:v>
                </c:pt>
                <c:pt idx="29">
                  <c:v>5.3205444462311773</c:v>
                </c:pt>
                <c:pt idx="30">
                  <c:v>5.4219667551852053</c:v>
                </c:pt>
                <c:pt idx="31">
                  <c:v>5.5253264028915083</c:v>
                </c:pt>
              </c:numCache>
            </c:numRef>
          </c:val>
          <c:smooth val="0"/>
          <c:extLst>
            <c:ext xmlns:c16="http://schemas.microsoft.com/office/drawing/2014/chart" uri="{C3380CC4-5D6E-409C-BE32-E72D297353CC}">
              <c16:uniqueId val="{00000003-4FB5-422F-A10E-7A5B8D3E8947}"/>
            </c:ext>
          </c:extLst>
        </c:ser>
        <c:ser>
          <c:idx val="3"/>
          <c:order val="3"/>
          <c:spPr>
            <a:ln w="28575" cap="rnd">
              <a:solidFill>
                <a:schemeClr val="bg1">
                  <a:lumMod val="65000"/>
                </a:schemeClr>
              </a:solidFill>
              <a:prstDash val="dash"/>
              <a:round/>
            </a:ln>
            <a:effectLst/>
          </c:spPr>
          <c:marker>
            <c:symbol val="none"/>
          </c:marker>
          <c:dLbls>
            <c:dLbl>
              <c:idx val="24"/>
              <c:layout>
                <c:manualLayout>
                  <c:x val="-2.7185546707766076E-3"/>
                  <c:y val="0.13041887824494386"/>
                </c:manualLayout>
              </c:layout>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FFFFFF">
                            <a:lumMod val="65000"/>
                          </a:srgbClr>
                        </a:solidFill>
                        <a:latin typeface="Arial" panose="020B0604020202020204" pitchFamily="34" charset="0"/>
                        <a:ea typeface="+mn-ea"/>
                        <a:cs typeface="Arial" panose="020B0604020202020204" pitchFamily="34" charset="0"/>
                      </a:defRPr>
                    </a:pPr>
                    <a:r>
                      <a:rPr lang="en-US" sz="1200" b="1" i="0" u="none" strike="noStrike" kern="1200" baseline="0">
                        <a:solidFill>
                          <a:srgbClr val="FFFFFF">
                            <a:lumMod val="65000"/>
                          </a:srgbClr>
                        </a:solidFill>
                        <a:latin typeface="Arial" panose="020B0604020202020204" pitchFamily="34" charset="0"/>
                        <a:cs typeface="Arial" panose="020B0604020202020204" pitchFamily="34" charset="0"/>
                      </a:rPr>
                      <a:t>Henry Hub 2H 2021</a:t>
                    </a: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FFFFFF">
                          <a:lumMod val="65000"/>
                        </a:srgb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FB5-422F-A10E-7A5B8D3E894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6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prices'!$E$35:$AJ$35</c:f>
              <c:numCache>
                <c:formatCode>0.0</c:formatCode>
                <c:ptCount val="32"/>
                <c:pt idx="0">
                  <c:v>2.5547126856118787</c:v>
                </c:pt>
                <c:pt idx="1">
                  <c:v>2.0001733608330241</c:v>
                </c:pt>
                <c:pt idx="2">
                  <c:v>3.9322744943676398</c:v>
                </c:pt>
                <c:pt idx="3">
                  <c:v>4.3177500000000002</c:v>
                </c:pt>
                <c:pt idx="4">
                  <c:v>3.5651666666666664</c:v>
                </c:pt>
                <c:pt idx="5">
                  <c:v>3.2921666666666671</c:v>
                </c:pt>
                <c:pt idx="6">
                  <c:v>3.1524166666666669</c:v>
                </c:pt>
                <c:pt idx="7">
                  <c:v>3.0984166666666666</c:v>
                </c:pt>
                <c:pt idx="8">
                  <c:v>3.1478333333333341</c:v>
                </c:pt>
                <c:pt idx="9">
                  <c:v>3.214916666666666</c:v>
                </c:pt>
                <c:pt idx="10">
                  <c:v>3.2575833333333328</c:v>
                </c:pt>
                <c:pt idx="11">
                  <c:v>3.3489166666666677</c:v>
                </c:pt>
                <c:pt idx="12">
                  <c:v>3.419916666666666</c:v>
                </c:pt>
                <c:pt idx="13">
                  <c:v>3.486333333333334</c:v>
                </c:pt>
                <c:pt idx="14">
                  <c:v>3.5527500000000001</c:v>
                </c:pt>
                <c:pt idx="15">
                  <c:v>3.6204345755659841</c:v>
                </c:pt>
                <c:pt idx="16">
                  <c:v>3.6894113134580597</c:v>
                </c:pt>
                <c:pt idx="17">
                  <c:v>3.7447524831599304</c:v>
                </c:pt>
                <c:pt idx="18">
                  <c:v>3.8009237704073287</c:v>
                </c:pt>
                <c:pt idx="19">
                  <c:v>3.8579376269634391</c:v>
                </c:pt>
                <c:pt idx="20">
                  <c:v>3.9158066913678895</c:v>
                </c:pt>
                <c:pt idx="21">
                  <c:v>3.9745437917384083</c:v>
                </c:pt>
                <c:pt idx="22">
                  <c:v>4.034161948614484</c:v>
                </c:pt>
                <c:pt idx="23">
                  <c:v>4.0946743778437016</c:v>
                </c:pt>
                <c:pt idx="24">
                  <c:v>4.1560944935113557</c:v>
                </c:pt>
                <c:pt idx="25">
                  <c:v>4.2184359109140255</c:v>
                </c:pt>
                <c:pt idx="26">
                  <c:v>4.2817124495777348</c:v>
                </c:pt>
                <c:pt idx="27">
                  <c:v>4.3459381363214007</c:v>
                </c:pt>
                <c:pt idx="28">
                  <c:v>4.4111272083662216</c:v>
                </c:pt>
                <c:pt idx="29">
                  <c:v>4.4772941164917146</c:v>
                </c:pt>
                <c:pt idx="30">
                  <c:v>4.5444535282390905</c:v>
                </c:pt>
                <c:pt idx="31">
                  <c:v>4.6000000000000005</c:v>
                </c:pt>
              </c:numCache>
            </c:numRef>
          </c:val>
          <c:smooth val="0"/>
          <c:extLst>
            <c:ext xmlns:c16="http://schemas.microsoft.com/office/drawing/2014/chart" uri="{C3380CC4-5D6E-409C-BE32-E72D297353CC}">
              <c16:uniqueId val="{00000005-4FB5-422F-A10E-7A5B8D3E8947}"/>
            </c:ext>
          </c:extLst>
        </c:ser>
        <c:dLbls>
          <c:showLegendKey val="0"/>
          <c:showVal val="0"/>
          <c:showCatName val="0"/>
          <c:showSerName val="0"/>
          <c:showPercent val="0"/>
          <c:showBubbleSize val="0"/>
        </c:dLbls>
        <c:marker val="1"/>
        <c:smooth val="0"/>
        <c:axId val="1321088912"/>
        <c:axId val="1321091824"/>
      </c:lineChart>
      <c:catAx>
        <c:axId val="1321088912"/>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21091824"/>
        <c:crosses val="autoZero"/>
        <c:auto val="1"/>
        <c:lblAlgn val="ctr"/>
        <c:lblOffset val="100"/>
        <c:noMultiLvlLbl val="0"/>
      </c:catAx>
      <c:valAx>
        <c:axId val="1321091824"/>
        <c:scaling>
          <c:orientation val="minMax"/>
          <c:min val="0"/>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21088912"/>
        <c:crosses val="autoZero"/>
        <c:crossBetween val="midCat"/>
      </c:valAx>
      <c:spPr>
        <a:solidFill>
          <a:srgbClr val="FFFFFF">
            <a:lumMod val="100000"/>
            <a:alpha val="0"/>
          </a:srgbClr>
        </a:solidFill>
        <a:ln>
          <a:noFill/>
        </a:ln>
        <a:effectLst/>
      </c:spPr>
    </c:plotArea>
    <c:plotVisOnly val="1"/>
    <c:dispBlanksAs val="zero"/>
    <c:showDLblsOverMax val="0"/>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b="0" spc="0" baseline="0"/>
              <a:t>$/MMBtu (2021 real)</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1410093299406276"/>
          <c:y val="0.16354089383501147"/>
          <c:w val="0.83379007633587787"/>
          <c:h val="0.71221074015191665"/>
        </c:manualLayout>
      </c:layout>
      <c:lineChart>
        <c:grouping val="standard"/>
        <c:varyColors val="0"/>
        <c:ser>
          <c:idx val="2"/>
          <c:order val="0"/>
          <c:spPr>
            <a:ln w="28575" cap="rnd">
              <a:solidFill>
                <a:srgbClr val="43BEAD"/>
              </a:solidFill>
              <a:round/>
            </a:ln>
            <a:effectLst/>
          </c:spPr>
          <c:marker>
            <c:symbol val="none"/>
          </c:marker>
          <c:dLbls>
            <c:dLbl>
              <c:idx val="3"/>
              <c:layout>
                <c:manualLayout>
                  <c:x val="4.0639012614850797E-2"/>
                  <c:y val="3.4087561314524485E-2"/>
                </c:manualLayout>
              </c:layout>
              <c:tx>
                <c:rich>
                  <a:bodyPr rot="0" spcFirstLastPara="1" vertOverflow="ellipsis" vert="horz" wrap="square" lIns="0" tIns="0" rIns="0" bIns="0" anchor="ctr" anchorCtr="1">
                    <a:noAutofit/>
                  </a:bodyPr>
                  <a:lstStyle/>
                  <a:p>
                    <a:pPr>
                      <a:defRPr sz="1200" b="1" i="0" u="none" strike="noStrike" kern="1200" baseline="0">
                        <a:solidFill>
                          <a:srgbClr val="43BEAD"/>
                        </a:solidFill>
                        <a:latin typeface="Arial" panose="020B0604020202020204" pitchFamily="34" charset="0"/>
                        <a:ea typeface="+mn-ea"/>
                        <a:cs typeface="Arial" panose="020B0604020202020204" pitchFamily="34" charset="0"/>
                      </a:defRPr>
                    </a:pPr>
                    <a:r>
                      <a:rPr lang="en-US"/>
                      <a:t>TTF</a:t>
                    </a:r>
                  </a:p>
                  <a:p>
                    <a:pPr>
                      <a:defRPr sz="1200" b="1">
                        <a:solidFill>
                          <a:srgbClr val="43BEAD"/>
                        </a:solidFill>
                      </a:defRPr>
                    </a:pPr>
                    <a:r>
                      <a:rPr lang="en-US"/>
                      <a:t>1H 2022</a:t>
                    </a:r>
                  </a:p>
                </c:rich>
              </c:tx>
              <c:spPr>
                <a:noFill/>
                <a:ln>
                  <a:noFill/>
                </a:ln>
                <a:effectLst/>
              </c:spPr>
              <c:txPr>
                <a:bodyPr rot="0" spcFirstLastPara="1" vertOverflow="ellipsis" vert="horz" wrap="square" lIns="0" tIns="0" rIns="0" bIns="0" anchor="ctr" anchorCtr="1">
                  <a:noAutofit/>
                </a:bodyPr>
                <a:lstStyle/>
                <a:p>
                  <a:pPr>
                    <a:defRPr sz="1200" b="1" i="0" u="none" strike="noStrike" kern="1200" baseline="0">
                      <a:solidFill>
                        <a:srgbClr val="43BEAD"/>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157212444558888"/>
                      <c:h val="0.19083020013201971"/>
                    </c:manualLayout>
                  </c15:layout>
                  <c15:showDataLabelsRange val="0"/>
                </c:ext>
                <c:ext xmlns:c16="http://schemas.microsoft.com/office/drawing/2014/chart" uri="{C3380CC4-5D6E-409C-BE32-E72D297353CC}">
                  <c16:uniqueId val="{00000000-E9D8-48F9-BEDF-EBE1C83861D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43BEAD"/>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prices'!$E$40:$AJ$40</c:f>
              <c:numCache>
                <c:formatCode>0.0</c:formatCode>
                <c:ptCount val="32"/>
                <c:pt idx="0">
                  <c:v>4.7889595250582104</c:v>
                </c:pt>
                <c:pt idx="1">
                  <c:v>3.4794973350050764</c:v>
                </c:pt>
                <c:pt idx="2">
                  <c:v>18.718537511701147</c:v>
                </c:pt>
                <c:pt idx="3">
                  <c:v>32.106574669948515</c:v>
                </c:pt>
                <c:pt idx="4">
                  <c:v>24.501271260997076</c:v>
                </c:pt>
                <c:pt idx="5">
                  <c:v>5.0767500000000014</c:v>
                </c:pt>
                <c:pt idx="6">
                  <c:v>5.2002332751176752</c:v>
                </c:pt>
                <c:pt idx="7">
                  <c:v>5.3237165502353498</c:v>
                </c:pt>
                <c:pt idx="8">
                  <c:v>5.4471998253530245</c:v>
                </c:pt>
                <c:pt idx="9">
                  <c:v>5.5706831004706991</c:v>
                </c:pt>
                <c:pt idx="10">
                  <c:v>5.6941663755883738</c:v>
                </c:pt>
                <c:pt idx="11">
                  <c:v>5.8176496507060467</c:v>
                </c:pt>
                <c:pt idx="12">
                  <c:v>5.8637117479614158</c:v>
                </c:pt>
                <c:pt idx="13">
                  <c:v>5.9068003530230699</c:v>
                </c:pt>
                <c:pt idx="14">
                  <c:v>5.9498889580847241</c:v>
                </c:pt>
                <c:pt idx="15">
                  <c:v>5.9938001341749878</c:v>
                </c:pt>
                <c:pt idx="16">
                  <c:v>6.0385496159939045</c:v>
                </c:pt>
                <c:pt idx="17">
                  <c:v>6.0841534398109482</c:v>
                </c:pt>
                <c:pt idx="18">
                  <c:v>6.1306279492556985</c:v>
                </c:pt>
                <c:pt idx="19">
                  <c:v>6.1779898012198924</c:v>
                </c:pt>
                <c:pt idx="20">
                  <c:v>6.2262559718730195</c:v>
                </c:pt>
                <c:pt idx="21">
                  <c:v>6.2754437627936372</c:v>
                </c:pt>
                <c:pt idx="22">
                  <c:v>6.29</c:v>
                </c:pt>
                <c:pt idx="23">
                  <c:v>6.29</c:v>
                </c:pt>
                <c:pt idx="24">
                  <c:v>6.29</c:v>
                </c:pt>
                <c:pt idx="25">
                  <c:v>6.29</c:v>
                </c:pt>
                <c:pt idx="26">
                  <c:v>6.29</c:v>
                </c:pt>
                <c:pt idx="27">
                  <c:v>6.29</c:v>
                </c:pt>
                <c:pt idx="28">
                  <c:v>6.29</c:v>
                </c:pt>
                <c:pt idx="29">
                  <c:v>6.29</c:v>
                </c:pt>
                <c:pt idx="30">
                  <c:v>6.29</c:v>
                </c:pt>
                <c:pt idx="31">
                  <c:v>6.29</c:v>
                </c:pt>
              </c:numCache>
            </c:numRef>
          </c:val>
          <c:smooth val="0"/>
          <c:extLst>
            <c:ext xmlns:c16="http://schemas.microsoft.com/office/drawing/2014/chart" uri="{C3380CC4-5D6E-409C-BE32-E72D297353CC}">
              <c16:uniqueId val="{00000001-E9D8-48F9-BEDF-EBE1C83861D8}"/>
            </c:ext>
          </c:extLst>
        </c:ser>
        <c:ser>
          <c:idx val="3"/>
          <c:order val="1"/>
          <c:spPr>
            <a:ln w="28575" cap="rnd">
              <a:solidFill>
                <a:schemeClr val="bg1">
                  <a:lumMod val="65000"/>
                </a:schemeClr>
              </a:solidFill>
              <a:prstDash val="dash"/>
              <a:round/>
            </a:ln>
            <a:effectLst/>
          </c:spPr>
          <c:marker>
            <c:symbol val="none"/>
          </c:marker>
          <c:dLbls>
            <c:dLbl>
              <c:idx val="6"/>
              <c:layout>
                <c:manualLayout>
                  <c:x val="7.4326636254784875E-2"/>
                  <c:y val="-0.16886883397246105"/>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bg1">
                            <a:lumMod val="65000"/>
                          </a:schemeClr>
                        </a:solidFill>
                        <a:latin typeface="Arial" panose="020B0604020202020204" pitchFamily="34" charset="0"/>
                        <a:ea typeface="+mn-ea"/>
                        <a:cs typeface="Arial" panose="020B0604020202020204" pitchFamily="34" charset="0"/>
                      </a:defRPr>
                    </a:pPr>
                    <a:r>
                      <a:rPr lang="en-US" b="1">
                        <a:solidFill>
                          <a:schemeClr val="bg1">
                            <a:lumMod val="65000"/>
                          </a:schemeClr>
                        </a:solidFill>
                      </a:rPr>
                      <a:t>TTF</a:t>
                    </a:r>
                    <a:br>
                      <a:rPr lang="en-US" b="1">
                        <a:solidFill>
                          <a:schemeClr val="bg1">
                            <a:lumMod val="65000"/>
                          </a:schemeClr>
                        </a:solidFill>
                      </a:rPr>
                    </a:br>
                    <a:r>
                      <a:rPr lang="en-US" b="1">
                        <a:solidFill>
                          <a:schemeClr val="bg1">
                            <a:lumMod val="65000"/>
                          </a:schemeClr>
                        </a:solidFill>
                      </a:rPr>
                      <a:t>2H 2021</a:t>
                    </a:r>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6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9D8-48F9-BEDF-EBE1C83861D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prices'!$E$41:$AJ$41</c:f>
              <c:numCache>
                <c:formatCode>0.0</c:formatCode>
                <c:ptCount val="32"/>
                <c:pt idx="0">
                  <c:v>4.7299300143076906</c:v>
                </c:pt>
                <c:pt idx="1">
                  <c:v>3.4366084614067205</c:v>
                </c:pt>
                <c:pt idx="2">
                  <c:v>16.320697079191778</c:v>
                </c:pt>
                <c:pt idx="3">
                  <c:v>11.241239726906159</c:v>
                </c:pt>
                <c:pt idx="4">
                  <c:v>5.0999416666666662</c:v>
                </c:pt>
                <c:pt idx="5">
                  <c:v>4.7859916666666669</c:v>
                </c:pt>
                <c:pt idx="6">
                  <c:v>4.9167642361111117</c:v>
                </c:pt>
                <c:pt idx="7">
                  <c:v>5.0475368055555556</c:v>
                </c:pt>
                <c:pt idx="8">
                  <c:v>5.1783093749999995</c:v>
                </c:pt>
                <c:pt idx="9">
                  <c:v>5.3090819444444435</c:v>
                </c:pt>
                <c:pt idx="10">
                  <c:v>5.4398545138888874</c:v>
                </c:pt>
                <c:pt idx="11">
                  <c:v>5.5706270833333331</c:v>
                </c:pt>
                <c:pt idx="12">
                  <c:v>5.611452083333333</c:v>
                </c:pt>
                <c:pt idx="13">
                  <c:v>5.6496416666666667</c:v>
                </c:pt>
                <c:pt idx="14">
                  <c:v>5.6878312500000003</c:v>
                </c:pt>
                <c:pt idx="15">
                  <c:v>5.7267498809504414</c:v>
                </c:pt>
                <c:pt idx="16">
                  <c:v>5.7664115052383842</c:v>
                </c:pt>
                <c:pt idx="17">
                  <c:v>5.7982326778169604</c:v>
                </c:pt>
                <c:pt idx="18">
                  <c:v>5.8305311679842138</c:v>
                </c:pt>
                <c:pt idx="19">
                  <c:v>5.8633141355039768</c:v>
                </c:pt>
                <c:pt idx="20">
                  <c:v>5.8965888475365364</c:v>
                </c:pt>
                <c:pt idx="21">
                  <c:v>5.9303626802495852</c:v>
                </c:pt>
                <c:pt idx="22">
                  <c:v>5.9646431204533279</c:v>
                </c:pt>
                <c:pt idx="23">
                  <c:v>5.9994377672601278</c:v>
                </c:pt>
                <c:pt idx="24">
                  <c:v>6.0347543337690297</c:v>
                </c:pt>
                <c:pt idx="25">
                  <c:v>6.0706006487755646</c:v>
                </c:pt>
                <c:pt idx="26">
                  <c:v>6.1069846585071978</c:v>
                </c:pt>
                <c:pt idx="27">
                  <c:v>6.1439144283848055</c:v>
                </c:pt>
                <c:pt idx="28">
                  <c:v>6.1813981448105775</c:v>
                </c:pt>
                <c:pt idx="29">
                  <c:v>6.2194441169827357</c:v>
                </c:pt>
                <c:pt idx="30">
                  <c:v>6.2580607787374767</c:v>
                </c:pt>
                <c:pt idx="31">
                  <c:v>6.29</c:v>
                </c:pt>
              </c:numCache>
            </c:numRef>
          </c:val>
          <c:smooth val="0"/>
          <c:extLst>
            <c:ext xmlns:c16="http://schemas.microsoft.com/office/drawing/2014/chart" uri="{C3380CC4-5D6E-409C-BE32-E72D297353CC}">
              <c16:uniqueId val="{00000003-E9D8-48F9-BEDF-EBE1C83861D8}"/>
            </c:ext>
          </c:extLst>
        </c:ser>
        <c:dLbls>
          <c:showLegendKey val="0"/>
          <c:showVal val="0"/>
          <c:showCatName val="0"/>
          <c:showSerName val="0"/>
          <c:showPercent val="0"/>
          <c:showBubbleSize val="0"/>
        </c:dLbls>
        <c:smooth val="0"/>
        <c:axId val="1321088912"/>
        <c:axId val="1321091824"/>
      </c:lineChart>
      <c:catAx>
        <c:axId val="1321088912"/>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21091824"/>
        <c:crosses val="autoZero"/>
        <c:auto val="1"/>
        <c:lblAlgn val="ctr"/>
        <c:lblOffset val="100"/>
        <c:noMultiLvlLbl val="0"/>
      </c:catAx>
      <c:valAx>
        <c:axId val="1321091824"/>
        <c:scaling>
          <c:orientation val="minMax"/>
          <c:min val="0"/>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21088912"/>
        <c:crosses val="autoZero"/>
        <c:crossBetween val="midCat"/>
      </c:valAx>
      <c:spPr>
        <a:solidFill>
          <a:srgbClr val="FFFFFF">
            <a:lumMod val="100000"/>
            <a:alpha val="0"/>
          </a:srgbClr>
        </a:solidFill>
        <a:ln>
          <a:noFill/>
        </a:ln>
        <a:effectLst/>
      </c:spPr>
    </c:plotArea>
    <c:plotVisOnly val="1"/>
    <c:dispBlanksAs val="zero"/>
    <c:showDLblsOverMax val="0"/>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b="0" spc="0" baseline="0"/>
              <a:t>$/MMBtu (2021 real)</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7174868916894239E-2"/>
          <c:y val="0.11826834485027969"/>
          <c:w val="0.85071619521914554"/>
          <c:h val="0.77141329384666013"/>
        </c:manualLayout>
      </c:layout>
      <c:lineChart>
        <c:grouping val="standard"/>
        <c:varyColors val="0"/>
        <c:ser>
          <c:idx val="2"/>
          <c:order val="0"/>
          <c:tx>
            <c:strRef>
              <c:f>'Gas prices'!$B$42</c:f>
              <c:strCache>
                <c:ptCount val="1"/>
                <c:pt idx="0">
                  <c:v>Australia</c:v>
                </c:pt>
              </c:strCache>
            </c:strRef>
          </c:tx>
          <c:spPr>
            <a:ln w="28575" cap="rnd">
              <a:solidFill>
                <a:srgbClr val="BD5CA3"/>
              </a:solidFill>
              <a:round/>
            </a:ln>
            <a:effectLst/>
          </c:spPr>
          <c:marker>
            <c:symbol val="none"/>
          </c:marker>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prices'!$E$42:$AJ$42</c:f>
              <c:numCache>
                <c:formatCode>0.0</c:formatCode>
                <c:ptCount val="32"/>
                <c:pt idx="0">
                  <c:v>5.5025959146530532</c:v>
                </c:pt>
                <c:pt idx="1">
                  <c:v>4.6457436349338632</c:v>
                </c:pt>
                <c:pt idx="2">
                  <c:v>5.880494186648102</c:v>
                </c:pt>
                <c:pt idx="3">
                  <c:v>7.0351639223570581</c:v>
                </c:pt>
                <c:pt idx="4">
                  <c:v>6.2521568834831243</c:v>
                </c:pt>
                <c:pt idx="5">
                  <c:v>6.4228245697974939</c:v>
                </c:pt>
                <c:pt idx="6">
                  <c:v>6.4296988407246811</c:v>
                </c:pt>
                <c:pt idx="7">
                  <c:v>6.4464275017270465</c:v>
                </c:pt>
                <c:pt idx="8">
                  <c:v>6.4511399584996383</c:v>
                </c:pt>
                <c:pt idx="9">
                  <c:v>6.4725080840067255</c:v>
                </c:pt>
                <c:pt idx="10">
                  <c:v>6.4833487616645336</c:v>
                </c:pt>
                <c:pt idx="11">
                  <c:v>6.5088970865757441</c:v>
                </c:pt>
                <c:pt idx="12">
                  <c:v>6.547074475422666</c:v>
                </c:pt>
                <c:pt idx="13">
                  <c:v>6.5824793776479789</c:v>
                </c:pt>
                <c:pt idx="14">
                  <c:v>6.6176945851477305</c:v>
                </c:pt>
                <c:pt idx="15">
                  <c:v>6.6539493539598711</c:v>
                </c:pt>
                <c:pt idx="16">
                  <c:v>6.6906651916822462</c:v>
                </c:pt>
                <c:pt idx="17">
                  <c:v>6.7280339436836831</c:v>
                </c:pt>
                <c:pt idx="18">
                  <c:v>6.7661485694375578</c:v>
                </c:pt>
                <c:pt idx="19">
                  <c:v>6.8049084439444787</c:v>
                </c:pt>
                <c:pt idx="20">
                  <c:v>6.8443767516537211</c:v>
                </c:pt>
                <c:pt idx="21">
                  <c:v>6.8845728033240086</c:v>
                </c:pt>
                <c:pt idx="22">
                  <c:v>6.9000222628309968</c:v>
                </c:pt>
                <c:pt idx="23">
                  <c:v>6.9050639774095091</c:v>
                </c:pt>
                <c:pt idx="24">
                  <c:v>6.9101108269600005</c:v>
                </c:pt>
                <c:pt idx="25">
                  <c:v>6.9151595736560969</c:v>
                </c:pt>
                <c:pt idx="26">
                  <c:v>6.9202127475204049</c:v>
                </c:pt>
                <c:pt idx="27">
                  <c:v>6.9252697474010398</c:v>
                </c:pt>
                <c:pt idx="28">
                  <c:v>6.9303301352874627</c:v>
                </c:pt>
                <c:pt idx="29">
                  <c:v>6.9353944098355047</c:v>
                </c:pt>
                <c:pt idx="30">
                  <c:v>6.9404623903142024</c:v>
                </c:pt>
                <c:pt idx="31">
                  <c:v>6.9455340365105132</c:v>
                </c:pt>
              </c:numCache>
            </c:numRef>
          </c:val>
          <c:smooth val="0"/>
          <c:extLst>
            <c:ext xmlns:c16="http://schemas.microsoft.com/office/drawing/2014/chart" uri="{C3380CC4-5D6E-409C-BE32-E72D297353CC}">
              <c16:uniqueId val="{00000000-0BEE-46C5-B10F-D82640489740}"/>
            </c:ext>
          </c:extLst>
        </c:ser>
        <c:ser>
          <c:idx val="3"/>
          <c:order val="1"/>
          <c:tx>
            <c:strRef>
              <c:f>'Gas prices'!$B$43</c:f>
              <c:strCache>
                <c:ptCount val="1"/>
                <c:pt idx="0">
                  <c:v>China</c:v>
                </c:pt>
              </c:strCache>
            </c:strRef>
          </c:tx>
          <c:spPr>
            <a:ln w="28575" cap="rnd">
              <a:solidFill>
                <a:srgbClr val="EE3124"/>
              </a:solidFill>
              <a:prstDash val="solid"/>
              <a:round/>
            </a:ln>
            <a:effectLst/>
          </c:spPr>
          <c:marker>
            <c:symbol val="none"/>
          </c:marker>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prices'!$E$43:$AJ$43</c:f>
              <c:numCache>
                <c:formatCode>0.0</c:formatCode>
                <c:ptCount val="32"/>
                <c:pt idx="0">
                  <c:v>7.2948105707316868</c:v>
                </c:pt>
                <c:pt idx="1">
                  <c:v>7.227379312572535</c:v>
                </c:pt>
                <c:pt idx="2">
                  <c:v>7.848875520521112</c:v>
                </c:pt>
                <c:pt idx="3">
                  <c:v>8.0010690941556177</c:v>
                </c:pt>
                <c:pt idx="4">
                  <c:v>7.7614609927170202</c:v>
                </c:pt>
                <c:pt idx="5">
                  <c:v>7.5973465675878007</c:v>
                </c:pt>
                <c:pt idx="6">
                  <c:v>7.5565607831706316</c:v>
                </c:pt>
                <c:pt idx="7">
                  <c:v>7.5266400347317717</c:v>
                </c:pt>
                <c:pt idx="8">
                  <c:v>7.4863332092646999</c:v>
                </c:pt>
                <c:pt idx="9">
                  <c:v>7.4081123486844378</c:v>
                </c:pt>
                <c:pt idx="10">
                  <c:v>7.3414533055750786</c:v>
                </c:pt>
                <c:pt idx="11">
                  <c:v>7.114267595805627</c:v>
                </c:pt>
                <c:pt idx="12">
                  <c:v>7.0159938659115939</c:v>
                </c:pt>
                <c:pt idx="13">
                  <c:v>6.9368052940550022</c:v>
                </c:pt>
                <c:pt idx="14">
                  <c:v>6.8627615278385328</c:v>
                </c:pt>
                <c:pt idx="15">
                  <c:v>6.8834679817956559</c:v>
                </c:pt>
                <c:pt idx="16">
                  <c:v>6.9063630127904014</c:v>
                </c:pt>
                <c:pt idx="17">
                  <c:v>6.9302010012435451</c:v>
                </c:pt>
                <c:pt idx="18">
                  <c:v>7.0484849489643242</c:v>
                </c:pt>
                <c:pt idx="19">
                  <c:v>7.1221186132995928</c:v>
                </c:pt>
                <c:pt idx="20">
                  <c:v>7.1495993923139416</c:v>
                </c:pt>
                <c:pt idx="21">
                  <c:v>7.1956112069844957</c:v>
                </c:pt>
                <c:pt idx="22">
                  <c:v>7.1589020730278747</c:v>
                </c:pt>
                <c:pt idx="23">
                  <c:v>7.1505806899268016</c:v>
                </c:pt>
                <c:pt idx="24">
                  <c:v>7.1421444643951233</c:v>
                </c:pt>
                <c:pt idx="25">
                  <c:v>7.1335928784798934</c:v>
                </c:pt>
                <c:pt idx="26">
                  <c:v>7.1249208708887872</c:v>
                </c:pt>
                <c:pt idx="27">
                  <c:v>7.1161254593843042</c:v>
                </c:pt>
                <c:pt idx="28">
                  <c:v>7.1072036249901318</c:v>
                </c:pt>
                <c:pt idx="29">
                  <c:v>7.0981515127460275</c:v>
                </c:pt>
                <c:pt idx="30">
                  <c:v>7.088965664578982</c:v>
                </c:pt>
                <c:pt idx="31">
                  <c:v>7.0796424598184453</c:v>
                </c:pt>
              </c:numCache>
            </c:numRef>
          </c:val>
          <c:smooth val="0"/>
          <c:extLst>
            <c:ext xmlns:c16="http://schemas.microsoft.com/office/drawing/2014/chart" uri="{C3380CC4-5D6E-409C-BE32-E72D297353CC}">
              <c16:uniqueId val="{00000001-0BEE-46C5-B10F-D82640489740}"/>
            </c:ext>
          </c:extLst>
        </c:ser>
        <c:ser>
          <c:idx val="1"/>
          <c:order val="2"/>
          <c:tx>
            <c:strRef>
              <c:f>'Gas prices'!$B$44</c:f>
              <c:strCache>
                <c:ptCount val="1"/>
                <c:pt idx="0">
                  <c:v>India</c:v>
                </c:pt>
              </c:strCache>
            </c:strRef>
          </c:tx>
          <c:spPr>
            <a:ln w="28575" cap="rnd">
              <a:solidFill>
                <a:srgbClr val="8A5DB5"/>
              </a:solidFill>
              <a:round/>
            </a:ln>
            <a:effectLst/>
          </c:spPr>
          <c:marker>
            <c:symbol val="none"/>
          </c:marker>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prices'!$E$44:$AJ$44</c:f>
              <c:numCache>
                <c:formatCode>0.0</c:formatCode>
                <c:ptCount val="32"/>
                <c:pt idx="0">
                  <c:v>6.9469157048246428</c:v>
                </c:pt>
                <c:pt idx="1">
                  <c:v>5.6754737743981005</c:v>
                </c:pt>
                <c:pt idx="2">
                  <c:v>6.5879681719616414</c:v>
                </c:pt>
                <c:pt idx="3">
                  <c:v>12.000449330110802</c:v>
                </c:pt>
                <c:pt idx="4">
                  <c:v>12.219956694664399</c:v>
                </c:pt>
                <c:pt idx="5">
                  <c:v>8.3177296165432129</c:v>
                </c:pt>
                <c:pt idx="6">
                  <c:v>6.047158209183257</c:v>
                </c:pt>
                <c:pt idx="7">
                  <c:v>6.3280462290369464</c:v>
                </c:pt>
                <c:pt idx="8">
                  <c:v>6.6138246387456201</c:v>
                </c:pt>
                <c:pt idx="9">
                  <c:v>6.8285484628753794</c:v>
                </c:pt>
                <c:pt idx="10">
                  <c:v>7.1176035397162511</c:v>
                </c:pt>
                <c:pt idx="11">
                  <c:v>7.24660478769297</c:v>
                </c:pt>
                <c:pt idx="12">
                  <c:v>7.4756221962466585</c:v>
                </c:pt>
                <c:pt idx="13">
                  <c:v>7.7225527590226815</c:v>
                </c:pt>
                <c:pt idx="14">
                  <c:v>7.9559509901291641</c:v>
                </c:pt>
                <c:pt idx="15">
                  <c:v>8.1809133535086307</c:v>
                </c:pt>
                <c:pt idx="16">
                  <c:v>8.3830700680679513</c:v>
                </c:pt>
                <c:pt idx="17">
                  <c:v>8.3839685396070873</c:v>
                </c:pt>
                <c:pt idx="18">
                  <c:v>8.3844309111986366</c:v>
                </c:pt>
                <c:pt idx="19">
                  <c:v>8.382809202831794</c:v>
                </c:pt>
                <c:pt idx="20">
                  <c:v>8.3901152400473311</c:v>
                </c:pt>
                <c:pt idx="21">
                  <c:v>8.3908209546192403</c:v>
                </c:pt>
                <c:pt idx="22">
                  <c:v>8.390395342402428</c:v>
                </c:pt>
                <c:pt idx="23">
                  <c:v>8.3893138431900862</c:v>
                </c:pt>
                <c:pt idx="24">
                  <c:v>8.388273444750828</c:v>
                </c:pt>
                <c:pt idx="25">
                  <c:v>8.3872735353243257</c:v>
                </c:pt>
                <c:pt idx="26">
                  <c:v>8.3863119332774012</c:v>
                </c:pt>
                <c:pt idx="27">
                  <c:v>8.3860738574072009</c:v>
                </c:pt>
                <c:pt idx="28">
                  <c:v>8.3858382288143858</c:v>
                </c:pt>
                <c:pt idx="29">
                  <c:v>8.3856048922913153</c:v>
                </c:pt>
                <c:pt idx="30">
                  <c:v>8.3853738632584118</c:v>
                </c:pt>
                <c:pt idx="31">
                  <c:v>8.3851451371188421</c:v>
                </c:pt>
              </c:numCache>
            </c:numRef>
          </c:val>
          <c:smooth val="0"/>
          <c:extLst>
            <c:ext xmlns:c16="http://schemas.microsoft.com/office/drawing/2014/chart" uri="{C3380CC4-5D6E-409C-BE32-E72D297353CC}">
              <c16:uniqueId val="{00000002-0BEE-46C5-B10F-D82640489740}"/>
            </c:ext>
          </c:extLst>
        </c:ser>
        <c:ser>
          <c:idx val="4"/>
          <c:order val="3"/>
          <c:tx>
            <c:strRef>
              <c:f>'Gas prices'!$B$45</c:f>
              <c:strCache>
                <c:ptCount val="1"/>
                <c:pt idx="0">
                  <c:v>Japan</c:v>
                </c:pt>
              </c:strCache>
            </c:strRef>
          </c:tx>
          <c:spPr>
            <a:ln w="28575" cap="rnd">
              <a:solidFill>
                <a:srgbClr val="F48379"/>
              </a:solidFill>
              <a:round/>
            </a:ln>
            <a:effectLst/>
          </c:spPr>
          <c:marker>
            <c:symbol val="none"/>
          </c:marker>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prices'!$E$45:$AJ$45</c:f>
              <c:numCache>
                <c:formatCode>0.0</c:formatCode>
                <c:ptCount val="32"/>
                <c:pt idx="0">
                  <c:v>9.8831980196258762</c:v>
                </c:pt>
                <c:pt idx="1">
                  <c:v>7.6897512904082719</c:v>
                </c:pt>
                <c:pt idx="2">
                  <c:v>10.01634651064945</c:v>
                </c:pt>
                <c:pt idx="3">
                  <c:v>15.346736169743346</c:v>
                </c:pt>
                <c:pt idx="4">
                  <c:v>11.58984009395842</c:v>
                </c:pt>
                <c:pt idx="5">
                  <c:v>10.040191166475658</c:v>
                </c:pt>
                <c:pt idx="6">
                  <c:v>9.8924210189498538</c:v>
                </c:pt>
                <c:pt idx="7">
                  <c:v>9.699927182869704</c:v>
                </c:pt>
                <c:pt idx="8">
                  <c:v>9.8275540518999609</c:v>
                </c:pt>
                <c:pt idx="9">
                  <c:v>9.4080548703153806</c:v>
                </c:pt>
                <c:pt idx="10">
                  <c:v>9.2241217007637282</c:v>
                </c:pt>
                <c:pt idx="11">
                  <c:v>9.0610120111354426</c:v>
                </c:pt>
                <c:pt idx="12">
                  <c:v>9.0828919740401819</c:v>
                </c:pt>
                <c:pt idx="13">
                  <c:v>9.0381635674728891</c:v>
                </c:pt>
                <c:pt idx="14">
                  <c:v>9.0100653615438144</c:v>
                </c:pt>
                <c:pt idx="15">
                  <c:v>9.103196053598861</c:v>
                </c:pt>
                <c:pt idx="16">
                  <c:v>9.0226579238327655</c:v>
                </c:pt>
                <c:pt idx="17">
                  <c:v>9.0327124994595902</c:v>
                </c:pt>
                <c:pt idx="18">
                  <c:v>9.1196469603856691</c:v>
                </c:pt>
                <c:pt idx="19">
                  <c:v>8.9907221135641517</c:v>
                </c:pt>
                <c:pt idx="20">
                  <c:v>9.0047822815070635</c:v>
                </c:pt>
                <c:pt idx="21">
                  <c:v>8.8083790176606076</c:v>
                </c:pt>
                <c:pt idx="22">
                  <c:v>8.8791117217625324</c:v>
                </c:pt>
                <c:pt idx="23">
                  <c:v>8.8987158643555997</c:v>
                </c:pt>
                <c:pt idx="24">
                  <c:v>8.937874900368719</c:v>
                </c:pt>
                <c:pt idx="25">
                  <c:v>8.9395745976355041</c:v>
                </c:pt>
                <c:pt idx="26">
                  <c:v>8.9370326322317322</c:v>
                </c:pt>
                <c:pt idx="27">
                  <c:v>8.9340625213616374</c:v>
                </c:pt>
                <c:pt idx="28">
                  <c:v>8.9275812253550964</c:v>
                </c:pt>
                <c:pt idx="29">
                  <c:v>8.9161706220331745</c:v>
                </c:pt>
                <c:pt idx="30">
                  <c:v>8.905206465302669</c:v>
                </c:pt>
                <c:pt idx="31">
                  <c:v>8.8929140442597241</c:v>
                </c:pt>
              </c:numCache>
            </c:numRef>
          </c:val>
          <c:smooth val="0"/>
          <c:extLst>
            <c:ext xmlns:c16="http://schemas.microsoft.com/office/drawing/2014/chart" uri="{C3380CC4-5D6E-409C-BE32-E72D297353CC}">
              <c16:uniqueId val="{00000003-0BEE-46C5-B10F-D82640489740}"/>
            </c:ext>
          </c:extLst>
        </c:ser>
        <c:ser>
          <c:idx val="0"/>
          <c:order val="4"/>
          <c:tx>
            <c:strRef>
              <c:f>'Gas prices'!$B$46</c:f>
              <c:strCache>
                <c:ptCount val="1"/>
                <c:pt idx="0">
                  <c:v>Australia</c:v>
                </c:pt>
              </c:strCache>
            </c:strRef>
          </c:tx>
          <c:spPr>
            <a:ln w="28575" cap="rnd">
              <a:solidFill>
                <a:srgbClr val="BD5CA3"/>
              </a:solidFill>
              <a:prstDash val="sysDot"/>
              <a:round/>
            </a:ln>
            <a:effectLst/>
          </c:spPr>
          <c:marker>
            <c:symbol val="none"/>
          </c:marker>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prices'!$E$46:$AJ$46</c:f>
              <c:numCache>
                <c:formatCode>0.0</c:formatCode>
                <c:ptCount val="32"/>
                <c:pt idx="0">
                  <c:v>5.1826197283120745</c:v>
                </c:pt>
                <c:pt idx="1">
                  <c:v>4.5449005268774227</c:v>
                </c:pt>
                <c:pt idx="2">
                  <c:v>5.5074332717110686</c:v>
                </c:pt>
                <c:pt idx="3">
                  <c:v>5.6762932289059442</c:v>
                </c:pt>
                <c:pt idx="4">
                  <c:v>5.8433601661264429</c:v>
                </c:pt>
                <c:pt idx="5">
                  <c:v>5.5799807791628773</c:v>
                </c:pt>
                <c:pt idx="6">
                  <c:v>5.4060235833969674</c:v>
                </c:pt>
                <c:pt idx="7">
                  <c:v>5.4726587581525727</c:v>
                </c:pt>
                <c:pt idx="8">
                  <c:v>5.5614234070559254</c:v>
                </c:pt>
                <c:pt idx="9">
                  <c:v>5.6608393324715696</c:v>
                </c:pt>
                <c:pt idx="10">
                  <c:v>5.7520502404269491</c:v>
                </c:pt>
                <c:pt idx="11">
                  <c:v>5.8560040653539049</c:v>
                </c:pt>
                <c:pt idx="12">
                  <c:v>5.8820599484646836</c:v>
                </c:pt>
                <c:pt idx="13">
                  <c:v>5.9059486616061809</c:v>
                </c:pt>
                <c:pt idx="14">
                  <c:v>5.929714082428224</c:v>
                </c:pt>
                <c:pt idx="15">
                  <c:v>5.9541894174551349</c:v>
                </c:pt>
                <c:pt idx="16">
                  <c:v>5.9790458859846325</c:v>
                </c:pt>
                <c:pt idx="17">
                  <c:v>5.9987207844972072</c:v>
                </c:pt>
                <c:pt idx="18">
                  <c:v>6.0187509717523247</c:v>
                </c:pt>
                <c:pt idx="19">
                  <c:v>6.0390767419901161</c:v>
                </c:pt>
                <c:pt idx="20">
                  <c:v>6.0597319356597694</c:v>
                </c:pt>
                <c:pt idx="21">
                  <c:v>6.0807236956460873</c:v>
                </c:pt>
                <c:pt idx="22">
                  <c:v>6.1020456590458352</c:v>
                </c:pt>
                <c:pt idx="23">
                  <c:v>6.1237096531526234</c:v>
                </c:pt>
                <c:pt idx="24">
                  <c:v>6.1457200262049883</c:v>
                </c:pt>
                <c:pt idx="25">
                  <c:v>6.1680801545889627</c:v>
                </c:pt>
                <c:pt idx="26">
                  <c:v>6.1907967414061957</c:v>
                </c:pt>
                <c:pt idx="27">
                  <c:v>6.2138747458145458</c:v>
                </c:pt>
                <c:pt idx="28">
                  <c:v>6.2373193320185933</c:v>
                </c:pt>
                <c:pt idx="29">
                  <c:v>6.2611362762668588</c:v>
                </c:pt>
                <c:pt idx="30">
                  <c:v>6.2853310392977431</c:v>
                </c:pt>
                <c:pt idx="31">
                  <c:v>6.3051152573573264</c:v>
                </c:pt>
              </c:numCache>
            </c:numRef>
          </c:val>
          <c:smooth val="0"/>
          <c:extLst>
            <c:ext xmlns:c16="http://schemas.microsoft.com/office/drawing/2014/chart" uri="{C3380CC4-5D6E-409C-BE32-E72D297353CC}">
              <c16:uniqueId val="{00000004-0BEE-46C5-B10F-D82640489740}"/>
            </c:ext>
          </c:extLst>
        </c:ser>
        <c:ser>
          <c:idx val="5"/>
          <c:order val="5"/>
          <c:tx>
            <c:strRef>
              <c:f>'Gas prices'!$B$47</c:f>
              <c:strCache>
                <c:ptCount val="1"/>
                <c:pt idx="0">
                  <c:v>China</c:v>
                </c:pt>
              </c:strCache>
            </c:strRef>
          </c:tx>
          <c:spPr>
            <a:ln w="28575" cap="rnd">
              <a:solidFill>
                <a:srgbClr val="EE3124"/>
              </a:solidFill>
              <a:prstDash val="sysDot"/>
              <a:round/>
            </a:ln>
            <a:effectLst/>
          </c:spPr>
          <c:marker>
            <c:symbol val="none"/>
          </c:marker>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prices'!$E$47:$AJ$47</c:f>
              <c:numCache>
                <c:formatCode>0.0</c:formatCode>
                <c:ptCount val="32"/>
                <c:pt idx="0">
                  <c:v>7.2872109777986784</c:v>
                </c:pt>
                <c:pt idx="1">
                  <c:v>7.2175749845192492</c:v>
                </c:pt>
                <c:pt idx="2">
                  <c:v>7.885364511162865</c:v>
                </c:pt>
                <c:pt idx="3">
                  <c:v>7.8775004471890213</c:v>
                </c:pt>
                <c:pt idx="4">
                  <c:v>7.774036864223917</c:v>
                </c:pt>
                <c:pt idx="5">
                  <c:v>7.7279740778703596</c:v>
                </c:pt>
                <c:pt idx="6">
                  <c:v>7.6879398216258901</c:v>
                </c:pt>
                <c:pt idx="7">
                  <c:v>7.6241824685414077</c:v>
                </c:pt>
                <c:pt idx="8">
                  <c:v>7.6235924229618872</c:v>
                </c:pt>
                <c:pt idx="9">
                  <c:v>7.5589754918392531</c:v>
                </c:pt>
                <c:pt idx="10">
                  <c:v>7.5370801552208047</c:v>
                </c:pt>
                <c:pt idx="11">
                  <c:v>7.3973120825772058</c:v>
                </c:pt>
                <c:pt idx="12">
                  <c:v>7.3226517793937234</c:v>
                </c:pt>
                <c:pt idx="13">
                  <c:v>7.2416585528854016</c:v>
                </c:pt>
                <c:pt idx="14">
                  <c:v>7.1614245753603116</c:v>
                </c:pt>
                <c:pt idx="15">
                  <c:v>7.1894411438199022</c:v>
                </c:pt>
                <c:pt idx="16">
                  <c:v>7.2203727828120821</c:v>
                </c:pt>
                <c:pt idx="17">
                  <c:v>7.2864019723398625</c:v>
                </c:pt>
                <c:pt idx="18">
                  <c:v>7.3003444645840494</c:v>
                </c:pt>
                <c:pt idx="19">
                  <c:v>7.3573044393868683</c:v>
                </c:pt>
                <c:pt idx="20">
                  <c:v>7.3820224414913076</c:v>
                </c:pt>
                <c:pt idx="21">
                  <c:v>7.419563418227936</c:v>
                </c:pt>
                <c:pt idx="22">
                  <c:v>7.3898411477507988</c:v>
                </c:pt>
                <c:pt idx="23">
                  <c:v>7.3931838617310328</c:v>
                </c:pt>
                <c:pt idx="24">
                  <c:v>7.3964690457392859</c:v>
                </c:pt>
                <c:pt idx="25">
                  <c:v>7.3996949857331282</c:v>
                </c:pt>
                <c:pt idx="26">
                  <c:v>7.4028557418254461</c:v>
                </c:pt>
                <c:pt idx="27">
                  <c:v>7.4059472182231874</c:v>
                </c:pt>
                <c:pt idx="28">
                  <c:v>7.4089651577172093</c:v>
                </c:pt>
                <c:pt idx="29">
                  <c:v>7.4119044425416565</c:v>
                </c:pt>
                <c:pt idx="30">
                  <c:v>7.4147602172346732</c:v>
                </c:pt>
                <c:pt idx="31">
                  <c:v>7.4161036149795221</c:v>
                </c:pt>
              </c:numCache>
            </c:numRef>
          </c:val>
          <c:smooth val="0"/>
          <c:extLst>
            <c:ext xmlns:c16="http://schemas.microsoft.com/office/drawing/2014/chart" uri="{C3380CC4-5D6E-409C-BE32-E72D297353CC}">
              <c16:uniqueId val="{00000005-0BEE-46C5-B10F-D82640489740}"/>
            </c:ext>
          </c:extLst>
        </c:ser>
        <c:ser>
          <c:idx val="6"/>
          <c:order val="6"/>
          <c:tx>
            <c:strRef>
              <c:f>'Gas prices'!$B$48</c:f>
              <c:strCache>
                <c:ptCount val="1"/>
                <c:pt idx="0">
                  <c:v>India</c:v>
                </c:pt>
              </c:strCache>
            </c:strRef>
          </c:tx>
          <c:spPr>
            <a:ln w="28575" cap="rnd">
              <a:solidFill>
                <a:srgbClr val="8A5DB5"/>
              </a:solidFill>
              <a:prstDash val="sysDot"/>
              <a:round/>
            </a:ln>
            <a:effectLst/>
          </c:spPr>
          <c:marker>
            <c:symbol val="none"/>
          </c:marker>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prices'!$E$48:$AJ$48</c:f>
              <c:numCache>
                <c:formatCode>0.0</c:formatCode>
                <c:ptCount val="32"/>
                <c:pt idx="0">
                  <c:v>6.8817353759565787</c:v>
                </c:pt>
                <c:pt idx="1">
                  <c:v>5.6200123318997086</c:v>
                </c:pt>
                <c:pt idx="2">
                  <c:v>6.3794690838908101</c:v>
                </c:pt>
                <c:pt idx="3">
                  <c:v>7.1645296212254159</c:v>
                </c:pt>
                <c:pt idx="4">
                  <c:v>6.0322631856471798</c:v>
                </c:pt>
                <c:pt idx="5">
                  <c:v>5.5026992692592991</c:v>
                </c:pt>
                <c:pt idx="6">
                  <c:v>5.34174146547101</c:v>
                </c:pt>
                <c:pt idx="7">
                  <c:v>5.6937580868003996</c:v>
                </c:pt>
                <c:pt idx="8">
                  <c:v>6.0439474264941051</c:v>
                </c:pt>
                <c:pt idx="9">
                  <c:v>6.3441909518345074</c:v>
                </c:pt>
                <c:pt idx="10">
                  <c:v>6.704347668063833</c:v>
                </c:pt>
                <c:pt idx="11">
                  <c:v>6.8916269957906371</c:v>
                </c:pt>
                <c:pt idx="12">
                  <c:v>7.173016951856181</c:v>
                </c:pt>
                <c:pt idx="13">
                  <c:v>7.4457971088420205</c:v>
                </c:pt>
                <c:pt idx="14">
                  <c:v>7.7046215816515407</c:v>
                </c:pt>
                <c:pt idx="15">
                  <c:v>7.9541247305525848</c:v>
                </c:pt>
                <c:pt idx="16">
                  <c:v>8.1778362510267328</c:v>
                </c:pt>
                <c:pt idx="17">
                  <c:v>8.1780262199713931</c:v>
                </c:pt>
                <c:pt idx="18">
                  <c:v>8.1778189222376056</c:v>
                </c:pt>
                <c:pt idx="19">
                  <c:v>8.1711797502244767</c:v>
                </c:pt>
                <c:pt idx="20">
                  <c:v>8.1772853104356784</c:v>
                </c:pt>
                <c:pt idx="21">
                  <c:v>8.1774970920393315</c:v>
                </c:pt>
                <c:pt idx="22">
                  <c:v>8.1781336517116792</c:v>
                </c:pt>
                <c:pt idx="23">
                  <c:v>8.1788332542482554</c:v>
                </c:pt>
                <c:pt idx="24">
                  <c:v>8.179594871164058</c:v>
                </c:pt>
                <c:pt idx="25">
                  <c:v>8.1804182146812714</c:v>
                </c:pt>
                <c:pt idx="26">
                  <c:v>8.181301739170646</c:v>
                </c:pt>
                <c:pt idx="27">
                  <c:v>8.1828607354358116</c:v>
                </c:pt>
                <c:pt idx="28">
                  <c:v>8.184448509147499</c:v>
                </c:pt>
                <c:pt idx="29">
                  <c:v>8.1860653286563121</c:v>
                </c:pt>
                <c:pt idx="30">
                  <c:v>8.1877116141197845</c:v>
                </c:pt>
                <c:pt idx="31">
                  <c:v>8.1890394472435588</c:v>
                </c:pt>
              </c:numCache>
            </c:numRef>
          </c:val>
          <c:smooth val="0"/>
          <c:extLst>
            <c:ext xmlns:c16="http://schemas.microsoft.com/office/drawing/2014/chart" uri="{C3380CC4-5D6E-409C-BE32-E72D297353CC}">
              <c16:uniqueId val="{00000006-0BEE-46C5-B10F-D82640489740}"/>
            </c:ext>
          </c:extLst>
        </c:ser>
        <c:ser>
          <c:idx val="7"/>
          <c:order val="7"/>
          <c:tx>
            <c:strRef>
              <c:f>'Gas prices'!$B$49</c:f>
              <c:strCache>
                <c:ptCount val="1"/>
                <c:pt idx="0">
                  <c:v>Japan</c:v>
                </c:pt>
              </c:strCache>
            </c:strRef>
          </c:tx>
          <c:spPr>
            <a:ln w="28575" cap="rnd">
              <a:solidFill>
                <a:srgbClr val="F48379"/>
              </a:solidFill>
              <a:prstDash val="sysDot"/>
              <a:round/>
            </a:ln>
            <a:effectLst/>
          </c:spPr>
          <c:marker>
            <c:symbol val="none"/>
          </c:marker>
          <c:cat>
            <c:numRef>
              <c:f>'Gas prices'!$E$33:$AJ$33</c:f>
              <c:numCache>
                <c:formatCode>General</c:formatCode>
                <c:ptCount val="32"/>
                <c:pt idx="0">
                  <c:v>2019</c:v>
                </c:pt>
                <c:pt idx="3">
                  <c:v>22</c:v>
                </c:pt>
                <c:pt idx="6">
                  <c:v>25</c:v>
                </c:pt>
                <c:pt idx="11">
                  <c:v>30</c:v>
                </c:pt>
                <c:pt idx="16">
                  <c:v>35</c:v>
                </c:pt>
                <c:pt idx="21">
                  <c:v>40</c:v>
                </c:pt>
                <c:pt idx="26">
                  <c:v>45</c:v>
                </c:pt>
                <c:pt idx="31">
                  <c:v>50</c:v>
                </c:pt>
              </c:numCache>
            </c:numRef>
          </c:cat>
          <c:val>
            <c:numRef>
              <c:f>'Gas prices'!$E$49:$AJ$49</c:f>
              <c:numCache>
                <c:formatCode>0.0</c:formatCode>
                <c:ptCount val="32"/>
                <c:pt idx="0">
                  <c:v>9.8087136328928288</c:v>
                </c:pt>
                <c:pt idx="1">
                  <c:v>7.6255652462733909</c:v>
                </c:pt>
                <c:pt idx="2">
                  <c:v>11.399147891907644</c:v>
                </c:pt>
                <c:pt idx="3">
                  <c:v>11.224533466208097</c:v>
                </c:pt>
                <c:pt idx="4">
                  <c:v>9.6202584040373953</c:v>
                </c:pt>
                <c:pt idx="5">
                  <c:v>9.0806948807042236</c:v>
                </c:pt>
                <c:pt idx="6">
                  <c:v>8.8899024742712651</c:v>
                </c:pt>
                <c:pt idx="7">
                  <c:v>8.9247183804132515</c:v>
                </c:pt>
                <c:pt idx="8">
                  <c:v>9.2994823993953801</c:v>
                </c:pt>
                <c:pt idx="9">
                  <c:v>9.1203282628003937</c:v>
                </c:pt>
                <c:pt idx="10">
                  <c:v>9.1618313880797366</c:v>
                </c:pt>
                <c:pt idx="11">
                  <c:v>9.1729494962967397</c:v>
                </c:pt>
                <c:pt idx="12">
                  <c:v>9.2113248766823244</c:v>
                </c:pt>
                <c:pt idx="13">
                  <c:v>9.1554445925278891</c:v>
                </c:pt>
                <c:pt idx="14">
                  <c:v>9.0582592593760349</c:v>
                </c:pt>
                <c:pt idx="15">
                  <c:v>9.151689870071543</c:v>
                </c:pt>
                <c:pt idx="16">
                  <c:v>9.0252509702891786</c:v>
                </c:pt>
                <c:pt idx="17">
                  <c:v>8.9863335641676407</c:v>
                </c:pt>
                <c:pt idx="18">
                  <c:v>9.0676607538171563</c:v>
                </c:pt>
                <c:pt idx="19">
                  <c:v>8.9423560621870983</c:v>
                </c:pt>
                <c:pt idx="20">
                  <c:v>8.950554353158287</c:v>
                </c:pt>
                <c:pt idx="21">
                  <c:v>8.7797974419213034</c:v>
                </c:pt>
                <c:pt idx="22">
                  <c:v>8.7397058918834762</c:v>
                </c:pt>
                <c:pt idx="23">
                  <c:v>8.7561297349818279</c:v>
                </c:pt>
                <c:pt idx="24">
                  <c:v>8.7724075742053191</c:v>
                </c:pt>
                <c:pt idx="25">
                  <c:v>8.7999206385397972</c:v>
                </c:pt>
                <c:pt idx="26">
                  <c:v>8.828842367698627</c:v>
                </c:pt>
                <c:pt idx="27">
                  <c:v>8.8583271677717814</c:v>
                </c:pt>
                <c:pt idx="28">
                  <c:v>8.8814552514666332</c:v>
                </c:pt>
                <c:pt idx="29">
                  <c:v>8.9040036279747454</c:v>
                </c:pt>
                <c:pt idx="30">
                  <c:v>8.9271328682019995</c:v>
                </c:pt>
                <c:pt idx="31">
                  <c:v>8.9435382686438842</c:v>
                </c:pt>
              </c:numCache>
            </c:numRef>
          </c:val>
          <c:smooth val="0"/>
          <c:extLst>
            <c:ext xmlns:c16="http://schemas.microsoft.com/office/drawing/2014/chart" uri="{C3380CC4-5D6E-409C-BE32-E72D297353CC}">
              <c16:uniqueId val="{00000007-0BEE-46C5-B10F-D82640489740}"/>
            </c:ext>
          </c:extLst>
        </c:ser>
        <c:dLbls>
          <c:showLegendKey val="0"/>
          <c:showVal val="0"/>
          <c:showCatName val="0"/>
          <c:showSerName val="0"/>
          <c:showPercent val="0"/>
          <c:showBubbleSize val="0"/>
        </c:dLbls>
        <c:smooth val="0"/>
        <c:axId val="1321088912"/>
        <c:axId val="1321091824"/>
      </c:lineChart>
      <c:catAx>
        <c:axId val="1321088912"/>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21091824"/>
        <c:crosses val="autoZero"/>
        <c:auto val="1"/>
        <c:lblAlgn val="ctr"/>
        <c:lblOffset val="100"/>
        <c:noMultiLvlLbl val="0"/>
      </c:catAx>
      <c:valAx>
        <c:axId val="1321091824"/>
        <c:scaling>
          <c:orientation val="minMax"/>
          <c:max val="16"/>
          <c:min val="0"/>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21088912"/>
        <c:crosses val="autoZero"/>
        <c:crossBetween val="midCat"/>
      </c:valAx>
      <c:spPr>
        <a:solidFill>
          <a:srgbClr val="FFFFFF">
            <a:lumMod val="100000"/>
            <a:alpha val="0"/>
          </a:srgbClr>
        </a:solidFill>
        <a:ln>
          <a:noFill/>
        </a:ln>
        <a:effectLst/>
      </c:spPr>
    </c:plotArea>
    <c:plotVisOnly val="1"/>
    <c:dispBlanksAs val="zero"/>
    <c:showDLblsOverMax val="0"/>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a:t>$m/MW (2021 real)</a:t>
            </a:r>
          </a:p>
        </c:rich>
      </c:tx>
      <c:layout>
        <c:manualLayout>
          <c:xMode val="edge"/>
          <c:yMode val="edge"/>
          <c:x val="1.5721874565429012E-3"/>
          <c:y val="1.249910220914472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4332116788321171E-2"/>
          <c:y val="0.15388636972200395"/>
          <c:w val="0.86601115166261156"/>
          <c:h val="0.70237347953768292"/>
        </c:manualLayout>
      </c:layout>
      <c:lineChart>
        <c:grouping val="standard"/>
        <c:varyColors val="0"/>
        <c:ser>
          <c:idx val="1"/>
          <c:order val="0"/>
          <c:tx>
            <c:strRef>
              <c:f>'PV Capex'!$B$34</c:f>
              <c:strCache>
                <c:ptCount val="1"/>
                <c:pt idx="0">
                  <c:v>Japan</c:v>
                </c:pt>
              </c:strCache>
            </c:strRef>
          </c:tx>
          <c:spPr>
            <a:ln w="38100" cap="rnd" cmpd="sng">
              <a:solidFill>
                <a:srgbClr val="F48379"/>
              </a:solidFill>
              <a:prstDash val="solid"/>
              <a:round/>
            </a:ln>
            <a:effectLst/>
          </c:spPr>
          <c:marker>
            <c:symbol val="none"/>
          </c:marker>
          <c:cat>
            <c:numRef>
              <c:f>'PV Capex'!$D$31:$AF$31</c:f>
              <c:numCache>
                <c:formatCode>General</c:formatCode>
                <c:ptCount val="29"/>
                <c:pt idx="0">
                  <c:v>2022</c:v>
                </c:pt>
                <c:pt idx="3">
                  <c:v>2025</c:v>
                </c:pt>
                <c:pt idx="8">
                  <c:v>2030</c:v>
                </c:pt>
                <c:pt idx="13">
                  <c:v>2035</c:v>
                </c:pt>
                <c:pt idx="18">
                  <c:v>2040</c:v>
                </c:pt>
                <c:pt idx="23">
                  <c:v>2045</c:v>
                </c:pt>
                <c:pt idx="28">
                  <c:v>2050</c:v>
                </c:pt>
              </c:numCache>
            </c:numRef>
          </c:cat>
          <c:val>
            <c:numRef>
              <c:f>'PV Capex'!$D$34:$AF$34</c:f>
              <c:numCache>
                <c:formatCode>0.00</c:formatCode>
                <c:ptCount val="29"/>
                <c:pt idx="0">
                  <c:v>1.3505437161881502</c:v>
                </c:pt>
                <c:pt idx="1">
                  <c:v>1.05603001877111</c:v>
                </c:pt>
                <c:pt idx="2">
                  <c:v>0.91449919134791502</c:v>
                </c:pt>
                <c:pt idx="3">
                  <c:v>0.82574106056581986</c:v>
                </c:pt>
                <c:pt idx="4">
                  <c:v>0.76287175430910303</c:v>
                </c:pt>
                <c:pt idx="5">
                  <c:v>0.71507392661901903</c:v>
                </c:pt>
                <c:pt idx="6">
                  <c:v>0.67700555244293203</c:v>
                </c:pt>
                <c:pt idx="7">
                  <c:v>0.64567132276961803</c:v>
                </c:pt>
                <c:pt idx="8">
                  <c:v>0.61923857847151909</c:v>
                </c:pt>
                <c:pt idx="9">
                  <c:v>0.60311567939140398</c:v>
                </c:pt>
                <c:pt idx="10">
                  <c:v>0.58803876435206204</c:v>
                </c:pt>
                <c:pt idx="11">
                  <c:v>0.57382702039149203</c:v>
                </c:pt>
                <c:pt idx="12">
                  <c:v>0.56036652237590601</c:v>
                </c:pt>
                <c:pt idx="13">
                  <c:v>0.54755541188747914</c:v>
                </c:pt>
                <c:pt idx="14">
                  <c:v>0.53531685924720507</c:v>
                </c:pt>
                <c:pt idx="15">
                  <c:v>0.52359231000805095</c:v>
                </c:pt>
                <c:pt idx="16">
                  <c:v>0.51233131651580799</c:v>
                </c:pt>
                <c:pt idx="17">
                  <c:v>0.50149315739383293</c:v>
                </c:pt>
                <c:pt idx="18">
                  <c:v>0.49104400207586907</c:v>
                </c:pt>
                <c:pt idx="19">
                  <c:v>0.48095464659146503</c:v>
                </c:pt>
                <c:pt idx="20">
                  <c:v>0.47120025796957099</c:v>
                </c:pt>
                <c:pt idx="21">
                  <c:v>0.461759302136867</c:v>
                </c:pt>
                <c:pt idx="22">
                  <c:v>0.45261284260915596</c:v>
                </c:pt>
                <c:pt idx="23">
                  <c:v>0.443744202423418</c:v>
                </c:pt>
                <c:pt idx="24">
                  <c:v>0.43513852537550796</c:v>
                </c:pt>
                <c:pt idx="25">
                  <c:v>0.42678247626853399</c:v>
                </c:pt>
                <c:pt idx="26">
                  <c:v>0.41866402524311996</c:v>
                </c:pt>
                <c:pt idx="27">
                  <c:v>0.41077224212950403</c:v>
                </c:pt>
                <c:pt idx="28">
                  <c:v>0.40309714167708</c:v>
                </c:pt>
              </c:numCache>
            </c:numRef>
          </c:val>
          <c:smooth val="0"/>
          <c:extLst>
            <c:ext xmlns:c16="http://schemas.microsoft.com/office/drawing/2014/chart" uri="{C3380CC4-5D6E-409C-BE32-E72D297353CC}">
              <c16:uniqueId val="{00000000-1CBD-4BB6-B337-70D1A252402B}"/>
            </c:ext>
          </c:extLst>
        </c:ser>
        <c:ser>
          <c:idx val="2"/>
          <c:order val="1"/>
          <c:tx>
            <c:strRef>
              <c:f>'PV Capex'!$B$35</c:f>
              <c:strCache>
                <c:ptCount val="1"/>
                <c:pt idx="0">
                  <c:v>U.S.</c:v>
                </c:pt>
              </c:strCache>
            </c:strRef>
          </c:tx>
          <c:spPr>
            <a:ln w="38100" cap="rnd" cmpd="sng">
              <a:solidFill>
                <a:srgbClr val="0D9DDB"/>
              </a:solidFill>
              <a:prstDash val="solid"/>
              <a:round/>
            </a:ln>
            <a:effectLst/>
          </c:spPr>
          <c:marker>
            <c:symbol val="none"/>
          </c:marker>
          <c:cat>
            <c:numRef>
              <c:f>'PV Capex'!$D$31:$AF$31</c:f>
              <c:numCache>
                <c:formatCode>General</c:formatCode>
                <c:ptCount val="29"/>
                <c:pt idx="0">
                  <c:v>2022</c:v>
                </c:pt>
                <c:pt idx="3">
                  <c:v>2025</c:v>
                </c:pt>
                <c:pt idx="8">
                  <c:v>2030</c:v>
                </c:pt>
                <c:pt idx="13">
                  <c:v>2035</c:v>
                </c:pt>
                <c:pt idx="18">
                  <c:v>2040</c:v>
                </c:pt>
                <c:pt idx="23">
                  <c:v>2045</c:v>
                </c:pt>
                <c:pt idx="28">
                  <c:v>2050</c:v>
                </c:pt>
              </c:numCache>
            </c:numRef>
          </c:cat>
          <c:val>
            <c:numRef>
              <c:f>'PV Capex'!$D$35:$AF$35</c:f>
              <c:numCache>
                <c:formatCode>0.00</c:formatCode>
                <c:ptCount val="29"/>
                <c:pt idx="0">
                  <c:v>0.90441507422043499</c:v>
                </c:pt>
                <c:pt idx="1">
                  <c:v>0.77956349273736414</c:v>
                </c:pt>
                <c:pt idx="2">
                  <c:v>0.74002425792408488</c:v>
                </c:pt>
                <c:pt idx="3">
                  <c:v>0.64964261870919093</c:v>
                </c:pt>
                <c:pt idx="4">
                  <c:v>0.63281392639160405</c:v>
                </c:pt>
                <c:pt idx="5">
                  <c:v>0.60645157759909207</c:v>
                </c:pt>
                <c:pt idx="6">
                  <c:v>0.59000010389482493</c:v>
                </c:pt>
                <c:pt idx="7">
                  <c:v>0.54534009542663198</c:v>
                </c:pt>
                <c:pt idx="8">
                  <c:v>0.50068008695844002</c:v>
                </c:pt>
                <c:pt idx="9">
                  <c:v>0.456020078490248</c:v>
                </c:pt>
                <c:pt idx="10">
                  <c:v>0.41136007002205505</c:v>
                </c:pt>
                <c:pt idx="11">
                  <c:v>0.40135007655909499</c:v>
                </c:pt>
                <c:pt idx="12">
                  <c:v>0.39198703348104302</c:v>
                </c:pt>
                <c:pt idx="13">
                  <c:v>0.38317633343733398</c:v>
                </c:pt>
                <c:pt idx="14">
                  <c:v>0.374844343409037</c:v>
                </c:pt>
                <c:pt idx="15">
                  <c:v>0.36693264298043299</c:v>
                </c:pt>
                <c:pt idx="16">
                  <c:v>0.35939409242189102</c:v>
                </c:pt>
                <c:pt idx="17">
                  <c:v>0.35219008076220903</c:v>
                </c:pt>
                <c:pt idx="18">
                  <c:v>0.34528855661859803</c:v>
                </c:pt>
                <c:pt idx="19">
                  <c:v>0.33866259131716697</c:v>
                </c:pt>
                <c:pt idx="20">
                  <c:v>0.33228931201316203</c:v>
                </c:pt>
                <c:pt idx="21">
                  <c:v>0.32614909708207501</c:v>
                </c:pt>
                <c:pt idx="22">
                  <c:v>0.32022496071070294</c:v>
                </c:pt>
                <c:pt idx="23">
                  <c:v>0.31450207615446707</c:v>
                </c:pt>
                <c:pt idx="24">
                  <c:v>0.30896740209524293</c:v>
                </c:pt>
                <c:pt idx="25">
                  <c:v>0.30360938666664899</c:v>
                </c:pt>
                <c:pt idx="26">
                  <c:v>0.29841773069329702</c:v>
                </c:pt>
                <c:pt idx="27">
                  <c:v>0.29338319657528306</c:v>
                </c:pt>
                <c:pt idx="28">
                  <c:v>0.28849745271789901</c:v>
                </c:pt>
              </c:numCache>
            </c:numRef>
          </c:val>
          <c:smooth val="0"/>
          <c:extLst>
            <c:ext xmlns:c16="http://schemas.microsoft.com/office/drawing/2014/chart" uri="{C3380CC4-5D6E-409C-BE32-E72D297353CC}">
              <c16:uniqueId val="{00000001-1CBD-4BB6-B337-70D1A252402B}"/>
            </c:ext>
          </c:extLst>
        </c:ser>
        <c:ser>
          <c:idx val="3"/>
          <c:order val="2"/>
          <c:tx>
            <c:strRef>
              <c:f>'PV Capex'!$B$36</c:f>
              <c:strCache>
                <c:ptCount val="1"/>
                <c:pt idx="0">
                  <c:v>Germany</c:v>
                </c:pt>
              </c:strCache>
            </c:strRef>
          </c:tx>
          <c:spPr>
            <a:ln w="38100" cap="rnd" cmpd="sng">
              <a:solidFill>
                <a:srgbClr val="FFE838"/>
              </a:solidFill>
              <a:prstDash val="solid"/>
              <a:round/>
            </a:ln>
            <a:effectLst/>
          </c:spPr>
          <c:marker>
            <c:symbol val="none"/>
          </c:marker>
          <c:cat>
            <c:numRef>
              <c:f>'PV Capex'!$D$31:$AF$31</c:f>
              <c:numCache>
                <c:formatCode>General</c:formatCode>
                <c:ptCount val="29"/>
                <c:pt idx="0">
                  <c:v>2022</c:v>
                </c:pt>
                <c:pt idx="3">
                  <c:v>2025</c:v>
                </c:pt>
                <c:pt idx="8">
                  <c:v>2030</c:v>
                </c:pt>
                <c:pt idx="13">
                  <c:v>2035</c:v>
                </c:pt>
                <c:pt idx="18">
                  <c:v>2040</c:v>
                </c:pt>
                <c:pt idx="23">
                  <c:v>2045</c:v>
                </c:pt>
                <c:pt idx="28">
                  <c:v>2050</c:v>
                </c:pt>
              </c:numCache>
            </c:numRef>
          </c:cat>
          <c:val>
            <c:numRef>
              <c:f>'PV Capex'!$D$36:$AF$36</c:f>
              <c:numCache>
                <c:formatCode>0.00</c:formatCode>
                <c:ptCount val="29"/>
                <c:pt idx="0">
                  <c:v>0.66735840194084195</c:v>
                </c:pt>
                <c:pt idx="1">
                  <c:v>0.58723444910485501</c:v>
                </c:pt>
                <c:pt idx="2">
                  <c:v>0.54490181848538199</c:v>
                </c:pt>
                <c:pt idx="3">
                  <c:v>0.51673028647364005</c:v>
                </c:pt>
                <c:pt idx="4">
                  <c:v>0.494485389979889</c:v>
                </c:pt>
                <c:pt idx="5">
                  <c:v>0.47754773630293001</c:v>
                </c:pt>
                <c:pt idx="6">
                  <c:v>0.46197877957379602</c:v>
                </c:pt>
                <c:pt idx="7">
                  <c:v>0.44747543736868201</c:v>
                </c:pt>
                <c:pt idx="8">
                  <c:v>0.433861244599062</c:v>
                </c:pt>
                <c:pt idx="9">
                  <c:v>0.42214128860173294</c:v>
                </c:pt>
                <c:pt idx="10">
                  <c:v>0.41136007002205505</c:v>
                </c:pt>
                <c:pt idx="11">
                  <c:v>0.40135007655909499</c:v>
                </c:pt>
                <c:pt idx="12">
                  <c:v>0.39198703348104302</c:v>
                </c:pt>
                <c:pt idx="13">
                  <c:v>0.38317633343733398</c:v>
                </c:pt>
                <c:pt idx="14">
                  <c:v>0.374844343409037</c:v>
                </c:pt>
                <c:pt idx="15">
                  <c:v>0.36693264298043299</c:v>
                </c:pt>
                <c:pt idx="16">
                  <c:v>0.35939409242189102</c:v>
                </c:pt>
                <c:pt idx="17">
                  <c:v>0.35219008076220903</c:v>
                </c:pt>
                <c:pt idx="18">
                  <c:v>0.34528855661859803</c:v>
                </c:pt>
                <c:pt idx="19">
                  <c:v>0.33866259131716697</c:v>
                </c:pt>
                <c:pt idx="20">
                  <c:v>0.33228931201316203</c:v>
                </c:pt>
                <c:pt idx="21">
                  <c:v>0.32614909708207501</c:v>
                </c:pt>
                <c:pt idx="22">
                  <c:v>0.32022496071070294</c:v>
                </c:pt>
                <c:pt idx="23">
                  <c:v>0.31450207615446707</c:v>
                </c:pt>
                <c:pt idx="24">
                  <c:v>0.30896740209524293</c:v>
                </c:pt>
                <c:pt idx="25">
                  <c:v>0.30360938666664899</c:v>
                </c:pt>
                <c:pt idx="26">
                  <c:v>0.29841773069329702</c:v>
                </c:pt>
                <c:pt idx="27">
                  <c:v>0.29338319657528306</c:v>
                </c:pt>
                <c:pt idx="28">
                  <c:v>0.28849745271789901</c:v>
                </c:pt>
              </c:numCache>
            </c:numRef>
          </c:val>
          <c:smooth val="0"/>
          <c:extLst>
            <c:ext xmlns:c16="http://schemas.microsoft.com/office/drawing/2014/chart" uri="{C3380CC4-5D6E-409C-BE32-E72D297353CC}">
              <c16:uniqueId val="{00000002-1CBD-4BB6-B337-70D1A252402B}"/>
            </c:ext>
          </c:extLst>
        </c:ser>
        <c:ser>
          <c:idx val="4"/>
          <c:order val="3"/>
          <c:tx>
            <c:strRef>
              <c:f>'PV Capex'!$B$37</c:f>
              <c:strCache>
                <c:ptCount val="1"/>
                <c:pt idx="0">
                  <c:v>India</c:v>
                </c:pt>
              </c:strCache>
            </c:strRef>
          </c:tx>
          <c:spPr>
            <a:ln w="38100" cap="rnd" cmpd="sng">
              <a:solidFill>
                <a:srgbClr val="8A5DB5"/>
              </a:solidFill>
              <a:prstDash val="solid"/>
              <a:round/>
            </a:ln>
            <a:effectLst/>
          </c:spPr>
          <c:marker>
            <c:symbol val="none"/>
          </c:marker>
          <c:cat>
            <c:numRef>
              <c:f>'PV Capex'!$D$31:$AF$31</c:f>
              <c:numCache>
                <c:formatCode>General</c:formatCode>
                <c:ptCount val="29"/>
                <c:pt idx="0">
                  <c:v>2022</c:v>
                </c:pt>
                <c:pt idx="3">
                  <c:v>2025</c:v>
                </c:pt>
                <c:pt idx="8">
                  <c:v>2030</c:v>
                </c:pt>
                <c:pt idx="13">
                  <c:v>2035</c:v>
                </c:pt>
                <c:pt idx="18">
                  <c:v>2040</c:v>
                </c:pt>
                <c:pt idx="23">
                  <c:v>2045</c:v>
                </c:pt>
                <c:pt idx="28">
                  <c:v>2050</c:v>
                </c:pt>
              </c:numCache>
            </c:numRef>
          </c:cat>
          <c:val>
            <c:numRef>
              <c:f>'PV Capex'!$D$37:$AF$37</c:f>
              <c:numCache>
                <c:formatCode>0.00</c:formatCode>
                <c:ptCount val="29"/>
                <c:pt idx="0">
                  <c:v>0.470578036843603</c:v>
                </c:pt>
                <c:pt idx="1">
                  <c:v>0.46598843781303501</c:v>
                </c:pt>
                <c:pt idx="2">
                  <c:v>0.46139883878246796</c:v>
                </c:pt>
                <c:pt idx="3">
                  <c:v>0.45680923975190002</c:v>
                </c:pt>
                <c:pt idx="4">
                  <c:v>0.45221964072133297</c:v>
                </c:pt>
                <c:pt idx="5">
                  <c:v>0.44763004169076498</c:v>
                </c:pt>
                <c:pt idx="6">
                  <c:v>0.44304044266019699</c:v>
                </c:pt>
                <c:pt idx="7">
                  <c:v>0.43845084362963005</c:v>
                </c:pt>
                <c:pt idx="8">
                  <c:v>0.433861244599062</c:v>
                </c:pt>
                <c:pt idx="9">
                  <c:v>0.42214128860173294</c:v>
                </c:pt>
                <c:pt idx="10">
                  <c:v>0.41136007002205505</c:v>
                </c:pt>
                <c:pt idx="11">
                  <c:v>0.40135007655909499</c:v>
                </c:pt>
                <c:pt idx="12">
                  <c:v>0.39198703348104302</c:v>
                </c:pt>
                <c:pt idx="13">
                  <c:v>0.38317633343733398</c:v>
                </c:pt>
                <c:pt idx="14">
                  <c:v>0.374844343409037</c:v>
                </c:pt>
                <c:pt idx="15">
                  <c:v>0.36693264298043299</c:v>
                </c:pt>
                <c:pt idx="16">
                  <c:v>0.35939409242189102</c:v>
                </c:pt>
                <c:pt idx="17">
                  <c:v>0.35219008076220903</c:v>
                </c:pt>
                <c:pt idx="18">
                  <c:v>0.34528855661859803</c:v>
                </c:pt>
                <c:pt idx="19">
                  <c:v>0.33866259131716697</c:v>
                </c:pt>
                <c:pt idx="20">
                  <c:v>0.33228931201316203</c:v>
                </c:pt>
                <c:pt idx="21">
                  <c:v>0.32614909708207501</c:v>
                </c:pt>
                <c:pt idx="22">
                  <c:v>0.32022496071070294</c:v>
                </c:pt>
                <c:pt idx="23">
                  <c:v>0.31450207615446707</c:v>
                </c:pt>
                <c:pt idx="24">
                  <c:v>0.30896740209524293</c:v>
                </c:pt>
                <c:pt idx="25">
                  <c:v>0.30360938666664899</c:v>
                </c:pt>
                <c:pt idx="26">
                  <c:v>0.29841773069329702</c:v>
                </c:pt>
                <c:pt idx="27">
                  <c:v>0.29338319657528306</c:v>
                </c:pt>
                <c:pt idx="28">
                  <c:v>0.28849745271789901</c:v>
                </c:pt>
              </c:numCache>
            </c:numRef>
          </c:val>
          <c:smooth val="0"/>
          <c:extLst>
            <c:ext xmlns:c16="http://schemas.microsoft.com/office/drawing/2014/chart" uri="{C3380CC4-5D6E-409C-BE32-E72D297353CC}">
              <c16:uniqueId val="{00000003-1CBD-4BB6-B337-70D1A252402B}"/>
            </c:ext>
          </c:extLst>
        </c:ser>
        <c:ser>
          <c:idx val="5"/>
          <c:order val="4"/>
          <c:tx>
            <c:strRef>
              <c:f>'PV Capex'!$B$38</c:f>
              <c:strCache>
                <c:ptCount val="1"/>
                <c:pt idx="0">
                  <c:v>China</c:v>
                </c:pt>
              </c:strCache>
            </c:strRef>
          </c:tx>
          <c:spPr>
            <a:ln w="38100" cap="rnd" cmpd="sng">
              <a:solidFill>
                <a:srgbClr val="EE3124"/>
              </a:solidFill>
              <a:prstDash val="solid"/>
              <a:round/>
            </a:ln>
            <a:effectLst/>
          </c:spPr>
          <c:marker>
            <c:symbol val="none"/>
          </c:marker>
          <c:cat>
            <c:numRef>
              <c:f>'PV Capex'!$D$31:$AF$31</c:f>
              <c:numCache>
                <c:formatCode>General</c:formatCode>
                <c:ptCount val="29"/>
                <c:pt idx="0">
                  <c:v>2022</c:v>
                </c:pt>
                <c:pt idx="3">
                  <c:v>2025</c:v>
                </c:pt>
                <c:pt idx="8">
                  <c:v>2030</c:v>
                </c:pt>
                <c:pt idx="13">
                  <c:v>2035</c:v>
                </c:pt>
                <c:pt idx="18">
                  <c:v>2040</c:v>
                </c:pt>
                <c:pt idx="23">
                  <c:v>2045</c:v>
                </c:pt>
                <c:pt idx="28">
                  <c:v>2050</c:v>
                </c:pt>
              </c:numCache>
            </c:numRef>
          </c:cat>
          <c:val>
            <c:numRef>
              <c:f>'PV Capex'!$D$38:$AF$38</c:f>
              <c:numCache>
                <c:formatCode>0.00</c:formatCode>
                <c:ptCount val="29"/>
                <c:pt idx="0">
                  <c:v>0.60219560138725103</c:v>
                </c:pt>
                <c:pt idx="1">
                  <c:v>0.57909335395309092</c:v>
                </c:pt>
                <c:pt idx="2">
                  <c:v>0.55810992893395506</c:v>
                </c:pt>
                <c:pt idx="3">
                  <c:v>0.53634906975901109</c:v>
                </c:pt>
                <c:pt idx="4">
                  <c:v>0.52130264880257904</c:v>
                </c:pt>
                <c:pt idx="5">
                  <c:v>0.50647228807994005</c:v>
                </c:pt>
                <c:pt idx="6">
                  <c:v>0.491972748532649</c:v>
                </c:pt>
                <c:pt idx="7">
                  <c:v>0.47827071290810497</c:v>
                </c:pt>
                <c:pt idx="8">
                  <c:v>0.46544108381462496</c:v>
                </c:pt>
                <c:pt idx="9">
                  <c:v>0.45487243787812809</c:v>
                </c:pt>
                <c:pt idx="10">
                  <c:v>0.44421561691877504</c:v>
                </c:pt>
                <c:pt idx="11">
                  <c:v>0.43390966672569403</c:v>
                </c:pt>
                <c:pt idx="12">
                  <c:v>0.42392401121524598</c:v>
                </c:pt>
                <c:pt idx="13">
                  <c:v>0.414777570931464</c:v>
                </c:pt>
                <c:pt idx="14">
                  <c:v>0.40575035775461599</c:v>
                </c:pt>
                <c:pt idx="15">
                  <c:v>0.39768683219449702</c:v>
                </c:pt>
                <c:pt idx="16">
                  <c:v>0.38966145895593107</c:v>
                </c:pt>
                <c:pt idx="17">
                  <c:v>0.38236601967905504</c:v>
                </c:pt>
                <c:pt idx="18">
                  <c:v>0.37497351765221598</c:v>
                </c:pt>
                <c:pt idx="19">
                  <c:v>0.36828923732989499</c:v>
                </c:pt>
                <c:pt idx="20">
                  <c:v>0.36193933411785306</c:v>
                </c:pt>
                <c:pt idx="21">
                  <c:v>0.35584327845622299</c:v>
                </c:pt>
                <c:pt idx="22">
                  <c:v>0.35024935511373795</c:v>
                </c:pt>
                <c:pt idx="23">
                  <c:v>0.34436363659846803</c:v>
                </c:pt>
                <c:pt idx="24">
                  <c:v>0.33889844213869796</c:v>
                </c:pt>
                <c:pt idx="25">
                  <c:v>0.33337260199254298</c:v>
                </c:pt>
                <c:pt idx="26">
                  <c:v>0.32840218479136096</c:v>
                </c:pt>
                <c:pt idx="27">
                  <c:v>0.32373458920185899</c:v>
                </c:pt>
                <c:pt idx="28">
                  <c:v>0.31917856963077701</c:v>
                </c:pt>
              </c:numCache>
            </c:numRef>
          </c:val>
          <c:smooth val="0"/>
          <c:extLst>
            <c:ext xmlns:c16="http://schemas.microsoft.com/office/drawing/2014/chart" uri="{C3380CC4-5D6E-409C-BE32-E72D297353CC}">
              <c16:uniqueId val="{00000004-1CBD-4BB6-B337-70D1A252402B}"/>
            </c:ext>
          </c:extLst>
        </c:ser>
        <c:ser>
          <c:idx val="0"/>
          <c:order val="5"/>
          <c:tx>
            <c:strRef>
              <c:f>'PV Capex'!$B$33</c:f>
              <c:strCache>
                <c:ptCount val="1"/>
                <c:pt idx="0">
                  <c:v>Global benchmark</c:v>
                </c:pt>
              </c:strCache>
            </c:strRef>
          </c:tx>
          <c:spPr>
            <a:ln w="38100" cap="rnd">
              <a:solidFill>
                <a:sysClr val="windowText" lastClr="000000"/>
              </a:solidFill>
              <a:round/>
            </a:ln>
            <a:effectLst/>
          </c:spPr>
          <c:marker>
            <c:symbol val="none"/>
          </c:marker>
          <c:cat>
            <c:numRef>
              <c:f>'PV Capex'!$D$31:$AF$31</c:f>
              <c:numCache>
                <c:formatCode>General</c:formatCode>
                <c:ptCount val="29"/>
                <c:pt idx="0">
                  <c:v>2022</c:v>
                </c:pt>
                <c:pt idx="3">
                  <c:v>2025</c:v>
                </c:pt>
                <c:pt idx="8">
                  <c:v>2030</c:v>
                </c:pt>
                <c:pt idx="13">
                  <c:v>2035</c:v>
                </c:pt>
                <c:pt idx="18">
                  <c:v>2040</c:v>
                </c:pt>
                <c:pt idx="23">
                  <c:v>2045</c:v>
                </c:pt>
                <c:pt idx="28">
                  <c:v>2050</c:v>
                </c:pt>
              </c:numCache>
            </c:numRef>
          </c:cat>
          <c:val>
            <c:numRef>
              <c:f>'PV Capex'!$D$33:$AF$33</c:f>
              <c:numCache>
                <c:formatCode>0.00</c:formatCode>
                <c:ptCount val="29"/>
                <c:pt idx="0">
                  <c:v>0.71645814400000007</c:v>
                </c:pt>
                <c:pt idx="1">
                  <c:v>0.63615473000000011</c:v>
                </c:pt>
                <c:pt idx="2">
                  <c:v>0.58535883772034702</c:v>
                </c:pt>
                <c:pt idx="3">
                  <c:v>0.55749025587903045</c:v>
                </c:pt>
                <c:pt idx="4">
                  <c:v>0.53349066970626069</c:v>
                </c:pt>
                <c:pt idx="5">
                  <c:v>0.51521696458477928</c:v>
                </c:pt>
                <c:pt idx="6">
                  <c:v>0.49841991997969753</c:v>
                </c:pt>
                <c:pt idx="7">
                  <c:v>0.48277254615880372</c:v>
                </c:pt>
                <c:pt idx="8">
                  <c:v>0.46808445837026513</c:v>
                </c:pt>
                <c:pt idx="9">
                  <c:v>0.45544002579320264</c:v>
                </c:pt>
                <c:pt idx="10">
                  <c:v>0.44380837875797752</c:v>
                </c:pt>
                <c:pt idx="11">
                  <c:v>0.43300879150115867</c:v>
                </c:pt>
                <c:pt idx="12">
                  <c:v>0.42290718643169045</c:v>
                </c:pt>
                <c:pt idx="13">
                  <c:v>0.41340149351912503</c:v>
                </c:pt>
                <c:pt idx="14">
                  <c:v>0.40441227153146786</c:v>
                </c:pt>
                <c:pt idx="15">
                  <c:v>0.39587649181845608</c:v>
                </c:pt>
                <c:pt idx="16">
                  <c:v>0.3877432962426382</c:v>
                </c:pt>
                <c:pt idx="17">
                  <c:v>0.37997102817815187</c:v>
                </c:pt>
                <c:pt idx="18">
                  <c:v>0.37252510801149474</c:v>
                </c:pt>
                <c:pt idx="19">
                  <c:v>0.36537648292015523</c:v>
                </c:pt>
                <c:pt idx="20">
                  <c:v>0.35850047583679712</c:v>
                </c:pt>
                <c:pt idx="21">
                  <c:v>0.35187591737237167</c:v>
                </c:pt>
                <c:pt idx="22">
                  <c:v>0.34548448186338182</c:v>
                </c:pt>
                <c:pt idx="23">
                  <c:v>0.33931017302347349</c:v>
                </c:pt>
                <c:pt idx="24">
                  <c:v>0.33333892082817401</c:v>
                </c:pt>
                <c:pt idx="25">
                  <c:v>0.32755826219352085</c:v>
                </c:pt>
                <c:pt idx="26">
                  <c:v>0.32195708553950325</c:v>
                </c:pt>
                <c:pt idx="27">
                  <c:v>0.31652542459925287</c:v>
                </c:pt>
                <c:pt idx="28">
                  <c:v>0.31125429057728471</c:v>
                </c:pt>
              </c:numCache>
            </c:numRef>
          </c:val>
          <c:smooth val="0"/>
          <c:extLst>
            <c:ext xmlns:c16="http://schemas.microsoft.com/office/drawing/2014/chart" uri="{C3380CC4-5D6E-409C-BE32-E72D297353CC}">
              <c16:uniqueId val="{00000005-1CBD-4BB6-B337-70D1A252402B}"/>
            </c:ext>
          </c:extLst>
        </c:ser>
        <c:dLbls>
          <c:showLegendKey val="0"/>
          <c:showVal val="0"/>
          <c:showCatName val="0"/>
          <c:showSerName val="0"/>
          <c:showPercent val="0"/>
          <c:showBubbleSize val="0"/>
        </c:dLbls>
        <c:smooth val="0"/>
        <c:axId val="913951408"/>
        <c:axId val="913952240"/>
      </c:lineChart>
      <c:catAx>
        <c:axId val="91395140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913952240"/>
        <c:crosses val="autoZero"/>
        <c:auto val="1"/>
        <c:lblAlgn val="ctr"/>
        <c:lblOffset val="100"/>
        <c:noMultiLvlLbl val="0"/>
      </c:catAx>
      <c:valAx>
        <c:axId val="913952240"/>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913951408"/>
        <c:crosses val="autoZero"/>
        <c:crossBetween val="midCat"/>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150" b="0" spc="0" baseline="0"/>
            </a:pPr>
            <a:r>
              <a:rPr lang="en-US" sz="1150" b="0" spc="0" baseline="0"/>
              <a:t>PV module price ($/W, real 2021)</a:t>
            </a:r>
          </a:p>
        </c:rich>
      </c:tx>
      <c:layout>
        <c:manualLayout>
          <c:xMode val="edge"/>
          <c:yMode val="edge"/>
          <c:x val="6.8268500118475409E-3"/>
          <c:y val="1.0449503064419623E-2"/>
        </c:manualLayout>
      </c:layout>
      <c:overlay val="0"/>
    </c:title>
    <c:autoTitleDeleted val="0"/>
    <c:plotArea>
      <c:layout>
        <c:manualLayout>
          <c:layoutTarget val="inner"/>
          <c:xMode val="edge"/>
          <c:yMode val="edge"/>
          <c:x val="8.8145579886455799E-2"/>
          <c:y val="0.16480404224383635"/>
          <c:w val="0.82130068937550693"/>
          <c:h val="0.63239600594251744"/>
        </c:manualLayout>
      </c:layout>
      <c:scatterChart>
        <c:scatterStyle val="lineMarker"/>
        <c:varyColors val="0"/>
        <c:ser>
          <c:idx val="0"/>
          <c:order val="0"/>
          <c:tx>
            <c:v>historic prices (Maycock)</c:v>
          </c:tx>
          <c:spPr>
            <a:ln w="28575">
              <a:noFill/>
            </a:ln>
            <a:effectLst/>
          </c:spPr>
          <c:marker>
            <c:symbol val="diamond"/>
            <c:size val="5"/>
            <c:spPr>
              <a:solidFill>
                <a:srgbClr val="00AEE5"/>
              </a:solidFill>
              <a:ln>
                <a:solidFill>
                  <a:srgbClr val="00AEE5"/>
                </a:solidFill>
                <a:prstDash val="solid"/>
              </a:ln>
              <a:effectLst/>
            </c:spPr>
          </c:marker>
          <c:xVal>
            <c:numRef>
              <c:f>'PV module price'!$C$27:$AV$27</c:f>
              <c:numCache>
                <c:formatCode>General</c:formatCode>
                <c:ptCount val="46"/>
                <c:pt idx="0">
                  <c:v>4</c:v>
                </c:pt>
                <c:pt idx="1">
                  <c:v>6.25</c:v>
                </c:pt>
                <c:pt idx="2">
                  <c:v>8.75</c:v>
                </c:pt>
                <c:pt idx="3">
                  <c:v>12.75</c:v>
                </c:pt>
                <c:pt idx="4">
                  <c:v>19.25</c:v>
                </c:pt>
                <c:pt idx="5">
                  <c:v>27</c:v>
                </c:pt>
                <c:pt idx="6">
                  <c:v>39</c:v>
                </c:pt>
                <c:pt idx="7">
                  <c:v>59</c:v>
                </c:pt>
                <c:pt idx="8">
                  <c:v>81</c:v>
                </c:pt>
                <c:pt idx="9">
                  <c:v>107</c:v>
                </c:pt>
                <c:pt idx="10">
                  <c:v>135</c:v>
                </c:pt>
                <c:pt idx="11">
                  <c:v>164</c:v>
                </c:pt>
                <c:pt idx="12">
                  <c:v>198</c:v>
                </c:pt>
                <c:pt idx="13">
                  <c:v>238</c:v>
                </c:pt>
                <c:pt idx="14">
                  <c:v>285</c:v>
                </c:pt>
                <c:pt idx="15">
                  <c:v>340</c:v>
                </c:pt>
                <c:pt idx="16">
                  <c:v>400</c:v>
                </c:pt>
                <c:pt idx="17">
                  <c:v>460</c:v>
                </c:pt>
                <c:pt idx="18">
                  <c:v>530</c:v>
                </c:pt>
                <c:pt idx="19">
                  <c:v>610</c:v>
                </c:pt>
                <c:pt idx="20">
                  <c:v>699</c:v>
                </c:pt>
                <c:pt idx="21">
                  <c:v>825</c:v>
                </c:pt>
                <c:pt idx="22">
                  <c:v>978</c:v>
                </c:pt>
                <c:pt idx="23">
                  <c:v>1179</c:v>
                </c:pt>
                <c:pt idx="24">
                  <c:v>1469</c:v>
                </c:pt>
                <c:pt idx="25">
                  <c:v>1766</c:v>
                </c:pt>
                <c:pt idx="26">
                  <c:v>2133</c:v>
                </c:pt>
                <c:pt idx="27">
                  <c:v>2621</c:v>
                </c:pt>
                <c:pt idx="28">
                  <c:v>3665</c:v>
                </c:pt>
                <c:pt idx="29">
                  <c:v>5132</c:v>
                </c:pt>
                <c:pt idx="30">
                  <c:v>6621</c:v>
                </c:pt>
                <c:pt idx="31">
                  <c:v>9392</c:v>
                </c:pt>
                <c:pt idx="32">
                  <c:v>15939</c:v>
                </c:pt>
                <c:pt idx="33">
                  <c:v>24251</c:v>
                </c:pt>
                <c:pt idx="34">
                  <c:v>42567</c:v>
                </c:pt>
                <c:pt idx="35">
                  <c:v>71394</c:v>
                </c:pt>
                <c:pt idx="36">
                  <c:v>102024</c:v>
                </c:pt>
                <c:pt idx="37">
                  <c:v>143022</c:v>
                </c:pt>
                <c:pt idx="38">
                  <c:v>188028</c:v>
                </c:pt>
                <c:pt idx="39">
                  <c:v>244023</c:v>
                </c:pt>
                <c:pt idx="40">
                  <c:v>318983</c:v>
                </c:pt>
                <c:pt idx="41">
                  <c:v>417938</c:v>
                </c:pt>
                <c:pt idx="42">
                  <c:v>525829</c:v>
                </c:pt>
                <c:pt idx="43">
                  <c:v>643671</c:v>
                </c:pt>
                <c:pt idx="44">
                  <c:v>770717.99999999953</c:v>
                </c:pt>
                <c:pt idx="45">
                  <c:v>945717.99999999953</c:v>
                </c:pt>
              </c:numCache>
            </c:numRef>
          </c:xVal>
          <c:yVal>
            <c:numRef>
              <c:f>'PV module price'!$C$28:$AV$28</c:f>
              <c:numCache>
                <c:formatCode>0.00</c:formatCode>
                <c:ptCount val="46"/>
                <c:pt idx="0">
                  <c:v>98.896894904458605</c:v>
                </c:pt>
                <c:pt idx="1">
                  <c:v>74.603303303303306</c:v>
                </c:pt>
                <c:pt idx="2">
                  <c:v>51.470096685082865</c:v>
                </c:pt>
                <c:pt idx="3">
                  <c:v>38.447345238095238</c:v>
                </c:pt>
                <c:pt idx="4">
                  <c:v>31.579957627118645</c:v>
                </c:pt>
                <c:pt idx="5">
                  <c:v>24.8429</c:v>
                </c:pt>
                <c:pt idx="6">
                  <c:v>22.336273726273728</c:v>
                </c:pt>
                <c:pt idx="7">
                  <c:v>18.894256624141313</c:v>
                </c:pt>
                <c:pt idx="8">
                  <c:v>16.850804263565891</c:v>
                </c:pt>
                <c:pt idx="9">
                  <c:v>15.692793974732748</c:v>
                </c:pt>
                <c:pt idx="10">
                  <c:v>12.610609137055837</c:v>
                </c:pt>
                <c:pt idx="11">
                  <c:v>9.5733718689788052</c:v>
                </c:pt>
                <c:pt idx="12">
                  <c:v>8.51561928702011</c:v>
                </c:pt>
                <c:pt idx="13">
                  <c:v>9.4101893939393939</c:v>
                </c:pt>
                <c:pt idx="14">
                  <c:v>10.094420444824637</c:v>
                </c:pt>
                <c:pt idx="15">
                  <c:v>9.8064078947368412</c:v>
                </c:pt>
                <c:pt idx="16">
                  <c:v>9.173095134665509</c:v>
                </c:pt>
                <c:pt idx="17">
                  <c:v>9.0862586058519792</c:v>
                </c:pt>
                <c:pt idx="18">
                  <c:v>8.1787325102880661</c:v>
                </c:pt>
                <c:pt idx="19">
                  <c:v>7.4290968899521523</c:v>
                </c:pt>
                <c:pt idx="20">
                  <c:v>7.8616772151898733</c:v>
                </c:pt>
                <c:pt idx="21">
                  <c:v>8.2215338915470504</c:v>
                </c:pt>
                <c:pt idx="22">
                  <c:v>8.192217642209398</c:v>
                </c:pt>
                <c:pt idx="23">
                  <c:v>6.9117766295707481</c:v>
                </c:pt>
                <c:pt idx="24">
                  <c:v>6.6222505712109667</c:v>
                </c:pt>
                <c:pt idx="25">
                  <c:v>6.8953330689928629</c:v>
                </c:pt>
                <c:pt idx="26">
                  <c:v>6.2107250000000001</c:v>
                </c:pt>
                <c:pt idx="27">
                  <c:v>5.5206444444444447</c:v>
                </c:pt>
              </c:numCache>
            </c:numRef>
          </c:yVal>
          <c:smooth val="0"/>
          <c:extLst>
            <c:ext xmlns:c16="http://schemas.microsoft.com/office/drawing/2014/chart" uri="{C3380CC4-5D6E-409C-BE32-E72D297353CC}">
              <c16:uniqueId val="{00000000-461F-40F5-9E7D-F2AC8EA5D1C5}"/>
            </c:ext>
          </c:extLst>
        </c:ser>
        <c:ser>
          <c:idx val="2"/>
          <c:order val="1"/>
          <c:tx>
            <c:v>Chinese c-Si module prices (BNEF)</c:v>
          </c:tx>
          <c:spPr>
            <a:ln w="28575">
              <a:noFill/>
            </a:ln>
            <a:effectLst/>
          </c:spPr>
          <c:marker>
            <c:symbol val="triangle"/>
            <c:size val="5"/>
            <c:spPr>
              <a:solidFill>
                <a:srgbClr val="7654A3"/>
              </a:solidFill>
              <a:ln>
                <a:solidFill>
                  <a:srgbClr val="7654A3"/>
                </a:solidFill>
                <a:prstDash val="solid"/>
              </a:ln>
              <a:effectLst/>
            </c:spPr>
          </c:marker>
          <c:dPt>
            <c:idx val="40"/>
            <c:bubble3D val="0"/>
            <c:extLst>
              <c:ext xmlns:c16="http://schemas.microsoft.com/office/drawing/2014/chart" uri="{C3380CC4-5D6E-409C-BE32-E72D297353CC}">
                <c16:uniqueId val="{00000001-461F-40F5-9E7D-F2AC8EA5D1C5}"/>
              </c:ext>
            </c:extLst>
          </c:dPt>
          <c:dPt>
            <c:idx val="41"/>
            <c:bubble3D val="0"/>
            <c:extLst>
              <c:ext xmlns:c16="http://schemas.microsoft.com/office/drawing/2014/chart" uri="{C3380CC4-5D6E-409C-BE32-E72D297353CC}">
                <c16:uniqueId val="{00000002-461F-40F5-9E7D-F2AC8EA5D1C5}"/>
              </c:ext>
            </c:extLst>
          </c:dPt>
          <c:xVal>
            <c:numRef>
              <c:f>'PV module price'!$C$27:$AV$27</c:f>
              <c:numCache>
                <c:formatCode>General</c:formatCode>
                <c:ptCount val="46"/>
                <c:pt idx="0">
                  <c:v>4</c:v>
                </c:pt>
                <c:pt idx="1">
                  <c:v>6.25</c:v>
                </c:pt>
                <c:pt idx="2">
                  <c:v>8.75</c:v>
                </c:pt>
                <c:pt idx="3">
                  <c:v>12.75</c:v>
                </c:pt>
                <c:pt idx="4">
                  <c:v>19.25</c:v>
                </c:pt>
                <c:pt idx="5">
                  <c:v>27</c:v>
                </c:pt>
                <c:pt idx="6">
                  <c:v>39</c:v>
                </c:pt>
                <c:pt idx="7">
                  <c:v>59</c:v>
                </c:pt>
                <c:pt idx="8">
                  <c:v>81</c:v>
                </c:pt>
                <c:pt idx="9">
                  <c:v>107</c:v>
                </c:pt>
                <c:pt idx="10">
                  <c:v>135</c:v>
                </c:pt>
                <c:pt idx="11">
                  <c:v>164</c:v>
                </c:pt>
                <c:pt idx="12">
                  <c:v>198</c:v>
                </c:pt>
                <c:pt idx="13">
                  <c:v>238</c:v>
                </c:pt>
                <c:pt idx="14">
                  <c:v>285</c:v>
                </c:pt>
                <c:pt idx="15">
                  <c:v>340</c:v>
                </c:pt>
                <c:pt idx="16">
                  <c:v>400</c:v>
                </c:pt>
                <c:pt idx="17">
                  <c:v>460</c:v>
                </c:pt>
                <c:pt idx="18">
                  <c:v>530</c:v>
                </c:pt>
                <c:pt idx="19">
                  <c:v>610</c:v>
                </c:pt>
                <c:pt idx="20">
                  <c:v>699</c:v>
                </c:pt>
                <c:pt idx="21">
                  <c:v>825</c:v>
                </c:pt>
                <c:pt idx="22">
                  <c:v>978</c:v>
                </c:pt>
                <c:pt idx="23">
                  <c:v>1179</c:v>
                </c:pt>
                <c:pt idx="24">
                  <c:v>1469</c:v>
                </c:pt>
                <c:pt idx="25">
                  <c:v>1766</c:v>
                </c:pt>
                <c:pt idx="26">
                  <c:v>2133</c:v>
                </c:pt>
                <c:pt idx="27">
                  <c:v>2621</c:v>
                </c:pt>
                <c:pt idx="28">
                  <c:v>3665</c:v>
                </c:pt>
                <c:pt idx="29">
                  <c:v>5132</c:v>
                </c:pt>
                <c:pt idx="30">
                  <c:v>6621</c:v>
                </c:pt>
                <c:pt idx="31">
                  <c:v>9392</c:v>
                </c:pt>
                <c:pt idx="32">
                  <c:v>15939</c:v>
                </c:pt>
                <c:pt idx="33">
                  <c:v>24251</c:v>
                </c:pt>
                <c:pt idx="34">
                  <c:v>42567</c:v>
                </c:pt>
                <c:pt idx="35">
                  <c:v>71394</c:v>
                </c:pt>
                <c:pt idx="36">
                  <c:v>102024</c:v>
                </c:pt>
                <c:pt idx="37">
                  <c:v>143022</c:v>
                </c:pt>
                <c:pt idx="38">
                  <c:v>188028</c:v>
                </c:pt>
                <c:pt idx="39">
                  <c:v>244023</c:v>
                </c:pt>
                <c:pt idx="40">
                  <c:v>318983</c:v>
                </c:pt>
                <c:pt idx="41">
                  <c:v>417938</c:v>
                </c:pt>
                <c:pt idx="42">
                  <c:v>525829</c:v>
                </c:pt>
                <c:pt idx="43">
                  <c:v>643671</c:v>
                </c:pt>
                <c:pt idx="44">
                  <c:v>770717.99999999953</c:v>
                </c:pt>
                <c:pt idx="45">
                  <c:v>945717.99999999953</c:v>
                </c:pt>
              </c:numCache>
            </c:numRef>
          </c:xVal>
          <c:yVal>
            <c:numRef>
              <c:f>'PV module price'!$C$29:$AV$29</c:f>
              <c:numCache>
                <c:formatCode>0.00</c:formatCode>
                <c:ptCount val="46"/>
                <c:pt idx="28">
                  <c:v>5.4243975964793503</c:v>
                </c:pt>
                <c:pt idx="29">
                  <c:v>5.5981815855181027</c:v>
                </c:pt>
                <c:pt idx="30">
                  <c:v>5.8675701882210092</c:v>
                </c:pt>
                <c:pt idx="31">
                  <c:v>5.3345377337110476</c:v>
                </c:pt>
                <c:pt idx="32">
                  <c:v>5.6008397443346887</c:v>
                </c:pt>
                <c:pt idx="33">
                  <c:v>2.8023575860124081</c:v>
                </c:pt>
                <c:pt idx="34">
                  <c:v>2.3767392303580972</c:v>
                </c:pt>
                <c:pt idx="35">
                  <c:v>1.2382753894080998</c:v>
                </c:pt>
                <c:pt idx="36">
                  <c:v>1.0439237618809405</c:v>
                </c:pt>
                <c:pt idx="37">
                  <c:v>0.9713013533834588</c:v>
                </c:pt>
                <c:pt idx="38">
                  <c:v>0.85965902708124364</c:v>
                </c:pt>
                <c:pt idx="39">
                  <c:v>0.8158587848932678</c:v>
                </c:pt>
                <c:pt idx="40">
                  <c:v>0.5332410358779528</c:v>
                </c:pt>
                <c:pt idx="41">
                  <c:v>0.47089513319672138</c:v>
                </c:pt>
                <c:pt idx="42">
                  <c:v>0.33371059701492539</c:v>
                </c:pt>
                <c:pt idx="43">
                  <c:v>0.28945628166160081</c:v>
                </c:pt>
                <c:pt idx="44">
                  <c:v>0.27327190000000001</c:v>
                </c:pt>
                <c:pt idx="45">
                  <c:v>0.27100000000000002</c:v>
                </c:pt>
              </c:numCache>
            </c:numRef>
          </c:yVal>
          <c:smooth val="0"/>
          <c:extLst>
            <c:ext xmlns:c16="http://schemas.microsoft.com/office/drawing/2014/chart" uri="{C3380CC4-5D6E-409C-BE32-E72D297353CC}">
              <c16:uniqueId val="{00000003-461F-40F5-9E7D-F2AC8EA5D1C5}"/>
            </c:ext>
          </c:extLst>
        </c:ser>
        <c:ser>
          <c:idx val="1"/>
          <c:order val="2"/>
          <c:tx>
            <c:strRef>
              <c:f>'PV module price'!$B$30</c:f>
              <c:strCache>
                <c:ptCount val="1"/>
                <c:pt idx="0">
                  <c:v>Experience curve</c:v>
                </c:pt>
              </c:strCache>
            </c:strRef>
          </c:tx>
          <c:spPr>
            <a:ln w="12700" cap="rnd" cmpd="sng" algn="ctr">
              <a:solidFill>
                <a:sysClr val="windowText" lastClr="000000"/>
              </a:solidFill>
              <a:prstDash val="solid"/>
              <a:round/>
            </a:ln>
            <a:effectLst/>
          </c:spPr>
          <c:marker>
            <c:symbol val="none"/>
          </c:marker>
          <c:xVal>
            <c:numRef>
              <c:f>'PV module price'!$C$27:$AV$27</c:f>
              <c:numCache>
                <c:formatCode>General</c:formatCode>
                <c:ptCount val="46"/>
                <c:pt idx="0">
                  <c:v>4</c:v>
                </c:pt>
                <c:pt idx="1">
                  <c:v>6.25</c:v>
                </c:pt>
                <c:pt idx="2">
                  <c:v>8.75</c:v>
                </c:pt>
                <c:pt idx="3">
                  <c:v>12.75</c:v>
                </c:pt>
                <c:pt idx="4">
                  <c:v>19.25</c:v>
                </c:pt>
                <c:pt idx="5">
                  <c:v>27</c:v>
                </c:pt>
                <c:pt idx="6">
                  <c:v>39</c:v>
                </c:pt>
                <c:pt idx="7">
                  <c:v>59</c:v>
                </c:pt>
                <c:pt idx="8">
                  <c:v>81</c:v>
                </c:pt>
                <c:pt idx="9">
                  <c:v>107</c:v>
                </c:pt>
                <c:pt idx="10">
                  <c:v>135</c:v>
                </c:pt>
                <c:pt idx="11">
                  <c:v>164</c:v>
                </c:pt>
                <c:pt idx="12">
                  <c:v>198</c:v>
                </c:pt>
                <c:pt idx="13">
                  <c:v>238</c:v>
                </c:pt>
                <c:pt idx="14">
                  <c:v>285</c:v>
                </c:pt>
                <c:pt idx="15">
                  <c:v>340</c:v>
                </c:pt>
                <c:pt idx="16">
                  <c:v>400</c:v>
                </c:pt>
                <c:pt idx="17">
                  <c:v>460</c:v>
                </c:pt>
                <c:pt idx="18">
                  <c:v>530</c:v>
                </c:pt>
                <c:pt idx="19">
                  <c:v>610</c:v>
                </c:pt>
                <c:pt idx="20">
                  <c:v>699</c:v>
                </c:pt>
                <c:pt idx="21">
                  <c:v>825</c:v>
                </c:pt>
                <c:pt idx="22">
                  <c:v>978</c:v>
                </c:pt>
                <c:pt idx="23">
                  <c:v>1179</c:v>
                </c:pt>
                <c:pt idx="24">
                  <c:v>1469</c:v>
                </c:pt>
                <c:pt idx="25">
                  <c:v>1766</c:v>
                </c:pt>
                <c:pt idx="26">
                  <c:v>2133</c:v>
                </c:pt>
                <c:pt idx="27">
                  <c:v>2621</c:v>
                </c:pt>
                <c:pt idx="28">
                  <c:v>3665</c:v>
                </c:pt>
                <c:pt idx="29">
                  <c:v>5132</c:v>
                </c:pt>
                <c:pt idx="30">
                  <c:v>6621</c:v>
                </c:pt>
                <c:pt idx="31">
                  <c:v>9392</c:v>
                </c:pt>
                <c:pt idx="32">
                  <c:v>15939</c:v>
                </c:pt>
                <c:pt idx="33">
                  <c:v>24251</c:v>
                </c:pt>
                <c:pt idx="34">
                  <c:v>42567</c:v>
                </c:pt>
                <c:pt idx="35">
                  <c:v>71394</c:v>
                </c:pt>
                <c:pt idx="36">
                  <c:v>102024</c:v>
                </c:pt>
                <c:pt idx="37">
                  <c:v>143022</c:v>
                </c:pt>
                <c:pt idx="38">
                  <c:v>188028</c:v>
                </c:pt>
                <c:pt idx="39">
                  <c:v>244023</c:v>
                </c:pt>
                <c:pt idx="40">
                  <c:v>318983</c:v>
                </c:pt>
                <c:pt idx="41">
                  <c:v>417938</c:v>
                </c:pt>
                <c:pt idx="42">
                  <c:v>525829</c:v>
                </c:pt>
                <c:pt idx="43">
                  <c:v>643671</c:v>
                </c:pt>
                <c:pt idx="44">
                  <c:v>770717.99999999953</c:v>
                </c:pt>
                <c:pt idx="45">
                  <c:v>945717.99999999953</c:v>
                </c:pt>
              </c:numCache>
            </c:numRef>
          </c:xVal>
          <c:yVal>
            <c:numRef>
              <c:f>'PV module price'!$C$30:$AV$30</c:f>
              <c:numCache>
                <c:formatCode>0.00</c:formatCode>
                <c:ptCount val="46"/>
                <c:pt idx="0">
                  <c:v>98.896894904458591</c:v>
                </c:pt>
                <c:pt idx="1">
                  <c:v>79.940727951599783</c:v>
                </c:pt>
                <c:pt idx="2">
                  <c:v>68.091573447862629</c:v>
                </c:pt>
                <c:pt idx="3">
                  <c:v>56.902921874461818</c:v>
                </c:pt>
                <c:pt idx="4">
                  <c:v>46.754581106110663</c:v>
                </c:pt>
                <c:pt idx="5">
                  <c:v>39.789237371225461</c:v>
                </c:pt>
                <c:pt idx="6">
                  <c:v>33.390220736266023</c:v>
                </c:pt>
                <c:pt idx="7">
                  <c:v>27.409150225224163</c:v>
                </c:pt>
                <c:pt idx="8">
                  <c:v>23.565210481629666</c:v>
                </c:pt>
                <c:pt idx="9">
                  <c:v>20.636025970774497</c:v>
                </c:pt>
                <c:pt idx="10">
                  <c:v>18.471089015572726</c:v>
                </c:pt>
                <c:pt idx="11">
                  <c:v>16.834397806914122</c:v>
                </c:pt>
                <c:pt idx="12">
                  <c:v>15.388088527021253</c:v>
                </c:pt>
                <c:pt idx="13">
                  <c:v>14.09555770073799</c:v>
                </c:pt>
                <c:pt idx="14">
                  <c:v>12.934917274086951</c:v>
                </c:pt>
                <c:pt idx="15">
                  <c:v>11.891155951669042</c:v>
                </c:pt>
                <c:pt idx="16">
                  <c:v>11.004507049329179</c:v>
                </c:pt>
                <c:pt idx="17">
                  <c:v>10.295074567442226</c:v>
                </c:pt>
                <c:pt idx="18">
                  <c:v>9.6227083913279383</c:v>
                </c:pt>
                <c:pt idx="19">
                  <c:v>8.9988378446337869</c:v>
                </c:pt>
                <c:pt idx="20">
                  <c:v>8.4330488732479232</c:v>
                </c:pt>
                <c:pt idx="21">
                  <c:v>7.7922998837930937</c:v>
                </c:pt>
                <c:pt idx="22">
                  <c:v>7.1851673692053586</c:v>
                </c:pt>
                <c:pt idx="23">
                  <c:v>6.5725240357335286</c:v>
                </c:pt>
                <c:pt idx="24">
                  <c:v>5.9182512291080194</c:v>
                </c:pt>
                <c:pt idx="25">
                  <c:v>5.4208044578782353</c:v>
                </c:pt>
                <c:pt idx="26">
                  <c:v>4.9541091678758447</c:v>
                </c:pt>
                <c:pt idx="27">
                  <c:v>4.4905837142967808</c:v>
                </c:pt>
                <c:pt idx="28">
                  <c:v>3.8271591386002175</c:v>
                </c:pt>
                <c:pt idx="29">
                  <c:v>3.2595784569646398</c:v>
                </c:pt>
                <c:pt idx="30">
                  <c:v>2.8867493615235258</c:v>
                </c:pt>
                <c:pt idx="31">
                  <c:v>2.4435063665802788</c:v>
                </c:pt>
                <c:pt idx="32">
                  <c:v>1.8988458308685694</c:v>
                </c:pt>
                <c:pt idx="33">
                  <c:v>1.5544721535279522</c:v>
                </c:pt>
                <c:pt idx="34">
                  <c:v>1.1887171914517789</c:v>
                </c:pt>
                <c:pt idx="35">
                  <c:v>0.92895207769737864</c:v>
                </c:pt>
                <c:pt idx="36">
                  <c:v>0.78355412636250366</c:v>
                </c:pt>
                <c:pt idx="37">
                  <c:v>0.66699306548190085</c:v>
                </c:pt>
                <c:pt idx="38">
                  <c:v>0.58541976190600264</c:v>
                </c:pt>
                <c:pt idx="39">
                  <c:v>0.51699817409380411</c:v>
                </c:pt>
                <c:pt idx="40">
                  <c:v>0.45500789538364023</c:v>
                </c:pt>
                <c:pt idx="41">
                  <c:v>0.40000779285651761</c:v>
                </c:pt>
                <c:pt idx="42">
                  <c:v>0.35852158824718844</c:v>
                </c:pt>
                <c:pt idx="43">
                  <c:v>0.32556858198026711</c:v>
                </c:pt>
                <c:pt idx="44">
                  <c:v>0.29877290423453484</c:v>
                </c:pt>
                <c:pt idx="45">
                  <c:v>0.27100000000000035</c:v>
                </c:pt>
              </c:numCache>
            </c:numRef>
          </c:yVal>
          <c:smooth val="0"/>
          <c:extLst>
            <c:ext xmlns:c16="http://schemas.microsoft.com/office/drawing/2014/chart" uri="{C3380CC4-5D6E-409C-BE32-E72D297353CC}">
              <c16:uniqueId val="{00000004-461F-40F5-9E7D-F2AC8EA5D1C5}"/>
            </c:ext>
          </c:extLst>
        </c:ser>
        <c:dLbls>
          <c:showLegendKey val="0"/>
          <c:showVal val="0"/>
          <c:showCatName val="0"/>
          <c:showSerName val="0"/>
          <c:showPercent val="0"/>
          <c:showBubbleSize val="0"/>
        </c:dLbls>
        <c:axId val="743186936"/>
        <c:axId val="743186544"/>
      </c:scatterChart>
      <c:valAx>
        <c:axId val="743186936"/>
        <c:scaling>
          <c:logBase val="10"/>
          <c:orientation val="minMax"/>
        </c:scaling>
        <c:delete val="0"/>
        <c:axPos val="b"/>
        <c:numFmt formatCode="_(* #,##0_);_(* \(#,##0\);_(* &quot;-&quot;??_);_(@_)" sourceLinked="0"/>
        <c:majorTickMark val="out"/>
        <c:minorTickMark val="none"/>
        <c:tickLblPos val="nextTo"/>
        <c:spPr>
          <a:ln w="3175" cap="flat" cmpd="sng" algn="ctr">
            <a:solidFill>
              <a:srgbClr val="B3B3B3"/>
            </a:solidFill>
            <a:prstDash val="solid"/>
            <a:round/>
            <a:headEnd type="none" w="med" len="med"/>
            <a:tailEnd type="none" w="med" len="med"/>
          </a:ln>
        </c:spPr>
        <c:txPr>
          <a:bodyPr/>
          <a:lstStyle/>
          <a:p>
            <a:pPr>
              <a:defRPr sz="1150"/>
            </a:pPr>
            <a:endParaRPr lang="en-US"/>
          </a:p>
        </c:txPr>
        <c:crossAx val="743186544"/>
        <c:crossesAt val="0.1"/>
        <c:crossBetween val="midCat"/>
      </c:valAx>
      <c:valAx>
        <c:axId val="743186544"/>
        <c:scaling>
          <c:logBase val="10"/>
          <c:orientation val="minMax"/>
        </c:scaling>
        <c:delete val="0"/>
        <c:axPos val="l"/>
        <c:majorGridlines>
          <c:spPr>
            <a:ln w="3175" cap="flat" cmpd="sng" algn="ctr">
              <a:solidFill>
                <a:srgbClr val="C0C0C0"/>
              </a:solidFill>
              <a:prstDash val="sysDash"/>
              <a:round/>
              <a:headEnd type="none" w="med" len="med"/>
              <a:tailEnd type="none" w="med" len="med"/>
            </a:ln>
          </c:spPr>
        </c:majorGridlines>
        <c:minorGridlines>
          <c:spPr>
            <a:ln w="3175">
              <a:solidFill>
                <a:srgbClr val="D2D2D2"/>
              </a:solidFill>
              <a:prstDash val="sysDash"/>
            </a:ln>
          </c:spPr>
        </c:minorGridlines>
        <c:numFmt formatCode="General" sourceLinked="0"/>
        <c:majorTickMark val="out"/>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a:lstStyle/>
          <a:p>
            <a:pPr>
              <a:defRPr sz="1150"/>
            </a:pPr>
            <a:endParaRPr lang="en-US"/>
          </a:p>
        </c:txPr>
        <c:crossAx val="743186936"/>
        <c:crosses val="autoZero"/>
        <c:crossBetween val="midCat"/>
      </c:valAx>
      <c:spPr>
        <a:solidFill>
          <a:srgbClr val="FFFFFF">
            <a:lumMod val="100000"/>
          </a:srgbClr>
        </a:solidFill>
        <a:ln w="25400">
          <a:noFill/>
        </a:ln>
      </c:spPr>
    </c:plotArea>
    <c:plotVisOnly val="1"/>
    <c:dispBlanksAs val="gap"/>
    <c:showDLblsOverMax val="0"/>
  </c:chart>
  <c:spPr>
    <a:solidFill>
      <a:srgbClr val="FFFFFF">
        <a:lumMod val="100000"/>
      </a:srgbClr>
    </a:solidFill>
    <a:ln w="9525">
      <a:noFill/>
    </a:ln>
  </c:spPr>
  <c:txPr>
    <a:bodyPr/>
    <a:lstStyle/>
    <a:p>
      <a:pPr>
        <a:defRPr sz="900">
          <a:solidFill>
            <a:srgbClr val="000000"/>
          </a:solidFill>
          <a:latin typeface="Arial" pitchFamily="34" charset="0"/>
          <a:cs typeface="Arial" pitchFamily="34" charset="0"/>
        </a:defRPr>
      </a:pPr>
      <a:endParaRPr lang="en-US"/>
    </a:p>
  </c:txPr>
  <c:printSettings>
    <c:headerFooter/>
    <c:pageMargins b="0.75" l="0.7" r="0.7" t="0.75" header="0.3" footer="0.3"/>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a:t>$m/MW (2021 real)</a:t>
            </a:r>
          </a:p>
        </c:rich>
      </c:tx>
      <c:layout>
        <c:manualLayout>
          <c:xMode val="edge"/>
          <c:yMode val="edge"/>
          <c:x val="1.8614330389992641E-3"/>
          <c:y val="5.6162752442632767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9878127299484916E-2"/>
          <c:y val="0.15456032379685075"/>
          <c:w val="0.65179034747536702"/>
          <c:h val="0.70936515857174542"/>
        </c:manualLayout>
      </c:layout>
      <c:areaChart>
        <c:grouping val="stacked"/>
        <c:varyColors val="0"/>
        <c:ser>
          <c:idx val="7"/>
          <c:order val="7"/>
          <c:tx>
            <c:strRef>
              <c:f>'Onshore wind capex'!$B$40</c:f>
              <c:strCache>
                <c:ptCount val="1"/>
                <c:pt idx="0">
                  <c:v>Min</c:v>
                </c:pt>
              </c:strCache>
            </c:strRef>
          </c:tx>
          <c:spPr>
            <a:noFill/>
            <a:ln>
              <a:noFill/>
            </a:ln>
            <a:effectLst/>
          </c:spPr>
          <c:cat>
            <c:numRef>
              <c:extLst>
                <c:ext xmlns:c15="http://schemas.microsoft.com/office/drawing/2012/chart" uri="{02D57815-91ED-43cb-92C2-25804820EDAC}">
                  <c15:fullRef>
                    <c15:sqref>'Onshore wind capex'!$C$31:$AE$31</c15:sqref>
                  </c15:fullRef>
                </c:ext>
              </c:extLst>
              <c:f>'Onshore wind capex'!$C$31:$K$31</c:f>
              <c:numCache>
                <c:formatCode>General</c:formatCode>
                <c:ptCount val="9"/>
                <c:pt idx="0">
                  <c:v>2022</c:v>
                </c:pt>
                <c:pt idx="3">
                  <c:v>2025</c:v>
                </c:pt>
                <c:pt idx="8">
                  <c:v>2030</c:v>
                </c:pt>
              </c:numCache>
            </c:numRef>
          </c:cat>
          <c:val>
            <c:numRef>
              <c:extLst>
                <c:ext xmlns:c15="http://schemas.microsoft.com/office/drawing/2012/chart" uri="{02D57815-91ED-43cb-92C2-25804820EDAC}">
                  <c15:fullRef>
                    <c15:sqref>'Onshore wind capex'!$C$40:$AE$40</c15:sqref>
                  </c15:fullRef>
                </c:ext>
              </c:extLst>
              <c:f>'Onshore wind capex'!$C$40:$K$40</c:f>
              <c:numCache>
                <c:formatCode>_(* #,##0_);_(* \(#,##0\);_(* "-"??_);_(@_)</c:formatCode>
                <c:ptCount val="9"/>
                <c:pt idx="0">
                  <c:v>726057.34582232358</c:v>
                </c:pt>
                <c:pt idx="1">
                  <c:v>684212.72088359704</c:v>
                </c:pt>
                <c:pt idx="2">
                  <c:v>645009.0757344648</c:v>
                </c:pt>
                <c:pt idx="3">
                  <c:v>640607.03792037244</c:v>
                </c:pt>
                <c:pt idx="4">
                  <c:v>633879.00861425523</c:v>
                </c:pt>
                <c:pt idx="5">
                  <c:v>627679.12873592193</c:v>
                </c:pt>
                <c:pt idx="6">
                  <c:v>620760.61006386939</c:v>
                </c:pt>
                <c:pt idx="7">
                  <c:v>612114.86133202398</c:v>
                </c:pt>
                <c:pt idx="8">
                  <c:v>604029.60277863976</c:v>
                </c:pt>
              </c:numCache>
            </c:numRef>
          </c:val>
          <c:extLst>
            <c:ext xmlns:c16="http://schemas.microsoft.com/office/drawing/2014/chart" uri="{C3380CC4-5D6E-409C-BE32-E72D297353CC}">
              <c16:uniqueId val="{00000000-78F8-4313-AAA2-6397FFCB5EF1}"/>
            </c:ext>
          </c:extLst>
        </c:ser>
        <c:ser>
          <c:idx val="9"/>
          <c:order val="9"/>
          <c:tx>
            <c:strRef>
              <c:f>'Onshore wind capex'!$B$42</c:f>
              <c:strCache>
                <c:ptCount val="1"/>
                <c:pt idx="0">
                  <c:v>Global range</c:v>
                </c:pt>
              </c:strCache>
            </c:strRef>
          </c:tx>
          <c:spPr>
            <a:solidFill>
              <a:srgbClr val="D9D9D9">
                <a:alpha val="40000"/>
              </a:srgbClr>
            </a:solidFill>
            <a:ln>
              <a:noFill/>
            </a:ln>
            <a:effectLst/>
          </c:spPr>
          <c:cat>
            <c:numRef>
              <c:extLst>
                <c:ext xmlns:c15="http://schemas.microsoft.com/office/drawing/2012/chart" uri="{02D57815-91ED-43cb-92C2-25804820EDAC}">
                  <c15:fullRef>
                    <c15:sqref>'Onshore wind capex'!$C$31:$AE$31</c15:sqref>
                  </c15:fullRef>
                </c:ext>
              </c:extLst>
              <c:f>'Onshore wind capex'!$C$31:$K$31</c:f>
              <c:numCache>
                <c:formatCode>General</c:formatCode>
                <c:ptCount val="9"/>
                <c:pt idx="0">
                  <c:v>2022</c:v>
                </c:pt>
                <c:pt idx="3">
                  <c:v>2025</c:v>
                </c:pt>
                <c:pt idx="8">
                  <c:v>2030</c:v>
                </c:pt>
              </c:numCache>
            </c:numRef>
          </c:cat>
          <c:val>
            <c:numRef>
              <c:extLst>
                <c:ext xmlns:c15="http://schemas.microsoft.com/office/drawing/2012/chart" uri="{02D57815-91ED-43cb-92C2-25804820EDAC}">
                  <c15:fullRef>
                    <c15:sqref>'Onshore wind capex'!$C$42:$AE$42</c15:sqref>
                  </c15:fullRef>
                </c:ext>
              </c:extLst>
              <c:f>'Onshore wind capex'!$C$42:$K$42</c:f>
              <c:numCache>
                <c:formatCode>_(* #,##0_);_(* \(#,##0\);_(* "-"??_);_(@_)</c:formatCode>
                <c:ptCount val="9"/>
                <c:pt idx="0">
                  <c:v>1910139.0971875759</c:v>
                </c:pt>
                <c:pt idx="1">
                  <c:v>1672751.5167837213</c:v>
                </c:pt>
                <c:pt idx="2">
                  <c:v>1482455.3742673486</c:v>
                </c:pt>
                <c:pt idx="3">
                  <c:v>1467565.263078793</c:v>
                </c:pt>
                <c:pt idx="4">
                  <c:v>1448832.4344807547</c:v>
                </c:pt>
                <c:pt idx="5">
                  <c:v>1429898.5861722408</c:v>
                </c:pt>
                <c:pt idx="6">
                  <c:v>1414104.2561317445</c:v>
                </c:pt>
                <c:pt idx="7">
                  <c:v>1394519.4680200582</c:v>
                </c:pt>
                <c:pt idx="8">
                  <c:v>1375953.1689108126</c:v>
                </c:pt>
              </c:numCache>
            </c:numRef>
          </c:val>
          <c:extLst>
            <c:ext xmlns:c16="http://schemas.microsoft.com/office/drawing/2014/chart" uri="{C3380CC4-5D6E-409C-BE32-E72D297353CC}">
              <c16:uniqueId val="{00000001-78F8-4313-AAA2-6397FFCB5EF1}"/>
            </c:ext>
          </c:extLst>
        </c:ser>
        <c:dLbls>
          <c:showLegendKey val="0"/>
          <c:showVal val="0"/>
          <c:showCatName val="0"/>
          <c:showSerName val="0"/>
          <c:showPercent val="0"/>
          <c:showBubbleSize val="0"/>
        </c:dLbls>
        <c:axId val="1087046975"/>
        <c:axId val="1087046143"/>
      </c:areaChart>
      <c:lineChart>
        <c:grouping val="standard"/>
        <c:varyColors val="0"/>
        <c:ser>
          <c:idx val="0"/>
          <c:order val="0"/>
          <c:tx>
            <c:strRef>
              <c:f>'Onshore wind capex'!$B$33</c:f>
              <c:strCache>
                <c:ptCount val="1"/>
                <c:pt idx="0">
                  <c:v>Australia</c:v>
                </c:pt>
              </c:strCache>
            </c:strRef>
          </c:tx>
          <c:spPr>
            <a:ln w="38100" cap="rnd" cmpd="sng">
              <a:solidFill>
                <a:srgbClr val="BD5CA3"/>
              </a:solidFill>
              <a:prstDash val="solid"/>
              <a:round/>
            </a:ln>
            <a:effectLst/>
          </c:spPr>
          <c:marker>
            <c:symbol val="none"/>
          </c:marker>
          <c:cat>
            <c:numRef>
              <c:extLst>
                <c:ext xmlns:c15="http://schemas.microsoft.com/office/drawing/2012/chart" uri="{02D57815-91ED-43cb-92C2-25804820EDAC}">
                  <c15:fullRef>
                    <c15:sqref>'Onshore wind capex'!$C$31:$AE$31</c15:sqref>
                  </c15:fullRef>
                </c:ext>
              </c:extLst>
              <c:f>'Onshore wind capex'!$C$31:$K$31</c:f>
              <c:numCache>
                <c:formatCode>General</c:formatCode>
                <c:ptCount val="9"/>
                <c:pt idx="0">
                  <c:v>2022</c:v>
                </c:pt>
                <c:pt idx="3">
                  <c:v>2025</c:v>
                </c:pt>
                <c:pt idx="8">
                  <c:v>2030</c:v>
                </c:pt>
              </c:numCache>
            </c:numRef>
          </c:cat>
          <c:val>
            <c:numRef>
              <c:extLst>
                <c:ext xmlns:c15="http://schemas.microsoft.com/office/drawing/2012/chart" uri="{02D57815-91ED-43cb-92C2-25804820EDAC}">
                  <c15:fullRef>
                    <c15:sqref>'Onshore wind capex'!$C$33:$AE$33</c15:sqref>
                  </c15:fullRef>
                </c:ext>
              </c:extLst>
              <c:f>'Onshore wind capex'!$C$33:$K$33</c:f>
              <c:numCache>
                <c:formatCode>_(* #,##0_);_(* \(#,##0\);_(* "-"??_);_(@_)</c:formatCode>
                <c:ptCount val="9"/>
                <c:pt idx="0">
                  <c:v>1463530.9288763506</c:v>
                </c:pt>
                <c:pt idx="1">
                  <c:v>1381289.3714444828</c:v>
                </c:pt>
                <c:pt idx="2">
                  <c:v>1304917.6568924026</c:v>
                </c:pt>
                <c:pt idx="3">
                  <c:v>1293212.5665005157</c:v>
                </c:pt>
                <c:pt idx="4">
                  <c:v>1277594.1555291105</c:v>
                </c:pt>
                <c:pt idx="5">
                  <c:v>1262968.1227638263</c:v>
                </c:pt>
                <c:pt idx="6">
                  <c:v>1249328.9704326433</c:v>
                </c:pt>
                <c:pt idx="7">
                  <c:v>1232353.3989667464</c:v>
                </c:pt>
                <c:pt idx="8">
                  <c:v>1216455.3480539387</c:v>
                </c:pt>
              </c:numCache>
            </c:numRef>
          </c:val>
          <c:smooth val="0"/>
          <c:extLst>
            <c:ext xmlns:c16="http://schemas.microsoft.com/office/drawing/2014/chart" uri="{C3380CC4-5D6E-409C-BE32-E72D297353CC}">
              <c16:uniqueId val="{00000002-78F8-4313-AAA2-6397FFCB5EF1}"/>
            </c:ext>
          </c:extLst>
        </c:ser>
        <c:ser>
          <c:idx val="1"/>
          <c:order val="1"/>
          <c:tx>
            <c:strRef>
              <c:f>'Onshore wind capex'!$B$34</c:f>
              <c:strCache>
                <c:ptCount val="1"/>
                <c:pt idx="0">
                  <c:v>China</c:v>
                </c:pt>
              </c:strCache>
            </c:strRef>
          </c:tx>
          <c:spPr>
            <a:ln w="38100" cap="rnd" cmpd="sng">
              <a:solidFill>
                <a:srgbClr val="EE3124"/>
              </a:solidFill>
              <a:prstDash val="solid"/>
              <a:round/>
            </a:ln>
            <a:effectLst/>
          </c:spPr>
          <c:marker>
            <c:symbol val="none"/>
          </c:marker>
          <c:cat>
            <c:numRef>
              <c:extLst>
                <c:ext xmlns:c15="http://schemas.microsoft.com/office/drawing/2012/chart" uri="{02D57815-91ED-43cb-92C2-25804820EDAC}">
                  <c15:fullRef>
                    <c15:sqref>'Onshore wind capex'!$C$31:$AE$31</c15:sqref>
                  </c15:fullRef>
                </c:ext>
              </c:extLst>
              <c:f>'Onshore wind capex'!$C$31:$K$31</c:f>
              <c:numCache>
                <c:formatCode>General</c:formatCode>
                <c:ptCount val="9"/>
                <c:pt idx="0">
                  <c:v>2022</c:v>
                </c:pt>
                <c:pt idx="3">
                  <c:v>2025</c:v>
                </c:pt>
                <c:pt idx="8">
                  <c:v>2030</c:v>
                </c:pt>
              </c:numCache>
            </c:numRef>
          </c:cat>
          <c:val>
            <c:numRef>
              <c:extLst>
                <c:ext xmlns:c15="http://schemas.microsoft.com/office/drawing/2012/chart" uri="{02D57815-91ED-43cb-92C2-25804820EDAC}">
                  <c15:fullRef>
                    <c15:sqref>'Onshore wind capex'!$C$34:$AE$34</c15:sqref>
                  </c15:fullRef>
                </c:ext>
              </c:extLst>
              <c:f>'Onshore wind capex'!$C$34:$K$34</c:f>
              <c:numCache>
                <c:formatCode>_(* #,##0_);_(* \(#,##0\);_(* "-"??_);_(@_)</c:formatCode>
                <c:ptCount val="9"/>
                <c:pt idx="0">
                  <c:v>786425.99991745164</c:v>
                </c:pt>
                <c:pt idx="1">
                  <c:v>780493.53113332484</c:v>
                </c:pt>
                <c:pt idx="2">
                  <c:v>775448.00053773471</c:v>
                </c:pt>
                <c:pt idx="3">
                  <c:v>770054.22055308858</c:v>
                </c:pt>
                <c:pt idx="4">
                  <c:v>762303.50469968235</c:v>
                </c:pt>
                <c:pt idx="5">
                  <c:v>754745.82243622525</c:v>
                </c:pt>
                <c:pt idx="6">
                  <c:v>746473.61369994294</c:v>
                </c:pt>
                <c:pt idx="7">
                  <c:v>738379.4625206379</c:v>
                </c:pt>
                <c:pt idx="8">
                  <c:v>730822.48256756435</c:v>
                </c:pt>
              </c:numCache>
            </c:numRef>
          </c:val>
          <c:smooth val="0"/>
          <c:extLst>
            <c:ext xmlns:c16="http://schemas.microsoft.com/office/drawing/2014/chart" uri="{C3380CC4-5D6E-409C-BE32-E72D297353CC}">
              <c16:uniqueId val="{00000003-78F8-4313-AAA2-6397FFCB5EF1}"/>
            </c:ext>
          </c:extLst>
        </c:ser>
        <c:ser>
          <c:idx val="2"/>
          <c:order val="2"/>
          <c:tx>
            <c:strRef>
              <c:f>'Onshore wind capex'!$B$35</c:f>
              <c:strCache>
                <c:ptCount val="1"/>
                <c:pt idx="0">
                  <c:v>Germany</c:v>
                </c:pt>
              </c:strCache>
            </c:strRef>
          </c:tx>
          <c:spPr>
            <a:ln w="38100" cap="rnd" cmpd="sng">
              <a:solidFill>
                <a:srgbClr val="FFE838"/>
              </a:solidFill>
              <a:prstDash val="solid"/>
              <a:round/>
            </a:ln>
            <a:effectLst/>
          </c:spPr>
          <c:marker>
            <c:symbol val="none"/>
          </c:marker>
          <c:cat>
            <c:numRef>
              <c:extLst>
                <c:ext xmlns:c15="http://schemas.microsoft.com/office/drawing/2012/chart" uri="{02D57815-91ED-43cb-92C2-25804820EDAC}">
                  <c15:fullRef>
                    <c15:sqref>'Onshore wind capex'!$C$31:$AE$31</c15:sqref>
                  </c15:fullRef>
                </c:ext>
              </c:extLst>
              <c:f>'Onshore wind capex'!$C$31:$K$31</c:f>
              <c:numCache>
                <c:formatCode>General</c:formatCode>
                <c:ptCount val="9"/>
                <c:pt idx="0">
                  <c:v>2022</c:v>
                </c:pt>
                <c:pt idx="3">
                  <c:v>2025</c:v>
                </c:pt>
                <c:pt idx="8">
                  <c:v>2030</c:v>
                </c:pt>
              </c:numCache>
            </c:numRef>
          </c:cat>
          <c:val>
            <c:numRef>
              <c:extLst>
                <c:ext xmlns:c15="http://schemas.microsoft.com/office/drawing/2012/chart" uri="{02D57815-91ED-43cb-92C2-25804820EDAC}">
                  <c15:fullRef>
                    <c15:sqref>'Onshore wind capex'!$C$35:$AE$35</c15:sqref>
                  </c15:fullRef>
                </c:ext>
              </c:extLst>
              <c:f>'Onshore wind capex'!$C$35:$K$35</c:f>
              <c:numCache>
                <c:formatCode>_(* #,##0_);_(* \(#,##0\);_(* "-"??_);_(@_)</c:formatCode>
                <c:ptCount val="9"/>
                <c:pt idx="0">
                  <c:v>1718038.4097153086</c:v>
                </c:pt>
                <c:pt idx="1">
                  <c:v>1593591.9368663738</c:v>
                </c:pt>
                <c:pt idx="2">
                  <c:v>1486488.7635113951</c:v>
                </c:pt>
                <c:pt idx="3">
                  <c:v>1474871.8657364417</c:v>
                </c:pt>
                <c:pt idx="4">
                  <c:v>1459323.9967643607</c:v>
                </c:pt>
                <c:pt idx="5">
                  <c:v>1444060.0444940273</c:v>
                </c:pt>
                <c:pt idx="6">
                  <c:v>1427329.3804621319</c:v>
                </c:pt>
                <c:pt idx="7">
                  <c:v>1406848.544328826</c:v>
                </c:pt>
                <c:pt idx="8">
                  <c:v>1387493.2368399913</c:v>
                </c:pt>
              </c:numCache>
            </c:numRef>
          </c:val>
          <c:smooth val="0"/>
          <c:extLst>
            <c:ext xmlns:c16="http://schemas.microsoft.com/office/drawing/2014/chart" uri="{C3380CC4-5D6E-409C-BE32-E72D297353CC}">
              <c16:uniqueId val="{00000004-78F8-4313-AAA2-6397FFCB5EF1}"/>
            </c:ext>
          </c:extLst>
        </c:ser>
        <c:ser>
          <c:idx val="3"/>
          <c:order val="3"/>
          <c:tx>
            <c:strRef>
              <c:f>'Onshore wind capex'!$B$36</c:f>
              <c:strCache>
                <c:ptCount val="1"/>
                <c:pt idx="0">
                  <c:v>India</c:v>
                </c:pt>
              </c:strCache>
            </c:strRef>
          </c:tx>
          <c:spPr>
            <a:ln w="38100" cap="rnd" cmpd="sng">
              <a:solidFill>
                <a:srgbClr val="8A5DB5"/>
              </a:solidFill>
              <a:prstDash val="solid"/>
              <a:round/>
            </a:ln>
            <a:effectLst/>
          </c:spPr>
          <c:marker>
            <c:symbol val="none"/>
          </c:marker>
          <c:cat>
            <c:numRef>
              <c:extLst>
                <c:ext xmlns:c15="http://schemas.microsoft.com/office/drawing/2012/chart" uri="{02D57815-91ED-43cb-92C2-25804820EDAC}">
                  <c15:fullRef>
                    <c15:sqref>'Onshore wind capex'!$C$31:$AE$31</c15:sqref>
                  </c15:fullRef>
                </c:ext>
              </c:extLst>
              <c:f>'Onshore wind capex'!$C$31:$K$31</c:f>
              <c:numCache>
                <c:formatCode>General</c:formatCode>
                <c:ptCount val="9"/>
                <c:pt idx="0">
                  <c:v>2022</c:v>
                </c:pt>
                <c:pt idx="3">
                  <c:v>2025</c:v>
                </c:pt>
                <c:pt idx="8">
                  <c:v>2030</c:v>
                </c:pt>
              </c:numCache>
            </c:numRef>
          </c:cat>
          <c:val>
            <c:numRef>
              <c:extLst>
                <c:ext xmlns:c15="http://schemas.microsoft.com/office/drawing/2012/chart" uri="{02D57815-91ED-43cb-92C2-25804820EDAC}">
                  <c15:fullRef>
                    <c15:sqref>'Onshore wind capex'!$C$36:$AE$36</c15:sqref>
                  </c15:fullRef>
                </c:ext>
              </c:extLst>
              <c:f>'Onshore wind capex'!$C$36:$K$36</c:f>
              <c:numCache>
                <c:formatCode>_(* #,##0_);_(* \(#,##0\);_(* "-"??_);_(@_)</c:formatCode>
                <c:ptCount val="9"/>
                <c:pt idx="0">
                  <c:v>848276.05743468704</c:v>
                </c:pt>
                <c:pt idx="1">
                  <c:v>838926.62873719458</c:v>
                </c:pt>
                <c:pt idx="2">
                  <c:v>828322.2912672566</c:v>
                </c:pt>
                <c:pt idx="3">
                  <c:v>825832.81318658101</c:v>
                </c:pt>
                <c:pt idx="4">
                  <c:v>820252.54467914952</c:v>
                </c:pt>
                <c:pt idx="5">
                  <c:v>814325.38334987627</c:v>
                </c:pt>
                <c:pt idx="6">
                  <c:v>807082.50327158335</c:v>
                </c:pt>
                <c:pt idx="7">
                  <c:v>797107.47820596898</c:v>
                </c:pt>
                <c:pt idx="8">
                  <c:v>787254.71316832851</c:v>
                </c:pt>
              </c:numCache>
            </c:numRef>
          </c:val>
          <c:smooth val="0"/>
          <c:extLst>
            <c:ext xmlns:c16="http://schemas.microsoft.com/office/drawing/2014/chart" uri="{C3380CC4-5D6E-409C-BE32-E72D297353CC}">
              <c16:uniqueId val="{00000005-78F8-4313-AAA2-6397FFCB5EF1}"/>
            </c:ext>
          </c:extLst>
        </c:ser>
        <c:ser>
          <c:idx val="4"/>
          <c:order val="4"/>
          <c:tx>
            <c:strRef>
              <c:f>'Onshore wind capex'!$B$37</c:f>
              <c:strCache>
                <c:ptCount val="1"/>
                <c:pt idx="0">
                  <c:v>Japan</c:v>
                </c:pt>
              </c:strCache>
            </c:strRef>
          </c:tx>
          <c:spPr>
            <a:ln w="38100" cap="rnd" cmpd="sng">
              <a:solidFill>
                <a:srgbClr val="F48379"/>
              </a:solidFill>
              <a:prstDash val="solid"/>
              <a:round/>
            </a:ln>
            <a:effectLst/>
          </c:spPr>
          <c:marker>
            <c:symbol val="none"/>
          </c:marker>
          <c:cat>
            <c:numRef>
              <c:extLst>
                <c:ext xmlns:c15="http://schemas.microsoft.com/office/drawing/2012/chart" uri="{02D57815-91ED-43cb-92C2-25804820EDAC}">
                  <c15:fullRef>
                    <c15:sqref>'Onshore wind capex'!$C$31:$AE$31</c15:sqref>
                  </c15:fullRef>
                </c:ext>
              </c:extLst>
              <c:f>'Onshore wind capex'!$C$31:$K$31</c:f>
              <c:numCache>
                <c:formatCode>General</c:formatCode>
                <c:ptCount val="9"/>
                <c:pt idx="0">
                  <c:v>2022</c:v>
                </c:pt>
                <c:pt idx="3">
                  <c:v>2025</c:v>
                </c:pt>
                <c:pt idx="8">
                  <c:v>2030</c:v>
                </c:pt>
              </c:numCache>
            </c:numRef>
          </c:cat>
          <c:val>
            <c:numRef>
              <c:extLst>
                <c:ext xmlns:c15="http://schemas.microsoft.com/office/drawing/2012/chart" uri="{02D57815-91ED-43cb-92C2-25804820EDAC}">
                  <c15:fullRef>
                    <c15:sqref>'Onshore wind capex'!$C$37:$AE$37</c15:sqref>
                  </c15:fullRef>
                </c:ext>
              </c:extLst>
              <c:f>'Onshore wind capex'!$C$37:$K$37</c:f>
              <c:numCache>
                <c:formatCode>_(* #,##0_);_(* \(#,##0\);_(* "-"??_);_(@_)</c:formatCode>
                <c:ptCount val="9"/>
                <c:pt idx="0">
                  <c:v>2636196.4430098995</c:v>
                </c:pt>
                <c:pt idx="1">
                  <c:v>2356964.2376673184</c:v>
                </c:pt>
                <c:pt idx="2">
                  <c:v>2127464.4500018135</c:v>
                </c:pt>
                <c:pt idx="3">
                  <c:v>2108172.3009991655</c:v>
                </c:pt>
                <c:pt idx="4">
                  <c:v>2082711.44309501</c:v>
                </c:pt>
                <c:pt idx="5">
                  <c:v>2057577.7149081628</c:v>
                </c:pt>
                <c:pt idx="6">
                  <c:v>2034864.866195614</c:v>
                </c:pt>
                <c:pt idx="7">
                  <c:v>2006634.3293520822</c:v>
                </c:pt>
                <c:pt idx="8">
                  <c:v>1979982.7716894522</c:v>
                </c:pt>
              </c:numCache>
            </c:numRef>
          </c:val>
          <c:smooth val="0"/>
          <c:extLst>
            <c:ext xmlns:c16="http://schemas.microsoft.com/office/drawing/2014/chart" uri="{C3380CC4-5D6E-409C-BE32-E72D297353CC}">
              <c16:uniqueId val="{00000006-78F8-4313-AAA2-6397FFCB5EF1}"/>
            </c:ext>
          </c:extLst>
        </c:ser>
        <c:ser>
          <c:idx val="5"/>
          <c:order val="5"/>
          <c:tx>
            <c:strRef>
              <c:f>'Onshore wind capex'!$B$38</c:f>
              <c:strCache>
                <c:ptCount val="1"/>
                <c:pt idx="0">
                  <c:v>UK</c:v>
                </c:pt>
              </c:strCache>
            </c:strRef>
          </c:tx>
          <c:spPr>
            <a:ln w="38100" cap="rnd" cmpd="sng">
              <a:solidFill>
                <a:srgbClr val="0D5927"/>
              </a:solidFill>
              <a:prstDash val="solid"/>
              <a:round/>
            </a:ln>
            <a:effectLst/>
          </c:spPr>
          <c:marker>
            <c:symbol val="none"/>
          </c:marker>
          <c:cat>
            <c:numRef>
              <c:extLst>
                <c:ext xmlns:c15="http://schemas.microsoft.com/office/drawing/2012/chart" uri="{02D57815-91ED-43cb-92C2-25804820EDAC}">
                  <c15:fullRef>
                    <c15:sqref>'Onshore wind capex'!$C$31:$AE$31</c15:sqref>
                  </c15:fullRef>
                </c:ext>
              </c:extLst>
              <c:f>'Onshore wind capex'!$C$31:$K$31</c:f>
              <c:numCache>
                <c:formatCode>General</c:formatCode>
                <c:ptCount val="9"/>
                <c:pt idx="0">
                  <c:v>2022</c:v>
                </c:pt>
                <c:pt idx="3">
                  <c:v>2025</c:v>
                </c:pt>
                <c:pt idx="8">
                  <c:v>2030</c:v>
                </c:pt>
              </c:numCache>
            </c:numRef>
          </c:cat>
          <c:val>
            <c:numRef>
              <c:extLst>
                <c:ext xmlns:c15="http://schemas.microsoft.com/office/drawing/2012/chart" uri="{02D57815-91ED-43cb-92C2-25804820EDAC}">
                  <c15:fullRef>
                    <c15:sqref>'Onshore wind capex'!$C$38:$AE$38</c15:sqref>
                  </c15:fullRef>
                </c:ext>
              </c:extLst>
              <c:f>'Onshore wind capex'!$C$38:$K$38</c:f>
              <c:numCache>
                <c:formatCode>_(* #,##0_);_(* \(#,##0\);_(* "-"??_);_(@_)</c:formatCode>
                <c:ptCount val="9"/>
                <c:pt idx="0">
                  <c:v>1538014.9409976988</c:v>
                </c:pt>
                <c:pt idx="1">
                  <c:v>1444251.0978503528</c:v>
                </c:pt>
                <c:pt idx="2">
                  <c:v>1361311.6298571725</c:v>
                </c:pt>
                <c:pt idx="3">
                  <c:v>1351842.7610008495</c:v>
                </c:pt>
                <c:pt idx="4">
                  <c:v>1338236.2527325409</c:v>
                </c:pt>
                <c:pt idx="5">
                  <c:v>1324968.6180840861</c:v>
                </c:pt>
                <c:pt idx="6">
                  <c:v>1310446.6205426671</c:v>
                </c:pt>
                <c:pt idx="7">
                  <c:v>1292360.1255739045</c:v>
                </c:pt>
                <c:pt idx="8">
                  <c:v>1275318.8908742748</c:v>
                </c:pt>
              </c:numCache>
            </c:numRef>
          </c:val>
          <c:smooth val="0"/>
          <c:extLst>
            <c:ext xmlns:c16="http://schemas.microsoft.com/office/drawing/2014/chart" uri="{C3380CC4-5D6E-409C-BE32-E72D297353CC}">
              <c16:uniqueId val="{00000007-78F8-4313-AAA2-6397FFCB5EF1}"/>
            </c:ext>
          </c:extLst>
        </c:ser>
        <c:ser>
          <c:idx val="6"/>
          <c:order val="6"/>
          <c:tx>
            <c:strRef>
              <c:f>'Onshore wind capex'!$B$39</c:f>
              <c:strCache>
                <c:ptCount val="1"/>
                <c:pt idx="0">
                  <c:v>US</c:v>
                </c:pt>
              </c:strCache>
            </c:strRef>
          </c:tx>
          <c:spPr>
            <a:ln w="38100" cap="rnd" cmpd="sng">
              <a:solidFill>
                <a:srgbClr val="0D9DDB"/>
              </a:solidFill>
              <a:prstDash val="solid"/>
              <a:round/>
            </a:ln>
            <a:effectLst/>
          </c:spPr>
          <c:marker>
            <c:symbol val="none"/>
          </c:marker>
          <c:cat>
            <c:numRef>
              <c:extLst>
                <c:ext xmlns:c15="http://schemas.microsoft.com/office/drawing/2012/chart" uri="{02D57815-91ED-43cb-92C2-25804820EDAC}">
                  <c15:fullRef>
                    <c15:sqref>'Onshore wind capex'!$C$31:$AE$31</c15:sqref>
                  </c15:fullRef>
                </c:ext>
              </c:extLst>
              <c:f>'Onshore wind capex'!$C$31:$K$31</c:f>
              <c:numCache>
                <c:formatCode>General</c:formatCode>
                <c:ptCount val="9"/>
                <c:pt idx="0">
                  <c:v>2022</c:v>
                </c:pt>
                <c:pt idx="3">
                  <c:v>2025</c:v>
                </c:pt>
                <c:pt idx="8">
                  <c:v>2030</c:v>
                </c:pt>
              </c:numCache>
            </c:numRef>
          </c:cat>
          <c:val>
            <c:numRef>
              <c:extLst>
                <c:ext xmlns:c15="http://schemas.microsoft.com/office/drawing/2012/chart" uri="{02D57815-91ED-43cb-92C2-25804820EDAC}">
                  <c15:fullRef>
                    <c15:sqref>'Onshore wind capex'!$C$39:$AE$39</c15:sqref>
                  </c15:fullRef>
                </c:ext>
              </c:extLst>
              <c:f>'Onshore wind capex'!$C$39:$K$39</c:f>
              <c:numCache>
                <c:formatCode>_(* #,##0_);_(* \(#,##0\);_(* "-"??_);_(@_)</c:formatCode>
                <c:ptCount val="9"/>
                <c:pt idx="0">
                  <c:v>1548529.1669968362</c:v>
                </c:pt>
                <c:pt idx="1">
                  <c:v>1431676.6663102929</c:v>
                </c:pt>
                <c:pt idx="2">
                  <c:v>1331205.4724132326</c:v>
                </c:pt>
                <c:pt idx="3">
                  <c:v>1323573.0550768913</c:v>
                </c:pt>
                <c:pt idx="4">
                  <c:v>1311365.9313764344</c:v>
                </c:pt>
                <c:pt idx="5">
                  <c:v>1299751.399967978</c:v>
                </c:pt>
                <c:pt idx="6">
                  <c:v>1286855.5434273246</c:v>
                </c:pt>
                <c:pt idx="7">
                  <c:v>1270350.6367464638</c:v>
                </c:pt>
                <c:pt idx="8">
                  <c:v>1254898.229923645</c:v>
                </c:pt>
              </c:numCache>
            </c:numRef>
          </c:val>
          <c:smooth val="0"/>
          <c:extLst>
            <c:ext xmlns:c16="http://schemas.microsoft.com/office/drawing/2014/chart" uri="{C3380CC4-5D6E-409C-BE32-E72D297353CC}">
              <c16:uniqueId val="{00000008-78F8-4313-AAA2-6397FFCB5EF1}"/>
            </c:ext>
          </c:extLst>
        </c:ser>
        <c:ser>
          <c:idx val="8"/>
          <c:order val="8"/>
          <c:tx>
            <c:strRef>
              <c:f>'Onshore wind capex'!$B$41</c:f>
              <c:strCache>
                <c:ptCount val="1"/>
                <c:pt idx="0">
                  <c:v>Max</c:v>
                </c:pt>
              </c:strCache>
            </c:strRef>
          </c:tx>
          <c:spPr>
            <a:ln w="28575" cap="rnd">
              <a:solidFill>
                <a:schemeClr val="accent3">
                  <a:lumMod val="60000"/>
                </a:schemeClr>
              </a:solidFill>
              <a:prstDash val="dash"/>
              <a:round/>
            </a:ln>
            <a:effectLst/>
          </c:spPr>
          <c:marker>
            <c:symbol val="none"/>
          </c:marker>
          <c:cat>
            <c:numRef>
              <c:extLst>
                <c:ext xmlns:c15="http://schemas.microsoft.com/office/drawing/2012/chart" uri="{02D57815-91ED-43cb-92C2-25804820EDAC}">
                  <c15:fullRef>
                    <c15:sqref>'Onshore wind capex'!$C$31:$AE$31</c15:sqref>
                  </c15:fullRef>
                </c:ext>
              </c:extLst>
              <c:f>'Onshore wind capex'!$C$31:$K$31</c:f>
              <c:numCache>
                <c:formatCode>General</c:formatCode>
                <c:ptCount val="9"/>
                <c:pt idx="0">
                  <c:v>2022</c:v>
                </c:pt>
                <c:pt idx="3">
                  <c:v>2025</c:v>
                </c:pt>
                <c:pt idx="8">
                  <c:v>2030</c:v>
                </c:pt>
              </c:numCache>
            </c:numRef>
          </c:cat>
          <c:val>
            <c:numRef>
              <c:extLst>
                <c:ext xmlns:c15="http://schemas.microsoft.com/office/drawing/2012/chart" uri="{02D57815-91ED-43cb-92C2-25804820EDAC}">
                  <c15:fullRef>
                    <c15:sqref>'Onshore wind capex'!$C$41:$AE$41</c15:sqref>
                  </c15:fullRef>
                </c:ext>
              </c:extLst>
              <c:f>'Onshore wind capex'!$C$41:$K$41</c:f>
              <c:numCache>
                <c:formatCode>_(* #,##0_);_(* \(#,##0\);_(* "-"??_);_(@_)</c:formatCode>
                <c:ptCount val="9"/>
                <c:pt idx="0">
                  <c:v>2636196.4430098995</c:v>
                </c:pt>
                <c:pt idx="1">
                  <c:v>2356964.2376673184</c:v>
                </c:pt>
                <c:pt idx="2">
                  <c:v>2127464.4500018135</c:v>
                </c:pt>
                <c:pt idx="3">
                  <c:v>2108172.3009991655</c:v>
                </c:pt>
                <c:pt idx="4">
                  <c:v>2082711.44309501</c:v>
                </c:pt>
                <c:pt idx="5">
                  <c:v>2057577.7149081628</c:v>
                </c:pt>
                <c:pt idx="6">
                  <c:v>2034864.866195614</c:v>
                </c:pt>
                <c:pt idx="7">
                  <c:v>2006634.3293520822</c:v>
                </c:pt>
                <c:pt idx="8">
                  <c:v>1979982.7716894522</c:v>
                </c:pt>
              </c:numCache>
            </c:numRef>
          </c:val>
          <c:smooth val="0"/>
          <c:extLst>
            <c:ext xmlns:c16="http://schemas.microsoft.com/office/drawing/2014/chart" uri="{C3380CC4-5D6E-409C-BE32-E72D297353CC}">
              <c16:uniqueId val="{00000009-78F8-4313-AAA2-6397FFCB5EF1}"/>
            </c:ext>
          </c:extLst>
        </c:ser>
        <c:dLbls>
          <c:showLegendKey val="0"/>
          <c:showVal val="0"/>
          <c:showCatName val="0"/>
          <c:showSerName val="0"/>
          <c:showPercent val="0"/>
          <c:showBubbleSize val="0"/>
        </c:dLbls>
        <c:marker val="1"/>
        <c:smooth val="0"/>
        <c:axId val="1087046975"/>
        <c:axId val="1087046143"/>
      </c:lineChart>
      <c:catAx>
        <c:axId val="1087046975"/>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087046143"/>
        <c:crosses val="autoZero"/>
        <c:auto val="1"/>
        <c:lblAlgn val="ctr"/>
        <c:lblOffset val="100"/>
        <c:noMultiLvlLbl val="0"/>
      </c:catAx>
      <c:valAx>
        <c:axId val="1087046143"/>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1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087046975"/>
        <c:crosses val="autoZero"/>
        <c:crossBetween val="midCat"/>
        <c:dispUnits>
          <c:builtInUnit val="millions"/>
        </c:dispUnits>
      </c:valAx>
      <c:spPr>
        <a:solidFill>
          <a:srgbClr val="FFFFFF">
            <a:lumMod val="100000"/>
            <a:alpha val="0"/>
          </a:srgbClr>
        </a:solidFill>
        <a:ln>
          <a:noFill/>
        </a:ln>
        <a:effectLst/>
      </c:spPr>
    </c:plotArea>
    <c:legend>
      <c:legendPos val="r"/>
      <c:legendEntry>
        <c:idx val="1"/>
        <c:delete val="1"/>
      </c:legendEntry>
      <c:legendEntry>
        <c:idx val="9"/>
        <c:delete val="1"/>
      </c:legendEntry>
      <c:layout>
        <c:manualLayout>
          <c:xMode val="edge"/>
          <c:yMode val="edge"/>
          <c:x val="0.75217583181852798"/>
          <c:y val="0.14726116927254007"/>
          <c:w val="0.24498205367982037"/>
          <c:h val="0.75372898119644438"/>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11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b="0" spc="0" baseline="0"/>
              <a:t>Capacity factor (%, China)</a:t>
            </a:r>
          </a:p>
        </c:rich>
      </c:tx>
      <c:layout>
        <c:manualLayout>
          <c:xMode val="edge"/>
          <c:yMode val="edge"/>
          <c:x val="2.1032654792196783E-3"/>
          <c:y val="1.249897119341563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6897370653095843E-2"/>
          <c:y val="0.17731841563786008"/>
          <c:w val="0.8427345207803224"/>
          <c:h val="0.67795524691358022"/>
        </c:manualLayout>
      </c:layout>
      <c:areaChart>
        <c:grouping val="stacked"/>
        <c:varyColors val="0"/>
        <c:ser>
          <c:idx val="0"/>
          <c:order val="0"/>
          <c:spPr>
            <a:noFill/>
            <a:ln>
              <a:noFill/>
            </a:ln>
            <a:effectLst/>
          </c:spPr>
          <c:cat>
            <c:numRef>
              <c:f>'Onshore wind CF'!$C$31:$AE$31</c:f>
              <c:numCache>
                <c:formatCode>General</c:formatCode>
                <c:ptCount val="29"/>
                <c:pt idx="0">
                  <c:v>2022</c:v>
                </c:pt>
                <c:pt idx="3">
                  <c:v>2025</c:v>
                </c:pt>
                <c:pt idx="8">
                  <c:v>2030</c:v>
                </c:pt>
                <c:pt idx="13">
                  <c:v>2035</c:v>
                </c:pt>
                <c:pt idx="18">
                  <c:v>2040</c:v>
                </c:pt>
                <c:pt idx="23">
                  <c:v>2045</c:v>
                </c:pt>
                <c:pt idx="28">
                  <c:v>2050</c:v>
                </c:pt>
              </c:numCache>
            </c:numRef>
          </c:cat>
          <c:val>
            <c:numRef>
              <c:f>'Onshore wind CF'!$C$35:$AE$35</c:f>
              <c:numCache>
                <c:formatCode>0%</c:formatCode>
                <c:ptCount val="29"/>
                <c:pt idx="0">
                  <c:v>0.24</c:v>
                </c:pt>
                <c:pt idx="1">
                  <c:v>0.26362952662389599</c:v>
                </c:pt>
                <c:pt idx="2">
                  <c:v>0.287259053247792</c:v>
                </c:pt>
                <c:pt idx="3">
                  <c:v>0.303908967960141</c:v>
                </c:pt>
                <c:pt idx="4">
                  <c:v>0.31677960195528099</c:v>
                </c:pt>
                <c:pt idx="5">
                  <c:v>0.32745704972665601</c:v>
                </c:pt>
                <c:pt idx="6">
                  <c:v>0.33665510959303196</c:v>
                </c:pt>
                <c:pt idx="7">
                  <c:v>0.34477341374106402</c:v>
                </c:pt>
                <c:pt idx="8">
                  <c:v>0.35206282035272801</c:v>
                </c:pt>
                <c:pt idx="9">
                  <c:v>0.35869278141462202</c:v>
                </c:pt>
                <c:pt idx="10">
                  <c:v>0.364783861169023</c:v>
                </c:pt>
                <c:pt idx="11">
                  <c:v>0.37042525795842002</c:v>
                </c:pt>
                <c:pt idx="12">
                  <c:v>0.37483720238919493</c:v>
                </c:pt>
                <c:pt idx="13">
                  <c:v>0.3775968733251</c:v>
                </c:pt>
                <c:pt idx="14">
                  <c:v>0.37958649160549696</c:v>
                </c:pt>
                <c:pt idx="15">
                  <c:v>0.38173161681024892</c:v>
                </c:pt>
                <c:pt idx="16">
                  <c:v>0.38491147179873797</c:v>
                </c:pt>
                <c:pt idx="17">
                  <c:v>0.38876215331828801</c:v>
                </c:pt>
                <c:pt idx="18">
                  <c:v>0.39243293211540398</c:v>
                </c:pt>
                <c:pt idx="19">
                  <c:v>0.39589598376958401</c:v>
                </c:pt>
                <c:pt idx="20">
                  <c:v>0.39922373861822796</c:v>
                </c:pt>
                <c:pt idx="21">
                  <c:v>0.40250817860168903</c:v>
                </c:pt>
                <c:pt idx="22">
                  <c:v>0.40584057217213998</c:v>
                </c:pt>
                <c:pt idx="23">
                  <c:v>0.40930084807527201</c:v>
                </c:pt>
                <c:pt idx="24">
                  <c:v>0.41285832859196298</c:v>
                </c:pt>
                <c:pt idx="25">
                  <c:v>0.41645797354568392</c:v>
                </c:pt>
                <c:pt idx="26">
                  <c:v>0.42004804071049201</c:v>
                </c:pt>
                <c:pt idx="27">
                  <c:v>0.42352759242732096</c:v>
                </c:pt>
                <c:pt idx="28">
                  <c:v>0.42687231425571798</c:v>
                </c:pt>
              </c:numCache>
            </c:numRef>
          </c:val>
          <c:extLst>
            <c:ext xmlns:c16="http://schemas.microsoft.com/office/drawing/2014/chart" uri="{C3380CC4-5D6E-409C-BE32-E72D297353CC}">
              <c16:uniqueId val="{00000000-E8CB-4261-8E50-9A143F81FFFE}"/>
            </c:ext>
          </c:extLst>
        </c:ser>
        <c:ser>
          <c:idx val="1"/>
          <c:order val="1"/>
          <c:spPr>
            <a:solidFill>
              <a:srgbClr val="EE3124">
                <a:alpha val="50000"/>
              </a:srgbClr>
            </a:solidFill>
            <a:ln>
              <a:noFill/>
            </a:ln>
            <a:effectLst/>
          </c:spPr>
          <c:cat>
            <c:numRef>
              <c:f>'Onshore wind CF'!$C$31:$AE$31</c:f>
              <c:numCache>
                <c:formatCode>General</c:formatCode>
                <c:ptCount val="29"/>
                <c:pt idx="0">
                  <c:v>2022</c:v>
                </c:pt>
                <c:pt idx="3">
                  <c:v>2025</c:v>
                </c:pt>
                <c:pt idx="8">
                  <c:v>2030</c:v>
                </c:pt>
                <c:pt idx="13">
                  <c:v>2035</c:v>
                </c:pt>
                <c:pt idx="18">
                  <c:v>2040</c:v>
                </c:pt>
                <c:pt idx="23">
                  <c:v>2045</c:v>
                </c:pt>
                <c:pt idx="28">
                  <c:v>2050</c:v>
                </c:pt>
              </c:numCache>
            </c:numRef>
          </c:cat>
          <c:val>
            <c:numRef>
              <c:f>'Onshore wind CF'!$C$36:$AE$36</c:f>
              <c:numCache>
                <c:formatCode>0%</c:formatCode>
                <c:ptCount val="29"/>
                <c:pt idx="0">
                  <c:v>0.10999999999999999</c:v>
                </c:pt>
                <c:pt idx="1">
                  <c:v>0.11703454911079003</c:v>
                </c:pt>
                <c:pt idx="2">
                  <c:v>0.12406909822157997</c:v>
                </c:pt>
                <c:pt idx="3">
                  <c:v>0.12886782363582999</c:v>
                </c:pt>
                <c:pt idx="4">
                  <c:v>0.13247622723178504</c:v>
                </c:pt>
                <c:pt idx="5">
                  <c:v>0.13541227761171892</c:v>
                </c:pt>
                <c:pt idx="6">
                  <c:v>0.13790298237115806</c:v>
                </c:pt>
                <c:pt idx="7">
                  <c:v>0.14007322148095597</c:v>
                </c:pt>
                <c:pt idx="8">
                  <c:v>0.142000327691025</c:v>
                </c:pt>
                <c:pt idx="9">
                  <c:v>0.14373595541925999</c:v>
                </c:pt>
                <c:pt idx="10">
                  <c:v>0.14531650395144696</c:v>
                </c:pt>
                <c:pt idx="11">
                  <c:v>0.14676867536298893</c:v>
                </c:pt>
                <c:pt idx="12">
                  <c:v>0.14801079123772409</c:v>
                </c:pt>
                <c:pt idx="13">
                  <c:v>0.14888334491015104</c:v>
                </c:pt>
                <c:pt idx="14">
                  <c:v>0.14927079517698905</c:v>
                </c:pt>
                <c:pt idx="15">
                  <c:v>0.14921210573529808</c:v>
                </c:pt>
                <c:pt idx="16">
                  <c:v>0.14895080430394803</c:v>
                </c:pt>
                <c:pt idx="17">
                  <c:v>0.14865809742479597</c:v>
                </c:pt>
                <c:pt idx="18">
                  <c:v>0.14831612184610699</c:v>
                </c:pt>
                <c:pt idx="19">
                  <c:v>0.14787664727748495</c:v>
                </c:pt>
                <c:pt idx="20">
                  <c:v>0.14731996190202407</c:v>
                </c:pt>
                <c:pt idx="21">
                  <c:v>0.14661699258280497</c:v>
                </c:pt>
                <c:pt idx="22">
                  <c:v>0.14573235883862201</c:v>
                </c:pt>
                <c:pt idx="23">
                  <c:v>0.144681655116772</c:v>
                </c:pt>
                <c:pt idx="24">
                  <c:v>0.143555703375773</c:v>
                </c:pt>
                <c:pt idx="25">
                  <c:v>0.1423921251509771</c:v>
                </c:pt>
                <c:pt idx="26">
                  <c:v>0.14117451370254802</c:v>
                </c:pt>
                <c:pt idx="27">
                  <c:v>0.13995647246501308</c:v>
                </c:pt>
                <c:pt idx="28">
                  <c:v>0.13879082556450301</c:v>
                </c:pt>
              </c:numCache>
            </c:numRef>
          </c:val>
          <c:extLst>
            <c:ext xmlns:c16="http://schemas.microsoft.com/office/drawing/2014/chart" uri="{C3380CC4-5D6E-409C-BE32-E72D297353CC}">
              <c16:uniqueId val="{00000001-E8CB-4261-8E50-9A143F81FFFE}"/>
            </c:ext>
          </c:extLst>
        </c:ser>
        <c:dLbls>
          <c:showLegendKey val="0"/>
          <c:showVal val="0"/>
          <c:showCatName val="0"/>
          <c:showSerName val="0"/>
          <c:showPercent val="0"/>
          <c:showBubbleSize val="0"/>
        </c:dLbls>
        <c:axId val="1037921568"/>
        <c:axId val="1037910336"/>
      </c:areaChart>
      <c:lineChart>
        <c:grouping val="standard"/>
        <c:varyColors val="0"/>
        <c:ser>
          <c:idx val="2"/>
          <c:order val="2"/>
          <c:spPr>
            <a:ln w="28575" cap="rnd">
              <a:solidFill>
                <a:srgbClr val="EE3124"/>
              </a:solidFill>
              <a:round/>
            </a:ln>
            <a:effectLst/>
          </c:spPr>
          <c:marker>
            <c:symbol val="none"/>
          </c:marker>
          <c:dLbls>
            <c:dLbl>
              <c:idx val="14"/>
              <c:layout>
                <c:manualLayout>
                  <c:x val="2.8244889223869217E-2"/>
                  <c:y val="0.12037037037037028"/>
                </c:manualLayout>
              </c:layout>
              <c:tx>
                <c:rich>
                  <a:bodyPr/>
                  <a:lstStyle/>
                  <a:p>
                    <a:r>
                      <a:rPr lang="en-US"/>
                      <a:t>Benchmark</a:t>
                    </a:r>
                  </a:p>
                </c:rich>
              </c:tx>
              <c:showLegendKey val="0"/>
              <c:showVal val="1"/>
              <c:showCatName val="0"/>
              <c:showSerName val="0"/>
              <c:showPercent val="0"/>
              <c:showBubbleSize val="0"/>
              <c:extLst>
                <c:ext xmlns:c15="http://schemas.microsoft.com/office/drawing/2012/chart" uri="{CE6537A1-D6FC-4f65-9D91-7224C49458BB}">
                  <c15:layout>
                    <c:manualLayout>
                      <c:w val="0.22885029171202859"/>
                      <c:h val="0.19191222570532915"/>
                    </c:manualLayout>
                  </c15:layout>
                  <c15:showDataLabelsRange val="0"/>
                </c:ext>
                <c:ext xmlns:c16="http://schemas.microsoft.com/office/drawing/2014/chart" uri="{C3380CC4-5D6E-409C-BE32-E72D297353CC}">
                  <c16:uniqueId val="{00000002-E8CB-4261-8E50-9A143F81FFFE}"/>
                </c:ext>
              </c:extLst>
            </c:dLbl>
            <c:spPr>
              <a:noFill/>
              <a:ln>
                <a:noFill/>
              </a:ln>
              <a:effectLst/>
            </c:spPr>
            <c:txPr>
              <a:bodyPr rot="0" spcFirstLastPara="1" vertOverflow="ellipsis" vert="horz" wrap="square" anchor="ctr" anchorCtr="1"/>
              <a:lstStyle/>
              <a:p>
                <a:pPr>
                  <a:defRPr sz="1200" b="1" i="0" u="none" strike="noStrike" kern="1200" baseline="0">
                    <a:solidFill>
                      <a:srgbClr val="EE3124"/>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'Onshore wind CF'!$C$34:$AE$34</c:f>
              <c:numCache>
                <c:formatCode>0%</c:formatCode>
                <c:ptCount val="29"/>
                <c:pt idx="0">
                  <c:v>0.27</c:v>
                </c:pt>
                <c:pt idx="1">
                  <c:v>0.29603058777866698</c:v>
                </c:pt>
                <c:pt idx="2">
                  <c:v>0.32206117555733299</c:v>
                </c:pt>
                <c:pt idx="3">
                  <c:v>0.34037775390301594</c:v>
                </c:pt>
                <c:pt idx="4">
                  <c:v>0.35452058474043502</c:v>
                </c:pt>
                <c:pt idx="5">
                  <c:v>0.36624420903015598</c:v>
                </c:pt>
                <c:pt idx="6">
                  <c:v>0.37633727957545299</c:v>
                </c:pt>
                <c:pt idx="7">
                  <c:v>0.38524098954702302</c:v>
                </c:pt>
                <c:pt idx="8">
                  <c:v>0.393232119384403</c:v>
                </c:pt>
                <c:pt idx="9">
                  <c:v>0.40049753922165898</c:v>
                </c:pt>
                <c:pt idx="10">
                  <c:v>0.407170150439783</c:v>
                </c:pt>
                <c:pt idx="11">
                  <c:v>0.41334824282351201</c:v>
                </c:pt>
                <c:pt idx="12">
                  <c:v>0.418324520636152</c:v>
                </c:pt>
                <c:pt idx="13">
                  <c:v>0.42156405080301601</c:v>
                </c:pt>
                <c:pt idx="14">
                  <c:v>0.42367751138460497</c:v>
                </c:pt>
                <c:pt idx="15">
                  <c:v>0.42548292729290599</c:v>
                </c:pt>
                <c:pt idx="16">
                  <c:v>0.42787734399022898</c:v>
                </c:pt>
                <c:pt idx="17">
                  <c:v>0.43075654214305392</c:v>
                </c:pt>
                <c:pt idx="18">
                  <c:v>0.43348711389255401</c:v>
                </c:pt>
                <c:pt idx="19">
                  <c:v>0.43605627805054598</c:v>
                </c:pt>
                <c:pt idx="20">
                  <c:v>0.43853102996612398</c:v>
                </c:pt>
                <c:pt idx="21">
                  <c:v>0.44094851546208103</c:v>
                </c:pt>
                <c:pt idx="22">
                  <c:v>0.44337950427735701</c:v>
                </c:pt>
                <c:pt idx="23">
                  <c:v>0.44590857296244996</c:v>
                </c:pt>
                <c:pt idx="24">
                  <c:v>0.44854131530358393</c:v>
                </c:pt>
                <c:pt idx="25">
                  <c:v>0.45120976866004298</c:v>
                </c:pt>
                <c:pt idx="26">
                  <c:v>0.453844203847245</c:v>
                </c:pt>
                <c:pt idx="27">
                  <c:v>0.45641615436073002</c:v>
                </c:pt>
                <c:pt idx="28">
                  <c:v>0.45890176665516103</c:v>
                </c:pt>
              </c:numCache>
            </c:numRef>
          </c:val>
          <c:smooth val="0"/>
          <c:extLst>
            <c:ext xmlns:c16="http://schemas.microsoft.com/office/drawing/2014/chart" uri="{C3380CC4-5D6E-409C-BE32-E72D297353CC}">
              <c16:uniqueId val="{00000003-E8CB-4261-8E50-9A143F81FFFE}"/>
            </c:ext>
          </c:extLst>
        </c:ser>
        <c:dLbls>
          <c:showLegendKey val="0"/>
          <c:showVal val="0"/>
          <c:showCatName val="0"/>
          <c:showSerName val="0"/>
          <c:showPercent val="0"/>
          <c:showBubbleSize val="0"/>
        </c:dLbls>
        <c:marker val="1"/>
        <c:smooth val="0"/>
        <c:axId val="1037921568"/>
        <c:axId val="1037910336"/>
      </c:lineChart>
      <c:catAx>
        <c:axId val="103792156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037910336"/>
        <c:crosses val="autoZero"/>
        <c:auto val="1"/>
        <c:lblAlgn val="ctr"/>
        <c:lblOffset val="100"/>
        <c:noMultiLvlLbl val="0"/>
      </c:catAx>
      <c:valAx>
        <c:axId val="1037910336"/>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037921568"/>
        <c:crosses val="autoZero"/>
        <c:crossBetween val="midCat"/>
        <c:majorUnit val="0.15000000000000002"/>
      </c:valAx>
      <c:spPr>
        <a:solidFill>
          <a:srgbClr val="FFFFFF">
            <a:lumMod val="100000"/>
            <a:alpha val="0"/>
          </a:srgbClr>
        </a:solidFill>
        <a:ln>
          <a:noFill/>
        </a:ln>
        <a:effectLst/>
      </c:spPr>
    </c:plotArea>
    <c:plotVisOnly val="1"/>
    <c:dispBlanksAs val="zero"/>
    <c:showDLblsOverMax val="0"/>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a:t>$m/MW</a:t>
            </a:r>
            <a:r>
              <a:rPr lang="en-US" sz="1200" baseline="0"/>
              <a:t> (</a:t>
            </a:r>
            <a:r>
              <a:rPr lang="en-US" sz="1200"/>
              <a:t>2021 real)</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4332116788321171E-2"/>
          <c:y val="0.20605565371024734"/>
          <c:w val="0.86546882951653936"/>
          <c:h val="0.65565076560659596"/>
        </c:manualLayout>
      </c:layout>
      <c:lineChart>
        <c:grouping val="standard"/>
        <c:varyColors val="0"/>
        <c:ser>
          <c:idx val="1"/>
          <c:order val="0"/>
          <c:tx>
            <c:strRef>
              <c:f>'Offshore wind capex'!$B$33</c:f>
              <c:strCache>
                <c:ptCount val="1"/>
                <c:pt idx="0">
                  <c:v>Capex  w/o transmission</c:v>
                </c:pt>
              </c:strCache>
            </c:strRef>
          </c:tx>
          <c:spPr>
            <a:ln w="38100" cap="rnd" cmpd="sng">
              <a:solidFill>
                <a:srgbClr val="61CAE6"/>
              </a:solidFill>
              <a:prstDash val="sysDash"/>
              <a:round/>
            </a:ln>
            <a:effectLst/>
          </c:spPr>
          <c:marker>
            <c:symbol val="none"/>
          </c:marker>
          <c:dPt>
            <c:idx val="0"/>
            <c:marker>
              <c:symbol val="diamond"/>
              <c:size val="9"/>
              <c:spPr>
                <a:solidFill>
                  <a:srgbClr val="61CAE6"/>
                </a:solidFill>
                <a:ln w="12700" cmpd="sng">
                  <a:solidFill>
                    <a:schemeClr val="bg1">
                      <a:lumMod val="50000"/>
                    </a:schemeClr>
                  </a:solidFill>
                  <a:prstDash val="solid"/>
                </a:ln>
                <a:effectLst/>
              </c:spPr>
            </c:marker>
            <c:bubble3D val="0"/>
            <c:extLst>
              <c:ext xmlns:c16="http://schemas.microsoft.com/office/drawing/2014/chart" uri="{C3380CC4-5D6E-409C-BE32-E72D297353CC}">
                <c16:uniqueId val="{00000000-E306-43A7-8FC3-604F093F8FB8}"/>
              </c:ext>
            </c:extLst>
          </c:dPt>
          <c:dPt>
            <c:idx val="10"/>
            <c:marker>
              <c:symbol val="diamond"/>
              <c:size val="9"/>
              <c:spPr>
                <a:solidFill>
                  <a:srgbClr val="61CAE6"/>
                </a:solidFill>
                <a:ln w="12700" cmpd="sng">
                  <a:solidFill>
                    <a:schemeClr val="bg1">
                      <a:lumMod val="50000"/>
                    </a:schemeClr>
                  </a:solidFill>
                  <a:prstDash val="solid"/>
                </a:ln>
                <a:effectLst/>
              </c:spPr>
            </c:marker>
            <c:bubble3D val="0"/>
            <c:extLst>
              <c:ext xmlns:c16="http://schemas.microsoft.com/office/drawing/2014/chart" uri="{C3380CC4-5D6E-409C-BE32-E72D297353CC}">
                <c16:uniqueId val="{00000001-E306-43A7-8FC3-604F093F8FB8}"/>
              </c:ext>
            </c:extLst>
          </c:dPt>
          <c:dLbls>
            <c:dLbl>
              <c:idx val="0"/>
              <c:layout>
                <c:manualLayout>
                  <c:x val="-6.2208227311280749E-2"/>
                  <c:y val="7.47232529375387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06-43A7-8FC3-604F093F8FB8}"/>
                </c:ext>
              </c:extLst>
            </c:dLbl>
            <c:dLbl>
              <c:idx val="5"/>
              <c:layout>
                <c:manualLayout>
                  <c:x val="-0.23240044529262083"/>
                  <c:y val="0.1950904452690167"/>
                </c:manualLayout>
              </c:layout>
              <c:tx>
                <c:rich>
                  <a:bodyPr/>
                  <a:lstStyle/>
                  <a:p>
                    <a:r>
                      <a:rPr lang="en-US"/>
                      <a:t>without transmission to shore</a:t>
                    </a:r>
                  </a:p>
                </c:rich>
              </c:tx>
              <c:showLegendKey val="0"/>
              <c:showVal val="1"/>
              <c:showCatName val="0"/>
              <c:showSerName val="0"/>
              <c:showPercent val="0"/>
              <c:showBubbleSize val="0"/>
              <c:extLst>
                <c:ext xmlns:c15="http://schemas.microsoft.com/office/drawing/2012/chart" uri="{CE6537A1-D6FC-4f65-9D91-7224C49458BB}">
                  <c15:layout>
                    <c:manualLayout>
                      <c:w val="0.45714185750636122"/>
                      <c:h val="0.16752473716759428"/>
                    </c:manualLayout>
                  </c15:layout>
                  <c15:showDataLabelsRange val="0"/>
                </c:ext>
                <c:ext xmlns:c16="http://schemas.microsoft.com/office/drawing/2014/chart" uri="{C3380CC4-5D6E-409C-BE32-E72D297353CC}">
                  <c16:uniqueId val="{00000002-E306-43A7-8FC3-604F093F8FB8}"/>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06-43A7-8FC3-604F093F8FB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'Offshore wind capex'!$D$31:$N$31</c:f>
              <c:numCache>
                <c:formatCode>General</c:formatCode>
                <c:ptCount val="11"/>
                <c:pt idx="0">
                  <c:v>2018</c:v>
                </c:pt>
                <c:pt idx="2">
                  <c:v>2020</c:v>
                </c:pt>
                <c:pt idx="4">
                  <c:v>2022</c:v>
                </c:pt>
                <c:pt idx="6">
                  <c:v>2024</c:v>
                </c:pt>
                <c:pt idx="8">
                  <c:v>2026</c:v>
                </c:pt>
                <c:pt idx="10">
                  <c:v>2028</c:v>
                </c:pt>
              </c:numCache>
            </c:numRef>
          </c:cat>
          <c:val>
            <c:numRef>
              <c:f>'Offshore wind capex'!$D$33:$N$33</c:f>
              <c:numCache>
                <c:formatCode>0.00</c:formatCode>
                <c:ptCount val="11"/>
                <c:pt idx="0">
                  <c:v>2.0751491084333922</c:v>
                </c:pt>
                <c:pt idx="1">
                  <c:v>2.0106367009173285</c:v>
                </c:pt>
                <c:pt idx="2">
                  <c:v>1.9461242934012644</c:v>
                </c:pt>
                <c:pt idx="3">
                  <c:v>1.8923639538045445</c:v>
                </c:pt>
                <c:pt idx="4">
                  <c:v>1.8493556821271682</c:v>
                </c:pt>
                <c:pt idx="5">
                  <c:v>1.8278515462884801</c:v>
                </c:pt>
                <c:pt idx="6">
                  <c:v>1.8063474104497923</c:v>
                </c:pt>
                <c:pt idx="7">
                  <c:v>1.77409120669176</c:v>
                </c:pt>
                <c:pt idx="8">
                  <c:v>1.7525870708530722</c:v>
                </c:pt>
                <c:pt idx="9">
                  <c:v>1.7310829350143844</c:v>
                </c:pt>
                <c:pt idx="10">
                  <c:v>1.7095787991756963</c:v>
                </c:pt>
              </c:numCache>
            </c:numRef>
          </c:val>
          <c:smooth val="0"/>
          <c:extLst>
            <c:ext xmlns:c16="http://schemas.microsoft.com/office/drawing/2014/chart" uri="{C3380CC4-5D6E-409C-BE32-E72D297353CC}">
              <c16:uniqueId val="{00000003-E306-43A7-8FC3-604F093F8FB8}"/>
            </c:ext>
          </c:extLst>
        </c:ser>
        <c:ser>
          <c:idx val="2"/>
          <c:order val="1"/>
          <c:tx>
            <c:strRef>
              <c:f>'Offshore wind capex'!$B$34</c:f>
              <c:strCache>
                <c:ptCount val="1"/>
                <c:pt idx="0">
                  <c:v>Capex with transmission</c:v>
                </c:pt>
              </c:strCache>
            </c:strRef>
          </c:tx>
          <c:spPr>
            <a:ln w="38100" cap="rnd" cmpd="sng">
              <a:solidFill>
                <a:srgbClr val="61CAE6"/>
              </a:solidFill>
              <a:prstDash val="solid"/>
              <a:round/>
            </a:ln>
            <a:effectLst/>
          </c:spPr>
          <c:marker>
            <c:symbol val="none"/>
          </c:marker>
          <c:dPt>
            <c:idx val="0"/>
            <c:marker>
              <c:symbol val="diamond"/>
              <c:size val="9"/>
              <c:spPr>
                <a:solidFill>
                  <a:srgbClr val="61CAE6"/>
                </a:solidFill>
                <a:ln w="12700" cmpd="sng">
                  <a:solidFill>
                    <a:schemeClr val="tx1"/>
                  </a:solidFill>
                  <a:prstDash val="solid"/>
                </a:ln>
                <a:effectLst/>
              </c:spPr>
            </c:marker>
            <c:bubble3D val="0"/>
            <c:extLst>
              <c:ext xmlns:c16="http://schemas.microsoft.com/office/drawing/2014/chart" uri="{C3380CC4-5D6E-409C-BE32-E72D297353CC}">
                <c16:uniqueId val="{00000004-E306-43A7-8FC3-604F093F8FB8}"/>
              </c:ext>
            </c:extLst>
          </c:dPt>
          <c:dPt>
            <c:idx val="10"/>
            <c:marker>
              <c:symbol val="diamond"/>
              <c:size val="9"/>
              <c:spPr>
                <a:solidFill>
                  <a:srgbClr val="61CAE6"/>
                </a:solidFill>
                <a:ln w="12700" cmpd="sng">
                  <a:solidFill>
                    <a:schemeClr val="tx1"/>
                  </a:solidFill>
                  <a:prstDash val="solid"/>
                </a:ln>
                <a:effectLst/>
              </c:spPr>
            </c:marker>
            <c:bubble3D val="0"/>
            <c:extLst>
              <c:ext xmlns:c16="http://schemas.microsoft.com/office/drawing/2014/chart" uri="{C3380CC4-5D6E-409C-BE32-E72D297353CC}">
                <c16:uniqueId val="{00000005-E306-43A7-8FC3-604F093F8FB8}"/>
              </c:ext>
            </c:extLst>
          </c:dPt>
          <c:dLbls>
            <c:dLbl>
              <c:idx val="0"/>
              <c:layout>
                <c:manualLayout>
                  <c:x val="-4.6590966921119602E-2"/>
                  <c:y val="-8.2587610801896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06-43A7-8FC3-604F093F8FB8}"/>
                </c:ext>
              </c:extLst>
            </c:dLbl>
            <c:dLbl>
              <c:idx val="5"/>
              <c:layout>
                <c:manualLayout>
                  <c:x val="-0.19628191263782871"/>
                  <c:y val="-0.14067347964483162"/>
                </c:manualLayout>
              </c:layout>
              <c:tx>
                <c:rich>
                  <a:bodyPr rot="0" spcFirstLastPara="1" vertOverflow="ellipsis" vert="horz" wrap="square" lIns="0" tIns="0" rIns="0" bIns="0"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r>
                      <a:rPr lang="en-US"/>
                      <a:t>with</a:t>
                    </a:r>
                    <a:r>
                      <a:rPr lang="en-US" baseline="0"/>
                      <a:t> transmission to shore</a:t>
                    </a:r>
                    <a:endParaRPr lang="en-US"/>
                  </a:p>
                </c:rich>
              </c:tx>
              <c:spPr>
                <a:noFill/>
                <a:ln>
                  <a:noFill/>
                </a:ln>
                <a:effectLst/>
              </c:spPr>
              <c:txPr>
                <a:bodyPr rot="0" spcFirstLastPara="1" vertOverflow="ellipsis" vert="horz" wrap="square" lIns="0" tIns="0" rIns="0" bIns="0"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550254452926204"/>
                      <c:h val="0.16752473716759428"/>
                    </c:manualLayout>
                  </c15:layout>
                  <c15:showDataLabelsRange val="0"/>
                </c:ext>
                <c:ext xmlns:c16="http://schemas.microsoft.com/office/drawing/2014/chart" uri="{C3380CC4-5D6E-409C-BE32-E72D297353CC}">
                  <c16:uniqueId val="{00000006-E306-43A7-8FC3-604F093F8FB8}"/>
                </c:ext>
              </c:extLst>
            </c:dLbl>
            <c:dLbl>
              <c:idx val="10"/>
              <c:layout>
                <c:manualLayout>
                  <c:x val="0"/>
                  <c:y val="-4.36297605025520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06-43A7-8FC3-604F093F8FB8}"/>
                </c:ext>
              </c:extLst>
            </c:dLbl>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'Offshore wind capex'!$D$31:$N$31</c:f>
              <c:numCache>
                <c:formatCode>General</c:formatCode>
                <c:ptCount val="11"/>
                <c:pt idx="0">
                  <c:v>2018</c:v>
                </c:pt>
                <c:pt idx="2">
                  <c:v>2020</c:v>
                </c:pt>
                <c:pt idx="4">
                  <c:v>2022</c:v>
                </c:pt>
                <c:pt idx="6">
                  <c:v>2024</c:v>
                </c:pt>
                <c:pt idx="8">
                  <c:v>2026</c:v>
                </c:pt>
                <c:pt idx="10">
                  <c:v>2028</c:v>
                </c:pt>
              </c:numCache>
            </c:numRef>
          </c:cat>
          <c:val>
            <c:numRef>
              <c:f>'Offshore wind capex'!$D$34:$N$34</c:f>
              <c:numCache>
                <c:formatCode>0.00</c:formatCode>
                <c:ptCount val="11"/>
                <c:pt idx="0">
                  <c:v>3.0320831532550083</c:v>
                </c:pt>
                <c:pt idx="1">
                  <c:v>2.9675707457389442</c:v>
                </c:pt>
                <c:pt idx="2">
                  <c:v>2.903058338222881</c:v>
                </c:pt>
                <c:pt idx="3">
                  <c:v>2.7417773194327202</c:v>
                </c:pt>
                <c:pt idx="4">
                  <c:v>2.6987690477553441</c:v>
                </c:pt>
                <c:pt idx="5">
                  <c:v>2.666512843997312</c:v>
                </c:pt>
                <c:pt idx="6">
                  <c:v>2.6450087081586244</c:v>
                </c:pt>
                <c:pt idx="7">
                  <c:v>2.6127525044005924</c:v>
                </c:pt>
                <c:pt idx="8">
                  <c:v>2.5804963006425603</c:v>
                </c:pt>
                <c:pt idx="9">
                  <c:v>2.5589921648038723</c:v>
                </c:pt>
                <c:pt idx="10">
                  <c:v>2.5267359610458406</c:v>
                </c:pt>
              </c:numCache>
            </c:numRef>
          </c:val>
          <c:smooth val="0"/>
          <c:extLst>
            <c:ext xmlns:c16="http://schemas.microsoft.com/office/drawing/2014/chart" uri="{C3380CC4-5D6E-409C-BE32-E72D297353CC}">
              <c16:uniqueId val="{00000007-E306-43A7-8FC3-604F093F8FB8}"/>
            </c:ext>
          </c:extLst>
        </c:ser>
        <c:dLbls>
          <c:showLegendKey val="0"/>
          <c:showVal val="0"/>
          <c:showCatName val="0"/>
          <c:showSerName val="0"/>
          <c:showPercent val="0"/>
          <c:showBubbleSize val="0"/>
        </c:dLbls>
        <c:smooth val="0"/>
        <c:axId val="361696304"/>
        <c:axId val="361696720"/>
      </c:lineChart>
      <c:catAx>
        <c:axId val="361696304"/>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361696720"/>
        <c:crosses val="autoZero"/>
        <c:auto val="1"/>
        <c:lblAlgn val="ctr"/>
        <c:lblOffset val="100"/>
        <c:noMultiLvlLbl val="0"/>
      </c:catAx>
      <c:valAx>
        <c:axId val="361696720"/>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361696304"/>
        <c:crosses val="autoZero"/>
        <c:crossBetween val="between"/>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70865139949109"/>
          <c:y val="0.15086940228592843"/>
          <c:w val="0.83955216284987266"/>
          <c:h val="0.71733932921116728"/>
        </c:manualLayout>
      </c:layout>
      <c:lineChart>
        <c:grouping val="standard"/>
        <c:varyColors val="0"/>
        <c:ser>
          <c:idx val="0"/>
          <c:order val="0"/>
          <c:tx>
            <c:strRef>
              <c:f>'Offshore wind CF'!$B$33</c:f>
              <c:strCache>
                <c:ptCount val="1"/>
                <c:pt idx="0">
                  <c:v>U.K.</c:v>
                </c:pt>
              </c:strCache>
            </c:strRef>
          </c:tx>
          <c:spPr>
            <a:ln w="38100" cap="rnd" cmpd="sng">
              <a:solidFill>
                <a:srgbClr val="0D5927"/>
              </a:solidFill>
              <a:prstDash val="solid"/>
              <a:round/>
            </a:ln>
            <a:effectLst/>
          </c:spPr>
          <c:marker>
            <c:symbol val="none"/>
          </c:marker>
          <c:cat>
            <c:numRef>
              <c:f>'Offshore wind CF'!$C$31:$AE$31</c:f>
              <c:numCache>
                <c:formatCode>General</c:formatCode>
                <c:ptCount val="29"/>
                <c:pt idx="0">
                  <c:v>2022</c:v>
                </c:pt>
                <c:pt idx="3">
                  <c:v>2025</c:v>
                </c:pt>
                <c:pt idx="8">
                  <c:v>2030</c:v>
                </c:pt>
                <c:pt idx="13">
                  <c:v>2035</c:v>
                </c:pt>
                <c:pt idx="18">
                  <c:v>2040</c:v>
                </c:pt>
                <c:pt idx="23">
                  <c:v>2045</c:v>
                </c:pt>
                <c:pt idx="28">
                  <c:v>2050</c:v>
                </c:pt>
              </c:numCache>
            </c:numRef>
          </c:cat>
          <c:val>
            <c:numRef>
              <c:f>'Offshore wind CF'!$C$33:$AE$33</c:f>
              <c:numCache>
                <c:formatCode>0%</c:formatCode>
                <c:ptCount val="29"/>
                <c:pt idx="0">
                  <c:v>0.55000000000000004</c:v>
                </c:pt>
                <c:pt idx="1">
                  <c:v>0.55000000000000004</c:v>
                </c:pt>
                <c:pt idx="2">
                  <c:v>0.55000000000000004</c:v>
                </c:pt>
                <c:pt idx="3">
                  <c:v>0.55000000000000004</c:v>
                </c:pt>
                <c:pt idx="4">
                  <c:v>0.55000000000000004</c:v>
                </c:pt>
                <c:pt idx="5">
                  <c:v>0.55000000000000004</c:v>
                </c:pt>
                <c:pt idx="6">
                  <c:v>0.55000000000000004</c:v>
                </c:pt>
                <c:pt idx="7">
                  <c:v>0.55000000000000004</c:v>
                </c:pt>
                <c:pt idx="8">
                  <c:v>0.55000000000000004</c:v>
                </c:pt>
                <c:pt idx="9">
                  <c:v>0.55000000000000004</c:v>
                </c:pt>
                <c:pt idx="10">
                  <c:v>0.55000000000000004</c:v>
                </c:pt>
                <c:pt idx="11">
                  <c:v>0.55000000000000004</c:v>
                </c:pt>
                <c:pt idx="12">
                  <c:v>0.55000000000000004</c:v>
                </c:pt>
                <c:pt idx="13">
                  <c:v>0.55000000000000004</c:v>
                </c:pt>
                <c:pt idx="14">
                  <c:v>0.55000000000000004</c:v>
                </c:pt>
                <c:pt idx="15">
                  <c:v>0.55000000000000004</c:v>
                </c:pt>
                <c:pt idx="16">
                  <c:v>0.55000000000000004</c:v>
                </c:pt>
                <c:pt idx="17">
                  <c:v>0.55000000000000004</c:v>
                </c:pt>
                <c:pt idx="18">
                  <c:v>0.55000000000000004</c:v>
                </c:pt>
                <c:pt idx="19">
                  <c:v>0.55000000000000004</c:v>
                </c:pt>
                <c:pt idx="20">
                  <c:v>0.55000000000000004</c:v>
                </c:pt>
                <c:pt idx="21">
                  <c:v>0.55000000000000004</c:v>
                </c:pt>
                <c:pt idx="22">
                  <c:v>0.55000000000000004</c:v>
                </c:pt>
                <c:pt idx="23">
                  <c:v>0.55000000000000004</c:v>
                </c:pt>
                <c:pt idx="24">
                  <c:v>0.55000000000000004</c:v>
                </c:pt>
                <c:pt idx="25">
                  <c:v>0.55000000000000004</c:v>
                </c:pt>
                <c:pt idx="26">
                  <c:v>0.55004316670761899</c:v>
                </c:pt>
                <c:pt idx="27">
                  <c:v>0.55033342993219903</c:v>
                </c:pt>
                <c:pt idx="28">
                  <c:v>0.55104873235780005</c:v>
                </c:pt>
              </c:numCache>
            </c:numRef>
          </c:val>
          <c:smooth val="0"/>
          <c:extLst>
            <c:ext xmlns:c16="http://schemas.microsoft.com/office/drawing/2014/chart" uri="{C3380CC4-5D6E-409C-BE32-E72D297353CC}">
              <c16:uniqueId val="{00000000-24E7-4E64-9E84-73C7ADBD1456}"/>
            </c:ext>
          </c:extLst>
        </c:ser>
        <c:ser>
          <c:idx val="1"/>
          <c:order val="1"/>
          <c:tx>
            <c:strRef>
              <c:f>'Offshore wind CF'!$B$34</c:f>
              <c:strCache>
                <c:ptCount val="1"/>
                <c:pt idx="0">
                  <c:v>U.S.</c:v>
                </c:pt>
              </c:strCache>
            </c:strRef>
          </c:tx>
          <c:spPr>
            <a:ln w="38100" cap="rnd" cmpd="sng">
              <a:solidFill>
                <a:srgbClr val="0D9DDB"/>
              </a:solidFill>
              <a:prstDash val="solid"/>
              <a:round/>
            </a:ln>
            <a:effectLst/>
          </c:spPr>
          <c:marker>
            <c:symbol val="none"/>
          </c:marker>
          <c:cat>
            <c:numRef>
              <c:f>'Offshore wind CF'!$C$31:$AE$31</c:f>
              <c:numCache>
                <c:formatCode>General</c:formatCode>
                <c:ptCount val="29"/>
                <c:pt idx="0">
                  <c:v>2022</c:v>
                </c:pt>
                <c:pt idx="3">
                  <c:v>2025</c:v>
                </c:pt>
                <c:pt idx="8">
                  <c:v>2030</c:v>
                </c:pt>
                <c:pt idx="13">
                  <c:v>2035</c:v>
                </c:pt>
                <c:pt idx="18">
                  <c:v>2040</c:v>
                </c:pt>
                <c:pt idx="23">
                  <c:v>2045</c:v>
                </c:pt>
                <c:pt idx="28">
                  <c:v>2050</c:v>
                </c:pt>
              </c:numCache>
            </c:numRef>
          </c:cat>
          <c:val>
            <c:numRef>
              <c:f>'Offshore wind CF'!$C$34:$AE$34</c:f>
              <c:numCache>
                <c:formatCode>0%</c:formatCode>
                <c:ptCount val="29"/>
                <c:pt idx="0">
                  <c:v>0.46500000000000002</c:v>
                </c:pt>
                <c:pt idx="1">
                  <c:v>0.47258140824530093</c:v>
                </c:pt>
                <c:pt idx="2">
                  <c:v>0.48016281649060294</c:v>
                </c:pt>
                <c:pt idx="3">
                  <c:v>0.48519555172297002</c:v>
                </c:pt>
                <c:pt idx="4">
                  <c:v>0.48889310367885502</c:v>
                </c:pt>
                <c:pt idx="5">
                  <c:v>0.49185588565561195</c:v>
                </c:pt>
                <c:pt idx="6">
                  <c:v>0.49434005190774799</c:v>
                </c:pt>
                <c:pt idx="7">
                  <c:v>0.49648413009955</c:v>
                </c:pt>
                <c:pt idx="8">
                  <c:v>0.49837281171745801</c:v>
                </c:pt>
                <c:pt idx="9">
                  <c:v>0.50006208328018897</c:v>
                </c:pt>
                <c:pt idx="10">
                  <c:v>0.50159105356913902</c:v>
                </c:pt>
                <c:pt idx="11">
                  <c:v>0.50298819589668098</c:v>
                </c:pt>
                <c:pt idx="12">
                  <c:v>0.504496877055162</c:v>
                </c:pt>
                <c:pt idx="13">
                  <c:v>0.50645246844090297</c:v>
                </c:pt>
                <c:pt idx="14">
                  <c:v>0.50896170908997296</c:v>
                </c:pt>
                <c:pt idx="15">
                  <c:v>0.51191593750711994</c:v>
                </c:pt>
                <c:pt idx="16">
                  <c:v>0.51489031537611096</c:v>
                </c:pt>
                <c:pt idx="17">
                  <c:v>0.51755781929918099</c:v>
                </c:pt>
                <c:pt idx="18">
                  <c:v>0.519920845139209</c:v>
                </c:pt>
                <c:pt idx="19">
                  <c:v>0.52205892649405305</c:v>
                </c:pt>
                <c:pt idx="20">
                  <c:v>0.52412416681521301</c:v>
                </c:pt>
                <c:pt idx="21">
                  <c:v>0.52615694134566704</c:v>
                </c:pt>
                <c:pt idx="22">
                  <c:v>0.52811849928118004</c:v>
                </c:pt>
                <c:pt idx="23">
                  <c:v>0.53001185506847504</c:v>
                </c:pt>
                <c:pt idx="24">
                  <c:v>0.53184048694499297</c:v>
                </c:pt>
                <c:pt idx="25">
                  <c:v>0.53361374834426301</c:v>
                </c:pt>
                <c:pt idx="26">
                  <c:v>0.535310786969453</c:v>
                </c:pt>
                <c:pt idx="27">
                  <c:v>0.53693302192582104</c:v>
                </c:pt>
                <c:pt idx="28">
                  <c:v>0.53851179847913899</c:v>
                </c:pt>
              </c:numCache>
            </c:numRef>
          </c:val>
          <c:smooth val="0"/>
          <c:extLst>
            <c:ext xmlns:c16="http://schemas.microsoft.com/office/drawing/2014/chart" uri="{C3380CC4-5D6E-409C-BE32-E72D297353CC}">
              <c16:uniqueId val="{00000001-24E7-4E64-9E84-73C7ADBD1456}"/>
            </c:ext>
          </c:extLst>
        </c:ser>
        <c:ser>
          <c:idx val="2"/>
          <c:order val="2"/>
          <c:tx>
            <c:strRef>
              <c:f>'Offshore wind CF'!$B$35</c:f>
              <c:strCache>
                <c:ptCount val="1"/>
                <c:pt idx="0">
                  <c:v>Germany</c:v>
                </c:pt>
              </c:strCache>
            </c:strRef>
          </c:tx>
          <c:spPr>
            <a:ln w="38100" cap="rnd" cmpd="sng">
              <a:solidFill>
                <a:srgbClr val="FFE838"/>
              </a:solidFill>
              <a:prstDash val="solid"/>
              <a:round/>
            </a:ln>
            <a:effectLst/>
          </c:spPr>
          <c:marker>
            <c:symbol val="none"/>
          </c:marker>
          <c:cat>
            <c:numRef>
              <c:f>'Offshore wind CF'!$C$31:$AE$31</c:f>
              <c:numCache>
                <c:formatCode>General</c:formatCode>
                <c:ptCount val="29"/>
                <c:pt idx="0">
                  <c:v>2022</c:v>
                </c:pt>
                <c:pt idx="3">
                  <c:v>2025</c:v>
                </c:pt>
                <c:pt idx="8">
                  <c:v>2030</c:v>
                </c:pt>
                <c:pt idx="13">
                  <c:v>2035</c:v>
                </c:pt>
                <c:pt idx="18">
                  <c:v>2040</c:v>
                </c:pt>
                <c:pt idx="23">
                  <c:v>2045</c:v>
                </c:pt>
                <c:pt idx="28">
                  <c:v>2050</c:v>
                </c:pt>
              </c:numCache>
            </c:numRef>
          </c:cat>
          <c:val>
            <c:numRef>
              <c:f>'Offshore wind CF'!$C$35:$AE$35</c:f>
              <c:numCache>
                <c:formatCode>0%</c:formatCode>
                <c:ptCount val="29"/>
                <c:pt idx="0">
                  <c:v>0.49</c:v>
                </c:pt>
                <c:pt idx="1">
                  <c:v>0.50116983667348403</c:v>
                </c:pt>
                <c:pt idx="2">
                  <c:v>0.51233967334696795</c:v>
                </c:pt>
                <c:pt idx="3">
                  <c:v>0.519792271780804</c:v>
                </c:pt>
                <c:pt idx="4">
                  <c:v>0.52529203635008404</c:v>
                </c:pt>
                <c:pt idx="5">
                  <c:v>0.52971215545616401</c:v>
                </c:pt>
                <c:pt idx="6">
                  <c:v>0.53342688759845702</c:v>
                </c:pt>
                <c:pt idx="7">
                  <c:v>0.53663923722079099</c:v>
                </c:pt>
                <c:pt idx="8">
                  <c:v>0.53947359731862898</c:v>
                </c:pt>
                <c:pt idx="9">
                  <c:v>0.54201235243664403</c:v>
                </c:pt>
                <c:pt idx="10">
                  <c:v>0.54431314234762596</c:v>
                </c:pt>
                <c:pt idx="11">
                  <c:v>0.54641798983813805</c:v>
                </c:pt>
                <c:pt idx="12">
                  <c:v>0.54846304955260605</c:v>
                </c:pt>
                <c:pt idx="13">
                  <c:v>0.55059628106196401</c:v>
                </c:pt>
                <c:pt idx="14">
                  <c:v>0.55284589091381697</c:v>
                </c:pt>
                <c:pt idx="15">
                  <c:v>0.55516954675400498</c:v>
                </c:pt>
                <c:pt idx="16">
                  <c:v>0.55737182602283697</c:v>
                </c:pt>
                <c:pt idx="17">
                  <c:v>0.55927421385896003</c:v>
                </c:pt>
                <c:pt idx="18">
                  <c:v>0.56084436618770295</c:v>
                </c:pt>
                <c:pt idx="19">
                  <c:v>0.56212068871494103</c:v>
                </c:pt>
                <c:pt idx="20">
                  <c:v>0.563272632447266</c:v>
                </c:pt>
                <c:pt idx="21">
                  <c:v>0.56442939353615895</c:v>
                </c:pt>
                <c:pt idx="22">
                  <c:v>0.56567506323212602</c:v>
                </c:pt>
                <c:pt idx="23">
                  <c:v>0.56711338721459204</c:v>
                </c:pt>
                <c:pt idx="24">
                  <c:v>0.56875334414258505</c:v>
                </c:pt>
                <c:pt idx="25">
                  <c:v>0.57055378867550199</c:v>
                </c:pt>
                <c:pt idx="26">
                  <c:v>0.57238826463839798</c:v>
                </c:pt>
                <c:pt idx="27">
                  <c:v>0.57415198623561003</c:v>
                </c:pt>
                <c:pt idx="28">
                  <c:v>0.57580397944324901</c:v>
                </c:pt>
              </c:numCache>
            </c:numRef>
          </c:val>
          <c:smooth val="0"/>
          <c:extLst>
            <c:ext xmlns:c16="http://schemas.microsoft.com/office/drawing/2014/chart" uri="{C3380CC4-5D6E-409C-BE32-E72D297353CC}">
              <c16:uniqueId val="{00000002-24E7-4E64-9E84-73C7ADBD1456}"/>
            </c:ext>
          </c:extLst>
        </c:ser>
        <c:ser>
          <c:idx val="3"/>
          <c:order val="3"/>
          <c:tx>
            <c:strRef>
              <c:f>'Offshore wind CF'!$B$36</c:f>
              <c:strCache>
                <c:ptCount val="1"/>
                <c:pt idx="0">
                  <c:v>China</c:v>
                </c:pt>
              </c:strCache>
            </c:strRef>
          </c:tx>
          <c:spPr>
            <a:ln w="38100" cap="rnd" cmpd="sng">
              <a:solidFill>
                <a:srgbClr val="EE3124"/>
              </a:solidFill>
              <a:prstDash val="solid"/>
              <a:round/>
            </a:ln>
            <a:effectLst/>
          </c:spPr>
          <c:marker>
            <c:symbol val="none"/>
          </c:marker>
          <c:cat>
            <c:numRef>
              <c:f>'Offshore wind CF'!$C$31:$AE$31</c:f>
              <c:numCache>
                <c:formatCode>General</c:formatCode>
                <c:ptCount val="29"/>
                <c:pt idx="0">
                  <c:v>2022</c:v>
                </c:pt>
                <c:pt idx="3">
                  <c:v>2025</c:v>
                </c:pt>
                <c:pt idx="8">
                  <c:v>2030</c:v>
                </c:pt>
                <c:pt idx="13">
                  <c:v>2035</c:v>
                </c:pt>
                <c:pt idx="18">
                  <c:v>2040</c:v>
                </c:pt>
                <c:pt idx="23">
                  <c:v>2045</c:v>
                </c:pt>
                <c:pt idx="28">
                  <c:v>2050</c:v>
                </c:pt>
              </c:numCache>
            </c:numRef>
          </c:cat>
          <c:val>
            <c:numRef>
              <c:f>'Offshore wind CF'!$C$36:$AE$36</c:f>
              <c:numCache>
                <c:formatCode>0%</c:formatCode>
                <c:ptCount val="29"/>
                <c:pt idx="0">
                  <c:v>0.37</c:v>
                </c:pt>
                <c:pt idx="1">
                  <c:v>0.38875827152600601</c:v>
                </c:pt>
                <c:pt idx="2">
                  <c:v>0.40751654305201201</c:v>
                </c:pt>
                <c:pt idx="3">
                  <c:v>0.42029880029790695</c:v>
                </c:pt>
                <c:pt idx="4">
                  <c:v>0.429904780857434</c:v>
                </c:pt>
                <c:pt idx="5">
                  <c:v>0.43772110779809398</c:v>
                </c:pt>
                <c:pt idx="6">
                  <c:v>0.44435353480003797</c:v>
                </c:pt>
                <c:pt idx="7">
                  <c:v>0.45013470902439101</c:v>
                </c:pt>
                <c:pt idx="8">
                  <c:v>0.45527038413926002</c:v>
                </c:pt>
                <c:pt idx="9">
                  <c:v>0.45989787766005497</c:v>
                </c:pt>
                <c:pt idx="10">
                  <c:v>0.46411389146655302</c:v>
                </c:pt>
                <c:pt idx="11">
                  <c:v>0.46798932977042201</c:v>
                </c:pt>
                <c:pt idx="12">
                  <c:v>0.47168525546083001</c:v>
                </c:pt>
                <c:pt idx="13">
                  <c:v>0.47540557904725494</c:v>
                </c:pt>
                <c:pt idx="14">
                  <c:v>0.47925185169342599</c:v>
                </c:pt>
                <c:pt idx="15">
                  <c:v>0.48321837831426201</c:v>
                </c:pt>
                <c:pt idx="16">
                  <c:v>0.487018615673804</c:v>
                </c:pt>
                <c:pt idx="17">
                  <c:v>0.49036132941738697</c:v>
                </c:pt>
                <c:pt idx="18">
                  <c:v>0.493230096678069</c:v>
                </c:pt>
                <c:pt idx="19">
                  <c:v>0.49574359840489401</c:v>
                </c:pt>
                <c:pt idx="20">
                  <c:v>0.49815119096136401</c:v>
                </c:pt>
                <c:pt idx="21">
                  <c:v>0.50056353780779395</c:v>
                </c:pt>
                <c:pt idx="22">
                  <c:v>0.50295804924652399</c:v>
                </c:pt>
                <c:pt idx="23">
                  <c:v>0.50533637616889404</c:v>
                </c:pt>
                <c:pt idx="24">
                  <c:v>0.50767228563018696</c:v>
                </c:pt>
                <c:pt idx="25">
                  <c:v>0.50994305273815399</c:v>
                </c:pt>
                <c:pt idx="26">
                  <c:v>0.51211521843906604</c:v>
                </c:pt>
                <c:pt idx="27">
                  <c:v>0.51420217437814997</c:v>
                </c:pt>
                <c:pt idx="28">
                  <c:v>0.51624203282218495</c:v>
                </c:pt>
              </c:numCache>
            </c:numRef>
          </c:val>
          <c:smooth val="0"/>
          <c:extLst>
            <c:ext xmlns:c16="http://schemas.microsoft.com/office/drawing/2014/chart" uri="{C3380CC4-5D6E-409C-BE32-E72D297353CC}">
              <c16:uniqueId val="{00000003-24E7-4E64-9E84-73C7ADBD1456}"/>
            </c:ext>
          </c:extLst>
        </c:ser>
        <c:dLbls>
          <c:showLegendKey val="0"/>
          <c:showVal val="0"/>
          <c:showCatName val="0"/>
          <c:showSerName val="0"/>
          <c:showPercent val="0"/>
          <c:showBubbleSize val="0"/>
        </c:dLbls>
        <c:smooth val="0"/>
        <c:axId val="1241513776"/>
        <c:axId val="1241506288"/>
      </c:lineChart>
      <c:catAx>
        <c:axId val="1241513776"/>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241506288"/>
        <c:crosses val="autoZero"/>
        <c:auto val="1"/>
        <c:lblAlgn val="ctr"/>
        <c:lblOffset val="100"/>
        <c:noMultiLvlLbl val="0"/>
      </c:catAx>
      <c:valAx>
        <c:axId val="1241506288"/>
        <c:scaling>
          <c:orientation val="minMax"/>
          <c:max val="0.60000000000000009"/>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241513776"/>
        <c:crosses val="autoZero"/>
        <c:crossBetween val="midCat"/>
        <c:majorUnit val="0.15000000000000002"/>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b="0" spc="0" baseline="0"/>
              <a:t>$m/MW (2021 real)</a:t>
            </a:r>
          </a:p>
        </c:rich>
      </c:tx>
      <c:layout>
        <c:manualLayout>
          <c:xMode val="edge"/>
          <c:yMode val="edge"/>
          <c:x val="2.1032654792196783E-3"/>
          <c:y val="1.24990421455938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4332116788321157E-2"/>
          <c:y val="0.17163314176245212"/>
          <c:w val="0.87231000848176421"/>
          <c:h val="0.68859386973180081"/>
        </c:manualLayout>
      </c:layout>
      <c:lineChart>
        <c:grouping val="standard"/>
        <c:varyColors val="0"/>
        <c:ser>
          <c:idx val="0"/>
          <c:order val="0"/>
          <c:tx>
            <c:strRef>
              <c:f>'Coal capex'!$B$33</c:f>
              <c:strCache>
                <c:ptCount val="1"/>
                <c:pt idx="0">
                  <c:v>Japan</c:v>
                </c:pt>
              </c:strCache>
            </c:strRef>
          </c:tx>
          <c:spPr>
            <a:ln w="38100" cap="rnd" cmpd="sng">
              <a:solidFill>
                <a:srgbClr val="F48379"/>
              </a:solidFill>
              <a:prstDash val="solid"/>
              <a:round/>
            </a:ln>
            <a:effectLst/>
          </c:spPr>
          <c:marker>
            <c:symbol val="none"/>
          </c:marker>
          <c:dPt>
            <c:idx val="3"/>
            <c:marker>
              <c:symbol val="none"/>
            </c:marker>
            <c:bubble3D val="0"/>
            <c:extLst>
              <c:ext xmlns:c16="http://schemas.microsoft.com/office/drawing/2014/chart" uri="{C3380CC4-5D6E-409C-BE32-E72D297353CC}">
                <c16:uniqueId val="{00000000-7FA3-4AC1-99B3-9A073D5B5DB2}"/>
              </c:ext>
            </c:extLst>
          </c:dPt>
          <c:dLbls>
            <c:dLbl>
              <c:idx val="2"/>
              <c:layout>
                <c:manualLayout>
                  <c:x val="-4.5061047518559987E-2"/>
                  <c:y val="-6.554023781207266E-2"/>
                </c:manualLayout>
              </c:layout>
              <c:tx>
                <c:rich>
                  <a:bodyPr/>
                  <a:lstStyle/>
                  <a:p>
                    <a:r>
                      <a:rPr lang="en-US"/>
                      <a:t>Japan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A3-4AC1-99B3-9A073D5B5DB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48379"/>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'Coal capex'!$C$31:$AE$31</c:f>
              <c:numCache>
                <c:formatCode>General</c:formatCode>
                <c:ptCount val="29"/>
                <c:pt idx="0">
                  <c:v>2022</c:v>
                </c:pt>
                <c:pt idx="3">
                  <c:v>2025</c:v>
                </c:pt>
                <c:pt idx="8">
                  <c:v>2030</c:v>
                </c:pt>
                <c:pt idx="13">
                  <c:v>2035</c:v>
                </c:pt>
                <c:pt idx="18">
                  <c:v>2040</c:v>
                </c:pt>
                <c:pt idx="23">
                  <c:v>2045</c:v>
                </c:pt>
                <c:pt idx="28">
                  <c:v>2050</c:v>
                </c:pt>
              </c:numCache>
            </c:numRef>
          </c:cat>
          <c:val>
            <c:numRef>
              <c:f>'Coal capex'!$C$33:$AE$33</c:f>
              <c:numCache>
                <c:formatCode>_(* #,##0.00_);_(* \(#,##0.00\);_(* "-"??_);_(@_)</c:formatCode>
                <c:ptCount val="29"/>
                <c:pt idx="0">
                  <c:v>1.81478820012102</c:v>
                </c:pt>
                <c:pt idx="1">
                  <c:v>1.79925864040859</c:v>
                </c:pt>
                <c:pt idx="2">
                  <c:v>1.7840063434569702</c:v>
                </c:pt>
                <c:pt idx="3">
                  <c:v>1.7780229500347102</c:v>
                </c:pt>
                <c:pt idx="4">
                  <c:v>1.7729005848478401</c:v>
                </c:pt>
                <c:pt idx="5">
                  <c:v>1.76715698008839</c:v>
                </c:pt>
                <c:pt idx="6">
                  <c:v>1.7651635565948001</c:v>
                </c:pt>
                <c:pt idx="7">
                  <c:v>1.7632902457175299</c:v>
                </c:pt>
                <c:pt idx="8">
                  <c:v>1.76129491590114</c:v>
                </c:pt>
                <c:pt idx="9">
                  <c:v>1.7593452155691101</c:v>
                </c:pt>
                <c:pt idx="10">
                  <c:v>1.75741003066807</c:v>
                </c:pt>
                <c:pt idx="11">
                  <c:v>1.75545431942039</c:v>
                </c:pt>
                <c:pt idx="12">
                  <c:v>1.7535117610121098</c:v>
                </c:pt>
                <c:pt idx="13">
                  <c:v>1.7515715774469303</c:v>
                </c:pt>
                <c:pt idx="14">
                  <c:v>1.7496297398603802</c:v>
                </c:pt>
                <c:pt idx="15">
                  <c:v>1.7476925111533201</c:v>
                </c:pt>
                <c:pt idx="16">
                  <c:v>1.74575705590328</c:v>
                </c:pt>
                <c:pt idx="17">
                  <c:v>1.7438231745340802</c:v>
                </c:pt>
                <c:pt idx="18">
                  <c:v>1.7418919382495301</c:v>
                </c:pt>
                <c:pt idx="19">
                  <c:v>1.7399626953390801</c:v>
                </c:pt>
                <c:pt idx="20">
                  <c:v>1.7380355187793801</c:v>
                </c:pt>
                <c:pt idx="21">
                  <c:v>1.73611057199595</c:v>
                </c:pt>
                <c:pt idx="22">
                  <c:v>1.7341877171594502</c:v>
                </c:pt>
                <c:pt idx="23">
                  <c:v>1.73226698697703</c:v>
                </c:pt>
                <c:pt idx="24">
                  <c:v>1.73034840079198</c:v>
                </c:pt>
                <c:pt idx="25">
                  <c:v>1.7284319301325299</c:v>
                </c:pt>
                <c:pt idx="26">
                  <c:v>1.7265175828183001</c:v>
                </c:pt>
                <c:pt idx="27">
                  <c:v>1.7246053584097201</c:v>
                </c:pt>
                <c:pt idx="28">
                  <c:v>1.7226952499021102</c:v>
                </c:pt>
              </c:numCache>
            </c:numRef>
          </c:val>
          <c:smooth val="0"/>
          <c:extLst>
            <c:ext xmlns:c16="http://schemas.microsoft.com/office/drawing/2014/chart" uri="{C3380CC4-5D6E-409C-BE32-E72D297353CC}">
              <c16:uniqueId val="{00000002-7FA3-4AC1-99B3-9A073D5B5DB2}"/>
            </c:ext>
          </c:extLst>
        </c:ser>
        <c:ser>
          <c:idx val="1"/>
          <c:order val="1"/>
          <c:tx>
            <c:strRef>
              <c:f>'Coal capex'!$B$34</c:f>
              <c:strCache>
                <c:ptCount val="1"/>
                <c:pt idx="0">
                  <c:v>China</c:v>
                </c:pt>
              </c:strCache>
            </c:strRef>
          </c:tx>
          <c:spPr>
            <a:ln w="38100" cap="rnd" cmpd="sng">
              <a:solidFill>
                <a:srgbClr val="EE3124"/>
              </a:solidFill>
              <a:prstDash val="solid"/>
              <a:round/>
            </a:ln>
            <a:effectLst/>
          </c:spPr>
          <c:marker>
            <c:symbol val="none"/>
          </c:marker>
          <c:dLbls>
            <c:dLbl>
              <c:idx val="13"/>
              <c:layout>
                <c:manualLayout>
                  <c:x val="1.2875101378750966E-2"/>
                  <c:y val="-4.9996588159338211E-2"/>
                </c:manualLayout>
              </c:layout>
              <c:tx>
                <c:rich>
                  <a:bodyPr/>
                  <a:lstStyle/>
                  <a:p>
                    <a:r>
                      <a:rPr lang="en-US"/>
                      <a:t>China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A3-4AC1-99B3-9A073D5B5DB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E3124"/>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'Coal capex'!$C$31:$AE$31</c:f>
              <c:numCache>
                <c:formatCode>General</c:formatCode>
                <c:ptCount val="29"/>
                <c:pt idx="0">
                  <c:v>2022</c:v>
                </c:pt>
                <c:pt idx="3">
                  <c:v>2025</c:v>
                </c:pt>
                <c:pt idx="8">
                  <c:v>2030</c:v>
                </c:pt>
                <c:pt idx="13">
                  <c:v>2035</c:v>
                </c:pt>
                <c:pt idx="18">
                  <c:v>2040</c:v>
                </c:pt>
                <c:pt idx="23">
                  <c:v>2045</c:v>
                </c:pt>
                <c:pt idx="28">
                  <c:v>2050</c:v>
                </c:pt>
              </c:numCache>
            </c:numRef>
          </c:cat>
          <c:val>
            <c:numRef>
              <c:f>'Coal capex'!$C$34:$AE$34</c:f>
              <c:numCache>
                <c:formatCode>_(* #,##0.00_);_(* \(#,##0.00\);_(* "-"??_);_(@_)</c:formatCode>
                <c:ptCount val="29"/>
                <c:pt idx="0">
                  <c:v>0.52903029039744698</c:v>
                </c:pt>
                <c:pt idx="1">
                  <c:v>0.5359594857695511</c:v>
                </c:pt>
                <c:pt idx="2">
                  <c:v>0.54301049107464905</c:v>
                </c:pt>
                <c:pt idx="3">
                  <c:v>0.54339709556029003</c:v>
                </c:pt>
                <c:pt idx="4">
                  <c:v>0.54398835199586604</c:v>
                </c:pt>
                <c:pt idx="5">
                  <c:v>0.54446006804665292</c:v>
                </c:pt>
                <c:pt idx="6">
                  <c:v>0.54493998937542298</c:v>
                </c:pt>
                <c:pt idx="7">
                  <c:v>0.54545116399572691</c:v>
                </c:pt>
                <c:pt idx="8">
                  <c:v>0.54593558172650902</c:v>
                </c:pt>
                <c:pt idx="9">
                  <c:v>0.54642426221389995</c:v>
                </c:pt>
                <c:pt idx="10">
                  <c:v>0.54691588428961202</c:v>
                </c:pt>
                <c:pt idx="11">
                  <c:v>0.54740097724901104</c:v>
                </c:pt>
                <c:pt idx="12">
                  <c:v>0.54788630730405408</c:v>
                </c:pt>
                <c:pt idx="13">
                  <c:v>0.54837052753952298</c:v>
                </c:pt>
                <c:pt idx="14">
                  <c:v>0.54885228269297204</c:v>
                </c:pt>
                <c:pt idx="15">
                  <c:v>0.54933293222527491</c:v>
                </c:pt>
                <c:pt idx="16">
                  <c:v>0.54981202694820208</c:v>
                </c:pt>
                <c:pt idx="17">
                  <c:v>0.55028941799613296</c:v>
                </c:pt>
                <c:pt idx="18">
                  <c:v>0.55024625979938802</c:v>
                </c:pt>
                <c:pt idx="19">
                  <c:v>0.54968402870017807</c:v>
                </c:pt>
                <c:pt idx="20">
                  <c:v>0.5491223496966201</c:v>
                </c:pt>
                <c:pt idx="21">
                  <c:v>0.54856126510777603</c:v>
                </c:pt>
                <c:pt idx="22">
                  <c:v>0.54800074763284501</c:v>
                </c:pt>
                <c:pt idx="23">
                  <c:v>0.54744080020458896</c:v>
                </c:pt>
                <c:pt idx="24">
                  <c:v>0.54688142878107293</c:v>
                </c:pt>
                <c:pt idx="25">
                  <c:v>0.546322627249482</c:v>
                </c:pt>
                <c:pt idx="26">
                  <c:v>0.54576439653084996</c:v>
                </c:pt>
                <c:pt idx="27">
                  <c:v>0.54520673687837296</c:v>
                </c:pt>
                <c:pt idx="28">
                  <c:v>0.54464964665138205</c:v>
                </c:pt>
              </c:numCache>
            </c:numRef>
          </c:val>
          <c:smooth val="0"/>
          <c:extLst>
            <c:ext xmlns:c16="http://schemas.microsoft.com/office/drawing/2014/chart" uri="{C3380CC4-5D6E-409C-BE32-E72D297353CC}">
              <c16:uniqueId val="{00000004-7FA3-4AC1-99B3-9A073D5B5DB2}"/>
            </c:ext>
          </c:extLst>
        </c:ser>
        <c:ser>
          <c:idx val="2"/>
          <c:order val="2"/>
          <c:tx>
            <c:strRef>
              <c:f>'Coal capex'!$B$35</c:f>
              <c:strCache>
                <c:ptCount val="1"/>
                <c:pt idx="0">
                  <c:v>Poland</c:v>
                </c:pt>
              </c:strCache>
            </c:strRef>
          </c:tx>
          <c:spPr>
            <a:ln w="38100" cap="rnd" cmpd="sng">
              <a:solidFill>
                <a:srgbClr val="9B8800"/>
              </a:solidFill>
              <a:prstDash val="solid"/>
              <a:round/>
            </a:ln>
            <a:effectLst/>
          </c:spPr>
          <c:marker>
            <c:symbol val="none"/>
          </c:marker>
          <c:dLbls>
            <c:dLbl>
              <c:idx val="3"/>
              <c:layout>
                <c:manualLayout>
                  <c:x val="2.5750202757501791E-3"/>
                  <c:y val="4.9996588159338211E-2"/>
                </c:manualLayout>
              </c:layout>
              <c:tx>
                <c:rich>
                  <a:bodyPr/>
                  <a:lstStyle/>
                  <a:p>
                    <a:r>
                      <a:rPr lang="en-US"/>
                      <a:t>Poland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FA3-4AC1-99B3-9A073D5B5DB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50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'Coal capex'!$C$31:$AE$31</c:f>
              <c:numCache>
                <c:formatCode>General</c:formatCode>
                <c:ptCount val="29"/>
                <c:pt idx="0">
                  <c:v>2022</c:v>
                </c:pt>
                <c:pt idx="3">
                  <c:v>2025</c:v>
                </c:pt>
                <c:pt idx="8">
                  <c:v>2030</c:v>
                </c:pt>
                <c:pt idx="13">
                  <c:v>2035</c:v>
                </c:pt>
                <c:pt idx="18">
                  <c:v>2040</c:v>
                </c:pt>
                <c:pt idx="23">
                  <c:v>2045</c:v>
                </c:pt>
                <c:pt idx="28">
                  <c:v>2050</c:v>
                </c:pt>
              </c:numCache>
            </c:numRef>
          </c:cat>
          <c:val>
            <c:numRef>
              <c:f>'Coal capex'!$C$35:$AE$35</c:f>
              <c:numCache>
                <c:formatCode>_(* #,##0.00_);_(* \(#,##0.00\);_(* "-"??_);_(@_)</c:formatCode>
                <c:ptCount val="29"/>
                <c:pt idx="0">
                  <c:v>1.7663789272733499</c:v>
                </c:pt>
                <c:pt idx="1">
                  <c:v>1.7680810272779199</c:v>
                </c:pt>
                <c:pt idx="2">
                  <c:v>1.77175073892144</c:v>
                </c:pt>
                <c:pt idx="3">
                  <c:v>1.7712991731164101</c:v>
                </c:pt>
                <c:pt idx="4">
                  <c:v>1.7697933195745399</c:v>
                </c:pt>
                <c:pt idx="5">
                  <c:v>1.7703658225905898</c:v>
                </c:pt>
                <c:pt idx="6">
                  <c:v>1.7699045620718801</c:v>
                </c:pt>
                <c:pt idx="7">
                  <c:v>1.7694401321164801</c:v>
                </c:pt>
                <c:pt idx="8">
                  <c:v>1.76932248613153</c:v>
                </c:pt>
                <c:pt idx="9">
                  <c:v>1.7689748492940798</c:v>
                </c:pt>
                <c:pt idx="10">
                  <c:v>1.76866505893318</c:v>
                </c:pt>
                <c:pt idx="11">
                  <c:v>1.7684067795567</c:v>
                </c:pt>
                <c:pt idx="12">
                  <c:v>1.7681016496802502</c:v>
                </c:pt>
                <c:pt idx="13">
                  <c:v>1.76781067906352</c:v>
                </c:pt>
                <c:pt idx="14">
                  <c:v>1.76752597760872</c:v>
                </c:pt>
                <c:pt idx="15">
                  <c:v>1.7672324744799199</c:v>
                </c:pt>
                <c:pt idx="16">
                  <c:v>1.7669428443763</c:v>
                </c:pt>
                <c:pt idx="17">
                  <c:v>1.7666536608341101</c:v>
                </c:pt>
                <c:pt idx="18">
                  <c:v>1.7663629842561799</c:v>
                </c:pt>
                <c:pt idx="19">
                  <c:v>1.7660732492576399</c:v>
                </c:pt>
                <c:pt idx="20">
                  <c:v>1.7657834793326801</c:v>
                </c:pt>
                <c:pt idx="21">
                  <c:v>1.76549351409065</c:v>
                </c:pt>
                <c:pt idx="22">
                  <c:v>1.7652037858205201</c:v>
                </c:pt>
                <c:pt idx="23">
                  <c:v>1.7649140598073201</c:v>
                </c:pt>
                <c:pt idx="24">
                  <c:v>1.7646243484373803</c:v>
                </c:pt>
                <c:pt idx="25">
                  <c:v>1.7643347216515299</c:v>
                </c:pt>
                <c:pt idx="26">
                  <c:v>1.7640451286871701</c:v>
                </c:pt>
                <c:pt idx="27">
                  <c:v>1.76375558005891</c:v>
                </c:pt>
                <c:pt idx="28">
                  <c:v>1.7634660856578799</c:v>
                </c:pt>
              </c:numCache>
            </c:numRef>
          </c:val>
          <c:smooth val="0"/>
          <c:extLst>
            <c:ext xmlns:c16="http://schemas.microsoft.com/office/drawing/2014/chart" uri="{C3380CC4-5D6E-409C-BE32-E72D297353CC}">
              <c16:uniqueId val="{00000006-7FA3-4AC1-99B3-9A073D5B5DB2}"/>
            </c:ext>
          </c:extLst>
        </c:ser>
        <c:ser>
          <c:idx val="3"/>
          <c:order val="3"/>
          <c:tx>
            <c:strRef>
              <c:f>'Coal capex'!$B$36</c:f>
              <c:strCache>
                <c:ptCount val="1"/>
                <c:pt idx="0">
                  <c:v>Indonesia</c:v>
                </c:pt>
              </c:strCache>
            </c:strRef>
          </c:tx>
          <c:spPr>
            <a:ln w="38100" cap="rnd" cmpd="sng">
              <a:solidFill>
                <a:srgbClr val="D02B1F"/>
              </a:solidFill>
              <a:prstDash val="solid"/>
              <a:round/>
            </a:ln>
            <a:effectLst/>
          </c:spPr>
          <c:marker>
            <c:symbol val="none"/>
          </c:marker>
          <c:dLbls>
            <c:dLbl>
              <c:idx val="11"/>
              <c:layout>
                <c:manualLayout>
                  <c:x val="5.1500405515004059E-3"/>
                  <c:y val="-4.583020581272669E-2"/>
                </c:manualLayout>
              </c:layout>
              <c:tx>
                <c:rich>
                  <a:bodyPr/>
                  <a:lstStyle/>
                  <a:p>
                    <a:r>
                      <a:rPr lang="en-US"/>
                      <a:t>Indonesia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FA3-4AC1-99B3-9A073D5B5DB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'Coal capex'!$C$31:$AE$31</c:f>
              <c:numCache>
                <c:formatCode>General</c:formatCode>
                <c:ptCount val="29"/>
                <c:pt idx="0">
                  <c:v>2022</c:v>
                </c:pt>
                <c:pt idx="3">
                  <c:v>2025</c:v>
                </c:pt>
                <c:pt idx="8">
                  <c:v>2030</c:v>
                </c:pt>
                <c:pt idx="13">
                  <c:v>2035</c:v>
                </c:pt>
                <c:pt idx="18">
                  <c:v>2040</c:v>
                </c:pt>
                <c:pt idx="23">
                  <c:v>2045</c:v>
                </c:pt>
                <c:pt idx="28">
                  <c:v>2050</c:v>
                </c:pt>
              </c:numCache>
            </c:numRef>
          </c:cat>
          <c:val>
            <c:numRef>
              <c:f>'Coal capex'!$C$36:$AE$36</c:f>
              <c:numCache>
                <c:formatCode>_(* #,##0.00_);_(* \(#,##0.00\);_(* "-"??_);_(@_)</c:formatCode>
                <c:ptCount val="29"/>
                <c:pt idx="0">
                  <c:v>1.4404141823699199</c:v>
                </c:pt>
                <c:pt idx="1">
                  <c:v>1.4420120450671101</c:v>
                </c:pt>
                <c:pt idx="2">
                  <c:v>1.4412636592169998</c:v>
                </c:pt>
                <c:pt idx="3">
                  <c:v>1.4403593082967099</c:v>
                </c:pt>
                <c:pt idx="4">
                  <c:v>1.4400019258123</c:v>
                </c:pt>
                <c:pt idx="5">
                  <c:v>1.4393323366647</c:v>
                </c:pt>
                <c:pt idx="6">
                  <c:v>1.43868900523267</c:v>
                </c:pt>
                <c:pt idx="7">
                  <c:v>1.43813259443176</c:v>
                </c:pt>
                <c:pt idx="8">
                  <c:v>1.4375100137432499</c:v>
                </c:pt>
                <c:pt idx="9">
                  <c:v>1.4369030823806601</c:v>
                </c:pt>
                <c:pt idx="10">
                  <c:v>1.4363082648310701</c:v>
                </c:pt>
                <c:pt idx="11">
                  <c:v>1.4357006688446199</c:v>
                </c:pt>
                <c:pt idx="12">
                  <c:v>1.4350980600210201</c:v>
                </c:pt>
                <c:pt idx="13">
                  <c:v>1.4344968898299297</c:v>
                </c:pt>
                <c:pt idx="14">
                  <c:v>1.4338936059191001</c:v>
                </c:pt>
                <c:pt idx="15">
                  <c:v>1.4332917571900501</c:v>
                </c:pt>
                <c:pt idx="16">
                  <c:v>1.4326901616127399</c:v>
                </c:pt>
                <c:pt idx="17">
                  <c:v>1.4320884246914702</c:v>
                </c:pt>
                <c:pt idx="18">
                  <c:v>1.4314872027810099</c:v>
                </c:pt>
                <c:pt idx="19">
                  <c:v>1.4308861896713601</c:v>
                </c:pt>
                <c:pt idx="20">
                  <c:v>1.4302853706036001</c:v>
                </c:pt>
                <c:pt idx="21">
                  <c:v>1.4296848571853</c:v>
                </c:pt>
                <c:pt idx="22">
                  <c:v>1.4290845797463598</c:v>
                </c:pt>
                <c:pt idx="23">
                  <c:v>1.42848454733098</c:v>
                </c:pt>
                <c:pt idx="24">
                  <c:v>1.42788477690446</c:v>
                </c:pt>
                <c:pt idx="25">
                  <c:v>1.42728525393758</c:v>
                </c:pt>
                <c:pt idx="26">
                  <c:v>1.4266859822506099</c:v>
                </c:pt>
                <c:pt idx="27">
                  <c:v>1.4260869639253901</c:v>
                </c:pt>
                <c:pt idx="28">
                  <c:v>1.42548819609098</c:v>
                </c:pt>
              </c:numCache>
            </c:numRef>
          </c:val>
          <c:smooth val="0"/>
          <c:extLst>
            <c:ext xmlns:c16="http://schemas.microsoft.com/office/drawing/2014/chart" uri="{C3380CC4-5D6E-409C-BE32-E72D297353CC}">
              <c16:uniqueId val="{00000008-7FA3-4AC1-99B3-9A073D5B5DB2}"/>
            </c:ext>
          </c:extLst>
        </c:ser>
        <c:ser>
          <c:idx val="4"/>
          <c:order val="4"/>
          <c:tx>
            <c:strRef>
              <c:f>'Coal capex'!$B$37</c:f>
              <c:strCache>
                <c:ptCount val="1"/>
                <c:pt idx="0">
                  <c:v>India</c:v>
                </c:pt>
              </c:strCache>
            </c:strRef>
          </c:tx>
          <c:spPr>
            <a:ln w="38100" cap="rnd" cmpd="sng">
              <a:solidFill>
                <a:srgbClr val="8A5DB5"/>
              </a:solidFill>
              <a:prstDash val="solid"/>
              <a:round/>
            </a:ln>
            <a:effectLst/>
          </c:spPr>
          <c:marker>
            <c:symbol val="none"/>
          </c:marker>
          <c:dLbls>
            <c:dLbl>
              <c:idx val="12"/>
              <c:layout>
                <c:manualLayout>
                  <c:x val="7.7250608272506557E-3"/>
                  <c:y val="-5.8329352852561321E-2"/>
                </c:manualLayout>
              </c:layout>
              <c:tx>
                <c:rich>
                  <a:bodyPr/>
                  <a:lstStyle/>
                  <a:p>
                    <a:r>
                      <a:rPr lang="en-US"/>
                      <a:t>India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FA3-4AC1-99B3-9A073D5B5DB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A5DB5"/>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'Coal capex'!$C$31:$AE$31</c:f>
              <c:numCache>
                <c:formatCode>General</c:formatCode>
                <c:ptCount val="29"/>
                <c:pt idx="0">
                  <c:v>2022</c:v>
                </c:pt>
                <c:pt idx="3">
                  <c:v>2025</c:v>
                </c:pt>
                <c:pt idx="8">
                  <c:v>2030</c:v>
                </c:pt>
                <c:pt idx="13">
                  <c:v>2035</c:v>
                </c:pt>
                <c:pt idx="18">
                  <c:v>2040</c:v>
                </c:pt>
                <c:pt idx="23">
                  <c:v>2045</c:v>
                </c:pt>
                <c:pt idx="28">
                  <c:v>2050</c:v>
                </c:pt>
              </c:numCache>
            </c:numRef>
          </c:cat>
          <c:val>
            <c:numRef>
              <c:f>'Coal capex'!$C$37:$AE$37</c:f>
              <c:numCache>
                <c:formatCode>_(* #,##0.00_);_(* \(#,##0.00\);_(* "-"??_);_(@_)</c:formatCode>
                <c:ptCount val="29"/>
                <c:pt idx="0">
                  <c:v>0.90469560163237706</c:v>
                </c:pt>
                <c:pt idx="1">
                  <c:v>0.91954565806176192</c:v>
                </c:pt>
                <c:pt idx="2">
                  <c:v>0.93193078047708</c:v>
                </c:pt>
                <c:pt idx="3">
                  <c:v>0.93448776368393704</c:v>
                </c:pt>
                <c:pt idx="4">
                  <c:v>0.93681339342108494</c:v>
                </c:pt>
                <c:pt idx="5">
                  <c:v>0.93835480019463102</c:v>
                </c:pt>
                <c:pt idx="6">
                  <c:v>0.93932857942737102</c:v>
                </c:pt>
                <c:pt idx="7">
                  <c:v>0.93977237677256098</c:v>
                </c:pt>
                <c:pt idx="8">
                  <c:v>0.9395851931091429</c:v>
                </c:pt>
                <c:pt idx="9">
                  <c:v>0.93882056468890507</c:v>
                </c:pt>
                <c:pt idx="10">
                  <c:v>0.93747735704121204</c:v>
                </c:pt>
                <c:pt idx="11">
                  <c:v>0.9337830582950819</c:v>
                </c:pt>
                <c:pt idx="12">
                  <c:v>0.92953376125390197</c:v>
                </c:pt>
                <c:pt idx="13">
                  <c:v>0.92473456528821008</c:v>
                </c:pt>
                <c:pt idx="14">
                  <c:v>0.91939158923598296</c:v>
                </c:pt>
                <c:pt idx="15">
                  <c:v>0.91351648880247205</c:v>
                </c:pt>
                <c:pt idx="16">
                  <c:v>0.90711880122286703</c:v>
                </c:pt>
                <c:pt idx="17">
                  <c:v>0.90020947922173</c:v>
                </c:pt>
                <c:pt idx="18">
                  <c:v>0.89280100735351897</c:v>
                </c:pt>
                <c:pt idx="19">
                  <c:v>0.8849060953310921</c:v>
                </c:pt>
                <c:pt idx="20">
                  <c:v>0.87653843374282603</c:v>
                </c:pt>
                <c:pt idx="21">
                  <c:v>0.867712546532172</c:v>
                </c:pt>
                <c:pt idx="22">
                  <c:v>0.85844356058108895</c:v>
                </c:pt>
                <c:pt idx="23">
                  <c:v>0.84796578692695201</c:v>
                </c:pt>
                <c:pt idx="24">
                  <c:v>0.83632788058919705</c:v>
                </c:pt>
                <c:pt idx="25">
                  <c:v>0.82434074910197397</c:v>
                </c:pt>
                <c:pt idx="26">
                  <c:v>0.81202377724314101</c:v>
                </c:pt>
                <c:pt idx="27">
                  <c:v>0.79939668484460091</c:v>
                </c:pt>
                <c:pt idx="28">
                  <c:v>0.78647947247430294</c:v>
                </c:pt>
              </c:numCache>
            </c:numRef>
          </c:val>
          <c:smooth val="0"/>
          <c:extLst>
            <c:ext xmlns:c16="http://schemas.microsoft.com/office/drawing/2014/chart" uri="{C3380CC4-5D6E-409C-BE32-E72D297353CC}">
              <c16:uniqueId val="{0000000A-7FA3-4AC1-99B3-9A073D5B5DB2}"/>
            </c:ext>
          </c:extLst>
        </c:ser>
        <c:dLbls>
          <c:showLegendKey val="0"/>
          <c:showVal val="0"/>
          <c:showCatName val="0"/>
          <c:showSerName val="0"/>
          <c:showPercent val="0"/>
          <c:showBubbleSize val="0"/>
        </c:dLbls>
        <c:smooth val="0"/>
        <c:axId val="913972208"/>
        <c:axId val="913988016"/>
      </c:lineChart>
      <c:catAx>
        <c:axId val="913972208"/>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913988016"/>
        <c:crosses val="autoZero"/>
        <c:auto val="1"/>
        <c:lblAlgn val="ctr"/>
        <c:lblOffset val="100"/>
        <c:noMultiLvlLbl val="0"/>
      </c:catAx>
      <c:valAx>
        <c:axId val="913988016"/>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_(* #,##0.0_);_(* \(#,##0.0\);_(* &quot;0&quot;??_);_(@_)"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913972208"/>
        <c:crosses val="autoZero"/>
        <c:crossBetween val="midCat"/>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96437659033079E-2"/>
          <c:y val="0.1486727863836298"/>
          <c:w val="0.88855767599660729"/>
          <c:h val="0.74822623828647927"/>
        </c:manualLayout>
      </c:layout>
      <c:lineChart>
        <c:grouping val="standard"/>
        <c:varyColors val="0"/>
        <c:ser>
          <c:idx val="0"/>
          <c:order val="0"/>
          <c:tx>
            <c:strRef>
              <c:f>'Coal &amp; gas WACC'!$B$33</c:f>
              <c:strCache>
                <c:ptCount val="1"/>
                <c:pt idx="0">
                  <c:v>Coal</c:v>
                </c:pt>
              </c:strCache>
            </c:strRef>
          </c:tx>
          <c:spPr>
            <a:ln w="38100" cap="rnd" cmpd="sng">
              <a:solidFill>
                <a:srgbClr val="414141"/>
              </a:solidFill>
              <a:prstDash val="solid"/>
              <a:round/>
            </a:ln>
            <a:effectLst/>
          </c:spPr>
          <c:marker>
            <c:symbol val="none"/>
          </c:marker>
          <c:dLbls>
            <c:dLbl>
              <c:idx val="11"/>
              <c:layout>
                <c:manualLayout>
                  <c:x val="-4.5780220931934151E-2"/>
                  <c:y val="-6.8964950928281296E-2"/>
                </c:manualLayout>
              </c:layout>
              <c:tx>
                <c:rich>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Arial" panose="020B0604020202020204" pitchFamily="34" charset="0"/>
                        <a:ea typeface="+mn-ea"/>
                        <a:cs typeface="Arial" panose="020B0604020202020204" pitchFamily="34" charset="0"/>
                      </a:defRPr>
                    </a:pPr>
                    <a:fld id="{63D64E6F-F8BF-4CC4-BEA8-311088EE6525}" type="CATEGORYNAME">
                      <a:rPr lang="en-US" b="1"/>
                      <a:pPr>
                        <a:defRPr sz="1200" b="1"/>
                      </a:pPr>
                      <a:t>[CATEGORY NAME]</a:t>
                    </a:fld>
                    <a:r>
                      <a:rPr lang="en-US" b="1"/>
                      <a:t>Coal</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7F3-4734-81DC-C2BFAAF57CD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'Coal &amp; gas WACC'!$C$31:$AE$31</c:f>
              <c:numCache>
                <c:formatCode>General</c:formatCode>
                <c:ptCount val="29"/>
                <c:pt idx="0">
                  <c:v>2022</c:v>
                </c:pt>
                <c:pt idx="3">
                  <c:v>2025</c:v>
                </c:pt>
                <c:pt idx="8">
                  <c:v>2030</c:v>
                </c:pt>
                <c:pt idx="13">
                  <c:v>2035</c:v>
                </c:pt>
                <c:pt idx="18">
                  <c:v>2040</c:v>
                </c:pt>
                <c:pt idx="23">
                  <c:v>2045</c:v>
                </c:pt>
                <c:pt idx="28">
                  <c:v>2050</c:v>
                </c:pt>
              </c:numCache>
            </c:numRef>
          </c:cat>
          <c:val>
            <c:numRef>
              <c:f>'Coal &amp; gas WACC'!$C$33:$AE$33</c:f>
              <c:numCache>
                <c:formatCode>0.00%</c:formatCode>
                <c:ptCount val="29"/>
                <c:pt idx="0">
                  <c:v>0.10713263369999999</c:v>
                </c:pt>
                <c:pt idx="1">
                  <c:v>0.11049725602462701</c:v>
                </c:pt>
                <c:pt idx="2">
                  <c:v>0.11264528436078497</c:v>
                </c:pt>
                <c:pt idx="3">
                  <c:v>0.11424740250074919</c:v>
                </c:pt>
                <c:pt idx="4">
                  <c:v>0.11553387411302009</c:v>
                </c:pt>
                <c:pt idx="5">
                  <c:v>0.11661298905396306</c:v>
                </c:pt>
                <c:pt idx="6">
                  <c:v>0.11754479157236332</c:v>
                </c:pt>
                <c:pt idx="7">
                  <c:v>0.11836621226994096</c:v>
                </c:pt>
                <c:pt idx="8">
                  <c:v>0.11910165890381698</c:v>
                </c:pt>
                <c:pt idx="9">
                  <c:v>0.11976814088345659</c:v>
                </c:pt>
                <c:pt idx="10">
                  <c:v>0.12037800524600184</c:v>
                </c:pt>
                <c:pt idx="11">
                  <c:v>0.12094050974244286</c:v>
                </c:pt>
                <c:pt idx="12">
                  <c:v>0.12146278131864556</c:v>
                </c:pt>
                <c:pt idx="13">
                  <c:v>0.12195042806190907</c:v>
                </c:pt>
                <c:pt idx="14">
                  <c:v>0.12240794524471146</c:v>
                </c:pt>
                <c:pt idx="15">
                  <c:v>0.12283899359749423</c:v>
                </c:pt>
                <c:pt idx="16">
                  <c:v>0.12324659533997542</c:v>
                </c:pt>
                <c:pt idx="17">
                  <c:v>0.12363327559479859</c:v>
                </c:pt>
                <c:pt idx="18">
                  <c:v>0.12400116653387369</c:v>
                </c:pt>
                <c:pt idx="19">
                  <c:v>0.1243520854873854</c:v>
                </c:pt>
                <c:pt idx="20">
                  <c:v>0.1243520854873854</c:v>
                </c:pt>
                <c:pt idx="21">
                  <c:v>0.1243520854873854</c:v>
                </c:pt>
                <c:pt idx="22">
                  <c:v>0.1243520854873854</c:v>
                </c:pt>
                <c:pt idx="23">
                  <c:v>0.1243520854873854</c:v>
                </c:pt>
                <c:pt idx="24">
                  <c:v>0.1243520854873854</c:v>
                </c:pt>
                <c:pt idx="25">
                  <c:v>0.1243520854873854</c:v>
                </c:pt>
                <c:pt idx="26">
                  <c:v>0.1243520854873854</c:v>
                </c:pt>
                <c:pt idx="27">
                  <c:v>0.1243520854873854</c:v>
                </c:pt>
                <c:pt idx="28">
                  <c:v>0.1243520854873854</c:v>
                </c:pt>
              </c:numCache>
            </c:numRef>
          </c:val>
          <c:smooth val="0"/>
          <c:extLst>
            <c:ext xmlns:c16="http://schemas.microsoft.com/office/drawing/2014/chart" uri="{C3380CC4-5D6E-409C-BE32-E72D297353CC}">
              <c16:uniqueId val="{00000001-87F3-4734-81DC-C2BFAAF57CD2}"/>
            </c:ext>
          </c:extLst>
        </c:ser>
        <c:ser>
          <c:idx val="1"/>
          <c:order val="1"/>
          <c:tx>
            <c:strRef>
              <c:f>'Coal &amp; gas WACC'!$B$34</c:f>
              <c:strCache>
                <c:ptCount val="1"/>
                <c:pt idx="0">
                  <c:v>CCGT</c:v>
                </c:pt>
              </c:strCache>
            </c:strRef>
          </c:tx>
          <c:spPr>
            <a:ln w="38100" cap="rnd" cmpd="sng">
              <a:solidFill>
                <a:srgbClr val="D2D2D2"/>
              </a:solidFill>
              <a:prstDash val="solid"/>
              <a:round/>
            </a:ln>
            <a:effectLst/>
          </c:spPr>
          <c:marker>
            <c:symbol val="none"/>
          </c:marker>
          <c:dLbls>
            <c:dLbl>
              <c:idx val="12"/>
              <c:layout>
                <c:manualLayout>
                  <c:x val="-0.11357019298454092"/>
                  <c:y val="6.7464818276054467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1">
                            <a:lumMod val="65000"/>
                          </a:schemeClr>
                        </a:solidFill>
                        <a:latin typeface="Arial" panose="020B0604020202020204" pitchFamily="34" charset="0"/>
                        <a:ea typeface="+mn-ea"/>
                        <a:cs typeface="Arial" panose="020B0604020202020204" pitchFamily="34" charset="0"/>
                      </a:defRPr>
                    </a:pPr>
                    <a:r>
                      <a:rPr lang="en-US" sz="1200" b="1">
                        <a:solidFill>
                          <a:schemeClr val="bg1">
                            <a:lumMod val="65000"/>
                          </a:schemeClr>
                        </a:solidFill>
                      </a:rPr>
                      <a:t>Gas - CCGT</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6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76265594562292"/>
                      <c:h val="0.18242408401286339"/>
                    </c:manualLayout>
                  </c15:layout>
                  <c15:showDataLabelsRange val="0"/>
                </c:ext>
                <c:ext xmlns:c16="http://schemas.microsoft.com/office/drawing/2014/chart" uri="{C3380CC4-5D6E-409C-BE32-E72D297353CC}">
                  <c16:uniqueId val="{00000002-87F3-4734-81DC-C2BFAAF57CD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'Coal &amp; gas WACC'!$C$31:$AE$31</c:f>
              <c:numCache>
                <c:formatCode>General</c:formatCode>
                <c:ptCount val="29"/>
                <c:pt idx="0">
                  <c:v>2022</c:v>
                </c:pt>
                <c:pt idx="3">
                  <c:v>2025</c:v>
                </c:pt>
                <c:pt idx="8">
                  <c:v>2030</c:v>
                </c:pt>
                <c:pt idx="13">
                  <c:v>2035</c:v>
                </c:pt>
                <c:pt idx="18">
                  <c:v>2040</c:v>
                </c:pt>
                <c:pt idx="23">
                  <c:v>2045</c:v>
                </c:pt>
                <c:pt idx="28">
                  <c:v>2050</c:v>
                </c:pt>
              </c:numCache>
            </c:numRef>
          </c:cat>
          <c:val>
            <c:numRef>
              <c:f>'Coal &amp; gas WACC'!$C$34:$AE$34</c:f>
              <c:numCache>
                <c:formatCode>0.00%</c:formatCode>
                <c:ptCount val="29"/>
                <c:pt idx="0">
                  <c:v>0.10713263369999999</c:v>
                </c:pt>
                <c:pt idx="1">
                  <c:v>0.10752805419002012</c:v>
                </c:pt>
                <c:pt idx="2">
                  <c:v>0.10775618255645183</c:v>
                </c:pt>
                <c:pt idx="3">
                  <c:v>0.10791663612685304</c:v>
                </c:pt>
                <c:pt idx="4">
                  <c:v>0.10804029597727972</c:v>
                </c:pt>
                <c:pt idx="5">
                  <c:v>0.10814081915406552</c:v>
                </c:pt>
                <c:pt idx="6">
                  <c:v>0.10822545115074372</c:v>
                </c:pt>
                <c:pt idx="7">
                  <c:v>0.10829849777905304</c:v>
                </c:pt>
                <c:pt idx="8">
                  <c:v>0.10836272601245572</c:v>
                </c:pt>
                <c:pt idx="9">
                  <c:v>0.10842001900873141</c:v>
                </c:pt>
                <c:pt idx="10">
                  <c:v>0.10847171610868891</c:v>
                </c:pt>
                <c:pt idx="11">
                  <c:v>0.10851880369925175</c:v>
                </c:pt>
                <c:pt idx="12">
                  <c:v>0.10856202911496161</c:v>
                </c:pt>
                <c:pt idx="13">
                  <c:v>0.10860197203781094</c:v>
                </c:pt>
                <c:pt idx="14">
                  <c:v>0.10863909110299026</c:v>
                </c:pt>
                <c:pt idx="15">
                  <c:v>0.10867375536979279</c:v>
                </c:pt>
                <c:pt idx="16">
                  <c:v>0.10870626619458572</c:v>
                </c:pt>
                <c:pt idx="17">
                  <c:v>0.10873687281556223</c:v>
                </c:pt>
                <c:pt idx="18">
                  <c:v>0.10876578370000001</c:v>
                </c:pt>
                <c:pt idx="19">
                  <c:v>0.10879317496484803</c:v>
                </c:pt>
                <c:pt idx="20">
                  <c:v>0.10879317496484803</c:v>
                </c:pt>
                <c:pt idx="21">
                  <c:v>0.10879317496484803</c:v>
                </c:pt>
                <c:pt idx="22">
                  <c:v>0.10879317496484803</c:v>
                </c:pt>
                <c:pt idx="23">
                  <c:v>0.10879317496484803</c:v>
                </c:pt>
                <c:pt idx="24">
                  <c:v>0.10879317496484803</c:v>
                </c:pt>
                <c:pt idx="25">
                  <c:v>0.10879317496484803</c:v>
                </c:pt>
                <c:pt idx="26">
                  <c:v>0.10879317496484803</c:v>
                </c:pt>
                <c:pt idx="27">
                  <c:v>0.10879317496484803</c:v>
                </c:pt>
                <c:pt idx="28">
                  <c:v>0.10879317496484803</c:v>
                </c:pt>
              </c:numCache>
            </c:numRef>
          </c:val>
          <c:smooth val="0"/>
          <c:extLst>
            <c:ext xmlns:c16="http://schemas.microsoft.com/office/drawing/2014/chart" uri="{C3380CC4-5D6E-409C-BE32-E72D297353CC}">
              <c16:uniqueId val="{00000003-87F3-4734-81DC-C2BFAAF57CD2}"/>
            </c:ext>
          </c:extLst>
        </c:ser>
        <c:ser>
          <c:idx val="2"/>
          <c:order val="2"/>
          <c:tx>
            <c:strRef>
              <c:f>'Coal &amp; gas WACC'!$B$35</c:f>
              <c:strCache>
                <c:ptCount val="1"/>
                <c:pt idx="0">
                  <c:v>Inflation</c:v>
                </c:pt>
              </c:strCache>
            </c:strRef>
          </c:tx>
          <c:spPr>
            <a:ln w="38100" cap="rnd">
              <a:solidFill>
                <a:schemeClr val="accent2"/>
              </a:solidFill>
              <a:prstDash val="sysDash"/>
              <a:round/>
            </a:ln>
            <a:effectLst/>
          </c:spPr>
          <c:marker>
            <c:symbol val="none"/>
          </c:marker>
          <c:dLbls>
            <c:dLbl>
              <c:idx val="3"/>
              <c:layout>
                <c:manualLayout>
                  <c:x val="2.4236641221374047E-2"/>
                  <c:y val="-7.8934786766112069E-2"/>
                </c:manualLayout>
              </c:layout>
              <c:tx>
                <c:rich>
                  <a:bodyPr/>
                  <a:lstStyle/>
                  <a:p>
                    <a:r>
                      <a:rPr lang="en-US"/>
                      <a:t>Inflation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7F3-4734-81DC-C2BFAAF57C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'Coal &amp; gas WACC'!$C$31:$AE$31</c:f>
              <c:numCache>
                <c:formatCode>General</c:formatCode>
                <c:ptCount val="29"/>
                <c:pt idx="0">
                  <c:v>2022</c:v>
                </c:pt>
                <c:pt idx="3">
                  <c:v>2025</c:v>
                </c:pt>
                <c:pt idx="8">
                  <c:v>2030</c:v>
                </c:pt>
                <c:pt idx="13">
                  <c:v>2035</c:v>
                </c:pt>
                <c:pt idx="18">
                  <c:v>2040</c:v>
                </c:pt>
                <c:pt idx="23">
                  <c:v>2045</c:v>
                </c:pt>
                <c:pt idx="28">
                  <c:v>2050</c:v>
                </c:pt>
              </c:numCache>
            </c:numRef>
          </c:cat>
          <c:val>
            <c:numRef>
              <c:f>'Coal &amp; gas WACC'!$C$35:$AE$35</c:f>
              <c:numCache>
                <c:formatCode>0.00%</c:formatCode>
                <c:ptCount val="29"/>
                <c:pt idx="0">
                  <c:v>4.8760000000000005E-2</c:v>
                </c:pt>
                <c:pt idx="1">
                  <c:v>4.317E-2</c:v>
                </c:pt>
                <c:pt idx="2">
                  <c:v>4.0899999999999999E-2</c:v>
                </c:pt>
                <c:pt idx="3">
                  <c:v>4.018E-2</c:v>
                </c:pt>
                <c:pt idx="4">
                  <c:v>3.9546400057861399E-2</c:v>
                </c:pt>
                <c:pt idx="5">
                  <c:v>3.8912800115722804E-2</c:v>
                </c:pt>
                <c:pt idx="6">
                  <c:v>3.8279200173584202E-2</c:v>
                </c:pt>
                <c:pt idx="7">
                  <c:v>3.7645600231445607E-2</c:v>
                </c:pt>
                <c:pt idx="8">
                  <c:v>3.7012000289307005E-2</c:v>
                </c:pt>
                <c:pt idx="9">
                  <c:v>3.637840034716841E-2</c:v>
                </c:pt>
                <c:pt idx="10">
                  <c:v>3.5744800405029808E-2</c:v>
                </c:pt>
                <c:pt idx="11">
                  <c:v>3.5111200462891207E-2</c:v>
                </c:pt>
                <c:pt idx="12">
                  <c:v>3.4477600520752612E-2</c:v>
                </c:pt>
                <c:pt idx="13">
                  <c:v>3.384400057861401E-2</c:v>
                </c:pt>
                <c:pt idx="14">
                  <c:v>3.3210400636475415E-2</c:v>
                </c:pt>
                <c:pt idx="15">
                  <c:v>3.2576800694336813E-2</c:v>
                </c:pt>
                <c:pt idx="16">
                  <c:v>3.1943200752198218E-2</c:v>
                </c:pt>
                <c:pt idx="17">
                  <c:v>3.1309600810059617E-2</c:v>
                </c:pt>
                <c:pt idx="18">
                  <c:v>3.0676000867921022E-2</c:v>
                </c:pt>
                <c:pt idx="19">
                  <c:v>3.0042400925782423E-2</c:v>
                </c:pt>
                <c:pt idx="20">
                  <c:v>2.9408800983643825E-2</c:v>
                </c:pt>
                <c:pt idx="21">
                  <c:v>2.8775201041505227E-2</c:v>
                </c:pt>
                <c:pt idx="22">
                  <c:v>2.8141601099366628E-2</c:v>
                </c:pt>
                <c:pt idx="23">
                  <c:v>2.7508001157228026E-2</c:v>
                </c:pt>
                <c:pt idx="24">
                  <c:v>2.6874401215089428E-2</c:v>
                </c:pt>
                <c:pt idx="25">
                  <c:v>2.624080127295083E-2</c:v>
                </c:pt>
                <c:pt idx="26">
                  <c:v>2.5607201330812231E-2</c:v>
                </c:pt>
                <c:pt idx="27">
                  <c:v>2.497360138867364E-2</c:v>
                </c:pt>
                <c:pt idx="28">
                  <c:v>2.4340001446535042E-2</c:v>
                </c:pt>
              </c:numCache>
            </c:numRef>
          </c:val>
          <c:smooth val="0"/>
          <c:extLst>
            <c:ext xmlns:c16="http://schemas.microsoft.com/office/drawing/2014/chart" uri="{C3380CC4-5D6E-409C-BE32-E72D297353CC}">
              <c16:uniqueId val="{00000005-87F3-4734-81DC-C2BFAAF57CD2}"/>
            </c:ext>
          </c:extLst>
        </c:ser>
        <c:dLbls>
          <c:showLegendKey val="0"/>
          <c:showVal val="0"/>
          <c:showCatName val="0"/>
          <c:showSerName val="0"/>
          <c:showPercent val="0"/>
          <c:showBubbleSize val="0"/>
        </c:dLbls>
        <c:smooth val="0"/>
        <c:axId val="1303832464"/>
        <c:axId val="1303829136"/>
      </c:lineChart>
      <c:catAx>
        <c:axId val="1303832464"/>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03829136"/>
        <c:crosses val="autoZero"/>
        <c:auto val="1"/>
        <c:lblAlgn val="ctr"/>
        <c:lblOffset val="100"/>
        <c:noMultiLvlLbl val="0"/>
      </c:catAx>
      <c:valAx>
        <c:axId val="1303829136"/>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03832464"/>
        <c:crosses val="autoZero"/>
        <c:crossBetween val="between"/>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85920271416455"/>
          <c:y val="7.1688850308641971E-2"/>
          <c:w val="0.79470674300254451"/>
          <c:h val="0.79263020833333331"/>
        </c:manualLayout>
      </c:layout>
      <c:scatterChart>
        <c:scatterStyle val="lineMarker"/>
        <c:varyColors val="0"/>
        <c:ser>
          <c:idx val="0"/>
          <c:order val="0"/>
          <c:spPr>
            <a:ln w="28575" cap="rnd">
              <a:noFill/>
              <a:round/>
            </a:ln>
            <a:effectLst/>
          </c:spPr>
          <c:marker>
            <c:symbol val="diamond"/>
            <c:size val="10"/>
            <c:spPr>
              <a:solidFill>
                <a:srgbClr val="0D9DDB"/>
              </a:solidFill>
              <a:ln w="6350">
                <a:solidFill>
                  <a:schemeClr val="bg1">
                    <a:lumMod val="65000"/>
                  </a:schemeClr>
                </a:solidFill>
                <a:prstDash val="solid"/>
              </a:ln>
              <a:effectLst/>
            </c:spPr>
          </c:marker>
          <c:dLbls>
            <c:dLbl>
              <c:idx val="13"/>
              <c:layout>
                <c:manualLayout>
                  <c:x val="-1.2857041042104684E-2"/>
                  <c:y val="4.21184729632567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1B-4AFE-AC36-485CFD819F09}"/>
                </c:ext>
              </c:extLst>
            </c:dLbl>
            <c:numFmt formatCode="0%" sourceLinked="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forward val="10"/>
            <c:dispRSqr val="0"/>
            <c:dispEq val="0"/>
          </c:trendline>
          <c:xVal>
            <c:numRef>
              <c:f>'CCGT efficiency'!$AH$31:$AU$31</c:f>
              <c:numCache>
                <c:formatCode>General</c:formatCode>
                <c:ptCount val="14"/>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numCache>
            </c:numRef>
          </c:xVal>
          <c:yVal>
            <c:numRef>
              <c:f>'CCGT efficiency'!$AH$32:$AU$32</c:f>
              <c:numCache>
                <c:formatCode>0%</c:formatCode>
                <c:ptCount val="14"/>
                <c:pt idx="0">
                  <c:v>0.40556612749762133</c:v>
                </c:pt>
                <c:pt idx="1">
                  <c:v>0.41114058355437666</c:v>
                </c:pt>
                <c:pt idx="2">
                  <c:v>0.41438813950662295</c:v>
                </c:pt>
                <c:pt idx="3">
                  <c:v>0.41631058478818211</c:v>
                </c:pt>
                <c:pt idx="4">
                  <c:v>0.42218645536709176</c:v>
                </c:pt>
                <c:pt idx="5">
                  <c:v>0.42391844853306809</c:v>
                </c:pt>
                <c:pt idx="6">
                  <c:v>0.42218645536709176</c:v>
                </c:pt>
                <c:pt idx="7">
                  <c:v>0.42925478348439078</c:v>
                </c:pt>
                <c:pt idx="8">
                  <c:v>0.42952512910945967</c:v>
                </c:pt>
                <c:pt idx="9">
                  <c:v>0.42460465695430205</c:v>
                </c:pt>
                <c:pt idx="10">
                  <c:v>0.43701140586953741</c:v>
                </c:pt>
                <c:pt idx="11">
                  <c:v>0.43813439547732236</c:v>
                </c:pt>
                <c:pt idx="12">
                  <c:v>0.4359498849399131</c:v>
                </c:pt>
                <c:pt idx="13">
                  <c:v>0.43667563068254578</c:v>
                </c:pt>
              </c:numCache>
            </c:numRef>
          </c:yVal>
          <c:smooth val="0"/>
          <c:extLst>
            <c:ext xmlns:c16="http://schemas.microsoft.com/office/drawing/2014/chart" uri="{C3380CC4-5D6E-409C-BE32-E72D297353CC}">
              <c16:uniqueId val="{00000002-C91B-4AFE-AC36-485CFD819F09}"/>
            </c:ext>
          </c:extLst>
        </c:ser>
        <c:ser>
          <c:idx val="1"/>
          <c:order val="1"/>
          <c:spPr>
            <a:ln w="19050" cap="rnd">
              <a:solidFill>
                <a:schemeClr val="accent2"/>
              </a:solidFill>
              <a:prstDash val="dash"/>
              <a:round/>
            </a:ln>
            <a:effectLst/>
          </c:spPr>
          <c:marker>
            <c:symbol val="none"/>
          </c:marker>
          <c:dPt>
            <c:idx val="0"/>
            <c:marker>
              <c:symbol val="diamond"/>
              <c:size val="10"/>
              <c:spPr>
                <a:solidFill>
                  <a:schemeClr val="accent2"/>
                </a:solidFill>
                <a:ln w="9525">
                  <a:solidFill>
                    <a:schemeClr val="accent2"/>
                  </a:solidFill>
                </a:ln>
                <a:effectLst/>
              </c:spPr>
            </c:marker>
            <c:bubble3D val="0"/>
            <c:spPr>
              <a:ln w="12700" cap="rnd">
                <a:solidFill>
                  <a:schemeClr val="accent2"/>
                </a:solidFill>
                <a:prstDash val="dash"/>
                <a:round/>
              </a:ln>
              <a:effectLst/>
            </c:spPr>
            <c:extLst>
              <c:ext xmlns:c16="http://schemas.microsoft.com/office/drawing/2014/chart" uri="{C3380CC4-5D6E-409C-BE32-E72D297353CC}">
                <c16:uniqueId val="{00000004-C91B-4AFE-AC36-485CFD819F09}"/>
              </c:ext>
            </c:extLst>
          </c:dPt>
          <c:dPt>
            <c:idx val="30"/>
            <c:marker>
              <c:symbol val="none"/>
            </c:marker>
            <c:bubble3D val="0"/>
            <c:extLst>
              <c:ext xmlns:c16="http://schemas.microsoft.com/office/drawing/2014/chart" uri="{C3380CC4-5D6E-409C-BE32-E72D297353CC}">
                <c16:uniqueId val="{00000005-C91B-4AFE-AC36-485CFD819F09}"/>
              </c:ext>
            </c:extLst>
          </c:dPt>
          <c:dPt>
            <c:idx val="31"/>
            <c:marker>
              <c:symbol val="diamond"/>
              <c:size val="10"/>
              <c:spPr>
                <a:solidFill>
                  <a:schemeClr val="accent2"/>
                </a:solidFill>
                <a:ln w="9525">
                  <a:solidFill>
                    <a:schemeClr val="accent2"/>
                  </a:solidFill>
                </a:ln>
                <a:effectLst/>
              </c:spPr>
            </c:marker>
            <c:bubble3D val="0"/>
            <c:extLst>
              <c:ext xmlns:c16="http://schemas.microsoft.com/office/drawing/2014/chart" uri="{C3380CC4-5D6E-409C-BE32-E72D297353CC}">
                <c16:uniqueId val="{00000006-C91B-4AFE-AC36-485CFD819F09}"/>
              </c:ext>
            </c:extLst>
          </c:dPt>
          <c:dPt>
            <c:idx val="40"/>
            <c:marker>
              <c:symbol val="diamond"/>
              <c:size val="8"/>
              <c:spPr>
                <a:solidFill>
                  <a:schemeClr val="bg1"/>
                </a:solidFill>
                <a:ln w="12700">
                  <a:solidFill>
                    <a:schemeClr val="accent2"/>
                  </a:solidFill>
                </a:ln>
                <a:effectLst/>
              </c:spPr>
            </c:marker>
            <c:bubble3D val="0"/>
            <c:spPr>
              <a:ln w="12700" cap="rnd">
                <a:solidFill>
                  <a:schemeClr val="accent2"/>
                </a:solidFill>
                <a:prstDash val="dash"/>
                <a:round/>
              </a:ln>
              <a:effectLst/>
            </c:spPr>
            <c:extLst>
              <c:ext xmlns:c16="http://schemas.microsoft.com/office/drawing/2014/chart" uri="{C3380CC4-5D6E-409C-BE32-E72D297353CC}">
                <c16:uniqueId val="{00000008-C91B-4AFE-AC36-485CFD819F09}"/>
              </c:ext>
            </c:extLst>
          </c:dPt>
          <c:dLbls>
            <c:dLbl>
              <c:idx val="0"/>
              <c:layout>
                <c:manualLayout>
                  <c:x val="-9.9148006785411372E-2"/>
                  <c:y val="4.1663773148148092E-2"/>
                </c:manualLayout>
              </c:layout>
              <c:numFmt formatCode="0%" sourceLinked="0"/>
              <c:spPr>
                <a:noFill/>
                <a:ln>
                  <a:noFill/>
                </a:ln>
                <a:effectLst/>
              </c:spPr>
              <c:txPr>
                <a:bodyPr rot="0" spcFirstLastPara="1" vertOverflow="ellipsis" vert="horz" wrap="square" anchor="ctr" anchorCtr="1"/>
                <a:lstStyle/>
                <a:p>
                  <a:pPr>
                    <a:defRPr sz="1000" b="0" i="0" u="none" strike="noStrike" kern="1200" baseline="0">
                      <a:solidFill>
                        <a:srgbClr val="8A5DB5"/>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1B-4AFE-AC36-485CFD819F09}"/>
                </c:ext>
              </c:extLst>
            </c:dLbl>
            <c:dLbl>
              <c:idx val="31"/>
              <c:layout>
                <c:manualLayout>
                  <c:x val="-3.8023748939779674E-2"/>
                  <c:y val="-6.3163580246913584E-2"/>
                </c:manualLayout>
              </c:layout>
              <c:numFmt formatCode="0%" sourceLinked="0"/>
              <c:spPr>
                <a:noFill/>
                <a:ln>
                  <a:noFill/>
                </a:ln>
                <a:effectLst/>
              </c:spPr>
              <c:txPr>
                <a:bodyPr rot="0" spcFirstLastPara="1" vertOverflow="ellipsis" vert="horz" wrap="square" anchor="ctr" anchorCtr="1"/>
                <a:lstStyle/>
                <a:p>
                  <a:pPr>
                    <a:defRPr sz="1000" b="0" i="0" u="none" strike="noStrike" kern="1200" baseline="0">
                      <a:solidFill>
                        <a:srgbClr val="8A5DB5"/>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1B-4AFE-AC36-485CFD819F09}"/>
                </c:ext>
              </c:extLst>
            </c:dLbl>
            <c:dLbl>
              <c:idx val="40"/>
              <c:layout>
                <c:manualLayout>
                  <c:x val="-1.0300081103000812E-2"/>
                  <c:y val="-2.91646764262806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1B-4AFE-AC36-485CFD819F09}"/>
                </c:ext>
              </c:extLst>
            </c:dLbl>
            <c:numFmt formatCode="0%" sourceLinked="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'CCGT efficiency'!$AU$31:$BZ$31</c:f>
              <c:numCache>
                <c:formatCode>General</c:formatCode>
                <c:ptCount val="32"/>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numCache>
            </c:numRef>
          </c:xVal>
          <c:yVal>
            <c:numRef>
              <c:f>'CCGT efficiency'!$AU$35:$BZ$35</c:f>
              <c:numCache>
                <c:formatCode>0%</c:formatCode>
                <c:ptCount val="32"/>
                <c:pt idx="0">
                  <c:v>0.49</c:v>
                </c:pt>
                <c:pt idx="1">
                  <c:v>0.49184239999999996</c:v>
                </c:pt>
                <c:pt idx="2">
                  <c:v>0.49358076777855991</c:v>
                </c:pt>
                <c:pt idx="3">
                  <c:v>0.49522060893225833</c:v>
                </c:pt>
                <c:pt idx="4">
                  <c:v>0.49676718083383609</c:v>
                </c:pt>
                <c:pt idx="5">
                  <c:v>0.49822549856267706</c:v>
                </c:pt>
                <c:pt idx="6">
                  <c:v>0.49960034142511689</c:v>
                </c:pt>
                <c:pt idx="7">
                  <c:v>0.50089625993497755</c:v>
                </c:pt>
                <c:pt idx="8">
                  <c:v>0.50211758314092858</c:v>
                </c:pt>
                <c:pt idx="9">
                  <c:v>0.50326842620191792</c:v>
                </c:pt>
                <c:pt idx="10">
                  <c:v>0.50435269812511441</c:v>
                </c:pt>
                <c:pt idx="11">
                  <c:v>0.50537410959264251</c:v>
                </c:pt>
                <c:pt idx="12">
                  <c:v>0.50633618081398768</c:v>
                </c:pt>
                <c:pt idx="13">
                  <c:v>0.50724224935038909</c:v>
                </c:pt>
                <c:pt idx="14">
                  <c:v>0.50809547786593223</c:v>
                </c:pt>
                <c:pt idx="15">
                  <c:v>0.50889886176748134</c:v>
                </c:pt>
                <c:pt idx="16">
                  <c:v>0.50965523670215152</c:v>
                </c:pt>
                <c:pt idx="17">
                  <c:v>0.51036728588678604</c:v>
                </c:pt>
                <c:pt idx="18">
                  <c:v>0.51103754724896377</c:v>
                </c:pt>
                <c:pt idx="19">
                  <c:v>0.51166842036347204</c:v>
                </c:pt>
                <c:pt idx="20">
                  <c:v>0.51226217317202127</c:v>
                </c:pt>
                <c:pt idx="21">
                  <c:v>0.51282094847730442</c:v>
                </c:pt>
                <c:pt idx="22">
                  <c:v>0.51334677020536734</c:v>
                </c:pt>
                <c:pt idx="23">
                  <c:v>0.51384154943271765</c:v>
                </c:pt>
                <c:pt idx="24">
                  <c:v>0.51430709017669596</c:v>
                </c:pt>
                <c:pt idx="25">
                  <c:v>0.51474509494941045</c:v>
                </c:pt>
                <c:pt idx="26">
                  <c:v>0.51515717007702966</c:v>
                </c:pt>
                <c:pt idx="27">
                  <c:v>0.51554483078747682</c:v>
                </c:pt>
                <c:pt idx="28">
                  <c:v>0.51590950607059494</c:v>
                </c:pt>
                <c:pt idx="29">
                  <c:v>0.51625254331569359</c:v>
                </c:pt>
                <c:pt idx="30">
                  <c:v>0.51657521273205709</c:v>
                </c:pt>
                <c:pt idx="31">
                  <c:v>0.5168787115585225</c:v>
                </c:pt>
              </c:numCache>
            </c:numRef>
          </c:yVal>
          <c:smooth val="0"/>
          <c:extLst>
            <c:ext xmlns:c16="http://schemas.microsoft.com/office/drawing/2014/chart" uri="{C3380CC4-5D6E-409C-BE32-E72D297353CC}">
              <c16:uniqueId val="{00000009-C91B-4AFE-AC36-485CFD819F09}"/>
            </c:ext>
          </c:extLst>
        </c:ser>
        <c:ser>
          <c:idx val="2"/>
          <c:order val="2"/>
          <c:tx>
            <c:v>World record</c:v>
          </c:tx>
          <c:spPr>
            <a:ln w="25400" cap="rnd">
              <a:noFill/>
              <a:round/>
            </a:ln>
            <a:effectLst/>
          </c:spPr>
          <c:marker>
            <c:symbol val="diamond"/>
            <c:size val="8"/>
            <c:spPr>
              <a:solidFill>
                <a:srgbClr val="D2D2D2"/>
              </a:solidFill>
              <a:ln w="3175">
                <a:solidFill>
                  <a:schemeClr val="bg1">
                    <a:lumMod val="65000"/>
                  </a:schemeClr>
                </a:solidFill>
              </a:ln>
              <a:effectLst/>
            </c:spPr>
          </c:marker>
          <c:dLbls>
            <c:dLbl>
              <c:idx val="0"/>
              <c:layout>
                <c:manualLayout>
                  <c:x val="-6.4283502968617567E-2"/>
                  <c:y val="-6.4224778163580271E-2"/>
                </c:manualLayout>
              </c:layout>
              <c:spPr>
                <a:noFill/>
                <a:ln>
                  <a:noFill/>
                </a:ln>
                <a:effectLst/>
              </c:spPr>
              <c:txPr>
                <a:bodyPr rot="0" spcFirstLastPara="1" vertOverflow="ellipsis" vert="horz" wrap="square" anchor="ctr" anchorCtr="1"/>
                <a:lstStyle/>
                <a:p>
                  <a:pPr>
                    <a:defRPr sz="1100" b="0" i="0" u="none" strike="noStrike" kern="1200" baseline="0">
                      <a:solidFill>
                        <a:schemeClr val="bg1">
                          <a:lumMod val="6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900975402883799E-2"/>
                      <c:h val="9.435426311728394E-2"/>
                    </c:manualLayout>
                  </c15:layout>
                </c:ext>
                <c:ext xmlns:c16="http://schemas.microsoft.com/office/drawing/2014/chart" uri="{C3380CC4-5D6E-409C-BE32-E72D297353CC}">
                  <c16:uniqueId val="{0000000A-C91B-4AFE-AC36-485CFD819F09}"/>
                </c:ext>
              </c:extLst>
            </c:dLbl>
            <c:spPr>
              <a:noFill/>
              <a:ln>
                <a:noFill/>
              </a:ln>
              <a:effectLst/>
            </c:spPr>
            <c:txPr>
              <a:bodyPr rot="0" spcFirstLastPara="1" vertOverflow="ellipsis" vert="horz" wrap="square" anchor="ctr" anchorCtr="1"/>
              <a:lstStyle/>
              <a:p>
                <a:pPr>
                  <a:defRPr sz="1000" b="0" i="0" u="none" strike="noStrike" kern="1200" baseline="0">
                    <a:solidFill>
                      <a:schemeClr val="bg1">
                        <a:lumMod val="6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1"/>
              <c:pt idx="0">
                <c:v>2018</c:v>
              </c:pt>
            </c:numLit>
          </c:xVal>
          <c:yVal>
            <c:numRef>
              <c:f>'CCGT efficiency'!$AU$36</c:f>
              <c:numCache>
                <c:formatCode>0%</c:formatCode>
                <c:ptCount val="1"/>
                <c:pt idx="0">
                  <c:v>0.55855855855855852</c:v>
                </c:pt>
              </c:numCache>
            </c:numRef>
          </c:yVal>
          <c:smooth val="0"/>
          <c:extLst>
            <c:ext xmlns:c16="http://schemas.microsoft.com/office/drawing/2014/chart" uri="{C3380CC4-5D6E-409C-BE32-E72D297353CC}">
              <c16:uniqueId val="{0000000B-C91B-4AFE-AC36-485CFD819F09}"/>
            </c:ext>
          </c:extLst>
        </c:ser>
        <c:ser>
          <c:idx val="3"/>
          <c:order val="3"/>
          <c:tx>
            <c:v>US2018Record</c:v>
          </c:tx>
          <c:spPr>
            <a:ln w="25400" cap="rnd">
              <a:solidFill>
                <a:schemeClr val="accent1"/>
              </a:solidFill>
              <a:round/>
            </a:ln>
            <a:effectLst/>
          </c:spPr>
          <c:marker>
            <c:symbol val="diamond"/>
            <c:size val="10"/>
            <c:spPr>
              <a:solidFill>
                <a:schemeClr val="accent1">
                  <a:lumMod val="60000"/>
                  <a:lumOff val="40000"/>
                </a:schemeClr>
              </a:solidFill>
              <a:ln w="3175">
                <a:solidFill>
                  <a:schemeClr val="bg1">
                    <a:lumMod val="50000"/>
                  </a:schemeClr>
                </a:solidFill>
              </a:ln>
              <a:effectLst/>
            </c:spPr>
          </c:marker>
          <c:dLbls>
            <c:dLbl>
              <c:idx val="0"/>
              <c:layout>
                <c:manualLayout>
                  <c:x val="-1.3407746117192169E-2"/>
                  <c:y val="-4.2902235953691671E-2"/>
                </c:manualLayout>
              </c:layout>
              <c:showLegendKey val="0"/>
              <c:showVal val="1"/>
              <c:showCatName val="0"/>
              <c:showSerName val="0"/>
              <c:showPercent val="0"/>
              <c:showBubbleSize val="0"/>
              <c:extLst>
                <c:ext xmlns:c15="http://schemas.microsoft.com/office/drawing/2012/chart" uri="{CE6537A1-D6FC-4f65-9D91-7224C49458BB}">
                  <c15:layout>
                    <c:manualLayout>
                      <c:w val="9.6386132315521622E-2"/>
                      <c:h val="0.11704475308641972"/>
                    </c:manualLayout>
                  </c15:layout>
                </c:ext>
                <c:ext xmlns:c16="http://schemas.microsoft.com/office/drawing/2014/chart" uri="{C3380CC4-5D6E-409C-BE32-E72D297353CC}">
                  <c16:uniqueId val="{0000000C-C91B-4AFE-AC36-485CFD819F09}"/>
                </c:ext>
              </c:extLst>
            </c:dLbl>
            <c:spPr>
              <a:noFill/>
              <a:ln>
                <a:noFill/>
              </a:ln>
              <a:effectLst/>
            </c:spPr>
            <c:txPr>
              <a:bodyPr rot="0" spcFirstLastPara="1" vertOverflow="ellipsis" vert="horz" wrap="square" anchor="ctr" anchorCtr="1"/>
              <a:lstStyle/>
              <a:p>
                <a:pPr>
                  <a:defRPr sz="1000" b="0" i="0" u="none" strike="noStrike" kern="1200" baseline="0">
                    <a:solidFill>
                      <a:srgbClr val="33CEFF"/>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1"/>
              <c:pt idx="0">
                <c:v>2018</c:v>
              </c:pt>
            </c:numLit>
          </c:xVal>
          <c:yVal>
            <c:numRef>
              <c:f>'CCGT efficiency'!$AU$33</c:f>
              <c:numCache>
                <c:formatCode>0%</c:formatCode>
                <c:ptCount val="1"/>
                <c:pt idx="0">
                  <c:v>0.51666666666666672</c:v>
                </c:pt>
              </c:numCache>
            </c:numRef>
          </c:yVal>
          <c:smooth val="0"/>
          <c:extLst>
            <c:ext xmlns:c16="http://schemas.microsoft.com/office/drawing/2014/chart" uri="{C3380CC4-5D6E-409C-BE32-E72D297353CC}">
              <c16:uniqueId val="{0000000D-C91B-4AFE-AC36-485CFD819F09}"/>
            </c:ext>
          </c:extLst>
        </c:ser>
        <c:ser>
          <c:idx val="4"/>
          <c:order val="4"/>
          <c:tx>
            <c:strRef>
              <c:f>'CCGT efficiency'!$B$34</c:f>
              <c:strCache>
                <c:ptCount val="1"/>
                <c:pt idx="0">
                  <c:v>Global best performing (test conditions)</c:v>
                </c:pt>
              </c:strCache>
            </c:strRef>
          </c:tx>
          <c:spPr>
            <a:ln w="25400" cap="rnd">
              <a:noFill/>
              <a:round/>
            </a:ln>
            <a:effectLst/>
          </c:spPr>
          <c:marker>
            <c:symbol val="diamond"/>
            <c:size val="10"/>
            <c:spPr>
              <a:solidFill>
                <a:srgbClr val="D2D2D2"/>
              </a:solidFill>
              <a:ln w="3175">
                <a:solidFill>
                  <a:schemeClr val="bg1">
                    <a:lumMod val="65000"/>
                  </a:schemeClr>
                </a:solidFill>
              </a:ln>
              <a:effectLst/>
            </c:spPr>
          </c:marker>
          <c:trendline>
            <c:spPr>
              <a:ln w="19050" cap="rnd">
                <a:solidFill>
                  <a:schemeClr val="bg1">
                    <a:lumMod val="65000"/>
                  </a:schemeClr>
                </a:solidFill>
                <a:prstDash val="sysDot"/>
              </a:ln>
              <a:effectLst/>
            </c:spPr>
            <c:trendlineType val="log"/>
            <c:forward val="10"/>
            <c:dispRSqr val="0"/>
            <c:dispEq val="0"/>
          </c:trendline>
          <c:xVal>
            <c:numRef>
              <c:f>'CCGT efficiency'!$D$31:$AU$31</c:f>
              <c:numCache>
                <c:formatCode>General</c:formatCode>
                <c:ptCount val="44"/>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numCache>
            </c:numRef>
          </c:xVal>
          <c:yVal>
            <c:numRef>
              <c:f>'CCGT efficiency'!$D$34:$AU$34</c:f>
              <c:numCache>
                <c:formatCode>0%</c:formatCode>
                <c:ptCount val="44"/>
                <c:pt idx="0">
                  <c:v>0.44500000000000001</c:v>
                </c:pt>
                <c:pt idx="1">
                  <c:v>#N/A</c:v>
                </c:pt>
                <c:pt idx="2">
                  <c:v>#N/A</c:v>
                </c:pt>
                <c:pt idx="3">
                  <c:v>#N/A</c:v>
                </c:pt>
                <c:pt idx="4">
                  <c:v>#N/A</c:v>
                </c:pt>
                <c:pt idx="5">
                  <c:v>#N/A</c:v>
                </c:pt>
                <c:pt idx="6">
                  <c:v>#N/A</c:v>
                </c:pt>
                <c:pt idx="7">
                  <c:v>#N/A</c:v>
                </c:pt>
                <c:pt idx="8">
                  <c:v>#N/A</c:v>
                </c:pt>
                <c:pt idx="9">
                  <c:v>#N/A</c:v>
                </c:pt>
                <c:pt idx="10">
                  <c:v>0.43343000000000004</c:v>
                </c:pt>
                <c:pt idx="11">
                  <c:v>#N/A</c:v>
                </c:pt>
                <c:pt idx="12">
                  <c:v>0.44055</c:v>
                </c:pt>
                <c:pt idx="13">
                  <c:v>#N/A</c:v>
                </c:pt>
                <c:pt idx="14">
                  <c:v>0.46279999999999999</c:v>
                </c:pt>
                <c:pt idx="15">
                  <c:v>0.45568000000000003</c:v>
                </c:pt>
                <c:pt idx="16">
                  <c:v>0.46725</c:v>
                </c:pt>
                <c:pt idx="17">
                  <c:v>#N/A</c:v>
                </c:pt>
                <c:pt idx="18">
                  <c:v>#N/A</c:v>
                </c:pt>
                <c:pt idx="19">
                  <c:v>0.48950000000000005</c:v>
                </c:pt>
                <c:pt idx="20">
                  <c:v>0.48682999999999998</c:v>
                </c:pt>
                <c:pt idx="21">
                  <c:v>0.49840000000000001</c:v>
                </c:pt>
                <c:pt idx="22">
                  <c:v>0.50730000000000008</c:v>
                </c:pt>
                <c:pt idx="23">
                  <c:v>0.50285000000000002</c:v>
                </c:pt>
                <c:pt idx="24">
                  <c:v>#N/A</c:v>
                </c:pt>
                <c:pt idx="25">
                  <c:v>0.50730000000000008</c:v>
                </c:pt>
                <c:pt idx="26">
                  <c:v>0.51619999999999999</c:v>
                </c:pt>
                <c:pt idx="27">
                  <c:v>#N/A</c:v>
                </c:pt>
                <c:pt idx="28">
                  <c:v>#N/A</c:v>
                </c:pt>
                <c:pt idx="29">
                  <c:v>0.52510000000000001</c:v>
                </c:pt>
                <c:pt idx="30">
                  <c:v>#N/A</c:v>
                </c:pt>
                <c:pt idx="31">
                  <c:v>0.52064999999999995</c:v>
                </c:pt>
                <c:pt idx="32">
                  <c:v>#N/A</c:v>
                </c:pt>
                <c:pt idx="33">
                  <c:v>0.51887000000000005</c:v>
                </c:pt>
                <c:pt idx="34">
                  <c:v>0.52510000000000001</c:v>
                </c:pt>
                <c:pt idx="35">
                  <c:v>0.53844999999999998</c:v>
                </c:pt>
                <c:pt idx="36">
                  <c:v>0.53400000000000003</c:v>
                </c:pt>
                <c:pt idx="37">
                  <c:v>#N/A</c:v>
                </c:pt>
                <c:pt idx="38">
                  <c:v>0.53666999999999998</c:v>
                </c:pt>
                <c:pt idx="39">
                  <c:v>#N/A</c:v>
                </c:pt>
                <c:pt idx="40">
                  <c:v>0.54289999999999994</c:v>
                </c:pt>
                <c:pt idx="43">
                  <c:v>0.55855855855855852</c:v>
                </c:pt>
              </c:numCache>
            </c:numRef>
          </c:yVal>
          <c:smooth val="0"/>
          <c:extLst>
            <c:ext xmlns:c16="http://schemas.microsoft.com/office/drawing/2014/chart" uri="{C3380CC4-5D6E-409C-BE32-E72D297353CC}">
              <c16:uniqueId val="{0000000F-C91B-4AFE-AC36-485CFD819F09}"/>
            </c:ext>
          </c:extLst>
        </c:ser>
        <c:dLbls>
          <c:showLegendKey val="0"/>
          <c:showVal val="0"/>
          <c:showCatName val="0"/>
          <c:showSerName val="0"/>
          <c:showPercent val="0"/>
          <c:showBubbleSize val="0"/>
        </c:dLbls>
        <c:axId val="420646272"/>
        <c:axId val="420644544"/>
      </c:scatterChart>
      <c:valAx>
        <c:axId val="420646272"/>
        <c:scaling>
          <c:orientation val="minMax"/>
          <c:max val="2050"/>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420644544"/>
        <c:crosses val="autoZero"/>
        <c:crossBetween val="midCat"/>
      </c:valAx>
      <c:valAx>
        <c:axId val="420644544"/>
        <c:scaling>
          <c:orientation val="minMax"/>
          <c:min val="0.35000000000000003"/>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420646272"/>
        <c:crosses val="autoZero"/>
        <c:crossBetween val="midCat"/>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0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a:t>$/kWh (2021 real)</a:t>
            </a:r>
          </a:p>
        </c:rich>
      </c:tx>
      <c:layout>
        <c:manualLayout>
          <c:xMode val="edge"/>
          <c:yMode val="edge"/>
          <c:x val="1.2875101378751013E-2"/>
          <c:y val="1.2499147039834553E-2"/>
        </c:manualLayout>
      </c:layout>
      <c:overlay val="0"/>
      <c:spPr>
        <a:noFill/>
        <a:ln>
          <a:noFill/>
        </a:ln>
        <a:effectLst/>
      </c:spPr>
    </c:title>
    <c:autoTitleDeleted val="0"/>
    <c:plotArea>
      <c:layout>
        <c:manualLayout>
          <c:layoutTarget val="inner"/>
          <c:xMode val="edge"/>
          <c:yMode val="edge"/>
          <c:x val="0.12753264395782643"/>
          <c:y val="0.18002880658436218"/>
          <c:w val="0.67395275750202754"/>
          <c:h val="0.67524485596707817"/>
        </c:manualLayout>
      </c:layout>
      <c:areaChart>
        <c:grouping val="stacked"/>
        <c:varyColors val="0"/>
        <c:ser>
          <c:idx val="1"/>
          <c:order val="1"/>
          <c:tx>
            <c:v>EV</c:v>
          </c:tx>
          <c:spPr>
            <a:solidFill>
              <a:srgbClr val="7654A3"/>
            </a:solidFill>
            <a:ln>
              <a:noFill/>
            </a:ln>
            <a:effectLst/>
            <a:extLst>
              <a:ext uri="{91240B29-F687-4F45-9708-019B960494DF}">
                <a14:hiddenLine xmlns:a14="http://schemas.microsoft.com/office/drawing/2010/main">
                  <a:noFill/>
                </a14:hiddenLine>
              </a:ext>
            </a:extLst>
          </c:spPr>
          <c:dPt>
            <c:idx val="0"/>
            <c:bubble3D val="0"/>
            <c:spPr>
              <a:solidFill>
                <a:srgbClr val="7654A3"/>
              </a:solidFill>
              <a:ln>
                <a:noFill/>
              </a:ln>
              <a:effectLst/>
            </c:spPr>
            <c:extLst>
              <c:ext xmlns:c16="http://schemas.microsoft.com/office/drawing/2014/chart" uri="{C3380CC4-5D6E-409C-BE32-E72D297353CC}">
                <c16:uniqueId val="{00000001-DE89-41E8-A246-CB2B3D4B74B6}"/>
              </c:ext>
            </c:extLst>
          </c:dPt>
          <c:dPt>
            <c:idx val="1"/>
            <c:bubble3D val="0"/>
            <c:spPr>
              <a:solidFill>
                <a:srgbClr val="7654A3"/>
              </a:solidFill>
              <a:ln>
                <a:noFill/>
              </a:ln>
              <a:effectLst/>
            </c:spPr>
            <c:extLst>
              <c:ext xmlns:c16="http://schemas.microsoft.com/office/drawing/2014/chart" uri="{C3380CC4-5D6E-409C-BE32-E72D297353CC}">
                <c16:uniqueId val="{00000003-DE89-41E8-A246-CB2B3D4B74B6}"/>
              </c:ext>
            </c:extLst>
          </c:dPt>
          <c:dPt>
            <c:idx val="2"/>
            <c:bubble3D val="0"/>
            <c:spPr>
              <a:solidFill>
                <a:srgbClr val="7654A3"/>
              </a:solidFill>
              <a:ln>
                <a:noFill/>
              </a:ln>
              <a:effectLst/>
            </c:spPr>
            <c:extLst>
              <c:ext xmlns:c16="http://schemas.microsoft.com/office/drawing/2014/chart" uri="{C3380CC4-5D6E-409C-BE32-E72D297353CC}">
                <c16:uniqueId val="{00000005-DE89-41E8-A246-CB2B3D4B74B6}"/>
              </c:ext>
            </c:extLst>
          </c:dPt>
          <c:dPt>
            <c:idx val="3"/>
            <c:bubble3D val="0"/>
            <c:spPr>
              <a:solidFill>
                <a:srgbClr val="7654A3"/>
              </a:solidFill>
              <a:ln>
                <a:noFill/>
              </a:ln>
              <a:effectLst/>
            </c:spPr>
            <c:extLst>
              <c:ext xmlns:c16="http://schemas.microsoft.com/office/drawing/2014/chart" uri="{C3380CC4-5D6E-409C-BE32-E72D297353CC}">
                <c16:uniqueId val="{00000007-DE89-41E8-A246-CB2B3D4B74B6}"/>
              </c:ext>
            </c:extLst>
          </c:dPt>
          <c:dPt>
            <c:idx val="4"/>
            <c:bubble3D val="0"/>
            <c:spPr>
              <a:solidFill>
                <a:srgbClr val="7654A3"/>
              </a:solidFill>
              <a:ln>
                <a:noFill/>
              </a:ln>
              <a:effectLst/>
            </c:spPr>
            <c:extLst>
              <c:ext xmlns:c16="http://schemas.microsoft.com/office/drawing/2014/chart" uri="{C3380CC4-5D6E-409C-BE32-E72D297353CC}">
                <c16:uniqueId val="{00000009-DE89-41E8-A246-CB2B3D4B74B6}"/>
              </c:ext>
            </c:extLst>
          </c:dPt>
          <c:dPt>
            <c:idx val="5"/>
            <c:bubble3D val="0"/>
            <c:spPr>
              <a:solidFill>
                <a:srgbClr val="7654A3"/>
              </a:solidFill>
              <a:ln>
                <a:noFill/>
              </a:ln>
              <a:effectLst/>
            </c:spPr>
            <c:extLst>
              <c:ext xmlns:c16="http://schemas.microsoft.com/office/drawing/2014/chart" uri="{C3380CC4-5D6E-409C-BE32-E72D297353CC}">
                <c16:uniqueId val="{0000000B-DE89-41E8-A246-CB2B3D4B74B6}"/>
              </c:ext>
            </c:extLst>
          </c:dPt>
          <c:dPt>
            <c:idx val="6"/>
            <c:bubble3D val="0"/>
            <c:spPr>
              <a:solidFill>
                <a:srgbClr val="7654A3"/>
              </a:solidFill>
              <a:ln>
                <a:noFill/>
              </a:ln>
              <a:effectLst/>
            </c:spPr>
            <c:extLst>
              <c:ext xmlns:c16="http://schemas.microsoft.com/office/drawing/2014/chart" uri="{C3380CC4-5D6E-409C-BE32-E72D297353CC}">
                <c16:uniqueId val="{0000000D-DE89-41E8-A246-CB2B3D4B74B6}"/>
              </c:ext>
            </c:extLst>
          </c:dPt>
          <c:dPt>
            <c:idx val="7"/>
            <c:bubble3D val="0"/>
            <c:spPr>
              <a:solidFill>
                <a:srgbClr val="7654A3"/>
              </a:solidFill>
              <a:ln>
                <a:noFill/>
              </a:ln>
              <a:effectLst/>
            </c:spPr>
            <c:extLst>
              <c:ext xmlns:c16="http://schemas.microsoft.com/office/drawing/2014/chart" uri="{C3380CC4-5D6E-409C-BE32-E72D297353CC}">
                <c16:uniqueId val="{0000000F-DE89-41E8-A246-CB2B3D4B74B6}"/>
              </c:ext>
            </c:extLst>
          </c:dPt>
          <c:dPt>
            <c:idx val="8"/>
            <c:bubble3D val="0"/>
            <c:spPr>
              <a:solidFill>
                <a:srgbClr val="7654A3"/>
              </a:solidFill>
              <a:ln>
                <a:noFill/>
              </a:ln>
              <a:effectLst/>
            </c:spPr>
            <c:extLst>
              <c:ext xmlns:c16="http://schemas.microsoft.com/office/drawing/2014/chart" uri="{C3380CC4-5D6E-409C-BE32-E72D297353CC}">
                <c16:uniqueId val="{00000011-DE89-41E8-A246-CB2B3D4B74B6}"/>
              </c:ext>
            </c:extLst>
          </c:dPt>
          <c:dPt>
            <c:idx val="9"/>
            <c:bubble3D val="0"/>
            <c:spPr>
              <a:solidFill>
                <a:srgbClr val="7654A3"/>
              </a:solidFill>
              <a:ln>
                <a:noFill/>
              </a:ln>
              <a:effectLst/>
            </c:spPr>
            <c:extLst>
              <c:ext xmlns:c16="http://schemas.microsoft.com/office/drawing/2014/chart" uri="{C3380CC4-5D6E-409C-BE32-E72D297353CC}">
                <c16:uniqueId val="{00000013-DE89-41E8-A246-CB2B3D4B74B6}"/>
              </c:ext>
            </c:extLst>
          </c:dPt>
          <c:dPt>
            <c:idx val="10"/>
            <c:bubble3D val="0"/>
            <c:spPr>
              <a:solidFill>
                <a:srgbClr val="7654A3"/>
              </a:solidFill>
              <a:ln>
                <a:noFill/>
              </a:ln>
              <a:effectLst/>
            </c:spPr>
            <c:extLst>
              <c:ext xmlns:c16="http://schemas.microsoft.com/office/drawing/2014/chart" uri="{C3380CC4-5D6E-409C-BE32-E72D297353CC}">
                <c16:uniqueId val="{00000015-DE89-41E8-A246-CB2B3D4B74B6}"/>
              </c:ext>
            </c:extLst>
          </c:dPt>
          <c:dPt>
            <c:idx val="11"/>
            <c:bubble3D val="0"/>
            <c:spPr>
              <a:solidFill>
                <a:srgbClr val="7654A3"/>
              </a:solidFill>
              <a:ln>
                <a:noFill/>
              </a:ln>
              <a:effectLst/>
            </c:spPr>
            <c:extLst>
              <c:ext xmlns:c16="http://schemas.microsoft.com/office/drawing/2014/chart" uri="{C3380CC4-5D6E-409C-BE32-E72D297353CC}">
                <c16:uniqueId val="{00000017-DE89-41E8-A246-CB2B3D4B74B6}"/>
              </c:ext>
            </c:extLst>
          </c:dPt>
          <c:dPt>
            <c:idx val="12"/>
            <c:bubble3D val="0"/>
            <c:spPr>
              <a:solidFill>
                <a:srgbClr val="7654A3"/>
              </a:solidFill>
              <a:ln>
                <a:noFill/>
              </a:ln>
              <a:effectLst/>
            </c:spPr>
            <c:extLst>
              <c:ext xmlns:c16="http://schemas.microsoft.com/office/drawing/2014/chart" uri="{C3380CC4-5D6E-409C-BE32-E72D297353CC}">
                <c16:uniqueId val="{00000019-DE89-41E8-A246-CB2B3D4B74B6}"/>
              </c:ext>
            </c:extLst>
          </c:dPt>
          <c:dPt>
            <c:idx val="13"/>
            <c:bubble3D val="0"/>
            <c:spPr>
              <a:solidFill>
                <a:srgbClr val="7654A3"/>
              </a:solidFill>
              <a:ln>
                <a:noFill/>
              </a:ln>
              <a:effectLst/>
            </c:spPr>
            <c:extLst>
              <c:ext xmlns:c16="http://schemas.microsoft.com/office/drawing/2014/chart" uri="{C3380CC4-5D6E-409C-BE32-E72D297353CC}">
                <c16:uniqueId val="{0000001B-DE89-41E8-A246-CB2B3D4B74B6}"/>
              </c:ext>
            </c:extLst>
          </c:dPt>
          <c:dPt>
            <c:idx val="14"/>
            <c:bubble3D val="0"/>
            <c:spPr>
              <a:solidFill>
                <a:srgbClr val="7654A3"/>
              </a:solidFill>
              <a:ln>
                <a:noFill/>
              </a:ln>
              <a:effectLst/>
            </c:spPr>
            <c:extLst>
              <c:ext xmlns:c16="http://schemas.microsoft.com/office/drawing/2014/chart" uri="{C3380CC4-5D6E-409C-BE32-E72D297353CC}">
                <c16:uniqueId val="{0000001D-DE89-41E8-A246-CB2B3D4B74B6}"/>
              </c:ext>
            </c:extLst>
          </c:dPt>
          <c:dPt>
            <c:idx val="15"/>
            <c:bubble3D val="0"/>
            <c:spPr>
              <a:solidFill>
                <a:srgbClr val="7654A3"/>
              </a:solidFill>
              <a:ln>
                <a:noFill/>
              </a:ln>
              <a:effectLst/>
            </c:spPr>
            <c:extLst>
              <c:ext xmlns:c16="http://schemas.microsoft.com/office/drawing/2014/chart" uri="{C3380CC4-5D6E-409C-BE32-E72D297353CC}">
                <c16:uniqueId val="{0000001F-DE89-41E8-A246-CB2B3D4B74B6}"/>
              </c:ext>
            </c:extLst>
          </c:dPt>
          <c:dPt>
            <c:idx val="16"/>
            <c:bubble3D val="0"/>
            <c:spPr>
              <a:solidFill>
                <a:srgbClr val="7654A3"/>
              </a:solidFill>
              <a:ln>
                <a:noFill/>
              </a:ln>
              <a:effectLst/>
            </c:spPr>
            <c:extLst>
              <c:ext xmlns:c16="http://schemas.microsoft.com/office/drawing/2014/chart" uri="{C3380CC4-5D6E-409C-BE32-E72D297353CC}">
                <c16:uniqueId val="{00000021-DE89-41E8-A246-CB2B3D4B74B6}"/>
              </c:ext>
            </c:extLst>
          </c:dPt>
          <c:dPt>
            <c:idx val="17"/>
            <c:bubble3D val="0"/>
            <c:spPr>
              <a:solidFill>
                <a:srgbClr val="7654A3"/>
              </a:solidFill>
              <a:ln>
                <a:noFill/>
              </a:ln>
              <a:effectLst/>
            </c:spPr>
            <c:extLst>
              <c:ext xmlns:c16="http://schemas.microsoft.com/office/drawing/2014/chart" uri="{C3380CC4-5D6E-409C-BE32-E72D297353CC}">
                <c16:uniqueId val="{00000023-DE89-41E8-A246-CB2B3D4B74B6}"/>
              </c:ext>
            </c:extLst>
          </c:dPt>
          <c:dPt>
            <c:idx val="18"/>
            <c:bubble3D val="0"/>
            <c:spPr>
              <a:solidFill>
                <a:srgbClr val="7654A3"/>
              </a:solidFill>
              <a:ln>
                <a:noFill/>
              </a:ln>
              <a:effectLst/>
            </c:spPr>
            <c:extLst>
              <c:ext xmlns:c16="http://schemas.microsoft.com/office/drawing/2014/chart" uri="{C3380CC4-5D6E-409C-BE32-E72D297353CC}">
                <c16:uniqueId val="{00000025-DE89-41E8-A246-CB2B3D4B74B6}"/>
              </c:ext>
            </c:extLst>
          </c:dPt>
          <c:dPt>
            <c:idx val="19"/>
            <c:bubble3D val="0"/>
            <c:spPr>
              <a:solidFill>
                <a:srgbClr val="7654A3"/>
              </a:solidFill>
              <a:ln>
                <a:noFill/>
              </a:ln>
              <a:effectLst/>
            </c:spPr>
            <c:extLst>
              <c:ext xmlns:c16="http://schemas.microsoft.com/office/drawing/2014/chart" uri="{C3380CC4-5D6E-409C-BE32-E72D297353CC}">
                <c16:uniqueId val="{00000027-DE89-41E8-A246-CB2B3D4B74B6}"/>
              </c:ext>
            </c:extLst>
          </c:dPt>
          <c:dPt>
            <c:idx val="20"/>
            <c:bubble3D val="0"/>
            <c:spPr>
              <a:solidFill>
                <a:srgbClr val="7654A3"/>
              </a:solidFill>
              <a:ln>
                <a:noFill/>
              </a:ln>
              <a:effectLst/>
            </c:spPr>
            <c:extLst>
              <c:ext xmlns:c16="http://schemas.microsoft.com/office/drawing/2014/chart" uri="{C3380CC4-5D6E-409C-BE32-E72D297353CC}">
                <c16:uniqueId val="{00000029-DE89-41E8-A246-CB2B3D4B74B6}"/>
              </c:ext>
            </c:extLst>
          </c:dPt>
          <c:cat>
            <c:numRef>
              <c:f>'Battery learning'!$C$32:$W$32</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'Battery learning'!$C$34:$W$34</c:f>
              <c:numCache>
                <c:formatCode>_(* #,##0_);_(* \(#,##0\);_(* "-"??_);_(@_)</c:formatCode>
                <c:ptCount val="21"/>
                <c:pt idx="0">
                  <c:v>0.2</c:v>
                </c:pt>
                <c:pt idx="1">
                  <c:v>1.2</c:v>
                </c:pt>
                <c:pt idx="2">
                  <c:v>3.2</c:v>
                </c:pt>
                <c:pt idx="3">
                  <c:v>8.1999999999999993</c:v>
                </c:pt>
                <c:pt idx="4">
                  <c:v>15.2</c:v>
                </c:pt>
                <c:pt idx="5">
                  <c:v>28.448051812987568</c:v>
                </c:pt>
                <c:pt idx="6">
                  <c:v>52.164728097532532</c:v>
                </c:pt>
                <c:pt idx="7">
                  <c:v>88.956060471252059</c:v>
                </c:pt>
                <c:pt idx="8">
                  <c:v>158.86258303261562</c:v>
                </c:pt>
                <c:pt idx="9">
                  <c:v>251.31449992538774</c:v>
                </c:pt>
                <c:pt idx="10">
                  <c:v>402.6469363175417</c:v>
                </c:pt>
                <c:pt idx="11">
                  <c:v>657.26422575653362</c:v>
                </c:pt>
                <c:pt idx="12">
                  <c:v>1056.2666414852176</c:v>
                </c:pt>
                <c:pt idx="13">
                  <c:v>1602.0090758736001</c:v>
                </c:pt>
                <c:pt idx="14">
                  <c:v>2337.4957886466764</c:v>
                </c:pt>
                <c:pt idx="15">
                  <c:v>3320.9664786736412</c:v>
                </c:pt>
                <c:pt idx="16">
                  <c:v>4553.6408224029237</c:v>
                </c:pt>
                <c:pt idx="17">
                  <c:v>6037.4276882678387</c:v>
                </c:pt>
                <c:pt idx="18">
                  <c:v>7831.4556586642148</c:v>
                </c:pt>
                <c:pt idx="19">
                  <c:v>9976.4940704556939</c:v>
                </c:pt>
                <c:pt idx="20">
                  <c:v>12517.60753823155</c:v>
                </c:pt>
              </c:numCache>
            </c:numRef>
          </c:val>
          <c:extLst>
            <c:ext xmlns:c16="http://schemas.microsoft.com/office/drawing/2014/chart" uri="{C3380CC4-5D6E-409C-BE32-E72D297353CC}">
              <c16:uniqueId val="{0000002A-DE89-41E8-A246-CB2B3D4B74B6}"/>
            </c:ext>
          </c:extLst>
        </c:ser>
        <c:ser>
          <c:idx val="2"/>
          <c:order val="2"/>
          <c:tx>
            <c:v>E-bus</c:v>
          </c:tx>
          <c:spPr>
            <a:solidFill>
              <a:srgbClr val="43BEAD"/>
            </a:solidFill>
            <a:ln>
              <a:noFill/>
            </a:ln>
            <a:effectLst/>
            <a:extLst>
              <a:ext uri="{91240B29-F687-4F45-9708-019B960494DF}">
                <a14:hiddenLine xmlns:a14="http://schemas.microsoft.com/office/drawing/2010/main">
                  <a:noFill/>
                </a14:hiddenLine>
              </a:ext>
            </a:extLst>
          </c:spPr>
          <c:dPt>
            <c:idx val="0"/>
            <c:bubble3D val="0"/>
            <c:spPr>
              <a:solidFill>
                <a:srgbClr val="43BEAD"/>
              </a:solidFill>
              <a:ln>
                <a:noFill/>
              </a:ln>
              <a:effectLst/>
            </c:spPr>
            <c:extLst>
              <c:ext xmlns:c16="http://schemas.microsoft.com/office/drawing/2014/chart" uri="{C3380CC4-5D6E-409C-BE32-E72D297353CC}">
                <c16:uniqueId val="{0000002C-DE89-41E8-A246-CB2B3D4B74B6}"/>
              </c:ext>
            </c:extLst>
          </c:dPt>
          <c:dPt>
            <c:idx val="1"/>
            <c:bubble3D val="0"/>
            <c:spPr>
              <a:solidFill>
                <a:srgbClr val="43BEAD"/>
              </a:solidFill>
              <a:ln>
                <a:noFill/>
              </a:ln>
              <a:effectLst/>
            </c:spPr>
            <c:extLst>
              <c:ext xmlns:c16="http://schemas.microsoft.com/office/drawing/2014/chart" uri="{C3380CC4-5D6E-409C-BE32-E72D297353CC}">
                <c16:uniqueId val="{0000002E-DE89-41E8-A246-CB2B3D4B74B6}"/>
              </c:ext>
            </c:extLst>
          </c:dPt>
          <c:dPt>
            <c:idx val="2"/>
            <c:bubble3D val="0"/>
            <c:spPr>
              <a:solidFill>
                <a:srgbClr val="43BEAD"/>
              </a:solidFill>
              <a:ln>
                <a:noFill/>
              </a:ln>
              <a:effectLst/>
            </c:spPr>
            <c:extLst>
              <c:ext xmlns:c16="http://schemas.microsoft.com/office/drawing/2014/chart" uri="{C3380CC4-5D6E-409C-BE32-E72D297353CC}">
                <c16:uniqueId val="{00000030-DE89-41E8-A246-CB2B3D4B74B6}"/>
              </c:ext>
            </c:extLst>
          </c:dPt>
          <c:dPt>
            <c:idx val="3"/>
            <c:bubble3D val="0"/>
            <c:spPr>
              <a:solidFill>
                <a:srgbClr val="43BEAD"/>
              </a:solidFill>
              <a:ln>
                <a:noFill/>
              </a:ln>
              <a:effectLst/>
            </c:spPr>
            <c:extLst>
              <c:ext xmlns:c16="http://schemas.microsoft.com/office/drawing/2014/chart" uri="{C3380CC4-5D6E-409C-BE32-E72D297353CC}">
                <c16:uniqueId val="{00000032-DE89-41E8-A246-CB2B3D4B74B6}"/>
              </c:ext>
            </c:extLst>
          </c:dPt>
          <c:dPt>
            <c:idx val="4"/>
            <c:bubble3D val="0"/>
            <c:spPr>
              <a:solidFill>
                <a:srgbClr val="43BEAD"/>
              </a:solidFill>
              <a:ln>
                <a:noFill/>
              </a:ln>
              <a:effectLst/>
            </c:spPr>
            <c:extLst>
              <c:ext xmlns:c16="http://schemas.microsoft.com/office/drawing/2014/chart" uri="{C3380CC4-5D6E-409C-BE32-E72D297353CC}">
                <c16:uniqueId val="{00000034-DE89-41E8-A246-CB2B3D4B74B6}"/>
              </c:ext>
            </c:extLst>
          </c:dPt>
          <c:dPt>
            <c:idx val="5"/>
            <c:bubble3D val="0"/>
            <c:spPr>
              <a:solidFill>
                <a:srgbClr val="43BEAD"/>
              </a:solidFill>
              <a:ln>
                <a:noFill/>
              </a:ln>
              <a:effectLst/>
            </c:spPr>
            <c:extLst>
              <c:ext xmlns:c16="http://schemas.microsoft.com/office/drawing/2014/chart" uri="{C3380CC4-5D6E-409C-BE32-E72D297353CC}">
                <c16:uniqueId val="{00000036-DE89-41E8-A246-CB2B3D4B74B6}"/>
              </c:ext>
            </c:extLst>
          </c:dPt>
          <c:dPt>
            <c:idx val="6"/>
            <c:bubble3D val="0"/>
            <c:spPr>
              <a:solidFill>
                <a:srgbClr val="43BEAD"/>
              </a:solidFill>
              <a:ln>
                <a:noFill/>
              </a:ln>
              <a:effectLst/>
            </c:spPr>
            <c:extLst>
              <c:ext xmlns:c16="http://schemas.microsoft.com/office/drawing/2014/chart" uri="{C3380CC4-5D6E-409C-BE32-E72D297353CC}">
                <c16:uniqueId val="{00000038-DE89-41E8-A246-CB2B3D4B74B6}"/>
              </c:ext>
            </c:extLst>
          </c:dPt>
          <c:dPt>
            <c:idx val="7"/>
            <c:bubble3D val="0"/>
            <c:spPr>
              <a:solidFill>
                <a:srgbClr val="43BEAD"/>
              </a:solidFill>
              <a:ln>
                <a:noFill/>
              </a:ln>
              <a:effectLst/>
            </c:spPr>
            <c:extLst>
              <c:ext xmlns:c16="http://schemas.microsoft.com/office/drawing/2014/chart" uri="{C3380CC4-5D6E-409C-BE32-E72D297353CC}">
                <c16:uniqueId val="{0000003A-DE89-41E8-A246-CB2B3D4B74B6}"/>
              </c:ext>
            </c:extLst>
          </c:dPt>
          <c:dPt>
            <c:idx val="8"/>
            <c:bubble3D val="0"/>
            <c:spPr>
              <a:solidFill>
                <a:srgbClr val="43BEAD"/>
              </a:solidFill>
              <a:ln>
                <a:noFill/>
              </a:ln>
              <a:effectLst/>
            </c:spPr>
            <c:extLst>
              <c:ext xmlns:c16="http://schemas.microsoft.com/office/drawing/2014/chart" uri="{C3380CC4-5D6E-409C-BE32-E72D297353CC}">
                <c16:uniqueId val="{0000003C-DE89-41E8-A246-CB2B3D4B74B6}"/>
              </c:ext>
            </c:extLst>
          </c:dPt>
          <c:dPt>
            <c:idx val="9"/>
            <c:bubble3D val="0"/>
            <c:spPr>
              <a:solidFill>
                <a:srgbClr val="43BEAD"/>
              </a:solidFill>
              <a:ln>
                <a:noFill/>
              </a:ln>
              <a:effectLst/>
            </c:spPr>
            <c:extLst>
              <c:ext xmlns:c16="http://schemas.microsoft.com/office/drawing/2014/chart" uri="{C3380CC4-5D6E-409C-BE32-E72D297353CC}">
                <c16:uniqueId val="{0000003E-DE89-41E8-A246-CB2B3D4B74B6}"/>
              </c:ext>
            </c:extLst>
          </c:dPt>
          <c:dPt>
            <c:idx val="10"/>
            <c:bubble3D val="0"/>
            <c:spPr>
              <a:solidFill>
                <a:srgbClr val="43BEAD"/>
              </a:solidFill>
              <a:ln>
                <a:noFill/>
              </a:ln>
              <a:effectLst/>
            </c:spPr>
            <c:extLst>
              <c:ext xmlns:c16="http://schemas.microsoft.com/office/drawing/2014/chart" uri="{C3380CC4-5D6E-409C-BE32-E72D297353CC}">
                <c16:uniqueId val="{00000040-DE89-41E8-A246-CB2B3D4B74B6}"/>
              </c:ext>
            </c:extLst>
          </c:dPt>
          <c:dPt>
            <c:idx val="11"/>
            <c:bubble3D val="0"/>
            <c:spPr>
              <a:solidFill>
                <a:srgbClr val="43BEAD"/>
              </a:solidFill>
              <a:ln>
                <a:noFill/>
              </a:ln>
              <a:effectLst/>
            </c:spPr>
            <c:extLst>
              <c:ext xmlns:c16="http://schemas.microsoft.com/office/drawing/2014/chart" uri="{C3380CC4-5D6E-409C-BE32-E72D297353CC}">
                <c16:uniqueId val="{00000042-DE89-41E8-A246-CB2B3D4B74B6}"/>
              </c:ext>
            </c:extLst>
          </c:dPt>
          <c:dPt>
            <c:idx val="12"/>
            <c:bubble3D val="0"/>
            <c:spPr>
              <a:solidFill>
                <a:srgbClr val="43BEAD"/>
              </a:solidFill>
              <a:ln>
                <a:noFill/>
              </a:ln>
              <a:effectLst/>
            </c:spPr>
            <c:extLst>
              <c:ext xmlns:c16="http://schemas.microsoft.com/office/drawing/2014/chart" uri="{C3380CC4-5D6E-409C-BE32-E72D297353CC}">
                <c16:uniqueId val="{00000044-DE89-41E8-A246-CB2B3D4B74B6}"/>
              </c:ext>
            </c:extLst>
          </c:dPt>
          <c:dPt>
            <c:idx val="13"/>
            <c:bubble3D val="0"/>
            <c:spPr>
              <a:solidFill>
                <a:srgbClr val="43BEAD"/>
              </a:solidFill>
              <a:ln>
                <a:noFill/>
              </a:ln>
              <a:effectLst/>
            </c:spPr>
            <c:extLst>
              <c:ext xmlns:c16="http://schemas.microsoft.com/office/drawing/2014/chart" uri="{C3380CC4-5D6E-409C-BE32-E72D297353CC}">
                <c16:uniqueId val="{00000046-DE89-41E8-A246-CB2B3D4B74B6}"/>
              </c:ext>
            </c:extLst>
          </c:dPt>
          <c:dPt>
            <c:idx val="14"/>
            <c:bubble3D val="0"/>
            <c:spPr>
              <a:solidFill>
                <a:srgbClr val="43BEAD"/>
              </a:solidFill>
              <a:ln>
                <a:noFill/>
              </a:ln>
              <a:effectLst/>
            </c:spPr>
            <c:extLst>
              <c:ext xmlns:c16="http://schemas.microsoft.com/office/drawing/2014/chart" uri="{C3380CC4-5D6E-409C-BE32-E72D297353CC}">
                <c16:uniqueId val="{00000048-DE89-41E8-A246-CB2B3D4B74B6}"/>
              </c:ext>
            </c:extLst>
          </c:dPt>
          <c:dPt>
            <c:idx val="15"/>
            <c:bubble3D val="0"/>
            <c:spPr>
              <a:solidFill>
                <a:srgbClr val="43BEAD"/>
              </a:solidFill>
              <a:ln>
                <a:noFill/>
              </a:ln>
              <a:effectLst/>
            </c:spPr>
            <c:extLst>
              <c:ext xmlns:c16="http://schemas.microsoft.com/office/drawing/2014/chart" uri="{C3380CC4-5D6E-409C-BE32-E72D297353CC}">
                <c16:uniqueId val="{0000004A-DE89-41E8-A246-CB2B3D4B74B6}"/>
              </c:ext>
            </c:extLst>
          </c:dPt>
          <c:dPt>
            <c:idx val="16"/>
            <c:bubble3D val="0"/>
            <c:spPr>
              <a:solidFill>
                <a:srgbClr val="43BEAD"/>
              </a:solidFill>
              <a:ln>
                <a:noFill/>
              </a:ln>
              <a:effectLst/>
            </c:spPr>
            <c:extLst>
              <c:ext xmlns:c16="http://schemas.microsoft.com/office/drawing/2014/chart" uri="{C3380CC4-5D6E-409C-BE32-E72D297353CC}">
                <c16:uniqueId val="{0000004C-DE89-41E8-A246-CB2B3D4B74B6}"/>
              </c:ext>
            </c:extLst>
          </c:dPt>
          <c:dPt>
            <c:idx val="17"/>
            <c:bubble3D val="0"/>
            <c:spPr>
              <a:solidFill>
                <a:srgbClr val="43BEAD"/>
              </a:solidFill>
              <a:ln>
                <a:noFill/>
              </a:ln>
              <a:effectLst/>
            </c:spPr>
            <c:extLst>
              <c:ext xmlns:c16="http://schemas.microsoft.com/office/drawing/2014/chart" uri="{C3380CC4-5D6E-409C-BE32-E72D297353CC}">
                <c16:uniqueId val="{0000004E-DE89-41E8-A246-CB2B3D4B74B6}"/>
              </c:ext>
            </c:extLst>
          </c:dPt>
          <c:dPt>
            <c:idx val="18"/>
            <c:bubble3D val="0"/>
            <c:spPr>
              <a:solidFill>
                <a:srgbClr val="43BEAD"/>
              </a:solidFill>
              <a:ln>
                <a:noFill/>
              </a:ln>
              <a:effectLst/>
            </c:spPr>
            <c:extLst>
              <c:ext xmlns:c16="http://schemas.microsoft.com/office/drawing/2014/chart" uri="{C3380CC4-5D6E-409C-BE32-E72D297353CC}">
                <c16:uniqueId val="{00000050-DE89-41E8-A246-CB2B3D4B74B6}"/>
              </c:ext>
            </c:extLst>
          </c:dPt>
          <c:dPt>
            <c:idx val="19"/>
            <c:bubble3D val="0"/>
            <c:spPr>
              <a:solidFill>
                <a:srgbClr val="43BEAD"/>
              </a:solidFill>
              <a:ln>
                <a:noFill/>
              </a:ln>
              <a:effectLst/>
            </c:spPr>
            <c:extLst>
              <c:ext xmlns:c16="http://schemas.microsoft.com/office/drawing/2014/chart" uri="{C3380CC4-5D6E-409C-BE32-E72D297353CC}">
                <c16:uniqueId val="{00000052-DE89-41E8-A246-CB2B3D4B74B6}"/>
              </c:ext>
            </c:extLst>
          </c:dPt>
          <c:dPt>
            <c:idx val="20"/>
            <c:bubble3D val="0"/>
            <c:spPr>
              <a:solidFill>
                <a:srgbClr val="43BEAD"/>
              </a:solidFill>
              <a:ln>
                <a:noFill/>
              </a:ln>
              <a:effectLst/>
            </c:spPr>
            <c:extLst>
              <c:ext xmlns:c16="http://schemas.microsoft.com/office/drawing/2014/chart" uri="{C3380CC4-5D6E-409C-BE32-E72D297353CC}">
                <c16:uniqueId val="{00000054-DE89-41E8-A246-CB2B3D4B74B6}"/>
              </c:ext>
            </c:extLst>
          </c:dPt>
          <c:cat>
            <c:numRef>
              <c:f>'Battery learning'!$C$32:$W$32</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'Battery learning'!$C$35:$W$35</c:f>
              <c:numCache>
                <c:formatCode>_(* #,##0_);_(* \(#,##0\);_(* "-"??_);_(@_)</c:formatCode>
                <c:ptCount val="21"/>
                <c:pt idx="0">
                  <c:v>0</c:v>
                </c:pt>
                <c:pt idx="1">
                  <c:v>0.26160600000000001</c:v>
                </c:pt>
                <c:pt idx="2">
                  <c:v>0.77006799999999997</c:v>
                </c:pt>
                <c:pt idx="3">
                  <c:v>4.2726286283517609</c:v>
                </c:pt>
                <c:pt idx="4">
                  <c:v>16.966015208356154</c:v>
                </c:pt>
                <c:pt idx="5">
                  <c:v>26.604815708356156</c:v>
                </c:pt>
                <c:pt idx="6">
                  <c:v>38.837091008356154</c:v>
                </c:pt>
                <c:pt idx="7">
                  <c:v>51.723806108356158</c:v>
                </c:pt>
                <c:pt idx="8">
                  <c:v>67.853338991836424</c:v>
                </c:pt>
                <c:pt idx="9">
                  <c:v>82.689290647266461</c:v>
                </c:pt>
                <c:pt idx="10">
                  <c:v>95.544991429167567</c:v>
                </c:pt>
                <c:pt idx="11">
                  <c:v>110.26246010943639</c:v>
                </c:pt>
                <c:pt idx="12">
                  <c:v>128.18071899419746</c:v>
                </c:pt>
                <c:pt idx="13">
                  <c:v>149.23306065029132</c:v>
                </c:pt>
                <c:pt idx="14">
                  <c:v>172.21292238416996</c:v>
                </c:pt>
                <c:pt idx="15">
                  <c:v>195.98375126460056</c:v>
                </c:pt>
                <c:pt idx="16">
                  <c:v>220.99594985341736</c:v>
                </c:pt>
                <c:pt idx="17">
                  <c:v>247.22253234150497</c:v>
                </c:pt>
                <c:pt idx="18">
                  <c:v>275.24732087127103</c:v>
                </c:pt>
                <c:pt idx="19">
                  <c:v>305.6499399930259</c:v>
                </c:pt>
                <c:pt idx="20">
                  <c:v>339.12803100536053</c:v>
                </c:pt>
              </c:numCache>
            </c:numRef>
          </c:val>
          <c:extLst>
            <c:ext xmlns:c16="http://schemas.microsoft.com/office/drawing/2014/chart" uri="{C3380CC4-5D6E-409C-BE32-E72D297353CC}">
              <c16:uniqueId val="{00000055-DE89-41E8-A246-CB2B3D4B74B6}"/>
            </c:ext>
          </c:extLst>
        </c:ser>
        <c:ser>
          <c:idx val="3"/>
          <c:order val="3"/>
          <c:tx>
            <c:v>ESS</c:v>
          </c:tx>
          <c:spPr>
            <a:solidFill>
              <a:srgbClr val="FFE838"/>
            </a:solidFill>
            <a:ln>
              <a:noFill/>
            </a:ln>
            <a:effectLst/>
            <a:extLst>
              <a:ext uri="{91240B29-F687-4F45-9708-019B960494DF}">
                <a14:hiddenLine xmlns:a14="http://schemas.microsoft.com/office/drawing/2010/main">
                  <a:noFill/>
                </a14:hiddenLine>
              </a:ext>
            </a:extLst>
          </c:spPr>
          <c:dPt>
            <c:idx val="0"/>
            <c:bubble3D val="0"/>
            <c:spPr>
              <a:solidFill>
                <a:srgbClr val="FFE838"/>
              </a:solidFill>
              <a:ln>
                <a:noFill/>
              </a:ln>
              <a:effectLst/>
            </c:spPr>
            <c:extLst>
              <c:ext xmlns:c16="http://schemas.microsoft.com/office/drawing/2014/chart" uri="{C3380CC4-5D6E-409C-BE32-E72D297353CC}">
                <c16:uniqueId val="{00000057-DE89-41E8-A246-CB2B3D4B74B6}"/>
              </c:ext>
            </c:extLst>
          </c:dPt>
          <c:dPt>
            <c:idx val="1"/>
            <c:bubble3D val="0"/>
            <c:spPr>
              <a:solidFill>
                <a:srgbClr val="FFE838"/>
              </a:solidFill>
              <a:ln>
                <a:noFill/>
              </a:ln>
              <a:effectLst/>
            </c:spPr>
            <c:extLst>
              <c:ext xmlns:c16="http://schemas.microsoft.com/office/drawing/2014/chart" uri="{C3380CC4-5D6E-409C-BE32-E72D297353CC}">
                <c16:uniqueId val="{00000059-DE89-41E8-A246-CB2B3D4B74B6}"/>
              </c:ext>
            </c:extLst>
          </c:dPt>
          <c:dPt>
            <c:idx val="2"/>
            <c:bubble3D val="0"/>
            <c:spPr>
              <a:solidFill>
                <a:srgbClr val="FFE838"/>
              </a:solidFill>
              <a:ln>
                <a:noFill/>
              </a:ln>
              <a:effectLst/>
            </c:spPr>
            <c:extLst>
              <c:ext xmlns:c16="http://schemas.microsoft.com/office/drawing/2014/chart" uri="{C3380CC4-5D6E-409C-BE32-E72D297353CC}">
                <c16:uniqueId val="{0000005B-DE89-41E8-A246-CB2B3D4B74B6}"/>
              </c:ext>
            </c:extLst>
          </c:dPt>
          <c:dPt>
            <c:idx val="3"/>
            <c:bubble3D val="0"/>
            <c:spPr>
              <a:solidFill>
                <a:srgbClr val="FFE838"/>
              </a:solidFill>
              <a:ln>
                <a:noFill/>
              </a:ln>
              <a:effectLst/>
            </c:spPr>
            <c:extLst>
              <c:ext xmlns:c16="http://schemas.microsoft.com/office/drawing/2014/chart" uri="{C3380CC4-5D6E-409C-BE32-E72D297353CC}">
                <c16:uniqueId val="{0000005D-DE89-41E8-A246-CB2B3D4B74B6}"/>
              </c:ext>
            </c:extLst>
          </c:dPt>
          <c:dPt>
            <c:idx val="4"/>
            <c:bubble3D val="0"/>
            <c:spPr>
              <a:solidFill>
                <a:srgbClr val="FFE838"/>
              </a:solidFill>
              <a:ln>
                <a:noFill/>
              </a:ln>
              <a:effectLst/>
            </c:spPr>
            <c:extLst>
              <c:ext xmlns:c16="http://schemas.microsoft.com/office/drawing/2014/chart" uri="{C3380CC4-5D6E-409C-BE32-E72D297353CC}">
                <c16:uniqueId val="{0000005F-DE89-41E8-A246-CB2B3D4B74B6}"/>
              </c:ext>
            </c:extLst>
          </c:dPt>
          <c:dPt>
            <c:idx val="5"/>
            <c:bubble3D val="0"/>
            <c:spPr>
              <a:solidFill>
                <a:srgbClr val="FFE838"/>
              </a:solidFill>
              <a:ln>
                <a:noFill/>
              </a:ln>
              <a:effectLst/>
            </c:spPr>
            <c:extLst>
              <c:ext xmlns:c16="http://schemas.microsoft.com/office/drawing/2014/chart" uri="{C3380CC4-5D6E-409C-BE32-E72D297353CC}">
                <c16:uniqueId val="{00000061-DE89-41E8-A246-CB2B3D4B74B6}"/>
              </c:ext>
            </c:extLst>
          </c:dPt>
          <c:dPt>
            <c:idx val="6"/>
            <c:bubble3D val="0"/>
            <c:spPr>
              <a:solidFill>
                <a:srgbClr val="FFE838"/>
              </a:solidFill>
              <a:ln>
                <a:noFill/>
              </a:ln>
              <a:effectLst/>
            </c:spPr>
            <c:extLst>
              <c:ext xmlns:c16="http://schemas.microsoft.com/office/drawing/2014/chart" uri="{C3380CC4-5D6E-409C-BE32-E72D297353CC}">
                <c16:uniqueId val="{00000063-DE89-41E8-A246-CB2B3D4B74B6}"/>
              </c:ext>
            </c:extLst>
          </c:dPt>
          <c:dPt>
            <c:idx val="7"/>
            <c:bubble3D val="0"/>
            <c:spPr>
              <a:solidFill>
                <a:srgbClr val="FFE838"/>
              </a:solidFill>
              <a:ln>
                <a:noFill/>
              </a:ln>
              <a:effectLst/>
            </c:spPr>
            <c:extLst>
              <c:ext xmlns:c16="http://schemas.microsoft.com/office/drawing/2014/chart" uri="{C3380CC4-5D6E-409C-BE32-E72D297353CC}">
                <c16:uniqueId val="{00000065-DE89-41E8-A246-CB2B3D4B74B6}"/>
              </c:ext>
            </c:extLst>
          </c:dPt>
          <c:dPt>
            <c:idx val="8"/>
            <c:bubble3D val="0"/>
            <c:spPr>
              <a:solidFill>
                <a:srgbClr val="FFE838"/>
              </a:solidFill>
              <a:ln>
                <a:noFill/>
              </a:ln>
              <a:effectLst/>
            </c:spPr>
            <c:extLst>
              <c:ext xmlns:c16="http://schemas.microsoft.com/office/drawing/2014/chart" uri="{C3380CC4-5D6E-409C-BE32-E72D297353CC}">
                <c16:uniqueId val="{00000067-DE89-41E8-A246-CB2B3D4B74B6}"/>
              </c:ext>
            </c:extLst>
          </c:dPt>
          <c:dPt>
            <c:idx val="9"/>
            <c:bubble3D val="0"/>
            <c:spPr>
              <a:solidFill>
                <a:srgbClr val="FFE838"/>
              </a:solidFill>
              <a:ln>
                <a:noFill/>
              </a:ln>
              <a:effectLst/>
            </c:spPr>
            <c:extLst>
              <c:ext xmlns:c16="http://schemas.microsoft.com/office/drawing/2014/chart" uri="{C3380CC4-5D6E-409C-BE32-E72D297353CC}">
                <c16:uniqueId val="{00000069-DE89-41E8-A246-CB2B3D4B74B6}"/>
              </c:ext>
            </c:extLst>
          </c:dPt>
          <c:dPt>
            <c:idx val="10"/>
            <c:bubble3D val="0"/>
            <c:spPr>
              <a:solidFill>
                <a:srgbClr val="FFE838"/>
              </a:solidFill>
              <a:ln>
                <a:noFill/>
              </a:ln>
              <a:effectLst/>
            </c:spPr>
            <c:extLst>
              <c:ext xmlns:c16="http://schemas.microsoft.com/office/drawing/2014/chart" uri="{C3380CC4-5D6E-409C-BE32-E72D297353CC}">
                <c16:uniqueId val="{0000006B-DE89-41E8-A246-CB2B3D4B74B6}"/>
              </c:ext>
            </c:extLst>
          </c:dPt>
          <c:dPt>
            <c:idx val="11"/>
            <c:bubble3D val="0"/>
            <c:spPr>
              <a:solidFill>
                <a:srgbClr val="FFE838"/>
              </a:solidFill>
              <a:ln>
                <a:noFill/>
              </a:ln>
              <a:effectLst/>
            </c:spPr>
            <c:extLst>
              <c:ext xmlns:c16="http://schemas.microsoft.com/office/drawing/2014/chart" uri="{C3380CC4-5D6E-409C-BE32-E72D297353CC}">
                <c16:uniqueId val="{0000006D-DE89-41E8-A246-CB2B3D4B74B6}"/>
              </c:ext>
            </c:extLst>
          </c:dPt>
          <c:dPt>
            <c:idx val="12"/>
            <c:bubble3D val="0"/>
            <c:spPr>
              <a:solidFill>
                <a:srgbClr val="FFE838"/>
              </a:solidFill>
              <a:ln>
                <a:noFill/>
              </a:ln>
              <a:effectLst/>
            </c:spPr>
            <c:extLst>
              <c:ext xmlns:c16="http://schemas.microsoft.com/office/drawing/2014/chart" uri="{C3380CC4-5D6E-409C-BE32-E72D297353CC}">
                <c16:uniqueId val="{0000006F-DE89-41E8-A246-CB2B3D4B74B6}"/>
              </c:ext>
            </c:extLst>
          </c:dPt>
          <c:dPt>
            <c:idx val="13"/>
            <c:bubble3D val="0"/>
            <c:spPr>
              <a:solidFill>
                <a:srgbClr val="FFE838"/>
              </a:solidFill>
              <a:ln>
                <a:noFill/>
              </a:ln>
              <a:effectLst/>
            </c:spPr>
            <c:extLst>
              <c:ext xmlns:c16="http://schemas.microsoft.com/office/drawing/2014/chart" uri="{C3380CC4-5D6E-409C-BE32-E72D297353CC}">
                <c16:uniqueId val="{00000071-DE89-41E8-A246-CB2B3D4B74B6}"/>
              </c:ext>
            </c:extLst>
          </c:dPt>
          <c:dPt>
            <c:idx val="14"/>
            <c:bubble3D val="0"/>
            <c:spPr>
              <a:solidFill>
                <a:srgbClr val="FFE838"/>
              </a:solidFill>
              <a:ln>
                <a:noFill/>
              </a:ln>
              <a:effectLst/>
            </c:spPr>
            <c:extLst>
              <c:ext xmlns:c16="http://schemas.microsoft.com/office/drawing/2014/chart" uri="{C3380CC4-5D6E-409C-BE32-E72D297353CC}">
                <c16:uniqueId val="{00000073-DE89-41E8-A246-CB2B3D4B74B6}"/>
              </c:ext>
            </c:extLst>
          </c:dPt>
          <c:dPt>
            <c:idx val="15"/>
            <c:bubble3D val="0"/>
            <c:spPr>
              <a:solidFill>
                <a:srgbClr val="FFE838"/>
              </a:solidFill>
              <a:ln>
                <a:noFill/>
              </a:ln>
              <a:effectLst/>
            </c:spPr>
            <c:extLst>
              <c:ext xmlns:c16="http://schemas.microsoft.com/office/drawing/2014/chart" uri="{C3380CC4-5D6E-409C-BE32-E72D297353CC}">
                <c16:uniqueId val="{00000075-DE89-41E8-A246-CB2B3D4B74B6}"/>
              </c:ext>
            </c:extLst>
          </c:dPt>
          <c:dPt>
            <c:idx val="16"/>
            <c:bubble3D val="0"/>
            <c:spPr>
              <a:solidFill>
                <a:srgbClr val="FFE838"/>
              </a:solidFill>
              <a:ln>
                <a:noFill/>
              </a:ln>
              <a:effectLst/>
            </c:spPr>
            <c:extLst>
              <c:ext xmlns:c16="http://schemas.microsoft.com/office/drawing/2014/chart" uri="{C3380CC4-5D6E-409C-BE32-E72D297353CC}">
                <c16:uniqueId val="{00000077-DE89-41E8-A246-CB2B3D4B74B6}"/>
              </c:ext>
            </c:extLst>
          </c:dPt>
          <c:dPt>
            <c:idx val="17"/>
            <c:bubble3D val="0"/>
            <c:spPr>
              <a:solidFill>
                <a:srgbClr val="FFE838"/>
              </a:solidFill>
              <a:ln>
                <a:noFill/>
              </a:ln>
              <a:effectLst/>
            </c:spPr>
            <c:extLst>
              <c:ext xmlns:c16="http://schemas.microsoft.com/office/drawing/2014/chart" uri="{C3380CC4-5D6E-409C-BE32-E72D297353CC}">
                <c16:uniqueId val="{00000079-DE89-41E8-A246-CB2B3D4B74B6}"/>
              </c:ext>
            </c:extLst>
          </c:dPt>
          <c:dPt>
            <c:idx val="18"/>
            <c:bubble3D val="0"/>
            <c:spPr>
              <a:solidFill>
                <a:srgbClr val="FFE838"/>
              </a:solidFill>
              <a:ln>
                <a:noFill/>
              </a:ln>
              <a:effectLst/>
            </c:spPr>
            <c:extLst>
              <c:ext xmlns:c16="http://schemas.microsoft.com/office/drawing/2014/chart" uri="{C3380CC4-5D6E-409C-BE32-E72D297353CC}">
                <c16:uniqueId val="{0000007B-DE89-41E8-A246-CB2B3D4B74B6}"/>
              </c:ext>
            </c:extLst>
          </c:dPt>
          <c:dPt>
            <c:idx val="19"/>
            <c:bubble3D val="0"/>
            <c:spPr>
              <a:solidFill>
                <a:srgbClr val="FFE838"/>
              </a:solidFill>
              <a:ln>
                <a:noFill/>
              </a:ln>
              <a:effectLst/>
            </c:spPr>
            <c:extLst>
              <c:ext xmlns:c16="http://schemas.microsoft.com/office/drawing/2014/chart" uri="{C3380CC4-5D6E-409C-BE32-E72D297353CC}">
                <c16:uniqueId val="{0000007D-DE89-41E8-A246-CB2B3D4B74B6}"/>
              </c:ext>
            </c:extLst>
          </c:dPt>
          <c:dPt>
            <c:idx val="20"/>
            <c:bubble3D val="0"/>
            <c:spPr>
              <a:solidFill>
                <a:srgbClr val="FFE838"/>
              </a:solidFill>
              <a:ln>
                <a:noFill/>
              </a:ln>
              <a:effectLst/>
            </c:spPr>
            <c:extLst>
              <c:ext xmlns:c16="http://schemas.microsoft.com/office/drawing/2014/chart" uri="{C3380CC4-5D6E-409C-BE32-E72D297353CC}">
                <c16:uniqueId val="{0000007F-DE89-41E8-A246-CB2B3D4B74B6}"/>
              </c:ext>
            </c:extLst>
          </c:dPt>
          <c:cat>
            <c:numRef>
              <c:f>'Battery learning'!$C$32:$W$32</c:f>
              <c:numCache>
                <c:formatCode>General</c:formatCod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numCache>
            </c:numRef>
          </c:cat>
          <c:val>
            <c:numRef>
              <c:f>'Battery learning'!$C$36:$W$36</c:f>
              <c:numCache>
                <c:formatCode>_(* #,##0_);_(* \(#,##0\);_(* "-"??_);_(@_)</c:formatCode>
                <c:ptCount val="21"/>
                <c:pt idx="0">
                  <c:v>0.3</c:v>
                </c:pt>
                <c:pt idx="1">
                  <c:v>1</c:v>
                </c:pt>
                <c:pt idx="2">
                  <c:v>4</c:v>
                </c:pt>
                <c:pt idx="3">
                  <c:v>4</c:v>
                </c:pt>
                <c:pt idx="4">
                  <c:v>5</c:v>
                </c:pt>
                <c:pt idx="5">
                  <c:v>7</c:v>
                </c:pt>
                <c:pt idx="6">
                  <c:v>9</c:v>
                </c:pt>
                <c:pt idx="7">
                  <c:v>12</c:v>
                </c:pt>
                <c:pt idx="8">
                  <c:v>21</c:v>
                </c:pt>
                <c:pt idx="9">
                  <c:v>27</c:v>
                </c:pt>
                <c:pt idx="10">
                  <c:v>38</c:v>
                </c:pt>
                <c:pt idx="11">
                  <c:v>67</c:v>
                </c:pt>
                <c:pt idx="12">
                  <c:v>112</c:v>
                </c:pt>
                <c:pt idx="13">
                  <c:v>171</c:v>
                </c:pt>
                <c:pt idx="14">
                  <c:v>253</c:v>
                </c:pt>
                <c:pt idx="15">
                  <c:v>349</c:v>
                </c:pt>
                <c:pt idx="16">
                  <c:v>453</c:v>
                </c:pt>
                <c:pt idx="17">
                  <c:v>570</c:v>
                </c:pt>
                <c:pt idx="18">
                  <c:v>708</c:v>
                </c:pt>
                <c:pt idx="19">
                  <c:v>860</c:v>
                </c:pt>
                <c:pt idx="20">
                  <c:v>1033</c:v>
                </c:pt>
              </c:numCache>
            </c:numRef>
          </c:val>
          <c:extLst>
            <c:ext xmlns:c16="http://schemas.microsoft.com/office/drawing/2014/chart" uri="{C3380CC4-5D6E-409C-BE32-E72D297353CC}">
              <c16:uniqueId val="{00000080-DE89-41E8-A246-CB2B3D4B74B6}"/>
            </c:ext>
          </c:extLst>
        </c:ser>
        <c:dLbls>
          <c:showLegendKey val="0"/>
          <c:showVal val="0"/>
          <c:showCatName val="0"/>
          <c:showSerName val="0"/>
          <c:showPercent val="0"/>
          <c:showBubbleSize val="0"/>
        </c:dLbls>
        <c:axId val="448764096"/>
        <c:axId val="448768256"/>
      </c:areaChart>
      <c:lineChart>
        <c:grouping val="standard"/>
        <c:varyColors val="0"/>
        <c:ser>
          <c:idx val="0"/>
          <c:order val="0"/>
          <c:tx>
            <c:strRef>
              <c:f>'Battery learning'!$B$33</c:f>
              <c:strCache>
                <c:ptCount val="1"/>
                <c:pt idx="0">
                  <c:v> Li-ion battery pack price ($/kWh, 2021 real) </c:v>
                </c:pt>
              </c:strCache>
            </c:strRef>
          </c:tx>
          <c:spPr>
            <a:ln w="19050" cap="rnd" cmpd="sng">
              <a:solidFill>
                <a:schemeClr val="tx1"/>
              </a:solidFill>
              <a:prstDash val="solid"/>
              <a:round/>
            </a:ln>
            <a:effectLst/>
          </c:spPr>
          <c:marker>
            <c:symbol val="diamond"/>
            <c:size val="9"/>
            <c:spPr>
              <a:solidFill>
                <a:schemeClr val="bg1"/>
              </a:solidFill>
              <a:ln w="19050">
                <a:solidFill>
                  <a:schemeClr val="tx1"/>
                </a:solidFill>
                <a:prstDash val="solid"/>
              </a:ln>
              <a:effectLst/>
            </c:spPr>
          </c:marker>
          <c:dPt>
            <c:idx val="11"/>
            <c:marker>
              <c:symbol val="diamond"/>
              <c:size val="10"/>
              <c:spPr>
                <a:solidFill>
                  <a:schemeClr val="bg1"/>
                </a:solidFill>
                <a:ln w="19050">
                  <a:solidFill>
                    <a:schemeClr val="accent5"/>
                  </a:solidFill>
                  <a:prstDash val="solid"/>
                </a:ln>
                <a:effectLst/>
              </c:spPr>
            </c:marker>
            <c:bubble3D val="0"/>
            <c:spPr>
              <a:ln w="19050" cap="rnd" cmpd="sng">
                <a:solidFill>
                  <a:schemeClr val="accent5"/>
                </a:solidFill>
                <a:prstDash val="solid"/>
                <a:round/>
              </a:ln>
              <a:effectLst/>
            </c:spPr>
            <c:extLst>
              <c:ext xmlns:c16="http://schemas.microsoft.com/office/drawing/2014/chart" uri="{C3380CC4-5D6E-409C-BE32-E72D297353CC}">
                <c16:uniqueId val="{00000082-DE89-41E8-A246-CB2B3D4B74B6}"/>
              </c:ext>
            </c:extLst>
          </c:dPt>
          <c:dPt>
            <c:idx val="12"/>
            <c:marker>
              <c:symbol val="none"/>
            </c:marker>
            <c:bubble3D val="0"/>
            <c:spPr>
              <a:ln w="19050" cap="rnd" cmpd="sng">
                <a:solidFill>
                  <a:schemeClr val="accent1"/>
                </a:solidFill>
                <a:prstDash val="solid"/>
                <a:round/>
              </a:ln>
              <a:effectLst/>
            </c:spPr>
            <c:extLst>
              <c:ext xmlns:c16="http://schemas.microsoft.com/office/drawing/2014/chart" uri="{C3380CC4-5D6E-409C-BE32-E72D297353CC}">
                <c16:uniqueId val="{00000084-DE89-41E8-A246-CB2B3D4B74B6}"/>
              </c:ext>
            </c:extLst>
          </c:dPt>
          <c:dPt>
            <c:idx val="13"/>
            <c:marker>
              <c:symbol val="none"/>
            </c:marker>
            <c:bubble3D val="0"/>
            <c:spPr>
              <a:ln w="19050" cap="rnd" cmpd="sng">
                <a:solidFill>
                  <a:schemeClr val="accent1"/>
                </a:solidFill>
                <a:prstDash val="solid"/>
                <a:round/>
              </a:ln>
              <a:effectLst/>
            </c:spPr>
            <c:extLst>
              <c:ext xmlns:c16="http://schemas.microsoft.com/office/drawing/2014/chart" uri="{C3380CC4-5D6E-409C-BE32-E72D297353CC}">
                <c16:uniqueId val="{00000086-DE89-41E8-A246-CB2B3D4B74B6}"/>
              </c:ext>
            </c:extLst>
          </c:dPt>
          <c:dPt>
            <c:idx val="14"/>
            <c:marker>
              <c:symbol val="none"/>
            </c:marker>
            <c:bubble3D val="0"/>
            <c:spPr>
              <a:ln w="19050" cap="rnd" cmpd="sng">
                <a:solidFill>
                  <a:schemeClr val="accent1"/>
                </a:solidFill>
                <a:prstDash val="solid"/>
                <a:round/>
              </a:ln>
              <a:effectLst/>
            </c:spPr>
            <c:extLst>
              <c:ext xmlns:c16="http://schemas.microsoft.com/office/drawing/2014/chart" uri="{C3380CC4-5D6E-409C-BE32-E72D297353CC}">
                <c16:uniqueId val="{00000088-DE89-41E8-A246-CB2B3D4B74B6}"/>
              </c:ext>
            </c:extLst>
          </c:dPt>
          <c:dPt>
            <c:idx val="15"/>
            <c:marker>
              <c:symbol val="none"/>
            </c:marker>
            <c:bubble3D val="0"/>
            <c:spPr>
              <a:ln w="19050" cap="rnd" cmpd="sng">
                <a:solidFill>
                  <a:schemeClr val="accent1"/>
                </a:solidFill>
                <a:prstDash val="solid"/>
                <a:round/>
              </a:ln>
              <a:effectLst/>
            </c:spPr>
            <c:extLst>
              <c:ext xmlns:c16="http://schemas.microsoft.com/office/drawing/2014/chart" uri="{C3380CC4-5D6E-409C-BE32-E72D297353CC}">
                <c16:uniqueId val="{0000008A-DE89-41E8-A246-CB2B3D4B74B6}"/>
              </c:ext>
            </c:extLst>
          </c:dPt>
          <c:dPt>
            <c:idx val="16"/>
            <c:marker>
              <c:symbol val="none"/>
            </c:marker>
            <c:bubble3D val="0"/>
            <c:spPr>
              <a:ln w="19050" cap="rnd" cmpd="sng">
                <a:solidFill>
                  <a:schemeClr val="accent1"/>
                </a:solidFill>
                <a:prstDash val="solid"/>
                <a:round/>
              </a:ln>
              <a:effectLst/>
            </c:spPr>
            <c:extLst>
              <c:ext xmlns:c16="http://schemas.microsoft.com/office/drawing/2014/chart" uri="{C3380CC4-5D6E-409C-BE32-E72D297353CC}">
                <c16:uniqueId val="{0000008C-DE89-41E8-A246-CB2B3D4B74B6}"/>
              </c:ext>
            </c:extLst>
          </c:dPt>
          <c:dPt>
            <c:idx val="17"/>
            <c:marker>
              <c:symbol val="none"/>
            </c:marker>
            <c:bubble3D val="0"/>
            <c:spPr>
              <a:ln w="19050" cap="rnd" cmpd="sng">
                <a:solidFill>
                  <a:schemeClr val="accent1"/>
                </a:solidFill>
                <a:prstDash val="solid"/>
                <a:round/>
              </a:ln>
              <a:effectLst/>
            </c:spPr>
            <c:extLst>
              <c:ext xmlns:c16="http://schemas.microsoft.com/office/drawing/2014/chart" uri="{C3380CC4-5D6E-409C-BE32-E72D297353CC}">
                <c16:uniqueId val="{0000008E-DE89-41E8-A246-CB2B3D4B74B6}"/>
              </c:ext>
            </c:extLst>
          </c:dPt>
          <c:dPt>
            <c:idx val="18"/>
            <c:marker>
              <c:symbol val="none"/>
            </c:marker>
            <c:bubble3D val="0"/>
            <c:spPr>
              <a:ln w="19050" cap="rnd" cmpd="sng">
                <a:solidFill>
                  <a:schemeClr val="accent1"/>
                </a:solidFill>
                <a:prstDash val="solid"/>
                <a:round/>
              </a:ln>
              <a:effectLst/>
            </c:spPr>
            <c:extLst>
              <c:ext xmlns:c16="http://schemas.microsoft.com/office/drawing/2014/chart" uri="{C3380CC4-5D6E-409C-BE32-E72D297353CC}">
                <c16:uniqueId val="{00000090-DE89-41E8-A246-CB2B3D4B74B6}"/>
              </c:ext>
            </c:extLst>
          </c:dPt>
          <c:dPt>
            <c:idx val="19"/>
            <c:marker>
              <c:symbol val="none"/>
            </c:marker>
            <c:bubble3D val="0"/>
            <c:spPr>
              <a:ln w="19050" cap="rnd" cmpd="sng">
                <a:solidFill>
                  <a:schemeClr val="accent1"/>
                </a:solidFill>
                <a:prstDash val="solid"/>
                <a:round/>
              </a:ln>
              <a:effectLst/>
            </c:spPr>
            <c:extLst>
              <c:ext xmlns:c16="http://schemas.microsoft.com/office/drawing/2014/chart" uri="{C3380CC4-5D6E-409C-BE32-E72D297353CC}">
                <c16:uniqueId val="{00000092-DE89-41E8-A246-CB2B3D4B74B6}"/>
              </c:ext>
            </c:extLst>
          </c:dPt>
          <c:dPt>
            <c:idx val="20"/>
            <c:marker>
              <c:symbol val="diamond"/>
              <c:size val="10"/>
              <c:spPr>
                <a:solidFill>
                  <a:schemeClr val="bg1"/>
                </a:solidFill>
                <a:ln w="19050">
                  <a:solidFill>
                    <a:schemeClr val="accent1"/>
                  </a:solidFill>
                  <a:prstDash val="solid"/>
                </a:ln>
                <a:effectLst/>
              </c:spPr>
            </c:marker>
            <c:bubble3D val="0"/>
            <c:spPr>
              <a:ln w="19050" cap="rnd" cmpd="sng">
                <a:solidFill>
                  <a:schemeClr val="accent1"/>
                </a:solidFill>
                <a:prstDash val="solid"/>
                <a:round/>
              </a:ln>
              <a:effectLst/>
            </c:spPr>
            <c:extLst>
              <c:ext xmlns:c16="http://schemas.microsoft.com/office/drawing/2014/chart" uri="{C3380CC4-5D6E-409C-BE32-E72D297353CC}">
                <c16:uniqueId val="{00000094-DE89-41E8-A246-CB2B3D4B74B6}"/>
              </c:ext>
            </c:extLst>
          </c:dPt>
          <c:dLbls>
            <c:dLbl>
              <c:idx val="2"/>
              <c:layout>
                <c:manualLayout>
                  <c:x val="7.725060827250608E-3"/>
                  <c:y val="-7.2628086419753088E-2"/>
                </c:manualLayout>
              </c:layout>
              <c:tx>
                <c:rich>
                  <a:bodyPr/>
                  <a:lstStyle/>
                  <a:p>
                    <a:r>
                      <a:rPr lang="en-US"/>
                      <a:t>Battery</a:t>
                    </a:r>
                    <a:br>
                      <a:rPr lang="en-US"/>
                    </a:br>
                    <a:r>
                      <a:rPr lang="en-US"/>
                      <a:t>Pack price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5-DE89-41E8-A246-CB2B3D4B74B6}"/>
                </c:ext>
              </c:extLst>
            </c:dLbl>
            <c:dLbl>
              <c:idx val="11"/>
              <c:layout>
                <c:manualLayout>
                  <c:x val="-3.3475263584752633E-2"/>
                  <c:y val="-7.1862139917695467E-2"/>
                </c:manualLayout>
              </c:layout>
              <c:spPr>
                <a:noFill/>
                <a:ln>
                  <a:noFill/>
                </a:ln>
                <a:effectLst/>
              </c:spPr>
              <c:txPr>
                <a:bodyPr rot="0" spcFirstLastPara="1" vertOverflow="ellipsis" vert="horz" wrap="square" anchor="ctr" anchorCtr="1"/>
                <a:lstStyle/>
                <a:p>
                  <a:pPr>
                    <a:defRPr sz="1200" b="1" i="0" u="none" strike="noStrike" kern="1200" baseline="0">
                      <a:solidFill>
                        <a:schemeClr val="accent5"/>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82-DE89-41E8-A246-CB2B3D4B74B6}"/>
                </c:ext>
              </c:extLst>
            </c:dLbl>
            <c:dLbl>
              <c:idx val="20"/>
              <c:layout>
                <c:manualLayout>
                  <c:x val="-5.6650446066504649E-2"/>
                  <c:y val="-9.1460905349794355E-2"/>
                </c:manualLayout>
              </c:layout>
              <c:spPr>
                <a:solidFill>
                  <a:schemeClr val="accent1"/>
                </a:solidFill>
                <a:ln>
                  <a:noFill/>
                </a:ln>
                <a:effectLst/>
              </c:spPr>
              <c:txPr>
                <a:bodyPr rot="0" spcFirstLastPara="1" vertOverflow="ellipsis" vert="horz" wrap="square" lIns="36000" rIns="36000" anchor="ctr" anchorCtr="1"/>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94-DE89-41E8-A246-CB2B3D4B74B6}"/>
                </c:ext>
              </c:extLst>
            </c:dLbl>
            <c:spPr>
              <a:noFill/>
              <a:ln>
                <a:noFill/>
              </a:ln>
              <a:effectLst/>
            </c:spPr>
            <c:txPr>
              <a:bodyPr rot="0" spcFirstLastPara="1" vertOverflow="ellipsis" vert="horz" wrap="square" anchor="ctr" anchorCtr="1"/>
              <a:lstStyle/>
              <a:p>
                <a:pPr>
                  <a:defRPr sz="120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'Battery learning'!$C$31:$W$31</c:f>
              <c:numCache>
                <c:formatCode>General</c:formatCode>
                <c:ptCount val="21"/>
                <c:pt idx="0">
                  <c:v>2010</c:v>
                </c:pt>
                <c:pt idx="5">
                  <c:v>2015</c:v>
                </c:pt>
                <c:pt idx="10">
                  <c:v>2020</c:v>
                </c:pt>
                <c:pt idx="15">
                  <c:v>2025</c:v>
                </c:pt>
                <c:pt idx="20">
                  <c:v>2030</c:v>
                </c:pt>
              </c:numCache>
            </c:numRef>
          </c:cat>
          <c:val>
            <c:numRef>
              <c:f>'Battery learning'!$C$33:$W$33</c:f>
              <c:numCache>
                <c:formatCode>_(* #,##0_);_(* \(#,##0\);_(* "-"??_);_(@_)</c:formatCode>
                <c:ptCount val="21"/>
                <c:pt idx="0">
                  <c:v>1220.1317042119813</c:v>
                </c:pt>
                <c:pt idx="1">
                  <c:v>702.70062194945831</c:v>
                </c:pt>
                <c:pt idx="2">
                  <c:v>508.44703184182856</c:v>
                </c:pt>
                <c:pt idx="3">
                  <c:v>410.44892880403387</c:v>
                </c:pt>
                <c:pt idx="4">
                  <c:v>325.79625289753244</c:v>
                </c:pt>
                <c:pt idx="5">
                  <c:v>281.01042297553767</c:v>
                </c:pt>
                <c:pt idx="6">
                  <c:v>244.30360304623335</c:v>
                </c:pt>
                <c:pt idx="7">
                  <c:v>216.05750896796826</c:v>
                </c:pt>
                <c:pt idx="8">
                  <c:v>187.86912612897322</c:v>
                </c:pt>
                <c:pt idx="9">
                  <c:v>167.95411471413033</c:v>
                </c:pt>
                <c:pt idx="10">
                  <c:v>149.50381413998846</c:v>
                </c:pt>
                <c:pt idx="11">
                  <c:v>131.99999999999997</c:v>
                </c:pt>
                <c:pt idx="12">
                  <c:v>116.67739630236049</c:v>
                </c:pt>
                <c:pt idx="13">
                  <c:v>104.2353687373603</c:v>
                </c:pt>
                <c:pt idx="14">
                  <c:v>93.948907978434733</c:v>
                </c:pt>
                <c:pt idx="15">
                  <c:v>85.084785758983145</c:v>
                </c:pt>
                <c:pt idx="16">
                  <c:v>77.897183594766204</c:v>
                </c:pt>
                <c:pt idx="17">
                  <c:v>71.989972380645014</c:v>
                </c:pt>
                <c:pt idx="18">
                  <c:v>66.858538352623484</c:v>
                </c:pt>
                <c:pt idx="19">
                  <c:v>62.441681179824499</c:v>
                </c:pt>
                <c:pt idx="20">
                  <c:v>58.540089321400529</c:v>
                </c:pt>
              </c:numCache>
            </c:numRef>
          </c:val>
          <c:smooth val="0"/>
          <c:extLst>
            <c:ext xmlns:c16="http://schemas.microsoft.com/office/drawing/2014/chart" uri="{C3380CC4-5D6E-409C-BE32-E72D297353CC}">
              <c16:uniqueId val="{00000096-DE89-41E8-A246-CB2B3D4B74B6}"/>
            </c:ext>
          </c:extLst>
        </c:ser>
        <c:dLbls>
          <c:showLegendKey val="0"/>
          <c:showVal val="0"/>
          <c:showCatName val="0"/>
          <c:showSerName val="0"/>
          <c:showPercent val="0"/>
          <c:showBubbleSize val="0"/>
        </c:dLbls>
        <c:marker val="1"/>
        <c:smooth val="0"/>
        <c:axId val="1639742336"/>
        <c:axId val="1639751072"/>
      </c:lineChart>
      <c:catAx>
        <c:axId val="1639742336"/>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639751072"/>
        <c:crosses val="autoZero"/>
        <c:auto val="1"/>
        <c:lblAlgn val="ctr"/>
        <c:lblOffset val="100"/>
        <c:noMultiLvlLbl val="0"/>
      </c:catAx>
      <c:valAx>
        <c:axId val="1639751072"/>
        <c:scaling>
          <c:orientation val="minMax"/>
          <c:max val="1500"/>
        </c:scaling>
        <c:delete val="0"/>
        <c:axPos val="l"/>
        <c:majorGridlines>
          <c:spPr>
            <a:ln w="3175" cap="flat" cmpd="sng" algn="ctr">
              <a:solidFill>
                <a:srgbClr val="C0C0C0"/>
              </a:solidFill>
              <a:prstDash val="sysDash"/>
              <a:round/>
              <a:headEnd type="none" w="med" len="med"/>
              <a:tailEnd type="none" w="med" len="med"/>
            </a:ln>
            <a:effectLst/>
          </c:spPr>
        </c:majorGridlines>
        <c:numFmt formatCode="_(* #,##0_);_(* \(#,##0\);_(* &quot;0&quot;??_);_(@_)"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639742336"/>
        <c:crosses val="autoZero"/>
        <c:crossBetween val="midCat"/>
        <c:majorUnit val="250"/>
      </c:valAx>
      <c:valAx>
        <c:axId val="448768256"/>
        <c:scaling>
          <c:orientation val="minMax"/>
        </c:scaling>
        <c:delete val="0"/>
        <c:axPos val="r"/>
        <c:numFmt formatCode="_(* #,##0_);_(* \(#,##0\);_(* &quot;0&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448764096"/>
        <c:crosses val="max"/>
        <c:crossBetween val="between"/>
        <c:dispUnits>
          <c:builtInUnit val="thousands"/>
        </c:dispUnits>
      </c:valAx>
      <c:catAx>
        <c:axId val="448764096"/>
        <c:scaling>
          <c:orientation val="minMax"/>
        </c:scaling>
        <c:delete val="1"/>
        <c:axPos val="b"/>
        <c:numFmt formatCode="General" sourceLinked="1"/>
        <c:majorTickMark val="out"/>
        <c:minorTickMark val="none"/>
        <c:tickLblPos val="nextTo"/>
        <c:crossAx val="448768256"/>
        <c:crosses val="autoZero"/>
        <c:auto val="1"/>
        <c:lblAlgn val="ctr"/>
        <c:lblOffset val="100"/>
        <c:noMultiLvlLbl val="0"/>
      </c:catAx>
      <c:spPr>
        <a:solidFill>
          <a:srgbClr val="FFFFFF">
            <a:lumMod val="100000"/>
            <a:alpha val="0"/>
          </a:srgbClr>
        </a:solidFill>
        <a:ln>
          <a:noFill/>
        </a:ln>
        <a:effectLst/>
      </c:spPr>
    </c:plotArea>
    <c:legend>
      <c:legendPos val="r"/>
      <c:legendEntry>
        <c:idx val="3"/>
        <c:delete val="1"/>
      </c:legendEntry>
      <c:layout>
        <c:manualLayout>
          <c:xMode val="edge"/>
          <c:yMode val="edge"/>
          <c:x val="0.87105778588807781"/>
          <c:y val="0.12011522633744856"/>
          <c:w val="0.12636719383617193"/>
          <c:h val="0.7454300411522633"/>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a:t>$/kWh (2021 real, usable capacity)</a:t>
            </a:r>
          </a:p>
        </c:rich>
      </c:tx>
      <c:layout>
        <c:manualLayout>
          <c:xMode val="edge"/>
          <c:yMode val="edge"/>
          <c:x val="4.5072643579728432E-7"/>
          <c:y val="3.4861111111111074E-4"/>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3.9934366531165312E-2"/>
          <c:y val="0.20362757201646089"/>
          <c:w val="0.90536564193766933"/>
          <c:h val="0.65164609053497946"/>
        </c:manualLayout>
      </c:layout>
      <c:barChart>
        <c:barDir val="col"/>
        <c:grouping val="clustered"/>
        <c:varyColors val="0"/>
        <c:ser>
          <c:idx val="0"/>
          <c:order val="0"/>
          <c:tx>
            <c:strRef>
              <c:f>'Storage capex 4hrs'!$B$32</c:f>
              <c:strCache>
                <c:ptCount val="1"/>
                <c:pt idx="0">
                  <c:v>Total</c:v>
                </c:pt>
              </c:strCache>
            </c:strRef>
          </c:tx>
          <c:spPr>
            <a:solidFill>
              <a:srgbClr val="00AEE5"/>
            </a:solidFill>
            <a:ln w="12700">
              <a:noFill/>
              <a:prstDash val="solid"/>
            </a:ln>
            <a:effectLst/>
          </c:spPr>
          <c:invertIfNegative val="0"/>
          <c:dPt>
            <c:idx val="3"/>
            <c:invertIfNegative val="0"/>
            <c:bubble3D val="0"/>
            <c:spPr>
              <a:solidFill>
                <a:srgbClr val="00AEE5"/>
              </a:solidFill>
              <a:ln>
                <a:noFill/>
              </a:ln>
              <a:effectLst/>
            </c:spPr>
            <c:extLst>
              <c:ext xmlns:c16="http://schemas.microsoft.com/office/drawing/2014/chart" uri="{C3380CC4-5D6E-409C-BE32-E72D297353CC}">
                <c16:uniqueId val="{00000001-B220-4AAE-BA5B-E4A4EDE2B7A8}"/>
              </c:ext>
            </c:extLst>
          </c:dPt>
          <c:dPt>
            <c:idx val="8"/>
            <c:invertIfNegative val="0"/>
            <c:bubble3D val="0"/>
            <c:spPr>
              <a:solidFill>
                <a:srgbClr val="00AEE5"/>
              </a:solidFill>
              <a:ln>
                <a:noFill/>
              </a:ln>
              <a:effectLst/>
            </c:spPr>
            <c:extLst>
              <c:ext xmlns:c16="http://schemas.microsoft.com/office/drawing/2014/chart" uri="{C3380CC4-5D6E-409C-BE32-E72D297353CC}">
                <c16:uniqueId val="{00000003-B220-4AAE-BA5B-E4A4EDE2B7A8}"/>
              </c:ext>
            </c:extLst>
          </c:dPt>
          <c:dLbls>
            <c:dLbl>
              <c:idx val="4"/>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4-B220-4AAE-BA5B-E4A4EDE2B7A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'Storage capex 4hrs'!$C$31:$E$31</c:f>
              <c:numCache>
                <c:formatCode>General</c:formatCode>
                <c:ptCount val="3"/>
                <c:pt idx="0">
                  <c:v>2021</c:v>
                </c:pt>
                <c:pt idx="1">
                  <c:v>2025</c:v>
                </c:pt>
                <c:pt idx="2">
                  <c:v>2030</c:v>
                </c:pt>
              </c:numCache>
            </c:numRef>
          </c:cat>
          <c:val>
            <c:numRef>
              <c:f>'Storage capex 4hrs'!$C$32:$E$32</c:f>
              <c:numCache>
                <c:formatCode>_(* #,##0_);_(* \(#,##0\);_(* "-"??_);_(@_)</c:formatCode>
                <c:ptCount val="3"/>
                <c:pt idx="0">
                  <c:v>288</c:v>
                </c:pt>
                <c:pt idx="1">
                  <c:v>209.27943384090955</c:v>
                </c:pt>
                <c:pt idx="2">
                  <c:v>167.11511584817407</c:v>
                </c:pt>
              </c:numCache>
            </c:numRef>
          </c:val>
          <c:extLst>
            <c:ext xmlns:c16="http://schemas.microsoft.com/office/drawing/2014/chart" uri="{C3380CC4-5D6E-409C-BE32-E72D297353CC}">
              <c16:uniqueId val="{00000005-B220-4AAE-BA5B-E4A4EDE2B7A8}"/>
            </c:ext>
          </c:extLst>
        </c:ser>
        <c:dLbls>
          <c:showLegendKey val="0"/>
          <c:showVal val="0"/>
          <c:showCatName val="0"/>
          <c:showSerName val="0"/>
          <c:showPercent val="0"/>
          <c:showBubbleSize val="0"/>
        </c:dLbls>
        <c:gapWidth val="25"/>
        <c:axId val="1483507400"/>
        <c:axId val="1483491720"/>
        <c:extLst/>
      </c:barChart>
      <c:catAx>
        <c:axId val="1483507400"/>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483491720"/>
        <c:crosses val="autoZero"/>
        <c:auto val="1"/>
        <c:lblAlgn val="ctr"/>
        <c:lblOffset val="100"/>
        <c:noMultiLvlLbl val="0"/>
      </c:catAx>
      <c:valAx>
        <c:axId val="1483491720"/>
        <c:scaling>
          <c:orientation val="minMax"/>
          <c:min val="0"/>
        </c:scaling>
        <c:delete val="1"/>
        <c:axPos val="l"/>
        <c:numFmt formatCode="#,##0" sourceLinked="0"/>
        <c:majorTickMark val="out"/>
        <c:minorTickMark val="none"/>
        <c:tickLblPos val="nextTo"/>
        <c:crossAx val="1483507400"/>
        <c:crosses val="autoZero"/>
        <c:crossBetween val="between"/>
        <c:majorUnit val="50"/>
      </c:valAx>
      <c:spPr>
        <a:solidFill>
          <a:srgbClr val="FFFFFF">
            <a:lumMod val="100000"/>
            <a:alpha val="0"/>
          </a:srgbClr>
        </a:solidFill>
        <a:ln>
          <a:noFill/>
        </a:ln>
        <a:effectLst/>
      </c:spPr>
    </c:plotArea>
    <c:plotVisOnly val="1"/>
    <c:dispBlanksAs val="gap"/>
    <c:showDLblsOverMax val="0"/>
  </c:chart>
  <c:spPr>
    <a:no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a:t>LCOE ($/MWh, nominal, four-hour duration)</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0782643957826439E-2"/>
          <c:y val="0.11676302929458882"/>
          <c:w val="0.7521283454987836"/>
          <c:h val="0.71249862214127124"/>
        </c:manualLayout>
      </c:layout>
      <c:scatterChart>
        <c:scatterStyle val="lineMarker"/>
        <c:varyColors val="0"/>
        <c:ser>
          <c:idx val="0"/>
          <c:order val="0"/>
          <c:tx>
            <c:v>B</c:v>
          </c:tx>
          <c:spPr>
            <a:ln w="19050" cap="rnd">
              <a:solidFill>
                <a:srgbClr val="EF5B9D"/>
              </a:solidFill>
              <a:round/>
            </a:ln>
            <a:effectLst/>
          </c:spPr>
          <c:marker>
            <c:symbol val="none"/>
          </c:marker>
          <c:dLbls>
            <c:dLbl>
              <c:idx val="15"/>
              <c:layout>
                <c:manualLayout>
                  <c:x val="1.8025141930251419E-2"/>
                  <c:y val="-2.4998294079669105E-2"/>
                </c:manualLayout>
              </c:layout>
              <c:tx>
                <c:rich>
                  <a:bodyPr/>
                  <a:lstStyle/>
                  <a:p>
                    <a:r>
                      <a:rPr lang="en-US"/>
                      <a:t>Capex</a:t>
                    </a:r>
                    <a:r>
                      <a:rPr lang="en-US" baseline="0"/>
                      <a:t> $311/MWh</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743-4612-8F91-ED00FE6EA59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EF5B9D"/>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'Battery sensitivity WACC'!$F$32:$F$48</c:f>
              <c:numCache>
                <c:formatCode>0%</c:formatCode>
                <c:ptCount val="17"/>
                <c:pt idx="0">
                  <c:v>8.5700000000000012E-3</c:v>
                </c:pt>
                <c:pt idx="1">
                  <c:v>1.7570000000000002E-2</c:v>
                </c:pt>
                <c:pt idx="2">
                  <c:v>2.6570000000000003E-2</c:v>
                </c:pt>
                <c:pt idx="3">
                  <c:v>3.5570000000000004E-2</c:v>
                </c:pt>
                <c:pt idx="4">
                  <c:v>4.4570000000000012E-2</c:v>
                </c:pt>
                <c:pt idx="5">
                  <c:v>5.3570000000000007E-2</c:v>
                </c:pt>
                <c:pt idx="6">
                  <c:v>6.2570000000000001E-2</c:v>
                </c:pt>
                <c:pt idx="7">
                  <c:v>7.1570000000000009E-2</c:v>
                </c:pt>
                <c:pt idx="8">
                  <c:v>8.0570000000000003E-2</c:v>
                </c:pt>
                <c:pt idx="9">
                  <c:v>8.9569999999999997E-2</c:v>
                </c:pt>
                <c:pt idx="10">
                  <c:v>9.8569999999999991E-2</c:v>
                </c:pt>
                <c:pt idx="11">
                  <c:v>0.10756999999999999</c:v>
                </c:pt>
                <c:pt idx="12">
                  <c:v>0.11656999999999998</c:v>
                </c:pt>
                <c:pt idx="13">
                  <c:v>0.12556999999999999</c:v>
                </c:pt>
                <c:pt idx="14">
                  <c:v>0.13457</c:v>
                </c:pt>
                <c:pt idx="15">
                  <c:v>0.14357</c:v>
                </c:pt>
                <c:pt idx="16">
                  <c:v>0.15257000000000001</c:v>
                </c:pt>
              </c:numCache>
            </c:numRef>
          </c:xVal>
          <c:yVal>
            <c:numRef>
              <c:f>'Battery sensitivity WACC'!$G$32:$G$48</c:f>
              <c:numCache>
                <c:formatCode>0.0</c:formatCode>
                <c:ptCount val="17"/>
                <c:pt idx="0">
                  <c:v>81.22837210942545</c:v>
                </c:pt>
                <c:pt idx="1">
                  <c:v>87.119062797585528</c:v>
                </c:pt>
                <c:pt idx="2">
                  <c:v>93.405001140736957</c:v>
                </c:pt>
                <c:pt idx="3">
                  <c:v>99.994673133633157</c:v>
                </c:pt>
                <c:pt idx="4">
                  <c:v>106.87412146547081</c:v>
                </c:pt>
                <c:pt idx="5">
                  <c:v>114.03638575578562</c:v>
                </c:pt>
                <c:pt idx="6">
                  <c:v>121.47346876883154</c:v>
                </c:pt>
                <c:pt idx="7">
                  <c:v>129.17647551229271</c:v>
                </c:pt>
                <c:pt idx="8">
                  <c:v>137.13575683275181</c:v>
                </c:pt>
                <c:pt idx="9">
                  <c:v>145.34105377015231</c:v>
                </c:pt>
                <c:pt idx="10">
                  <c:v>153.78163930541427</c:v>
                </c:pt>
                <c:pt idx="11">
                  <c:v>162.44645459428506</c:v>
                </c:pt>
                <c:pt idx="12">
                  <c:v>171.32423729189244</c:v>
                </c:pt>
                <c:pt idx="13">
                  <c:v>180.40364010427152</c:v>
                </c:pt>
                <c:pt idx="14">
                  <c:v>189.67333822751769</c:v>
                </c:pt>
                <c:pt idx="15">
                  <c:v>199.12212482950667</c:v>
                </c:pt>
                <c:pt idx="16">
                  <c:v>208.73899417639126</c:v>
                </c:pt>
              </c:numCache>
            </c:numRef>
          </c:yVal>
          <c:smooth val="0"/>
          <c:extLst>
            <c:ext xmlns:c16="http://schemas.microsoft.com/office/drawing/2014/chart" uri="{C3380CC4-5D6E-409C-BE32-E72D297353CC}">
              <c16:uniqueId val="{00000001-2743-4612-8F91-ED00FE6EA59A}"/>
            </c:ext>
          </c:extLst>
        </c:ser>
        <c:ser>
          <c:idx val="1"/>
          <c:order val="1"/>
          <c:tx>
            <c:v>B+15</c:v>
          </c:tx>
          <c:spPr>
            <a:ln w="19050" cap="rnd">
              <a:solidFill>
                <a:schemeClr val="accent2"/>
              </a:solidFill>
              <a:prstDash val="sysDash"/>
              <a:round/>
            </a:ln>
            <a:effectLst/>
          </c:spPr>
          <c:marker>
            <c:symbol val="none"/>
          </c:marker>
          <c:dLbls>
            <c:dLbl>
              <c:idx val="15"/>
              <c:layout>
                <c:manualLayout>
                  <c:x val="-0.10557583130575832"/>
                  <c:y val="-0.10415955866528795"/>
                </c:manualLayout>
              </c:layout>
              <c:tx>
                <c:rich>
                  <a:bodyPr/>
                  <a:lstStyle/>
                  <a:p>
                    <a:r>
                      <a:rPr lang="en-US">
                        <a:solidFill>
                          <a:schemeClr val="accent2"/>
                        </a:solidFill>
                      </a:rPr>
                      <a:t>Capex +15%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743-4612-8F91-ED00FE6EA59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'Battery sensitivity WACC'!$I$32:$I$51</c:f>
              <c:numCache>
                <c:formatCode>0%</c:formatCode>
                <c:ptCount val="20"/>
                <c:pt idx="0">
                  <c:v>6.7700000000000017E-3</c:v>
                </c:pt>
                <c:pt idx="1">
                  <c:v>6.7700000000000017E-3</c:v>
                </c:pt>
                <c:pt idx="2">
                  <c:v>8.5700000000000012E-3</c:v>
                </c:pt>
                <c:pt idx="3">
                  <c:v>1.7570000000000002E-2</c:v>
                </c:pt>
                <c:pt idx="4">
                  <c:v>2.6570000000000003E-2</c:v>
                </c:pt>
                <c:pt idx="5">
                  <c:v>3.5570000000000011E-2</c:v>
                </c:pt>
                <c:pt idx="6">
                  <c:v>4.4570000000000012E-2</c:v>
                </c:pt>
                <c:pt idx="7">
                  <c:v>5.3570000000000013E-2</c:v>
                </c:pt>
                <c:pt idx="8">
                  <c:v>6.2570000000000001E-2</c:v>
                </c:pt>
                <c:pt idx="9">
                  <c:v>7.1570000000000009E-2</c:v>
                </c:pt>
                <c:pt idx="10">
                  <c:v>8.0570000000000003E-2</c:v>
                </c:pt>
                <c:pt idx="11">
                  <c:v>8.9569999999999997E-2</c:v>
                </c:pt>
                <c:pt idx="12">
                  <c:v>9.8569999999999991E-2</c:v>
                </c:pt>
                <c:pt idx="13">
                  <c:v>0.10756999999999999</c:v>
                </c:pt>
                <c:pt idx="14">
                  <c:v>0.11656999999999998</c:v>
                </c:pt>
                <c:pt idx="15">
                  <c:v>0.12556999999999999</c:v>
                </c:pt>
                <c:pt idx="16">
                  <c:v>0.13457</c:v>
                </c:pt>
                <c:pt idx="17">
                  <c:v>0.14357</c:v>
                </c:pt>
                <c:pt idx="18">
                  <c:v>0.15257000000000001</c:v>
                </c:pt>
                <c:pt idx="19">
                  <c:v>0.16157000000000002</c:v>
                </c:pt>
              </c:numCache>
            </c:numRef>
          </c:xVal>
          <c:yVal>
            <c:numRef>
              <c:f>'Battery sensitivity WACC'!$J$32:$J$51</c:f>
              <c:numCache>
                <c:formatCode>0.0</c:formatCode>
                <c:ptCount val="20"/>
                <c:pt idx="0">
                  <c:v>89.769812211467411</c:v>
                </c:pt>
                <c:pt idx="1">
                  <c:v>89.769812211467411</c:v>
                </c:pt>
                <c:pt idx="2">
                  <c:v>91.062621811968512</c:v>
                </c:pt>
                <c:pt idx="3">
                  <c:v>97.837964875159869</c:v>
                </c:pt>
                <c:pt idx="4">
                  <c:v>105.06675127349504</c:v>
                </c:pt>
                <c:pt idx="5">
                  <c:v>112.6448740626993</c:v>
                </c:pt>
                <c:pt idx="6">
                  <c:v>120.5562396416023</c:v>
                </c:pt>
                <c:pt idx="7">
                  <c:v>128.79284357262685</c:v>
                </c:pt>
                <c:pt idx="8">
                  <c:v>137.34548903466654</c:v>
                </c:pt>
                <c:pt idx="9">
                  <c:v>146.2039467865614</c:v>
                </c:pt>
                <c:pt idx="10">
                  <c:v>155.35712030188242</c:v>
                </c:pt>
                <c:pt idx="11">
                  <c:v>164.79321177656877</c:v>
                </c:pt>
                <c:pt idx="12">
                  <c:v>174.49988513868163</c:v>
                </c:pt>
                <c:pt idx="13">
                  <c:v>184.46442271733335</c:v>
                </c:pt>
                <c:pt idx="14">
                  <c:v>194.67387281592411</c:v>
                </c:pt>
                <c:pt idx="15">
                  <c:v>205.11518604639872</c:v>
                </c:pt>
                <c:pt idx="16">
                  <c:v>215.77533888427033</c:v>
                </c:pt>
                <c:pt idx="17">
                  <c:v>226.64144347259932</c:v>
                </c:pt>
                <c:pt idx="18">
                  <c:v>237.70084321746492</c:v>
                </c:pt>
                <c:pt idx="19">
                  <c:v>248.9411941647748</c:v>
                </c:pt>
              </c:numCache>
            </c:numRef>
          </c:yVal>
          <c:smooth val="0"/>
          <c:extLst>
            <c:ext xmlns:c16="http://schemas.microsoft.com/office/drawing/2014/chart" uri="{C3380CC4-5D6E-409C-BE32-E72D297353CC}">
              <c16:uniqueId val="{00000003-2743-4612-8F91-ED00FE6EA59A}"/>
            </c:ext>
          </c:extLst>
        </c:ser>
        <c:ser>
          <c:idx val="2"/>
          <c:order val="2"/>
          <c:tx>
            <c:v>B-15</c:v>
          </c:tx>
          <c:spPr>
            <a:ln w="19050" cap="rnd">
              <a:solidFill>
                <a:schemeClr val="accent2"/>
              </a:solidFill>
              <a:prstDash val="sysDash"/>
              <a:round/>
            </a:ln>
            <a:effectLst/>
          </c:spPr>
          <c:marker>
            <c:symbol val="none"/>
          </c:marker>
          <c:dLbls>
            <c:dLbl>
              <c:idx val="12"/>
              <c:layout>
                <c:manualLayout>
                  <c:x val="-0.1030008110300082"/>
                  <c:y val="0.10415955866528785"/>
                </c:manualLayout>
              </c:layout>
              <c:tx>
                <c:rich>
                  <a:bodyPr/>
                  <a:lstStyle/>
                  <a:p>
                    <a:r>
                      <a:rPr lang="en-US"/>
                      <a:t>Capex -15%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743-4612-8F91-ED00FE6EA59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'Battery sensitivity WACC'!$L$32:$L$49</c:f>
              <c:numCache>
                <c:formatCode>0%</c:formatCode>
                <c:ptCount val="18"/>
                <c:pt idx="0">
                  <c:v>8.5700000000000012E-3</c:v>
                </c:pt>
                <c:pt idx="1">
                  <c:v>1.7570000000000002E-2</c:v>
                </c:pt>
                <c:pt idx="2">
                  <c:v>2.6570000000000003E-2</c:v>
                </c:pt>
                <c:pt idx="3">
                  <c:v>3.5570000000000011E-2</c:v>
                </c:pt>
                <c:pt idx="4">
                  <c:v>4.4570000000000012E-2</c:v>
                </c:pt>
                <c:pt idx="5">
                  <c:v>5.3570000000000013E-2</c:v>
                </c:pt>
                <c:pt idx="6">
                  <c:v>6.2570000000000001E-2</c:v>
                </c:pt>
                <c:pt idx="7">
                  <c:v>7.1570000000000009E-2</c:v>
                </c:pt>
                <c:pt idx="8">
                  <c:v>8.0570000000000003E-2</c:v>
                </c:pt>
                <c:pt idx="9">
                  <c:v>8.9569999999999997E-2</c:v>
                </c:pt>
                <c:pt idx="10">
                  <c:v>9.8569999999999991E-2</c:v>
                </c:pt>
                <c:pt idx="11">
                  <c:v>0.10756999999999999</c:v>
                </c:pt>
                <c:pt idx="12">
                  <c:v>0.11656999999999998</c:v>
                </c:pt>
                <c:pt idx="13">
                  <c:v>0.12556999999999999</c:v>
                </c:pt>
                <c:pt idx="14">
                  <c:v>0.13457</c:v>
                </c:pt>
                <c:pt idx="15">
                  <c:v>0.14357</c:v>
                </c:pt>
                <c:pt idx="16">
                  <c:v>0.15257000000000001</c:v>
                </c:pt>
                <c:pt idx="17">
                  <c:v>0.16157000000000002</c:v>
                </c:pt>
              </c:numCache>
            </c:numRef>
          </c:xVal>
          <c:yVal>
            <c:numRef>
              <c:f>'Battery sensitivity WACC'!$M$32:$M$49</c:f>
              <c:numCache>
                <c:formatCode>0.0</c:formatCode>
                <c:ptCount val="18"/>
                <c:pt idx="0">
                  <c:v>70.13912121311958</c:v>
                </c:pt>
                <c:pt idx="1">
                  <c:v>75.03352512917904</c:v>
                </c:pt>
                <c:pt idx="2">
                  <c:v>80.25637786605219</c:v>
                </c:pt>
                <c:pt idx="3">
                  <c:v>85.731571586110789</c:v>
                </c:pt>
                <c:pt idx="4">
                  <c:v>91.447533221882054</c:v>
                </c:pt>
                <c:pt idx="5">
                  <c:v>97.398479567296476</c:v>
                </c:pt>
                <c:pt idx="6">
                  <c:v>103.57776591910151</c:v>
                </c:pt>
                <c:pt idx="7">
                  <c:v>109.97800165055455</c:v>
                </c:pt>
                <c:pt idx="8">
                  <c:v>116.59116952130607</c:v>
                </c:pt>
                <c:pt idx="9">
                  <c:v>123.40874561791675</c:v>
                </c:pt>
                <c:pt idx="10">
                  <c:v>130.42181712840448</c:v>
                </c:pt>
                <c:pt idx="11">
                  <c:v>137.6211955355474</c:v>
                </c:pt>
                <c:pt idx="12">
                  <c:v>144.99752323854543</c:v>
                </c:pt>
                <c:pt idx="13">
                  <c:v>152.54137205452176</c:v>
                </c:pt>
                <c:pt idx="14">
                  <c:v>160.24333248702814</c:v>
                </c:pt>
                <c:pt idx="15">
                  <c:v>168.0940930594189</c:v>
                </c:pt>
                <c:pt idx="16">
                  <c:v>176.0845093825796</c:v>
                </c:pt>
                <c:pt idx="17">
                  <c:v>184.20566294967148</c:v>
                </c:pt>
              </c:numCache>
            </c:numRef>
          </c:yVal>
          <c:smooth val="0"/>
          <c:extLst>
            <c:ext xmlns:c16="http://schemas.microsoft.com/office/drawing/2014/chart" uri="{C3380CC4-5D6E-409C-BE32-E72D297353CC}">
              <c16:uniqueId val="{00000005-2743-4612-8F91-ED00FE6EA59A}"/>
            </c:ext>
          </c:extLst>
        </c:ser>
        <c:ser>
          <c:idx val="3"/>
          <c:order val="3"/>
          <c:tx>
            <c:v>US B</c:v>
          </c:tx>
          <c:spPr>
            <a:ln w="19050" cap="rnd">
              <a:solidFill>
                <a:schemeClr val="accent4"/>
              </a:solidFill>
              <a:round/>
            </a:ln>
            <a:effectLst/>
          </c:spPr>
          <c:marker>
            <c:symbol val="diamond"/>
            <c:size val="8"/>
            <c:spPr>
              <a:solidFill>
                <a:schemeClr val="tx1"/>
              </a:solidFill>
              <a:ln w="9525">
                <a:solidFill>
                  <a:schemeClr val="tx1">
                    <a:lumMod val="50000"/>
                    <a:lumOff val="50000"/>
                  </a:schemeClr>
                </a:solidFill>
              </a:ln>
              <a:effectLst/>
            </c:spPr>
          </c:marker>
          <c:dLbls>
            <c:dLbl>
              <c:idx val="0"/>
              <c:layout>
                <c:manualLayout>
                  <c:x val="-0.12875101378751014"/>
                  <c:y val="-0.13749061743818011"/>
                </c:manualLayout>
              </c:layout>
              <c:tx>
                <c:rich>
                  <a:bodyPr/>
                  <a:lstStyle/>
                  <a:p>
                    <a:r>
                      <a:rPr lang="en-US"/>
                      <a:t>Benchmark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743-4612-8F91-ED00FE6EA59A}"/>
                </c:ext>
              </c:extLst>
            </c:dLbl>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'Battery sensitivity WACC'!$C$32</c:f>
              <c:numCache>
                <c:formatCode>0%</c:formatCode>
                <c:ptCount val="1"/>
                <c:pt idx="0">
                  <c:v>8.5070000000000007E-2</c:v>
                </c:pt>
              </c:numCache>
            </c:numRef>
          </c:xVal>
          <c:yVal>
            <c:numRef>
              <c:f>'Battery sensitivity WACC'!$D$32</c:f>
              <c:numCache>
                <c:formatCode>0.0</c:formatCode>
                <c:ptCount val="1"/>
                <c:pt idx="0">
                  <c:v>141.20831464272089</c:v>
                </c:pt>
              </c:numCache>
            </c:numRef>
          </c:yVal>
          <c:smooth val="0"/>
          <c:extLst>
            <c:ext xmlns:c16="http://schemas.microsoft.com/office/drawing/2014/chart" uri="{C3380CC4-5D6E-409C-BE32-E72D297353CC}">
              <c16:uniqueId val="{00000007-2743-4612-8F91-ED00FE6EA59A}"/>
            </c:ext>
          </c:extLst>
        </c:ser>
        <c:dLbls>
          <c:showLegendKey val="0"/>
          <c:showVal val="0"/>
          <c:showCatName val="0"/>
          <c:showSerName val="0"/>
          <c:showPercent val="0"/>
          <c:showBubbleSize val="0"/>
        </c:dLbls>
        <c:axId val="1303852016"/>
        <c:axId val="1303858256"/>
      </c:scatterChart>
      <c:valAx>
        <c:axId val="1303852016"/>
        <c:scaling>
          <c:orientation val="minMax"/>
          <c:max val="0.15000000000000002"/>
        </c:scaling>
        <c:delete val="0"/>
        <c:axPos val="b"/>
        <c:title>
          <c:tx>
            <c:rich>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r>
                  <a:rPr lang="en-GB"/>
                  <a:t>Weighted average cost of capital</a:t>
                </a:r>
              </a:p>
            </c:rich>
          </c:tx>
          <c:layout>
            <c:manualLayout>
              <c:xMode val="edge"/>
              <c:yMode val="edge"/>
              <c:x val="0.4311652473641524"/>
              <c:y val="0.9250051177609927"/>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03858256"/>
        <c:crosses val="autoZero"/>
        <c:crossBetween val="midCat"/>
        <c:majorUnit val="2.5000000000000005E-2"/>
      </c:valAx>
      <c:valAx>
        <c:axId val="1303858256"/>
        <c:scaling>
          <c:orientation val="minMax"/>
          <c:max val="250"/>
        </c:scaling>
        <c:delete val="0"/>
        <c:axPos val="l"/>
        <c:majorGridlines>
          <c:spPr>
            <a:ln w="3175" cap="flat" cmpd="sng" algn="ctr">
              <a:solidFill>
                <a:srgbClr val="C0C0C0"/>
              </a:solidFill>
              <a:prstDash val="sysDash"/>
              <a:round/>
              <a:headEnd type="none" w="med" len="med"/>
              <a:tailEnd type="none" w="med" len="med"/>
            </a:ln>
            <a:effectLst/>
          </c:spPr>
        </c:majorGridlines>
        <c:numFmt formatCode="0.0"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03852016"/>
        <c:crosses val="autoZero"/>
        <c:crossBetween val="midCat"/>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a:t>LCOE ($/MWh, nominal, four-hour duration)</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0782643957826439E-2"/>
          <c:y val="0.10009749990814275"/>
          <c:w val="0.72497027845505591"/>
          <c:h val="0.73333053387432878"/>
        </c:manualLayout>
      </c:layout>
      <c:scatterChart>
        <c:scatterStyle val="lineMarker"/>
        <c:varyColors val="0"/>
        <c:ser>
          <c:idx val="0"/>
          <c:order val="0"/>
          <c:spPr>
            <a:ln w="19050" cap="rnd">
              <a:solidFill>
                <a:schemeClr val="accent1"/>
              </a:solidFill>
              <a:round/>
            </a:ln>
            <a:effectLst/>
          </c:spPr>
          <c:marker>
            <c:symbol val="none"/>
          </c:marker>
          <c:dPt>
            <c:idx val="8"/>
            <c:marker>
              <c:symbol val="diamond"/>
              <c:size val="7"/>
              <c:spPr>
                <a:solidFill>
                  <a:schemeClr val="tx1"/>
                </a:solidFill>
                <a:ln w="9525">
                  <a:solidFill>
                    <a:schemeClr val="tx1"/>
                  </a:solidFill>
                </a:ln>
                <a:effectLst/>
              </c:spPr>
            </c:marker>
            <c:bubble3D val="0"/>
            <c:extLst>
              <c:ext xmlns:c16="http://schemas.microsoft.com/office/drawing/2014/chart" uri="{C3380CC4-5D6E-409C-BE32-E72D297353CC}">
                <c16:uniqueId val="{00000000-A705-42AC-B341-F97A099BA0FE}"/>
              </c:ext>
            </c:extLst>
          </c:dPt>
          <c:dLbls>
            <c:dLbl>
              <c:idx val="8"/>
              <c:layout>
                <c:manualLayout>
                  <c:x val="2.5710058159389678E-3"/>
                  <c:y val="-7.4663963173616898E-2"/>
                </c:manualLayout>
              </c:layout>
              <c:tx>
                <c:rich>
                  <a:bodyPr/>
                  <a:lstStyle/>
                  <a:p>
                    <a:r>
                      <a:rPr lang="en-US"/>
                      <a:t>Benchmark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705-42AC-B341-F97A099BA0FE}"/>
                </c:ext>
              </c:extLst>
            </c:dLbl>
            <c:dLbl>
              <c:idx val="16"/>
              <c:layout>
                <c:manualLayout>
                  <c:x val="2.0619385225723319E-2"/>
                  <c:y val="0"/>
                </c:manualLayout>
              </c:layout>
              <c:tx>
                <c:rich>
                  <a:bodyPr rot="0" spcFirstLastPara="1" vertOverflow="ellipsis" vert="horz" wrap="square" anchor="ctr" anchorCtr="1"/>
                  <a:lstStyle/>
                  <a:p>
                    <a:pPr>
                      <a:defRPr sz="1200" b="0" i="0" u="none" strike="noStrike" kern="1200" baseline="0">
                        <a:solidFill>
                          <a:schemeClr val="accent1"/>
                        </a:solidFill>
                        <a:latin typeface="Arial" panose="020B0604020202020204" pitchFamily="34" charset="0"/>
                        <a:ea typeface="+mn-ea"/>
                        <a:cs typeface="Arial" panose="020B0604020202020204" pitchFamily="34" charset="0"/>
                      </a:defRPr>
                    </a:pPr>
                    <a:r>
                      <a:rPr lang="en-US">
                        <a:solidFill>
                          <a:schemeClr val="accent1"/>
                        </a:solidFill>
                      </a:rPr>
                      <a:t>Efficiency</a:t>
                    </a:r>
                    <a:br>
                      <a:rPr lang="en-US">
                        <a:solidFill>
                          <a:schemeClr val="accent1"/>
                        </a:solidFill>
                      </a:rPr>
                    </a:br>
                    <a:r>
                      <a:rPr lang="en-US">
                        <a:solidFill>
                          <a:schemeClr val="accent1"/>
                        </a:solidFill>
                      </a:rPr>
                      <a:t>90%</a:t>
                    </a:r>
                  </a:p>
                </c:rich>
              </c:tx>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705-42AC-B341-F97A099BA0FE}"/>
                </c:ext>
              </c:extLst>
            </c:dLbl>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'Battery sensitivity to Charging'!#REF!</c:f>
            </c:numRef>
          </c:xVal>
          <c:yVal>
            <c:numRef>
              <c:f>'Battery sensitivity to Charging'!#REF!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'Battery sensitivity to Charging'!#REF!</c15:sqref>
                        </c15:formulaRef>
                      </c:ext>
                    </c:extLst>
                    <c:strCache>
                      <c:ptCount val="1"/>
                      <c:pt idx="0">
                        <c:v>#REF!</c:v>
                      </c:pt>
                    </c:strCache>
                  </c:strRef>
                </c15:tx>
              </c15:filteredSeriesTitle>
            </c:ext>
            <c:ext xmlns:c16="http://schemas.microsoft.com/office/drawing/2014/chart" uri="{C3380CC4-5D6E-409C-BE32-E72D297353CC}">
              <c16:uniqueId val="{00000002-A705-42AC-B341-F97A099BA0FE}"/>
            </c:ext>
          </c:extLst>
        </c:ser>
        <c:ser>
          <c:idx val="1"/>
          <c:order val="1"/>
          <c:spPr>
            <a:ln w="19050" cap="rnd">
              <a:solidFill>
                <a:schemeClr val="accent2"/>
              </a:solidFill>
              <a:round/>
            </a:ln>
            <a:effectLst/>
          </c:spPr>
          <c:marker>
            <c:symbol val="none"/>
          </c:marker>
          <c:dLbls>
            <c:dLbl>
              <c:idx val="3"/>
              <c:layout>
                <c:manualLayout>
                  <c:x val="-9.7942079822186237E-2"/>
                  <c:y val="6.9002988318391745E-2"/>
                </c:manualLayout>
              </c:layout>
              <c:tx>
                <c:rich>
                  <a:bodyPr/>
                  <a:lstStyle/>
                  <a:p>
                    <a:r>
                      <a:rPr lang="en-US"/>
                      <a:t>Efficiency 95%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705-42AC-B341-F97A099BA0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'Battery sensitivity to Charging'!#REF!</c:f>
            </c:numRef>
          </c:xVal>
          <c:yVal>
            <c:numRef>
              <c:f>'Battery sensitivity to Charging'!#REF!</c:f>
              <c:numCache>
                <c:formatCode>General</c:formatCode>
                <c:ptCount val="1"/>
                <c:pt idx="0">
                  <c:v>1</c:v>
                </c:pt>
              </c:numCache>
            </c:numRef>
          </c:yVal>
          <c:smooth val="0"/>
          <c:extLst>
            <c:ext xmlns:c16="http://schemas.microsoft.com/office/drawing/2014/chart" uri="{C3380CC4-5D6E-409C-BE32-E72D297353CC}">
              <c16:uniqueId val="{00000004-A705-42AC-B341-F97A099BA0FE}"/>
            </c:ext>
          </c:extLst>
        </c:ser>
        <c:ser>
          <c:idx val="2"/>
          <c:order val="2"/>
          <c:spPr>
            <a:ln w="19050" cap="rnd">
              <a:solidFill>
                <a:schemeClr val="accent3"/>
              </a:solidFill>
              <a:round/>
            </a:ln>
            <a:effectLst/>
          </c:spPr>
          <c:marker>
            <c:symbol val="none"/>
          </c:marker>
          <c:dLbls>
            <c:dLbl>
              <c:idx val="3"/>
              <c:layout>
                <c:manualLayout>
                  <c:x val="2.8351654685369695E-2"/>
                  <c:y val="-3.4501494159195872E-2"/>
                </c:manualLayout>
              </c:layout>
              <c:tx>
                <c:rich>
                  <a:bodyPr/>
                  <a:lstStyle/>
                  <a:p>
                    <a:r>
                      <a:rPr lang="en-US"/>
                      <a:t>Efficiency 85%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705-42AC-B341-F97A099BA0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3"/>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'Battery sensitivity to Charging'!#REF!</c:f>
            </c:numRef>
          </c:xVal>
          <c:yVal>
            <c:numRef>
              <c:f>'Battery sensitivity to Charging'!#REF!</c:f>
              <c:numCache>
                <c:formatCode>General</c:formatCode>
                <c:ptCount val="1"/>
                <c:pt idx="0">
                  <c:v>1</c:v>
                </c:pt>
              </c:numCache>
            </c:numRef>
          </c:yVal>
          <c:smooth val="0"/>
          <c:extLst>
            <c:ext xmlns:c16="http://schemas.microsoft.com/office/drawing/2014/chart" uri="{C3380CC4-5D6E-409C-BE32-E72D297353CC}">
              <c16:uniqueId val="{00000006-A705-42AC-B341-F97A099BA0FE}"/>
            </c:ext>
          </c:extLst>
        </c:ser>
        <c:dLbls>
          <c:showLegendKey val="0"/>
          <c:showVal val="0"/>
          <c:showCatName val="0"/>
          <c:showSerName val="0"/>
          <c:showPercent val="0"/>
          <c:showBubbleSize val="0"/>
        </c:dLbls>
        <c:axId val="1084861056"/>
        <c:axId val="1084861888"/>
      </c:scatterChart>
      <c:valAx>
        <c:axId val="1084861056"/>
        <c:scaling>
          <c:orientation val="minMax"/>
          <c:max val="10000"/>
          <c:min val="2000"/>
        </c:scaling>
        <c:delete val="0"/>
        <c:axPos val="b"/>
        <c:title>
          <c:tx>
            <c:rich>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r>
                  <a:rPr lang="en-GB"/>
                  <a:t>Cycle lifetime</a:t>
                </a:r>
              </a:p>
            </c:rich>
          </c:tx>
          <c:layout>
            <c:manualLayout>
              <c:xMode val="edge"/>
              <c:yMode val="edge"/>
              <c:x val="0.63935056772100562"/>
              <c:y val="0.90417320602793505"/>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title>
        <c:numFmt formatCode="_(* #,##0_);_(* \(#,##0\);_(* &quot;-&quot;??_);_(@_)"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084861888"/>
        <c:crosses val="autoZero"/>
        <c:crossBetween val="midCat"/>
      </c:valAx>
      <c:valAx>
        <c:axId val="1084861888"/>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General"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084861056"/>
        <c:crosses val="autoZero"/>
        <c:crossBetween val="midCat"/>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a:t>LCOE ($/MWh, nominal, four-hour duration)</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6.0519517102615696E-2"/>
          <c:y val="0.12920350075599554"/>
          <c:w val="0.8828173154906731"/>
          <c:h val="0.68844249487547149"/>
        </c:manualLayout>
      </c:layout>
      <c:scatterChart>
        <c:scatterStyle val="lineMarker"/>
        <c:varyColors val="0"/>
        <c:ser>
          <c:idx val="0"/>
          <c:order val="0"/>
          <c:spPr>
            <a:ln w="19050" cap="rnd">
              <a:solidFill>
                <a:schemeClr val="accent1"/>
              </a:solidFill>
              <a:round/>
            </a:ln>
            <a:effectLst/>
          </c:spPr>
          <c:marker>
            <c:symbol val="none"/>
          </c:marker>
          <c:dPt>
            <c:idx val="4"/>
            <c:marker>
              <c:symbol val="diamond"/>
              <c:size val="8"/>
              <c:spPr>
                <a:solidFill>
                  <a:schemeClr val="tx1"/>
                </a:solidFill>
                <a:ln w="9525">
                  <a:solidFill>
                    <a:schemeClr val="tx1"/>
                  </a:solidFill>
                </a:ln>
                <a:effectLst/>
              </c:spPr>
            </c:marker>
            <c:bubble3D val="0"/>
            <c:extLst>
              <c:ext xmlns:c16="http://schemas.microsoft.com/office/drawing/2014/chart" uri="{C3380CC4-5D6E-409C-BE32-E72D297353CC}">
                <c16:uniqueId val="{00000000-29DB-44A4-AB0D-6923380CBB2F}"/>
              </c:ext>
            </c:extLst>
          </c:dPt>
          <c:dLbls>
            <c:dLbl>
              <c:idx val="4"/>
              <c:layout>
                <c:manualLayout>
                  <c:x val="-0.23045617106449004"/>
                  <c:y val="-0.10973324332510509"/>
                </c:manualLayout>
              </c:layout>
              <c:tx>
                <c:rich>
                  <a:bodyPr/>
                  <a:lstStyle/>
                  <a:p>
                    <a:r>
                      <a:rPr lang="en-US"/>
                      <a:t>Benchmark</a:t>
                    </a:r>
                  </a:p>
                </c:rich>
              </c:tx>
              <c:showLegendKey val="0"/>
              <c:showVal val="1"/>
              <c:showCatName val="0"/>
              <c:showSerName val="0"/>
              <c:showPercent val="0"/>
              <c:showBubbleSize val="0"/>
              <c:extLst>
                <c:ext xmlns:c15="http://schemas.microsoft.com/office/drawing/2012/chart" uri="{CE6537A1-D6FC-4f65-9D91-7224C49458BB}">
                  <c15:layout>
                    <c:manualLayout>
                      <c:w val="0.26760635969845831"/>
                      <c:h val="0.10329179956369307"/>
                    </c:manualLayout>
                  </c15:layout>
                  <c15:showDataLabelsRange val="0"/>
                </c:ext>
                <c:ext xmlns:c16="http://schemas.microsoft.com/office/drawing/2014/chart" uri="{C3380CC4-5D6E-409C-BE32-E72D297353CC}">
                  <c16:uniqueId val="{00000000-29DB-44A4-AB0D-6923380CBB2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'Battery sensitivity to Charging'!$C$32:$K$32</c:f>
              <c:numCache>
                <c:formatCode>General</c:formatCode>
                <c:ptCount val="9"/>
                <c:pt idx="0">
                  <c:v>-5</c:v>
                </c:pt>
                <c:pt idx="1">
                  <c:v>0</c:v>
                </c:pt>
                <c:pt idx="2">
                  <c:v>5</c:v>
                </c:pt>
                <c:pt idx="3">
                  <c:v>10</c:v>
                </c:pt>
                <c:pt idx="4">
                  <c:v>15</c:v>
                </c:pt>
                <c:pt idx="5">
                  <c:v>20</c:v>
                </c:pt>
                <c:pt idx="6">
                  <c:v>25</c:v>
                </c:pt>
                <c:pt idx="7">
                  <c:v>30</c:v>
                </c:pt>
                <c:pt idx="8">
                  <c:v>35</c:v>
                </c:pt>
              </c:numCache>
            </c:numRef>
          </c:xVal>
          <c:yVal>
            <c:numRef>
              <c:f>'Battery sensitivity to Charging'!$C$33:$K$33</c:f>
              <c:numCache>
                <c:formatCode>0</c:formatCode>
                <c:ptCount val="9"/>
                <c:pt idx="0">
                  <c:v>120.54831444801407</c:v>
                </c:pt>
                <c:pt idx="1">
                  <c:v>125.54831444738275</c:v>
                </c:pt>
                <c:pt idx="2">
                  <c:v>130.54831444738053</c:v>
                </c:pt>
                <c:pt idx="3">
                  <c:v>135.54831444737823</c:v>
                </c:pt>
                <c:pt idx="4">
                  <c:v>140.54831444737593</c:v>
                </c:pt>
                <c:pt idx="5">
                  <c:v>145.54831444737368</c:v>
                </c:pt>
                <c:pt idx="6">
                  <c:v>150.54831444737133</c:v>
                </c:pt>
                <c:pt idx="7">
                  <c:v>155.54831444736891</c:v>
                </c:pt>
                <c:pt idx="8">
                  <c:v>160.54831444736666</c:v>
                </c:pt>
              </c:numCache>
            </c:numRef>
          </c:yVal>
          <c:smooth val="0"/>
          <c:extLst>
            <c:ext xmlns:c16="http://schemas.microsoft.com/office/drawing/2014/chart" uri="{C3380CC4-5D6E-409C-BE32-E72D297353CC}">
              <c16:uniqueId val="{00000001-29DB-44A4-AB0D-6923380CBB2F}"/>
            </c:ext>
          </c:extLst>
        </c:ser>
        <c:dLbls>
          <c:showLegendKey val="0"/>
          <c:showVal val="0"/>
          <c:showCatName val="0"/>
          <c:showSerName val="0"/>
          <c:showPercent val="0"/>
          <c:showBubbleSize val="0"/>
        </c:dLbls>
        <c:axId val="927441936"/>
        <c:axId val="927439024"/>
      </c:scatterChart>
      <c:valAx>
        <c:axId val="927441936"/>
        <c:scaling>
          <c:orientation val="minMax"/>
        </c:scaling>
        <c:delete val="0"/>
        <c:axPos val="b"/>
        <c:title>
          <c:tx>
            <c:rich>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r>
                  <a:rPr lang="en-GB"/>
                  <a:t>Storage charging costs ($/MWh, nominal)</a:t>
                </a:r>
              </a:p>
            </c:rich>
          </c:tx>
          <c:layout>
            <c:manualLayout>
              <c:xMode val="edge"/>
              <c:yMode val="edge"/>
              <c:x val="0.49644783715012725"/>
              <c:y val="0.917901737242128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927439024"/>
        <c:crosses val="autoZero"/>
        <c:crossBetween val="midCat"/>
      </c:valAx>
      <c:valAx>
        <c:axId val="927439024"/>
        <c:scaling>
          <c:orientation val="minMax"/>
          <c:min val="100"/>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1"/>
        <c:majorTickMark val="none"/>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927441936"/>
        <c:crosses val="autoZero"/>
        <c:crossBetween val="midCat"/>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r>
              <a:rPr lang="en-US" sz="1200"/>
              <a:t>LCOE ($/MWh, nominal, four-hour duration)</a:t>
            </a:r>
          </a:p>
        </c:rich>
      </c:tx>
      <c:layout>
        <c:manualLayout>
          <c:xMode val="edge"/>
          <c:yMode val="edge"/>
          <c:x val="1.2875101378751013E-2"/>
          <c:y val="1.249914703983455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0782643957826439E-2"/>
          <c:y val="0.10009749990814275"/>
          <c:w val="0.72497027845505591"/>
          <c:h val="0.73333053387432878"/>
        </c:manualLayout>
      </c:layout>
      <c:scatterChart>
        <c:scatterStyle val="lineMarker"/>
        <c:varyColors val="0"/>
        <c:ser>
          <c:idx val="0"/>
          <c:order val="0"/>
          <c:tx>
            <c:strRef>
              <c:f>'Battery sensitivity to Cycles'!$B$33</c:f>
              <c:strCache>
                <c:ptCount val="1"/>
                <c:pt idx="0">
                  <c:v>LCOE benchmark</c:v>
                </c:pt>
              </c:strCache>
            </c:strRef>
          </c:tx>
          <c:spPr>
            <a:ln w="19050" cap="rnd">
              <a:solidFill>
                <a:schemeClr val="accent1"/>
              </a:solidFill>
              <a:round/>
            </a:ln>
            <a:effectLst/>
          </c:spPr>
          <c:marker>
            <c:symbol val="none"/>
          </c:marker>
          <c:dPt>
            <c:idx val="8"/>
            <c:marker>
              <c:symbol val="diamond"/>
              <c:size val="7"/>
              <c:spPr>
                <a:solidFill>
                  <a:schemeClr val="tx1"/>
                </a:solidFill>
                <a:ln w="9525">
                  <a:solidFill>
                    <a:schemeClr val="tx1"/>
                  </a:solidFill>
                </a:ln>
                <a:effectLst/>
              </c:spPr>
            </c:marker>
            <c:bubble3D val="0"/>
            <c:extLst>
              <c:ext xmlns:c16="http://schemas.microsoft.com/office/drawing/2014/chart" uri="{C3380CC4-5D6E-409C-BE32-E72D297353CC}">
                <c16:uniqueId val="{00000000-F10D-4A93-BD87-2E53013A5283}"/>
              </c:ext>
            </c:extLst>
          </c:dPt>
          <c:dLbls>
            <c:dLbl>
              <c:idx val="8"/>
              <c:layout>
                <c:manualLayout>
                  <c:x val="2.5710058159389678E-3"/>
                  <c:y val="-7.4663963173616898E-2"/>
                </c:manualLayout>
              </c:layout>
              <c:tx>
                <c:rich>
                  <a:bodyPr/>
                  <a:lstStyle/>
                  <a:p>
                    <a:r>
                      <a:rPr lang="en-US"/>
                      <a:t>Benchmark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10D-4A93-BD87-2E53013A5283}"/>
                </c:ext>
              </c:extLst>
            </c:dLbl>
            <c:dLbl>
              <c:idx val="16"/>
              <c:layout>
                <c:manualLayout>
                  <c:x val="2.0619385225723319E-2"/>
                  <c:y val="0"/>
                </c:manualLayout>
              </c:layout>
              <c:tx>
                <c:rich>
                  <a:bodyPr rot="0" spcFirstLastPara="1" vertOverflow="ellipsis" vert="horz" wrap="square" anchor="ctr" anchorCtr="1"/>
                  <a:lstStyle/>
                  <a:p>
                    <a:pPr>
                      <a:defRPr sz="1200" b="0" i="0" u="none" strike="noStrike" kern="1200" baseline="0">
                        <a:solidFill>
                          <a:schemeClr val="accent1"/>
                        </a:solidFill>
                        <a:latin typeface="Arial" panose="020B0604020202020204" pitchFamily="34" charset="0"/>
                        <a:ea typeface="+mn-ea"/>
                        <a:cs typeface="Arial" panose="020B0604020202020204" pitchFamily="34" charset="0"/>
                      </a:defRPr>
                    </a:pPr>
                    <a:r>
                      <a:rPr lang="en-US">
                        <a:solidFill>
                          <a:schemeClr val="accent1"/>
                        </a:solidFill>
                      </a:rPr>
                      <a:t>Efficiency</a:t>
                    </a:r>
                    <a:br>
                      <a:rPr lang="en-US">
                        <a:solidFill>
                          <a:schemeClr val="accent1"/>
                        </a:solidFill>
                      </a:rPr>
                    </a:br>
                    <a:r>
                      <a:rPr lang="en-US">
                        <a:solidFill>
                          <a:schemeClr val="accent1"/>
                        </a:solidFill>
                      </a:rPr>
                      <a:t>90%</a:t>
                    </a:r>
                  </a:p>
                </c:rich>
              </c:tx>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10D-4A93-BD87-2E53013A5283}"/>
                </c:ext>
              </c:extLst>
            </c:dLbl>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'Battery sensitivity to Cycles'!$C$32:$S$32</c:f>
              <c:numCache>
                <c:formatCode>_(* #,##0_);_(* \(#,##0\);_(* "-"??_);_(@_)</c:formatCode>
                <c:ptCount val="17"/>
                <c:pt idx="0">
                  <c:v>2000</c:v>
                </c:pt>
                <c:pt idx="1">
                  <c:v>2500</c:v>
                </c:pt>
                <c:pt idx="2">
                  <c:v>3000</c:v>
                </c:pt>
                <c:pt idx="3">
                  <c:v>3500</c:v>
                </c:pt>
                <c:pt idx="4">
                  <c:v>4000</c:v>
                </c:pt>
                <c:pt idx="5">
                  <c:v>4500</c:v>
                </c:pt>
                <c:pt idx="6">
                  <c:v>5000</c:v>
                </c:pt>
                <c:pt idx="7">
                  <c:v>5500</c:v>
                </c:pt>
                <c:pt idx="8">
                  <c:v>6000</c:v>
                </c:pt>
                <c:pt idx="9">
                  <c:v>6500</c:v>
                </c:pt>
                <c:pt idx="10">
                  <c:v>7000</c:v>
                </c:pt>
                <c:pt idx="11">
                  <c:v>7500</c:v>
                </c:pt>
                <c:pt idx="12">
                  <c:v>8000</c:v>
                </c:pt>
                <c:pt idx="13">
                  <c:v>8500</c:v>
                </c:pt>
                <c:pt idx="14">
                  <c:v>9000</c:v>
                </c:pt>
                <c:pt idx="15">
                  <c:v>9500</c:v>
                </c:pt>
                <c:pt idx="16">
                  <c:v>10000</c:v>
                </c:pt>
              </c:numCache>
            </c:numRef>
          </c:xVal>
          <c:yVal>
            <c:numRef>
              <c:f>'Battery sensitivity to Cycles'!$C$33:$S$33</c:f>
              <c:numCache>
                <c:formatCode>0</c:formatCode>
                <c:ptCount val="17"/>
                <c:pt idx="0">
                  <c:v>289.40884281259071</c:v>
                </c:pt>
                <c:pt idx="1">
                  <c:v>252.0650687052337</c:v>
                </c:pt>
                <c:pt idx="2">
                  <c:v>206.59880493171579</c:v>
                </c:pt>
                <c:pt idx="3">
                  <c:v>191.29812656241708</c:v>
                </c:pt>
                <c:pt idx="4">
                  <c:v>179.74713344377381</c:v>
                </c:pt>
                <c:pt idx="5">
                  <c:v>162.72503843799603</c:v>
                </c:pt>
                <c:pt idx="6">
                  <c:v>156.31375961701792</c:v>
                </c:pt>
                <c:pt idx="7">
                  <c:v>146.24816537243126</c:v>
                </c:pt>
                <c:pt idx="8">
                  <c:v>142.23195732493119</c:v>
                </c:pt>
                <c:pt idx="9">
                  <c:v>138.75075111198672</c:v>
                </c:pt>
                <c:pt idx="10">
                  <c:v>133.01709673941775</c:v>
                </c:pt>
                <c:pt idx="11">
                  <c:v>130.63211877960524</c:v>
                </c:pt>
                <c:pt idx="12">
                  <c:v>128.51816129034091</c:v>
                </c:pt>
                <c:pt idx="13">
                  <c:v>124.93785810371301</c:v>
                </c:pt>
                <c:pt idx="14">
                  <c:v>123.41121047486718</c:v>
                </c:pt>
                <c:pt idx="15">
                  <c:v>120.79938875953893</c:v>
                </c:pt>
                <c:pt idx="16">
                  <c:v>119.67564543850823</c:v>
                </c:pt>
              </c:numCache>
            </c:numRef>
          </c:yVal>
          <c:smooth val="0"/>
          <c:extLst>
            <c:ext xmlns:c16="http://schemas.microsoft.com/office/drawing/2014/chart" uri="{C3380CC4-5D6E-409C-BE32-E72D297353CC}">
              <c16:uniqueId val="{00000002-F10D-4A93-BD87-2E53013A5283}"/>
            </c:ext>
          </c:extLst>
        </c:ser>
        <c:ser>
          <c:idx val="1"/>
          <c:order val="1"/>
          <c:spPr>
            <a:ln w="19050" cap="rnd">
              <a:solidFill>
                <a:schemeClr val="accent2"/>
              </a:solidFill>
              <a:round/>
            </a:ln>
            <a:effectLst/>
          </c:spPr>
          <c:marker>
            <c:symbol val="none"/>
          </c:marker>
          <c:dLbls>
            <c:dLbl>
              <c:idx val="3"/>
              <c:layout>
                <c:manualLayout>
                  <c:x val="-9.7942079822186237E-2"/>
                  <c:y val="6.9002988318391745E-2"/>
                </c:manualLayout>
              </c:layout>
              <c:tx>
                <c:rich>
                  <a:bodyPr/>
                  <a:lstStyle/>
                  <a:p>
                    <a:r>
                      <a:rPr lang="en-US"/>
                      <a:t>Efficiency 95%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10D-4A93-BD87-2E53013A528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'Battery sensitivity to Cycles'!$C$32:$S$32</c:f>
              <c:numCache>
                <c:formatCode>_(* #,##0_);_(* \(#,##0\);_(* "-"??_);_(@_)</c:formatCode>
                <c:ptCount val="17"/>
                <c:pt idx="0">
                  <c:v>2000</c:v>
                </c:pt>
                <c:pt idx="1">
                  <c:v>2500</c:v>
                </c:pt>
                <c:pt idx="2">
                  <c:v>3000</c:v>
                </c:pt>
                <c:pt idx="3">
                  <c:v>3500</c:v>
                </c:pt>
                <c:pt idx="4">
                  <c:v>4000</c:v>
                </c:pt>
                <c:pt idx="5">
                  <c:v>4500</c:v>
                </c:pt>
                <c:pt idx="6">
                  <c:v>5000</c:v>
                </c:pt>
                <c:pt idx="7">
                  <c:v>5500</c:v>
                </c:pt>
                <c:pt idx="8">
                  <c:v>6000</c:v>
                </c:pt>
                <c:pt idx="9">
                  <c:v>6500</c:v>
                </c:pt>
                <c:pt idx="10">
                  <c:v>7000</c:v>
                </c:pt>
                <c:pt idx="11">
                  <c:v>7500</c:v>
                </c:pt>
                <c:pt idx="12">
                  <c:v>8000</c:v>
                </c:pt>
                <c:pt idx="13">
                  <c:v>8500</c:v>
                </c:pt>
                <c:pt idx="14">
                  <c:v>9000</c:v>
                </c:pt>
                <c:pt idx="15">
                  <c:v>9500</c:v>
                </c:pt>
                <c:pt idx="16">
                  <c:v>10000</c:v>
                </c:pt>
              </c:numCache>
            </c:numRef>
          </c:xVal>
          <c:yVal>
            <c:numRef>
              <c:f>'Battery sensitivity to Cycles'!$C$34:$S$34</c:f>
              <c:numCache>
                <c:formatCode>0</c:formatCode>
                <c:ptCount val="17"/>
                <c:pt idx="0">
                  <c:v>275.00100901294115</c:v>
                </c:pt>
                <c:pt idx="1">
                  <c:v>239.62269666805165</c:v>
                </c:pt>
                <c:pt idx="2">
                  <c:v>196.54939414577748</c:v>
                </c:pt>
                <c:pt idx="3">
                  <c:v>182.05401463807769</c:v>
                </c:pt>
                <c:pt idx="4">
                  <c:v>171.11096852567914</c:v>
                </c:pt>
                <c:pt idx="5">
                  <c:v>154.98477325704749</c:v>
                </c:pt>
                <c:pt idx="6">
                  <c:v>148.91093016349026</c:v>
                </c:pt>
                <c:pt idx="7">
                  <c:v>139.37510403703931</c:v>
                </c:pt>
                <c:pt idx="8">
                  <c:v>135.57027536046084</c:v>
                </c:pt>
                <c:pt idx="9">
                  <c:v>132.27229052714512</c:v>
                </c:pt>
                <c:pt idx="10">
                  <c:v>126.84040743734278</c:v>
                </c:pt>
                <c:pt idx="11">
                  <c:v>124.58095463331007</c:v>
                </c:pt>
                <c:pt idx="12">
                  <c:v>122.57825806453339</c:v>
                </c:pt>
                <c:pt idx="13">
                  <c:v>119.18639188772795</c:v>
                </c:pt>
                <c:pt idx="14">
                  <c:v>117.74009413408466</c:v>
                </c:pt>
                <c:pt idx="15">
                  <c:v>115.26573671956309</c:v>
                </c:pt>
                <c:pt idx="16">
                  <c:v>114.20113778384986</c:v>
                </c:pt>
              </c:numCache>
            </c:numRef>
          </c:yVal>
          <c:smooth val="0"/>
          <c:extLst>
            <c:ext xmlns:c16="http://schemas.microsoft.com/office/drawing/2014/chart" uri="{C3380CC4-5D6E-409C-BE32-E72D297353CC}">
              <c16:uniqueId val="{00000004-F10D-4A93-BD87-2E53013A5283}"/>
            </c:ext>
          </c:extLst>
        </c:ser>
        <c:ser>
          <c:idx val="2"/>
          <c:order val="2"/>
          <c:spPr>
            <a:ln w="19050" cap="rnd">
              <a:solidFill>
                <a:schemeClr val="accent3"/>
              </a:solidFill>
              <a:round/>
            </a:ln>
            <a:effectLst/>
          </c:spPr>
          <c:marker>
            <c:symbol val="none"/>
          </c:marker>
          <c:dLbls>
            <c:dLbl>
              <c:idx val="3"/>
              <c:layout>
                <c:manualLayout>
                  <c:x val="2.8351654685369695E-2"/>
                  <c:y val="-3.4501494159195872E-2"/>
                </c:manualLayout>
              </c:layout>
              <c:tx>
                <c:rich>
                  <a:bodyPr/>
                  <a:lstStyle/>
                  <a:p>
                    <a:r>
                      <a:rPr lang="en-US"/>
                      <a:t>Efficiency 85%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10D-4A93-BD87-2E53013A528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3"/>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'Battery sensitivity to Cycles'!$C$32:$S$32</c:f>
              <c:numCache>
                <c:formatCode>_(* #,##0_);_(* \(#,##0\);_(* "-"??_);_(@_)</c:formatCode>
                <c:ptCount val="17"/>
                <c:pt idx="0">
                  <c:v>2000</c:v>
                </c:pt>
                <c:pt idx="1">
                  <c:v>2500</c:v>
                </c:pt>
                <c:pt idx="2">
                  <c:v>3000</c:v>
                </c:pt>
                <c:pt idx="3">
                  <c:v>3500</c:v>
                </c:pt>
                <c:pt idx="4">
                  <c:v>4000</c:v>
                </c:pt>
                <c:pt idx="5">
                  <c:v>4500</c:v>
                </c:pt>
                <c:pt idx="6">
                  <c:v>5000</c:v>
                </c:pt>
                <c:pt idx="7">
                  <c:v>5500</c:v>
                </c:pt>
                <c:pt idx="8">
                  <c:v>6000</c:v>
                </c:pt>
                <c:pt idx="9">
                  <c:v>6500</c:v>
                </c:pt>
                <c:pt idx="10">
                  <c:v>7000</c:v>
                </c:pt>
                <c:pt idx="11">
                  <c:v>7500</c:v>
                </c:pt>
                <c:pt idx="12">
                  <c:v>8000</c:v>
                </c:pt>
                <c:pt idx="13">
                  <c:v>8500</c:v>
                </c:pt>
                <c:pt idx="14">
                  <c:v>9000</c:v>
                </c:pt>
                <c:pt idx="15">
                  <c:v>9500</c:v>
                </c:pt>
                <c:pt idx="16">
                  <c:v>10000</c:v>
                </c:pt>
              </c:numCache>
            </c:numRef>
          </c:xVal>
          <c:yVal>
            <c:numRef>
              <c:f>'Battery sensitivity to Cycles'!$C$35:$S$35</c:f>
              <c:numCache>
                <c:formatCode>0</c:formatCode>
                <c:ptCount val="17"/>
                <c:pt idx="0">
                  <c:v>305.51171595639033</c:v>
                </c:pt>
                <c:pt idx="1">
                  <c:v>265.97124921737833</c:v>
                </c:pt>
                <c:pt idx="2">
                  <c:v>217.83049933952915</c:v>
                </c:pt>
                <c:pt idx="3">
                  <c:v>201.62978106609077</c:v>
                </c:pt>
                <c:pt idx="4">
                  <c:v>189.3993177639974</c:v>
                </c:pt>
                <c:pt idx="5">
                  <c:v>171.37592305199692</c:v>
                </c:pt>
                <c:pt idx="6">
                  <c:v>164.58751018272557</c:v>
                </c:pt>
                <c:pt idx="7">
                  <c:v>153.92982215904578</c:v>
                </c:pt>
                <c:pt idx="8">
                  <c:v>149.67736657933926</c:v>
                </c:pt>
                <c:pt idx="9">
                  <c:v>145.99138353033914</c:v>
                </c:pt>
                <c:pt idx="10">
                  <c:v>139.92045537114862</c:v>
                </c:pt>
                <c:pt idx="11">
                  <c:v>137.39518459017037</c:v>
                </c:pt>
                <c:pt idx="12">
                  <c:v>135.15687666036109</c:v>
                </c:pt>
                <c:pt idx="13">
                  <c:v>131.36596740393162</c:v>
                </c:pt>
                <c:pt idx="14">
                  <c:v>129.74951697338886</c:v>
                </c:pt>
                <c:pt idx="15">
                  <c:v>126.98405868657079</c:v>
                </c:pt>
                <c:pt idx="16">
                  <c:v>125.79421281724406</c:v>
                </c:pt>
              </c:numCache>
            </c:numRef>
          </c:yVal>
          <c:smooth val="0"/>
          <c:extLst>
            <c:ext xmlns:c16="http://schemas.microsoft.com/office/drawing/2014/chart" uri="{C3380CC4-5D6E-409C-BE32-E72D297353CC}">
              <c16:uniqueId val="{00000006-F10D-4A93-BD87-2E53013A5283}"/>
            </c:ext>
          </c:extLst>
        </c:ser>
        <c:dLbls>
          <c:showLegendKey val="0"/>
          <c:showVal val="0"/>
          <c:showCatName val="0"/>
          <c:showSerName val="0"/>
          <c:showPercent val="0"/>
          <c:showBubbleSize val="0"/>
        </c:dLbls>
        <c:axId val="1084861056"/>
        <c:axId val="1084861888"/>
      </c:scatterChart>
      <c:valAx>
        <c:axId val="1084861056"/>
        <c:scaling>
          <c:orientation val="minMax"/>
          <c:max val="10000"/>
          <c:min val="2000"/>
        </c:scaling>
        <c:delete val="0"/>
        <c:axPos val="b"/>
        <c:title>
          <c:tx>
            <c:rich>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r>
                  <a:rPr lang="en-GB"/>
                  <a:t>Cycle lifetime</a:t>
                </a:r>
              </a:p>
            </c:rich>
          </c:tx>
          <c:layout>
            <c:manualLayout>
              <c:xMode val="edge"/>
              <c:yMode val="edge"/>
              <c:x val="0.63935056772100562"/>
              <c:y val="0.90417320602793505"/>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title>
        <c:numFmt formatCode="_(* #,##0_);_(* \(#,##0\);_(* &quot;-&quot;??_);_(@_)"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084861888"/>
        <c:crosses val="autoZero"/>
        <c:crossBetween val="midCat"/>
      </c:valAx>
      <c:valAx>
        <c:axId val="1084861888"/>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spcFirstLastPara="1" vertOverflow="ellipsis" vert="horz" wrap="square" anchor="ctr" anchorCtr="1"/>
          <a:lstStyle/>
          <a:p>
            <a:pPr>
              <a:defRPr sz="12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084861056"/>
        <c:crosses val="autoZero"/>
        <c:crossBetween val="midCat"/>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cap="flat" cmpd="sng" algn="ctr">
      <a:noFill/>
      <a:round/>
    </a:ln>
    <a:effectLst/>
  </c:spPr>
  <c:txPr>
    <a:bodyPr/>
    <a:lstStyle/>
    <a:p>
      <a:pPr>
        <a:defRPr sz="12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defRPr sz="900" b="0" spc="0" baseline="0"/>
            </a:pPr>
            <a:r>
              <a:rPr lang="en-US" sz="900" b="0" spc="0" baseline="0"/>
              <a:t>Axis title (units)</a:t>
            </a:r>
          </a:p>
        </c:rich>
      </c:tx>
      <c:layout>
        <c:manualLayout>
          <c:xMode val="edge"/>
          <c:yMode val="edge"/>
          <c:x val="1.2926729667679226E-2"/>
          <c:y val="1.2499147039834553E-2"/>
        </c:manualLayout>
      </c:layout>
      <c:overlay val="0"/>
      <c:spPr>
        <a:noFill/>
        <a:ln>
          <a:noFill/>
        </a:ln>
        <a:effectLst/>
      </c:spPr>
    </c:title>
    <c:autoTitleDeleted val="0"/>
    <c:plotArea>
      <c:layout>
        <c:manualLayout>
          <c:xMode val="edge"/>
          <c:yMode val="edge"/>
          <c:x val="3.535686804452489E-2"/>
          <c:y val="7.9161264585618826E-2"/>
          <c:w val="0.83193090690333693"/>
          <c:h val="0.90000682368132356"/>
        </c:manualLayout>
      </c:layout>
      <c:barChart>
        <c:barDir val="col"/>
        <c:grouping val="clustered"/>
        <c:varyColors val="0"/>
        <c:ser>
          <c:idx val="0"/>
          <c:order val="0"/>
          <c:spPr>
            <a:solidFill>
              <a:srgbClr val="00AEE5"/>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dPt>
            <c:idx val="0"/>
            <c:invertIfNegative val="0"/>
            <c:bubble3D val="0"/>
            <c:extLst>
              <c:ext xmlns:c16="http://schemas.microsoft.com/office/drawing/2014/chart" uri="{C3380CC4-5D6E-409C-BE32-E72D297353CC}">
                <c16:uniqueId val="{00000000-8666-4D8A-B6B2-1087998548F6}"/>
              </c:ext>
            </c:extLst>
          </c:dPt>
          <c:cat>
            <c:numRef>
              <c:f>ChartTemplates!$A$6:$A$12</c:f>
              <c:numCache>
                <c:formatCode>0</c:formatCode>
                <c:ptCount val="7"/>
                <c:pt idx="0">
                  <c:v>2010</c:v>
                </c:pt>
                <c:pt idx="1">
                  <c:v>2011</c:v>
                </c:pt>
                <c:pt idx="2">
                  <c:v>2012</c:v>
                </c:pt>
                <c:pt idx="3">
                  <c:v>2013</c:v>
                </c:pt>
                <c:pt idx="4">
                  <c:v>2014</c:v>
                </c:pt>
                <c:pt idx="5">
                  <c:v>2015</c:v>
                </c:pt>
                <c:pt idx="6">
                  <c:v>2016</c:v>
                </c:pt>
              </c:numCache>
            </c:numRef>
          </c:cat>
          <c:val>
            <c:numRef>
              <c:f>ChartTemplates!$B$6:$B$12</c:f>
              <c:numCache>
                <c:formatCode>General</c:formatCode>
                <c:ptCount val="7"/>
                <c:pt idx="0">
                  <c:v>84.3</c:v>
                </c:pt>
                <c:pt idx="1">
                  <c:v>89.5</c:v>
                </c:pt>
                <c:pt idx="2">
                  <c:v>78.8</c:v>
                </c:pt>
                <c:pt idx="3">
                  <c:v>76.900000000000006</c:v>
                </c:pt>
                <c:pt idx="4">
                  <c:v>70.099999999999994</c:v>
                </c:pt>
                <c:pt idx="5">
                  <c:v>57.6</c:v>
                </c:pt>
                <c:pt idx="6">
                  <c:v>50.2</c:v>
                </c:pt>
              </c:numCache>
            </c:numRef>
          </c:val>
          <c:extLst>
            <c:ext xmlns:c16="http://schemas.microsoft.com/office/drawing/2014/chart" uri="{C3380CC4-5D6E-409C-BE32-E72D297353CC}">
              <c16:uniqueId val="{00000001-8666-4D8A-B6B2-1087998548F6}"/>
            </c:ext>
          </c:extLst>
        </c:ser>
        <c:dLbls>
          <c:showLegendKey val="0"/>
          <c:showVal val="0"/>
          <c:showCatName val="0"/>
          <c:showSerName val="0"/>
          <c:showPercent val="0"/>
          <c:showBubbleSize val="0"/>
        </c:dLbls>
        <c:gapWidth val="50"/>
        <c:axId val="636725920"/>
        <c:axId val="636722656"/>
      </c:barChart>
      <c:catAx>
        <c:axId val="636725920"/>
        <c:scaling>
          <c:orientation val="minMax"/>
        </c:scaling>
        <c:delete val="0"/>
        <c:axPos val="b"/>
        <c:numFmt formatCode="0"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vert="horz"/>
          <a:lstStyle/>
          <a:p>
            <a:pPr>
              <a:defRPr/>
            </a:pPr>
            <a:endParaRPr lang="en-US"/>
          </a:p>
        </c:txPr>
        <c:crossAx val="636722656"/>
        <c:crosses val="autoZero"/>
        <c:auto val="1"/>
        <c:lblAlgn val="ctr"/>
        <c:lblOffset val="100"/>
        <c:noMultiLvlLbl val="0"/>
      </c:catAx>
      <c:valAx>
        <c:axId val="636722656"/>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vert="horz"/>
          <a:lstStyle/>
          <a:p>
            <a:pPr>
              <a:defRPr/>
            </a:pPr>
            <a:endParaRPr lang="en-US"/>
          </a:p>
        </c:txPr>
        <c:crossAx val="636725920"/>
        <c:crosses val="autoZero"/>
        <c:crossBetween val="between"/>
      </c:valAx>
      <c:spPr>
        <a:solidFill>
          <a:srgbClr val="FFFFFF">
            <a:lumMod val="100000"/>
            <a:alpha val="0"/>
          </a:srgbClr>
        </a:solidFill>
        <a:ln>
          <a:noFill/>
        </a:ln>
        <a:effectLst/>
      </c:spPr>
    </c:plotArea>
    <c:legend>
      <c:legendPos val="r"/>
      <c:overlay val="0"/>
      <c:spPr>
        <a:noFill/>
        <a:ln>
          <a:noFill/>
        </a:ln>
        <a:effectLst/>
      </c:spPr>
      <c:txPr>
        <a:bodyPr rot="0" vert="horz"/>
        <a:lstStyle/>
        <a:p>
          <a:pPr>
            <a:defRPr sz="900">
              <a:latin typeface="Arial"/>
              <a:ea typeface="Arial"/>
              <a:cs typeface="Arial"/>
            </a:defRPr>
          </a:pPr>
          <a:endParaRPr lang="en-US"/>
        </a:p>
      </c:txPr>
    </c:legend>
    <c:plotVisOnly val="1"/>
    <c:dispBlanksAs val="gap"/>
    <c:showDLblsOverMax val="0"/>
  </c:chart>
  <c:spPr>
    <a:solidFill>
      <a:srgbClr val="FFFFFF">
        <a:lumMod val="100000"/>
        <a:alpha val="0"/>
      </a:srgbClr>
    </a:solidFill>
    <a:ln w="25400">
      <a:noFill/>
    </a:ln>
    <a:effectLst/>
  </c:spPr>
  <c:txPr>
    <a:bodyPr/>
    <a:lstStyle/>
    <a:p>
      <a:pPr>
        <a:defRPr sz="900">
          <a:solidFill>
            <a:srgbClr val="000000"/>
          </a:solidFill>
          <a:latin typeface="Arial" pitchFamily="34" charset="0"/>
          <a:cs typeface="Arial" pitchFamily="34" charset="0"/>
        </a:defRPr>
      </a:pPr>
      <a:endParaRPr lang="en-US"/>
    </a:p>
  </c:txPr>
  <c:printSettings>
    <c:headerFooter/>
    <c:pageMargins b="0.75000000000000044" l="0.7000000000000004" r="0.7000000000000004" t="0.75000000000000044" header="0.30000000000000021" footer="0.30000000000000021"/>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defRPr sz="900" b="0" spc="0" baseline="0"/>
            </a:pPr>
            <a:r>
              <a:rPr lang="en-US" sz="900" b="0" spc="0" baseline="0"/>
              <a:t>Coal capacity additions 2015 - 2040 (GW)</a:t>
            </a:r>
          </a:p>
        </c:rich>
      </c:tx>
      <c:layout>
        <c:manualLayout>
          <c:xMode val="edge"/>
          <c:yMode val="edge"/>
          <c:x val="2.5750202757502026E-2"/>
          <c:y val="1.2499147039834553E-2"/>
        </c:manualLayout>
      </c:layout>
      <c:overlay val="0"/>
      <c:spPr>
        <a:noFill/>
        <a:ln>
          <a:noFill/>
        </a:ln>
        <a:effectLst/>
      </c:spPr>
    </c:title>
    <c:autoTitleDeleted val="0"/>
    <c:plotArea>
      <c:layout>
        <c:manualLayout>
          <c:xMode val="edge"/>
          <c:yMode val="edge"/>
          <c:x val="8.0189772400529616E-2"/>
          <c:y val="7.9161264585618826E-2"/>
          <c:w val="0.89592304420963464"/>
          <c:h val="0.90000682368132356"/>
        </c:manualLayout>
      </c:layout>
      <c:barChart>
        <c:barDir val="bar"/>
        <c:grouping val="clustered"/>
        <c:varyColors val="0"/>
        <c:ser>
          <c:idx val="0"/>
          <c:order val="0"/>
          <c:spPr>
            <a:solidFill>
              <a:srgbClr val="00AEE5"/>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dPt>
            <c:idx val="0"/>
            <c:invertIfNegative val="0"/>
            <c:bubble3D val="0"/>
            <c:extLst>
              <c:ext xmlns:c16="http://schemas.microsoft.com/office/drawing/2014/chart" uri="{C3380CC4-5D6E-409C-BE32-E72D297353CC}">
                <c16:uniqueId val="{00000000-C5AF-471F-B17A-D52B911365AF}"/>
              </c:ext>
            </c:extLst>
          </c:dPt>
          <c:dPt>
            <c:idx val="1"/>
            <c:invertIfNegative val="0"/>
            <c:bubble3D val="0"/>
            <c:extLst>
              <c:ext xmlns:c16="http://schemas.microsoft.com/office/drawing/2014/chart" uri="{C3380CC4-5D6E-409C-BE32-E72D297353CC}">
                <c16:uniqueId val="{00000001-C5AF-471F-B17A-D52B911365AF}"/>
              </c:ext>
            </c:extLst>
          </c:dPt>
          <c:dPt>
            <c:idx val="4"/>
            <c:invertIfNegative val="0"/>
            <c:bubble3D val="0"/>
            <c:extLst>
              <c:ext xmlns:c16="http://schemas.microsoft.com/office/drawing/2014/chart" uri="{C3380CC4-5D6E-409C-BE32-E72D297353CC}">
                <c16:uniqueId val="{00000002-C5AF-471F-B17A-D52B911365AF}"/>
              </c:ext>
            </c:extLst>
          </c:dPt>
          <c:dPt>
            <c:idx val="6"/>
            <c:invertIfNegative val="0"/>
            <c:bubble3D val="0"/>
            <c:extLst>
              <c:ext xmlns:c16="http://schemas.microsoft.com/office/drawing/2014/chart" uri="{C3380CC4-5D6E-409C-BE32-E72D297353CC}">
                <c16:uniqueId val="{00000003-C5AF-471F-B17A-D52B911365AF}"/>
              </c:ext>
            </c:extLst>
          </c:dPt>
          <c:dLbls>
            <c:spPr>
              <a:noFill/>
              <a:ln>
                <a:noFill/>
              </a:ln>
              <a:effectLst/>
            </c:spPr>
            <c:txPr>
              <a:bodyPr rot="0" vert="horz"/>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ChartTemplates!$A$53:$A$59</c:f>
              <c:strCache>
                <c:ptCount val="7"/>
                <c:pt idx="0">
                  <c:v>India</c:v>
                </c:pt>
                <c:pt idx="1">
                  <c:v>China</c:v>
                </c:pt>
                <c:pt idx="2">
                  <c:v>Southeast Asia</c:v>
                </c:pt>
                <c:pt idx="3">
                  <c:v>Middle East and Africa</c:v>
                </c:pt>
                <c:pt idx="4">
                  <c:v>Japan</c:v>
                </c:pt>
                <c:pt idx="6">
                  <c:v>Rest of world</c:v>
                </c:pt>
              </c:strCache>
            </c:strRef>
          </c:cat>
          <c:val>
            <c:numRef>
              <c:f>ChartTemplates!$B$53:$B$59</c:f>
              <c:numCache>
                <c:formatCode>General</c:formatCode>
                <c:ptCount val="7"/>
                <c:pt idx="0">
                  <c:v>258</c:v>
                </c:pt>
                <c:pt idx="1">
                  <c:v>188</c:v>
                </c:pt>
                <c:pt idx="2">
                  <c:v>73</c:v>
                </c:pt>
                <c:pt idx="3">
                  <c:v>67</c:v>
                </c:pt>
                <c:pt idx="4">
                  <c:v>17</c:v>
                </c:pt>
                <c:pt idx="6">
                  <c:v>354</c:v>
                </c:pt>
              </c:numCache>
            </c:numRef>
          </c:val>
          <c:extLst>
            <c:ext xmlns:c16="http://schemas.microsoft.com/office/drawing/2014/chart" uri="{C3380CC4-5D6E-409C-BE32-E72D297353CC}">
              <c16:uniqueId val="{00000004-C5AF-471F-B17A-D52B911365AF}"/>
            </c:ext>
          </c:extLst>
        </c:ser>
        <c:dLbls>
          <c:showLegendKey val="0"/>
          <c:showVal val="0"/>
          <c:showCatName val="0"/>
          <c:showSerName val="0"/>
          <c:showPercent val="0"/>
          <c:showBubbleSize val="0"/>
        </c:dLbls>
        <c:gapWidth val="50"/>
        <c:axId val="636723200"/>
        <c:axId val="636727008"/>
      </c:barChart>
      <c:catAx>
        <c:axId val="636723200"/>
        <c:scaling>
          <c:orientation val="maxMin"/>
        </c:scaling>
        <c:delete val="0"/>
        <c:axPos val="l"/>
        <c:numFmt formatCode="General" sourceLinked="1"/>
        <c:majorTickMark val="none"/>
        <c:minorTickMark val="none"/>
        <c:tickLblPos val="nextTo"/>
        <c:spPr>
          <a:noFill/>
          <a:ln w="3175" cap="flat" cmpd="sng" algn="ctr">
            <a:solidFill>
              <a:srgbClr val="B3B3B3"/>
            </a:solidFill>
            <a:prstDash val="solid"/>
            <a:round/>
            <a:headEnd type="none" w="med" len="med"/>
            <a:tailEnd type="none" w="med" len="med"/>
          </a:ln>
          <a:effectLst/>
        </c:spPr>
        <c:txPr>
          <a:bodyPr rot="-60000000" vert="horz"/>
          <a:lstStyle/>
          <a:p>
            <a:pPr>
              <a:defRPr/>
            </a:pPr>
            <a:endParaRPr lang="en-US"/>
          </a:p>
        </c:txPr>
        <c:crossAx val="636727008"/>
        <c:crosses val="autoZero"/>
        <c:auto val="1"/>
        <c:lblAlgn val="ctr"/>
        <c:lblOffset val="100"/>
        <c:noMultiLvlLbl val="0"/>
      </c:catAx>
      <c:valAx>
        <c:axId val="636727008"/>
        <c:scaling>
          <c:orientation val="minMax"/>
        </c:scaling>
        <c:delete val="1"/>
        <c:axPos val="t"/>
        <c:numFmt formatCode="#,##0" sourceLinked="0"/>
        <c:majorTickMark val="out"/>
        <c:minorTickMark val="none"/>
        <c:tickLblPos val="nextTo"/>
        <c:crossAx val="636723200"/>
        <c:crosses val="autoZero"/>
        <c:crossBetween val="between"/>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a:noFill/>
    </a:ln>
    <a:effectLst/>
  </c:spPr>
  <c:txPr>
    <a:bodyPr/>
    <a:lstStyle/>
    <a:p>
      <a:pPr>
        <a:defRPr sz="900">
          <a:solidFill>
            <a:srgbClr val="000000"/>
          </a:solidFill>
          <a:latin typeface="Arial" pitchFamily="34" charset="0"/>
          <a:cs typeface="Arial" pitchFamily="34" charset="0"/>
        </a:defRPr>
      </a:pPr>
      <a:endParaRPr lang="en-US"/>
    </a:p>
  </c:txPr>
  <c:printSettings>
    <c:headerFooter/>
    <c:pageMargins b="0.75000000000000044" l="0.7000000000000004" r="0.7000000000000004" t="0.75000000000000044" header="0.30000000000000021" footer="0.30000000000000021"/>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defRPr sz="900" b="0" spc="0" baseline="0"/>
            </a:pPr>
            <a:r>
              <a:rPr lang="en-US" sz="900" b="0" spc="0" baseline="0"/>
              <a:t>U.S. monthly light truck sales (thousands)</a:t>
            </a:r>
          </a:p>
        </c:rich>
      </c:tx>
      <c:layout>
        <c:manualLayout>
          <c:xMode val="edge"/>
          <c:yMode val="edge"/>
          <c:x val="1.2875101378751013E-2"/>
          <c:y val="1.2499147039834553E-2"/>
        </c:manualLayout>
      </c:layout>
      <c:overlay val="0"/>
    </c:title>
    <c:autoTitleDeleted val="0"/>
    <c:plotArea>
      <c:layout>
        <c:manualLayout>
          <c:xMode val="edge"/>
          <c:yMode val="edge"/>
          <c:x val="3.6201939086444438E-3"/>
          <c:y val="7.9161264585618826E-2"/>
          <c:w val="0.96403792947383216"/>
          <c:h val="0.90000682368132356"/>
        </c:manualLayout>
      </c:layout>
      <c:lineChart>
        <c:grouping val="standard"/>
        <c:varyColors val="0"/>
        <c:ser>
          <c:idx val="0"/>
          <c:order val="0"/>
          <c:spPr>
            <a:ln w="38100">
              <a:solidFill>
                <a:srgbClr val="00AEE5"/>
              </a:solidFill>
              <a:prstDash val="solid"/>
            </a:ln>
            <a:effectLst/>
          </c:spPr>
          <c:marker>
            <c:symbol val="none"/>
          </c:marker>
          <c:cat>
            <c:numRef>
              <c:f>ChartTemplates!$A$72:$A$276</c:f>
              <c:numCache>
                <c:formatCode>m/d/yyyy</c:formatCode>
                <c:ptCount val="205"/>
                <c:pt idx="0">
                  <c:v>36556</c:v>
                </c:pt>
                <c:pt idx="1">
                  <c:v>36585</c:v>
                </c:pt>
                <c:pt idx="2">
                  <c:v>36616</c:v>
                </c:pt>
                <c:pt idx="3">
                  <c:v>36646</c:v>
                </c:pt>
                <c:pt idx="4">
                  <c:v>36677</c:v>
                </c:pt>
                <c:pt idx="5">
                  <c:v>36707</c:v>
                </c:pt>
                <c:pt idx="6">
                  <c:v>36738</c:v>
                </c:pt>
                <c:pt idx="7">
                  <c:v>36769</c:v>
                </c:pt>
                <c:pt idx="8">
                  <c:v>36799</c:v>
                </c:pt>
                <c:pt idx="9">
                  <c:v>36830</c:v>
                </c:pt>
                <c:pt idx="10">
                  <c:v>36860</c:v>
                </c:pt>
                <c:pt idx="11">
                  <c:v>36891</c:v>
                </c:pt>
                <c:pt idx="12">
                  <c:v>36922</c:v>
                </c:pt>
                <c:pt idx="13">
                  <c:v>36950</c:v>
                </c:pt>
                <c:pt idx="14">
                  <c:v>36981</c:v>
                </c:pt>
                <c:pt idx="15">
                  <c:v>37011</c:v>
                </c:pt>
                <c:pt idx="16">
                  <c:v>37042</c:v>
                </c:pt>
                <c:pt idx="17">
                  <c:v>37072</c:v>
                </c:pt>
                <c:pt idx="18">
                  <c:v>37103</c:v>
                </c:pt>
                <c:pt idx="19">
                  <c:v>37134</c:v>
                </c:pt>
                <c:pt idx="20">
                  <c:v>37164</c:v>
                </c:pt>
                <c:pt idx="21">
                  <c:v>37195</c:v>
                </c:pt>
                <c:pt idx="22">
                  <c:v>37225</c:v>
                </c:pt>
                <c:pt idx="23">
                  <c:v>37256</c:v>
                </c:pt>
                <c:pt idx="24">
                  <c:v>37287</c:v>
                </c:pt>
                <c:pt idx="25">
                  <c:v>37315</c:v>
                </c:pt>
                <c:pt idx="26">
                  <c:v>37346</c:v>
                </c:pt>
                <c:pt idx="27">
                  <c:v>37376</c:v>
                </c:pt>
                <c:pt idx="28">
                  <c:v>37407</c:v>
                </c:pt>
                <c:pt idx="29">
                  <c:v>37437</c:v>
                </c:pt>
                <c:pt idx="30">
                  <c:v>37468</c:v>
                </c:pt>
                <c:pt idx="31">
                  <c:v>37499</c:v>
                </c:pt>
                <c:pt idx="32">
                  <c:v>37529</c:v>
                </c:pt>
                <c:pt idx="33">
                  <c:v>37560</c:v>
                </c:pt>
                <c:pt idx="34">
                  <c:v>37590</c:v>
                </c:pt>
                <c:pt idx="35">
                  <c:v>37621</c:v>
                </c:pt>
                <c:pt idx="36">
                  <c:v>37652</c:v>
                </c:pt>
                <c:pt idx="37">
                  <c:v>37680</c:v>
                </c:pt>
                <c:pt idx="38">
                  <c:v>37711</c:v>
                </c:pt>
                <c:pt idx="39">
                  <c:v>37741</c:v>
                </c:pt>
                <c:pt idx="40">
                  <c:v>37772</c:v>
                </c:pt>
                <c:pt idx="41">
                  <c:v>37802</c:v>
                </c:pt>
                <c:pt idx="42">
                  <c:v>37833</c:v>
                </c:pt>
                <c:pt idx="43">
                  <c:v>37864</c:v>
                </c:pt>
                <c:pt idx="44">
                  <c:v>37894</c:v>
                </c:pt>
                <c:pt idx="45">
                  <c:v>37925</c:v>
                </c:pt>
                <c:pt idx="46">
                  <c:v>37955</c:v>
                </c:pt>
                <c:pt idx="47">
                  <c:v>37986</c:v>
                </c:pt>
                <c:pt idx="48">
                  <c:v>38017</c:v>
                </c:pt>
                <c:pt idx="49">
                  <c:v>38046</c:v>
                </c:pt>
                <c:pt idx="50">
                  <c:v>38077</c:v>
                </c:pt>
                <c:pt idx="51">
                  <c:v>38107</c:v>
                </c:pt>
                <c:pt idx="52">
                  <c:v>38138</c:v>
                </c:pt>
                <c:pt idx="53">
                  <c:v>38168</c:v>
                </c:pt>
                <c:pt idx="54">
                  <c:v>38199</c:v>
                </c:pt>
                <c:pt idx="55">
                  <c:v>38230</c:v>
                </c:pt>
                <c:pt idx="56">
                  <c:v>38260</c:v>
                </c:pt>
                <c:pt idx="57">
                  <c:v>38291</c:v>
                </c:pt>
                <c:pt idx="58">
                  <c:v>38321</c:v>
                </c:pt>
                <c:pt idx="59">
                  <c:v>38352</c:v>
                </c:pt>
                <c:pt idx="60">
                  <c:v>38383</c:v>
                </c:pt>
                <c:pt idx="61">
                  <c:v>38411</c:v>
                </c:pt>
                <c:pt idx="62">
                  <c:v>38442</c:v>
                </c:pt>
                <c:pt idx="63">
                  <c:v>38472</c:v>
                </c:pt>
                <c:pt idx="64">
                  <c:v>38503</c:v>
                </c:pt>
                <c:pt idx="65">
                  <c:v>38533</c:v>
                </c:pt>
                <c:pt idx="66">
                  <c:v>38564</c:v>
                </c:pt>
                <c:pt idx="67">
                  <c:v>38595</c:v>
                </c:pt>
                <c:pt idx="68">
                  <c:v>38625</c:v>
                </c:pt>
                <c:pt idx="69">
                  <c:v>38656</c:v>
                </c:pt>
                <c:pt idx="70">
                  <c:v>38686</c:v>
                </c:pt>
                <c:pt idx="71">
                  <c:v>38717</c:v>
                </c:pt>
                <c:pt idx="72">
                  <c:v>38748</c:v>
                </c:pt>
                <c:pt idx="73">
                  <c:v>38776</c:v>
                </c:pt>
                <c:pt idx="74">
                  <c:v>38807</c:v>
                </c:pt>
                <c:pt idx="75">
                  <c:v>38837</c:v>
                </c:pt>
                <c:pt idx="76">
                  <c:v>38868</c:v>
                </c:pt>
                <c:pt idx="77">
                  <c:v>38898</c:v>
                </c:pt>
                <c:pt idx="78">
                  <c:v>38929</c:v>
                </c:pt>
                <c:pt idx="79">
                  <c:v>38960</c:v>
                </c:pt>
                <c:pt idx="80">
                  <c:v>38990</c:v>
                </c:pt>
                <c:pt idx="81">
                  <c:v>39021</c:v>
                </c:pt>
                <c:pt idx="82">
                  <c:v>39051</c:v>
                </c:pt>
                <c:pt idx="83">
                  <c:v>39082</c:v>
                </c:pt>
                <c:pt idx="84">
                  <c:v>39113</c:v>
                </c:pt>
                <c:pt idx="85">
                  <c:v>39141</c:v>
                </c:pt>
                <c:pt idx="86">
                  <c:v>39172</c:v>
                </c:pt>
                <c:pt idx="87">
                  <c:v>39202</c:v>
                </c:pt>
                <c:pt idx="88">
                  <c:v>39233</c:v>
                </c:pt>
                <c:pt idx="89">
                  <c:v>39263</c:v>
                </c:pt>
                <c:pt idx="90">
                  <c:v>39294</c:v>
                </c:pt>
                <c:pt idx="91">
                  <c:v>39325</c:v>
                </c:pt>
                <c:pt idx="92">
                  <c:v>39355</c:v>
                </c:pt>
                <c:pt idx="93">
                  <c:v>39386</c:v>
                </c:pt>
                <c:pt idx="94">
                  <c:v>39416</c:v>
                </c:pt>
                <c:pt idx="95">
                  <c:v>39447</c:v>
                </c:pt>
                <c:pt idx="96">
                  <c:v>39478</c:v>
                </c:pt>
                <c:pt idx="97">
                  <c:v>39507</c:v>
                </c:pt>
                <c:pt idx="98">
                  <c:v>39538</c:v>
                </c:pt>
                <c:pt idx="99">
                  <c:v>39568</c:v>
                </c:pt>
                <c:pt idx="100">
                  <c:v>39599</c:v>
                </c:pt>
                <c:pt idx="101">
                  <c:v>39629</c:v>
                </c:pt>
                <c:pt idx="102">
                  <c:v>39660</c:v>
                </c:pt>
                <c:pt idx="103">
                  <c:v>39691</c:v>
                </c:pt>
                <c:pt idx="104">
                  <c:v>39721</c:v>
                </c:pt>
                <c:pt idx="105">
                  <c:v>39752</c:v>
                </c:pt>
                <c:pt idx="106">
                  <c:v>39782</c:v>
                </c:pt>
                <c:pt idx="107">
                  <c:v>39813</c:v>
                </c:pt>
                <c:pt idx="108">
                  <c:v>39844</c:v>
                </c:pt>
                <c:pt idx="109">
                  <c:v>39872</c:v>
                </c:pt>
                <c:pt idx="110">
                  <c:v>39903</c:v>
                </c:pt>
                <c:pt idx="111">
                  <c:v>39933</c:v>
                </c:pt>
                <c:pt idx="112">
                  <c:v>39964</c:v>
                </c:pt>
                <c:pt idx="113">
                  <c:v>39994</c:v>
                </c:pt>
                <c:pt idx="114">
                  <c:v>40025</c:v>
                </c:pt>
                <c:pt idx="115">
                  <c:v>40056</c:v>
                </c:pt>
                <c:pt idx="116">
                  <c:v>40086</c:v>
                </c:pt>
                <c:pt idx="117">
                  <c:v>40117</c:v>
                </c:pt>
                <c:pt idx="118">
                  <c:v>40147</c:v>
                </c:pt>
                <c:pt idx="119">
                  <c:v>40178</c:v>
                </c:pt>
                <c:pt idx="120">
                  <c:v>40209</c:v>
                </c:pt>
                <c:pt idx="121">
                  <c:v>40237</c:v>
                </c:pt>
                <c:pt idx="122">
                  <c:v>40268</c:v>
                </c:pt>
                <c:pt idx="123">
                  <c:v>40298</c:v>
                </c:pt>
                <c:pt idx="124">
                  <c:v>40329</c:v>
                </c:pt>
                <c:pt idx="125">
                  <c:v>40359</c:v>
                </c:pt>
                <c:pt idx="126">
                  <c:v>40390</c:v>
                </c:pt>
                <c:pt idx="127">
                  <c:v>40421</c:v>
                </c:pt>
                <c:pt idx="128">
                  <c:v>40451</c:v>
                </c:pt>
                <c:pt idx="129">
                  <c:v>40482</c:v>
                </c:pt>
                <c:pt idx="130">
                  <c:v>40512</c:v>
                </c:pt>
                <c:pt idx="131">
                  <c:v>40543</c:v>
                </c:pt>
                <c:pt idx="132">
                  <c:v>40574</c:v>
                </c:pt>
                <c:pt idx="133">
                  <c:v>40602</c:v>
                </c:pt>
                <c:pt idx="134">
                  <c:v>40633</c:v>
                </c:pt>
                <c:pt idx="135">
                  <c:v>40663</c:v>
                </c:pt>
                <c:pt idx="136">
                  <c:v>40694</c:v>
                </c:pt>
                <c:pt idx="137">
                  <c:v>40724</c:v>
                </c:pt>
                <c:pt idx="138">
                  <c:v>40755</c:v>
                </c:pt>
                <c:pt idx="139">
                  <c:v>40786</c:v>
                </c:pt>
                <c:pt idx="140">
                  <c:v>40816</c:v>
                </c:pt>
                <c:pt idx="141">
                  <c:v>40847</c:v>
                </c:pt>
                <c:pt idx="142">
                  <c:v>40877</c:v>
                </c:pt>
                <c:pt idx="143">
                  <c:v>40908</c:v>
                </c:pt>
                <c:pt idx="144">
                  <c:v>40939</c:v>
                </c:pt>
                <c:pt idx="145">
                  <c:v>40968</c:v>
                </c:pt>
                <c:pt idx="146">
                  <c:v>40999</c:v>
                </c:pt>
                <c:pt idx="147">
                  <c:v>41029</c:v>
                </c:pt>
                <c:pt idx="148">
                  <c:v>41060</c:v>
                </c:pt>
                <c:pt idx="149">
                  <c:v>41090</c:v>
                </c:pt>
                <c:pt idx="150">
                  <c:v>41121</c:v>
                </c:pt>
                <c:pt idx="151">
                  <c:v>41152</c:v>
                </c:pt>
                <c:pt idx="152">
                  <c:v>41182</c:v>
                </c:pt>
                <c:pt idx="153">
                  <c:v>41213</c:v>
                </c:pt>
                <c:pt idx="154">
                  <c:v>41243</c:v>
                </c:pt>
                <c:pt idx="155">
                  <c:v>41274</c:v>
                </c:pt>
                <c:pt idx="156">
                  <c:v>41305</c:v>
                </c:pt>
                <c:pt idx="157">
                  <c:v>41333</c:v>
                </c:pt>
                <c:pt idx="158">
                  <c:v>41364</c:v>
                </c:pt>
                <c:pt idx="159">
                  <c:v>41394</c:v>
                </c:pt>
                <c:pt idx="160">
                  <c:v>41425</c:v>
                </c:pt>
                <c:pt idx="161">
                  <c:v>41455</c:v>
                </c:pt>
                <c:pt idx="162">
                  <c:v>41486</c:v>
                </c:pt>
                <c:pt idx="163">
                  <c:v>41517</c:v>
                </c:pt>
                <c:pt idx="164">
                  <c:v>41547</c:v>
                </c:pt>
                <c:pt idx="165">
                  <c:v>41578</c:v>
                </c:pt>
                <c:pt idx="166">
                  <c:v>41608</c:v>
                </c:pt>
                <c:pt idx="167">
                  <c:v>41639</c:v>
                </c:pt>
                <c:pt idx="168">
                  <c:v>41670</c:v>
                </c:pt>
                <c:pt idx="169">
                  <c:v>41698</c:v>
                </c:pt>
                <c:pt idx="170">
                  <c:v>41729</c:v>
                </c:pt>
                <c:pt idx="171">
                  <c:v>41759</c:v>
                </c:pt>
                <c:pt idx="172">
                  <c:v>41790</c:v>
                </c:pt>
                <c:pt idx="173">
                  <c:v>41820</c:v>
                </c:pt>
                <c:pt idx="174">
                  <c:v>41851</c:v>
                </c:pt>
                <c:pt idx="175">
                  <c:v>41882</c:v>
                </c:pt>
                <c:pt idx="176">
                  <c:v>41912</c:v>
                </c:pt>
                <c:pt idx="177">
                  <c:v>41943</c:v>
                </c:pt>
                <c:pt idx="178">
                  <c:v>41973</c:v>
                </c:pt>
                <c:pt idx="179">
                  <c:v>42004</c:v>
                </c:pt>
                <c:pt idx="180">
                  <c:v>42035</c:v>
                </c:pt>
                <c:pt idx="181">
                  <c:v>42063</c:v>
                </c:pt>
                <c:pt idx="182">
                  <c:v>42094</c:v>
                </c:pt>
                <c:pt idx="183">
                  <c:v>42124</c:v>
                </c:pt>
                <c:pt idx="184">
                  <c:v>42155</c:v>
                </c:pt>
                <c:pt idx="185">
                  <c:v>42185</c:v>
                </c:pt>
                <c:pt idx="186">
                  <c:v>42216</c:v>
                </c:pt>
                <c:pt idx="187">
                  <c:v>42247</c:v>
                </c:pt>
                <c:pt idx="188">
                  <c:v>42277</c:v>
                </c:pt>
                <c:pt idx="189">
                  <c:v>42308</c:v>
                </c:pt>
                <c:pt idx="190">
                  <c:v>42338</c:v>
                </c:pt>
                <c:pt idx="191">
                  <c:v>42369</c:v>
                </c:pt>
                <c:pt idx="192">
                  <c:v>42400</c:v>
                </c:pt>
                <c:pt idx="193">
                  <c:v>42429</c:v>
                </c:pt>
                <c:pt idx="194">
                  <c:v>42460</c:v>
                </c:pt>
                <c:pt idx="195">
                  <c:v>42490</c:v>
                </c:pt>
                <c:pt idx="196">
                  <c:v>42521</c:v>
                </c:pt>
                <c:pt idx="197">
                  <c:v>42551</c:v>
                </c:pt>
                <c:pt idx="198">
                  <c:v>42582</c:v>
                </c:pt>
                <c:pt idx="199">
                  <c:v>42613</c:v>
                </c:pt>
                <c:pt idx="200">
                  <c:v>42643</c:v>
                </c:pt>
                <c:pt idx="201">
                  <c:v>42674</c:v>
                </c:pt>
                <c:pt idx="202">
                  <c:v>42704</c:v>
                </c:pt>
                <c:pt idx="203">
                  <c:v>42735</c:v>
                </c:pt>
                <c:pt idx="204">
                  <c:v>42766</c:v>
                </c:pt>
              </c:numCache>
            </c:numRef>
          </c:cat>
          <c:val>
            <c:numRef>
              <c:f>ChartTemplates!$C$72:$C$276</c:f>
              <c:numCache>
                <c:formatCode>_(* #,##0_);_(* \(#,##0\);_(* "-"??_);_(@_)</c:formatCode>
                <c:ptCount val="205"/>
                <c:pt idx="0">
                  <c:v>583.08199999999999</c:v>
                </c:pt>
                <c:pt idx="1">
                  <c:v>731.34900000000005</c:v>
                </c:pt>
                <c:pt idx="2">
                  <c:v>834.06</c:v>
                </c:pt>
                <c:pt idx="3">
                  <c:v>727.07899999999995</c:v>
                </c:pt>
                <c:pt idx="4">
                  <c:v>791.61900000000003</c:v>
                </c:pt>
                <c:pt idx="5">
                  <c:v>780.13300000000004</c:v>
                </c:pt>
                <c:pt idx="6">
                  <c:v>692.48599999999999</c:v>
                </c:pt>
                <c:pt idx="7">
                  <c:v>740.25300000000004</c:v>
                </c:pt>
                <c:pt idx="8">
                  <c:v>728.54600000000005</c:v>
                </c:pt>
                <c:pt idx="9">
                  <c:v>658.81500000000005</c:v>
                </c:pt>
                <c:pt idx="10">
                  <c:v>630.48800000000006</c:v>
                </c:pt>
                <c:pt idx="11">
                  <c:v>627.21500000000003</c:v>
                </c:pt>
                <c:pt idx="12">
                  <c:v>573.87800000000004</c:v>
                </c:pt>
                <c:pt idx="13">
                  <c:v>655.10400000000004</c:v>
                </c:pt>
                <c:pt idx="14">
                  <c:v>808.024</c:v>
                </c:pt>
                <c:pt idx="15">
                  <c:v>659.60400000000004</c:v>
                </c:pt>
                <c:pt idx="16">
                  <c:v>788.154</c:v>
                </c:pt>
                <c:pt idx="17">
                  <c:v>809.22500000000002</c:v>
                </c:pt>
                <c:pt idx="18">
                  <c:v>681.03300000000002</c:v>
                </c:pt>
                <c:pt idx="19">
                  <c:v>708.68799999999999</c:v>
                </c:pt>
                <c:pt idx="20">
                  <c:v>649.22900000000004</c:v>
                </c:pt>
                <c:pt idx="21">
                  <c:v>909.75599999999997</c:v>
                </c:pt>
                <c:pt idx="22">
                  <c:v>722.76900000000001</c:v>
                </c:pt>
                <c:pt idx="23">
                  <c:v>736.423</c:v>
                </c:pt>
                <c:pt idx="24">
                  <c:v>582.91600000000005</c:v>
                </c:pt>
                <c:pt idx="25">
                  <c:v>683.57600000000002</c:v>
                </c:pt>
                <c:pt idx="26">
                  <c:v>773.50900000000001</c:v>
                </c:pt>
                <c:pt idx="27">
                  <c:v>726.23599999999999</c:v>
                </c:pt>
                <c:pt idx="28">
                  <c:v>746.43799999999999</c:v>
                </c:pt>
                <c:pt idx="29">
                  <c:v>775.20500000000004</c:v>
                </c:pt>
                <c:pt idx="30">
                  <c:v>783.62400000000002</c:v>
                </c:pt>
                <c:pt idx="31">
                  <c:v>875.79</c:v>
                </c:pt>
                <c:pt idx="32">
                  <c:v>622.18700000000001</c:v>
                </c:pt>
                <c:pt idx="33">
                  <c:v>695.16700000000003</c:v>
                </c:pt>
                <c:pt idx="34">
                  <c:v>629.60699999999997</c:v>
                </c:pt>
                <c:pt idx="35">
                  <c:v>815.15800000000002</c:v>
                </c:pt>
                <c:pt idx="36">
                  <c:v>544.61800000000005</c:v>
                </c:pt>
                <c:pt idx="37">
                  <c:v>637.58399999999995</c:v>
                </c:pt>
                <c:pt idx="38">
                  <c:v>757.51599999999996</c:v>
                </c:pt>
                <c:pt idx="39">
                  <c:v>754.86099999999999</c:v>
                </c:pt>
                <c:pt idx="40">
                  <c:v>845.96600000000001</c:v>
                </c:pt>
                <c:pt idx="41">
                  <c:v>785.91</c:v>
                </c:pt>
                <c:pt idx="42">
                  <c:v>830.23099999999999</c:v>
                </c:pt>
                <c:pt idx="43">
                  <c:v>890.39599999999996</c:v>
                </c:pt>
                <c:pt idx="44">
                  <c:v>705.19600000000003</c:v>
                </c:pt>
                <c:pt idx="45">
                  <c:v>729.46400000000006</c:v>
                </c:pt>
                <c:pt idx="46">
                  <c:v>700.49099999999999</c:v>
                </c:pt>
                <c:pt idx="47">
                  <c:v>847.75699999999995</c:v>
                </c:pt>
                <c:pt idx="48">
                  <c:v>627.41800000000001</c:v>
                </c:pt>
                <c:pt idx="49">
                  <c:v>692.74300000000005</c:v>
                </c:pt>
                <c:pt idx="50">
                  <c:v>811.52499999999998</c:v>
                </c:pt>
                <c:pt idx="51">
                  <c:v>776.47900000000004</c:v>
                </c:pt>
                <c:pt idx="52">
                  <c:v>884.30499999999995</c:v>
                </c:pt>
                <c:pt idx="53">
                  <c:v>774.82399999999996</c:v>
                </c:pt>
                <c:pt idx="54">
                  <c:v>870.74400000000003</c:v>
                </c:pt>
                <c:pt idx="55">
                  <c:v>789.90200000000004</c:v>
                </c:pt>
                <c:pt idx="56">
                  <c:v>829.44600000000003</c:v>
                </c:pt>
                <c:pt idx="57">
                  <c:v>748.49099999999999</c:v>
                </c:pt>
                <c:pt idx="58">
                  <c:v>680.01599999999996</c:v>
                </c:pt>
                <c:pt idx="59">
                  <c:v>888.07600000000002</c:v>
                </c:pt>
                <c:pt idx="60">
                  <c:v>575.21500000000003</c:v>
                </c:pt>
                <c:pt idx="61">
                  <c:v>681.24300000000005</c:v>
                </c:pt>
                <c:pt idx="62">
                  <c:v>856.30600000000004</c:v>
                </c:pt>
                <c:pt idx="63">
                  <c:v>787.74599999999998</c:v>
                </c:pt>
                <c:pt idx="64">
                  <c:v>808.08799999999997</c:v>
                </c:pt>
                <c:pt idx="65">
                  <c:v>969.62800000000004</c:v>
                </c:pt>
                <c:pt idx="66">
                  <c:v>1094.126</c:v>
                </c:pt>
                <c:pt idx="67">
                  <c:v>783.40700000000004</c:v>
                </c:pt>
                <c:pt idx="68">
                  <c:v>681.34400000000005</c:v>
                </c:pt>
                <c:pt idx="69">
                  <c:v>583.46799999999996</c:v>
                </c:pt>
                <c:pt idx="70">
                  <c:v>622.09299999999996</c:v>
                </c:pt>
                <c:pt idx="71">
                  <c:v>859.94</c:v>
                </c:pt>
                <c:pt idx="72">
                  <c:v>582.61300000000006</c:v>
                </c:pt>
                <c:pt idx="73">
                  <c:v>687.57100000000003</c:v>
                </c:pt>
                <c:pt idx="74">
                  <c:v>835.21600000000001</c:v>
                </c:pt>
                <c:pt idx="75">
                  <c:v>734.75800000000004</c:v>
                </c:pt>
                <c:pt idx="76">
                  <c:v>755.59699999999998</c:v>
                </c:pt>
                <c:pt idx="77">
                  <c:v>781.9</c:v>
                </c:pt>
                <c:pt idx="78">
                  <c:v>775.37300000000005</c:v>
                </c:pt>
                <c:pt idx="79">
                  <c:v>766.61099999999999</c:v>
                </c:pt>
                <c:pt idx="80">
                  <c:v>717.92200000000003</c:v>
                </c:pt>
                <c:pt idx="81">
                  <c:v>669.74800000000005</c:v>
                </c:pt>
                <c:pt idx="82">
                  <c:v>660.82299999999998</c:v>
                </c:pt>
                <c:pt idx="83">
                  <c:v>781.74199999999996</c:v>
                </c:pt>
                <c:pt idx="84">
                  <c:v>581.00199999999995</c:v>
                </c:pt>
                <c:pt idx="85">
                  <c:v>690.50199999999995</c:v>
                </c:pt>
                <c:pt idx="86">
                  <c:v>817.83299999999997</c:v>
                </c:pt>
                <c:pt idx="87">
                  <c:v>710.68200000000002</c:v>
                </c:pt>
                <c:pt idx="88">
                  <c:v>780.81100000000004</c:v>
                </c:pt>
                <c:pt idx="89">
                  <c:v>729.46699999999998</c:v>
                </c:pt>
                <c:pt idx="90">
                  <c:v>683.69899999999996</c:v>
                </c:pt>
                <c:pt idx="91">
                  <c:v>790.08299999999997</c:v>
                </c:pt>
                <c:pt idx="92">
                  <c:v>697.1</c:v>
                </c:pt>
                <c:pt idx="93">
                  <c:v>665.34</c:v>
                </c:pt>
                <c:pt idx="94">
                  <c:v>607.81799999999998</c:v>
                </c:pt>
                <c:pt idx="95">
                  <c:v>752.07399999999996</c:v>
                </c:pt>
                <c:pt idx="96">
                  <c:v>539.19200000000001</c:v>
                </c:pt>
                <c:pt idx="97">
                  <c:v>610.97500000000002</c:v>
                </c:pt>
                <c:pt idx="98">
                  <c:v>666.86699999999996</c:v>
                </c:pt>
                <c:pt idx="99">
                  <c:v>582.05499999999995</c:v>
                </c:pt>
                <c:pt idx="100">
                  <c:v>593.75800000000004</c:v>
                </c:pt>
                <c:pt idx="101">
                  <c:v>520.63499999999999</c:v>
                </c:pt>
                <c:pt idx="102">
                  <c:v>512.84100000000001</c:v>
                </c:pt>
                <c:pt idx="103">
                  <c:v>616.08900000000006</c:v>
                </c:pt>
                <c:pt idx="104">
                  <c:v>486.89699999999999</c:v>
                </c:pt>
                <c:pt idx="105">
                  <c:v>408.62700000000001</c:v>
                </c:pt>
                <c:pt idx="106">
                  <c:v>387.62299999999999</c:v>
                </c:pt>
                <c:pt idx="107">
                  <c:v>471.26799999999997</c:v>
                </c:pt>
                <c:pt idx="108">
                  <c:v>341.24700000000001</c:v>
                </c:pt>
                <c:pt idx="109">
                  <c:v>345.68</c:v>
                </c:pt>
                <c:pt idx="110">
                  <c:v>410.262</c:v>
                </c:pt>
                <c:pt idx="111">
                  <c:v>390.37099999999998</c:v>
                </c:pt>
                <c:pt idx="112">
                  <c:v>442.709</c:v>
                </c:pt>
                <c:pt idx="113">
                  <c:v>404.03899999999999</c:v>
                </c:pt>
                <c:pt idx="114">
                  <c:v>449.21499999999997</c:v>
                </c:pt>
                <c:pt idx="115">
                  <c:v>541.31500000000005</c:v>
                </c:pt>
                <c:pt idx="116">
                  <c:v>348.637</c:v>
                </c:pt>
                <c:pt idx="117">
                  <c:v>413.11200000000002</c:v>
                </c:pt>
                <c:pt idx="118">
                  <c:v>375.61799999999999</c:v>
                </c:pt>
                <c:pt idx="119">
                  <c:v>520.72199999999998</c:v>
                </c:pt>
                <c:pt idx="120">
                  <c:v>339.24099999999999</c:v>
                </c:pt>
                <c:pt idx="121">
                  <c:v>382.53300000000002</c:v>
                </c:pt>
                <c:pt idx="122">
                  <c:v>530.64599999999996</c:v>
                </c:pt>
                <c:pt idx="123">
                  <c:v>486.9</c:v>
                </c:pt>
                <c:pt idx="124">
                  <c:v>547.38900000000001</c:v>
                </c:pt>
                <c:pt idx="125">
                  <c:v>491.59899999999999</c:v>
                </c:pt>
                <c:pt idx="126">
                  <c:v>537.39200000000005</c:v>
                </c:pt>
                <c:pt idx="127">
                  <c:v>498.92500000000001</c:v>
                </c:pt>
                <c:pt idx="128">
                  <c:v>485.80500000000001</c:v>
                </c:pt>
                <c:pt idx="129">
                  <c:v>508.57</c:v>
                </c:pt>
                <c:pt idx="130">
                  <c:v>472.98099999999999</c:v>
                </c:pt>
                <c:pt idx="131">
                  <c:v>629.89200000000005</c:v>
                </c:pt>
                <c:pt idx="132">
                  <c:v>436.54199999999997</c:v>
                </c:pt>
                <c:pt idx="133">
                  <c:v>507.26799999999997</c:v>
                </c:pt>
                <c:pt idx="134">
                  <c:v>599.60400000000004</c:v>
                </c:pt>
                <c:pt idx="135">
                  <c:v>555.66499999999996</c:v>
                </c:pt>
                <c:pt idx="136">
                  <c:v>522.75099999999998</c:v>
                </c:pt>
                <c:pt idx="137">
                  <c:v>532.63199999999995</c:v>
                </c:pt>
                <c:pt idx="138">
                  <c:v>560.30200000000002</c:v>
                </c:pt>
                <c:pt idx="139">
                  <c:v>571.13699999999994</c:v>
                </c:pt>
                <c:pt idx="140">
                  <c:v>574.23500000000001</c:v>
                </c:pt>
                <c:pt idx="141">
                  <c:v>548.79899999999998</c:v>
                </c:pt>
                <c:pt idx="142">
                  <c:v>539.18100000000004</c:v>
                </c:pt>
                <c:pt idx="143">
                  <c:v>695.26800000000003</c:v>
                </c:pt>
                <c:pt idx="144">
                  <c:v>452.56400000000002</c:v>
                </c:pt>
                <c:pt idx="145">
                  <c:v>546.18499999999995</c:v>
                </c:pt>
                <c:pt idx="146">
                  <c:v>652.77499999999998</c:v>
                </c:pt>
                <c:pt idx="147">
                  <c:v>561.64400000000001</c:v>
                </c:pt>
                <c:pt idx="148">
                  <c:v>657.53499999999997</c:v>
                </c:pt>
                <c:pt idx="149">
                  <c:v>636.27300000000002</c:v>
                </c:pt>
                <c:pt idx="150">
                  <c:v>580.46</c:v>
                </c:pt>
                <c:pt idx="151">
                  <c:v>646.33199999999999</c:v>
                </c:pt>
                <c:pt idx="152">
                  <c:v>598.83600000000001</c:v>
                </c:pt>
                <c:pt idx="153">
                  <c:v>557.57600000000002</c:v>
                </c:pt>
                <c:pt idx="154">
                  <c:v>588.96400000000006</c:v>
                </c:pt>
                <c:pt idx="155">
                  <c:v>719.53300000000002</c:v>
                </c:pt>
                <c:pt idx="156">
                  <c:v>517.94899999999996</c:v>
                </c:pt>
                <c:pt idx="157">
                  <c:v>588.70600000000002</c:v>
                </c:pt>
                <c:pt idx="158">
                  <c:v>710.30200000000002</c:v>
                </c:pt>
                <c:pt idx="159">
                  <c:v>642.923</c:v>
                </c:pt>
                <c:pt idx="160">
                  <c:v>730.58600000000001</c:v>
                </c:pt>
                <c:pt idx="161">
                  <c:v>709.36900000000003</c:v>
                </c:pt>
                <c:pt idx="162">
                  <c:v>669.19</c:v>
                </c:pt>
                <c:pt idx="163">
                  <c:v>763.48599999999999</c:v>
                </c:pt>
                <c:pt idx="164">
                  <c:v>580.63400000000001</c:v>
                </c:pt>
                <c:pt idx="165">
                  <c:v>637.68200000000002</c:v>
                </c:pt>
                <c:pt idx="166">
                  <c:v>656.74300000000005</c:v>
                </c:pt>
                <c:pt idx="167">
                  <c:v>738.77700000000004</c:v>
                </c:pt>
                <c:pt idx="168">
                  <c:v>530.995</c:v>
                </c:pt>
                <c:pt idx="169">
                  <c:v>623.88</c:v>
                </c:pt>
                <c:pt idx="170">
                  <c:v>790.16</c:v>
                </c:pt>
                <c:pt idx="171">
                  <c:v>725.94299999999998</c:v>
                </c:pt>
                <c:pt idx="172">
                  <c:v>826.52800000000002</c:v>
                </c:pt>
                <c:pt idx="173">
                  <c:v>730.32899999999995</c:v>
                </c:pt>
                <c:pt idx="174">
                  <c:v>758.00099999999998</c:v>
                </c:pt>
                <c:pt idx="175">
                  <c:v>831.02800000000002</c:v>
                </c:pt>
                <c:pt idx="176">
                  <c:v>676.42700000000002</c:v>
                </c:pt>
                <c:pt idx="177">
                  <c:v>695.63</c:v>
                </c:pt>
                <c:pt idx="178">
                  <c:v>717.13499999999999</c:v>
                </c:pt>
                <c:pt idx="179">
                  <c:v>841.76400000000001</c:v>
                </c:pt>
                <c:pt idx="180">
                  <c:v>631.50900000000001</c:v>
                </c:pt>
                <c:pt idx="181">
                  <c:v>694.69</c:v>
                </c:pt>
                <c:pt idx="182">
                  <c:v>826.45600000000002</c:v>
                </c:pt>
                <c:pt idx="183">
                  <c:v>800.09199999999998</c:v>
                </c:pt>
                <c:pt idx="184">
                  <c:v>881.74199999999996</c:v>
                </c:pt>
                <c:pt idx="185">
                  <c:v>810.99099999999999</c:v>
                </c:pt>
                <c:pt idx="186">
                  <c:v>859.65</c:v>
                </c:pt>
                <c:pt idx="187">
                  <c:v>898.625</c:v>
                </c:pt>
                <c:pt idx="188">
                  <c:v>836.38099999999997</c:v>
                </c:pt>
                <c:pt idx="189">
                  <c:v>845.24800000000005</c:v>
                </c:pt>
                <c:pt idx="190">
                  <c:v>783.70899999999995</c:v>
                </c:pt>
                <c:pt idx="191">
                  <c:v>999.91800000000001</c:v>
                </c:pt>
                <c:pt idx="192">
                  <c:v>670.34500000000003</c:v>
                </c:pt>
                <c:pt idx="193">
                  <c:v>779.54700000000003</c:v>
                </c:pt>
                <c:pt idx="194">
                  <c:v>918.43499999999995</c:v>
                </c:pt>
                <c:pt idx="195">
                  <c:v>887.31500000000005</c:v>
                </c:pt>
                <c:pt idx="196">
                  <c:v>899.721</c:v>
                </c:pt>
                <c:pt idx="197">
                  <c:v>902.79200000000003</c:v>
                </c:pt>
                <c:pt idx="198">
                  <c:v>925.09699999999998</c:v>
                </c:pt>
                <c:pt idx="199">
                  <c:v>926.56700000000001</c:v>
                </c:pt>
                <c:pt idx="200">
                  <c:v>873.649</c:v>
                </c:pt>
                <c:pt idx="201">
                  <c:v>859.65899999999999</c:v>
                </c:pt>
                <c:pt idx="202">
                  <c:v>863.41499999999996</c:v>
                </c:pt>
                <c:pt idx="203">
                  <c:v>1080.0630000000001</c:v>
                </c:pt>
                <c:pt idx="204">
                  <c:v>726.29300000000001</c:v>
                </c:pt>
              </c:numCache>
            </c:numRef>
          </c:val>
          <c:smooth val="0"/>
          <c:extLst>
            <c:ext xmlns:c16="http://schemas.microsoft.com/office/drawing/2014/chart" uri="{C3380CC4-5D6E-409C-BE32-E72D297353CC}">
              <c16:uniqueId val="{00000000-A8A7-419A-9357-01E3C29ED6B3}"/>
            </c:ext>
          </c:extLst>
        </c:ser>
        <c:dLbls>
          <c:showLegendKey val="0"/>
          <c:showVal val="0"/>
          <c:showCatName val="0"/>
          <c:showSerName val="0"/>
          <c:showPercent val="0"/>
          <c:showBubbleSize val="0"/>
        </c:dLbls>
        <c:smooth val="0"/>
        <c:axId val="636728096"/>
        <c:axId val="636721568"/>
      </c:lineChart>
      <c:dateAx>
        <c:axId val="636728096"/>
        <c:scaling>
          <c:orientation val="minMax"/>
        </c:scaling>
        <c:delete val="0"/>
        <c:axPos val="b"/>
        <c:numFmt formatCode="yyyy" sourceLinked="0"/>
        <c:majorTickMark val="out"/>
        <c:minorTickMark val="none"/>
        <c:tickLblPos val="nextTo"/>
        <c:spPr>
          <a:ln w="3175" cap="flat" cmpd="sng" algn="ctr">
            <a:solidFill>
              <a:srgbClr val="B3B3B3"/>
            </a:solidFill>
            <a:prstDash val="solid"/>
            <a:round/>
            <a:headEnd type="none" w="med" len="med"/>
            <a:tailEnd type="none" w="med" len="med"/>
          </a:ln>
        </c:spPr>
        <c:txPr>
          <a:bodyPr rot="-5400000" vert="horz"/>
          <a:lstStyle/>
          <a:p>
            <a:pPr>
              <a:defRPr/>
            </a:pPr>
            <a:endParaRPr lang="en-US"/>
          </a:p>
        </c:txPr>
        <c:crossAx val="636721568"/>
        <c:crosses val="autoZero"/>
        <c:auto val="1"/>
        <c:lblOffset val="100"/>
        <c:baseTimeUnit val="months"/>
        <c:majorUnit val="12"/>
        <c:majorTimeUnit val="months"/>
      </c:dateAx>
      <c:valAx>
        <c:axId val="636721568"/>
        <c:scaling>
          <c:orientation val="minMax"/>
        </c:scaling>
        <c:delete val="0"/>
        <c:axPos val="l"/>
        <c:majorGridlines>
          <c:spPr>
            <a:ln w="3175" cap="flat" cmpd="sng" algn="ctr">
              <a:solidFill>
                <a:srgbClr val="C0C0C0"/>
              </a:solidFill>
              <a:prstDash val="sysDash"/>
              <a:round/>
              <a:headEnd type="none" w="med" len="med"/>
              <a:tailEnd type="none" w="med" len="med"/>
            </a:ln>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crossAx val="636728096"/>
        <c:crosses val="autoZero"/>
        <c:crossBetween val="between"/>
      </c:valAx>
      <c:spPr>
        <a:solidFill>
          <a:srgbClr val="FFFFFF">
            <a:lumMod val="100000"/>
            <a:alpha val="0"/>
          </a:srgbClr>
        </a:solidFill>
      </c:spPr>
    </c:plotArea>
    <c:plotVisOnly val="1"/>
    <c:dispBlanksAs val="gap"/>
    <c:showDLblsOverMax val="0"/>
  </c:chart>
  <c:spPr>
    <a:solidFill>
      <a:srgbClr val="FFFFFF">
        <a:lumMod val="100000"/>
        <a:alpha val="0"/>
      </a:srgbClr>
    </a:solidFill>
    <a:ln w="25400">
      <a:noFill/>
    </a:ln>
  </c:spPr>
  <c:txPr>
    <a:bodyPr/>
    <a:lstStyle/>
    <a:p>
      <a:pPr>
        <a:defRPr sz="900">
          <a:solidFill>
            <a:srgbClr val="000000"/>
          </a:solidFill>
          <a:latin typeface="Arial" pitchFamily="34" charset="0"/>
          <a:cs typeface="Arial" pitchFamily="34" charset="0"/>
        </a:defRPr>
      </a:pPr>
      <a:endParaRPr lang="en-US"/>
    </a:p>
  </c:txPr>
  <c:printSettings>
    <c:headerFooter/>
    <c:pageMargins b="0.74803149606299502" l="0.70866141732283794" r="0.70866141732283794" t="0.74803149606299502" header="0.31496062992126261" footer="0.31496062992126261"/>
    <c:pageSetup paperSize="9" orientation="landscape" blackAndWhite="1"/>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defRPr sz="900" b="0" spc="0" baseline="0"/>
            </a:pPr>
            <a:r>
              <a:rPr lang="en-US" sz="900" b="0" spc="0" baseline="0"/>
              <a:t>Axis title (units)</a:t>
            </a:r>
          </a:p>
        </c:rich>
      </c:tx>
      <c:layout>
        <c:manualLayout>
          <c:xMode val="edge"/>
          <c:yMode val="edge"/>
          <c:x val="1.3098352330413466E-2"/>
          <c:y val="1.2499147039834553E-2"/>
        </c:manualLayout>
      </c:layout>
      <c:overlay val="0"/>
      <c:spPr>
        <a:noFill/>
        <a:ln>
          <a:noFill/>
        </a:ln>
        <a:effectLst/>
      </c:spPr>
    </c:title>
    <c:autoTitleDeleted val="0"/>
    <c:plotArea>
      <c:layout>
        <c:manualLayout>
          <c:xMode val="edge"/>
          <c:yMode val="edge"/>
          <c:x val="4.6607064489573614E-2"/>
          <c:y val="7.9161264585618826E-2"/>
          <c:w val="0.8206807079978693"/>
          <c:h val="0.90000682368132356"/>
        </c:manualLayout>
      </c:layout>
      <c:barChart>
        <c:barDir val="col"/>
        <c:grouping val="clustered"/>
        <c:varyColors val="0"/>
        <c:ser>
          <c:idx val="0"/>
          <c:order val="0"/>
          <c:spPr>
            <a:solidFill>
              <a:srgbClr val="00AEE5"/>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dPt>
            <c:idx val="0"/>
            <c:invertIfNegative val="0"/>
            <c:bubble3D val="0"/>
            <c:extLst>
              <c:ext xmlns:c16="http://schemas.microsoft.com/office/drawing/2014/chart" uri="{C3380CC4-5D6E-409C-BE32-E72D297353CC}">
                <c16:uniqueId val="{00000000-FE8C-4652-84C7-929445CE80AA}"/>
              </c:ext>
            </c:extLst>
          </c:dPt>
          <c:cat>
            <c:numLit>
              <c:formatCode>General</c:formatCode>
              <c:ptCount val="7"/>
              <c:pt idx="0">
                <c:v>2010</c:v>
              </c:pt>
              <c:pt idx="1">
                <c:v>2011</c:v>
              </c:pt>
              <c:pt idx="2">
                <c:v>2012</c:v>
              </c:pt>
              <c:pt idx="3">
                <c:v>2013</c:v>
              </c:pt>
              <c:pt idx="4">
                <c:v>2014</c:v>
              </c:pt>
              <c:pt idx="5">
                <c:v>2015</c:v>
              </c:pt>
              <c:pt idx="6">
                <c:v>2016</c:v>
              </c:pt>
            </c:numLit>
          </c:cat>
          <c:val>
            <c:numLit>
              <c:formatCode>General</c:formatCode>
              <c:ptCount val="7"/>
              <c:pt idx="0">
                <c:v>84.3</c:v>
              </c:pt>
              <c:pt idx="1">
                <c:v>89.5</c:v>
              </c:pt>
              <c:pt idx="2">
                <c:v>78.8</c:v>
              </c:pt>
              <c:pt idx="3">
                <c:v>76.900000000000006</c:v>
              </c:pt>
              <c:pt idx="4">
                <c:v>70.099999999999795</c:v>
              </c:pt>
              <c:pt idx="5">
                <c:v>57.6</c:v>
              </c:pt>
              <c:pt idx="6">
                <c:v>50.2</c:v>
              </c:pt>
            </c:numLit>
          </c:val>
          <c:extLst>
            <c:ext xmlns:c16="http://schemas.microsoft.com/office/drawing/2014/chart" uri="{C3380CC4-5D6E-409C-BE32-E72D297353CC}">
              <c16:uniqueId val="{00000001-FE8C-4652-84C7-929445CE80AA}"/>
            </c:ext>
          </c:extLst>
        </c:ser>
        <c:ser>
          <c:idx val="1"/>
          <c:order val="1"/>
          <c:spPr>
            <a:solidFill>
              <a:srgbClr val="7654A3"/>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cat>
            <c:numLit>
              <c:formatCode>General</c:formatCode>
              <c:ptCount val="7"/>
              <c:pt idx="0">
                <c:v>2010</c:v>
              </c:pt>
              <c:pt idx="1">
                <c:v>2011</c:v>
              </c:pt>
              <c:pt idx="2">
                <c:v>2012</c:v>
              </c:pt>
              <c:pt idx="3">
                <c:v>2013</c:v>
              </c:pt>
              <c:pt idx="4">
                <c:v>2014</c:v>
              </c:pt>
              <c:pt idx="5">
                <c:v>2015</c:v>
              </c:pt>
              <c:pt idx="6">
                <c:v>2016</c:v>
              </c:pt>
            </c:numLit>
          </c:cat>
          <c:val>
            <c:numLit>
              <c:formatCode>General</c:formatCode>
              <c:ptCount val="7"/>
              <c:pt idx="0">
                <c:v>92.73</c:v>
              </c:pt>
              <c:pt idx="1">
                <c:v>98.45</c:v>
              </c:pt>
              <c:pt idx="2">
                <c:v>86.68</c:v>
              </c:pt>
              <c:pt idx="3">
                <c:v>84.59</c:v>
              </c:pt>
              <c:pt idx="4">
                <c:v>77.11</c:v>
              </c:pt>
              <c:pt idx="5">
                <c:v>63.36</c:v>
              </c:pt>
              <c:pt idx="6">
                <c:v>55.22</c:v>
              </c:pt>
            </c:numLit>
          </c:val>
          <c:extLst>
            <c:ext xmlns:c16="http://schemas.microsoft.com/office/drawing/2014/chart" uri="{C3380CC4-5D6E-409C-BE32-E72D297353CC}">
              <c16:uniqueId val="{00000002-FE8C-4652-84C7-929445CE80AA}"/>
            </c:ext>
          </c:extLst>
        </c:ser>
        <c:ser>
          <c:idx val="2"/>
          <c:order val="2"/>
          <c:spPr>
            <a:solidFill>
              <a:srgbClr val="43BEAD"/>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cat>
            <c:numLit>
              <c:formatCode>General</c:formatCode>
              <c:ptCount val="7"/>
              <c:pt idx="0">
                <c:v>2010</c:v>
              </c:pt>
              <c:pt idx="1">
                <c:v>2011</c:v>
              </c:pt>
              <c:pt idx="2">
                <c:v>2012</c:v>
              </c:pt>
              <c:pt idx="3">
                <c:v>2013</c:v>
              </c:pt>
              <c:pt idx="4">
                <c:v>2014</c:v>
              </c:pt>
              <c:pt idx="5">
                <c:v>2015</c:v>
              </c:pt>
              <c:pt idx="6">
                <c:v>2016</c:v>
              </c:pt>
            </c:numLit>
          </c:cat>
          <c:val>
            <c:numLit>
              <c:formatCode>General</c:formatCode>
              <c:ptCount val="7"/>
              <c:pt idx="0">
                <c:v>76.636363636363498</c:v>
              </c:pt>
              <c:pt idx="1">
                <c:v>81.363636363636303</c:v>
              </c:pt>
              <c:pt idx="2">
                <c:v>71.636363636363498</c:v>
              </c:pt>
              <c:pt idx="3">
                <c:v>69.909090909090907</c:v>
              </c:pt>
              <c:pt idx="4">
                <c:v>63.727272727272599</c:v>
              </c:pt>
              <c:pt idx="5">
                <c:v>52.363636363636303</c:v>
              </c:pt>
              <c:pt idx="6">
                <c:v>45.636363636363498</c:v>
              </c:pt>
            </c:numLit>
          </c:val>
          <c:extLst>
            <c:ext xmlns:c16="http://schemas.microsoft.com/office/drawing/2014/chart" uri="{C3380CC4-5D6E-409C-BE32-E72D297353CC}">
              <c16:uniqueId val="{00000003-FE8C-4652-84C7-929445CE80AA}"/>
            </c:ext>
          </c:extLst>
        </c:ser>
        <c:ser>
          <c:idx val="3"/>
          <c:order val="3"/>
          <c:spPr>
            <a:solidFill>
              <a:srgbClr val="FFE838"/>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cat>
            <c:numLit>
              <c:formatCode>General</c:formatCode>
              <c:ptCount val="7"/>
              <c:pt idx="0">
                <c:v>2010</c:v>
              </c:pt>
              <c:pt idx="1">
                <c:v>2011</c:v>
              </c:pt>
              <c:pt idx="2">
                <c:v>2012</c:v>
              </c:pt>
              <c:pt idx="3">
                <c:v>2013</c:v>
              </c:pt>
              <c:pt idx="4">
                <c:v>2014</c:v>
              </c:pt>
              <c:pt idx="5">
                <c:v>2015</c:v>
              </c:pt>
              <c:pt idx="6">
                <c:v>2016</c:v>
              </c:pt>
            </c:numLit>
          </c:cat>
          <c:val>
            <c:numLit>
              <c:formatCode>General</c:formatCode>
              <c:ptCount val="7"/>
              <c:pt idx="0">
                <c:v>84.3</c:v>
              </c:pt>
              <c:pt idx="1">
                <c:v>89.5</c:v>
              </c:pt>
              <c:pt idx="2">
                <c:v>78.8</c:v>
              </c:pt>
              <c:pt idx="3">
                <c:v>76.900000000000006</c:v>
              </c:pt>
              <c:pt idx="4">
                <c:v>70.099999999999795</c:v>
              </c:pt>
              <c:pt idx="5">
                <c:v>57.6</c:v>
              </c:pt>
              <c:pt idx="6">
                <c:v>50.2</c:v>
              </c:pt>
            </c:numLit>
          </c:val>
          <c:extLst>
            <c:ext xmlns:c16="http://schemas.microsoft.com/office/drawing/2014/chart" uri="{C3380CC4-5D6E-409C-BE32-E72D297353CC}">
              <c16:uniqueId val="{00000004-FE8C-4652-84C7-929445CE80AA}"/>
            </c:ext>
          </c:extLst>
        </c:ser>
        <c:ser>
          <c:idx val="4"/>
          <c:order val="4"/>
          <c:spPr>
            <a:solidFill>
              <a:srgbClr val="ED3124"/>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cat>
            <c:numLit>
              <c:formatCode>General</c:formatCode>
              <c:ptCount val="7"/>
              <c:pt idx="0">
                <c:v>2010</c:v>
              </c:pt>
              <c:pt idx="1">
                <c:v>2011</c:v>
              </c:pt>
              <c:pt idx="2">
                <c:v>2012</c:v>
              </c:pt>
              <c:pt idx="3">
                <c:v>2013</c:v>
              </c:pt>
              <c:pt idx="4">
                <c:v>2014</c:v>
              </c:pt>
              <c:pt idx="5">
                <c:v>2015</c:v>
              </c:pt>
              <c:pt idx="6">
                <c:v>2016</c:v>
              </c:pt>
            </c:numLit>
          </c:cat>
          <c:val>
            <c:numLit>
              <c:formatCode>General</c:formatCode>
              <c:ptCount val="7"/>
              <c:pt idx="0">
                <c:v>69.669421487603202</c:v>
              </c:pt>
              <c:pt idx="1">
                <c:v>73.966942148760197</c:v>
              </c:pt>
              <c:pt idx="2">
                <c:v>65.123966942148598</c:v>
              </c:pt>
              <c:pt idx="3">
                <c:v>63.553719008264402</c:v>
              </c:pt>
              <c:pt idx="4">
                <c:v>57.9338842975205</c:v>
              </c:pt>
              <c:pt idx="5">
                <c:v>47.603305785123901</c:v>
              </c:pt>
              <c:pt idx="6">
                <c:v>41.4876033057851</c:v>
              </c:pt>
            </c:numLit>
          </c:val>
          <c:extLst>
            <c:ext xmlns:c16="http://schemas.microsoft.com/office/drawing/2014/chart" uri="{C3380CC4-5D6E-409C-BE32-E72D297353CC}">
              <c16:uniqueId val="{00000005-FE8C-4652-84C7-929445CE80AA}"/>
            </c:ext>
          </c:extLst>
        </c:ser>
        <c:ser>
          <c:idx val="5"/>
          <c:order val="5"/>
          <c:spPr>
            <a:solidFill>
              <a:srgbClr val="19B24E"/>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cat>
            <c:numLit>
              <c:formatCode>General</c:formatCode>
              <c:ptCount val="7"/>
              <c:pt idx="0">
                <c:v>2010</c:v>
              </c:pt>
              <c:pt idx="1">
                <c:v>2011</c:v>
              </c:pt>
              <c:pt idx="2">
                <c:v>2012</c:v>
              </c:pt>
              <c:pt idx="3">
                <c:v>2013</c:v>
              </c:pt>
              <c:pt idx="4">
                <c:v>2014</c:v>
              </c:pt>
              <c:pt idx="5">
                <c:v>2015</c:v>
              </c:pt>
              <c:pt idx="6">
                <c:v>2016</c:v>
              </c:pt>
            </c:numLit>
          </c:cat>
          <c:val>
            <c:numLit>
              <c:formatCode>General</c:formatCode>
              <c:ptCount val="7"/>
              <c:pt idx="0">
                <c:v>76.636363636363498</c:v>
              </c:pt>
              <c:pt idx="1">
                <c:v>81.363636363636303</c:v>
              </c:pt>
              <c:pt idx="2">
                <c:v>71.636363636363498</c:v>
              </c:pt>
              <c:pt idx="3">
                <c:v>69.909090909090907</c:v>
              </c:pt>
              <c:pt idx="4">
                <c:v>63.727272727272599</c:v>
              </c:pt>
              <c:pt idx="5">
                <c:v>52.363636363636303</c:v>
              </c:pt>
              <c:pt idx="6">
                <c:v>45.636363636363498</c:v>
              </c:pt>
            </c:numLit>
          </c:val>
          <c:extLst>
            <c:ext xmlns:c16="http://schemas.microsoft.com/office/drawing/2014/chart" uri="{C3380CC4-5D6E-409C-BE32-E72D297353CC}">
              <c16:uniqueId val="{00000006-FE8C-4652-84C7-929445CE80AA}"/>
            </c:ext>
          </c:extLst>
        </c:ser>
        <c:ser>
          <c:idx val="6"/>
          <c:order val="6"/>
          <c:spPr>
            <a:solidFill>
              <a:srgbClr val="BD5CA3"/>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cat>
            <c:numLit>
              <c:formatCode>General</c:formatCode>
              <c:ptCount val="7"/>
              <c:pt idx="0">
                <c:v>2010</c:v>
              </c:pt>
              <c:pt idx="1">
                <c:v>2011</c:v>
              </c:pt>
              <c:pt idx="2">
                <c:v>2012</c:v>
              </c:pt>
              <c:pt idx="3">
                <c:v>2013</c:v>
              </c:pt>
              <c:pt idx="4">
                <c:v>2014</c:v>
              </c:pt>
              <c:pt idx="5">
                <c:v>2015</c:v>
              </c:pt>
              <c:pt idx="6">
                <c:v>2016</c:v>
              </c:pt>
            </c:numLit>
          </c:cat>
          <c:val>
            <c:numLit>
              <c:formatCode>General</c:formatCode>
              <c:ptCount val="7"/>
              <c:pt idx="0">
                <c:v>63.3358377160028</c:v>
              </c:pt>
              <c:pt idx="1">
                <c:v>67.242674680690996</c:v>
              </c:pt>
              <c:pt idx="2">
                <c:v>59.203606311044197</c:v>
              </c:pt>
              <c:pt idx="3">
                <c:v>57.776108189331303</c:v>
              </c:pt>
              <c:pt idx="4">
                <c:v>52.667167543200399</c:v>
              </c:pt>
              <c:pt idx="5">
                <c:v>43.2757325319307</c:v>
              </c:pt>
              <c:pt idx="6">
                <c:v>37.716003005258997</c:v>
              </c:pt>
            </c:numLit>
          </c:val>
          <c:extLst>
            <c:ext xmlns:c16="http://schemas.microsoft.com/office/drawing/2014/chart" uri="{C3380CC4-5D6E-409C-BE32-E72D297353CC}">
              <c16:uniqueId val="{00000007-FE8C-4652-84C7-929445CE80AA}"/>
            </c:ext>
          </c:extLst>
        </c:ser>
        <c:ser>
          <c:idx val="7"/>
          <c:order val="7"/>
          <c:spPr>
            <a:solidFill>
              <a:srgbClr val="414141"/>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cat>
            <c:numLit>
              <c:formatCode>General</c:formatCode>
              <c:ptCount val="7"/>
              <c:pt idx="0">
                <c:v>2010</c:v>
              </c:pt>
              <c:pt idx="1">
                <c:v>2011</c:v>
              </c:pt>
              <c:pt idx="2">
                <c:v>2012</c:v>
              </c:pt>
              <c:pt idx="3">
                <c:v>2013</c:v>
              </c:pt>
              <c:pt idx="4">
                <c:v>2014</c:v>
              </c:pt>
              <c:pt idx="5">
                <c:v>2015</c:v>
              </c:pt>
              <c:pt idx="6">
                <c:v>2016</c:v>
              </c:pt>
            </c:numLit>
          </c:cat>
          <c:val>
            <c:numLit>
              <c:formatCode>General</c:formatCode>
              <c:ptCount val="7"/>
              <c:pt idx="0">
                <c:v>69.669421487603202</c:v>
              </c:pt>
              <c:pt idx="1">
                <c:v>73.966942148760197</c:v>
              </c:pt>
              <c:pt idx="2">
                <c:v>65.123966942148598</c:v>
              </c:pt>
              <c:pt idx="3">
                <c:v>63.553719008264402</c:v>
              </c:pt>
              <c:pt idx="4">
                <c:v>57.9338842975205</c:v>
              </c:pt>
              <c:pt idx="5">
                <c:v>47.603305785123901</c:v>
              </c:pt>
              <c:pt idx="6">
                <c:v>41.4876033057851</c:v>
              </c:pt>
            </c:numLit>
          </c:val>
          <c:extLst>
            <c:ext xmlns:c16="http://schemas.microsoft.com/office/drawing/2014/chart" uri="{C3380CC4-5D6E-409C-BE32-E72D297353CC}">
              <c16:uniqueId val="{00000008-FE8C-4652-84C7-929445CE80AA}"/>
            </c:ext>
          </c:extLst>
        </c:ser>
        <c:ser>
          <c:idx val="8"/>
          <c:order val="8"/>
          <c:spPr>
            <a:solidFill>
              <a:srgbClr val="FFC91D"/>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dPt>
            <c:idx val="0"/>
            <c:invertIfNegative val="0"/>
            <c:bubble3D val="0"/>
            <c:extLst>
              <c:ext xmlns:c16="http://schemas.microsoft.com/office/drawing/2014/chart" uri="{C3380CC4-5D6E-409C-BE32-E72D297353CC}">
                <c16:uniqueId val="{00000009-FE8C-4652-84C7-929445CE80AA}"/>
              </c:ext>
            </c:extLst>
          </c:dPt>
          <c:val>
            <c:numLit>
              <c:formatCode>General</c:formatCode>
              <c:ptCount val="7"/>
              <c:pt idx="0">
                <c:v>57.578034287275401</c:v>
              </c:pt>
              <c:pt idx="1">
                <c:v>61.129704255173699</c:v>
              </c:pt>
              <c:pt idx="2">
                <c:v>53.821460282767397</c:v>
              </c:pt>
              <c:pt idx="3">
                <c:v>52.523734717573902</c:v>
              </c:pt>
              <c:pt idx="4">
                <c:v>47.8792432210914</c:v>
              </c:pt>
              <c:pt idx="5">
                <c:v>39.341575029028</c:v>
              </c:pt>
              <c:pt idx="6">
                <c:v>34.287275459326501</c:v>
              </c:pt>
            </c:numLit>
          </c:val>
          <c:extLst>
            <c:ext xmlns:c16="http://schemas.microsoft.com/office/drawing/2014/chart" uri="{C3380CC4-5D6E-409C-BE32-E72D297353CC}">
              <c16:uniqueId val="{0000000A-FE8C-4652-84C7-929445CE80AA}"/>
            </c:ext>
          </c:extLst>
        </c:ser>
        <c:ser>
          <c:idx val="9"/>
          <c:order val="9"/>
          <c:spPr>
            <a:solidFill>
              <a:srgbClr val="D2D2D2"/>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val>
            <c:numLit>
              <c:formatCode>General</c:formatCode>
              <c:ptCount val="7"/>
              <c:pt idx="0">
                <c:v>63.3358377160028</c:v>
              </c:pt>
              <c:pt idx="1">
                <c:v>67.242674680690996</c:v>
              </c:pt>
              <c:pt idx="2">
                <c:v>59.203606311044197</c:v>
              </c:pt>
              <c:pt idx="3">
                <c:v>57.776108189331303</c:v>
              </c:pt>
              <c:pt idx="4">
                <c:v>52.667167543200399</c:v>
              </c:pt>
              <c:pt idx="5">
                <c:v>43.2757325319307</c:v>
              </c:pt>
              <c:pt idx="6">
                <c:v>37.716003005258997</c:v>
              </c:pt>
            </c:numLit>
          </c:val>
          <c:extLst>
            <c:ext xmlns:c16="http://schemas.microsoft.com/office/drawing/2014/chart" uri="{C3380CC4-5D6E-409C-BE32-E72D297353CC}">
              <c16:uniqueId val="{0000000B-FE8C-4652-84C7-929445CE80AA}"/>
            </c:ext>
          </c:extLst>
        </c:ser>
        <c:dLbls>
          <c:showLegendKey val="0"/>
          <c:showVal val="0"/>
          <c:showCatName val="0"/>
          <c:showSerName val="0"/>
          <c:showPercent val="0"/>
          <c:showBubbleSize val="0"/>
        </c:dLbls>
        <c:gapWidth val="50"/>
        <c:axId val="1179147136"/>
        <c:axId val="1179147680"/>
      </c:barChart>
      <c:catAx>
        <c:axId val="1179147136"/>
        <c:scaling>
          <c:orientation val="minMax"/>
        </c:scaling>
        <c:delete val="0"/>
        <c:axPos val="b"/>
        <c:numFmt formatCode="General"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vert="horz"/>
          <a:lstStyle/>
          <a:p>
            <a:pPr>
              <a:defRPr/>
            </a:pPr>
            <a:endParaRPr lang="en-US"/>
          </a:p>
        </c:txPr>
        <c:crossAx val="1179147680"/>
        <c:crosses val="autoZero"/>
        <c:auto val="1"/>
        <c:lblAlgn val="ctr"/>
        <c:lblOffset val="100"/>
        <c:noMultiLvlLbl val="0"/>
      </c:catAx>
      <c:valAx>
        <c:axId val="1179147680"/>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vert="horz"/>
          <a:lstStyle/>
          <a:p>
            <a:pPr>
              <a:defRPr/>
            </a:pPr>
            <a:endParaRPr lang="en-US"/>
          </a:p>
        </c:txPr>
        <c:crossAx val="1179147136"/>
        <c:crosses val="autoZero"/>
        <c:crossBetween val="between"/>
      </c:valAx>
      <c:spPr>
        <a:solidFill>
          <a:srgbClr val="FFFFFF">
            <a:lumMod val="100000"/>
            <a:alpha val="0"/>
          </a:srgbClr>
        </a:solidFill>
        <a:ln>
          <a:noFill/>
        </a:ln>
        <a:effectLst/>
      </c:spPr>
    </c:plotArea>
    <c:legend>
      <c:legendPos val="r"/>
      <c:overlay val="0"/>
      <c:spPr>
        <a:noFill/>
        <a:ln>
          <a:noFill/>
        </a:ln>
        <a:effectLst/>
      </c:spPr>
      <c:txPr>
        <a:bodyPr rot="0" vert="horz"/>
        <a:lstStyle/>
        <a:p>
          <a:pPr>
            <a:defRPr sz="900">
              <a:latin typeface="Arial"/>
              <a:ea typeface="Arial"/>
              <a:cs typeface="Arial"/>
            </a:defRPr>
          </a:pPr>
          <a:endParaRPr lang="en-US"/>
        </a:p>
      </c:txPr>
    </c:legend>
    <c:plotVisOnly val="1"/>
    <c:dispBlanksAs val="gap"/>
    <c:showDLblsOverMax val="0"/>
  </c:chart>
  <c:spPr>
    <a:solidFill>
      <a:srgbClr val="FFFFFF">
        <a:lumMod val="100000"/>
        <a:alpha val="0"/>
      </a:srgbClr>
    </a:solidFill>
    <a:ln w="25400">
      <a:noFill/>
    </a:ln>
    <a:effectLst/>
  </c:spPr>
  <c:txPr>
    <a:bodyPr/>
    <a:lstStyle/>
    <a:p>
      <a:pPr>
        <a:defRPr sz="900">
          <a:solidFill>
            <a:srgbClr val="000000"/>
          </a:solidFill>
          <a:latin typeface="Arial" pitchFamily="34" charset="0"/>
          <a:cs typeface="Arial" pitchFamily="34" charset="0"/>
        </a:defRPr>
      </a:pPr>
      <a:endParaRPr lang="en-US"/>
    </a:p>
  </c:txPr>
  <c:printSettings>
    <c:headerFooter/>
    <c:pageMargins b="0.75000000000000044" l="0.7000000000000004" r="0.7000000000000004" t="0.75000000000000044" header="0.30000000000000021" footer="0.30000000000000021"/>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defRPr sz="900" b="0" spc="0" baseline="0"/>
            </a:pPr>
            <a:r>
              <a:rPr lang="en-US" sz="900" b="0" spc="0" baseline="0"/>
              <a:t>Axis title (units)</a:t>
            </a:r>
          </a:p>
        </c:rich>
      </c:tx>
      <c:layout>
        <c:manualLayout>
          <c:xMode val="edge"/>
          <c:yMode val="edge"/>
          <c:x val="1.2784217309951034E-2"/>
          <c:y val="1.2499147039834553E-2"/>
        </c:manualLayout>
      </c:layout>
      <c:overlay val="0"/>
    </c:title>
    <c:autoTitleDeleted val="0"/>
    <c:plotArea>
      <c:layout>
        <c:manualLayout>
          <c:xMode val="edge"/>
          <c:yMode val="edge"/>
          <c:x val="5.5887216588950545E-2"/>
          <c:y val="7.9161264585618826E-2"/>
          <c:w val="0.79736998744533572"/>
          <c:h val="0.90000682368132356"/>
        </c:manualLayout>
      </c:layout>
      <c:barChart>
        <c:barDir val="col"/>
        <c:grouping val="stacked"/>
        <c:varyColors val="0"/>
        <c:ser>
          <c:idx val="0"/>
          <c:order val="0"/>
          <c:spPr>
            <a:solidFill>
              <a:srgbClr val="00AEE5"/>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Lit>
              <c:formatCode>0</c:formatCode>
              <c:ptCount val="7"/>
              <c:pt idx="0">
                <c:v>2010</c:v>
              </c:pt>
              <c:pt idx="1">
                <c:v>2011</c:v>
              </c:pt>
              <c:pt idx="2">
                <c:v>2012</c:v>
              </c:pt>
              <c:pt idx="3">
                <c:v>2013</c:v>
              </c:pt>
              <c:pt idx="4">
                <c:v>2014</c:v>
              </c:pt>
              <c:pt idx="5">
                <c:v>2015</c:v>
              </c:pt>
              <c:pt idx="6">
                <c:v>2016</c:v>
              </c:pt>
            </c:numLit>
          </c:cat>
          <c:val>
            <c:numLit>
              <c:formatCode>General</c:formatCode>
              <c:ptCount val="7"/>
              <c:pt idx="0">
                <c:v>84.3</c:v>
              </c:pt>
              <c:pt idx="1">
                <c:v>89.5</c:v>
              </c:pt>
              <c:pt idx="2">
                <c:v>78.8</c:v>
              </c:pt>
              <c:pt idx="3">
                <c:v>76.900000000000006</c:v>
              </c:pt>
              <c:pt idx="4">
                <c:v>70.099999999999994</c:v>
              </c:pt>
              <c:pt idx="5">
                <c:v>57.6</c:v>
              </c:pt>
              <c:pt idx="6">
                <c:v>50.2</c:v>
              </c:pt>
            </c:numLit>
          </c:val>
          <c:extLst>
            <c:ext xmlns:c16="http://schemas.microsoft.com/office/drawing/2014/chart" uri="{C3380CC4-5D6E-409C-BE32-E72D297353CC}">
              <c16:uniqueId val="{00000000-62D3-4986-BB26-671B677FC969}"/>
            </c:ext>
          </c:extLst>
        </c:ser>
        <c:ser>
          <c:idx val="1"/>
          <c:order val="1"/>
          <c:spPr>
            <a:solidFill>
              <a:srgbClr val="7654A3"/>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Lit>
              <c:formatCode>0</c:formatCode>
              <c:ptCount val="7"/>
              <c:pt idx="0">
                <c:v>2010</c:v>
              </c:pt>
              <c:pt idx="1">
                <c:v>2011</c:v>
              </c:pt>
              <c:pt idx="2">
                <c:v>2012</c:v>
              </c:pt>
              <c:pt idx="3">
                <c:v>2013</c:v>
              </c:pt>
              <c:pt idx="4">
                <c:v>2014</c:v>
              </c:pt>
              <c:pt idx="5">
                <c:v>2015</c:v>
              </c:pt>
              <c:pt idx="6">
                <c:v>2016</c:v>
              </c:pt>
            </c:numLit>
          </c:cat>
          <c:val>
            <c:numLit>
              <c:formatCode>General</c:formatCode>
              <c:ptCount val="7"/>
              <c:pt idx="0">
                <c:v>92.73</c:v>
              </c:pt>
              <c:pt idx="1">
                <c:v>98.45</c:v>
              </c:pt>
              <c:pt idx="2">
                <c:v>86.68</c:v>
              </c:pt>
              <c:pt idx="3">
                <c:v>84.590000000000018</c:v>
              </c:pt>
              <c:pt idx="4">
                <c:v>77.11</c:v>
              </c:pt>
              <c:pt idx="5">
                <c:v>63.360000000000007</c:v>
              </c:pt>
              <c:pt idx="6">
                <c:v>55.220000000000006</c:v>
              </c:pt>
            </c:numLit>
          </c:val>
          <c:extLst>
            <c:ext xmlns:c16="http://schemas.microsoft.com/office/drawing/2014/chart" uri="{C3380CC4-5D6E-409C-BE32-E72D297353CC}">
              <c16:uniqueId val="{00000001-62D3-4986-BB26-671B677FC969}"/>
            </c:ext>
          </c:extLst>
        </c:ser>
        <c:ser>
          <c:idx val="2"/>
          <c:order val="2"/>
          <c:spPr>
            <a:solidFill>
              <a:srgbClr val="43BEAD"/>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Lit>
              <c:formatCode>0</c:formatCode>
              <c:ptCount val="7"/>
              <c:pt idx="0">
                <c:v>2010</c:v>
              </c:pt>
              <c:pt idx="1">
                <c:v>2011</c:v>
              </c:pt>
              <c:pt idx="2">
                <c:v>2012</c:v>
              </c:pt>
              <c:pt idx="3">
                <c:v>2013</c:v>
              </c:pt>
              <c:pt idx="4">
                <c:v>2014</c:v>
              </c:pt>
              <c:pt idx="5">
                <c:v>2015</c:v>
              </c:pt>
              <c:pt idx="6">
                <c:v>2016</c:v>
              </c:pt>
            </c:numLit>
          </c:cat>
          <c:val>
            <c:numLit>
              <c:formatCode>General</c:formatCode>
              <c:ptCount val="7"/>
              <c:pt idx="0">
                <c:v>76.636363636363626</c:v>
              </c:pt>
              <c:pt idx="1">
                <c:v>81.36363636363636</c:v>
              </c:pt>
              <c:pt idx="2">
                <c:v>71.636363636363626</c:v>
              </c:pt>
              <c:pt idx="3">
                <c:v>69.909090909090907</c:v>
              </c:pt>
              <c:pt idx="4">
                <c:v>63.72727272727272</c:v>
              </c:pt>
              <c:pt idx="5">
                <c:v>52.36363636363636</c:v>
              </c:pt>
              <c:pt idx="6">
                <c:v>45.636363636363633</c:v>
              </c:pt>
            </c:numLit>
          </c:val>
          <c:extLst>
            <c:ext xmlns:c16="http://schemas.microsoft.com/office/drawing/2014/chart" uri="{C3380CC4-5D6E-409C-BE32-E72D297353CC}">
              <c16:uniqueId val="{00000002-62D3-4986-BB26-671B677FC969}"/>
            </c:ext>
          </c:extLst>
        </c:ser>
        <c:ser>
          <c:idx val="3"/>
          <c:order val="3"/>
          <c:spPr>
            <a:solidFill>
              <a:srgbClr val="FFE838"/>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Lit>
              <c:formatCode>0</c:formatCode>
              <c:ptCount val="7"/>
              <c:pt idx="0">
                <c:v>2010</c:v>
              </c:pt>
              <c:pt idx="1">
                <c:v>2011</c:v>
              </c:pt>
              <c:pt idx="2">
                <c:v>2012</c:v>
              </c:pt>
              <c:pt idx="3">
                <c:v>2013</c:v>
              </c:pt>
              <c:pt idx="4">
                <c:v>2014</c:v>
              </c:pt>
              <c:pt idx="5">
                <c:v>2015</c:v>
              </c:pt>
              <c:pt idx="6">
                <c:v>2016</c:v>
              </c:pt>
            </c:numLit>
          </c:cat>
          <c:val>
            <c:numLit>
              <c:formatCode>General</c:formatCode>
              <c:ptCount val="7"/>
              <c:pt idx="0">
                <c:v>84.3</c:v>
              </c:pt>
              <c:pt idx="1">
                <c:v>89.5</c:v>
              </c:pt>
              <c:pt idx="2">
                <c:v>78.8</c:v>
              </c:pt>
              <c:pt idx="3">
                <c:v>76.900000000000006</c:v>
              </c:pt>
              <c:pt idx="4">
                <c:v>70.099999999999994</c:v>
              </c:pt>
              <c:pt idx="5">
                <c:v>57.6</c:v>
              </c:pt>
              <c:pt idx="6">
                <c:v>50.2</c:v>
              </c:pt>
            </c:numLit>
          </c:val>
          <c:extLst>
            <c:ext xmlns:c16="http://schemas.microsoft.com/office/drawing/2014/chart" uri="{C3380CC4-5D6E-409C-BE32-E72D297353CC}">
              <c16:uniqueId val="{00000003-62D3-4986-BB26-671B677FC969}"/>
            </c:ext>
          </c:extLst>
        </c:ser>
        <c:ser>
          <c:idx val="4"/>
          <c:order val="4"/>
          <c:spPr>
            <a:solidFill>
              <a:srgbClr val="ED3124"/>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Lit>
              <c:formatCode>0</c:formatCode>
              <c:ptCount val="7"/>
              <c:pt idx="0">
                <c:v>2010</c:v>
              </c:pt>
              <c:pt idx="1">
                <c:v>2011</c:v>
              </c:pt>
              <c:pt idx="2">
                <c:v>2012</c:v>
              </c:pt>
              <c:pt idx="3">
                <c:v>2013</c:v>
              </c:pt>
              <c:pt idx="4">
                <c:v>2014</c:v>
              </c:pt>
              <c:pt idx="5">
                <c:v>2015</c:v>
              </c:pt>
              <c:pt idx="6">
                <c:v>2016</c:v>
              </c:pt>
            </c:numLit>
          </c:cat>
          <c:val>
            <c:numLit>
              <c:formatCode>General</c:formatCode>
              <c:ptCount val="7"/>
              <c:pt idx="0">
                <c:v>69.669421487603287</c:v>
              </c:pt>
              <c:pt idx="1">
                <c:v>73.966942148760324</c:v>
              </c:pt>
              <c:pt idx="2">
                <c:v>65.123966942148741</c:v>
              </c:pt>
              <c:pt idx="3">
                <c:v>63.553719008264459</c:v>
              </c:pt>
              <c:pt idx="4">
                <c:v>57.933884297520649</c:v>
              </c:pt>
              <c:pt idx="5">
                <c:v>47.603305785123958</c:v>
              </c:pt>
              <c:pt idx="6">
                <c:v>41.487603305785115</c:v>
              </c:pt>
            </c:numLit>
          </c:val>
          <c:extLst>
            <c:ext xmlns:c16="http://schemas.microsoft.com/office/drawing/2014/chart" uri="{C3380CC4-5D6E-409C-BE32-E72D297353CC}">
              <c16:uniqueId val="{00000004-62D3-4986-BB26-671B677FC969}"/>
            </c:ext>
          </c:extLst>
        </c:ser>
        <c:ser>
          <c:idx val="5"/>
          <c:order val="5"/>
          <c:spPr>
            <a:solidFill>
              <a:srgbClr val="19B24E"/>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Lit>
              <c:formatCode>0</c:formatCode>
              <c:ptCount val="7"/>
              <c:pt idx="0">
                <c:v>2010</c:v>
              </c:pt>
              <c:pt idx="1">
                <c:v>2011</c:v>
              </c:pt>
              <c:pt idx="2">
                <c:v>2012</c:v>
              </c:pt>
              <c:pt idx="3">
                <c:v>2013</c:v>
              </c:pt>
              <c:pt idx="4">
                <c:v>2014</c:v>
              </c:pt>
              <c:pt idx="5">
                <c:v>2015</c:v>
              </c:pt>
              <c:pt idx="6">
                <c:v>2016</c:v>
              </c:pt>
            </c:numLit>
          </c:cat>
          <c:val>
            <c:numLit>
              <c:formatCode>General</c:formatCode>
              <c:ptCount val="7"/>
              <c:pt idx="0">
                <c:v>76.636363636363626</c:v>
              </c:pt>
              <c:pt idx="1">
                <c:v>81.36363636363636</c:v>
              </c:pt>
              <c:pt idx="2">
                <c:v>71.636363636363626</c:v>
              </c:pt>
              <c:pt idx="3">
                <c:v>69.909090909090907</c:v>
              </c:pt>
              <c:pt idx="4">
                <c:v>63.72727272727272</c:v>
              </c:pt>
              <c:pt idx="5">
                <c:v>52.36363636363636</c:v>
              </c:pt>
              <c:pt idx="6">
                <c:v>45.636363636363633</c:v>
              </c:pt>
            </c:numLit>
          </c:val>
          <c:extLst>
            <c:ext xmlns:c16="http://schemas.microsoft.com/office/drawing/2014/chart" uri="{C3380CC4-5D6E-409C-BE32-E72D297353CC}">
              <c16:uniqueId val="{00000005-62D3-4986-BB26-671B677FC969}"/>
            </c:ext>
          </c:extLst>
        </c:ser>
        <c:ser>
          <c:idx val="6"/>
          <c:order val="6"/>
          <c:spPr>
            <a:solidFill>
              <a:srgbClr val="BD5CA3"/>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Lit>
              <c:formatCode>0</c:formatCode>
              <c:ptCount val="7"/>
              <c:pt idx="0">
                <c:v>2010</c:v>
              </c:pt>
              <c:pt idx="1">
                <c:v>2011</c:v>
              </c:pt>
              <c:pt idx="2">
                <c:v>2012</c:v>
              </c:pt>
              <c:pt idx="3">
                <c:v>2013</c:v>
              </c:pt>
              <c:pt idx="4">
                <c:v>2014</c:v>
              </c:pt>
              <c:pt idx="5">
                <c:v>2015</c:v>
              </c:pt>
              <c:pt idx="6">
                <c:v>2016</c:v>
              </c:pt>
            </c:numLit>
          </c:cat>
          <c:val>
            <c:numLit>
              <c:formatCode>General</c:formatCode>
              <c:ptCount val="7"/>
              <c:pt idx="0">
                <c:v>63.335837716002985</c:v>
              </c:pt>
              <c:pt idx="1">
                <c:v>67.242674680691195</c:v>
              </c:pt>
              <c:pt idx="2">
                <c:v>59.203606311044304</c:v>
              </c:pt>
              <c:pt idx="3">
                <c:v>57.776108189331325</c:v>
              </c:pt>
              <c:pt idx="4">
                <c:v>52.667167543200584</c:v>
              </c:pt>
              <c:pt idx="5">
                <c:v>43.275732531930871</c:v>
              </c:pt>
              <c:pt idx="6">
                <c:v>37.716003005259189</c:v>
              </c:pt>
            </c:numLit>
          </c:val>
          <c:extLst>
            <c:ext xmlns:c16="http://schemas.microsoft.com/office/drawing/2014/chart" uri="{C3380CC4-5D6E-409C-BE32-E72D297353CC}">
              <c16:uniqueId val="{00000006-62D3-4986-BB26-671B677FC969}"/>
            </c:ext>
          </c:extLst>
        </c:ser>
        <c:ser>
          <c:idx val="7"/>
          <c:order val="7"/>
          <c:spPr>
            <a:solidFill>
              <a:srgbClr val="414141"/>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Lit>
              <c:formatCode>0</c:formatCode>
              <c:ptCount val="7"/>
              <c:pt idx="0">
                <c:v>2010</c:v>
              </c:pt>
              <c:pt idx="1">
                <c:v>2011</c:v>
              </c:pt>
              <c:pt idx="2">
                <c:v>2012</c:v>
              </c:pt>
              <c:pt idx="3">
                <c:v>2013</c:v>
              </c:pt>
              <c:pt idx="4">
                <c:v>2014</c:v>
              </c:pt>
              <c:pt idx="5">
                <c:v>2015</c:v>
              </c:pt>
              <c:pt idx="6">
                <c:v>2016</c:v>
              </c:pt>
            </c:numLit>
          </c:cat>
          <c:val>
            <c:numLit>
              <c:formatCode>General</c:formatCode>
              <c:ptCount val="7"/>
              <c:pt idx="0">
                <c:v>69.669421487603287</c:v>
              </c:pt>
              <c:pt idx="1">
                <c:v>73.966942148760324</c:v>
              </c:pt>
              <c:pt idx="2">
                <c:v>65.123966942148741</c:v>
              </c:pt>
              <c:pt idx="3">
                <c:v>63.553719008264459</c:v>
              </c:pt>
              <c:pt idx="4">
                <c:v>57.933884297520649</c:v>
              </c:pt>
              <c:pt idx="5">
                <c:v>47.603305785123958</c:v>
              </c:pt>
              <c:pt idx="6">
                <c:v>41.487603305785115</c:v>
              </c:pt>
            </c:numLit>
          </c:val>
          <c:extLst>
            <c:ext xmlns:c16="http://schemas.microsoft.com/office/drawing/2014/chart" uri="{C3380CC4-5D6E-409C-BE32-E72D297353CC}">
              <c16:uniqueId val="{00000007-62D3-4986-BB26-671B677FC969}"/>
            </c:ext>
          </c:extLst>
        </c:ser>
        <c:ser>
          <c:idx val="8"/>
          <c:order val="8"/>
          <c:spPr>
            <a:solidFill>
              <a:srgbClr val="FFC91D"/>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Lit>
              <c:formatCode>0</c:formatCode>
              <c:ptCount val="7"/>
              <c:pt idx="0">
                <c:v>2010</c:v>
              </c:pt>
              <c:pt idx="1">
                <c:v>2011</c:v>
              </c:pt>
              <c:pt idx="2">
                <c:v>2012</c:v>
              </c:pt>
              <c:pt idx="3">
                <c:v>2013</c:v>
              </c:pt>
              <c:pt idx="4">
                <c:v>2014</c:v>
              </c:pt>
              <c:pt idx="5">
                <c:v>2015</c:v>
              </c:pt>
              <c:pt idx="6">
                <c:v>2016</c:v>
              </c:pt>
            </c:numLit>
          </c:cat>
          <c:val>
            <c:numLit>
              <c:formatCode>General</c:formatCode>
              <c:ptCount val="7"/>
              <c:pt idx="0">
                <c:v>57.578034287275436</c:v>
              </c:pt>
              <c:pt idx="1">
                <c:v>61.129704255173806</c:v>
              </c:pt>
              <c:pt idx="2">
                <c:v>53.821460282767546</c:v>
              </c:pt>
              <c:pt idx="3">
                <c:v>52.52373471757393</c:v>
              </c:pt>
              <c:pt idx="4">
                <c:v>47.879243221091436</c:v>
              </c:pt>
              <c:pt idx="5">
                <c:v>39.341575029028064</c:v>
              </c:pt>
              <c:pt idx="6">
                <c:v>34.28727545932653</c:v>
              </c:pt>
            </c:numLit>
          </c:val>
          <c:extLst>
            <c:ext xmlns:c16="http://schemas.microsoft.com/office/drawing/2014/chart" uri="{C3380CC4-5D6E-409C-BE32-E72D297353CC}">
              <c16:uniqueId val="{00000008-62D3-4986-BB26-671B677FC969}"/>
            </c:ext>
          </c:extLst>
        </c:ser>
        <c:ser>
          <c:idx val="9"/>
          <c:order val="9"/>
          <c:spPr>
            <a:solidFill>
              <a:srgbClr val="D2D2D2"/>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Lit>
              <c:formatCode>0</c:formatCode>
              <c:ptCount val="7"/>
              <c:pt idx="0">
                <c:v>2010</c:v>
              </c:pt>
              <c:pt idx="1">
                <c:v>2011</c:v>
              </c:pt>
              <c:pt idx="2">
                <c:v>2012</c:v>
              </c:pt>
              <c:pt idx="3">
                <c:v>2013</c:v>
              </c:pt>
              <c:pt idx="4">
                <c:v>2014</c:v>
              </c:pt>
              <c:pt idx="5">
                <c:v>2015</c:v>
              </c:pt>
              <c:pt idx="6">
                <c:v>2016</c:v>
              </c:pt>
            </c:numLit>
          </c:cat>
          <c:val>
            <c:numLit>
              <c:formatCode>General</c:formatCode>
              <c:ptCount val="7"/>
              <c:pt idx="0">
                <c:v>63.335837716002985</c:v>
              </c:pt>
              <c:pt idx="1">
                <c:v>67.242674680691195</c:v>
              </c:pt>
              <c:pt idx="2">
                <c:v>59.203606311044304</c:v>
              </c:pt>
              <c:pt idx="3">
                <c:v>57.776108189331325</c:v>
              </c:pt>
              <c:pt idx="4">
                <c:v>52.667167543200584</c:v>
              </c:pt>
              <c:pt idx="5">
                <c:v>43.275732531930871</c:v>
              </c:pt>
              <c:pt idx="6">
                <c:v>37.716003005259189</c:v>
              </c:pt>
            </c:numLit>
          </c:val>
          <c:extLst>
            <c:ext xmlns:c16="http://schemas.microsoft.com/office/drawing/2014/chart" uri="{C3380CC4-5D6E-409C-BE32-E72D297353CC}">
              <c16:uniqueId val="{00000009-62D3-4986-BB26-671B677FC969}"/>
            </c:ext>
          </c:extLst>
        </c:ser>
        <c:dLbls>
          <c:showLegendKey val="0"/>
          <c:showVal val="0"/>
          <c:showCatName val="0"/>
          <c:showSerName val="0"/>
          <c:showPercent val="0"/>
          <c:showBubbleSize val="0"/>
        </c:dLbls>
        <c:gapWidth val="50"/>
        <c:overlap val="100"/>
        <c:axId val="1179144960"/>
        <c:axId val="1179149312"/>
      </c:barChart>
      <c:catAx>
        <c:axId val="1179144960"/>
        <c:scaling>
          <c:orientation val="minMax"/>
        </c:scaling>
        <c:delete val="0"/>
        <c:axPos val="b"/>
        <c:numFmt formatCode="0" sourceLinked="1"/>
        <c:majorTickMark val="out"/>
        <c:minorTickMark val="none"/>
        <c:tickLblPos val="nextTo"/>
        <c:spPr>
          <a:ln w="3175" cap="flat" cmpd="sng" algn="ctr">
            <a:solidFill>
              <a:srgbClr val="B3B3B3"/>
            </a:solidFill>
            <a:prstDash val="solid"/>
            <a:round/>
            <a:headEnd type="none" w="med" len="med"/>
            <a:tailEnd type="none" w="med" len="med"/>
          </a:ln>
        </c:spPr>
        <c:crossAx val="1179149312"/>
        <c:crosses val="autoZero"/>
        <c:auto val="1"/>
        <c:lblAlgn val="ctr"/>
        <c:lblOffset val="100"/>
        <c:noMultiLvlLbl val="0"/>
      </c:catAx>
      <c:valAx>
        <c:axId val="1179149312"/>
        <c:scaling>
          <c:orientation val="minMax"/>
        </c:scaling>
        <c:delete val="0"/>
        <c:axPos val="l"/>
        <c:majorGridlines>
          <c:spPr>
            <a:ln w="3175" cap="flat" cmpd="sng" algn="ctr">
              <a:solidFill>
                <a:srgbClr val="C0C0C0"/>
              </a:solidFill>
              <a:prstDash val="sysDash"/>
              <a:round/>
              <a:headEnd type="none" w="med" len="med"/>
              <a:tailEnd type="none" w="med" len="med"/>
            </a:ln>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crossAx val="1179144960"/>
        <c:crosses val="autoZero"/>
        <c:crossBetween val="between"/>
      </c:valAx>
      <c:spPr>
        <a:solidFill>
          <a:srgbClr val="FFFFFF">
            <a:lumMod val="100000"/>
            <a:alpha val="0"/>
          </a:srgbClr>
        </a:solidFill>
      </c:spPr>
    </c:plotArea>
    <c:legend>
      <c:legendPos val="r"/>
      <c:overlay val="0"/>
      <c:txPr>
        <a:bodyPr/>
        <a:lstStyle/>
        <a:p>
          <a:pPr>
            <a:defRPr sz="900">
              <a:latin typeface="Arial"/>
              <a:ea typeface="Arial"/>
              <a:cs typeface="Arial"/>
            </a:defRPr>
          </a:pPr>
          <a:endParaRPr lang="en-US"/>
        </a:p>
      </c:txPr>
    </c:legend>
    <c:plotVisOnly val="1"/>
    <c:dispBlanksAs val="gap"/>
    <c:showDLblsOverMax val="0"/>
  </c:chart>
  <c:spPr>
    <a:solidFill>
      <a:srgbClr val="FFFFFF">
        <a:lumMod val="100000"/>
        <a:alpha val="0"/>
      </a:srgbClr>
    </a:solidFill>
    <a:ln w="25400">
      <a:noFill/>
    </a:ln>
  </c:spPr>
  <c:txPr>
    <a:bodyPr/>
    <a:lstStyle/>
    <a:p>
      <a:pPr>
        <a:defRPr sz="900">
          <a:solidFill>
            <a:srgbClr val="000000"/>
          </a:solidFill>
          <a:latin typeface="Arial" pitchFamily="34" charset="0"/>
          <a:cs typeface="Arial" pitchFamily="34" charset="0"/>
        </a:defRPr>
      </a:pPr>
      <a:endParaRPr lang="en-US"/>
    </a:p>
  </c:txPr>
  <c:printSettings>
    <c:headerFooter/>
    <c:pageMargins b="0.75000000000000233" l="0.70000000000000062" r="0.70000000000000062" t="0.75000000000000233" header="0.30000000000000032" footer="0.30000000000000032"/>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defRPr sz="900" b="0" spc="0" baseline="0"/>
            </a:pPr>
            <a:r>
              <a:rPr lang="en-US" sz="900" b="0" spc="0" baseline="0"/>
              <a:t>Axis title (units)</a:t>
            </a:r>
          </a:p>
        </c:rich>
      </c:tx>
      <c:layout>
        <c:manualLayout>
          <c:xMode val="edge"/>
          <c:yMode val="edge"/>
          <c:x val="1.2808689414899068E-2"/>
          <c:y val="1.2499147039834553E-2"/>
        </c:manualLayout>
      </c:layout>
      <c:overlay val="0"/>
    </c:title>
    <c:autoTitleDeleted val="0"/>
    <c:plotArea>
      <c:layout>
        <c:manualLayout>
          <c:xMode val="edge"/>
          <c:yMode val="edge"/>
          <c:x val="5.1692213980886872E-2"/>
          <c:y val="7.9161264585618826E-2"/>
          <c:w val="0.78483741211340108"/>
          <c:h val="0.90000682368132356"/>
        </c:manualLayout>
      </c:layout>
      <c:scatterChart>
        <c:scatterStyle val="lineMarker"/>
        <c:varyColors val="0"/>
        <c:ser>
          <c:idx val="8"/>
          <c:order val="0"/>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ymbol val="diamond"/>
            <c:size val="10"/>
            <c:spPr>
              <a:solidFill>
                <a:srgbClr val="00AEE5"/>
              </a:solidFill>
              <a:ln w="12700">
                <a:solidFill>
                  <a:srgbClr val="00AEE5"/>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pt idx="0">
                <c:v>84.3</c:v>
              </c:pt>
              <c:pt idx="1">
                <c:v>89.5</c:v>
              </c:pt>
              <c:pt idx="2">
                <c:v>78.8</c:v>
              </c:pt>
              <c:pt idx="3">
                <c:v>76.900000000000006</c:v>
              </c:pt>
              <c:pt idx="4">
                <c:v>70.099999999999994</c:v>
              </c:pt>
              <c:pt idx="5">
                <c:v>57.6</c:v>
              </c:pt>
              <c:pt idx="6">
                <c:v>50.2</c:v>
              </c:pt>
            </c:numLit>
          </c:yVal>
          <c:smooth val="0"/>
          <c:extLst>
            <c:ext xmlns:c16="http://schemas.microsoft.com/office/drawing/2014/chart" uri="{C3380CC4-5D6E-409C-BE32-E72D297353CC}">
              <c16:uniqueId val="{00000000-4BD6-4D3D-AF50-DFE8D3742AE7}"/>
            </c:ext>
          </c:extLst>
        </c:ser>
        <c:ser>
          <c:idx val="6"/>
          <c:order val="1"/>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ymbol val="circle"/>
            <c:size val="10"/>
            <c:spPr>
              <a:solidFill>
                <a:srgbClr val="7654A3"/>
              </a:solidFill>
              <a:ln w="12700">
                <a:solidFill>
                  <a:srgbClr val="7654A3"/>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pt idx="0">
                <c:v>92.73</c:v>
              </c:pt>
              <c:pt idx="1">
                <c:v>98.45</c:v>
              </c:pt>
              <c:pt idx="2">
                <c:v>86.68</c:v>
              </c:pt>
              <c:pt idx="3">
                <c:v>84.590000000000018</c:v>
              </c:pt>
              <c:pt idx="4">
                <c:v>77.11</c:v>
              </c:pt>
              <c:pt idx="5">
                <c:v>63.360000000000007</c:v>
              </c:pt>
              <c:pt idx="6">
                <c:v>55.220000000000006</c:v>
              </c:pt>
            </c:numLit>
          </c:yVal>
          <c:smooth val="0"/>
          <c:extLst>
            <c:ext xmlns:c16="http://schemas.microsoft.com/office/drawing/2014/chart" uri="{C3380CC4-5D6E-409C-BE32-E72D297353CC}">
              <c16:uniqueId val="{00000001-4BD6-4D3D-AF50-DFE8D3742AE7}"/>
            </c:ext>
          </c:extLst>
        </c:ser>
        <c:ser>
          <c:idx val="4"/>
          <c:order val="2"/>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ymbol val="triangle"/>
            <c:size val="10"/>
            <c:spPr>
              <a:solidFill>
                <a:srgbClr val="43BEAD"/>
              </a:solidFill>
              <a:ln w="12700">
                <a:solidFill>
                  <a:srgbClr val="43BEAD"/>
                </a:solidFill>
                <a:prstDash val="solid"/>
              </a:ln>
              <a:effectLst/>
            </c:spPr>
          </c:marker>
          <c:dPt>
            <c:idx val="2"/>
            <c:bubble3D val="0"/>
            <c:extLst>
              <c:ext xmlns:c16="http://schemas.microsoft.com/office/drawing/2014/chart" uri="{C3380CC4-5D6E-409C-BE32-E72D297353CC}">
                <c16:uniqueId val="{00000002-4BD6-4D3D-AF50-DFE8D3742AE7}"/>
              </c:ext>
            </c:extLst>
          </c:dPt>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pt idx="0">
                <c:v>76.636363636363626</c:v>
              </c:pt>
              <c:pt idx="1">
                <c:v>81.36363636363636</c:v>
              </c:pt>
              <c:pt idx="2">
                <c:v>71.636363636363626</c:v>
              </c:pt>
              <c:pt idx="3">
                <c:v>69.909090909090907</c:v>
              </c:pt>
              <c:pt idx="4">
                <c:v>63.72727272727272</c:v>
              </c:pt>
              <c:pt idx="5">
                <c:v>52.36363636363636</c:v>
              </c:pt>
              <c:pt idx="6">
                <c:v>45.636363636363633</c:v>
              </c:pt>
            </c:numLit>
          </c:yVal>
          <c:smooth val="0"/>
          <c:extLst>
            <c:ext xmlns:c16="http://schemas.microsoft.com/office/drawing/2014/chart" uri="{C3380CC4-5D6E-409C-BE32-E72D297353CC}">
              <c16:uniqueId val="{00000003-4BD6-4D3D-AF50-DFE8D3742AE7}"/>
            </c:ext>
          </c:extLst>
        </c:ser>
        <c:ser>
          <c:idx val="0"/>
          <c:order val="3"/>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FFE838"/>
              </a:solidFill>
              <a:ln w="12700">
                <a:solidFill>
                  <a:srgbClr val="FFE838"/>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pt idx="0">
                <c:v>84.3</c:v>
              </c:pt>
              <c:pt idx="1">
                <c:v>89.5</c:v>
              </c:pt>
              <c:pt idx="2">
                <c:v>78.8</c:v>
              </c:pt>
              <c:pt idx="3">
                <c:v>76.900000000000006</c:v>
              </c:pt>
              <c:pt idx="4">
                <c:v>70.099999999999994</c:v>
              </c:pt>
              <c:pt idx="5">
                <c:v>57.6</c:v>
              </c:pt>
              <c:pt idx="6">
                <c:v>50.2</c:v>
              </c:pt>
            </c:numLit>
          </c:yVal>
          <c:smooth val="0"/>
          <c:extLst>
            <c:ext xmlns:c16="http://schemas.microsoft.com/office/drawing/2014/chart" uri="{C3380CC4-5D6E-409C-BE32-E72D297353CC}">
              <c16:uniqueId val="{00000004-4BD6-4D3D-AF50-DFE8D3742AE7}"/>
            </c:ext>
          </c:extLst>
        </c:ser>
        <c:ser>
          <c:idx val="1"/>
          <c:order val="4"/>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ED3124"/>
              </a:solidFill>
              <a:ln w="12700">
                <a:solidFill>
                  <a:srgbClr val="ED3124"/>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pt idx="0">
                <c:v>69.669421487603287</c:v>
              </c:pt>
              <c:pt idx="1">
                <c:v>73.966942148760324</c:v>
              </c:pt>
              <c:pt idx="2">
                <c:v>65.123966942148741</c:v>
              </c:pt>
              <c:pt idx="3">
                <c:v>63.553719008264459</c:v>
              </c:pt>
              <c:pt idx="4">
                <c:v>57.933884297520649</c:v>
              </c:pt>
              <c:pt idx="5">
                <c:v>47.603305785123958</c:v>
              </c:pt>
              <c:pt idx="6">
                <c:v>41.487603305785115</c:v>
              </c:pt>
            </c:numLit>
          </c:yVal>
          <c:smooth val="0"/>
          <c:extLst>
            <c:ext xmlns:c16="http://schemas.microsoft.com/office/drawing/2014/chart" uri="{C3380CC4-5D6E-409C-BE32-E72D297353CC}">
              <c16:uniqueId val="{00000005-4BD6-4D3D-AF50-DFE8D3742AE7}"/>
            </c:ext>
          </c:extLst>
        </c:ser>
        <c:ser>
          <c:idx val="2"/>
          <c:order val="5"/>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19B24E"/>
              </a:solidFill>
              <a:ln w="12700">
                <a:solidFill>
                  <a:srgbClr val="19B24E"/>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pt idx="0">
                <c:v>76.636363636363626</c:v>
              </c:pt>
              <c:pt idx="1">
                <c:v>81.36363636363636</c:v>
              </c:pt>
              <c:pt idx="2">
                <c:v>71.636363636363626</c:v>
              </c:pt>
              <c:pt idx="3">
                <c:v>69.909090909090907</c:v>
              </c:pt>
              <c:pt idx="4">
                <c:v>63.72727272727272</c:v>
              </c:pt>
              <c:pt idx="5">
                <c:v>52.36363636363636</c:v>
              </c:pt>
              <c:pt idx="6">
                <c:v>45.636363636363633</c:v>
              </c:pt>
            </c:numLit>
          </c:yVal>
          <c:smooth val="0"/>
          <c:extLst>
            <c:ext xmlns:c16="http://schemas.microsoft.com/office/drawing/2014/chart" uri="{C3380CC4-5D6E-409C-BE32-E72D297353CC}">
              <c16:uniqueId val="{00000006-4BD6-4D3D-AF50-DFE8D3742AE7}"/>
            </c:ext>
          </c:extLst>
        </c:ser>
        <c:ser>
          <c:idx val="3"/>
          <c:order val="6"/>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BD5CA3"/>
              </a:solidFill>
              <a:ln w="12700">
                <a:solidFill>
                  <a:srgbClr val="BD5CA3"/>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pt idx="0">
                <c:v>63.335837716002985</c:v>
              </c:pt>
              <c:pt idx="1">
                <c:v>67.242674680691195</c:v>
              </c:pt>
              <c:pt idx="2">
                <c:v>59.203606311044304</c:v>
              </c:pt>
              <c:pt idx="3">
                <c:v>57.776108189331325</c:v>
              </c:pt>
              <c:pt idx="4">
                <c:v>52.667167543200584</c:v>
              </c:pt>
              <c:pt idx="5">
                <c:v>43.275732531930871</c:v>
              </c:pt>
              <c:pt idx="6">
                <c:v>37.716003005259189</c:v>
              </c:pt>
            </c:numLit>
          </c:yVal>
          <c:smooth val="0"/>
          <c:extLst>
            <c:ext xmlns:c16="http://schemas.microsoft.com/office/drawing/2014/chart" uri="{C3380CC4-5D6E-409C-BE32-E72D297353CC}">
              <c16:uniqueId val="{00000007-4BD6-4D3D-AF50-DFE8D3742AE7}"/>
            </c:ext>
          </c:extLst>
        </c:ser>
        <c:ser>
          <c:idx val="5"/>
          <c:order val="7"/>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414141"/>
              </a:solidFill>
              <a:ln w="12700">
                <a:solidFill>
                  <a:srgbClr val="414141"/>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pt idx="0">
                <c:v>69.669421487603287</c:v>
              </c:pt>
              <c:pt idx="1">
                <c:v>73.966942148760324</c:v>
              </c:pt>
              <c:pt idx="2">
                <c:v>65.123966942148741</c:v>
              </c:pt>
              <c:pt idx="3">
                <c:v>63.553719008264459</c:v>
              </c:pt>
              <c:pt idx="4">
                <c:v>57.933884297520649</c:v>
              </c:pt>
              <c:pt idx="5">
                <c:v>47.603305785123958</c:v>
              </c:pt>
              <c:pt idx="6">
                <c:v>41.487603305785115</c:v>
              </c:pt>
            </c:numLit>
          </c:yVal>
          <c:smooth val="0"/>
          <c:extLst>
            <c:ext xmlns:c16="http://schemas.microsoft.com/office/drawing/2014/chart" uri="{C3380CC4-5D6E-409C-BE32-E72D297353CC}">
              <c16:uniqueId val="{00000008-4BD6-4D3D-AF50-DFE8D3742AE7}"/>
            </c:ext>
          </c:extLst>
        </c:ser>
        <c:ser>
          <c:idx val="7"/>
          <c:order val="8"/>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FFC91D"/>
              </a:solidFill>
              <a:ln w="12700">
                <a:solidFill>
                  <a:srgbClr val="FFC91D"/>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pt idx="0">
                <c:v>57.578034287275436</c:v>
              </c:pt>
              <c:pt idx="1">
                <c:v>61.129704255173806</c:v>
              </c:pt>
              <c:pt idx="2">
                <c:v>53.821460282767546</c:v>
              </c:pt>
              <c:pt idx="3">
                <c:v>52.52373471757393</c:v>
              </c:pt>
              <c:pt idx="4">
                <c:v>47.879243221091436</c:v>
              </c:pt>
              <c:pt idx="5">
                <c:v>39.341575029028064</c:v>
              </c:pt>
              <c:pt idx="6">
                <c:v>34.28727545932653</c:v>
              </c:pt>
            </c:numLit>
          </c:yVal>
          <c:smooth val="0"/>
          <c:extLst>
            <c:ext xmlns:c16="http://schemas.microsoft.com/office/drawing/2014/chart" uri="{C3380CC4-5D6E-409C-BE32-E72D297353CC}">
              <c16:uniqueId val="{00000009-4BD6-4D3D-AF50-DFE8D3742AE7}"/>
            </c:ext>
          </c:extLst>
        </c:ser>
        <c:ser>
          <c:idx val="9"/>
          <c:order val="9"/>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D2D2D2"/>
              </a:solidFill>
              <a:ln w="12700">
                <a:solidFill>
                  <a:srgbClr val="D2D2D2"/>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pt idx="0">
                <c:v>63.335837716002985</c:v>
              </c:pt>
              <c:pt idx="1">
                <c:v>67.242674680691195</c:v>
              </c:pt>
              <c:pt idx="2">
                <c:v>59.203606311044304</c:v>
              </c:pt>
              <c:pt idx="3">
                <c:v>57.776108189331325</c:v>
              </c:pt>
              <c:pt idx="4">
                <c:v>52.667167543200584</c:v>
              </c:pt>
              <c:pt idx="5">
                <c:v>43.275732531930871</c:v>
              </c:pt>
              <c:pt idx="6">
                <c:v>37.716003005259189</c:v>
              </c:pt>
            </c:numLit>
          </c:yVal>
          <c:smooth val="0"/>
          <c:extLst>
            <c:ext xmlns:c16="http://schemas.microsoft.com/office/drawing/2014/chart" uri="{C3380CC4-5D6E-409C-BE32-E72D297353CC}">
              <c16:uniqueId val="{0000000A-4BD6-4D3D-AF50-DFE8D3742AE7}"/>
            </c:ext>
          </c:extLst>
        </c:ser>
        <c:ser>
          <c:idx val="10"/>
          <c:order val="10"/>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C81F1D"/>
              </a:solidFill>
              <a:ln w="12700">
                <a:solidFill>
                  <a:srgbClr val="C81F1D"/>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numLit>
          </c:yVal>
          <c:smooth val="0"/>
          <c:extLst>
            <c:ext xmlns:c16="http://schemas.microsoft.com/office/drawing/2014/chart" uri="{C3380CC4-5D6E-409C-BE32-E72D297353CC}">
              <c16:uniqueId val="{0000000B-4BD6-4D3D-AF50-DFE8D3742AE7}"/>
            </c:ext>
          </c:extLst>
        </c:ser>
        <c:ser>
          <c:idx val="11"/>
          <c:order val="11"/>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A782BB"/>
              </a:solidFill>
              <a:ln w="12700">
                <a:solidFill>
                  <a:srgbClr val="A782BB"/>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numLit>
          </c:yVal>
          <c:smooth val="0"/>
          <c:extLst>
            <c:ext xmlns:c16="http://schemas.microsoft.com/office/drawing/2014/chart" uri="{C3380CC4-5D6E-409C-BE32-E72D297353CC}">
              <c16:uniqueId val="{0000000C-4BD6-4D3D-AF50-DFE8D3742AE7}"/>
            </c:ext>
          </c:extLst>
        </c:ser>
        <c:ser>
          <c:idx val="12"/>
          <c:order val="12"/>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9933CC"/>
              </a:solidFill>
              <a:ln w="12700">
                <a:solidFill>
                  <a:srgbClr val="9933CC"/>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numLit>
          </c:yVal>
          <c:smooth val="0"/>
          <c:extLst>
            <c:ext xmlns:c16="http://schemas.microsoft.com/office/drawing/2014/chart" uri="{C3380CC4-5D6E-409C-BE32-E72D297353CC}">
              <c16:uniqueId val="{0000000D-4BD6-4D3D-AF50-DFE8D3742AE7}"/>
            </c:ext>
          </c:extLst>
        </c:ser>
        <c:ser>
          <c:idx val="13"/>
          <c:order val="13"/>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6F75B4"/>
              </a:solidFill>
              <a:ln w="12700">
                <a:solidFill>
                  <a:srgbClr val="6F75B4"/>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numLit>
          </c:yVal>
          <c:smooth val="0"/>
          <c:extLst>
            <c:ext xmlns:c16="http://schemas.microsoft.com/office/drawing/2014/chart" uri="{C3380CC4-5D6E-409C-BE32-E72D297353CC}">
              <c16:uniqueId val="{0000000E-4BD6-4D3D-AF50-DFE8D3742AE7}"/>
            </c:ext>
          </c:extLst>
        </c:ser>
        <c:ser>
          <c:idx val="14"/>
          <c:order val="14"/>
          <c:spPr>
            <a:ln w="12700" cap="rnd" cmpd="sng" algn="ctr">
              <a:noFill/>
              <a:prstDash val="solid"/>
              <a:round/>
            </a:ln>
            <a:effectLst/>
            <a:extLst>
              <a:ext uri="{91240B29-F687-4F45-9708-019B960494DF}">
                <a14:hiddenLine xmlns:a14="http://schemas.microsoft.com/office/drawing/2010/main" w="12700" cap="rnd" cmpd="sng" algn="ctr">
                  <a:solidFill>
                    <a:srgbClr val="000000"/>
                  </a:solidFill>
                  <a:prstDash val="solid"/>
                  <a:round/>
                </a14:hiddenLine>
              </a:ext>
            </a:extLst>
          </c:spPr>
          <c:marker>
            <c:spPr>
              <a:solidFill>
                <a:srgbClr val="0018A8"/>
              </a:solidFill>
              <a:ln w="12700">
                <a:solidFill>
                  <a:srgbClr val="0018A8"/>
                </a:solidFill>
                <a:prstDash val="solid"/>
              </a:ln>
              <a:effectLst/>
            </c:spPr>
          </c:marker>
          <c:xVal>
            <c:numLit>
              <c:formatCode>0</c:formatCode>
              <c:ptCount val="7"/>
              <c:pt idx="0">
                <c:v>2010</c:v>
              </c:pt>
              <c:pt idx="1">
                <c:v>2011</c:v>
              </c:pt>
              <c:pt idx="2">
                <c:v>2012</c:v>
              </c:pt>
              <c:pt idx="3">
                <c:v>2013</c:v>
              </c:pt>
              <c:pt idx="4">
                <c:v>2014</c:v>
              </c:pt>
              <c:pt idx="5">
                <c:v>2015</c:v>
              </c:pt>
              <c:pt idx="6">
                <c:v>2016</c:v>
              </c:pt>
            </c:numLit>
          </c:xVal>
          <c:yVal>
            <c:numLit>
              <c:formatCode>General</c:formatCode>
              <c:ptCount val="7"/>
            </c:numLit>
          </c:yVal>
          <c:smooth val="0"/>
          <c:extLst>
            <c:ext xmlns:c16="http://schemas.microsoft.com/office/drawing/2014/chart" uri="{C3380CC4-5D6E-409C-BE32-E72D297353CC}">
              <c16:uniqueId val="{0000000F-4BD6-4D3D-AF50-DFE8D3742AE7}"/>
            </c:ext>
          </c:extLst>
        </c:ser>
        <c:dLbls>
          <c:showLegendKey val="0"/>
          <c:showVal val="0"/>
          <c:showCatName val="0"/>
          <c:showSerName val="0"/>
          <c:showPercent val="0"/>
          <c:showBubbleSize val="0"/>
        </c:dLbls>
        <c:axId val="1179146592"/>
        <c:axId val="1179151488"/>
      </c:scatterChart>
      <c:valAx>
        <c:axId val="1179146592"/>
        <c:scaling>
          <c:orientation val="minMax"/>
          <c:max val="2018"/>
          <c:min val="2008"/>
        </c:scaling>
        <c:delete val="0"/>
        <c:axPos val="b"/>
        <c:majorGridlines>
          <c:spPr>
            <a:ln w="3175" cap="flat" cmpd="sng" algn="ctr">
              <a:solidFill>
                <a:srgbClr val="C0C0C0"/>
              </a:solidFill>
              <a:prstDash val="sysDash"/>
              <a:round/>
              <a:headEnd type="none" w="med" len="med"/>
              <a:tailEnd type="none" w="med" len="med"/>
            </a:ln>
          </c:spPr>
        </c:majorGridlines>
        <c:numFmt formatCode="0" sourceLinked="1"/>
        <c:majorTickMark val="out"/>
        <c:minorTickMark val="none"/>
        <c:tickLblPos val="nextTo"/>
        <c:spPr>
          <a:ln w="3175" cap="flat" cmpd="sng" algn="ctr">
            <a:solidFill>
              <a:srgbClr val="B3B3B3"/>
            </a:solidFill>
            <a:prstDash val="solid"/>
            <a:round/>
            <a:headEnd type="none" w="med" len="med"/>
            <a:tailEnd type="none" w="med" len="med"/>
          </a:ln>
        </c:spPr>
        <c:txPr>
          <a:bodyPr rot="0" vert="horz"/>
          <a:lstStyle/>
          <a:p>
            <a:pPr>
              <a:defRPr/>
            </a:pPr>
            <a:endParaRPr lang="en-US"/>
          </a:p>
        </c:txPr>
        <c:crossAx val="1179151488"/>
        <c:crosses val="autoZero"/>
        <c:crossBetween val="midCat"/>
      </c:valAx>
      <c:valAx>
        <c:axId val="1179151488"/>
        <c:scaling>
          <c:orientation val="minMax"/>
        </c:scaling>
        <c:delete val="0"/>
        <c:axPos val="l"/>
        <c:majorGridlines>
          <c:spPr>
            <a:ln w="3175" cap="flat" cmpd="sng" algn="ctr">
              <a:solidFill>
                <a:srgbClr val="C0C0C0"/>
              </a:solidFill>
              <a:prstDash val="sysDash"/>
              <a:round/>
              <a:headEnd type="none" w="med" len="med"/>
              <a:tailEnd type="none" w="med" len="med"/>
            </a:ln>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0" vert="horz"/>
          <a:lstStyle/>
          <a:p>
            <a:pPr>
              <a:defRPr/>
            </a:pPr>
            <a:endParaRPr lang="en-US"/>
          </a:p>
        </c:txPr>
        <c:crossAx val="1179146592"/>
        <c:crosses val="autoZero"/>
        <c:crossBetween val="midCat"/>
      </c:valAx>
      <c:spPr>
        <a:solidFill>
          <a:srgbClr val="FFFFFF">
            <a:lumMod val="100000"/>
            <a:alpha val="0"/>
          </a:srgbClr>
        </a:solidFill>
        <a:ln w="25400">
          <a:noFill/>
        </a:ln>
      </c:spPr>
    </c:plotArea>
    <c:legend>
      <c:legendPos val="r"/>
      <c:overlay val="0"/>
      <c:spPr>
        <a:noFill/>
        <a:ln w="25400">
          <a:noFill/>
        </a:ln>
      </c:spPr>
      <c:txPr>
        <a:bodyPr/>
        <a:lstStyle/>
        <a:p>
          <a:pPr>
            <a:defRPr sz="900">
              <a:latin typeface="Arial"/>
              <a:ea typeface="Arial"/>
              <a:cs typeface="Arial"/>
            </a:defRPr>
          </a:pPr>
          <a:endParaRPr lang="en-US"/>
        </a:p>
      </c:txPr>
    </c:legend>
    <c:plotVisOnly val="1"/>
    <c:dispBlanksAs val="gap"/>
    <c:showDLblsOverMax val="0"/>
  </c:chart>
  <c:spPr>
    <a:solidFill>
      <a:srgbClr val="FFFFFF">
        <a:lumMod val="100000"/>
        <a:alpha val="0"/>
      </a:srgbClr>
    </a:solidFill>
    <a:ln w="25400">
      <a:noFill/>
    </a:ln>
  </c:spPr>
  <c:txPr>
    <a:bodyPr/>
    <a:lstStyle/>
    <a:p>
      <a:pPr>
        <a:defRPr sz="9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000000000000255" r="0.75000000000000255" t="1" header="0.5" footer="0.5"/>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defRPr sz="900" b="0" spc="0" baseline="0"/>
            </a:pPr>
            <a:r>
              <a:rPr lang="en-US" sz="900" b="0" spc="0" baseline="0"/>
              <a:t>Axis title (units)</a:t>
            </a:r>
          </a:p>
        </c:rich>
      </c:tx>
      <c:layout>
        <c:manualLayout>
          <c:xMode val="edge"/>
          <c:yMode val="edge"/>
          <c:x val="1.2875101378751013E-2"/>
          <c:y val="1.2499147039834553E-2"/>
        </c:manualLayout>
      </c:layout>
      <c:overlay val="0"/>
    </c:title>
    <c:autoTitleDeleted val="0"/>
    <c:plotArea>
      <c:layout>
        <c:manualLayout>
          <c:layoutTarget val="inner"/>
          <c:xMode val="edge"/>
          <c:yMode val="edge"/>
          <c:x val="0.21705697485806974"/>
          <c:y val="7.5408567919249603E-2"/>
          <c:w val="0.57144099756691003"/>
          <c:h val="0.92459143208075034"/>
        </c:manualLayout>
      </c:layout>
      <c:pieChart>
        <c:varyColors val="1"/>
        <c:ser>
          <c:idx val="1"/>
          <c:order val="0"/>
          <c:spPr>
            <a:solidFill>
              <a:srgbClr val="00AEE5"/>
            </a:solidFill>
            <a:ln w="50800">
              <a:noFill/>
              <a:prstDash val="solid"/>
            </a:ln>
            <a:effectLst/>
            <a:extLst>
              <a:ext uri="{91240B29-F687-4F45-9708-019B960494DF}">
                <a14:hiddenLine xmlns:a14="http://schemas.microsoft.com/office/drawing/2010/main" w="50800">
                  <a:solidFill>
                    <a:srgbClr val="B2B2B2"/>
                  </a:solidFill>
                  <a:prstDash val="solid"/>
                </a14:hiddenLine>
              </a:ext>
            </a:extLst>
          </c:spPr>
          <c:dPt>
            <c:idx val="0"/>
            <c:bubble3D val="0"/>
            <c:extLst>
              <c:ext xmlns:c16="http://schemas.microsoft.com/office/drawing/2014/chart" uri="{C3380CC4-5D6E-409C-BE32-E72D297353CC}">
                <c16:uniqueId val="{00000000-A2F3-4140-A895-251023918B57}"/>
              </c:ext>
            </c:extLst>
          </c:dPt>
          <c:dPt>
            <c:idx val="1"/>
            <c:bubble3D val="0"/>
            <c:spPr>
              <a:solidFill>
                <a:srgbClr val="7654A3"/>
              </a:solidFill>
              <a:ln w="50800">
                <a:noFill/>
                <a:prstDash val="solid"/>
              </a:ln>
              <a:effectLst/>
              <a:extLst>
                <a:ext uri="{91240B29-F687-4F45-9708-019B960494DF}">
                  <a14:hiddenLine xmlns:a14="http://schemas.microsoft.com/office/drawing/2010/main" w="50800">
                    <a:solidFill>
                      <a:srgbClr val="B2B2B2"/>
                    </a:solidFill>
                    <a:prstDash val="solid"/>
                  </a14:hiddenLine>
                </a:ext>
              </a:extLst>
            </c:spPr>
            <c:extLst>
              <c:ext xmlns:c16="http://schemas.microsoft.com/office/drawing/2014/chart" uri="{C3380CC4-5D6E-409C-BE32-E72D297353CC}">
                <c16:uniqueId val="{00000002-A2F3-4140-A895-251023918B57}"/>
              </c:ext>
            </c:extLst>
          </c:dPt>
          <c:dPt>
            <c:idx val="2"/>
            <c:bubble3D val="0"/>
            <c:spPr>
              <a:solidFill>
                <a:srgbClr val="43BEAD"/>
              </a:solidFill>
              <a:ln w="50800">
                <a:noFill/>
                <a:prstDash val="solid"/>
              </a:ln>
              <a:effectLst/>
              <a:extLst>
                <a:ext uri="{91240B29-F687-4F45-9708-019B960494DF}">
                  <a14:hiddenLine xmlns:a14="http://schemas.microsoft.com/office/drawing/2010/main" w="50800">
                    <a:solidFill>
                      <a:srgbClr val="B2B2B2"/>
                    </a:solidFill>
                    <a:prstDash val="solid"/>
                  </a14:hiddenLine>
                </a:ext>
              </a:extLst>
            </c:spPr>
            <c:extLst>
              <c:ext xmlns:c16="http://schemas.microsoft.com/office/drawing/2014/chart" uri="{C3380CC4-5D6E-409C-BE32-E72D297353CC}">
                <c16:uniqueId val="{00000004-A2F3-4140-A895-251023918B57}"/>
              </c:ext>
            </c:extLst>
          </c:dPt>
          <c:dPt>
            <c:idx val="3"/>
            <c:bubble3D val="0"/>
            <c:spPr>
              <a:solidFill>
                <a:srgbClr val="FFE838"/>
              </a:solidFill>
              <a:ln w="50800">
                <a:noFill/>
                <a:prstDash val="solid"/>
              </a:ln>
              <a:effectLst/>
              <a:extLst>
                <a:ext uri="{91240B29-F687-4F45-9708-019B960494DF}">
                  <a14:hiddenLine xmlns:a14="http://schemas.microsoft.com/office/drawing/2010/main" w="50800">
                    <a:solidFill>
                      <a:srgbClr val="B2B2B2"/>
                    </a:solidFill>
                    <a:prstDash val="solid"/>
                  </a14:hiddenLine>
                </a:ext>
              </a:extLst>
            </c:spPr>
            <c:extLst>
              <c:ext xmlns:c16="http://schemas.microsoft.com/office/drawing/2014/chart" uri="{C3380CC4-5D6E-409C-BE32-E72D297353CC}">
                <c16:uniqueId val="{00000006-A2F3-4140-A895-251023918B57}"/>
              </c:ext>
            </c:extLst>
          </c:dPt>
          <c:dPt>
            <c:idx val="4"/>
            <c:bubble3D val="0"/>
            <c:spPr>
              <a:solidFill>
                <a:srgbClr val="ED3124"/>
              </a:solidFill>
              <a:ln w="50800">
                <a:noFill/>
                <a:prstDash val="solid"/>
              </a:ln>
              <a:effectLst/>
              <a:extLst>
                <a:ext uri="{91240B29-F687-4F45-9708-019B960494DF}">
                  <a14:hiddenLine xmlns:a14="http://schemas.microsoft.com/office/drawing/2010/main" w="50800">
                    <a:solidFill>
                      <a:srgbClr val="B2B2B2"/>
                    </a:solidFill>
                    <a:prstDash val="solid"/>
                  </a14:hiddenLine>
                </a:ext>
              </a:extLst>
            </c:spPr>
            <c:extLst>
              <c:ext xmlns:c16="http://schemas.microsoft.com/office/drawing/2014/chart" uri="{C3380CC4-5D6E-409C-BE32-E72D297353CC}">
                <c16:uniqueId val="{00000008-A2F3-4140-A895-251023918B57}"/>
              </c:ext>
            </c:extLst>
          </c:dPt>
          <c:dPt>
            <c:idx val="5"/>
            <c:bubble3D val="0"/>
            <c:spPr>
              <a:solidFill>
                <a:srgbClr val="19B24E"/>
              </a:solidFill>
              <a:ln w="50800">
                <a:noFill/>
                <a:prstDash val="solid"/>
              </a:ln>
              <a:effectLst/>
              <a:extLst>
                <a:ext uri="{91240B29-F687-4F45-9708-019B960494DF}">
                  <a14:hiddenLine xmlns:a14="http://schemas.microsoft.com/office/drawing/2010/main" w="50800">
                    <a:solidFill>
                      <a:srgbClr val="B2B2B2"/>
                    </a:solidFill>
                    <a:prstDash val="solid"/>
                  </a14:hiddenLine>
                </a:ext>
              </a:extLst>
            </c:spPr>
            <c:extLst>
              <c:ext xmlns:c16="http://schemas.microsoft.com/office/drawing/2014/chart" uri="{C3380CC4-5D6E-409C-BE32-E72D297353CC}">
                <c16:uniqueId val="{0000000A-A2F3-4140-A895-251023918B57}"/>
              </c:ext>
            </c:extLst>
          </c:dPt>
          <c:dPt>
            <c:idx val="6"/>
            <c:bubble3D val="0"/>
            <c:spPr>
              <a:solidFill>
                <a:srgbClr val="BD5CA3"/>
              </a:solidFill>
              <a:ln w="50800">
                <a:noFill/>
                <a:prstDash val="solid"/>
              </a:ln>
              <a:effectLst/>
              <a:extLst>
                <a:ext uri="{91240B29-F687-4F45-9708-019B960494DF}">
                  <a14:hiddenLine xmlns:a14="http://schemas.microsoft.com/office/drawing/2010/main" w="50800">
                    <a:solidFill>
                      <a:srgbClr val="B2B2B2"/>
                    </a:solidFill>
                    <a:prstDash val="solid"/>
                  </a14:hiddenLine>
                </a:ext>
              </a:extLst>
            </c:spPr>
            <c:extLst>
              <c:ext xmlns:c16="http://schemas.microsoft.com/office/drawing/2014/chart" uri="{C3380CC4-5D6E-409C-BE32-E72D297353CC}">
                <c16:uniqueId val="{0000000C-A2F3-4140-A895-251023918B57}"/>
              </c:ext>
            </c:extLst>
          </c:dPt>
          <c:dPt>
            <c:idx val="7"/>
            <c:bubble3D val="0"/>
            <c:spPr>
              <a:solidFill>
                <a:srgbClr val="414141"/>
              </a:solidFill>
              <a:ln w="50800">
                <a:noFill/>
                <a:prstDash val="solid"/>
              </a:ln>
              <a:effectLst/>
              <a:extLst>
                <a:ext uri="{91240B29-F687-4F45-9708-019B960494DF}">
                  <a14:hiddenLine xmlns:a14="http://schemas.microsoft.com/office/drawing/2010/main" w="50800">
                    <a:solidFill>
                      <a:srgbClr val="B2B2B2"/>
                    </a:solidFill>
                    <a:prstDash val="solid"/>
                  </a14:hiddenLine>
                </a:ext>
              </a:extLst>
            </c:spPr>
            <c:extLst>
              <c:ext xmlns:c16="http://schemas.microsoft.com/office/drawing/2014/chart" uri="{C3380CC4-5D6E-409C-BE32-E72D297353CC}">
                <c16:uniqueId val="{0000000E-A2F3-4140-A895-251023918B57}"/>
              </c:ext>
            </c:extLst>
          </c:dPt>
          <c:dPt>
            <c:idx val="8"/>
            <c:bubble3D val="0"/>
            <c:spPr>
              <a:solidFill>
                <a:srgbClr val="FFC91D"/>
              </a:solidFill>
              <a:ln w="50800">
                <a:noFill/>
                <a:prstDash val="solid"/>
              </a:ln>
              <a:effectLst/>
              <a:extLst>
                <a:ext uri="{91240B29-F687-4F45-9708-019B960494DF}">
                  <a14:hiddenLine xmlns:a14="http://schemas.microsoft.com/office/drawing/2010/main" w="50800">
                    <a:solidFill>
                      <a:srgbClr val="B2B2B2"/>
                    </a:solidFill>
                    <a:prstDash val="solid"/>
                  </a14:hiddenLine>
                </a:ext>
              </a:extLst>
            </c:spPr>
            <c:extLst>
              <c:ext xmlns:c16="http://schemas.microsoft.com/office/drawing/2014/chart" uri="{C3380CC4-5D6E-409C-BE32-E72D297353CC}">
                <c16:uniqueId val="{00000010-A2F3-4140-A895-251023918B57}"/>
              </c:ext>
            </c:extLst>
          </c:dPt>
          <c:dPt>
            <c:idx val="9"/>
            <c:bubble3D val="0"/>
            <c:spPr>
              <a:solidFill>
                <a:srgbClr val="D2D2D2"/>
              </a:solidFill>
              <a:ln w="50800">
                <a:noFill/>
                <a:prstDash val="solid"/>
              </a:ln>
              <a:effectLst/>
              <a:extLst>
                <a:ext uri="{91240B29-F687-4F45-9708-019B960494DF}">
                  <a14:hiddenLine xmlns:a14="http://schemas.microsoft.com/office/drawing/2010/main" w="50800">
                    <a:solidFill>
                      <a:srgbClr val="B2B2B2"/>
                    </a:solidFill>
                    <a:prstDash val="solid"/>
                  </a14:hiddenLine>
                </a:ext>
              </a:extLst>
            </c:spPr>
            <c:extLst>
              <c:ext xmlns:c16="http://schemas.microsoft.com/office/drawing/2014/chart" uri="{C3380CC4-5D6E-409C-BE32-E72D297353CC}">
                <c16:uniqueId val="{00000012-A2F3-4140-A895-251023918B57}"/>
              </c:ext>
            </c:extLst>
          </c:dPt>
          <c:dPt>
            <c:idx val="10"/>
            <c:bubble3D val="0"/>
            <c:spPr>
              <a:solidFill>
                <a:srgbClr val="C81F1D"/>
              </a:solidFill>
              <a:ln w="50800">
                <a:noFill/>
                <a:prstDash val="solid"/>
              </a:ln>
              <a:effectLst/>
              <a:extLst>
                <a:ext uri="{91240B29-F687-4F45-9708-019B960494DF}">
                  <a14:hiddenLine xmlns:a14="http://schemas.microsoft.com/office/drawing/2010/main" w="50800">
                    <a:solidFill>
                      <a:srgbClr val="B2B2B2"/>
                    </a:solidFill>
                    <a:prstDash val="solid"/>
                  </a14:hiddenLine>
                </a:ext>
              </a:extLst>
            </c:spPr>
            <c:extLst>
              <c:ext xmlns:c16="http://schemas.microsoft.com/office/drawing/2014/chart" uri="{C3380CC4-5D6E-409C-BE32-E72D297353CC}">
                <c16:uniqueId val="{00000014-A2F3-4140-A895-251023918B57}"/>
              </c:ext>
            </c:extLst>
          </c:dPt>
          <c:dLbls>
            <c:dLbl>
              <c:idx val="0"/>
              <c:spPr>
                <a:noFill/>
                <a:ln>
                  <a:noFill/>
                </a:ln>
                <a:effectLst/>
              </c:spPr>
              <c:txPr>
                <a:bodyPr/>
                <a:lstStyle/>
                <a:p>
                  <a:pPr>
                    <a:defRPr sz="900" u="none" strike="noStrike" baseline="0">
                      <a:solidFill>
                        <a:srgbClr val="000000"/>
                      </a:solidFill>
                      <a:latin typeface="Arial"/>
                      <a:ea typeface="Arial"/>
                      <a:cs typeface="Arial"/>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0-A2F3-4140-A895-251023918B57}"/>
                </c:ext>
              </c:extLst>
            </c:dLbl>
            <c:dLbl>
              <c:idx val="1"/>
              <c:spPr>
                <a:effectLst/>
              </c:spPr>
              <c:txPr>
                <a:bodyPr/>
                <a:lstStyle/>
                <a:p>
                  <a:pPr>
                    <a:defRPr sz="900" u="none" strike="noStrike" baseline="0">
                      <a:solidFill>
                        <a:srgbClr val="000000"/>
                      </a:solidFill>
                      <a:latin typeface="Arial"/>
                      <a:ea typeface="Arial"/>
                      <a:cs typeface="Arial"/>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2-A2F3-4140-A895-251023918B57}"/>
                </c:ext>
              </c:extLst>
            </c:dLbl>
            <c:dLbl>
              <c:idx val="2"/>
              <c:spPr>
                <a:noFill/>
                <a:ln>
                  <a:noFill/>
                </a:ln>
                <a:effectLst/>
              </c:spPr>
              <c:txPr>
                <a:bodyPr/>
                <a:lstStyle/>
                <a:p>
                  <a:pPr>
                    <a:defRPr sz="900" u="none" strike="noStrike" baseline="0">
                      <a:solidFill>
                        <a:srgbClr val="000000"/>
                      </a:solidFill>
                      <a:latin typeface="Arial"/>
                      <a:ea typeface="Arial"/>
                      <a:cs typeface="Arial"/>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4-A2F3-4140-A895-251023918B57}"/>
                </c:ext>
              </c:extLst>
            </c:dLbl>
            <c:dLbl>
              <c:idx val="3"/>
              <c:spPr>
                <a:effectLst/>
              </c:spPr>
              <c:txPr>
                <a:bodyPr/>
                <a:lstStyle/>
                <a:p>
                  <a:pPr>
                    <a:defRPr sz="900" u="none" strike="noStrike" baseline="0">
                      <a:solidFill>
                        <a:srgbClr val="000000"/>
                      </a:solidFill>
                      <a:latin typeface="Arial"/>
                      <a:ea typeface="Arial"/>
                      <a:cs typeface="Arial"/>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6-A2F3-4140-A895-251023918B57}"/>
                </c:ext>
              </c:extLst>
            </c:dLbl>
            <c:dLbl>
              <c:idx val="4"/>
              <c:spPr>
                <a:noFill/>
                <a:ln>
                  <a:noFill/>
                </a:ln>
                <a:effectLst/>
              </c:spPr>
              <c:txPr>
                <a:bodyPr/>
                <a:lstStyle/>
                <a:p>
                  <a:pPr>
                    <a:defRPr sz="900" u="none" strike="noStrike" baseline="0">
                      <a:solidFill>
                        <a:srgbClr val="000000"/>
                      </a:solidFill>
                      <a:latin typeface="Arial"/>
                      <a:ea typeface="Arial"/>
                      <a:cs typeface="Arial"/>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8-A2F3-4140-A895-251023918B57}"/>
                </c:ext>
              </c:extLst>
            </c:dLbl>
            <c:dLbl>
              <c:idx val="5"/>
              <c:spPr>
                <a:noFill/>
                <a:ln>
                  <a:noFill/>
                </a:ln>
                <a:effectLst/>
              </c:spPr>
              <c:txPr>
                <a:bodyPr/>
                <a:lstStyle/>
                <a:p>
                  <a:pPr>
                    <a:defRPr sz="900" u="none" strike="noStrike" baseline="0">
                      <a:solidFill>
                        <a:srgbClr val="000000"/>
                      </a:solidFill>
                      <a:latin typeface="Arial"/>
                      <a:ea typeface="Arial"/>
                      <a:cs typeface="Arial"/>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A-A2F3-4140-A895-251023918B57}"/>
                </c:ext>
              </c:extLst>
            </c:dLbl>
            <c:dLbl>
              <c:idx val="6"/>
              <c:spPr>
                <a:noFill/>
                <a:ln>
                  <a:noFill/>
                </a:ln>
                <a:effectLst/>
              </c:spPr>
              <c:txPr>
                <a:bodyPr/>
                <a:lstStyle/>
                <a:p>
                  <a:pPr>
                    <a:defRPr sz="900" u="none" strike="noStrike" baseline="0">
                      <a:solidFill>
                        <a:srgbClr val="000000"/>
                      </a:solidFill>
                      <a:latin typeface="Arial"/>
                      <a:ea typeface="Arial"/>
                      <a:cs typeface="Arial"/>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C-A2F3-4140-A895-251023918B57}"/>
                </c:ext>
              </c:extLst>
            </c:dLbl>
            <c:dLbl>
              <c:idx val="7"/>
              <c:spPr>
                <a:effectLst/>
              </c:spPr>
              <c:txPr>
                <a:bodyPr/>
                <a:lstStyle/>
                <a:p>
                  <a:pPr>
                    <a:defRPr sz="900" u="none" strike="noStrike" baseline="0">
                      <a:solidFill>
                        <a:srgbClr val="000000"/>
                      </a:solidFill>
                      <a:latin typeface="Arial"/>
                      <a:ea typeface="Arial"/>
                      <a:cs typeface="Arial"/>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E-A2F3-4140-A895-251023918B57}"/>
                </c:ext>
              </c:extLst>
            </c:dLbl>
            <c:dLbl>
              <c:idx val="8"/>
              <c:spPr>
                <a:noFill/>
                <a:ln>
                  <a:noFill/>
                </a:ln>
                <a:effectLst/>
              </c:spPr>
              <c:txPr>
                <a:bodyPr/>
                <a:lstStyle/>
                <a:p>
                  <a:pPr>
                    <a:defRPr sz="900" u="none" strike="noStrike" baseline="0">
                      <a:solidFill>
                        <a:srgbClr val="000000"/>
                      </a:solidFill>
                      <a:latin typeface="Arial"/>
                      <a:ea typeface="Arial"/>
                      <a:cs typeface="Arial"/>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10-A2F3-4140-A895-251023918B57}"/>
                </c:ext>
              </c:extLst>
            </c:dLbl>
            <c:dLbl>
              <c:idx val="9"/>
              <c:spPr>
                <a:noFill/>
                <a:ln>
                  <a:noFill/>
                </a:ln>
                <a:effectLst/>
              </c:spPr>
              <c:txPr>
                <a:bodyPr/>
                <a:lstStyle/>
                <a:p>
                  <a:pPr>
                    <a:defRPr sz="900" u="none" strike="noStrike" baseline="0">
                      <a:solidFill>
                        <a:srgbClr val="000000"/>
                      </a:solidFill>
                      <a:latin typeface="Arial"/>
                      <a:ea typeface="Arial"/>
                      <a:cs typeface="Arial"/>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12-A2F3-4140-A895-251023918B57}"/>
                </c:ext>
              </c:extLst>
            </c:dLbl>
            <c:dLbl>
              <c:idx val="10"/>
              <c:spPr>
                <a:noFill/>
                <a:ln>
                  <a:noFill/>
                </a:ln>
                <a:effectLst/>
              </c:spPr>
              <c:txPr>
                <a:bodyPr/>
                <a:lstStyle/>
                <a:p>
                  <a:pPr>
                    <a:defRPr sz="900" u="none" strike="noStrike" baseline="0">
                      <a:solidFill>
                        <a:srgbClr val="000000"/>
                      </a:solidFill>
                      <a:latin typeface="Arial"/>
                      <a:ea typeface="Arial"/>
                      <a:cs typeface="Arial"/>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14-A2F3-4140-A895-251023918B57}"/>
                </c:ext>
              </c:extLst>
            </c:dLbl>
            <c:spPr>
              <a:noFill/>
              <a:ln>
                <a:noFill/>
              </a:ln>
              <a:effectLst/>
            </c:spPr>
            <c:dLblPos val="inEnd"/>
            <c:showLegendKey val="0"/>
            <c:showVal val="0"/>
            <c:showCatName val="1"/>
            <c:showSerName val="0"/>
            <c:showPercent val="1"/>
            <c:showBubbleSize val="0"/>
            <c:showLeaderLines val="1"/>
            <c:extLst>
              <c:ext xmlns:c15="http://schemas.microsoft.com/office/drawing/2012/chart" uri="{CE6537A1-D6FC-4f65-9D91-7224C49458BB}"/>
            </c:extLst>
          </c:dLbls>
          <c:cat>
            <c:numRef>
              <c:f>ChartTemplates!$AI$184:$AI$193</c:f>
              <c:numCache>
                <c:formatCode>0</c:formatCode>
                <c:ptCount val="10"/>
              </c:numCache>
            </c:numRef>
          </c:cat>
          <c:val>
            <c:numLit>
              <c:formatCode>General</c:formatCode>
              <c:ptCount val="11"/>
              <c:pt idx="0">
                <c:v>84.3</c:v>
              </c:pt>
              <c:pt idx="1">
                <c:v>89.5</c:v>
              </c:pt>
              <c:pt idx="2">
                <c:v>78.8</c:v>
              </c:pt>
              <c:pt idx="3">
                <c:v>76.900000000000006</c:v>
              </c:pt>
              <c:pt idx="4">
                <c:v>70.099999999999994</c:v>
              </c:pt>
              <c:pt idx="5">
                <c:v>57.6</c:v>
              </c:pt>
              <c:pt idx="6">
                <c:v>50.2</c:v>
              </c:pt>
              <c:pt idx="7">
                <c:v>50</c:v>
              </c:pt>
              <c:pt idx="8">
                <c:v>50</c:v>
              </c:pt>
              <c:pt idx="9">
                <c:v>50</c:v>
              </c:pt>
            </c:numLit>
          </c:val>
          <c:extLst>
            <c:ext xmlns:c16="http://schemas.microsoft.com/office/drawing/2014/chart" uri="{C3380CC4-5D6E-409C-BE32-E72D297353CC}">
              <c16:uniqueId val="{00000015-A2F3-4140-A895-251023918B57}"/>
            </c:ext>
          </c:extLst>
        </c:ser>
        <c:dLbls>
          <c:showLegendKey val="0"/>
          <c:showVal val="1"/>
          <c:showCatName val="0"/>
          <c:showSerName val="0"/>
          <c:showPercent val="0"/>
          <c:showBubbleSize val="0"/>
          <c:showLeaderLines val="1"/>
        </c:dLbls>
        <c:firstSliceAng val="0"/>
      </c:pieChart>
      <c:spPr>
        <a:solidFill>
          <a:srgbClr val="FFFFFF">
            <a:lumMod val="100000"/>
            <a:alpha val="0"/>
          </a:srgbClr>
        </a:solidFill>
      </c:spPr>
    </c:plotArea>
    <c:plotVisOnly val="1"/>
    <c:dispBlanksAs val="gap"/>
    <c:showDLblsOverMax val="0"/>
  </c:chart>
  <c:spPr>
    <a:solidFill>
      <a:srgbClr val="FFFFFF">
        <a:lumMod val="100000"/>
        <a:alpha val="0"/>
      </a:srgbClr>
    </a:solidFill>
    <a:ln w="25400">
      <a:noFill/>
    </a:ln>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4803149606299468" l="0.70866141732283761" r="0.70866141732283761" t="0.74803149606299468" header="0.31496062992126223" footer="0.31496062992126223"/>
    <c:pageSetup paperSize="9" orientation="landscape" blackAndWhite="1"/>
  </c:printSettings>
  <c:userShapes r:id="rId2"/>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sz="900" b="0" spc="0" baseline="0"/>
            </a:pPr>
            <a:r>
              <a:rPr lang="en-US" sz="900" b="0" spc="0" baseline="0"/>
              <a:t>Axis title over line (units)</a:t>
            </a:r>
          </a:p>
        </c:rich>
      </c:tx>
      <c:layout>
        <c:manualLayout>
          <c:xMode val="edge"/>
          <c:yMode val="edge"/>
          <c:x val="0.21372668288726682"/>
          <c:y val="1.2499147039834553E-2"/>
        </c:manualLayout>
      </c:layout>
      <c:overlay val="0"/>
      <c:spPr>
        <a:noFill/>
        <a:ln>
          <a:noFill/>
        </a:ln>
        <a:effectLst/>
      </c:spPr>
    </c:title>
    <c:autoTitleDeleted val="0"/>
    <c:plotArea>
      <c:layout>
        <c:manualLayout>
          <c:xMode val="edge"/>
          <c:yMode val="edge"/>
          <c:x val="8.3320507362050947E-2"/>
          <c:y val="7.9161264585618826E-2"/>
          <c:w val="0.89279247159888753"/>
          <c:h val="0.90000682368132356"/>
        </c:manualLayout>
      </c:layout>
      <c:barChart>
        <c:barDir val="bar"/>
        <c:grouping val="clustered"/>
        <c:varyColors val="0"/>
        <c:ser>
          <c:idx val="0"/>
          <c:order val="0"/>
          <c:spPr>
            <a:solidFill>
              <a:srgbClr val="00AEE5"/>
            </a:solidFill>
            <a:ln w="12700">
              <a:noFill/>
              <a:prstDash val="solid"/>
            </a:ln>
            <a:effectLst/>
            <a:extLst>
              <a:ext uri="{91240B29-F687-4F45-9708-019B960494DF}">
                <a14:hiddenLine xmlns:a14="http://schemas.microsoft.com/office/drawing/2010/main" w="12700">
                  <a:solidFill>
                    <a:srgbClr val="B2B2B2"/>
                  </a:solidFill>
                  <a:prstDash val="solid"/>
                </a14:hiddenLine>
              </a:ext>
            </a:extLst>
          </c:spPr>
          <c:invertIfNegative val="0"/>
          <c:dLbls>
            <c:spPr>
              <a:noFill/>
              <a:ln>
                <a:noFill/>
              </a:ln>
              <a:effectLst/>
            </c:spPr>
            <c:txPr>
              <a:bodyPr rot="0" vert="horz"/>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ChartTemplates!$A$53:$A$59</c:f>
              <c:strCache>
                <c:ptCount val="7"/>
                <c:pt idx="0">
                  <c:v>India</c:v>
                </c:pt>
                <c:pt idx="1">
                  <c:v>China</c:v>
                </c:pt>
                <c:pt idx="2">
                  <c:v>Southeast Asia</c:v>
                </c:pt>
                <c:pt idx="3">
                  <c:v>Middle East and Africa</c:v>
                </c:pt>
                <c:pt idx="4">
                  <c:v>Japan</c:v>
                </c:pt>
                <c:pt idx="6">
                  <c:v>Rest of world</c:v>
                </c:pt>
              </c:strCache>
            </c:strRef>
          </c:cat>
          <c:val>
            <c:numRef>
              <c:f>ChartTemplates!$B$53:$B$59</c:f>
              <c:numCache>
                <c:formatCode>General</c:formatCode>
                <c:ptCount val="7"/>
                <c:pt idx="0">
                  <c:v>258</c:v>
                </c:pt>
                <c:pt idx="1">
                  <c:v>188</c:v>
                </c:pt>
                <c:pt idx="2">
                  <c:v>73</c:v>
                </c:pt>
                <c:pt idx="3">
                  <c:v>67</c:v>
                </c:pt>
                <c:pt idx="4">
                  <c:v>17</c:v>
                </c:pt>
                <c:pt idx="6">
                  <c:v>354</c:v>
                </c:pt>
              </c:numCache>
            </c:numRef>
          </c:val>
          <c:extLst>
            <c:ext xmlns:c16="http://schemas.microsoft.com/office/drawing/2014/chart" uri="{C3380CC4-5D6E-409C-BE32-E72D297353CC}">
              <c16:uniqueId val="{00000000-9D6B-4FFB-ACF2-C5054D3209E4}"/>
            </c:ext>
          </c:extLst>
        </c:ser>
        <c:dLbls>
          <c:showLegendKey val="0"/>
          <c:showVal val="0"/>
          <c:showCatName val="0"/>
          <c:showSerName val="0"/>
          <c:showPercent val="0"/>
          <c:showBubbleSize val="0"/>
        </c:dLbls>
        <c:gapWidth val="50"/>
        <c:axId val="1179146048"/>
        <c:axId val="1179145504"/>
      </c:barChart>
      <c:catAx>
        <c:axId val="1179146048"/>
        <c:scaling>
          <c:orientation val="maxMin"/>
        </c:scaling>
        <c:delete val="0"/>
        <c:axPos val="l"/>
        <c:numFmt formatCode="General" sourceLinked="1"/>
        <c:majorTickMark val="none"/>
        <c:minorTickMark val="none"/>
        <c:tickLblPos val="nextTo"/>
        <c:spPr>
          <a:noFill/>
          <a:ln w="3175" cap="flat" cmpd="sng" algn="ctr">
            <a:solidFill>
              <a:srgbClr val="B3B3B3"/>
            </a:solidFill>
            <a:prstDash val="solid"/>
            <a:round/>
            <a:headEnd type="none" w="med" len="med"/>
            <a:tailEnd type="none" w="med" len="med"/>
          </a:ln>
          <a:effectLst/>
        </c:spPr>
        <c:txPr>
          <a:bodyPr rot="-60000000" vert="horz"/>
          <a:lstStyle/>
          <a:p>
            <a:pPr>
              <a:defRPr/>
            </a:pPr>
            <a:endParaRPr lang="en-US"/>
          </a:p>
        </c:txPr>
        <c:crossAx val="1179145504"/>
        <c:crosses val="autoZero"/>
        <c:auto val="1"/>
        <c:lblAlgn val="ctr"/>
        <c:lblOffset val="100"/>
        <c:noMultiLvlLbl val="0"/>
      </c:catAx>
      <c:valAx>
        <c:axId val="1179145504"/>
        <c:scaling>
          <c:orientation val="minMax"/>
        </c:scaling>
        <c:delete val="1"/>
        <c:axPos val="t"/>
        <c:numFmt formatCode="#,##0" sourceLinked="0"/>
        <c:majorTickMark val="out"/>
        <c:minorTickMark val="none"/>
        <c:tickLblPos val="nextTo"/>
        <c:crossAx val="1179146048"/>
        <c:crosses val="autoZero"/>
        <c:crossBetween val="between"/>
      </c:val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a:noFill/>
    </a:ln>
    <a:effectLst/>
  </c:spPr>
  <c:txPr>
    <a:bodyPr/>
    <a:lstStyle/>
    <a:p>
      <a:pPr>
        <a:defRPr sz="900">
          <a:solidFill>
            <a:srgbClr val="000000"/>
          </a:solidFill>
          <a:latin typeface="Arial" pitchFamily="34" charset="0"/>
          <a:cs typeface="Arial" pitchFamily="34" charset="0"/>
        </a:defRPr>
      </a:pPr>
      <a:endParaRPr lang="en-US"/>
    </a:p>
  </c:txPr>
  <c:printSettings>
    <c:headerFooter/>
    <c:pageMargins b="0.75000000000000044" l="0.7000000000000004" r="0.7000000000000004" t="0.75000000000000044" header="0.30000000000000021" footer="0.30000000000000021"/>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ysClr val="windowText" lastClr="000000"/>
                </a:solidFill>
                <a:latin typeface="Arial" pitchFamily="34" charset="0"/>
                <a:ea typeface="+mn-ea"/>
                <a:cs typeface="Arial" pitchFamily="34" charset="0"/>
              </a:defRPr>
            </a:pPr>
            <a:r>
              <a:rPr lang="en-US" sz="1200"/>
              <a:t>Coal</a:t>
            </a:r>
            <a:r>
              <a:rPr lang="en-US" sz="1200" baseline="0"/>
              <a:t> power generation capacity additions, 2015 - 2040 (GW)</a:t>
            </a:r>
            <a:endParaRPr lang="en-US" sz="1200"/>
          </a:p>
        </c:rich>
      </c:tx>
      <c:layout>
        <c:manualLayout>
          <c:xMode val="edge"/>
          <c:yMode val="edge"/>
          <c:x val="8.2536085812908268E-4"/>
          <c:y val="0"/>
        </c:manualLayout>
      </c:layout>
      <c:overlay val="0"/>
      <c:spPr>
        <a:noFill/>
        <a:ln>
          <a:noFill/>
        </a:ln>
        <a:effectLst/>
      </c:spPr>
    </c:title>
    <c:autoTitleDeleted val="0"/>
    <c:plotArea>
      <c:layout>
        <c:manualLayout>
          <c:layoutTarget val="inner"/>
          <c:xMode val="edge"/>
          <c:yMode val="edge"/>
          <c:x val="0.29728003671462261"/>
          <c:y val="0.11292073832790445"/>
          <c:w val="0.67883288810811804"/>
          <c:h val="0.8393051031487514"/>
        </c:manualLayout>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itchFamily="34" charset="0"/>
                    <a:ea typeface="+mn-ea"/>
                    <a:cs typeface="Arial"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ChartTemplates!$A$53:$A$59</c:f>
              <c:strCache>
                <c:ptCount val="7"/>
                <c:pt idx="0">
                  <c:v>India</c:v>
                </c:pt>
                <c:pt idx="1">
                  <c:v>China</c:v>
                </c:pt>
                <c:pt idx="2">
                  <c:v>Southeast Asia</c:v>
                </c:pt>
                <c:pt idx="3">
                  <c:v>Middle East and Africa</c:v>
                </c:pt>
                <c:pt idx="4">
                  <c:v>Japan</c:v>
                </c:pt>
                <c:pt idx="6">
                  <c:v>Rest of world</c:v>
                </c:pt>
              </c:strCache>
            </c:strRef>
          </c:cat>
          <c:val>
            <c:numRef>
              <c:f>ChartTemplates!$B$53:$B$59</c:f>
              <c:numCache>
                <c:formatCode>General</c:formatCode>
                <c:ptCount val="7"/>
                <c:pt idx="0">
                  <c:v>258</c:v>
                </c:pt>
                <c:pt idx="1">
                  <c:v>188</c:v>
                </c:pt>
                <c:pt idx="2">
                  <c:v>73</c:v>
                </c:pt>
                <c:pt idx="3">
                  <c:v>67</c:v>
                </c:pt>
                <c:pt idx="4">
                  <c:v>17</c:v>
                </c:pt>
                <c:pt idx="6">
                  <c:v>354</c:v>
                </c:pt>
              </c:numCache>
            </c:numRef>
          </c:val>
          <c:extLst>
            <c:ext xmlns:c16="http://schemas.microsoft.com/office/drawing/2014/chart" uri="{C3380CC4-5D6E-409C-BE32-E72D297353CC}">
              <c16:uniqueId val="{00000000-5886-4FCC-8F71-86ACE3FBDC63}"/>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itchFamily="34" charset="0"/>
                    <a:ea typeface="+mn-ea"/>
                    <a:cs typeface="Arial"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ChartTemplates!$A$53:$A$59</c:f>
              <c:strCache>
                <c:ptCount val="7"/>
                <c:pt idx="0">
                  <c:v>India</c:v>
                </c:pt>
                <c:pt idx="1">
                  <c:v>China</c:v>
                </c:pt>
                <c:pt idx="2">
                  <c:v>Southeast Asia</c:v>
                </c:pt>
                <c:pt idx="3">
                  <c:v>Middle East and Africa</c:v>
                </c:pt>
                <c:pt idx="4">
                  <c:v>Japan</c:v>
                </c:pt>
                <c:pt idx="6">
                  <c:v>Rest of world</c:v>
                </c:pt>
              </c:strCache>
            </c:strRef>
          </c:cat>
          <c:val>
            <c:numRef>
              <c:f>ChartTemplates!$C$53:$C$59</c:f>
              <c:numCache>
                <c:formatCode>General</c:formatCode>
                <c:ptCount val="7"/>
                <c:pt idx="0">
                  <c:v>516</c:v>
                </c:pt>
                <c:pt idx="1">
                  <c:v>376</c:v>
                </c:pt>
                <c:pt idx="2">
                  <c:v>146</c:v>
                </c:pt>
                <c:pt idx="3">
                  <c:v>134</c:v>
                </c:pt>
                <c:pt idx="4">
                  <c:v>34</c:v>
                </c:pt>
                <c:pt idx="6">
                  <c:v>708</c:v>
                </c:pt>
              </c:numCache>
            </c:numRef>
          </c:val>
          <c:extLst>
            <c:ext xmlns:c16="http://schemas.microsoft.com/office/drawing/2014/chart" uri="{C3380CC4-5D6E-409C-BE32-E72D297353CC}">
              <c16:uniqueId val="{00000001-5886-4FCC-8F71-86ACE3FBDC63}"/>
            </c:ext>
          </c:extLst>
        </c:ser>
        <c:ser>
          <c:idx val="2"/>
          <c:order val="2"/>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itchFamily="34" charset="0"/>
                    <a:ea typeface="+mn-ea"/>
                    <a:cs typeface="Arial"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ChartTemplates!$A$53:$A$59</c:f>
              <c:strCache>
                <c:ptCount val="7"/>
                <c:pt idx="0">
                  <c:v>India</c:v>
                </c:pt>
                <c:pt idx="1">
                  <c:v>China</c:v>
                </c:pt>
                <c:pt idx="2">
                  <c:v>Southeast Asia</c:v>
                </c:pt>
                <c:pt idx="3">
                  <c:v>Middle East and Africa</c:v>
                </c:pt>
                <c:pt idx="4">
                  <c:v>Japan</c:v>
                </c:pt>
                <c:pt idx="6">
                  <c:v>Rest of world</c:v>
                </c:pt>
              </c:strCache>
            </c:strRef>
          </c:cat>
          <c:val>
            <c:numRef>
              <c:f>ChartTemplates!$D$53:$D$59</c:f>
              <c:numCache>
                <c:formatCode>General</c:formatCode>
                <c:ptCount val="7"/>
                <c:pt idx="0">
                  <c:v>1032</c:v>
                </c:pt>
                <c:pt idx="1">
                  <c:v>752</c:v>
                </c:pt>
                <c:pt idx="2">
                  <c:v>292</c:v>
                </c:pt>
                <c:pt idx="3">
                  <c:v>268</c:v>
                </c:pt>
                <c:pt idx="4">
                  <c:v>68</c:v>
                </c:pt>
                <c:pt idx="6">
                  <c:v>1416</c:v>
                </c:pt>
              </c:numCache>
            </c:numRef>
          </c:val>
          <c:extLst>
            <c:ext xmlns:c16="http://schemas.microsoft.com/office/drawing/2014/chart" uri="{C3380CC4-5D6E-409C-BE32-E72D297353CC}">
              <c16:uniqueId val="{00000002-5886-4FCC-8F71-86ACE3FBDC63}"/>
            </c:ext>
          </c:extLst>
        </c:ser>
        <c:dLbls>
          <c:showLegendKey val="0"/>
          <c:showVal val="0"/>
          <c:showCatName val="0"/>
          <c:showSerName val="0"/>
          <c:showPercent val="0"/>
          <c:showBubbleSize val="0"/>
        </c:dLbls>
        <c:gapWidth val="50"/>
        <c:overlap val="100"/>
        <c:axId val="1179144416"/>
        <c:axId val="1179148224"/>
      </c:barChart>
      <c:catAx>
        <c:axId val="1179144416"/>
        <c:scaling>
          <c:orientation val="maxMin"/>
        </c:scaling>
        <c:delete val="0"/>
        <c:axPos val="l"/>
        <c:numFmt formatCode="General" sourceLinked="1"/>
        <c:majorTickMark val="none"/>
        <c:minorTickMark val="none"/>
        <c:tickLblPos val="nextTo"/>
        <c:spPr>
          <a:noFill/>
          <a:ln w="3175" cap="flat" cmpd="sng" algn="ctr">
            <a:solidFill>
              <a:srgbClr val="808080"/>
            </a:solidFill>
            <a:prstDash val="solid"/>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itchFamily="34" charset="0"/>
                <a:ea typeface="+mn-ea"/>
                <a:cs typeface="Arial" pitchFamily="34" charset="0"/>
              </a:defRPr>
            </a:pPr>
            <a:endParaRPr lang="en-US"/>
          </a:p>
        </c:txPr>
        <c:crossAx val="1179148224"/>
        <c:crosses val="autoZero"/>
        <c:auto val="1"/>
        <c:lblAlgn val="ctr"/>
        <c:lblOffset val="100"/>
        <c:noMultiLvlLbl val="0"/>
      </c:catAx>
      <c:valAx>
        <c:axId val="1179148224"/>
        <c:scaling>
          <c:orientation val="minMax"/>
        </c:scaling>
        <c:delete val="1"/>
        <c:axPos val="t"/>
        <c:numFmt formatCode="#,##0" sourceLinked="0"/>
        <c:majorTickMark val="out"/>
        <c:minorTickMark val="none"/>
        <c:tickLblPos val="nextTo"/>
        <c:crossAx val="1179144416"/>
        <c:crosses val="autoZero"/>
        <c:crossBetween val="between"/>
      </c:valAx>
      <c:spPr>
        <a:solidFill>
          <a:schemeClr val="bg1"/>
        </a:solidFill>
        <a:ln>
          <a:noFill/>
        </a:ln>
        <a:effectLst/>
      </c:spPr>
    </c:plotArea>
    <c:plotVisOnly val="1"/>
    <c:dispBlanksAs val="gap"/>
    <c:showDLblsOverMax val="0"/>
  </c:chart>
  <c:spPr>
    <a:solidFill>
      <a:srgbClr val="FFFFFF"/>
    </a:solidFill>
    <a:ln w="9525" cap="flat" cmpd="sng" algn="ctr">
      <a:noFill/>
      <a:prstDash val="solid"/>
      <a:round/>
    </a:ln>
    <a:effectLst/>
  </c:spPr>
  <c:txPr>
    <a:bodyPr/>
    <a:lstStyle/>
    <a:p>
      <a:pPr>
        <a:defRPr>
          <a:solidFill>
            <a:sysClr val="windowText" lastClr="000000"/>
          </a:solidFill>
          <a:latin typeface="Arial" pitchFamily="34" charset="0"/>
          <a:cs typeface="Arial" pitchFamily="34" charset="0"/>
        </a:defRPr>
      </a:pPr>
      <a:endParaRPr lang="en-US"/>
    </a:p>
  </c:txPr>
  <c:printSettings>
    <c:headerFooter/>
    <c:pageMargins b="0.75000000000000044" l="0.7000000000000004" r="0.7000000000000004" t="0.75000000000000044" header="0.30000000000000021" footer="0.30000000000000021"/>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9.9145210154515814E-2"/>
          <c:y val="3.2433371201734215E-2"/>
          <c:w val="0.75278323680614412"/>
          <c:h val="0.86762721823951361"/>
        </c:manualLayout>
      </c:layout>
      <c:barChart>
        <c:barDir val="col"/>
        <c:grouping val="stacked"/>
        <c:varyColors val="0"/>
        <c:ser>
          <c:idx val="0"/>
          <c:order val="0"/>
          <c:spPr>
            <a:solidFill>
              <a:srgbClr val="00AEE5"/>
            </a:solidFill>
            <a:ln w="12700">
              <a:noFill/>
            </a:ln>
          </c:spPr>
          <c:invertIfNegative val="0"/>
          <c:val>
            <c:numRef>
              <c:f>ChartTemplates!$BH$20</c:f>
              <c:numCache>
                <c:formatCode>General</c:formatCode>
                <c:ptCount val="1"/>
                <c:pt idx="0">
                  <c:v>10</c:v>
                </c:pt>
              </c:numCache>
            </c:numRef>
          </c:val>
          <c:extLst>
            <c:ext xmlns:c16="http://schemas.microsoft.com/office/drawing/2014/chart" uri="{C3380CC4-5D6E-409C-BE32-E72D297353CC}">
              <c16:uniqueId val="{00000000-1FE0-4B5E-AF15-23DBD7796276}"/>
            </c:ext>
          </c:extLst>
        </c:ser>
        <c:ser>
          <c:idx val="1"/>
          <c:order val="1"/>
          <c:spPr>
            <a:solidFill>
              <a:srgbClr val="B65CA3"/>
            </a:solidFill>
            <a:ln w="12700">
              <a:noFill/>
            </a:ln>
          </c:spPr>
          <c:invertIfNegative val="0"/>
          <c:val>
            <c:numRef>
              <c:f>ChartTemplates!$BH$21</c:f>
              <c:numCache>
                <c:formatCode>General</c:formatCode>
                <c:ptCount val="1"/>
                <c:pt idx="0">
                  <c:v>10</c:v>
                </c:pt>
              </c:numCache>
            </c:numRef>
          </c:val>
          <c:extLst>
            <c:ext xmlns:c16="http://schemas.microsoft.com/office/drawing/2014/chart" uri="{C3380CC4-5D6E-409C-BE32-E72D297353CC}">
              <c16:uniqueId val="{00000001-1FE0-4B5E-AF15-23DBD7796276}"/>
            </c:ext>
          </c:extLst>
        </c:ser>
        <c:ser>
          <c:idx val="2"/>
          <c:order val="2"/>
          <c:spPr>
            <a:solidFill>
              <a:srgbClr val="43BEAD"/>
            </a:solidFill>
            <a:ln>
              <a:noFill/>
            </a:ln>
          </c:spPr>
          <c:invertIfNegative val="0"/>
          <c:val>
            <c:numRef>
              <c:f>ChartTemplates!$BH$22</c:f>
              <c:numCache>
                <c:formatCode>General</c:formatCode>
                <c:ptCount val="1"/>
                <c:pt idx="0">
                  <c:v>10</c:v>
                </c:pt>
              </c:numCache>
            </c:numRef>
          </c:val>
          <c:extLst>
            <c:ext xmlns:c16="http://schemas.microsoft.com/office/drawing/2014/chart" uri="{C3380CC4-5D6E-409C-BE32-E72D297353CC}">
              <c16:uniqueId val="{00000002-1FE0-4B5E-AF15-23DBD7796276}"/>
            </c:ext>
          </c:extLst>
        </c:ser>
        <c:ser>
          <c:idx val="3"/>
          <c:order val="3"/>
          <c:spPr>
            <a:solidFill>
              <a:srgbClr val="FFE838"/>
            </a:solidFill>
            <a:ln>
              <a:noFill/>
            </a:ln>
          </c:spPr>
          <c:invertIfNegative val="0"/>
          <c:val>
            <c:numRef>
              <c:f>ChartTemplates!$BH$23</c:f>
              <c:numCache>
                <c:formatCode>General</c:formatCode>
                <c:ptCount val="1"/>
                <c:pt idx="0">
                  <c:v>10</c:v>
                </c:pt>
              </c:numCache>
            </c:numRef>
          </c:val>
          <c:extLst>
            <c:ext xmlns:c16="http://schemas.microsoft.com/office/drawing/2014/chart" uri="{C3380CC4-5D6E-409C-BE32-E72D297353CC}">
              <c16:uniqueId val="{00000003-1FE0-4B5E-AF15-23DBD7796276}"/>
            </c:ext>
          </c:extLst>
        </c:ser>
        <c:ser>
          <c:idx val="4"/>
          <c:order val="4"/>
          <c:spPr>
            <a:solidFill>
              <a:srgbClr val="ED3124"/>
            </a:solidFill>
            <a:ln>
              <a:noFill/>
            </a:ln>
          </c:spPr>
          <c:invertIfNegative val="0"/>
          <c:val>
            <c:numRef>
              <c:f>ChartTemplates!$BH$24</c:f>
              <c:numCache>
                <c:formatCode>General</c:formatCode>
                <c:ptCount val="1"/>
                <c:pt idx="0">
                  <c:v>10</c:v>
                </c:pt>
              </c:numCache>
            </c:numRef>
          </c:val>
          <c:extLst>
            <c:ext xmlns:c16="http://schemas.microsoft.com/office/drawing/2014/chart" uri="{C3380CC4-5D6E-409C-BE32-E72D297353CC}">
              <c16:uniqueId val="{00000004-1FE0-4B5E-AF15-23DBD7796276}"/>
            </c:ext>
          </c:extLst>
        </c:ser>
        <c:ser>
          <c:idx val="5"/>
          <c:order val="5"/>
          <c:spPr>
            <a:solidFill>
              <a:srgbClr val="19B24E"/>
            </a:solidFill>
            <a:ln>
              <a:noFill/>
            </a:ln>
          </c:spPr>
          <c:invertIfNegative val="0"/>
          <c:val>
            <c:numRef>
              <c:f>ChartTemplates!$BH$25</c:f>
              <c:numCache>
                <c:formatCode>General</c:formatCode>
                <c:ptCount val="1"/>
                <c:pt idx="0">
                  <c:v>10</c:v>
                </c:pt>
              </c:numCache>
            </c:numRef>
          </c:val>
          <c:extLst>
            <c:ext xmlns:c16="http://schemas.microsoft.com/office/drawing/2014/chart" uri="{C3380CC4-5D6E-409C-BE32-E72D297353CC}">
              <c16:uniqueId val="{00000005-1FE0-4B5E-AF15-23DBD7796276}"/>
            </c:ext>
          </c:extLst>
        </c:ser>
        <c:ser>
          <c:idx val="6"/>
          <c:order val="6"/>
          <c:spPr>
            <a:solidFill>
              <a:srgbClr val="7654A3"/>
            </a:solidFill>
            <a:ln>
              <a:noFill/>
            </a:ln>
          </c:spPr>
          <c:invertIfNegative val="0"/>
          <c:val>
            <c:numRef>
              <c:f>ChartTemplates!$BH$26</c:f>
              <c:numCache>
                <c:formatCode>General</c:formatCode>
                <c:ptCount val="1"/>
                <c:pt idx="0">
                  <c:v>10</c:v>
                </c:pt>
              </c:numCache>
            </c:numRef>
          </c:val>
          <c:extLst>
            <c:ext xmlns:c16="http://schemas.microsoft.com/office/drawing/2014/chart" uri="{C3380CC4-5D6E-409C-BE32-E72D297353CC}">
              <c16:uniqueId val="{00000006-1FE0-4B5E-AF15-23DBD7796276}"/>
            </c:ext>
          </c:extLst>
        </c:ser>
        <c:ser>
          <c:idx val="7"/>
          <c:order val="7"/>
          <c:spPr>
            <a:solidFill>
              <a:srgbClr val="D2D2D2"/>
            </a:solidFill>
            <a:ln>
              <a:noFill/>
            </a:ln>
          </c:spPr>
          <c:invertIfNegative val="0"/>
          <c:val>
            <c:numRef>
              <c:f>ChartTemplates!$BH$27</c:f>
              <c:numCache>
                <c:formatCode>General</c:formatCode>
                <c:ptCount val="1"/>
                <c:pt idx="0">
                  <c:v>10</c:v>
                </c:pt>
              </c:numCache>
            </c:numRef>
          </c:val>
          <c:extLst>
            <c:ext xmlns:c16="http://schemas.microsoft.com/office/drawing/2014/chart" uri="{C3380CC4-5D6E-409C-BE32-E72D297353CC}">
              <c16:uniqueId val="{00000007-1FE0-4B5E-AF15-23DBD7796276}"/>
            </c:ext>
          </c:extLst>
        </c:ser>
        <c:ser>
          <c:idx val="8"/>
          <c:order val="8"/>
          <c:spPr>
            <a:solidFill>
              <a:srgbClr val="FFC91D"/>
            </a:solidFill>
            <a:ln>
              <a:noFill/>
            </a:ln>
          </c:spPr>
          <c:invertIfNegative val="0"/>
          <c:val>
            <c:numRef>
              <c:f>ChartTemplates!$BH$28</c:f>
              <c:numCache>
                <c:formatCode>General</c:formatCode>
                <c:ptCount val="1"/>
                <c:pt idx="0">
                  <c:v>10</c:v>
                </c:pt>
              </c:numCache>
            </c:numRef>
          </c:val>
          <c:extLst>
            <c:ext xmlns:c16="http://schemas.microsoft.com/office/drawing/2014/chart" uri="{C3380CC4-5D6E-409C-BE32-E72D297353CC}">
              <c16:uniqueId val="{00000008-1FE0-4B5E-AF15-23DBD7796276}"/>
            </c:ext>
          </c:extLst>
        </c:ser>
        <c:ser>
          <c:idx val="9"/>
          <c:order val="9"/>
          <c:spPr>
            <a:solidFill>
              <a:srgbClr val="FFE743"/>
            </a:solidFill>
            <a:ln>
              <a:noFill/>
            </a:ln>
          </c:spPr>
          <c:invertIfNegative val="0"/>
          <c:val>
            <c:numRef>
              <c:f>ChartTemplates!$BH$29</c:f>
              <c:numCache>
                <c:formatCode>General</c:formatCode>
                <c:ptCount val="1"/>
                <c:pt idx="0">
                  <c:v>10</c:v>
                </c:pt>
              </c:numCache>
            </c:numRef>
          </c:val>
          <c:extLst>
            <c:ext xmlns:c16="http://schemas.microsoft.com/office/drawing/2014/chart" uri="{C3380CC4-5D6E-409C-BE32-E72D297353CC}">
              <c16:uniqueId val="{00000009-1FE0-4B5E-AF15-23DBD7796276}"/>
            </c:ext>
          </c:extLst>
        </c:ser>
        <c:ser>
          <c:idx val="10"/>
          <c:order val="10"/>
          <c:spPr>
            <a:ln>
              <a:noFill/>
            </a:ln>
          </c:spPr>
          <c:invertIfNegative val="0"/>
          <c:val>
            <c:numRef>
              <c:f>ChartTemplates!$BH$30</c:f>
              <c:numCache>
                <c:formatCode>General</c:formatCode>
                <c:ptCount val="1"/>
                <c:pt idx="0">
                  <c:v>10</c:v>
                </c:pt>
              </c:numCache>
            </c:numRef>
          </c:val>
          <c:extLst>
            <c:ext xmlns:c16="http://schemas.microsoft.com/office/drawing/2014/chart" uri="{C3380CC4-5D6E-409C-BE32-E72D297353CC}">
              <c16:uniqueId val="{0000000A-1FE0-4B5E-AF15-23DBD7796276}"/>
            </c:ext>
          </c:extLst>
        </c:ser>
        <c:ser>
          <c:idx val="11"/>
          <c:order val="11"/>
          <c:spPr>
            <a:ln>
              <a:noFill/>
            </a:ln>
          </c:spPr>
          <c:invertIfNegative val="0"/>
          <c:val>
            <c:numRef>
              <c:f>ChartTemplates!$BH$31</c:f>
              <c:numCache>
                <c:formatCode>General</c:formatCode>
                <c:ptCount val="1"/>
                <c:pt idx="0">
                  <c:v>10</c:v>
                </c:pt>
              </c:numCache>
            </c:numRef>
          </c:val>
          <c:extLst>
            <c:ext xmlns:c16="http://schemas.microsoft.com/office/drawing/2014/chart" uri="{C3380CC4-5D6E-409C-BE32-E72D297353CC}">
              <c16:uniqueId val="{0000000B-1FE0-4B5E-AF15-23DBD7796276}"/>
            </c:ext>
          </c:extLst>
        </c:ser>
        <c:ser>
          <c:idx val="12"/>
          <c:order val="12"/>
          <c:spPr>
            <a:ln>
              <a:noFill/>
            </a:ln>
          </c:spPr>
          <c:invertIfNegative val="0"/>
          <c:val>
            <c:numRef>
              <c:f>ChartTemplates!$BH$32</c:f>
              <c:numCache>
                <c:formatCode>General</c:formatCode>
                <c:ptCount val="1"/>
                <c:pt idx="0">
                  <c:v>10</c:v>
                </c:pt>
              </c:numCache>
            </c:numRef>
          </c:val>
          <c:extLst>
            <c:ext xmlns:c16="http://schemas.microsoft.com/office/drawing/2014/chart" uri="{C3380CC4-5D6E-409C-BE32-E72D297353CC}">
              <c16:uniqueId val="{0000000C-1FE0-4B5E-AF15-23DBD7796276}"/>
            </c:ext>
          </c:extLst>
        </c:ser>
        <c:ser>
          <c:idx val="13"/>
          <c:order val="13"/>
          <c:spPr>
            <a:ln>
              <a:noFill/>
            </a:ln>
          </c:spPr>
          <c:invertIfNegative val="0"/>
          <c:val>
            <c:numRef>
              <c:f>ChartTemplates!$BH$33</c:f>
              <c:numCache>
                <c:formatCode>General</c:formatCode>
                <c:ptCount val="1"/>
                <c:pt idx="0">
                  <c:v>10</c:v>
                </c:pt>
              </c:numCache>
            </c:numRef>
          </c:val>
          <c:extLst>
            <c:ext xmlns:c16="http://schemas.microsoft.com/office/drawing/2014/chart" uri="{C3380CC4-5D6E-409C-BE32-E72D297353CC}">
              <c16:uniqueId val="{0000000D-1FE0-4B5E-AF15-23DBD7796276}"/>
            </c:ext>
          </c:extLst>
        </c:ser>
        <c:ser>
          <c:idx val="14"/>
          <c:order val="14"/>
          <c:spPr>
            <a:ln>
              <a:noFill/>
            </a:ln>
          </c:spPr>
          <c:invertIfNegative val="0"/>
          <c:val>
            <c:numRef>
              <c:f>ChartTemplates!$BH$34</c:f>
              <c:numCache>
                <c:formatCode>General</c:formatCode>
                <c:ptCount val="1"/>
                <c:pt idx="0">
                  <c:v>10</c:v>
                </c:pt>
              </c:numCache>
            </c:numRef>
          </c:val>
          <c:extLst>
            <c:ext xmlns:c16="http://schemas.microsoft.com/office/drawing/2014/chart" uri="{C3380CC4-5D6E-409C-BE32-E72D297353CC}">
              <c16:uniqueId val="{0000000E-1FE0-4B5E-AF15-23DBD7796276}"/>
            </c:ext>
          </c:extLst>
        </c:ser>
        <c:ser>
          <c:idx val="15"/>
          <c:order val="15"/>
          <c:spPr>
            <a:ln>
              <a:noFill/>
            </a:ln>
          </c:spPr>
          <c:invertIfNegative val="0"/>
          <c:val>
            <c:numRef>
              <c:f>ChartTemplates!$BH$35</c:f>
              <c:numCache>
                <c:formatCode>General</c:formatCode>
                <c:ptCount val="1"/>
                <c:pt idx="0">
                  <c:v>10</c:v>
                </c:pt>
              </c:numCache>
            </c:numRef>
          </c:val>
          <c:extLst>
            <c:ext xmlns:c16="http://schemas.microsoft.com/office/drawing/2014/chart" uri="{C3380CC4-5D6E-409C-BE32-E72D297353CC}">
              <c16:uniqueId val="{0000000F-1FE0-4B5E-AF15-23DBD7796276}"/>
            </c:ext>
          </c:extLst>
        </c:ser>
        <c:ser>
          <c:idx val="16"/>
          <c:order val="16"/>
          <c:spPr>
            <a:ln>
              <a:noFill/>
            </a:ln>
          </c:spPr>
          <c:invertIfNegative val="0"/>
          <c:val>
            <c:numRef>
              <c:f>ChartTemplates!$BH$36</c:f>
              <c:numCache>
                <c:formatCode>General</c:formatCode>
                <c:ptCount val="1"/>
                <c:pt idx="0">
                  <c:v>10</c:v>
                </c:pt>
              </c:numCache>
            </c:numRef>
          </c:val>
          <c:extLst>
            <c:ext xmlns:c16="http://schemas.microsoft.com/office/drawing/2014/chart" uri="{C3380CC4-5D6E-409C-BE32-E72D297353CC}">
              <c16:uniqueId val="{00000010-1FE0-4B5E-AF15-23DBD7796276}"/>
            </c:ext>
          </c:extLst>
        </c:ser>
        <c:ser>
          <c:idx val="17"/>
          <c:order val="17"/>
          <c:spPr>
            <a:ln>
              <a:noFill/>
            </a:ln>
          </c:spPr>
          <c:invertIfNegative val="0"/>
          <c:val>
            <c:numRef>
              <c:f>ChartTemplates!$BH$37</c:f>
              <c:numCache>
                <c:formatCode>General</c:formatCode>
                <c:ptCount val="1"/>
                <c:pt idx="0">
                  <c:v>10</c:v>
                </c:pt>
              </c:numCache>
            </c:numRef>
          </c:val>
          <c:extLst>
            <c:ext xmlns:c16="http://schemas.microsoft.com/office/drawing/2014/chart" uri="{C3380CC4-5D6E-409C-BE32-E72D297353CC}">
              <c16:uniqueId val="{00000011-1FE0-4B5E-AF15-23DBD7796276}"/>
            </c:ext>
          </c:extLst>
        </c:ser>
        <c:ser>
          <c:idx val="18"/>
          <c:order val="18"/>
          <c:spPr>
            <a:ln>
              <a:noFill/>
            </a:ln>
          </c:spPr>
          <c:invertIfNegative val="0"/>
          <c:val>
            <c:numRef>
              <c:f>ChartTemplates!$BH$38</c:f>
              <c:numCache>
                <c:formatCode>General</c:formatCode>
                <c:ptCount val="1"/>
                <c:pt idx="0">
                  <c:v>10</c:v>
                </c:pt>
              </c:numCache>
            </c:numRef>
          </c:val>
          <c:extLst>
            <c:ext xmlns:c16="http://schemas.microsoft.com/office/drawing/2014/chart" uri="{C3380CC4-5D6E-409C-BE32-E72D297353CC}">
              <c16:uniqueId val="{00000012-1FE0-4B5E-AF15-23DBD7796276}"/>
            </c:ext>
          </c:extLst>
        </c:ser>
        <c:ser>
          <c:idx val="19"/>
          <c:order val="19"/>
          <c:spPr>
            <a:ln>
              <a:noFill/>
            </a:ln>
          </c:spPr>
          <c:invertIfNegative val="0"/>
          <c:val>
            <c:numRef>
              <c:f>ChartTemplates!$BH$39</c:f>
              <c:numCache>
                <c:formatCode>General</c:formatCode>
                <c:ptCount val="1"/>
                <c:pt idx="0">
                  <c:v>10</c:v>
                </c:pt>
              </c:numCache>
            </c:numRef>
          </c:val>
          <c:extLst>
            <c:ext xmlns:c16="http://schemas.microsoft.com/office/drawing/2014/chart" uri="{C3380CC4-5D6E-409C-BE32-E72D297353CC}">
              <c16:uniqueId val="{00000013-1FE0-4B5E-AF15-23DBD7796276}"/>
            </c:ext>
          </c:extLst>
        </c:ser>
        <c:ser>
          <c:idx val="20"/>
          <c:order val="20"/>
          <c:spPr>
            <a:ln>
              <a:noFill/>
            </a:ln>
          </c:spPr>
          <c:invertIfNegative val="0"/>
          <c:val>
            <c:numRef>
              <c:f>ChartTemplates!$BH$40</c:f>
              <c:numCache>
                <c:formatCode>General</c:formatCode>
                <c:ptCount val="1"/>
                <c:pt idx="0">
                  <c:v>10</c:v>
                </c:pt>
              </c:numCache>
            </c:numRef>
          </c:val>
          <c:extLst>
            <c:ext xmlns:c16="http://schemas.microsoft.com/office/drawing/2014/chart" uri="{C3380CC4-5D6E-409C-BE32-E72D297353CC}">
              <c16:uniqueId val="{00000014-1FE0-4B5E-AF15-23DBD7796276}"/>
            </c:ext>
          </c:extLst>
        </c:ser>
        <c:ser>
          <c:idx val="21"/>
          <c:order val="21"/>
          <c:spPr>
            <a:ln>
              <a:noFill/>
            </a:ln>
          </c:spPr>
          <c:invertIfNegative val="0"/>
          <c:val>
            <c:numRef>
              <c:f>ChartTemplates!$BH$41</c:f>
              <c:numCache>
                <c:formatCode>General</c:formatCode>
                <c:ptCount val="1"/>
                <c:pt idx="0">
                  <c:v>10</c:v>
                </c:pt>
              </c:numCache>
            </c:numRef>
          </c:val>
          <c:extLst>
            <c:ext xmlns:c16="http://schemas.microsoft.com/office/drawing/2014/chart" uri="{C3380CC4-5D6E-409C-BE32-E72D297353CC}">
              <c16:uniqueId val="{00000015-1FE0-4B5E-AF15-23DBD7796276}"/>
            </c:ext>
          </c:extLst>
        </c:ser>
        <c:ser>
          <c:idx val="22"/>
          <c:order val="22"/>
          <c:spPr>
            <a:ln>
              <a:noFill/>
            </a:ln>
          </c:spPr>
          <c:invertIfNegative val="0"/>
          <c:val>
            <c:numRef>
              <c:f>ChartTemplates!$BH$42</c:f>
              <c:numCache>
                <c:formatCode>General</c:formatCode>
                <c:ptCount val="1"/>
                <c:pt idx="0">
                  <c:v>10</c:v>
                </c:pt>
              </c:numCache>
            </c:numRef>
          </c:val>
          <c:extLst>
            <c:ext xmlns:c16="http://schemas.microsoft.com/office/drawing/2014/chart" uri="{C3380CC4-5D6E-409C-BE32-E72D297353CC}">
              <c16:uniqueId val="{00000016-1FE0-4B5E-AF15-23DBD7796276}"/>
            </c:ext>
          </c:extLst>
        </c:ser>
        <c:dLbls>
          <c:showLegendKey val="0"/>
          <c:showVal val="0"/>
          <c:showCatName val="0"/>
          <c:showSerName val="0"/>
          <c:showPercent val="0"/>
          <c:showBubbleSize val="0"/>
        </c:dLbls>
        <c:gapWidth val="29"/>
        <c:overlap val="100"/>
        <c:axId val="1179148768"/>
        <c:axId val="1179149856"/>
      </c:barChart>
      <c:catAx>
        <c:axId val="1179148768"/>
        <c:scaling>
          <c:orientation val="minMax"/>
        </c:scaling>
        <c:delete val="1"/>
        <c:axPos val="b"/>
        <c:numFmt formatCode="General" sourceLinked="1"/>
        <c:majorTickMark val="out"/>
        <c:minorTickMark val="none"/>
        <c:tickLblPos val="nextTo"/>
        <c:crossAx val="1179149856"/>
        <c:crosses val="autoZero"/>
        <c:auto val="1"/>
        <c:lblAlgn val="ctr"/>
        <c:lblOffset val="100"/>
        <c:noMultiLvlLbl val="0"/>
      </c:catAx>
      <c:valAx>
        <c:axId val="1179149856"/>
        <c:scaling>
          <c:orientation val="minMax"/>
        </c:scaling>
        <c:delete val="0"/>
        <c:axPos val="l"/>
        <c:majorGridlines>
          <c:spPr>
            <a:ln w="3175">
              <a:solidFill>
                <a:srgbClr val="C0C0C0"/>
              </a:solidFill>
              <a:prstDash val="sysDash"/>
            </a:ln>
          </c:spPr>
        </c:majorGridlines>
        <c:numFmt formatCode="#,##0" sourceLinked="0"/>
        <c:majorTickMark val="out"/>
        <c:minorTickMark val="none"/>
        <c:tickLblPos val="nextTo"/>
        <c:spPr>
          <a:ln w="3175">
            <a:noFill/>
          </a:ln>
        </c:spPr>
        <c:crossAx val="1179148768"/>
        <c:crosses val="autoZero"/>
        <c:crossBetween val="between"/>
      </c:valAx>
    </c:plotArea>
    <c:legend>
      <c:legendPos val="r"/>
      <c:layout>
        <c:manualLayout>
          <c:xMode val="edge"/>
          <c:yMode val="edge"/>
          <c:x val="0.80157130358705164"/>
          <c:y val="6.6705494100521692E-2"/>
          <c:w val="0.18176202974628172"/>
          <c:h val="0.91627825259406948"/>
        </c:manualLayout>
      </c:layout>
      <c:overlay val="0"/>
    </c:legend>
    <c:plotVisOnly val="1"/>
    <c:dispBlanksAs val="gap"/>
    <c:showDLblsOverMax val="0"/>
  </c:chart>
  <c:spPr>
    <a:ln>
      <a:noFill/>
    </a:ln>
  </c:spPr>
  <c:txPr>
    <a:bodyPr/>
    <a:lstStyle/>
    <a:p>
      <a:pPr>
        <a:defRPr sz="1200">
          <a:solidFill>
            <a:sysClr val="windowText" lastClr="000000"/>
          </a:solidFill>
          <a:latin typeface="Arial" pitchFamily="34" charset="0"/>
          <a:cs typeface="Arial" pitchFamily="34" charset="0"/>
        </a:defRPr>
      </a:pPr>
      <a:endParaRPr lang="en-US"/>
    </a:p>
  </c:txPr>
  <c:printSettings>
    <c:headerFooter/>
    <c:pageMargins b="0.75000000000000233" l="0.70000000000000062" r="0.70000000000000062" t="0.75000000000000233" header="0.30000000000000032" footer="0.30000000000000032"/>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lgn="l">
              <a:defRPr sz="900" b="0" spc="0" baseline="0"/>
            </a:pPr>
            <a:r>
              <a:rPr lang="en-US" sz="900" b="0" spc="0" baseline="0"/>
              <a:t>Axis title (units)</a:t>
            </a:r>
          </a:p>
        </c:rich>
      </c:tx>
      <c:layout>
        <c:manualLayout>
          <c:xMode val="edge"/>
          <c:yMode val="edge"/>
          <c:x val="1.3240630846207675E-2"/>
          <c:y val="1.2499147039834553E-2"/>
        </c:manualLayout>
      </c:layout>
      <c:overlay val="0"/>
      <c:spPr>
        <a:noFill/>
        <a:ln>
          <a:noFill/>
        </a:ln>
        <a:effectLst/>
      </c:spPr>
    </c:title>
    <c:autoTitleDeleted val="0"/>
    <c:plotArea>
      <c:layout>
        <c:manualLayout>
          <c:xMode val="edge"/>
          <c:yMode val="edge"/>
          <c:x val="3.2332986763427947E-2"/>
          <c:y val="7.9161264585618826E-2"/>
          <c:w val="0.84765087881518908"/>
          <c:h val="0.90000682368132356"/>
        </c:manualLayout>
      </c:layout>
      <c:areaChart>
        <c:grouping val="stacked"/>
        <c:varyColors val="0"/>
        <c:ser>
          <c:idx val="0"/>
          <c:order val="0"/>
          <c:spPr>
            <a:solidFill>
              <a:srgbClr val="00AEE5"/>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cat>
            <c:numRef>
              <c:f>ChartTemplates!$AG$32:$AG$38</c:f>
              <c:numCache>
                <c:formatCode>0</c:formatCode>
                <c:ptCount val="7"/>
                <c:pt idx="0">
                  <c:v>2010</c:v>
                </c:pt>
                <c:pt idx="1">
                  <c:v>2011</c:v>
                </c:pt>
                <c:pt idx="2">
                  <c:v>2012</c:v>
                </c:pt>
                <c:pt idx="3">
                  <c:v>2013</c:v>
                </c:pt>
                <c:pt idx="4">
                  <c:v>2014</c:v>
                </c:pt>
                <c:pt idx="5">
                  <c:v>2015</c:v>
                </c:pt>
                <c:pt idx="6">
                  <c:v>2016</c:v>
                </c:pt>
              </c:numCache>
            </c:numRef>
          </c:cat>
          <c:val>
            <c:numRef>
              <c:f>ChartTemplates!$AH$32:$AH$38</c:f>
              <c:numCache>
                <c:formatCode>General</c:formatCode>
                <c:ptCount val="7"/>
                <c:pt idx="0">
                  <c:v>84.3</c:v>
                </c:pt>
                <c:pt idx="1">
                  <c:v>89.5</c:v>
                </c:pt>
                <c:pt idx="2">
                  <c:v>78.8</c:v>
                </c:pt>
                <c:pt idx="3">
                  <c:v>76.900000000000006</c:v>
                </c:pt>
                <c:pt idx="4">
                  <c:v>70.099999999999994</c:v>
                </c:pt>
                <c:pt idx="5">
                  <c:v>57.6</c:v>
                </c:pt>
                <c:pt idx="6">
                  <c:v>50.2</c:v>
                </c:pt>
              </c:numCache>
            </c:numRef>
          </c:val>
          <c:extLst>
            <c:ext xmlns:c16="http://schemas.microsoft.com/office/drawing/2014/chart" uri="{C3380CC4-5D6E-409C-BE32-E72D297353CC}">
              <c16:uniqueId val="{00000000-DA5A-413F-B35D-A68939F90F6B}"/>
            </c:ext>
          </c:extLst>
        </c:ser>
        <c:ser>
          <c:idx val="1"/>
          <c:order val="1"/>
          <c:spPr>
            <a:solidFill>
              <a:srgbClr val="7654A3"/>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cat>
            <c:numRef>
              <c:f>ChartTemplates!$AG$32:$AG$38</c:f>
              <c:numCache>
                <c:formatCode>0</c:formatCode>
                <c:ptCount val="7"/>
                <c:pt idx="0">
                  <c:v>2010</c:v>
                </c:pt>
                <c:pt idx="1">
                  <c:v>2011</c:v>
                </c:pt>
                <c:pt idx="2">
                  <c:v>2012</c:v>
                </c:pt>
                <c:pt idx="3">
                  <c:v>2013</c:v>
                </c:pt>
                <c:pt idx="4">
                  <c:v>2014</c:v>
                </c:pt>
                <c:pt idx="5">
                  <c:v>2015</c:v>
                </c:pt>
                <c:pt idx="6">
                  <c:v>2016</c:v>
                </c:pt>
              </c:numCache>
            </c:numRef>
          </c:cat>
          <c:val>
            <c:numRef>
              <c:f>ChartTemplates!$AI$32:$AI$38</c:f>
              <c:numCache>
                <c:formatCode>General</c:formatCode>
                <c:ptCount val="7"/>
                <c:pt idx="0">
                  <c:v>92.73</c:v>
                </c:pt>
                <c:pt idx="1">
                  <c:v>98.45</c:v>
                </c:pt>
                <c:pt idx="2">
                  <c:v>86.68</c:v>
                </c:pt>
                <c:pt idx="3">
                  <c:v>84.590000000000018</c:v>
                </c:pt>
                <c:pt idx="4">
                  <c:v>77.11</c:v>
                </c:pt>
                <c:pt idx="5">
                  <c:v>63.360000000000007</c:v>
                </c:pt>
                <c:pt idx="6">
                  <c:v>55.220000000000006</c:v>
                </c:pt>
              </c:numCache>
            </c:numRef>
          </c:val>
          <c:extLst>
            <c:ext xmlns:c16="http://schemas.microsoft.com/office/drawing/2014/chart" uri="{C3380CC4-5D6E-409C-BE32-E72D297353CC}">
              <c16:uniqueId val="{00000001-DA5A-413F-B35D-A68939F90F6B}"/>
            </c:ext>
          </c:extLst>
        </c:ser>
        <c:ser>
          <c:idx val="2"/>
          <c:order val="2"/>
          <c:spPr>
            <a:solidFill>
              <a:srgbClr val="43BEAD"/>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cat>
            <c:numRef>
              <c:f>ChartTemplates!$AG$32:$AG$38</c:f>
              <c:numCache>
                <c:formatCode>0</c:formatCode>
                <c:ptCount val="7"/>
                <c:pt idx="0">
                  <c:v>2010</c:v>
                </c:pt>
                <c:pt idx="1">
                  <c:v>2011</c:v>
                </c:pt>
                <c:pt idx="2">
                  <c:v>2012</c:v>
                </c:pt>
                <c:pt idx="3">
                  <c:v>2013</c:v>
                </c:pt>
                <c:pt idx="4">
                  <c:v>2014</c:v>
                </c:pt>
                <c:pt idx="5">
                  <c:v>2015</c:v>
                </c:pt>
                <c:pt idx="6">
                  <c:v>2016</c:v>
                </c:pt>
              </c:numCache>
            </c:numRef>
          </c:cat>
          <c:val>
            <c:numRef>
              <c:f>ChartTemplates!$AJ$32:$AJ$38</c:f>
              <c:numCache>
                <c:formatCode>General</c:formatCode>
                <c:ptCount val="7"/>
                <c:pt idx="0">
                  <c:v>76.636363636363626</c:v>
                </c:pt>
                <c:pt idx="1">
                  <c:v>81.36363636363636</c:v>
                </c:pt>
                <c:pt idx="2">
                  <c:v>71.636363636363626</c:v>
                </c:pt>
                <c:pt idx="3">
                  <c:v>69.909090909090907</c:v>
                </c:pt>
                <c:pt idx="4">
                  <c:v>63.72727272727272</c:v>
                </c:pt>
                <c:pt idx="5">
                  <c:v>52.36363636363636</c:v>
                </c:pt>
                <c:pt idx="6">
                  <c:v>45.636363636363633</c:v>
                </c:pt>
              </c:numCache>
            </c:numRef>
          </c:val>
          <c:extLst>
            <c:ext xmlns:c16="http://schemas.microsoft.com/office/drawing/2014/chart" uri="{C3380CC4-5D6E-409C-BE32-E72D297353CC}">
              <c16:uniqueId val="{00000002-DA5A-413F-B35D-A68939F90F6B}"/>
            </c:ext>
          </c:extLst>
        </c:ser>
        <c:ser>
          <c:idx val="3"/>
          <c:order val="3"/>
          <c:spPr>
            <a:solidFill>
              <a:srgbClr val="FFE838"/>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cat>
            <c:numRef>
              <c:f>ChartTemplates!$AG$32:$AG$38</c:f>
              <c:numCache>
                <c:formatCode>0</c:formatCode>
                <c:ptCount val="7"/>
                <c:pt idx="0">
                  <c:v>2010</c:v>
                </c:pt>
                <c:pt idx="1">
                  <c:v>2011</c:v>
                </c:pt>
                <c:pt idx="2">
                  <c:v>2012</c:v>
                </c:pt>
                <c:pt idx="3">
                  <c:v>2013</c:v>
                </c:pt>
                <c:pt idx="4">
                  <c:v>2014</c:v>
                </c:pt>
                <c:pt idx="5">
                  <c:v>2015</c:v>
                </c:pt>
                <c:pt idx="6">
                  <c:v>2016</c:v>
                </c:pt>
              </c:numCache>
            </c:numRef>
          </c:cat>
          <c:val>
            <c:numRef>
              <c:f>ChartTemplates!$AK$32:$AK$38</c:f>
              <c:numCache>
                <c:formatCode>General</c:formatCode>
                <c:ptCount val="7"/>
                <c:pt idx="0">
                  <c:v>84.3</c:v>
                </c:pt>
                <c:pt idx="1">
                  <c:v>89.5</c:v>
                </c:pt>
                <c:pt idx="2">
                  <c:v>78.8</c:v>
                </c:pt>
                <c:pt idx="3">
                  <c:v>76.900000000000006</c:v>
                </c:pt>
                <c:pt idx="4">
                  <c:v>70.099999999999994</c:v>
                </c:pt>
                <c:pt idx="5">
                  <c:v>57.6</c:v>
                </c:pt>
                <c:pt idx="6">
                  <c:v>50.2</c:v>
                </c:pt>
              </c:numCache>
            </c:numRef>
          </c:val>
          <c:extLst>
            <c:ext xmlns:c16="http://schemas.microsoft.com/office/drawing/2014/chart" uri="{C3380CC4-5D6E-409C-BE32-E72D297353CC}">
              <c16:uniqueId val="{00000003-DA5A-413F-B35D-A68939F90F6B}"/>
            </c:ext>
          </c:extLst>
        </c:ser>
        <c:ser>
          <c:idx val="4"/>
          <c:order val="4"/>
          <c:spPr>
            <a:solidFill>
              <a:srgbClr val="ED3124"/>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cat>
            <c:numRef>
              <c:f>ChartTemplates!$AG$32:$AG$38</c:f>
              <c:numCache>
                <c:formatCode>0</c:formatCode>
                <c:ptCount val="7"/>
                <c:pt idx="0">
                  <c:v>2010</c:v>
                </c:pt>
                <c:pt idx="1">
                  <c:v>2011</c:v>
                </c:pt>
                <c:pt idx="2">
                  <c:v>2012</c:v>
                </c:pt>
                <c:pt idx="3">
                  <c:v>2013</c:v>
                </c:pt>
                <c:pt idx="4">
                  <c:v>2014</c:v>
                </c:pt>
                <c:pt idx="5">
                  <c:v>2015</c:v>
                </c:pt>
                <c:pt idx="6">
                  <c:v>2016</c:v>
                </c:pt>
              </c:numCache>
            </c:numRef>
          </c:cat>
          <c:val>
            <c:numRef>
              <c:f>ChartTemplates!$AL$32:$AL$38</c:f>
              <c:numCache>
                <c:formatCode>General</c:formatCode>
                <c:ptCount val="7"/>
                <c:pt idx="0">
                  <c:v>69.669421487603287</c:v>
                </c:pt>
                <c:pt idx="1">
                  <c:v>73.966942148760324</c:v>
                </c:pt>
                <c:pt idx="2">
                  <c:v>65.123966942148741</c:v>
                </c:pt>
                <c:pt idx="3">
                  <c:v>63.553719008264459</c:v>
                </c:pt>
                <c:pt idx="4">
                  <c:v>57.933884297520649</c:v>
                </c:pt>
                <c:pt idx="5">
                  <c:v>47.603305785123958</c:v>
                </c:pt>
                <c:pt idx="6">
                  <c:v>41.487603305785115</c:v>
                </c:pt>
              </c:numCache>
            </c:numRef>
          </c:val>
          <c:extLst>
            <c:ext xmlns:c16="http://schemas.microsoft.com/office/drawing/2014/chart" uri="{C3380CC4-5D6E-409C-BE32-E72D297353CC}">
              <c16:uniqueId val="{00000004-DA5A-413F-B35D-A68939F90F6B}"/>
            </c:ext>
          </c:extLst>
        </c:ser>
        <c:ser>
          <c:idx val="5"/>
          <c:order val="5"/>
          <c:spPr>
            <a:solidFill>
              <a:srgbClr val="19B24E"/>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cat>
            <c:numRef>
              <c:f>ChartTemplates!$AG$32:$AG$38</c:f>
              <c:numCache>
                <c:formatCode>0</c:formatCode>
                <c:ptCount val="7"/>
                <c:pt idx="0">
                  <c:v>2010</c:v>
                </c:pt>
                <c:pt idx="1">
                  <c:v>2011</c:v>
                </c:pt>
                <c:pt idx="2">
                  <c:v>2012</c:v>
                </c:pt>
                <c:pt idx="3">
                  <c:v>2013</c:v>
                </c:pt>
                <c:pt idx="4">
                  <c:v>2014</c:v>
                </c:pt>
                <c:pt idx="5">
                  <c:v>2015</c:v>
                </c:pt>
                <c:pt idx="6">
                  <c:v>2016</c:v>
                </c:pt>
              </c:numCache>
            </c:numRef>
          </c:cat>
          <c:val>
            <c:numRef>
              <c:f>ChartTemplates!$AM$32:$AM$38</c:f>
              <c:numCache>
                <c:formatCode>General</c:formatCode>
                <c:ptCount val="7"/>
                <c:pt idx="0">
                  <c:v>76.636363636363626</c:v>
                </c:pt>
                <c:pt idx="1">
                  <c:v>81.36363636363636</c:v>
                </c:pt>
                <c:pt idx="2">
                  <c:v>71.636363636363626</c:v>
                </c:pt>
                <c:pt idx="3">
                  <c:v>69.909090909090907</c:v>
                </c:pt>
                <c:pt idx="4">
                  <c:v>63.72727272727272</c:v>
                </c:pt>
                <c:pt idx="5">
                  <c:v>52.36363636363636</c:v>
                </c:pt>
                <c:pt idx="6">
                  <c:v>45.636363636363633</c:v>
                </c:pt>
              </c:numCache>
            </c:numRef>
          </c:val>
          <c:extLst>
            <c:ext xmlns:c16="http://schemas.microsoft.com/office/drawing/2014/chart" uri="{C3380CC4-5D6E-409C-BE32-E72D297353CC}">
              <c16:uniqueId val="{00000005-DA5A-413F-B35D-A68939F90F6B}"/>
            </c:ext>
          </c:extLst>
        </c:ser>
        <c:ser>
          <c:idx val="6"/>
          <c:order val="6"/>
          <c:spPr>
            <a:solidFill>
              <a:srgbClr val="BD5CA3"/>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cat>
            <c:numRef>
              <c:f>ChartTemplates!$AG$32:$AG$38</c:f>
              <c:numCache>
                <c:formatCode>0</c:formatCode>
                <c:ptCount val="7"/>
                <c:pt idx="0">
                  <c:v>2010</c:v>
                </c:pt>
                <c:pt idx="1">
                  <c:v>2011</c:v>
                </c:pt>
                <c:pt idx="2">
                  <c:v>2012</c:v>
                </c:pt>
                <c:pt idx="3">
                  <c:v>2013</c:v>
                </c:pt>
                <c:pt idx="4">
                  <c:v>2014</c:v>
                </c:pt>
                <c:pt idx="5">
                  <c:v>2015</c:v>
                </c:pt>
                <c:pt idx="6">
                  <c:v>2016</c:v>
                </c:pt>
              </c:numCache>
            </c:numRef>
          </c:cat>
          <c:val>
            <c:numRef>
              <c:f>ChartTemplates!$AN$32:$AN$38</c:f>
              <c:numCache>
                <c:formatCode>General</c:formatCode>
                <c:ptCount val="7"/>
                <c:pt idx="0">
                  <c:v>63.335837716002985</c:v>
                </c:pt>
                <c:pt idx="1">
                  <c:v>67.242674680691195</c:v>
                </c:pt>
                <c:pt idx="2">
                  <c:v>59.203606311044304</c:v>
                </c:pt>
                <c:pt idx="3">
                  <c:v>57.776108189331325</c:v>
                </c:pt>
                <c:pt idx="4">
                  <c:v>52.667167543200584</c:v>
                </c:pt>
                <c:pt idx="5">
                  <c:v>43.275732531930871</c:v>
                </c:pt>
                <c:pt idx="6">
                  <c:v>37.716003005259189</c:v>
                </c:pt>
              </c:numCache>
            </c:numRef>
          </c:val>
          <c:extLst>
            <c:ext xmlns:c16="http://schemas.microsoft.com/office/drawing/2014/chart" uri="{C3380CC4-5D6E-409C-BE32-E72D297353CC}">
              <c16:uniqueId val="{00000006-DA5A-413F-B35D-A68939F90F6B}"/>
            </c:ext>
          </c:extLst>
        </c:ser>
        <c:ser>
          <c:idx val="7"/>
          <c:order val="7"/>
          <c:spPr>
            <a:solidFill>
              <a:srgbClr val="414141"/>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cat>
            <c:numRef>
              <c:f>ChartTemplates!$AG$32:$AG$38</c:f>
              <c:numCache>
                <c:formatCode>0</c:formatCode>
                <c:ptCount val="7"/>
                <c:pt idx="0">
                  <c:v>2010</c:v>
                </c:pt>
                <c:pt idx="1">
                  <c:v>2011</c:v>
                </c:pt>
                <c:pt idx="2">
                  <c:v>2012</c:v>
                </c:pt>
                <c:pt idx="3">
                  <c:v>2013</c:v>
                </c:pt>
                <c:pt idx="4">
                  <c:v>2014</c:v>
                </c:pt>
                <c:pt idx="5">
                  <c:v>2015</c:v>
                </c:pt>
                <c:pt idx="6">
                  <c:v>2016</c:v>
                </c:pt>
              </c:numCache>
            </c:numRef>
          </c:cat>
          <c:val>
            <c:numRef>
              <c:f>ChartTemplates!$AO$32:$AO$38</c:f>
              <c:numCache>
                <c:formatCode>General</c:formatCode>
                <c:ptCount val="7"/>
                <c:pt idx="0">
                  <c:v>69.669421487603287</c:v>
                </c:pt>
                <c:pt idx="1">
                  <c:v>73.966942148760324</c:v>
                </c:pt>
                <c:pt idx="2">
                  <c:v>65.123966942148741</c:v>
                </c:pt>
                <c:pt idx="3">
                  <c:v>63.553719008264459</c:v>
                </c:pt>
                <c:pt idx="4">
                  <c:v>57.933884297520649</c:v>
                </c:pt>
                <c:pt idx="5">
                  <c:v>47.603305785123958</c:v>
                </c:pt>
                <c:pt idx="6">
                  <c:v>41.487603305785115</c:v>
                </c:pt>
              </c:numCache>
            </c:numRef>
          </c:val>
          <c:extLst>
            <c:ext xmlns:c16="http://schemas.microsoft.com/office/drawing/2014/chart" uri="{C3380CC4-5D6E-409C-BE32-E72D297353CC}">
              <c16:uniqueId val="{00000007-DA5A-413F-B35D-A68939F90F6B}"/>
            </c:ext>
          </c:extLst>
        </c:ser>
        <c:ser>
          <c:idx val="8"/>
          <c:order val="8"/>
          <c:spPr>
            <a:solidFill>
              <a:srgbClr val="FFC91D"/>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cat>
            <c:numRef>
              <c:f>ChartTemplates!$AG$32:$AG$38</c:f>
              <c:numCache>
                <c:formatCode>0</c:formatCode>
                <c:ptCount val="7"/>
                <c:pt idx="0">
                  <c:v>2010</c:v>
                </c:pt>
                <c:pt idx="1">
                  <c:v>2011</c:v>
                </c:pt>
                <c:pt idx="2">
                  <c:v>2012</c:v>
                </c:pt>
                <c:pt idx="3">
                  <c:v>2013</c:v>
                </c:pt>
                <c:pt idx="4">
                  <c:v>2014</c:v>
                </c:pt>
                <c:pt idx="5">
                  <c:v>2015</c:v>
                </c:pt>
                <c:pt idx="6">
                  <c:v>2016</c:v>
                </c:pt>
              </c:numCache>
            </c:numRef>
          </c:cat>
          <c:val>
            <c:numRef>
              <c:f>ChartTemplates!$AP$32:$AP$38</c:f>
              <c:numCache>
                <c:formatCode>General</c:formatCode>
                <c:ptCount val="7"/>
                <c:pt idx="0">
                  <c:v>57.578034287275436</c:v>
                </c:pt>
                <c:pt idx="1">
                  <c:v>61.129704255173806</c:v>
                </c:pt>
                <c:pt idx="2">
                  <c:v>53.821460282767546</c:v>
                </c:pt>
                <c:pt idx="3">
                  <c:v>52.52373471757393</c:v>
                </c:pt>
                <c:pt idx="4">
                  <c:v>47.879243221091436</c:v>
                </c:pt>
                <c:pt idx="5">
                  <c:v>39.341575029028064</c:v>
                </c:pt>
                <c:pt idx="6">
                  <c:v>34.28727545932653</c:v>
                </c:pt>
              </c:numCache>
            </c:numRef>
          </c:val>
          <c:extLst>
            <c:ext xmlns:c16="http://schemas.microsoft.com/office/drawing/2014/chart" uri="{C3380CC4-5D6E-409C-BE32-E72D297353CC}">
              <c16:uniqueId val="{00000008-DA5A-413F-B35D-A68939F90F6B}"/>
            </c:ext>
          </c:extLst>
        </c:ser>
        <c:ser>
          <c:idx val="9"/>
          <c:order val="9"/>
          <c:spPr>
            <a:solidFill>
              <a:srgbClr val="D2D2D2"/>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cat>
            <c:numRef>
              <c:f>ChartTemplates!$AG$32:$AG$38</c:f>
              <c:numCache>
                <c:formatCode>0</c:formatCode>
                <c:ptCount val="7"/>
                <c:pt idx="0">
                  <c:v>2010</c:v>
                </c:pt>
                <c:pt idx="1">
                  <c:v>2011</c:v>
                </c:pt>
                <c:pt idx="2">
                  <c:v>2012</c:v>
                </c:pt>
                <c:pt idx="3">
                  <c:v>2013</c:v>
                </c:pt>
                <c:pt idx="4">
                  <c:v>2014</c:v>
                </c:pt>
                <c:pt idx="5">
                  <c:v>2015</c:v>
                </c:pt>
                <c:pt idx="6">
                  <c:v>2016</c:v>
                </c:pt>
              </c:numCache>
            </c:numRef>
          </c:cat>
          <c:val>
            <c:numRef>
              <c:f>ChartTemplates!$AQ$32:$AQ$38</c:f>
              <c:numCache>
                <c:formatCode>General</c:formatCode>
                <c:ptCount val="7"/>
                <c:pt idx="0">
                  <c:v>63.335837716002985</c:v>
                </c:pt>
                <c:pt idx="1">
                  <c:v>67.242674680691195</c:v>
                </c:pt>
                <c:pt idx="2">
                  <c:v>59.203606311044304</c:v>
                </c:pt>
                <c:pt idx="3">
                  <c:v>57.776108189331325</c:v>
                </c:pt>
                <c:pt idx="4">
                  <c:v>52.667167543200584</c:v>
                </c:pt>
                <c:pt idx="5">
                  <c:v>43.275732531930871</c:v>
                </c:pt>
                <c:pt idx="6">
                  <c:v>37.716003005259189</c:v>
                </c:pt>
              </c:numCache>
            </c:numRef>
          </c:val>
          <c:extLst>
            <c:ext xmlns:c16="http://schemas.microsoft.com/office/drawing/2014/chart" uri="{C3380CC4-5D6E-409C-BE32-E72D297353CC}">
              <c16:uniqueId val="{00000009-DA5A-413F-B35D-A68939F90F6B}"/>
            </c:ext>
          </c:extLst>
        </c:ser>
        <c:dLbls>
          <c:showLegendKey val="0"/>
          <c:showVal val="0"/>
          <c:showCatName val="0"/>
          <c:showSerName val="0"/>
          <c:showPercent val="0"/>
          <c:showBubbleSize val="0"/>
        </c:dLbls>
        <c:axId val="1179150400"/>
        <c:axId val="1179150944"/>
      </c:areaChart>
      <c:catAx>
        <c:axId val="1179150400"/>
        <c:scaling>
          <c:orientation val="minMax"/>
        </c:scaling>
        <c:delete val="0"/>
        <c:axPos val="b"/>
        <c:numFmt formatCode="0"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vert="horz"/>
          <a:lstStyle/>
          <a:p>
            <a:pPr>
              <a:defRPr/>
            </a:pPr>
            <a:endParaRPr lang="en-US"/>
          </a:p>
        </c:txPr>
        <c:crossAx val="1179150944"/>
        <c:crosses val="autoZero"/>
        <c:auto val="1"/>
        <c:lblAlgn val="ctr"/>
        <c:lblOffset val="100"/>
        <c:noMultiLvlLbl val="0"/>
      </c:catAx>
      <c:valAx>
        <c:axId val="1179150944"/>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General" sourceLinked="1"/>
        <c:majorTickMark val="out"/>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vert="horz"/>
          <a:lstStyle/>
          <a:p>
            <a:pPr>
              <a:defRPr/>
            </a:pPr>
            <a:endParaRPr lang="en-US"/>
          </a:p>
        </c:txPr>
        <c:crossAx val="1179150400"/>
        <c:crosses val="autoZero"/>
        <c:crossBetween val="midCat"/>
      </c:valAx>
      <c:spPr>
        <a:solidFill>
          <a:srgbClr val="FFFFFF">
            <a:lumMod val="100000"/>
            <a:alpha val="0"/>
          </a:srgbClr>
        </a:solidFill>
        <a:ln>
          <a:noFill/>
        </a:ln>
        <a:effectLst/>
      </c:spPr>
    </c:plotArea>
    <c:legend>
      <c:legendPos val="r"/>
      <c:overlay val="0"/>
      <c:spPr>
        <a:noFill/>
        <a:ln>
          <a:noFill/>
        </a:ln>
        <a:effectLst/>
      </c:spPr>
      <c:txPr>
        <a:bodyPr rot="0" vert="horz"/>
        <a:lstStyle/>
        <a:p>
          <a:pPr>
            <a:defRPr sz="900">
              <a:latin typeface="Arial"/>
              <a:ea typeface="Arial"/>
              <a:cs typeface="Arial"/>
            </a:defRPr>
          </a:pPr>
          <a:endParaRPr lang="en-US"/>
        </a:p>
      </c:txPr>
    </c:legend>
    <c:plotVisOnly val="1"/>
    <c:dispBlanksAs val="zero"/>
    <c:showDLblsOverMax val="0"/>
  </c:chart>
  <c:spPr>
    <a:solidFill>
      <a:srgbClr val="FFFFFF">
        <a:lumMod val="100000"/>
        <a:alpha val="0"/>
      </a:srgbClr>
    </a:solidFill>
    <a:ln w="25400">
      <a:noFill/>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l">
              <a:defRPr sz="900" b="0" spc="0" baseline="0"/>
            </a:pPr>
            <a:r>
              <a:rPr lang="en-US" sz="900" b="0" spc="0" baseline="0"/>
              <a:t>Axis title (units)</a:t>
            </a:r>
          </a:p>
        </c:rich>
      </c:tx>
      <c:layout>
        <c:manualLayout>
          <c:xMode val="edge"/>
          <c:yMode val="edge"/>
          <c:x val="1.3189184204300671E-2"/>
          <c:y val="1.2499147039834553E-2"/>
        </c:manualLayout>
      </c:layout>
      <c:overlay val="0"/>
      <c:spPr>
        <a:noFill/>
        <a:ln>
          <a:noFill/>
        </a:ln>
        <a:effectLst/>
      </c:spPr>
    </c:title>
    <c:autoTitleDeleted val="0"/>
    <c:plotArea>
      <c:layout>
        <c:manualLayout>
          <c:xMode val="edge"/>
          <c:yMode val="edge"/>
          <c:x val="4.294955770093993E-2"/>
          <c:y val="7.9161264585618826E-2"/>
          <c:w val="0.9057193750449215"/>
          <c:h val="0.90000682368132356"/>
        </c:manualLayout>
      </c:layout>
      <c:barChart>
        <c:barDir val="col"/>
        <c:grouping val="clustered"/>
        <c:varyColors val="0"/>
        <c:ser>
          <c:idx val="0"/>
          <c:order val="0"/>
          <c:spPr>
            <a:solidFill>
              <a:srgbClr val="00AEE5"/>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Ref>
              <c:f>ChartTemplates!$A$30:$A$36</c:f>
              <c:numCache>
                <c:formatCode>0</c:formatCode>
                <c:ptCount val="7"/>
                <c:pt idx="0">
                  <c:v>2010</c:v>
                </c:pt>
                <c:pt idx="1">
                  <c:v>2011</c:v>
                </c:pt>
                <c:pt idx="2">
                  <c:v>2012</c:v>
                </c:pt>
                <c:pt idx="3">
                  <c:v>2013</c:v>
                </c:pt>
                <c:pt idx="4">
                  <c:v>2014</c:v>
                </c:pt>
                <c:pt idx="5">
                  <c:v>2015</c:v>
                </c:pt>
                <c:pt idx="6">
                  <c:v>2016</c:v>
                </c:pt>
              </c:numCache>
            </c:numRef>
          </c:cat>
          <c:val>
            <c:numRef>
              <c:f>ChartTemplates!$B$30:$B$36</c:f>
              <c:numCache>
                <c:formatCode>General</c:formatCode>
                <c:ptCount val="7"/>
                <c:pt idx="0">
                  <c:v>84.3</c:v>
                </c:pt>
                <c:pt idx="1">
                  <c:v>89.5</c:v>
                </c:pt>
                <c:pt idx="2">
                  <c:v>78.8</c:v>
                </c:pt>
                <c:pt idx="3">
                  <c:v>76.900000000000006</c:v>
                </c:pt>
                <c:pt idx="4">
                  <c:v>70.099999999999994</c:v>
                </c:pt>
                <c:pt idx="5">
                  <c:v>57.6</c:v>
                </c:pt>
                <c:pt idx="6">
                  <c:v>50.2</c:v>
                </c:pt>
              </c:numCache>
            </c:numRef>
          </c:val>
          <c:extLst>
            <c:ext xmlns:c16="http://schemas.microsoft.com/office/drawing/2014/chart" uri="{C3380CC4-5D6E-409C-BE32-E72D297353CC}">
              <c16:uniqueId val="{00000000-D42B-426F-8029-512BC5286D8A}"/>
            </c:ext>
          </c:extLst>
        </c:ser>
        <c:dLbls>
          <c:showLegendKey val="0"/>
          <c:showVal val="0"/>
          <c:showCatName val="0"/>
          <c:showSerName val="0"/>
          <c:showPercent val="0"/>
          <c:showBubbleSize val="0"/>
        </c:dLbls>
        <c:gapWidth val="50"/>
        <c:axId val="1182508304"/>
        <c:axId val="1182512656"/>
      </c:barChart>
      <c:lineChart>
        <c:grouping val="standard"/>
        <c:varyColors val="0"/>
        <c:ser>
          <c:idx val="1"/>
          <c:order val="1"/>
          <c:spPr>
            <a:ln w="38100" cap="rnd">
              <a:solidFill>
                <a:schemeClr val="accent2"/>
              </a:solidFill>
              <a:round/>
            </a:ln>
            <a:effectLst/>
          </c:spPr>
          <c:marker>
            <c:symbol val="none"/>
          </c:marker>
          <c:val>
            <c:numRef>
              <c:f>ChartTemplates!$C$30:$C$36</c:f>
              <c:numCache>
                <c:formatCode>_(* #,##0_);_(* \(#,##0\);_(* "-"??_);_(@_)</c:formatCode>
                <c:ptCount val="7"/>
                <c:pt idx="0">
                  <c:v>1084.368148</c:v>
                </c:pt>
                <c:pt idx="1">
                  <c:v>1095.627536</c:v>
                </c:pt>
                <c:pt idx="2">
                  <c:v>1016.4584180000001</c:v>
                </c:pt>
                <c:pt idx="3">
                  <c:v>984.84177899999997</c:v>
                </c:pt>
                <c:pt idx="4">
                  <c:v>1000.048758</c:v>
                </c:pt>
                <c:pt idx="5">
                  <c:v>896.940563</c:v>
                </c:pt>
                <c:pt idx="6">
                  <c:v>739</c:v>
                </c:pt>
              </c:numCache>
            </c:numRef>
          </c:val>
          <c:smooth val="0"/>
          <c:extLst>
            <c:ext xmlns:c16="http://schemas.microsoft.com/office/drawing/2014/chart" uri="{C3380CC4-5D6E-409C-BE32-E72D297353CC}">
              <c16:uniqueId val="{00000001-D42B-426F-8029-512BC5286D8A}"/>
            </c:ext>
          </c:extLst>
        </c:ser>
        <c:dLbls>
          <c:showLegendKey val="0"/>
          <c:showVal val="0"/>
          <c:showCatName val="0"/>
          <c:showSerName val="0"/>
          <c:showPercent val="0"/>
          <c:showBubbleSize val="0"/>
        </c:dLbls>
        <c:marker val="1"/>
        <c:smooth val="0"/>
        <c:axId val="1182509392"/>
        <c:axId val="1182513200"/>
      </c:lineChart>
      <c:catAx>
        <c:axId val="1182508304"/>
        <c:scaling>
          <c:orientation val="minMax"/>
        </c:scaling>
        <c:delete val="0"/>
        <c:axPos val="b"/>
        <c:numFmt formatCode="0"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vert="horz"/>
          <a:lstStyle/>
          <a:p>
            <a:pPr>
              <a:defRPr/>
            </a:pPr>
            <a:endParaRPr lang="en-US"/>
          </a:p>
        </c:txPr>
        <c:crossAx val="1182512656"/>
        <c:crosses val="autoZero"/>
        <c:auto val="1"/>
        <c:lblAlgn val="ctr"/>
        <c:lblOffset val="100"/>
        <c:noMultiLvlLbl val="0"/>
      </c:catAx>
      <c:valAx>
        <c:axId val="1182512656"/>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General"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vert="horz"/>
          <a:lstStyle/>
          <a:p>
            <a:pPr>
              <a:defRPr/>
            </a:pPr>
            <a:endParaRPr lang="en-US"/>
          </a:p>
        </c:txPr>
        <c:crossAx val="1182508304"/>
        <c:crosses val="autoZero"/>
        <c:crossBetween val="between"/>
      </c:valAx>
      <c:valAx>
        <c:axId val="1182513200"/>
        <c:scaling>
          <c:orientation val="minMax"/>
        </c:scaling>
        <c:delete val="0"/>
        <c:axPos val="r"/>
        <c:numFmt formatCode="_(* #,##0_);_(* \(#,##0\);_(* &quot;-&quot;??_);_(@_)" sourceLinked="1"/>
        <c:majorTickMark val="out"/>
        <c:minorTickMark val="none"/>
        <c:tickLblPos val="nextTo"/>
        <c:spPr>
          <a:noFill/>
          <a:ln>
            <a:noFill/>
          </a:ln>
          <a:effectLst/>
        </c:spPr>
        <c:txPr>
          <a:bodyPr rot="-60000000" vert="horz"/>
          <a:lstStyle/>
          <a:p>
            <a:pPr>
              <a:defRPr>
                <a:ln>
                  <a:noFill/>
                </a:ln>
                <a:solidFill>
                  <a:schemeClr val="accent2"/>
                </a:solidFill>
              </a:defRPr>
            </a:pPr>
            <a:endParaRPr lang="en-US"/>
          </a:p>
        </c:txPr>
        <c:crossAx val="1182509392"/>
        <c:crosses val="max"/>
        <c:crossBetween val="between"/>
      </c:valAx>
      <c:catAx>
        <c:axId val="1182509392"/>
        <c:scaling>
          <c:orientation val="minMax"/>
        </c:scaling>
        <c:delete val="1"/>
        <c:axPos val="b"/>
        <c:majorTickMark val="out"/>
        <c:minorTickMark val="none"/>
        <c:tickLblPos val="nextTo"/>
        <c:crossAx val="1182513200"/>
        <c:crosses val="autoZero"/>
        <c:auto val="1"/>
        <c:lblAlgn val="ctr"/>
        <c:lblOffset val="100"/>
        <c:noMultiLvlLbl val="0"/>
      </c:cat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a:noFill/>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defRPr sz="900" b="0" spc="0" baseline="0"/>
            </a:pPr>
            <a:r>
              <a:rPr lang="en-US" sz="900" b="0" spc="0" baseline="0"/>
              <a:t>Axis title (units)</a:t>
            </a:r>
          </a:p>
        </c:rich>
      </c:tx>
      <c:layout>
        <c:manualLayout>
          <c:xMode val="edge"/>
          <c:yMode val="edge"/>
          <c:x val="1.5339242444336064E-2"/>
          <c:y val="1.2499147039834553E-2"/>
        </c:manualLayout>
      </c:layout>
      <c:overlay val="0"/>
    </c:title>
    <c:autoTitleDeleted val="0"/>
    <c:plotArea>
      <c:layout>
        <c:manualLayout>
          <c:xMode val="edge"/>
          <c:yMode val="edge"/>
          <c:x val="4.5589928281925662E-3"/>
          <c:y val="7.9161264585618826E-2"/>
          <c:w val="0.82780356786910947"/>
          <c:h val="0.90000682368132356"/>
        </c:manualLayout>
      </c:layout>
      <c:lineChart>
        <c:grouping val="standard"/>
        <c:varyColors val="0"/>
        <c:ser>
          <c:idx val="0"/>
          <c:order val="0"/>
          <c:spPr>
            <a:ln w="38100" cmpd="sng">
              <a:solidFill>
                <a:srgbClr val="00AEE5"/>
              </a:solidFill>
              <a:prstDash val="solid"/>
            </a:ln>
            <a:effectLst/>
          </c:spPr>
          <c:marker>
            <c:symbol val="none"/>
          </c:marker>
          <c:cat>
            <c:numRef>
              <c:f>ChartTemplates!$A$72:$A$276</c:f>
              <c:numCache>
                <c:formatCode>m/d/yyyy</c:formatCode>
                <c:ptCount val="205"/>
                <c:pt idx="0">
                  <c:v>36556</c:v>
                </c:pt>
                <c:pt idx="1">
                  <c:v>36585</c:v>
                </c:pt>
                <c:pt idx="2">
                  <c:v>36616</c:v>
                </c:pt>
                <c:pt idx="3">
                  <c:v>36646</c:v>
                </c:pt>
                <c:pt idx="4">
                  <c:v>36677</c:v>
                </c:pt>
                <c:pt idx="5">
                  <c:v>36707</c:v>
                </c:pt>
                <c:pt idx="6">
                  <c:v>36738</c:v>
                </c:pt>
                <c:pt idx="7">
                  <c:v>36769</c:v>
                </c:pt>
                <c:pt idx="8">
                  <c:v>36799</c:v>
                </c:pt>
                <c:pt idx="9">
                  <c:v>36830</c:v>
                </c:pt>
                <c:pt idx="10">
                  <c:v>36860</c:v>
                </c:pt>
                <c:pt idx="11">
                  <c:v>36891</c:v>
                </c:pt>
                <c:pt idx="12">
                  <c:v>36922</c:v>
                </c:pt>
                <c:pt idx="13">
                  <c:v>36950</c:v>
                </c:pt>
                <c:pt idx="14">
                  <c:v>36981</c:v>
                </c:pt>
                <c:pt idx="15">
                  <c:v>37011</c:v>
                </c:pt>
                <c:pt idx="16">
                  <c:v>37042</c:v>
                </c:pt>
                <c:pt idx="17">
                  <c:v>37072</c:v>
                </c:pt>
                <c:pt idx="18">
                  <c:v>37103</c:v>
                </c:pt>
                <c:pt idx="19">
                  <c:v>37134</c:v>
                </c:pt>
                <c:pt idx="20">
                  <c:v>37164</c:v>
                </c:pt>
                <c:pt idx="21">
                  <c:v>37195</c:v>
                </c:pt>
                <c:pt idx="22">
                  <c:v>37225</c:v>
                </c:pt>
                <c:pt idx="23">
                  <c:v>37256</c:v>
                </c:pt>
                <c:pt idx="24">
                  <c:v>37287</c:v>
                </c:pt>
                <c:pt idx="25">
                  <c:v>37315</c:v>
                </c:pt>
                <c:pt idx="26">
                  <c:v>37346</c:v>
                </c:pt>
                <c:pt idx="27">
                  <c:v>37376</c:v>
                </c:pt>
                <c:pt idx="28">
                  <c:v>37407</c:v>
                </c:pt>
                <c:pt idx="29">
                  <c:v>37437</c:v>
                </c:pt>
                <c:pt idx="30">
                  <c:v>37468</c:v>
                </c:pt>
                <c:pt idx="31">
                  <c:v>37499</c:v>
                </c:pt>
                <c:pt idx="32">
                  <c:v>37529</c:v>
                </c:pt>
                <c:pt idx="33">
                  <c:v>37560</c:v>
                </c:pt>
                <c:pt idx="34">
                  <c:v>37590</c:v>
                </c:pt>
                <c:pt idx="35">
                  <c:v>37621</c:v>
                </c:pt>
                <c:pt idx="36">
                  <c:v>37652</c:v>
                </c:pt>
                <c:pt idx="37">
                  <c:v>37680</c:v>
                </c:pt>
                <c:pt idx="38">
                  <c:v>37711</c:v>
                </c:pt>
                <c:pt idx="39">
                  <c:v>37741</c:v>
                </c:pt>
                <c:pt idx="40">
                  <c:v>37772</c:v>
                </c:pt>
                <c:pt idx="41">
                  <c:v>37802</c:v>
                </c:pt>
                <c:pt idx="42">
                  <c:v>37833</c:v>
                </c:pt>
                <c:pt idx="43">
                  <c:v>37864</c:v>
                </c:pt>
                <c:pt idx="44">
                  <c:v>37894</c:v>
                </c:pt>
                <c:pt idx="45">
                  <c:v>37925</c:v>
                </c:pt>
                <c:pt idx="46">
                  <c:v>37955</c:v>
                </c:pt>
                <c:pt idx="47">
                  <c:v>37986</c:v>
                </c:pt>
                <c:pt idx="48">
                  <c:v>38017</c:v>
                </c:pt>
                <c:pt idx="49">
                  <c:v>38046</c:v>
                </c:pt>
                <c:pt idx="50">
                  <c:v>38077</c:v>
                </c:pt>
                <c:pt idx="51">
                  <c:v>38107</c:v>
                </c:pt>
                <c:pt idx="52">
                  <c:v>38138</c:v>
                </c:pt>
                <c:pt idx="53">
                  <c:v>38168</c:v>
                </c:pt>
                <c:pt idx="54">
                  <c:v>38199</c:v>
                </c:pt>
                <c:pt idx="55">
                  <c:v>38230</c:v>
                </c:pt>
                <c:pt idx="56">
                  <c:v>38260</c:v>
                </c:pt>
                <c:pt idx="57">
                  <c:v>38291</c:v>
                </c:pt>
                <c:pt idx="58">
                  <c:v>38321</c:v>
                </c:pt>
                <c:pt idx="59">
                  <c:v>38352</c:v>
                </c:pt>
                <c:pt idx="60">
                  <c:v>38383</c:v>
                </c:pt>
                <c:pt idx="61">
                  <c:v>38411</c:v>
                </c:pt>
                <c:pt idx="62">
                  <c:v>38442</c:v>
                </c:pt>
                <c:pt idx="63">
                  <c:v>38472</c:v>
                </c:pt>
                <c:pt idx="64">
                  <c:v>38503</c:v>
                </c:pt>
                <c:pt idx="65">
                  <c:v>38533</c:v>
                </c:pt>
                <c:pt idx="66">
                  <c:v>38564</c:v>
                </c:pt>
                <c:pt idx="67">
                  <c:v>38595</c:v>
                </c:pt>
                <c:pt idx="68">
                  <c:v>38625</c:v>
                </c:pt>
                <c:pt idx="69">
                  <c:v>38656</c:v>
                </c:pt>
                <c:pt idx="70">
                  <c:v>38686</c:v>
                </c:pt>
                <c:pt idx="71">
                  <c:v>38717</c:v>
                </c:pt>
                <c:pt idx="72">
                  <c:v>38748</c:v>
                </c:pt>
                <c:pt idx="73">
                  <c:v>38776</c:v>
                </c:pt>
                <c:pt idx="74">
                  <c:v>38807</c:v>
                </c:pt>
                <c:pt idx="75">
                  <c:v>38837</c:v>
                </c:pt>
                <c:pt idx="76">
                  <c:v>38868</c:v>
                </c:pt>
                <c:pt idx="77">
                  <c:v>38898</c:v>
                </c:pt>
                <c:pt idx="78">
                  <c:v>38929</c:v>
                </c:pt>
                <c:pt idx="79">
                  <c:v>38960</c:v>
                </c:pt>
                <c:pt idx="80">
                  <c:v>38990</c:v>
                </c:pt>
                <c:pt idx="81">
                  <c:v>39021</c:v>
                </c:pt>
                <c:pt idx="82">
                  <c:v>39051</c:v>
                </c:pt>
                <c:pt idx="83">
                  <c:v>39082</c:v>
                </c:pt>
                <c:pt idx="84">
                  <c:v>39113</c:v>
                </c:pt>
                <c:pt idx="85">
                  <c:v>39141</c:v>
                </c:pt>
                <c:pt idx="86">
                  <c:v>39172</c:v>
                </c:pt>
                <c:pt idx="87">
                  <c:v>39202</c:v>
                </c:pt>
                <c:pt idx="88">
                  <c:v>39233</c:v>
                </c:pt>
                <c:pt idx="89">
                  <c:v>39263</c:v>
                </c:pt>
                <c:pt idx="90">
                  <c:v>39294</c:v>
                </c:pt>
                <c:pt idx="91">
                  <c:v>39325</c:v>
                </c:pt>
                <c:pt idx="92">
                  <c:v>39355</c:v>
                </c:pt>
                <c:pt idx="93">
                  <c:v>39386</c:v>
                </c:pt>
                <c:pt idx="94">
                  <c:v>39416</c:v>
                </c:pt>
                <c:pt idx="95">
                  <c:v>39447</c:v>
                </c:pt>
                <c:pt idx="96">
                  <c:v>39478</c:v>
                </c:pt>
                <c:pt idx="97">
                  <c:v>39507</c:v>
                </c:pt>
                <c:pt idx="98">
                  <c:v>39538</c:v>
                </c:pt>
                <c:pt idx="99">
                  <c:v>39568</c:v>
                </c:pt>
                <c:pt idx="100">
                  <c:v>39599</c:v>
                </c:pt>
                <c:pt idx="101">
                  <c:v>39629</c:v>
                </c:pt>
                <c:pt idx="102">
                  <c:v>39660</c:v>
                </c:pt>
                <c:pt idx="103">
                  <c:v>39691</c:v>
                </c:pt>
                <c:pt idx="104">
                  <c:v>39721</c:v>
                </c:pt>
                <c:pt idx="105">
                  <c:v>39752</c:v>
                </c:pt>
                <c:pt idx="106">
                  <c:v>39782</c:v>
                </c:pt>
                <c:pt idx="107">
                  <c:v>39813</c:v>
                </c:pt>
                <c:pt idx="108">
                  <c:v>39844</c:v>
                </c:pt>
                <c:pt idx="109">
                  <c:v>39872</c:v>
                </c:pt>
                <c:pt idx="110">
                  <c:v>39903</c:v>
                </c:pt>
                <c:pt idx="111">
                  <c:v>39933</c:v>
                </c:pt>
                <c:pt idx="112">
                  <c:v>39964</c:v>
                </c:pt>
                <c:pt idx="113">
                  <c:v>39994</c:v>
                </c:pt>
                <c:pt idx="114">
                  <c:v>40025</c:v>
                </c:pt>
                <c:pt idx="115">
                  <c:v>40056</c:v>
                </c:pt>
                <c:pt idx="116">
                  <c:v>40086</c:v>
                </c:pt>
                <c:pt idx="117">
                  <c:v>40117</c:v>
                </c:pt>
                <c:pt idx="118">
                  <c:v>40147</c:v>
                </c:pt>
                <c:pt idx="119">
                  <c:v>40178</c:v>
                </c:pt>
                <c:pt idx="120">
                  <c:v>40209</c:v>
                </c:pt>
                <c:pt idx="121">
                  <c:v>40237</c:v>
                </c:pt>
                <c:pt idx="122">
                  <c:v>40268</c:v>
                </c:pt>
                <c:pt idx="123">
                  <c:v>40298</c:v>
                </c:pt>
                <c:pt idx="124">
                  <c:v>40329</c:v>
                </c:pt>
                <c:pt idx="125">
                  <c:v>40359</c:v>
                </c:pt>
                <c:pt idx="126">
                  <c:v>40390</c:v>
                </c:pt>
                <c:pt idx="127">
                  <c:v>40421</c:v>
                </c:pt>
                <c:pt idx="128">
                  <c:v>40451</c:v>
                </c:pt>
                <c:pt idx="129">
                  <c:v>40482</c:v>
                </c:pt>
                <c:pt idx="130">
                  <c:v>40512</c:v>
                </c:pt>
                <c:pt idx="131">
                  <c:v>40543</c:v>
                </c:pt>
                <c:pt idx="132">
                  <c:v>40574</c:v>
                </c:pt>
                <c:pt idx="133">
                  <c:v>40602</c:v>
                </c:pt>
                <c:pt idx="134">
                  <c:v>40633</c:v>
                </c:pt>
                <c:pt idx="135">
                  <c:v>40663</c:v>
                </c:pt>
                <c:pt idx="136">
                  <c:v>40694</c:v>
                </c:pt>
                <c:pt idx="137">
                  <c:v>40724</c:v>
                </c:pt>
                <c:pt idx="138">
                  <c:v>40755</c:v>
                </c:pt>
                <c:pt idx="139">
                  <c:v>40786</c:v>
                </c:pt>
                <c:pt idx="140">
                  <c:v>40816</c:v>
                </c:pt>
                <c:pt idx="141">
                  <c:v>40847</c:v>
                </c:pt>
                <c:pt idx="142">
                  <c:v>40877</c:v>
                </c:pt>
                <c:pt idx="143">
                  <c:v>40908</c:v>
                </c:pt>
                <c:pt idx="144">
                  <c:v>40939</c:v>
                </c:pt>
                <c:pt idx="145">
                  <c:v>40968</c:v>
                </c:pt>
                <c:pt idx="146">
                  <c:v>40999</c:v>
                </c:pt>
                <c:pt idx="147">
                  <c:v>41029</c:v>
                </c:pt>
                <c:pt idx="148">
                  <c:v>41060</c:v>
                </c:pt>
                <c:pt idx="149">
                  <c:v>41090</c:v>
                </c:pt>
                <c:pt idx="150">
                  <c:v>41121</c:v>
                </c:pt>
                <c:pt idx="151">
                  <c:v>41152</c:v>
                </c:pt>
                <c:pt idx="152">
                  <c:v>41182</c:v>
                </c:pt>
                <c:pt idx="153">
                  <c:v>41213</c:v>
                </c:pt>
                <c:pt idx="154">
                  <c:v>41243</c:v>
                </c:pt>
                <c:pt idx="155">
                  <c:v>41274</c:v>
                </c:pt>
                <c:pt idx="156">
                  <c:v>41305</c:v>
                </c:pt>
                <c:pt idx="157">
                  <c:v>41333</c:v>
                </c:pt>
                <c:pt idx="158">
                  <c:v>41364</c:v>
                </c:pt>
                <c:pt idx="159">
                  <c:v>41394</c:v>
                </c:pt>
                <c:pt idx="160">
                  <c:v>41425</c:v>
                </c:pt>
                <c:pt idx="161">
                  <c:v>41455</c:v>
                </c:pt>
                <c:pt idx="162">
                  <c:v>41486</c:v>
                </c:pt>
                <c:pt idx="163">
                  <c:v>41517</c:v>
                </c:pt>
                <c:pt idx="164">
                  <c:v>41547</c:v>
                </c:pt>
                <c:pt idx="165">
                  <c:v>41578</c:v>
                </c:pt>
                <c:pt idx="166">
                  <c:v>41608</c:v>
                </c:pt>
                <c:pt idx="167">
                  <c:v>41639</c:v>
                </c:pt>
                <c:pt idx="168">
                  <c:v>41670</c:v>
                </c:pt>
                <c:pt idx="169">
                  <c:v>41698</c:v>
                </c:pt>
                <c:pt idx="170">
                  <c:v>41729</c:v>
                </c:pt>
                <c:pt idx="171">
                  <c:v>41759</c:v>
                </c:pt>
                <c:pt idx="172">
                  <c:v>41790</c:v>
                </c:pt>
                <c:pt idx="173">
                  <c:v>41820</c:v>
                </c:pt>
                <c:pt idx="174">
                  <c:v>41851</c:v>
                </c:pt>
                <c:pt idx="175">
                  <c:v>41882</c:v>
                </c:pt>
                <c:pt idx="176">
                  <c:v>41912</c:v>
                </c:pt>
                <c:pt idx="177">
                  <c:v>41943</c:v>
                </c:pt>
                <c:pt idx="178">
                  <c:v>41973</c:v>
                </c:pt>
                <c:pt idx="179">
                  <c:v>42004</c:v>
                </c:pt>
                <c:pt idx="180">
                  <c:v>42035</c:v>
                </c:pt>
                <c:pt idx="181">
                  <c:v>42063</c:v>
                </c:pt>
                <c:pt idx="182">
                  <c:v>42094</c:v>
                </c:pt>
                <c:pt idx="183">
                  <c:v>42124</c:v>
                </c:pt>
                <c:pt idx="184">
                  <c:v>42155</c:v>
                </c:pt>
                <c:pt idx="185">
                  <c:v>42185</c:v>
                </c:pt>
                <c:pt idx="186">
                  <c:v>42216</c:v>
                </c:pt>
                <c:pt idx="187">
                  <c:v>42247</c:v>
                </c:pt>
                <c:pt idx="188">
                  <c:v>42277</c:v>
                </c:pt>
                <c:pt idx="189">
                  <c:v>42308</c:v>
                </c:pt>
                <c:pt idx="190">
                  <c:v>42338</c:v>
                </c:pt>
                <c:pt idx="191">
                  <c:v>42369</c:v>
                </c:pt>
                <c:pt idx="192">
                  <c:v>42400</c:v>
                </c:pt>
                <c:pt idx="193">
                  <c:v>42429</c:v>
                </c:pt>
                <c:pt idx="194">
                  <c:v>42460</c:v>
                </c:pt>
                <c:pt idx="195">
                  <c:v>42490</c:v>
                </c:pt>
                <c:pt idx="196">
                  <c:v>42521</c:v>
                </c:pt>
                <c:pt idx="197">
                  <c:v>42551</c:v>
                </c:pt>
                <c:pt idx="198">
                  <c:v>42582</c:v>
                </c:pt>
                <c:pt idx="199">
                  <c:v>42613</c:v>
                </c:pt>
                <c:pt idx="200">
                  <c:v>42643</c:v>
                </c:pt>
                <c:pt idx="201">
                  <c:v>42674</c:v>
                </c:pt>
                <c:pt idx="202">
                  <c:v>42704</c:v>
                </c:pt>
                <c:pt idx="203">
                  <c:v>42735</c:v>
                </c:pt>
                <c:pt idx="204">
                  <c:v>42766</c:v>
                </c:pt>
              </c:numCache>
            </c:numRef>
          </c:cat>
          <c:val>
            <c:numRef>
              <c:f>ChartTemplates!$C$72:$C$276</c:f>
              <c:numCache>
                <c:formatCode>_(* #,##0_);_(* \(#,##0\);_(* "-"??_);_(@_)</c:formatCode>
                <c:ptCount val="205"/>
                <c:pt idx="0">
                  <c:v>583.08199999999999</c:v>
                </c:pt>
                <c:pt idx="1">
                  <c:v>731.34900000000005</c:v>
                </c:pt>
                <c:pt idx="2">
                  <c:v>834.06</c:v>
                </c:pt>
                <c:pt idx="3">
                  <c:v>727.07899999999995</c:v>
                </c:pt>
                <c:pt idx="4">
                  <c:v>791.61900000000003</c:v>
                </c:pt>
                <c:pt idx="5">
                  <c:v>780.13300000000004</c:v>
                </c:pt>
                <c:pt idx="6">
                  <c:v>692.48599999999999</c:v>
                </c:pt>
                <c:pt idx="7">
                  <c:v>740.25300000000004</c:v>
                </c:pt>
                <c:pt idx="8">
                  <c:v>728.54600000000005</c:v>
                </c:pt>
                <c:pt idx="9">
                  <c:v>658.81500000000005</c:v>
                </c:pt>
                <c:pt idx="10">
                  <c:v>630.48800000000006</c:v>
                </c:pt>
                <c:pt idx="11">
                  <c:v>627.21500000000003</c:v>
                </c:pt>
                <c:pt idx="12">
                  <c:v>573.87800000000004</c:v>
                </c:pt>
                <c:pt idx="13">
                  <c:v>655.10400000000004</c:v>
                </c:pt>
                <c:pt idx="14">
                  <c:v>808.024</c:v>
                </c:pt>
                <c:pt idx="15">
                  <c:v>659.60400000000004</c:v>
                </c:pt>
                <c:pt idx="16">
                  <c:v>788.154</c:v>
                </c:pt>
                <c:pt idx="17">
                  <c:v>809.22500000000002</c:v>
                </c:pt>
                <c:pt idx="18">
                  <c:v>681.03300000000002</c:v>
                </c:pt>
                <c:pt idx="19">
                  <c:v>708.68799999999999</c:v>
                </c:pt>
                <c:pt idx="20">
                  <c:v>649.22900000000004</c:v>
                </c:pt>
                <c:pt idx="21">
                  <c:v>909.75599999999997</c:v>
                </c:pt>
                <c:pt idx="22">
                  <c:v>722.76900000000001</c:v>
                </c:pt>
                <c:pt idx="23">
                  <c:v>736.423</c:v>
                </c:pt>
                <c:pt idx="24">
                  <c:v>582.91600000000005</c:v>
                </c:pt>
                <c:pt idx="25">
                  <c:v>683.57600000000002</c:v>
                </c:pt>
                <c:pt idx="26">
                  <c:v>773.50900000000001</c:v>
                </c:pt>
                <c:pt idx="27">
                  <c:v>726.23599999999999</c:v>
                </c:pt>
                <c:pt idx="28">
                  <c:v>746.43799999999999</c:v>
                </c:pt>
                <c:pt idx="29">
                  <c:v>775.20500000000004</c:v>
                </c:pt>
                <c:pt idx="30">
                  <c:v>783.62400000000002</c:v>
                </c:pt>
                <c:pt idx="31">
                  <c:v>875.79</c:v>
                </c:pt>
                <c:pt idx="32">
                  <c:v>622.18700000000001</c:v>
                </c:pt>
                <c:pt idx="33">
                  <c:v>695.16700000000003</c:v>
                </c:pt>
                <c:pt idx="34">
                  <c:v>629.60699999999997</c:v>
                </c:pt>
                <c:pt idx="35">
                  <c:v>815.15800000000002</c:v>
                </c:pt>
                <c:pt idx="36">
                  <c:v>544.61800000000005</c:v>
                </c:pt>
                <c:pt idx="37">
                  <c:v>637.58399999999995</c:v>
                </c:pt>
                <c:pt idx="38">
                  <c:v>757.51599999999996</c:v>
                </c:pt>
                <c:pt idx="39">
                  <c:v>754.86099999999999</c:v>
                </c:pt>
                <c:pt idx="40">
                  <c:v>845.96600000000001</c:v>
                </c:pt>
                <c:pt idx="41">
                  <c:v>785.91</c:v>
                </c:pt>
                <c:pt idx="42">
                  <c:v>830.23099999999999</c:v>
                </c:pt>
                <c:pt idx="43">
                  <c:v>890.39599999999996</c:v>
                </c:pt>
                <c:pt idx="44">
                  <c:v>705.19600000000003</c:v>
                </c:pt>
                <c:pt idx="45">
                  <c:v>729.46400000000006</c:v>
                </c:pt>
                <c:pt idx="46">
                  <c:v>700.49099999999999</c:v>
                </c:pt>
                <c:pt idx="47">
                  <c:v>847.75699999999995</c:v>
                </c:pt>
                <c:pt idx="48">
                  <c:v>627.41800000000001</c:v>
                </c:pt>
                <c:pt idx="49">
                  <c:v>692.74300000000005</c:v>
                </c:pt>
                <c:pt idx="50">
                  <c:v>811.52499999999998</c:v>
                </c:pt>
                <c:pt idx="51">
                  <c:v>776.47900000000004</c:v>
                </c:pt>
                <c:pt idx="52">
                  <c:v>884.30499999999995</c:v>
                </c:pt>
                <c:pt idx="53">
                  <c:v>774.82399999999996</c:v>
                </c:pt>
                <c:pt idx="54">
                  <c:v>870.74400000000003</c:v>
                </c:pt>
                <c:pt idx="55">
                  <c:v>789.90200000000004</c:v>
                </c:pt>
                <c:pt idx="56">
                  <c:v>829.44600000000003</c:v>
                </c:pt>
                <c:pt idx="57">
                  <c:v>748.49099999999999</c:v>
                </c:pt>
                <c:pt idx="58">
                  <c:v>680.01599999999996</c:v>
                </c:pt>
                <c:pt idx="59">
                  <c:v>888.07600000000002</c:v>
                </c:pt>
                <c:pt idx="60">
                  <c:v>575.21500000000003</c:v>
                </c:pt>
                <c:pt idx="61">
                  <c:v>681.24300000000005</c:v>
                </c:pt>
                <c:pt idx="62">
                  <c:v>856.30600000000004</c:v>
                </c:pt>
                <c:pt idx="63">
                  <c:v>787.74599999999998</c:v>
                </c:pt>
                <c:pt idx="64">
                  <c:v>808.08799999999997</c:v>
                </c:pt>
                <c:pt idx="65">
                  <c:v>969.62800000000004</c:v>
                </c:pt>
                <c:pt idx="66">
                  <c:v>1094.126</c:v>
                </c:pt>
                <c:pt idx="67">
                  <c:v>783.40700000000004</c:v>
                </c:pt>
                <c:pt idx="68">
                  <c:v>681.34400000000005</c:v>
                </c:pt>
                <c:pt idx="69">
                  <c:v>583.46799999999996</c:v>
                </c:pt>
                <c:pt idx="70">
                  <c:v>622.09299999999996</c:v>
                </c:pt>
                <c:pt idx="71">
                  <c:v>859.94</c:v>
                </c:pt>
                <c:pt idx="72">
                  <c:v>582.61300000000006</c:v>
                </c:pt>
                <c:pt idx="73">
                  <c:v>687.57100000000003</c:v>
                </c:pt>
                <c:pt idx="74">
                  <c:v>835.21600000000001</c:v>
                </c:pt>
                <c:pt idx="75">
                  <c:v>734.75800000000004</c:v>
                </c:pt>
                <c:pt idx="76">
                  <c:v>755.59699999999998</c:v>
                </c:pt>
                <c:pt idx="77">
                  <c:v>781.9</c:v>
                </c:pt>
                <c:pt idx="78">
                  <c:v>775.37300000000005</c:v>
                </c:pt>
                <c:pt idx="79">
                  <c:v>766.61099999999999</c:v>
                </c:pt>
                <c:pt idx="80">
                  <c:v>717.92200000000003</c:v>
                </c:pt>
                <c:pt idx="81">
                  <c:v>669.74800000000005</c:v>
                </c:pt>
                <c:pt idx="82">
                  <c:v>660.82299999999998</c:v>
                </c:pt>
                <c:pt idx="83">
                  <c:v>781.74199999999996</c:v>
                </c:pt>
                <c:pt idx="84">
                  <c:v>581.00199999999995</c:v>
                </c:pt>
                <c:pt idx="85">
                  <c:v>690.50199999999995</c:v>
                </c:pt>
                <c:pt idx="86">
                  <c:v>817.83299999999997</c:v>
                </c:pt>
                <c:pt idx="87">
                  <c:v>710.68200000000002</c:v>
                </c:pt>
                <c:pt idx="88">
                  <c:v>780.81100000000004</c:v>
                </c:pt>
                <c:pt idx="89">
                  <c:v>729.46699999999998</c:v>
                </c:pt>
                <c:pt idx="90">
                  <c:v>683.69899999999996</c:v>
                </c:pt>
                <c:pt idx="91">
                  <c:v>790.08299999999997</c:v>
                </c:pt>
                <c:pt idx="92">
                  <c:v>697.1</c:v>
                </c:pt>
                <c:pt idx="93">
                  <c:v>665.34</c:v>
                </c:pt>
                <c:pt idx="94">
                  <c:v>607.81799999999998</c:v>
                </c:pt>
                <c:pt idx="95">
                  <c:v>752.07399999999996</c:v>
                </c:pt>
                <c:pt idx="96">
                  <c:v>539.19200000000001</c:v>
                </c:pt>
                <c:pt idx="97">
                  <c:v>610.97500000000002</c:v>
                </c:pt>
                <c:pt idx="98">
                  <c:v>666.86699999999996</c:v>
                </c:pt>
                <c:pt idx="99">
                  <c:v>582.05499999999995</c:v>
                </c:pt>
                <c:pt idx="100">
                  <c:v>593.75800000000004</c:v>
                </c:pt>
                <c:pt idx="101">
                  <c:v>520.63499999999999</c:v>
                </c:pt>
                <c:pt idx="102">
                  <c:v>512.84100000000001</c:v>
                </c:pt>
                <c:pt idx="103">
                  <c:v>616.08900000000006</c:v>
                </c:pt>
                <c:pt idx="104">
                  <c:v>486.89699999999999</c:v>
                </c:pt>
                <c:pt idx="105">
                  <c:v>408.62700000000001</c:v>
                </c:pt>
                <c:pt idx="106">
                  <c:v>387.62299999999999</c:v>
                </c:pt>
                <c:pt idx="107">
                  <c:v>471.26799999999997</c:v>
                </c:pt>
                <c:pt idx="108">
                  <c:v>341.24700000000001</c:v>
                </c:pt>
                <c:pt idx="109">
                  <c:v>345.68</c:v>
                </c:pt>
                <c:pt idx="110">
                  <c:v>410.262</c:v>
                </c:pt>
                <c:pt idx="111">
                  <c:v>390.37099999999998</c:v>
                </c:pt>
                <c:pt idx="112">
                  <c:v>442.709</c:v>
                </c:pt>
                <c:pt idx="113">
                  <c:v>404.03899999999999</c:v>
                </c:pt>
                <c:pt idx="114">
                  <c:v>449.21499999999997</c:v>
                </c:pt>
                <c:pt idx="115">
                  <c:v>541.31500000000005</c:v>
                </c:pt>
                <c:pt idx="116">
                  <c:v>348.637</c:v>
                </c:pt>
                <c:pt idx="117">
                  <c:v>413.11200000000002</c:v>
                </c:pt>
                <c:pt idx="118">
                  <c:v>375.61799999999999</c:v>
                </c:pt>
                <c:pt idx="119">
                  <c:v>520.72199999999998</c:v>
                </c:pt>
                <c:pt idx="120">
                  <c:v>339.24099999999999</c:v>
                </c:pt>
                <c:pt idx="121">
                  <c:v>382.53300000000002</c:v>
                </c:pt>
                <c:pt idx="122">
                  <c:v>530.64599999999996</c:v>
                </c:pt>
                <c:pt idx="123">
                  <c:v>486.9</c:v>
                </c:pt>
                <c:pt idx="124">
                  <c:v>547.38900000000001</c:v>
                </c:pt>
                <c:pt idx="125">
                  <c:v>491.59899999999999</c:v>
                </c:pt>
                <c:pt idx="126">
                  <c:v>537.39200000000005</c:v>
                </c:pt>
                <c:pt idx="127">
                  <c:v>498.92500000000001</c:v>
                </c:pt>
                <c:pt idx="128">
                  <c:v>485.80500000000001</c:v>
                </c:pt>
                <c:pt idx="129">
                  <c:v>508.57</c:v>
                </c:pt>
                <c:pt idx="130">
                  <c:v>472.98099999999999</c:v>
                </c:pt>
                <c:pt idx="131">
                  <c:v>629.89200000000005</c:v>
                </c:pt>
                <c:pt idx="132">
                  <c:v>436.54199999999997</c:v>
                </c:pt>
                <c:pt idx="133">
                  <c:v>507.26799999999997</c:v>
                </c:pt>
                <c:pt idx="134">
                  <c:v>599.60400000000004</c:v>
                </c:pt>
                <c:pt idx="135">
                  <c:v>555.66499999999996</c:v>
                </c:pt>
                <c:pt idx="136">
                  <c:v>522.75099999999998</c:v>
                </c:pt>
                <c:pt idx="137">
                  <c:v>532.63199999999995</c:v>
                </c:pt>
                <c:pt idx="138">
                  <c:v>560.30200000000002</c:v>
                </c:pt>
                <c:pt idx="139">
                  <c:v>571.13699999999994</c:v>
                </c:pt>
                <c:pt idx="140">
                  <c:v>574.23500000000001</c:v>
                </c:pt>
                <c:pt idx="141">
                  <c:v>548.79899999999998</c:v>
                </c:pt>
                <c:pt idx="142">
                  <c:v>539.18100000000004</c:v>
                </c:pt>
                <c:pt idx="143">
                  <c:v>695.26800000000003</c:v>
                </c:pt>
                <c:pt idx="144">
                  <c:v>452.56400000000002</c:v>
                </c:pt>
                <c:pt idx="145">
                  <c:v>546.18499999999995</c:v>
                </c:pt>
                <c:pt idx="146">
                  <c:v>652.77499999999998</c:v>
                </c:pt>
                <c:pt idx="147">
                  <c:v>561.64400000000001</c:v>
                </c:pt>
                <c:pt idx="148">
                  <c:v>657.53499999999997</c:v>
                </c:pt>
                <c:pt idx="149">
                  <c:v>636.27300000000002</c:v>
                </c:pt>
                <c:pt idx="150">
                  <c:v>580.46</c:v>
                </c:pt>
                <c:pt idx="151">
                  <c:v>646.33199999999999</c:v>
                </c:pt>
                <c:pt idx="152">
                  <c:v>598.83600000000001</c:v>
                </c:pt>
                <c:pt idx="153">
                  <c:v>557.57600000000002</c:v>
                </c:pt>
                <c:pt idx="154">
                  <c:v>588.96400000000006</c:v>
                </c:pt>
                <c:pt idx="155">
                  <c:v>719.53300000000002</c:v>
                </c:pt>
                <c:pt idx="156">
                  <c:v>517.94899999999996</c:v>
                </c:pt>
                <c:pt idx="157">
                  <c:v>588.70600000000002</c:v>
                </c:pt>
                <c:pt idx="158">
                  <c:v>710.30200000000002</c:v>
                </c:pt>
                <c:pt idx="159">
                  <c:v>642.923</c:v>
                </c:pt>
                <c:pt idx="160">
                  <c:v>730.58600000000001</c:v>
                </c:pt>
                <c:pt idx="161">
                  <c:v>709.36900000000003</c:v>
                </c:pt>
                <c:pt idx="162">
                  <c:v>669.19</c:v>
                </c:pt>
                <c:pt idx="163">
                  <c:v>763.48599999999999</c:v>
                </c:pt>
                <c:pt idx="164">
                  <c:v>580.63400000000001</c:v>
                </c:pt>
                <c:pt idx="165">
                  <c:v>637.68200000000002</c:v>
                </c:pt>
                <c:pt idx="166">
                  <c:v>656.74300000000005</c:v>
                </c:pt>
                <c:pt idx="167">
                  <c:v>738.77700000000004</c:v>
                </c:pt>
                <c:pt idx="168">
                  <c:v>530.995</c:v>
                </c:pt>
                <c:pt idx="169">
                  <c:v>623.88</c:v>
                </c:pt>
                <c:pt idx="170">
                  <c:v>790.16</c:v>
                </c:pt>
                <c:pt idx="171">
                  <c:v>725.94299999999998</c:v>
                </c:pt>
                <c:pt idx="172">
                  <c:v>826.52800000000002</c:v>
                </c:pt>
                <c:pt idx="173">
                  <c:v>730.32899999999995</c:v>
                </c:pt>
                <c:pt idx="174">
                  <c:v>758.00099999999998</c:v>
                </c:pt>
                <c:pt idx="175">
                  <c:v>831.02800000000002</c:v>
                </c:pt>
                <c:pt idx="176">
                  <c:v>676.42700000000002</c:v>
                </c:pt>
                <c:pt idx="177">
                  <c:v>695.63</c:v>
                </c:pt>
                <c:pt idx="178">
                  <c:v>717.13499999999999</c:v>
                </c:pt>
                <c:pt idx="179">
                  <c:v>841.76400000000001</c:v>
                </c:pt>
                <c:pt idx="180">
                  <c:v>631.50900000000001</c:v>
                </c:pt>
                <c:pt idx="181">
                  <c:v>694.69</c:v>
                </c:pt>
                <c:pt idx="182">
                  <c:v>826.45600000000002</c:v>
                </c:pt>
                <c:pt idx="183">
                  <c:v>800.09199999999998</c:v>
                </c:pt>
                <c:pt idx="184">
                  <c:v>881.74199999999996</c:v>
                </c:pt>
                <c:pt idx="185">
                  <c:v>810.99099999999999</c:v>
                </c:pt>
                <c:pt idx="186">
                  <c:v>859.65</c:v>
                </c:pt>
                <c:pt idx="187">
                  <c:v>898.625</c:v>
                </c:pt>
                <c:pt idx="188">
                  <c:v>836.38099999999997</c:v>
                </c:pt>
                <c:pt idx="189">
                  <c:v>845.24800000000005</c:v>
                </c:pt>
                <c:pt idx="190">
                  <c:v>783.70899999999995</c:v>
                </c:pt>
                <c:pt idx="191">
                  <c:v>999.91800000000001</c:v>
                </c:pt>
                <c:pt idx="192">
                  <c:v>670.34500000000003</c:v>
                </c:pt>
                <c:pt idx="193">
                  <c:v>779.54700000000003</c:v>
                </c:pt>
                <c:pt idx="194">
                  <c:v>918.43499999999995</c:v>
                </c:pt>
                <c:pt idx="195">
                  <c:v>887.31500000000005</c:v>
                </c:pt>
                <c:pt idx="196">
                  <c:v>899.721</c:v>
                </c:pt>
                <c:pt idx="197">
                  <c:v>902.79200000000003</c:v>
                </c:pt>
                <c:pt idx="198">
                  <c:v>925.09699999999998</c:v>
                </c:pt>
                <c:pt idx="199">
                  <c:v>926.56700000000001</c:v>
                </c:pt>
                <c:pt idx="200">
                  <c:v>873.649</c:v>
                </c:pt>
                <c:pt idx="201">
                  <c:v>859.65899999999999</c:v>
                </c:pt>
                <c:pt idx="202">
                  <c:v>863.41499999999996</c:v>
                </c:pt>
                <c:pt idx="203">
                  <c:v>1080.0630000000001</c:v>
                </c:pt>
                <c:pt idx="204">
                  <c:v>726.29300000000001</c:v>
                </c:pt>
              </c:numCache>
            </c:numRef>
          </c:val>
          <c:smooth val="0"/>
          <c:extLst>
            <c:ext xmlns:c16="http://schemas.microsoft.com/office/drawing/2014/chart" uri="{C3380CC4-5D6E-409C-BE32-E72D297353CC}">
              <c16:uniqueId val="{00000000-CA76-4C8E-BAC1-20CB212274CF}"/>
            </c:ext>
          </c:extLst>
        </c:ser>
        <c:ser>
          <c:idx val="1"/>
          <c:order val="1"/>
          <c:spPr>
            <a:ln w="38100" cmpd="sng">
              <a:solidFill>
                <a:srgbClr val="7654A3"/>
              </a:solidFill>
              <a:prstDash val="solid"/>
            </a:ln>
            <a:effectLst/>
          </c:spPr>
          <c:marker>
            <c:symbol val="none"/>
          </c:marker>
          <c:val>
            <c:numRef>
              <c:f>ChartTemplates!$D$72:$D$276</c:f>
              <c:numCache>
                <c:formatCode>_(* #,##0.00_);_(* \(#,##0.00\);_(* "-"??_);_(@_)</c:formatCode>
                <c:ptCount val="205"/>
                <c:pt idx="0">
                  <c:v>466.46559999999999</c:v>
                </c:pt>
                <c:pt idx="1">
                  <c:v>585.07920000000001</c:v>
                </c:pt>
                <c:pt idx="2">
                  <c:v>667.24800000000005</c:v>
                </c:pt>
                <c:pt idx="3">
                  <c:v>581.66319999999996</c:v>
                </c:pt>
                <c:pt idx="4">
                  <c:v>633.29520000000002</c:v>
                </c:pt>
                <c:pt idx="5">
                  <c:v>624.10640000000012</c:v>
                </c:pt>
                <c:pt idx="6">
                  <c:v>553.98879999999997</c:v>
                </c:pt>
                <c:pt idx="7">
                  <c:v>592.20240000000001</c:v>
                </c:pt>
                <c:pt idx="8">
                  <c:v>582.83680000000004</c:v>
                </c:pt>
                <c:pt idx="9">
                  <c:v>527.05200000000002</c:v>
                </c:pt>
                <c:pt idx="10">
                  <c:v>504.39040000000006</c:v>
                </c:pt>
                <c:pt idx="11">
                  <c:v>501.77200000000005</c:v>
                </c:pt>
                <c:pt idx="12">
                  <c:v>459.10240000000005</c:v>
                </c:pt>
                <c:pt idx="13">
                  <c:v>524.08320000000003</c:v>
                </c:pt>
                <c:pt idx="14">
                  <c:v>646.41920000000005</c:v>
                </c:pt>
                <c:pt idx="15">
                  <c:v>527.68320000000006</c:v>
                </c:pt>
                <c:pt idx="16">
                  <c:v>630.52320000000009</c:v>
                </c:pt>
                <c:pt idx="17">
                  <c:v>647.38000000000011</c:v>
                </c:pt>
                <c:pt idx="18">
                  <c:v>544.82640000000004</c:v>
                </c:pt>
                <c:pt idx="19">
                  <c:v>566.95040000000006</c:v>
                </c:pt>
                <c:pt idx="20">
                  <c:v>519.3832000000001</c:v>
                </c:pt>
                <c:pt idx="21">
                  <c:v>727.8048</c:v>
                </c:pt>
                <c:pt idx="22">
                  <c:v>578.21519999999998</c:v>
                </c:pt>
                <c:pt idx="23">
                  <c:v>589.13840000000005</c:v>
                </c:pt>
                <c:pt idx="24">
                  <c:v>466.33280000000008</c:v>
                </c:pt>
                <c:pt idx="25">
                  <c:v>546.86080000000004</c:v>
                </c:pt>
                <c:pt idx="26">
                  <c:v>618.80720000000008</c:v>
                </c:pt>
                <c:pt idx="27">
                  <c:v>580.98879999999997</c:v>
                </c:pt>
                <c:pt idx="28">
                  <c:v>597.15039999999999</c:v>
                </c:pt>
                <c:pt idx="29">
                  <c:v>620.1640000000001</c:v>
                </c:pt>
                <c:pt idx="30">
                  <c:v>626.89920000000006</c:v>
                </c:pt>
                <c:pt idx="31">
                  <c:v>700.63200000000006</c:v>
                </c:pt>
                <c:pt idx="32">
                  <c:v>497.74960000000004</c:v>
                </c:pt>
                <c:pt idx="33">
                  <c:v>556.1336</c:v>
                </c:pt>
                <c:pt idx="34">
                  <c:v>503.68560000000002</c:v>
                </c:pt>
                <c:pt idx="35">
                  <c:v>652.1264000000001</c:v>
                </c:pt>
                <c:pt idx="36">
                  <c:v>435.69440000000009</c:v>
                </c:pt>
                <c:pt idx="37">
                  <c:v>510.06719999999996</c:v>
                </c:pt>
                <c:pt idx="38">
                  <c:v>606.01279999999997</c:v>
                </c:pt>
                <c:pt idx="39">
                  <c:v>603.88880000000006</c:v>
                </c:pt>
                <c:pt idx="40">
                  <c:v>676.77280000000007</c:v>
                </c:pt>
                <c:pt idx="41">
                  <c:v>628.72800000000007</c:v>
                </c:pt>
                <c:pt idx="42">
                  <c:v>664.1848</c:v>
                </c:pt>
                <c:pt idx="43">
                  <c:v>712.31680000000006</c:v>
                </c:pt>
                <c:pt idx="44">
                  <c:v>564.15680000000009</c:v>
                </c:pt>
                <c:pt idx="45">
                  <c:v>583.57120000000009</c:v>
                </c:pt>
                <c:pt idx="46">
                  <c:v>560.39279999999997</c:v>
                </c:pt>
                <c:pt idx="47">
                  <c:v>678.2056</c:v>
                </c:pt>
                <c:pt idx="48">
                  <c:v>501.93440000000004</c:v>
                </c:pt>
                <c:pt idx="49">
                  <c:v>554.19440000000009</c:v>
                </c:pt>
                <c:pt idx="50">
                  <c:v>649.22</c:v>
                </c:pt>
                <c:pt idx="51">
                  <c:v>621.18320000000006</c:v>
                </c:pt>
                <c:pt idx="52">
                  <c:v>707.44399999999996</c:v>
                </c:pt>
                <c:pt idx="53">
                  <c:v>619.85919999999999</c:v>
                </c:pt>
                <c:pt idx="54">
                  <c:v>696.59520000000009</c:v>
                </c:pt>
                <c:pt idx="55">
                  <c:v>631.92160000000013</c:v>
                </c:pt>
                <c:pt idx="56">
                  <c:v>663.55680000000007</c:v>
                </c:pt>
                <c:pt idx="57">
                  <c:v>598.79280000000006</c:v>
                </c:pt>
                <c:pt idx="58">
                  <c:v>544.01279999999997</c:v>
                </c:pt>
                <c:pt idx="59">
                  <c:v>710.46080000000006</c:v>
                </c:pt>
                <c:pt idx="60">
                  <c:v>460.17200000000003</c:v>
                </c:pt>
                <c:pt idx="61">
                  <c:v>544.99440000000004</c:v>
                </c:pt>
                <c:pt idx="62">
                  <c:v>685.04480000000012</c:v>
                </c:pt>
                <c:pt idx="63">
                  <c:v>630.19680000000005</c:v>
                </c:pt>
                <c:pt idx="64">
                  <c:v>646.47040000000004</c:v>
                </c:pt>
                <c:pt idx="65">
                  <c:v>775.70240000000013</c:v>
                </c:pt>
                <c:pt idx="66">
                  <c:v>875.30079999999998</c:v>
                </c:pt>
                <c:pt idx="67">
                  <c:v>626.7256000000001</c:v>
                </c:pt>
                <c:pt idx="68">
                  <c:v>545.07520000000011</c:v>
                </c:pt>
                <c:pt idx="69">
                  <c:v>466.77440000000001</c:v>
                </c:pt>
                <c:pt idx="70">
                  <c:v>497.67439999999999</c:v>
                </c:pt>
                <c:pt idx="71">
                  <c:v>687.95200000000011</c:v>
                </c:pt>
                <c:pt idx="72">
                  <c:v>466.09040000000005</c:v>
                </c:pt>
                <c:pt idx="73">
                  <c:v>550.05680000000007</c:v>
                </c:pt>
                <c:pt idx="74">
                  <c:v>668.17280000000005</c:v>
                </c:pt>
                <c:pt idx="75">
                  <c:v>587.80640000000005</c:v>
                </c:pt>
                <c:pt idx="76">
                  <c:v>604.47760000000005</c:v>
                </c:pt>
                <c:pt idx="77">
                  <c:v>625.52</c:v>
                </c:pt>
                <c:pt idx="78">
                  <c:v>620.29840000000013</c:v>
                </c:pt>
                <c:pt idx="79">
                  <c:v>613.28880000000004</c:v>
                </c:pt>
                <c:pt idx="80">
                  <c:v>574.33760000000007</c:v>
                </c:pt>
                <c:pt idx="81">
                  <c:v>535.79840000000002</c:v>
                </c:pt>
                <c:pt idx="82">
                  <c:v>528.65840000000003</c:v>
                </c:pt>
                <c:pt idx="83">
                  <c:v>625.39359999999999</c:v>
                </c:pt>
                <c:pt idx="84">
                  <c:v>464.80160000000001</c:v>
                </c:pt>
                <c:pt idx="85">
                  <c:v>552.40160000000003</c:v>
                </c:pt>
                <c:pt idx="86">
                  <c:v>654.26639999999998</c:v>
                </c:pt>
                <c:pt idx="87">
                  <c:v>568.54560000000004</c:v>
                </c:pt>
                <c:pt idx="88">
                  <c:v>624.64880000000005</c:v>
                </c:pt>
                <c:pt idx="89">
                  <c:v>583.57360000000006</c:v>
                </c:pt>
                <c:pt idx="90">
                  <c:v>546.95920000000001</c:v>
                </c:pt>
                <c:pt idx="91">
                  <c:v>632.06640000000004</c:v>
                </c:pt>
                <c:pt idx="92">
                  <c:v>557.68000000000006</c:v>
                </c:pt>
                <c:pt idx="93">
                  <c:v>532.27200000000005</c:v>
                </c:pt>
                <c:pt idx="94">
                  <c:v>486.25440000000003</c:v>
                </c:pt>
                <c:pt idx="95">
                  <c:v>601.65919999999994</c:v>
                </c:pt>
                <c:pt idx="96">
                  <c:v>431.35360000000003</c:v>
                </c:pt>
                <c:pt idx="97">
                  <c:v>488.78000000000003</c:v>
                </c:pt>
                <c:pt idx="98">
                  <c:v>533.49360000000001</c:v>
                </c:pt>
                <c:pt idx="99">
                  <c:v>465.64400000000001</c:v>
                </c:pt>
                <c:pt idx="100">
                  <c:v>475.00640000000004</c:v>
                </c:pt>
                <c:pt idx="101">
                  <c:v>416.50800000000004</c:v>
                </c:pt>
                <c:pt idx="102">
                  <c:v>410.27280000000002</c:v>
                </c:pt>
                <c:pt idx="103">
                  <c:v>492.87120000000004</c:v>
                </c:pt>
                <c:pt idx="104">
                  <c:v>389.51760000000002</c:v>
                </c:pt>
                <c:pt idx="105">
                  <c:v>326.90160000000003</c:v>
                </c:pt>
                <c:pt idx="106">
                  <c:v>310.09840000000003</c:v>
                </c:pt>
                <c:pt idx="107">
                  <c:v>377.01440000000002</c:v>
                </c:pt>
                <c:pt idx="108">
                  <c:v>272.99760000000003</c:v>
                </c:pt>
                <c:pt idx="109">
                  <c:v>276.54400000000004</c:v>
                </c:pt>
                <c:pt idx="110">
                  <c:v>328.20960000000002</c:v>
                </c:pt>
                <c:pt idx="111">
                  <c:v>312.29680000000002</c:v>
                </c:pt>
                <c:pt idx="112">
                  <c:v>354.16720000000004</c:v>
                </c:pt>
                <c:pt idx="113">
                  <c:v>323.2312</c:v>
                </c:pt>
                <c:pt idx="114">
                  <c:v>359.37200000000001</c:v>
                </c:pt>
                <c:pt idx="115">
                  <c:v>433.05200000000008</c:v>
                </c:pt>
                <c:pt idx="116">
                  <c:v>278.90960000000001</c:v>
                </c:pt>
                <c:pt idx="117">
                  <c:v>330.48960000000005</c:v>
                </c:pt>
                <c:pt idx="118">
                  <c:v>300.49439999999998</c:v>
                </c:pt>
                <c:pt idx="119">
                  <c:v>416.57760000000002</c:v>
                </c:pt>
                <c:pt idx="120">
                  <c:v>271.39280000000002</c:v>
                </c:pt>
                <c:pt idx="121">
                  <c:v>306.02640000000002</c:v>
                </c:pt>
                <c:pt idx="122">
                  <c:v>424.51679999999999</c:v>
                </c:pt>
                <c:pt idx="123">
                  <c:v>389.52</c:v>
                </c:pt>
                <c:pt idx="124">
                  <c:v>437.91120000000001</c:v>
                </c:pt>
                <c:pt idx="125">
                  <c:v>393.2792</c:v>
                </c:pt>
                <c:pt idx="126">
                  <c:v>429.91360000000009</c:v>
                </c:pt>
                <c:pt idx="127">
                  <c:v>399.14000000000004</c:v>
                </c:pt>
                <c:pt idx="128">
                  <c:v>388.64400000000001</c:v>
                </c:pt>
                <c:pt idx="129">
                  <c:v>406.85599999999999</c:v>
                </c:pt>
                <c:pt idx="130">
                  <c:v>378.38480000000004</c:v>
                </c:pt>
                <c:pt idx="131">
                  <c:v>503.91360000000009</c:v>
                </c:pt>
                <c:pt idx="132">
                  <c:v>349.23360000000002</c:v>
                </c:pt>
                <c:pt idx="133">
                  <c:v>405.81439999999998</c:v>
                </c:pt>
                <c:pt idx="134">
                  <c:v>479.68320000000006</c:v>
                </c:pt>
                <c:pt idx="135">
                  <c:v>444.53199999999998</c:v>
                </c:pt>
                <c:pt idx="136">
                  <c:v>418.20080000000002</c:v>
                </c:pt>
                <c:pt idx="137">
                  <c:v>426.10559999999998</c:v>
                </c:pt>
                <c:pt idx="138">
                  <c:v>448.24160000000006</c:v>
                </c:pt>
                <c:pt idx="139">
                  <c:v>456.90959999999995</c:v>
                </c:pt>
                <c:pt idx="140">
                  <c:v>459.38800000000003</c:v>
                </c:pt>
                <c:pt idx="141">
                  <c:v>439.03919999999999</c:v>
                </c:pt>
                <c:pt idx="142">
                  <c:v>431.34480000000008</c:v>
                </c:pt>
                <c:pt idx="143">
                  <c:v>556.21440000000007</c:v>
                </c:pt>
                <c:pt idx="144">
                  <c:v>362.05120000000005</c:v>
                </c:pt>
                <c:pt idx="145">
                  <c:v>436.94799999999998</c:v>
                </c:pt>
                <c:pt idx="146">
                  <c:v>522.22</c:v>
                </c:pt>
                <c:pt idx="147">
                  <c:v>449.3152</c:v>
                </c:pt>
                <c:pt idx="148">
                  <c:v>526.02800000000002</c:v>
                </c:pt>
                <c:pt idx="149">
                  <c:v>509.01840000000004</c:v>
                </c:pt>
                <c:pt idx="150">
                  <c:v>464.36800000000005</c:v>
                </c:pt>
                <c:pt idx="151">
                  <c:v>517.06560000000002</c:v>
                </c:pt>
                <c:pt idx="152">
                  <c:v>479.06880000000001</c:v>
                </c:pt>
                <c:pt idx="153">
                  <c:v>446.06080000000003</c:v>
                </c:pt>
                <c:pt idx="154">
                  <c:v>471.17120000000006</c:v>
                </c:pt>
                <c:pt idx="155">
                  <c:v>575.62639999999999</c:v>
                </c:pt>
                <c:pt idx="156">
                  <c:v>414.35919999999999</c:v>
                </c:pt>
                <c:pt idx="157">
                  <c:v>470.96480000000003</c:v>
                </c:pt>
                <c:pt idx="158">
                  <c:v>568.24160000000006</c:v>
                </c:pt>
                <c:pt idx="159">
                  <c:v>514.33839999999998</c:v>
                </c:pt>
                <c:pt idx="160">
                  <c:v>584.46879999999999</c:v>
                </c:pt>
                <c:pt idx="161">
                  <c:v>567.49520000000007</c:v>
                </c:pt>
                <c:pt idx="162">
                  <c:v>535.35200000000009</c:v>
                </c:pt>
                <c:pt idx="163">
                  <c:v>610.78880000000004</c:v>
                </c:pt>
                <c:pt idx="164">
                  <c:v>464.50720000000001</c:v>
                </c:pt>
                <c:pt idx="165">
                  <c:v>510.14560000000006</c:v>
                </c:pt>
                <c:pt idx="166">
                  <c:v>525.39440000000002</c:v>
                </c:pt>
                <c:pt idx="167">
                  <c:v>591.02160000000003</c:v>
                </c:pt>
                <c:pt idx="168">
                  <c:v>424.79600000000005</c:v>
                </c:pt>
                <c:pt idx="169">
                  <c:v>499.10400000000004</c:v>
                </c:pt>
                <c:pt idx="170">
                  <c:v>632.12800000000004</c:v>
                </c:pt>
                <c:pt idx="171">
                  <c:v>580.75440000000003</c:v>
                </c:pt>
                <c:pt idx="172">
                  <c:v>661.22240000000011</c:v>
                </c:pt>
                <c:pt idx="173">
                  <c:v>584.26319999999998</c:v>
                </c:pt>
                <c:pt idx="174">
                  <c:v>606.4008</c:v>
                </c:pt>
                <c:pt idx="175">
                  <c:v>664.82240000000002</c:v>
                </c:pt>
                <c:pt idx="176">
                  <c:v>541.14160000000004</c:v>
                </c:pt>
                <c:pt idx="177">
                  <c:v>556.50400000000002</c:v>
                </c:pt>
                <c:pt idx="178">
                  <c:v>573.70799999999997</c:v>
                </c:pt>
                <c:pt idx="179">
                  <c:v>673.41120000000001</c:v>
                </c:pt>
                <c:pt idx="180">
                  <c:v>505.20720000000006</c:v>
                </c:pt>
                <c:pt idx="181">
                  <c:v>555.75200000000007</c:v>
                </c:pt>
                <c:pt idx="182">
                  <c:v>661.16480000000001</c:v>
                </c:pt>
                <c:pt idx="183">
                  <c:v>640.07360000000006</c:v>
                </c:pt>
                <c:pt idx="184">
                  <c:v>705.39359999999999</c:v>
                </c:pt>
                <c:pt idx="185">
                  <c:v>648.79280000000006</c:v>
                </c:pt>
                <c:pt idx="186">
                  <c:v>687.72</c:v>
                </c:pt>
                <c:pt idx="187">
                  <c:v>718.90000000000009</c:v>
                </c:pt>
                <c:pt idx="188">
                  <c:v>669.10480000000007</c:v>
                </c:pt>
                <c:pt idx="189">
                  <c:v>676.19840000000011</c:v>
                </c:pt>
                <c:pt idx="190">
                  <c:v>626.96720000000005</c:v>
                </c:pt>
                <c:pt idx="191">
                  <c:v>799.9344000000001</c:v>
                </c:pt>
                <c:pt idx="192">
                  <c:v>536.27600000000007</c:v>
                </c:pt>
                <c:pt idx="193">
                  <c:v>623.63760000000002</c:v>
                </c:pt>
                <c:pt idx="194">
                  <c:v>734.74800000000005</c:v>
                </c:pt>
                <c:pt idx="195">
                  <c:v>709.85200000000009</c:v>
                </c:pt>
                <c:pt idx="196">
                  <c:v>719.77680000000009</c:v>
                </c:pt>
                <c:pt idx="197">
                  <c:v>722.23360000000002</c:v>
                </c:pt>
                <c:pt idx="198">
                  <c:v>740.07760000000007</c:v>
                </c:pt>
                <c:pt idx="199">
                  <c:v>741.25360000000001</c:v>
                </c:pt>
                <c:pt idx="200">
                  <c:v>698.91920000000005</c:v>
                </c:pt>
                <c:pt idx="201">
                  <c:v>687.72720000000004</c:v>
                </c:pt>
                <c:pt idx="202">
                  <c:v>690.73199999999997</c:v>
                </c:pt>
                <c:pt idx="203">
                  <c:v>864.05040000000008</c:v>
                </c:pt>
                <c:pt idx="204">
                  <c:v>581.03440000000001</c:v>
                </c:pt>
              </c:numCache>
            </c:numRef>
          </c:val>
          <c:smooth val="0"/>
          <c:extLst>
            <c:ext xmlns:c16="http://schemas.microsoft.com/office/drawing/2014/chart" uri="{C3380CC4-5D6E-409C-BE32-E72D297353CC}">
              <c16:uniqueId val="{00000001-CA76-4C8E-BAC1-20CB212274CF}"/>
            </c:ext>
          </c:extLst>
        </c:ser>
        <c:ser>
          <c:idx val="2"/>
          <c:order val="2"/>
          <c:spPr>
            <a:ln w="38100" cmpd="sng">
              <a:solidFill>
                <a:srgbClr val="43BEAD"/>
              </a:solidFill>
              <a:prstDash val="solid"/>
            </a:ln>
            <a:effectLst/>
          </c:spPr>
          <c:marker>
            <c:symbol val="none"/>
          </c:marker>
          <c:val>
            <c:numRef>
              <c:f>ChartTemplates!$F$72:$F$276</c:f>
              <c:numCache>
                <c:formatCode>_(* #,##0.00_);_(* \(#,##0.00\);_(* "-"??_);_(@_)</c:formatCode>
                <c:ptCount val="205"/>
                <c:pt idx="0">
                  <c:v>298.53798399999999</c:v>
                </c:pt>
                <c:pt idx="1">
                  <c:v>374.45068800000007</c:v>
                </c:pt>
                <c:pt idx="2">
                  <c:v>427.03872000000001</c:v>
                </c:pt>
                <c:pt idx="3">
                  <c:v>372.26444800000002</c:v>
                </c:pt>
                <c:pt idx="4">
                  <c:v>405.30892800000004</c:v>
                </c:pt>
                <c:pt idx="5">
                  <c:v>399.4280960000001</c:v>
                </c:pt>
                <c:pt idx="6">
                  <c:v>354.55283200000002</c:v>
                </c:pt>
                <c:pt idx="7">
                  <c:v>379.00953600000003</c:v>
                </c:pt>
                <c:pt idx="8">
                  <c:v>373.01555200000007</c:v>
                </c:pt>
                <c:pt idx="9">
                  <c:v>337.31328000000008</c:v>
                </c:pt>
                <c:pt idx="10">
                  <c:v>322.80985600000008</c:v>
                </c:pt>
                <c:pt idx="11">
                  <c:v>321.13408000000004</c:v>
                </c:pt>
                <c:pt idx="12">
                  <c:v>293.82553600000006</c:v>
                </c:pt>
                <c:pt idx="13">
                  <c:v>335.41324800000007</c:v>
                </c:pt>
                <c:pt idx="14">
                  <c:v>413.7082880000001</c:v>
                </c:pt>
                <c:pt idx="15">
                  <c:v>337.7172480000001</c:v>
                </c:pt>
                <c:pt idx="16">
                  <c:v>403.53484800000007</c:v>
                </c:pt>
                <c:pt idx="17">
                  <c:v>414.3232000000001</c:v>
                </c:pt>
                <c:pt idx="18">
                  <c:v>348.68889600000006</c:v>
                </c:pt>
                <c:pt idx="19">
                  <c:v>362.84825600000005</c:v>
                </c:pt>
                <c:pt idx="20">
                  <c:v>332.40524800000009</c:v>
                </c:pt>
                <c:pt idx="21">
                  <c:v>465.795072</c:v>
                </c:pt>
                <c:pt idx="22">
                  <c:v>370.057728</c:v>
                </c:pt>
                <c:pt idx="23">
                  <c:v>377.04857600000008</c:v>
                </c:pt>
                <c:pt idx="24">
                  <c:v>298.45299200000011</c:v>
                </c:pt>
                <c:pt idx="25">
                  <c:v>349.99091200000004</c:v>
                </c:pt>
                <c:pt idx="26">
                  <c:v>396.03660800000011</c:v>
                </c:pt>
                <c:pt idx="27">
                  <c:v>371.83283200000005</c:v>
                </c:pt>
                <c:pt idx="28">
                  <c:v>382.17625600000002</c:v>
                </c:pt>
                <c:pt idx="29">
                  <c:v>396.90496000000007</c:v>
                </c:pt>
                <c:pt idx="30">
                  <c:v>401.21548800000005</c:v>
                </c:pt>
                <c:pt idx="31">
                  <c:v>448.40448000000009</c:v>
                </c:pt>
                <c:pt idx="32">
                  <c:v>318.55974400000008</c:v>
                </c:pt>
                <c:pt idx="33">
                  <c:v>355.92550400000005</c:v>
                </c:pt>
                <c:pt idx="34">
                  <c:v>322.35878400000001</c:v>
                </c:pt>
                <c:pt idx="35">
                  <c:v>417.36089600000008</c:v>
                </c:pt>
                <c:pt idx="36">
                  <c:v>278.84441600000008</c:v>
                </c:pt>
                <c:pt idx="37">
                  <c:v>326.44300800000002</c:v>
                </c:pt>
                <c:pt idx="38">
                  <c:v>387.84819200000004</c:v>
                </c:pt>
                <c:pt idx="39">
                  <c:v>386.48883200000006</c:v>
                </c:pt>
                <c:pt idx="40">
                  <c:v>433.13459200000011</c:v>
                </c:pt>
                <c:pt idx="41">
                  <c:v>402.38592000000011</c:v>
                </c:pt>
                <c:pt idx="42">
                  <c:v>425.07827200000003</c:v>
                </c:pt>
                <c:pt idx="43">
                  <c:v>455.8827520000001</c:v>
                </c:pt>
                <c:pt idx="44">
                  <c:v>361.06035200000008</c:v>
                </c:pt>
                <c:pt idx="45">
                  <c:v>373.48556800000006</c:v>
                </c:pt>
                <c:pt idx="46">
                  <c:v>358.65139199999999</c:v>
                </c:pt>
                <c:pt idx="47">
                  <c:v>434.05158400000005</c:v>
                </c:pt>
                <c:pt idx="48">
                  <c:v>321.23801600000007</c:v>
                </c:pt>
                <c:pt idx="49">
                  <c:v>354.68441600000006</c:v>
                </c:pt>
                <c:pt idx="50">
                  <c:v>415.50080000000008</c:v>
                </c:pt>
                <c:pt idx="51">
                  <c:v>397.55724800000007</c:v>
                </c:pt>
                <c:pt idx="52">
                  <c:v>452.76416</c:v>
                </c:pt>
                <c:pt idx="53">
                  <c:v>396.70988800000003</c:v>
                </c:pt>
                <c:pt idx="54">
                  <c:v>445.82092800000009</c:v>
                </c:pt>
                <c:pt idx="55">
                  <c:v>404.42982400000011</c:v>
                </c:pt>
                <c:pt idx="56">
                  <c:v>424.67635200000007</c:v>
                </c:pt>
                <c:pt idx="57">
                  <c:v>383.22739200000007</c:v>
                </c:pt>
                <c:pt idx="58">
                  <c:v>348.16819200000003</c:v>
                </c:pt>
                <c:pt idx="59">
                  <c:v>454.69491200000004</c:v>
                </c:pt>
                <c:pt idx="60">
                  <c:v>294.51008000000002</c:v>
                </c:pt>
                <c:pt idx="61">
                  <c:v>348.79641600000008</c:v>
                </c:pt>
                <c:pt idx="62">
                  <c:v>438.42867200000012</c:v>
                </c:pt>
                <c:pt idx="63">
                  <c:v>403.32595200000009</c:v>
                </c:pt>
                <c:pt idx="64">
                  <c:v>413.74105600000007</c:v>
                </c:pt>
                <c:pt idx="65">
                  <c:v>496.44953600000008</c:v>
                </c:pt>
                <c:pt idx="66">
                  <c:v>560.19251199999997</c:v>
                </c:pt>
                <c:pt idx="67">
                  <c:v>401.1043840000001</c:v>
                </c:pt>
                <c:pt idx="68">
                  <c:v>348.84812800000009</c:v>
                </c:pt>
                <c:pt idx="69">
                  <c:v>298.73561600000005</c:v>
                </c:pt>
                <c:pt idx="70">
                  <c:v>318.511616</c:v>
                </c:pt>
                <c:pt idx="71">
                  <c:v>440.28928000000008</c:v>
                </c:pt>
                <c:pt idx="72">
                  <c:v>298.29785600000008</c:v>
                </c:pt>
                <c:pt idx="73">
                  <c:v>352.03635200000008</c:v>
                </c:pt>
                <c:pt idx="74">
                  <c:v>427.63059200000009</c:v>
                </c:pt>
                <c:pt idx="75">
                  <c:v>376.19609600000007</c:v>
                </c:pt>
                <c:pt idx="76">
                  <c:v>386.86566400000009</c:v>
                </c:pt>
                <c:pt idx="77">
                  <c:v>400.33280000000002</c:v>
                </c:pt>
                <c:pt idx="78">
                  <c:v>396.9909760000001</c:v>
                </c:pt>
                <c:pt idx="79">
                  <c:v>392.50483200000008</c:v>
                </c:pt>
                <c:pt idx="80">
                  <c:v>367.57606400000009</c:v>
                </c:pt>
                <c:pt idx="81">
                  <c:v>342.91097600000006</c:v>
                </c:pt>
                <c:pt idx="82">
                  <c:v>338.34137600000008</c:v>
                </c:pt>
                <c:pt idx="83">
                  <c:v>400.25190400000002</c:v>
                </c:pt>
                <c:pt idx="84">
                  <c:v>297.47302400000007</c:v>
                </c:pt>
                <c:pt idx="85">
                  <c:v>353.53702400000003</c:v>
                </c:pt>
                <c:pt idx="86">
                  <c:v>418.73049600000007</c:v>
                </c:pt>
                <c:pt idx="87">
                  <c:v>363.86918400000008</c:v>
                </c:pt>
                <c:pt idx="88">
                  <c:v>399.77523200000007</c:v>
                </c:pt>
                <c:pt idx="89">
                  <c:v>373.48710400000004</c:v>
                </c:pt>
                <c:pt idx="90">
                  <c:v>350.05388800000003</c:v>
                </c:pt>
                <c:pt idx="91">
                  <c:v>404.52249600000005</c:v>
                </c:pt>
                <c:pt idx="92">
                  <c:v>356.91520000000008</c:v>
                </c:pt>
                <c:pt idx="93">
                  <c:v>340.65408000000008</c:v>
                </c:pt>
                <c:pt idx="94">
                  <c:v>311.20281600000004</c:v>
                </c:pt>
                <c:pt idx="95">
                  <c:v>385.06188800000001</c:v>
                </c:pt>
                <c:pt idx="96">
                  <c:v>276.06630400000006</c:v>
                </c:pt>
                <c:pt idx="97">
                  <c:v>312.81920000000008</c:v>
                </c:pt>
                <c:pt idx="98">
                  <c:v>341.43590400000005</c:v>
                </c:pt>
                <c:pt idx="99">
                  <c:v>298.01216000000005</c:v>
                </c:pt>
                <c:pt idx="100">
                  <c:v>304.00409600000006</c:v>
                </c:pt>
                <c:pt idx="101">
                  <c:v>266.56512000000004</c:v>
                </c:pt>
                <c:pt idx="102">
                  <c:v>262.57459200000005</c:v>
                </c:pt>
                <c:pt idx="103">
                  <c:v>315.43756800000006</c:v>
                </c:pt>
                <c:pt idx="104">
                  <c:v>249.29126400000007</c:v>
                </c:pt>
                <c:pt idx="105">
                  <c:v>209.21702400000004</c:v>
                </c:pt>
                <c:pt idx="106">
                  <c:v>198.46297600000003</c:v>
                </c:pt>
                <c:pt idx="107">
                  <c:v>241.28921600000004</c:v>
                </c:pt>
                <c:pt idx="108">
                  <c:v>174.71846400000004</c:v>
                </c:pt>
                <c:pt idx="109">
                  <c:v>176.98816000000005</c:v>
                </c:pt>
                <c:pt idx="110">
                  <c:v>210.05414400000006</c:v>
                </c:pt>
                <c:pt idx="111">
                  <c:v>199.86995200000001</c:v>
                </c:pt>
                <c:pt idx="112">
                  <c:v>226.66700800000004</c:v>
                </c:pt>
                <c:pt idx="113">
                  <c:v>206.86796800000002</c:v>
                </c:pt>
                <c:pt idx="114">
                  <c:v>229.99808000000004</c:v>
                </c:pt>
                <c:pt idx="115">
                  <c:v>277.15328000000011</c:v>
                </c:pt>
                <c:pt idx="116">
                  <c:v>178.50214400000004</c:v>
                </c:pt>
                <c:pt idx="117">
                  <c:v>211.51334400000007</c:v>
                </c:pt>
                <c:pt idx="118">
                  <c:v>192.316416</c:v>
                </c:pt>
                <c:pt idx="119">
                  <c:v>266.60966400000001</c:v>
                </c:pt>
                <c:pt idx="120">
                  <c:v>173.69139200000004</c:v>
                </c:pt>
                <c:pt idx="121">
                  <c:v>195.85689600000003</c:v>
                </c:pt>
                <c:pt idx="122">
                  <c:v>271.69075200000003</c:v>
                </c:pt>
                <c:pt idx="123">
                  <c:v>249.2928</c:v>
                </c:pt>
                <c:pt idx="124">
                  <c:v>280.26316800000006</c:v>
                </c:pt>
                <c:pt idx="125">
                  <c:v>251.69868800000006</c:v>
                </c:pt>
                <c:pt idx="126">
                  <c:v>275.1447040000001</c:v>
                </c:pt>
                <c:pt idx="127">
                  <c:v>255.44960000000006</c:v>
                </c:pt>
                <c:pt idx="128">
                  <c:v>248.73216000000002</c:v>
                </c:pt>
                <c:pt idx="129">
                  <c:v>260.38784000000004</c:v>
                </c:pt>
                <c:pt idx="130">
                  <c:v>242.16627200000005</c:v>
                </c:pt>
                <c:pt idx="131">
                  <c:v>322.50470400000012</c:v>
                </c:pt>
                <c:pt idx="132">
                  <c:v>223.50950400000002</c:v>
                </c:pt>
                <c:pt idx="133">
                  <c:v>259.72121600000003</c:v>
                </c:pt>
                <c:pt idx="134">
                  <c:v>306.99724800000007</c:v>
                </c:pt>
                <c:pt idx="135">
                  <c:v>284.50048000000004</c:v>
                </c:pt>
                <c:pt idx="136">
                  <c:v>267.64851200000004</c:v>
                </c:pt>
                <c:pt idx="137">
                  <c:v>272.707584</c:v>
                </c:pt>
                <c:pt idx="138">
                  <c:v>286.87462400000004</c:v>
                </c:pt>
                <c:pt idx="139">
                  <c:v>292.422144</c:v>
                </c:pt>
                <c:pt idx="140">
                  <c:v>294.00832000000008</c:v>
                </c:pt>
                <c:pt idx="141">
                  <c:v>280.98508800000002</c:v>
                </c:pt>
                <c:pt idx="142">
                  <c:v>276.06067200000007</c:v>
                </c:pt>
                <c:pt idx="143">
                  <c:v>355.97721600000006</c:v>
                </c:pt>
                <c:pt idx="144">
                  <c:v>231.71276800000007</c:v>
                </c:pt>
                <c:pt idx="145">
                  <c:v>279.64672000000002</c:v>
                </c:pt>
                <c:pt idx="146">
                  <c:v>334.22080000000005</c:v>
                </c:pt>
                <c:pt idx="147">
                  <c:v>287.56172800000007</c:v>
                </c:pt>
                <c:pt idx="148">
                  <c:v>336.65792000000005</c:v>
                </c:pt>
                <c:pt idx="149">
                  <c:v>325.77177600000005</c:v>
                </c:pt>
                <c:pt idx="150">
                  <c:v>297.19552000000004</c:v>
                </c:pt>
                <c:pt idx="151">
                  <c:v>330.92198400000007</c:v>
                </c:pt>
                <c:pt idx="152">
                  <c:v>306.60403200000002</c:v>
                </c:pt>
                <c:pt idx="153">
                  <c:v>285.47891200000004</c:v>
                </c:pt>
                <c:pt idx="154">
                  <c:v>301.54956800000008</c:v>
                </c:pt>
                <c:pt idx="155">
                  <c:v>368.40089600000005</c:v>
                </c:pt>
                <c:pt idx="156">
                  <c:v>265.18988800000005</c:v>
                </c:pt>
                <c:pt idx="157">
                  <c:v>301.41747200000003</c:v>
                </c:pt>
                <c:pt idx="158">
                  <c:v>363.67462400000005</c:v>
                </c:pt>
                <c:pt idx="159">
                  <c:v>329.17657600000007</c:v>
                </c:pt>
                <c:pt idx="160">
                  <c:v>374.06003200000004</c:v>
                </c:pt>
                <c:pt idx="161">
                  <c:v>363.19692800000007</c:v>
                </c:pt>
                <c:pt idx="162">
                  <c:v>342.62528000000009</c:v>
                </c:pt>
                <c:pt idx="163">
                  <c:v>390.90483200000006</c:v>
                </c:pt>
                <c:pt idx="164">
                  <c:v>297.28460800000005</c:v>
                </c:pt>
                <c:pt idx="165">
                  <c:v>326.4931840000001</c:v>
                </c:pt>
                <c:pt idx="166">
                  <c:v>336.25241600000004</c:v>
                </c:pt>
                <c:pt idx="167">
                  <c:v>378.25382400000007</c:v>
                </c:pt>
                <c:pt idx="168">
                  <c:v>271.86944000000005</c:v>
                </c:pt>
                <c:pt idx="169">
                  <c:v>319.42656000000011</c:v>
                </c:pt>
                <c:pt idx="170">
                  <c:v>404.5619200000001</c:v>
                </c:pt>
                <c:pt idx="171">
                  <c:v>371.68281600000006</c:v>
                </c:pt>
                <c:pt idx="172">
                  <c:v>423.18233600000013</c:v>
                </c:pt>
                <c:pt idx="173">
                  <c:v>373.92844800000006</c:v>
                </c:pt>
                <c:pt idx="174">
                  <c:v>388.09651200000008</c:v>
                </c:pt>
                <c:pt idx="175">
                  <c:v>425.48633600000005</c:v>
                </c:pt>
                <c:pt idx="176">
                  <c:v>346.33062400000006</c:v>
                </c:pt>
                <c:pt idx="177">
                  <c:v>356.16256000000004</c:v>
                </c:pt>
                <c:pt idx="178">
                  <c:v>367.17312000000004</c:v>
                </c:pt>
                <c:pt idx="179">
                  <c:v>430.98316800000003</c:v>
                </c:pt>
                <c:pt idx="180">
                  <c:v>323.33260800000011</c:v>
                </c:pt>
                <c:pt idx="181">
                  <c:v>355.68128000000007</c:v>
                </c:pt>
                <c:pt idx="182">
                  <c:v>423.1454720000001</c:v>
                </c:pt>
                <c:pt idx="183">
                  <c:v>409.64710400000007</c:v>
                </c:pt>
                <c:pt idx="184">
                  <c:v>451.45190400000001</c:v>
                </c:pt>
                <c:pt idx="185">
                  <c:v>415.22739200000007</c:v>
                </c:pt>
                <c:pt idx="186">
                  <c:v>440.14080000000007</c:v>
                </c:pt>
                <c:pt idx="187">
                  <c:v>460.09600000000012</c:v>
                </c:pt>
                <c:pt idx="188">
                  <c:v>428.22707200000008</c:v>
                </c:pt>
                <c:pt idx="189">
                  <c:v>432.76697600000011</c:v>
                </c:pt>
                <c:pt idx="190">
                  <c:v>401.25900800000005</c:v>
                </c:pt>
                <c:pt idx="191">
                  <c:v>511.95801600000016</c:v>
                </c:pt>
                <c:pt idx="192">
                  <c:v>343.2166400000001</c:v>
                </c:pt>
                <c:pt idx="193">
                  <c:v>399.12806400000005</c:v>
                </c:pt>
                <c:pt idx="194">
                  <c:v>470.23872000000006</c:v>
                </c:pt>
                <c:pt idx="195">
                  <c:v>454.30528000000004</c:v>
                </c:pt>
                <c:pt idx="196">
                  <c:v>460.65715200000005</c:v>
                </c:pt>
                <c:pt idx="197">
                  <c:v>462.22950400000002</c:v>
                </c:pt>
                <c:pt idx="198">
                  <c:v>473.64966400000003</c:v>
                </c:pt>
                <c:pt idx="199">
                  <c:v>474.40230400000002</c:v>
                </c:pt>
                <c:pt idx="200">
                  <c:v>447.30828800000012</c:v>
                </c:pt>
                <c:pt idx="201">
                  <c:v>440.14540800000009</c:v>
                </c:pt>
                <c:pt idx="202">
                  <c:v>442.06848000000002</c:v>
                </c:pt>
                <c:pt idx="203">
                  <c:v>552.99225600000011</c:v>
                </c:pt>
                <c:pt idx="204">
                  <c:v>371.86201600000004</c:v>
                </c:pt>
              </c:numCache>
            </c:numRef>
          </c:val>
          <c:smooth val="0"/>
          <c:extLst>
            <c:ext xmlns:c16="http://schemas.microsoft.com/office/drawing/2014/chart" uri="{C3380CC4-5D6E-409C-BE32-E72D297353CC}">
              <c16:uniqueId val="{00000002-CA76-4C8E-BAC1-20CB212274CF}"/>
            </c:ext>
          </c:extLst>
        </c:ser>
        <c:ser>
          <c:idx val="3"/>
          <c:order val="3"/>
          <c:spPr>
            <a:ln w="38100" cmpd="sng">
              <a:solidFill>
                <a:srgbClr val="FFE838"/>
              </a:solidFill>
              <a:prstDash val="solid"/>
            </a:ln>
            <a:effectLst/>
          </c:spPr>
          <c:marker>
            <c:symbol val="none"/>
          </c:marker>
          <c:val>
            <c:numRef>
              <c:f>ChartTemplates!$G$72:$G$276</c:f>
              <c:numCache>
                <c:formatCode>_(* #,##0.00_);_(* \(#,##0.00\);_(* "-"??_);_(@_)</c:formatCode>
                <c:ptCount val="205"/>
                <c:pt idx="0">
                  <c:v>238.83038720000002</c:v>
                </c:pt>
                <c:pt idx="1">
                  <c:v>299.56055040000007</c:v>
                </c:pt>
                <c:pt idx="2">
                  <c:v>341.63097600000003</c:v>
                </c:pt>
                <c:pt idx="3">
                  <c:v>297.81155840000002</c:v>
                </c:pt>
                <c:pt idx="4">
                  <c:v>324.24714240000003</c:v>
                </c:pt>
                <c:pt idx="5">
                  <c:v>319.54247680000009</c:v>
                </c:pt>
                <c:pt idx="6">
                  <c:v>283.64226560000003</c:v>
                </c:pt>
                <c:pt idx="7">
                  <c:v>303.20762880000001</c:v>
                </c:pt>
                <c:pt idx="8">
                  <c:v>298.41244160000008</c:v>
                </c:pt>
                <c:pt idx="9">
                  <c:v>269.8506240000001</c:v>
                </c:pt>
                <c:pt idx="10">
                  <c:v>258.24788480000007</c:v>
                </c:pt>
                <c:pt idx="11">
                  <c:v>256.90726400000005</c:v>
                </c:pt>
                <c:pt idx="12">
                  <c:v>235.06042880000007</c:v>
                </c:pt>
                <c:pt idx="13">
                  <c:v>268.33059840000004</c:v>
                </c:pt>
                <c:pt idx="14">
                  <c:v>330.9666304000001</c:v>
                </c:pt>
                <c:pt idx="15">
                  <c:v>270.17379840000007</c:v>
                </c:pt>
                <c:pt idx="16">
                  <c:v>322.82787840000009</c:v>
                </c:pt>
                <c:pt idx="17">
                  <c:v>331.45856000000009</c:v>
                </c:pt>
                <c:pt idx="18">
                  <c:v>278.95111680000008</c:v>
                </c:pt>
                <c:pt idx="19">
                  <c:v>290.27860480000004</c:v>
                </c:pt>
                <c:pt idx="20">
                  <c:v>265.92419840000008</c:v>
                </c:pt>
                <c:pt idx="21">
                  <c:v>372.63605760000002</c:v>
                </c:pt>
                <c:pt idx="22">
                  <c:v>296.04618240000002</c:v>
                </c:pt>
                <c:pt idx="23">
                  <c:v>301.63886080000009</c:v>
                </c:pt>
                <c:pt idx="24">
                  <c:v>238.76239360000011</c:v>
                </c:pt>
                <c:pt idx="25">
                  <c:v>279.99272960000002</c:v>
                </c:pt>
                <c:pt idx="26">
                  <c:v>316.82928640000011</c:v>
                </c:pt>
                <c:pt idx="27">
                  <c:v>297.46626560000004</c:v>
                </c:pt>
                <c:pt idx="28">
                  <c:v>305.74100480000004</c:v>
                </c:pt>
                <c:pt idx="29">
                  <c:v>317.52396800000008</c:v>
                </c:pt>
                <c:pt idx="30">
                  <c:v>320.97239040000005</c:v>
                </c:pt>
                <c:pt idx="31">
                  <c:v>358.72358400000007</c:v>
                </c:pt>
                <c:pt idx="32">
                  <c:v>254.84779520000006</c:v>
                </c:pt>
                <c:pt idx="33">
                  <c:v>284.74040320000006</c:v>
                </c:pt>
                <c:pt idx="34">
                  <c:v>257.88702720000003</c:v>
                </c:pt>
                <c:pt idx="35">
                  <c:v>333.88871680000011</c:v>
                </c:pt>
                <c:pt idx="36">
                  <c:v>223.07553280000008</c:v>
                </c:pt>
                <c:pt idx="37">
                  <c:v>261.15440640000003</c:v>
                </c:pt>
                <c:pt idx="38">
                  <c:v>310.27855360000007</c:v>
                </c:pt>
                <c:pt idx="39">
                  <c:v>309.19106560000006</c:v>
                </c:pt>
                <c:pt idx="40">
                  <c:v>346.50767360000009</c:v>
                </c:pt>
                <c:pt idx="41">
                  <c:v>321.90873600000009</c:v>
                </c:pt>
                <c:pt idx="42">
                  <c:v>340.06261760000007</c:v>
                </c:pt>
                <c:pt idx="43">
                  <c:v>364.7062016000001</c:v>
                </c:pt>
                <c:pt idx="44">
                  <c:v>288.84828160000006</c:v>
                </c:pt>
                <c:pt idx="45">
                  <c:v>298.78845440000003</c:v>
                </c:pt>
                <c:pt idx="46">
                  <c:v>286.92111360000001</c:v>
                </c:pt>
                <c:pt idx="47">
                  <c:v>347.24126720000004</c:v>
                </c:pt>
                <c:pt idx="48">
                  <c:v>256.99041280000006</c:v>
                </c:pt>
                <c:pt idx="49">
                  <c:v>283.74753280000004</c:v>
                </c:pt>
                <c:pt idx="50">
                  <c:v>332.40064000000007</c:v>
                </c:pt>
                <c:pt idx="51">
                  <c:v>318.04579840000008</c:v>
                </c:pt>
                <c:pt idx="52">
                  <c:v>362.21132800000004</c:v>
                </c:pt>
                <c:pt idx="53">
                  <c:v>317.36791040000003</c:v>
                </c:pt>
                <c:pt idx="54">
                  <c:v>356.6567424000001</c:v>
                </c:pt>
                <c:pt idx="55">
                  <c:v>323.5438592000001</c:v>
                </c:pt>
                <c:pt idx="56">
                  <c:v>339.74108160000009</c:v>
                </c:pt>
                <c:pt idx="57">
                  <c:v>306.58191360000006</c:v>
                </c:pt>
                <c:pt idx="58">
                  <c:v>278.53455360000004</c:v>
                </c:pt>
                <c:pt idx="59">
                  <c:v>363.75592960000006</c:v>
                </c:pt>
                <c:pt idx="60">
                  <c:v>235.60806400000001</c:v>
                </c:pt>
                <c:pt idx="61">
                  <c:v>279.03713280000005</c:v>
                </c:pt>
                <c:pt idx="62">
                  <c:v>350.74293760000012</c:v>
                </c:pt>
                <c:pt idx="63">
                  <c:v>322.66076160000011</c:v>
                </c:pt>
                <c:pt idx="64">
                  <c:v>330.99284480000006</c:v>
                </c:pt>
                <c:pt idx="65">
                  <c:v>397.15962880000006</c:v>
                </c:pt>
                <c:pt idx="66">
                  <c:v>448.15400959999999</c:v>
                </c:pt>
                <c:pt idx="67">
                  <c:v>320.88350720000011</c:v>
                </c:pt>
                <c:pt idx="68">
                  <c:v>279.0785024000001</c:v>
                </c:pt>
                <c:pt idx="69">
                  <c:v>238.98849280000005</c:v>
                </c:pt>
                <c:pt idx="70">
                  <c:v>254.80929280000001</c:v>
                </c:pt>
                <c:pt idx="71">
                  <c:v>352.23142400000006</c:v>
                </c:pt>
                <c:pt idx="72">
                  <c:v>238.63828480000006</c:v>
                </c:pt>
                <c:pt idx="73">
                  <c:v>281.62908160000006</c:v>
                </c:pt>
                <c:pt idx="74">
                  <c:v>342.10447360000012</c:v>
                </c:pt>
                <c:pt idx="75">
                  <c:v>300.95687680000009</c:v>
                </c:pt>
                <c:pt idx="76">
                  <c:v>309.49253120000009</c:v>
                </c:pt>
                <c:pt idx="77">
                  <c:v>320.26624000000004</c:v>
                </c:pt>
                <c:pt idx="78">
                  <c:v>317.59278080000013</c:v>
                </c:pt>
                <c:pt idx="79">
                  <c:v>314.0038656000001</c:v>
                </c:pt>
                <c:pt idx="80">
                  <c:v>294.06085120000006</c:v>
                </c:pt>
                <c:pt idx="81">
                  <c:v>274.32878080000006</c:v>
                </c:pt>
                <c:pt idx="82">
                  <c:v>270.6731008000001</c:v>
                </c:pt>
                <c:pt idx="83">
                  <c:v>320.20152320000005</c:v>
                </c:pt>
                <c:pt idx="84">
                  <c:v>237.97841920000008</c:v>
                </c:pt>
                <c:pt idx="85">
                  <c:v>282.82961920000002</c:v>
                </c:pt>
                <c:pt idx="86">
                  <c:v>334.98439680000007</c:v>
                </c:pt>
                <c:pt idx="87">
                  <c:v>291.09534720000005</c:v>
                </c:pt>
                <c:pt idx="88">
                  <c:v>319.82018560000006</c:v>
                </c:pt>
                <c:pt idx="89">
                  <c:v>298.78968320000007</c:v>
                </c:pt>
                <c:pt idx="90">
                  <c:v>280.04311040000005</c:v>
                </c:pt>
                <c:pt idx="91">
                  <c:v>323.61799680000007</c:v>
                </c:pt>
                <c:pt idx="92">
                  <c:v>285.53216000000009</c:v>
                </c:pt>
                <c:pt idx="93">
                  <c:v>272.5232640000001</c:v>
                </c:pt>
                <c:pt idx="94">
                  <c:v>248.96225280000004</c:v>
                </c:pt>
                <c:pt idx="95">
                  <c:v>308.04951040000003</c:v>
                </c:pt>
                <c:pt idx="96">
                  <c:v>220.85304320000006</c:v>
                </c:pt>
                <c:pt idx="97">
                  <c:v>250.25536000000008</c:v>
                </c:pt>
                <c:pt idx="98">
                  <c:v>273.14872320000006</c:v>
                </c:pt>
                <c:pt idx="99">
                  <c:v>238.40972800000006</c:v>
                </c:pt>
                <c:pt idx="100">
                  <c:v>243.20327680000005</c:v>
                </c:pt>
                <c:pt idx="101">
                  <c:v>213.25209600000005</c:v>
                </c:pt>
                <c:pt idx="102">
                  <c:v>210.05967360000005</c:v>
                </c:pt>
                <c:pt idx="103">
                  <c:v>252.35005440000006</c:v>
                </c:pt>
                <c:pt idx="104">
                  <c:v>199.43301120000007</c:v>
                </c:pt>
                <c:pt idx="105">
                  <c:v>167.37361920000004</c:v>
                </c:pt>
                <c:pt idx="106">
                  <c:v>158.77038080000003</c:v>
                </c:pt>
                <c:pt idx="107">
                  <c:v>193.03137280000004</c:v>
                </c:pt>
                <c:pt idx="108">
                  <c:v>139.77477120000003</c:v>
                </c:pt>
                <c:pt idx="109">
                  <c:v>141.59052800000003</c:v>
                </c:pt>
                <c:pt idx="110">
                  <c:v>168.04331520000005</c:v>
                </c:pt>
                <c:pt idx="111">
                  <c:v>159.89596160000002</c:v>
                </c:pt>
                <c:pt idx="112">
                  <c:v>181.33360640000004</c:v>
                </c:pt>
                <c:pt idx="113">
                  <c:v>165.49437440000003</c:v>
                </c:pt>
                <c:pt idx="114">
                  <c:v>183.99846400000004</c:v>
                </c:pt>
                <c:pt idx="115">
                  <c:v>221.72262400000011</c:v>
                </c:pt>
                <c:pt idx="116">
                  <c:v>142.80171520000005</c:v>
                </c:pt>
                <c:pt idx="117">
                  <c:v>169.21067520000008</c:v>
                </c:pt>
                <c:pt idx="118">
                  <c:v>153.85313280000003</c:v>
                </c:pt>
                <c:pt idx="119">
                  <c:v>213.28773120000002</c:v>
                </c:pt>
                <c:pt idx="120">
                  <c:v>138.95311360000002</c:v>
                </c:pt>
                <c:pt idx="121">
                  <c:v>156.68551680000004</c:v>
                </c:pt>
                <c:pt idx="122">
                  <c:v>217.35260160000004</c:v>
                </c:pt>
                <c:pt idx="123">
                  <c:v>199.43424000000002</c:v>
                </c:pt>
                <c:pt idx="124">
                  <c:v>224.21053440000006</c:v>
                </c:pt>
                <c:pt idx="125">
                  <c:v>201.35895040000005</c:v>
                </c:pt>
                <c:pt idx="126">
                  <c:v>220.11576320000009</c:v>
                </c:pt>
                <c:pt idx="127">
                  <c:v>204.35968000000005</c:v>
                </c:pt>
                <c:pt idx="128">
                  <c:v>198.98572800000002</c:v>
                </c:pt>
                <c:pt idx="129">
                  <c:v>208.31027200000005</c:v>
                </c:pt>
                <c:pt idx="130">
                  <c:v>193.73301760000004</c:v>
                </c:pt>
                <c:pt idx="131">
                  <c:v>258.00376320000009</c:v>
                </c:pt>
                <c:pt idx="132">
                  <c:v>178.80760320000002</c:v>
                </c:pt>
                <c:pt idx="133">
                  <c:v>207.77697280000004</c:v>
                </c:pt>
                <c:pt idx="134">
                  <c:v>245.59779840000007</c:v>
                </c:pt>
                <c:pt idx="135">
                  <c:v>227.60038400000005</c:v>
                </c:pt>
                <c:pt idx="136">
                  <c:v>214.11880960000005</c:v>
                </c:pt>
                <c:pt idx="137">
                  <c:v>218.16606720000001</c:v>
                </c:pt>
                <c:pt idx="138">
                  <c:v>229.49969920000004</c:v>
                </c:pt>
                <c:pt idx="139">
                  <c:v>233.93771520000001</c:v>
                </c:pt>
                <c:pt idx="140">
                  <c:v>235.20665600000007</c:v>
                </c:pt>
                <c:pt idx="141">
                  <c:v>224.78807040000004</c:v>
                </c:pt>
                <c:pt idx="142">
                  <c:v>220.84853760000007</c:v>
                </c:pt>
                <c:pt idx="143">
                  <c:v>284.78177280000006</c:v>
                </c:pt>
                <c:pt idx="144">
                  <c:v>185.37021440000007</c:v>
                </c:pt>
                <c:pt idx="145">
                  <c:v>223.71737600000003</c:v>
                </c:pt>
                <c:pt idx="146">
                  <c:v>267.37664000000007</c:v>
                </c:pt>
                <c:pt idx="147">
                  <c:v>230.04938240000007</c:v>
                </c:pt>
                <c:pt idx="148">
                  <c:v>269.32633600000003</c:v>
                </c:pt>
                <c:pt idx="149">
                  <c:v>260.61742080000005</c:v>
                </c:pt>
                <c:pt idx="150">
                  <c:v>237.75641600000006</c:v>
                </c:pt>
                <c:pt idx="151">
                  <c:v>264.73758720000006</c:v>
                </c:pt>
                <c:pt idx="152">
                  <c:v>245.28322560000004</c:v>
                </c:pt>
                <c:pt idx="153">
                  <c:v>228.38312960000005</c:v>
                </c:pt>
                <c:pt idx="154">
                  <c:v>241.23965440000006</c:v>
                </c:pt>
                <c:pt idx="155">
                  <c:v>294.72071680000005</c:v>
                </c:pt>
                <c:pt idx="156">
                  <c:v>212.15191040000005</c:v>
                </c:pt>
                <c:pt idx="157">
                  <c:v>241.13397760000004</c:v>
                </c:pt>
                <c:pt idx="158">
                  <c:v>290.93969920000006</c:v>
                </c:pt>
                <c:pt idx="159">
                  <c:v>263.34126080000004</c:v>
                </c:pt>
                <c:pt idx="160">
                  <c:v>299.24802560000006</c:v>
                </c:pt>
                <c:pt idx="161">
                  <c:v>290.55754240000005</c:v>
                </c:pt>
                <c:pt idx="162">
                  <c:v>274.10022400000008</c:v>
                </c:pt>
                <c:pt idx="163">
                  <c:v>312.72386560000007</c:v>
                </c:pt>
                <c:pt idx="164">
                  <c:v>237.82768640000006</c:v>
                </c:pt>
                <c:pt idx="165">
                  <c:v>261.1945472000001</c:v>
                </c:pt>
                <c:pt idx="166">
                  <c:v>269.00193280000002</c:v>
                </c:pt>
                <c:pt idx="167">
                  <c:v>302.60305920000008</c:v>
                </c:pt>
                <c:pt idx="168">
                  <c:v>217.49555200000006</c:v>
                </c:pt>
                <c:pt idx="169">
                  <c:v>255.54124800000011</c:v>
                </c:pt>
                <c:pt idx="170">
                  <c:v>323.64953600000013</c:v>
                </c:pt>
                <c:pt idx="171">
                  <c:v>297.34625280000006</c:v>
                </c:pt>
                <c:pt idx="172">
                  <c:v>338.54586880000011</c:v>
                </c:pt>
                <c:pt idx="173">
                  <c:v>299.14275840000005</c:v>
                </c:pt>
                <c:pt idx="174">
                  <c:v>310.47720960000009</c:v>
                </c:pt>
                <c:pt idx="175">
                  <c:v>340.38906880000008</c:v>
                </c:pt>
                <c:pt idx="176">
                  <c:v>277.06449920000006</c:v>
                </c:pt>
                <c:pt idx="177">
                  <c:v>284.93004800000006</c:v>
                </c:pt>
                <c:pt idx="178">
                  <c:v>293.73849600000005</c:v>
                </c:pt>
                <c:pt idx="179">
                  <c:v>344.78653440000005</c:v>
                </c:pt>
                <c:pt idx="180">
                  <c:v>258.6660864000001</c:v>
                </c:pt>
                <c:pt idx="181">
                  <c:v>284.54502400000007</c:v>
                </c:pt>
                <c:pt idx="182">
                  <c:v>338.51637760000011</c:v>
                </c:pt>
                <c:pt idx="183">
                  <c:v>327.71768320000007</c:v>
                </c:pt>
                <c:pt idx="184">
                  <c:v>361.16152320000003</c:v>
                </c:pt>
                <c:pt idx="185">
                  <c:v>332.18191360000009</c:v>
                </c:pt>
                <c:pt idx="186">
                  <c:v>352.11264000000006</c:v>
                </c:pt>
                <c:pt idx="187">
                  <c:v>368.07680000000011</c:v>
                </c:pt>
                <c:pt idx="188">
                  <c:v>342.58165760000009</c:v>
                </c:pt>
                <c:pt idx="189">
                  <c:v>346.2135808000001</c:v>
                </c:pt>
                <c:pt idx="190">
                  <c:v>321.00720640000009</c:v>
                </c:pt>
                <c:pt idx="191">
                  <c:v>409.56641280000014</c:v>
                </c:pt>
                <c:pt idx="192">
                  <c:v>274.5733120000001</c:v>
                </c:pt>
                <c:pt idx="193">
                  <c:v>319.30245120000006</c:v>
                </c:pt>
                <c:pt idx="194">
                  <c:v>376.19097600000009</c:v>
                </c:pt>
                <c:pt idx="195">
                  <c:v>363.44422400000008</c:v>
                </c:pt>
                <c:pt idx="196">
                  <c:v>368.52572160000005</c:v>
                </c:pt>
                <c:pt idx="197">
                  <c:v>369.78360320000002</c:v>
                </c:pt>
                <c:pt idx="198">
                  <c:v>378.91973120000006</c:v>
                </c:pt>
                <c:pt idx="199">
                  <c:v>379.52184320000003</c:v>
                </c:pt>
                <c:pt idx="200">
                  <c:v>357.84663040000009</c:v>
                </c:pt>
                <c:pt idx="201">
                  <c:v>352.1163264000001</c:v>
                </c:pt>
                <c:pt idx="202">
                  <c:v>353.65478400000006</c:v>
                </c:pt>
                <c:pt idx="203">
                  <c:v>442.39380480000011</c:v>
                </c:pt>
                <c:pt idx="204">
                  <c:v>297.48961280000003</c:v>
                </c:pt>
              </c:numCache>
            </c:numRef>
          </c:val>
          <c:smooth val="0"/>
          <c:extLst>
            <c:ext xmlns:c16="http://schemas.microsoft.com/office/drawing/2014/chart" uri="{C3380CC4-5D6E-409C-BE32-E72D297353CC}">
              <c16:uniqueId val="{00000003-CA76-4C8E-BAC1-20CB212274CF}"/>
            </c:ext>
          </c:extLst>
        </c:ser>
        <c:ser>
          <c:idx val="4"/>
          <c:order val="4"/>
          <c:spPr>
            <a:ln w="38100" cmpd="sng">
              <a:solidFill>
                <a:srgbClr val="ED3124"/>
              </a:solidFill>
              <a:prstDash val="solid"/>
            </a:ln>
            <a:effectLst/>
          </c:spPr>
          <c:marker>
            <c:symbol val="none"/>
          </c:marker>
          <c:val>
            <c:numRef>
              <c:f>ChartTemplates!$H$72:$H$276</c:f>
              <c:numCache>
                <c:formatCode>_(* #,##0.00_);_(* \(#,##0.00\);_(* "-"??_);_(@_)</c:formatCode>
                <c:ptCount val="205"/>
                <c:pt idx="0">
                  <c:v>191.06430976000001</c:v>
                </c:pt>
                <c:pt idx="1">
                  <c:v>239.64844032000008</c:v>
                </c:pt>
                <c:pt idx="2">
                  <c:v>273.30478080000006</c:v>
                </c:pt>
                <c:pt idx="3">
                  <c:v>238.24924672000003</c:v>
                </c:pt>
                <c:pt idx="4">
                  <c:v>259.39771392000006</c:v>
                </c:pt>
                <c:pt idx="5">
                  <c:v>255.63398144000007</c:v>
                </c:pt>
                <c:pt idx="6">
                  <c:v>226.91381248000005</c:v>
                </c:pt>
                <c:pt idx="7">
                  <c:v>242.56610304000003</c:v>
                </c:pt>
                <c:pt idx="8">
                  <c:v>238.72995328000007</c:v>
                </c:pt>
                <c:pt idx="9">
                  <c:v>215.88049920000009</c:v>
                </c:pt>
                <c:pt idx="10">
                  <c:v>206.59830784000007</c:v>
                </c:pt>
                <c:pt idx="11">
                  <c:v>205.52581120000005</c:v>
                </c:pt>
                <c:pt idx="12">
                  <c:v>188.04834304000008</c:v>
                </c:pt>
                <c:pt idx="13">
                  <c:v>214.66447872000003</c:v>
                </c:pt>
                <c:pt idx="14">
                  <c:v>264.77330432000008</c:v>
                </c:pt>
                <c:pt idx="15">
                  <c:v>216.13903872000006</c:v>
                </c:pt>
                <c:pt idx="16">
                  <c:v>258.26230272000009</c:v>
                </c:pt>
                <c:pt idx="17">
                  <c:v>265.16684800000007</c:v>
                </c:pt>
                <c:pt idx="18">
                  <c:v>223.16089344000008</c:v>
                </c:pt>
                <c:pt idx="19">
                  <c:v>232.22288384000004</c:v>
                </c:pt>
                <c:pt idx="20">
                  <c:v>212.73935872000007</c:v>
                </c:pt>
                <c:pt idx="21">
                  <c:v>298.10884608000003</c:v>
                </c:pt>
                <c:pt idx="22">
                  <c:v>236.83694592000003</c:v>
                </c:pt>
                <c:pt idx="23">
                  <c:v>241.31108864000009</c:v>
                </c:pt>
                <c:pt idx="24">
                  <c:v>191.00991488000011</c:v>
                </c:pt>
                <c:pt idx="25">
                  <c:v>223.99418368000002</c:v>
                </c:pt>
                <c:pt idx="26">
                  <c:v>253.46342912000011</c:v>
                </c:pt>
                <c:pt idx="27">
                  <c:v>237.97301248000005</c:v>
                </c:pt>
                <c:pt idx="28">
                  <c:v>244.59280384000004</c:v>
                </c:pt>
                <c:pt idx="29">
                  <c:v>254.01917440000008</c:v>
                </c:pt>
                <c:pt idx="30">
                  <c:v>256.77791232000004</c:v>
                </c:pt>
                <c:pt idx="31">
                  <c:v>286.97886720000008</c:v>
                </c:pt>
                <c:pt idx="32">
                  <c:v>203.87823616000006</c:v>
                </c:pt>
                <c:pt idx="33">
                  <c:v>227.79232256000006</c:v>
                </c:pt>
                <c:pt idx="34">
                  <c:v>206.30962176000003</c:v>
                </c:pt>
                <c:pt idx="35">
                  <c:v>267.11097344000012</c:v>
                </c:pt>
                <c:pt idx="36">
                  <c:v>178.46042624000006</c:v>
                </c:pt>
                <c:pt idx="37">
                  <c:v>208.92352512000002</c:v>
                </c:pt>
                <c:pt idx="38">
                  <c:v>248.22284288000006</c:v>
                </c:pt>
                <c:pt idx="39">
                  <c:v>247.35285248000005</c:v>
                </c:pt>
                <c:pt idx="40">
                  <c:v>277.20613888000008</c:v>
                </c:pt>
                <c:pt idx="41">
                  <c:v>257.52698880000008</c:v>
                </c:pt>
                <c:pt idx="42">
                  <c:v>272.05009408000006</c:v>
                </c:pt>
                <c:pt idx="43">
                  <c:v>291.76496128000008</c:v>
                </c:pt>
                <c:pt idx="44">
                  <c:v>231.07862528000007</c:v>
                </c:pt>
                <c:pt idx="45">
                  <c:v>239.03076352000005</c:v>
                </c:pt>
                <c:pt idx="46">
                  <c:v>229.53689088000002</c:v>
                </c:pt>
                <c:pt idx="47">
                  <c:v>277.79301376000006</c:v>
                </c:pt>
                <c:pt idx="48">
                  <c:v>205.59233024000005</c:v>
                </c:pt>
                <c:pt idx="49">
                  <c:v>226.99802624000006</c:v>
                </c:pt>
                <c:pt idx="50">
                  <c:v>265.92051200000009</c:v>
                </c:pt>
                <c:pt idx="51">
                  <c:v>254.43663872000008</c:v>
                </c:pt>
                <c:pt idx="52">
                  <c:v>289.76906240000005</c:v>
                </c:pt>
                <c:pt idx="53">
                  <c:v>253.89432832000003</c:v>
                </c:pt>
                <c:pt idx="54">
                  <c:v>285.32539392000007</c:v>
                </c:pt>
                <c:pt idx="55">
                  <c:v>258.8350873600001</c:v>
                </c:pt>
                <c:pt idx="56">
                  <c:v>271.79286528000006</c:v>
                </c:pt>
                <c:pt idx="57">
                  <c:v>245.26553088000006</c:v>
                </c:pt>
                <c:pt idx="58">
                  <c:v>222.82764288000004</c:v>
                </c:pt>
                <c:pt idx="59">
                  <c:v>291.00474368000005</c:v>
                </c:pt>
                <c:pt idx="60">
                  <c:v>188.48645120000003</c:v>
                </c:pt>
                <c:pt idx="61">
                  <c:v>223.22970624000004</c:v>
                </c:pt>
                <c:pt idx="62">
                  <c:v>280.59435008000008</c:v>
                </c:pt>
                <c:pt idx="63">
                  <c:v>258.12860928000009</c:v>
                </c:pt>
                <c:pt idx="64">
                  <c:v>264.79427584000007</c:v>
                </c:pt>
                <c:pt idx="65">
                  <c:v>317.72770304000005</c:v>
                </c:pt>
                <c:pt idx="66">
                  <c:v>358.52320768000004</c:v>
                </c:pt>
                <c:pt idx="67">
                  <c:v>256.70680576000012</c:v>
                </c:pt>
                <c:pt idx="68">
                  <c:v>223.2628019200001</c:v>
                </c:pt>
                <c:pt idx="69">
                  <c:v>191.19079424000006</c:v>
                </c:pt>
                <c:pt idx="70">
                  <c:v>203.84743424000001</c:v>
                </c:pt>
                <c:pt idx="71">
                  <c:v>281.78513920000006</c:v>
                </c:pt>
                <c:pt idx="72">
                  <c:v>190.91062784000007</c:v>
                </c:pt>
                <c:pt idx="73">
                  <c:v>225.30326528000006</c:v>
                </c:pt>
                <c:pt idx="74">
                  <c:v>273.68357888000008</c:v>
                </c:pt>
                <c:pt idx="75">
                  <c:v>240.76550144000009</c:v>
                </c:pt>
                <c:pt idx="76">
                  <c:v>247.59402496000007</c:v>
                </c:pt>
                <c:pt idx="77">
                  <c:v>256.21299200000004</c:v>
                </c:pt>
                <c:pt idx="78">
                  <c:v>254.07422464000012</c:v>
                </c:pt>
                <c:pt idx="79">
                  <c:v>251.20309248000009</c:v>
                </c:pt>
                <c:pt idx="80">
                  <c:v>235.24868096000006</c:v>
                </c:pt>
                <c:pt idx="81">
                  <c:v>219.46302464000007</c:v>
                </c:pt>
                <c:pt idx="82">
                  <c:v>216.5384806400001</c:v>
                </c:pt>
                <c:pt idx="83">
                  <c:v>256.16121856000007</c:v>
                </c:pt>
                <c:pt idx="84">
                  <c:v>190.38273536000008</c:v>
                </c:pt>
                <c:pt idx="85">
                  <c:v>226.26369536000004</c:v>
                </c:pt>
                <c:pt idx="86">
                  <c:v>267.98751744000009</c:v>
                </c:pt>
                <c:pt idx="87">
                  <c:v>232.87627776000005</c:v>
                </c:pt>
                <c:pt idx="88">
                  <c:v>255.85614848000006</c:v>
                </c:pt>
                <c:pt idx="89">
                  <c:v>239.03174656000007</c:v>
                </c:pt>
                <c:pt idx="90">
                  <c:v>224.03448832000004</c:v>
                </c:pt>
                <c:pt idx="91">
                  <c:v>258.89439744000009</c:v>
                </c:pt>
                <c:pt idx="92">
                  <c:v>228.42572800000008</c:v>
                </c:pt>
                <c:pt idx="93">
                  <c:v>218.01861120000009</c:v>
                </c:pt>
                <c:pt idx="94">
                  <c:v>199.16980224000005</c:v>
                </c:pt>
                <c:pt idx="95">
                  <c:v>246.43960832000005</c:v>
                </c:pt>
                <c:pt idx="96">
                  <c:v>176.68243456000005</c:v>
                </c:pt>
                <c:pt idx="97">
                  <c:v>200.20428800000008</c:v>
                </c:pt>
                <c:pt idx="98">
                  <c:v>218.51897856000005</c:v>
                </c:pt>
                <c:pt idx="99">
                  <c:v>190.72778240000005</c:v>
                </c:pt>
                <c:pt idx="100">
                  <c:v>194.56262144000004</c:v>
                </c:pt>
                <c:pt idx="101">
                  <c:v>170.60167680000006</c:v>
                </c:pt>
                <c:pt idx="102">
                  <c:v>168.04773888000005</c:v>
                </c:pt>
                <c:pt idx="103">
                  <c:v>201.88004352000007</c:v>
                </c:pt>
                <c:pt idx="104">
                  <c:v>159.54640896000006</c:v>
                </c:pt>
                <c:pt idx="105">
                  <c:v>133.89889536000004</c:v>
                </c:pt>
                <c:pt idx="106">
                  <c:v>127.01630464000003</c:v>
                </c:pt>
                <c:pt idx="107">
                  <c:v>154.42509824000004</c:v>
                </c:pt>
                <c:pt idx="108">
                  <c:v>111.81981696000003</c:v>
                </c:pt>
                <c:pt idx="109">
                  <c:v>113.27242240000004</c:v>
                </c:pt>
                <c:pt idx="110">
                  <c:v>134.43465216000004</c:v>
                </c:pt>
                <c:pt idx="111">
                  <c:v>127.91676928000003</c:v>
                </c:pt>
                <c:pt idx="112">
                  <c:v>145.06688512000002</c:v>
                </c:pt>
                <c:pt idx="113">
                  <c:v>132.39549952000002</c:v>
                </c:pt>
                <c:pt idx="114">
                  <c:v>147.19877120000004</c:v>
                </c:pt>
                <c:pt idx="115">
                  <c:v>177.37809920000009</c:v>
                </c:pt>
                <c:pt idx="116">
                  <c:v>114.24137216000004</c:v>
                </c:pt>
                <c:pt idx="117">
                  <c:v>135.36854016000007</c:v>
                </c:pt>
                <c:pt idx="118">
                  <c:v>123.08250624000003</c:v>
                </c:pt>
                <c:pt idx="119">
                  <c:v>170.63018496000004</c:v>
                </c:pt>
                <c:pt idx="120">
                  <c:v>111.16249088000002</c:v>
                </c:pt>
                <c:pt idx="121">
                  <c:v>125.34841344000004</c:v>
                </c:pt>
                <c:pt idx="122">
                  <c:v>173.88208128000005</c:v>
                </c:pt>
                <c:pt idx="123">
                  <c:v>159.54739200000003</c:v>
                </c:pt>
                <c:pt idx="124">
                  <c:v>179.36842752000007</c:v>
                </c:pt>
                <c:pt idx="125">
                  <c:v>161.08716032000007</c:v>
                </c:pt>
                <c:pt idx="126">
                  <c:v>176.09261056000008</c:v>
                </c:pt>
                <c:pt idx="127">
                  <c:v>163.48774400000005</c:v>
                </c:pt>
                <c:pt idx="128">
                  <c:v>159.18858240000003</c:v>
                </c:pt>
                <c:pt idx="129">
                  <c:v>166.64821760000007</c:v>
                </c:pt>
                <c:pt idx="130">
                  <c:v>154.98641408000003</c:v>
                </c:pt>
                <c:pt idx="131">
                  <c:v>206.4030105600001</c:v>
                </c:pt>
                <c:pt idx="132">
                  <c:v>143.04608256000003</c:v>
                </c:pt>
                <c:pt idx="133">
                  <c:v>166.22157824000004</c:v>
                </c:pt>
                <c:pt idx="134">
                  <c:v>196.47823872000006</c:v>
                </c:pt>
                <c:pt idx="135">
                  <c:v>182.08030720000005</c:v>
                </c:pt>
                <c:pt idx="136">
                  <c:v>171.29504768000004</c:v>
                </c:pt>
                <c:pt idx="137">
                  <c:v>174.53285376000002</c:v>
                </c:pt>
                <c:pt idx="138">
                  <c:v>183.59975936000004</c:v>
                </c:pt>
                <c:pt idx="139">
                  <c:v>187.15017216000001</c:v>
                </c:pt>
                <c:pt idx="140">
                  <c:v>188.16532480000006</c:v>
                </c:pt>
                <c:pt idx="141">
                  <c:v>179.83045632000005</c:v>
                </c:pt>
                <c:pt idx="142">
                  <c:v>176.67883008000007</c:v>
                </c:pt>
                <c:pt idx="143">
                  <c:v>227.82541824000006</c:v>
                </c:pt>
                <c:pt idx="144">
                  <c:v>148.29617152000006</c:v>
                </c:pt>
                <c:pt idx="145">
                  <c:v>178.97390080000002</c:v>
                </c:pt>
                <c:pt idx="146">
                  <c:v>213.90131200000008</c:v>
                </c:pt>
                <c:pt idx="147">
                  <c:v>184.03950592000007</c:v>
                </c:pt>
                <c:pt idx="148">
                  <c:v>215.46106880000002</c:v>
                </c:pt>
                <c:pt idx="149">
                  <c:v>208.49393664000004</c:v>
                </c:pt>
                <c:pt idx="150">
                  <c:v>190.20513280000006</c:v>
                </c:pt>
                <c:pt idx="151">
                  <c:v>211.79006976000005</c:v>
                </c:pt>
                <c:pt idx="152">
                  <c:v>196.22658048000005</c:v>
                </c:pt>
                <c:pt idx="153">
                  <c:v>182.70650368000005</c:v>
                </c:pt>
                <c:pt idx="154">
                  <c:v>192.99172352000005</c:v>
                </c:pt>
                <c:pt idx="155">
                  <c:v>235.77657344000005</c:v>
                </c:pt>
                <c:pt idx="156">
                  <c:v>169.72152832000006</c:v>
                </c:pt>
                <c:pt idx="157">
                  <c:v>192.90718208000004</c:v>
                </c:pt>
                <c:pt idx="158">
                  <c:v>232.75175936000005</c:v>
                </c:pt>
                <c:pt idx="159">
                  <c:v>210.67300864000003</c:v>
                </c:pt>
                <c:pt idx="160">
                  <c:v>239.39842048000006</c:v>
                </c:pt>
                <c:pt idx="161">
                  <c:v>232.44603392000005</c:v>
                </c:pt>
                <c:pt idx="162">
                  <c:v>219.28017920000008</c:v>
                </c:pt>
                <c:pt idx="163">
                  <c:v>250.17909248000007</c:v>
                </c:pt>
                <c:pt idx="164">
                  <c:v>190.26214912000006</c:v>
                </c:pt>
                <c:pt idx="165">
                  <c:v>208.95563776000009</c:v>
                </c:pt>
                <c:pt idx="166">
                  <c:v>215.20154624000003</c:v>
                </c:pt>
                <c:pt idx="167">
                  <c:v>242.08244736000006</c:v>
                </c:pt>
                <c:pt idx="168">
                  <c:v>173.99644160000005</c:v>
                </c:pt>
                <c:pt idx="169">
                  <c:v>204.43299840000009</c:v>
                </c:pt>
                <c:pt idx="170">
                  <c:v>258.91962880000011</c:v>
                </c:pt>
                <c:pt idx="171">
                  <c:v>237.87700224000005</c:v>
                </c:pt>
                <c:pt idx="172">
                  <c:v>270.83669504000011</c:v>
                </c:pt>
                <c:pt idx="173">
                  <c:v>239.31420672000004</c:v>
                </c:pt>
                <c:pt idx="174">
                  <c:v>248.38176768000008</c:v>
                </c:pt>
                <c:pt idx="175">
                  <c:v>272.31125504000005</c:v>
                </c:pt>
                <c:pt idx="176">
                  <c:v>221.65159936000006</c:v>
                </c:pt>
                <c:pt idx="177">
                  <c:v>227.94403840000007</c:v>
                </c:pt>
                <c:pt idx="178">
                  <c:v>234.99079680000006</c:v>
                </c:pt>
                <c:pt idx="179">
                  <c:v>275.82922752000007</c:v>
                </c:pt>
                <c:pt idx="180">
                  <c:v>206.93286912000008</c:v>
                </c:pt>
                <c:pt idx="181">
                  <c:v>227.63601920000008</c:v>
                </c:pt>
                <c:pt idx="182">
                  <c:v>270.81310208000008</c:v>
                </c:pt>
                <c:pt idx="183">
                  <c:v>262.17414656000005</c:v>
                </c:pt>
                <c:pt idx="184">
                  <c:v>288.92921856000004</c:v>
                </c:pt>
                <c:pt idx="185">
                  <c:v>265.7455308800001</c:v>
                </c:pt>
                <c:pt idx="186">
                  <c:v>281.69011200000006</c:v>
                </c:pt>
                <c:pt idx="187">
                  <c:v>294.4614400000001</c:v>
                </c:pt>
                <c:pt idx="188">
                  <c:v>274.06532608000009</c:v>
                </c:pt>
                <c:pt idx="189">
                  <c:v>276.97086464000012</c:v>
                </c:pt>
                <c:pt idx="190">
                  <c:v>256.8057651200001</c:v>
                </c:pt>
                <c:pt idx="191">
                  <c:v>327.65313024000011</c:v>
                </c:pt>
                <c:pt idx="192">
                  <c:v>219.6586496000001</c:v>
                </c:pt>
                <c:pt idx="193">
                  <c:v>255.44196096000007</c:v>
                </c:pt>
                <c:pt idx="194">
                  <c:v>300.95278080000008</c:v>
                </c:pt>
                <c:pt idx="195">
                  <c:v>290.75537920000005</c:v>
                </c:pt>
                <c:pt idx="196">
                  <c:v>294.82057728000007</c:v>
                </c:pt>
                <c:pt idx="197">
                  <c:v>295.82688256</c:v>
                </c:pt>
                <c:pt idx="198">
                  <c:v>303.13578496000008</c:v>
                </c:pt>
                <c:pt idx="199">
                  <c:v>303.61747456000006</c:v>
                </c:pt>
                <c:pt idx="200">
                  <c:v>286.2773043200001</c:v>
                </c:pt>
                <c:pt idx="201">
                  <c:v>281.6930611200001</c:v>
                </c:pt>
                <c:pt idx="202">
                  <c:v>282.92382720000006</c:v>
                </c:pt>
                <c:pt idx="203">
                  <c:v>353.91504384000012</c:v>
                </c:pt>
                <c:pt idx="204">
                  <c:v>237.99169024000003</c:v>
                </c:pt>
              </c:numCache>
            </c:numRef>
          </c:val>
          <c:smooth val="0"/>
          <c:extLst>
            <c:ext xmlns:c16="http://schemas.microsoft.com/office/drawing/2014/chart" uri="{C3380CC4-5D6E-409C-BE32-E72D297353CC}">
              <c16:uniqueId val="{00000004-CA76-4C8E-BAC1-20CB212274CF}"/>
            </c:ext>
          </c:extLst>
        </c:ser>
        <c:ser>
          <c:idx val="5"/>
          <c:order val="5"/>
          <c:spPr>
            <a:ln w="38100" cmpd="sng">
              <a:solidFill>
                <a:srgbClr val="19B24E"/>
              </a:solidFill>
              <a:prstDash val="solid"/>
            </a:ln>
            <a:effectLst/>
          </c:spPr>
          <c:marker>
            <c:symbol val="none"/>
          </c:marker>
          <c:val>
            <c:numRef>
              <c:f>ChartTemplates!$I$72:$I$276</c:f>
              <c:numCache>
                <c:formatCode>_(* #,##0.00_);_(* \(#,##0.00\);_(* "-"??_);_(@_)</c:formatCode>
                <c:ptCount val="205"/>
                <c:pt idx="0">
                  <c:v>152.85144780800002</c:v>
                </c:pt>
                <c:pt idx="1">
                  <c:v>191.71875225600007</c:v>
                </c:pt>
                <c:pt idx="2">
                  <c:v>218.64382464000005</c:v>
                </c:pt>
                <c:pt idx="3">
                  <c:v>190.59939737600004</c:v>
                </c:pt>
                <c:pt idx="4">
                  <c:v>207.51817113600006</c:v>
                </c:pt>
                <c:pt idx="5">
                  <c:v>204.50718515200006</c:v>
                </c:pt>
                <c:pt idx="6">
                  <c:v>181.53104998400005</c:v>
                </c:pt>
                <c:pt idx="7">
                  <c:v>194.05288243200005</c:v>
                </c:pt>
                <c:pt idx="8">
                  <c:v>190.98396262400007</c:v>
                </c:pt>
                <c:pt idx="9">
                  <c:v>172.70439936000008</c:v>
                </c:pt>
                <c:pt idx="10">
                  <c:v>165.27864627200006</c:v>
                </c:pt>
                <c:pt idx="11">
                  <c:v>164.42064896000005</c:v>
                </c:pt>
                <c:pt idx="12">
                  <c:v>150.43867443200006</c:v>
                </c:pt>
                <c:pt idx="13">
                  <c:v>171.73158297600003</c:v>
                </c:pt>
                <c:pt idx="14">
                  <c:v>211.81864345600007</c:v>
                </c:pt>
                <c:pt idx="15">
                  <c:v>172.91123097600007</c:v>
                </c:pt>
                <c:pt idx="16">
                  <c:v>206.60984217600009</c:v>
                </c:pt>
                <c:pt idx="17">
                  <c:v>212.13347840000006</c:v>
                </c:pt>
                <c:pt idx="18">
                  <c:v>178.52871475200007</c:v>
                </c:pt>
                <c:pt idx="19">
                  <c:v>185.77830707200005</c:v>
                </c:pt>
                <c:pt idx="20">
                  <c:v>170.19148697600008</c:v>
                </c:pt>
                <c:pt idx="21">
                  <c:v>238.48707686400004</c:v>
                </c:pt>
                <c:pt idx="22">
                  <c:v>189.46955673600004</c:v>
                </c:pt>
                <c:pt idx="23">
                  <c:v>193.0488709120001</c:v>
                </c:pt>
                <c:pt idx="24">
                  <c:v>152.8079319040001</c:v>
                </c:pt>
                <c:pt idx="25">
                  <c:v>179.19534694400002</c:v>
                </c:pt>
                <c:pt idx="26">
                  <c:v>202.77074329600009</c:v>
                </c:pt>
                <c:pt idx="27">
                  <c:v>190.37840998400006</c:v>
                </c:pt>
                <c:pt idx="28">
                  <c:v>195.67424307200005</c:v>
                </c:pt>
                <c:pt idx="29">
                  <c:v>203.21533952000007</c:v>
                </c:pt>
                <c:pt idx="30">
                  <c:v>205.42232985600003</c:v>
                </c:pt>
                <c:pt idx="31">
                  <c:v>229.58309376000008</c:v>
                </c:pt>
                <c:pt idx="32">
                  <c:v>163.10258892800005</c:v>
                </c:pt>
                <c:pt idx="33">
                  <c:v>182.23385804800006</c:v>
                </c:pt>
                <c:pt idx="34">
                  <c:v>165.04769740800003</c:v>
                </c:pt>
                <c:pt idx="35">
                  <c:v>213.6887787520001</c:v>
                </c:pt>
                <c:pt idx="36">
                  <c:v>142.76834099200005</c:v>
                </c:pt>
                <c:pt idx="37">
                  <c:v>167.13882009600002</c:v>
                </c:pt>
                <c:pt idx="38">
                  <c:v>198.57827430400005</c:v>
                </c:pt>
                <c:pt idx="39">
                  <c:v>197.88228198400006</c:v>
                </c:pt>
                <c:pt idx="40">
                  <c:v>221.76491110400008</c:v>
                </c:pt>
                <c:pt idx="41">
                  <c:v>206.02159104000009</c:v>
                </c:pt>
                <c:pt idx="42">
                  <c:v>217.64007526400007</c:v>
                </c:pt>
                <c:pt idx="43">
                  <c:v>233.41196902400009</c:v>
                </c:pt>
                <c:pt idx="44">
                  <c:v>184.86290022400007</c:v>
                </c:pt>
                <c:pt idx="45">
                  <c:v>191.22461081600005</c:v>
                </c:pt>
                <c:pt idx="46">
                  <c:v>183.62951270400004</c:v>
                </c:pt>
                <c:pt idx="47">
                  <c:v>222.23441100800005</c:v>
                </c:pt>
                <c:pt idx="48">
                  <c:v>164.47386419200006</c:v>
                </c:pt>
                <c:pt idx="49">
                  <c:v>181.59842099200006</c:v>
                </c:pt>
                <c:pt idx="50">
                  <c:v>212.73640960000009</c:v>
                </c:pt>
                <c:pt idx="51">
                  <c:v>203.54931097600007</c:v>
                </c:pt>
                <c:pt idx="52">
                  <c:v>231.81524992000004</c:v>
                </c:pt>
                <c:pt idx="53">
                  <c:v>203.11546265600003</c:v>
                </c:pt>
                <c:pt idx="54">
                  <c:v>228.26031513600006</c:v>
                </c:pt>
                <c:pt idx="55">
                  <c:v>207.06806988800008</c:v>
                </c:pt>
                <c:pt idx="56">
                  <c:v>217.43429222400005</c:v>
                </c:pt>
                <c:pt idx="57">
                  <c:v>196.21242470400006</c:v>
                </c:pt>
                <c:pt idx="58">
                  <c:v>178.26211430400005</c:v>
                </c:pt>
                <c:pt idx="59">
                  <c:v>232.80379494400006</c:v>
                </c:pt>
                <c:pt idx="60">
                  <c:v>150.78916096000003</c:v>
                </c:pt>
                <c:pt idx="61">
                  <c:v>178.58376499200006</c:v>
                </c:pt>
                <c:pt idx="62">
                  <c:v>224.47548006400007</c:v>
                </c:pt>
                <c:pt idx="63">
                  <c:v>206.50288742400008</c:v>
                </c:pt>
                <c:pt idx="64">
                  <c:v>211.83542067200005</c:v>
                </c:pt>
                <c:pt idx="65">
                  <c:v>254.18216243200004</c:v>
                </c:pt>
                <c:pt idx="66">
                  <c:v>286.81856614400004</c:v>
                </c:pt>
                <c:pt idx="67">
                  <c:v>205.3654446080001</c:v>
                </c:pt>
                <c:pt idx="68">
                  <c:v>178.6102415360001</c:v>
                </c:pt>
                <c:pt idx="69">
                  <c:v>152.95263539200005</c:v>
                </c:pt>
                <c:pt idx="70">
                  <c:v>163.07794739200003</c:v>
                </c:pt>
                <c:pt idx="71">
                  <c:v>225.42811136000006</c:v>
                </c:pt>
                <c:pt idx="72">
                  <c:v>152.72850227200007</c:v>
                </c:pt>
                <c:pt idx="73">
                  <c:v>180.24261222400006</c:v>
                </c:pt>
                <c:pt idx="74">
                  <c:v>218.94686310400007</c:v>
                </c:pt>
                <c:pt idx="75">
                  <c:v>192.61240115200007</c:v>
                </c:pt>
                <c:pt idx="76">
                  <c:v>198.07521996800006</c:v>
                </c:pt>
                <c:pt idx="77">
                  <c:v>204.97039360000005</c:v>
                </c:pt>
                <c:pt idx="78">
                  <c:v>203.25937971200011</c:v>
                </c:pt>
                <c:pt idx="79">
                  <c:v>200.9624739840001</c:v>
                </c:pt>
                <c:pt idx="80">
                  <c:v>188.19894476800005</c:v>
                </c:pt>
                <c:pt idx="81">
                  <c:v>175.57041971200007</c:v>
                </c:pt>
                <c:pt idx="82">
                  <c:v>173.2307845120001</c:v>
                </c:pt>
                <c:pt idx="83">
                  <c:v>204.92897484800005</c:v>
                </c:pt>
                <c:pt idx="84">
                  <c:v>152.30618828800007</c:v>
                </c:pt>
                <c:pt idx="85">
                  <c:v>181.01095628800005</c:v>
                </c:pt>
                <c:pt idx="86">
                  <c:v>214.39001395200009</c:v>
                </c:pt>
                <c:pt idx="87">
                  <c:v>186.30102220800006</c:v>
                </c:pt>
                <c:pt idx="88">
                  <c:v>204.68491878400005</c:v>
                </c:pt>
                <c:pt idx="89">
                  <c:v>191.22539724800006</c:v>
                </c:pt>
                <c:pt idx="90">
                  <c:v>179.22759065600005</c:v>
                </c:pt>
                <c:pt idx="91">
                  <c:v>207.11551795200009</c:v>
                </c:pt>
                <c:pt idx="92">
                  <c:v>182.74058240000008</c:v>
                </c:pt>
                <c:pt idx="93">
                  <c:v>174.4148889600001</c:v>
                </c:pt>
                <c:pt idx="94">
                  <c:v>159.33584179200005</c:v>
                </c:pt>
                <c:pt idx="95">
                  <c:v>197.15168665600004</c:v>
                </c:pt>
                <c:pt idx="96">
                  <c:v>141.34594764800005</c:v>
                </c:pt>
                <c:pt idx="97">
                  <c:v>160.16343040000007</c:v>
                </c:pt>
                <c:pt idx="98">
                  <c:v>174.81518284800006</c:v>
                </c:pt>
                <c:pt idx="99">
                  <c:v>152.58222592000004</c:v>
                </c:pt>
                <c:pt idx="100">
                  <c:v>155.65009715200006</c:v>
                </c:pt>
                <c:pt idx="101">
                  <c:v>136.48134144000005</c:v>
                </c:pt>
                <c:pt idx="102">
                  <c:v>134.43819110400005</c:v>
                </c:pt>
                <c:pt idx="103">
                  <c:v>161.50403481600006</c:v>
                </c:pt>
                <c:pt idx="104">
                  <c:v>127.63712716800006</c:v>
                </c:pt>
                <c:pt idx="105">
                  <c:v>107.11911628800004</c:v>
                </c:pt>
                <c:pt idx="106">
                  <c:v>101.61304371200004</c:v>
                </c:pt>
                <c:pt idx="107">
                  <c:v>123.54007859200004</c:v>
                </c:pt>
                <c:pt idx="108">
                  <c:v>89.455853568000023</c:v>
                </c:pt>
                <c:pt idx="109">
                  <c:v>90.617937920000031</c:v>
                </c:pt>
                <c:pt idx="110">
                  <c:v>107.54772172800004</c:v>
                </c:pt>
                <c:pt idx="111">
                  <c:v>102.33341542400002</c:v>
                </c:pt>
                <c:pt idx="112">
                  <c:v>116.05350809600003</c:v>
                </c:pt>
                <c:pt idx="113">
                  <c:v>105.91639961600002</c:v>
                </c:pt>
                <c:pt idx="114">
                  <c:v>117.75901696000004</c:v>
                </c:pt>
                <c:pt idx="115">
                  <c:v>141.90247936000009</c:v>
                </c:pt>
                <c:pt idx="116">
                  <c:v>91.393097728000043</c:v>
                </c:pt>
                <c:pt idx="117">
                  <c:v>108.29483212800005</c:v>
                </c:pt>
                <c:pt idx="118">
                  <c:v>98.466004992000023</c:v>
                </c:pt>
                <c:pt idx="119">
                  <c:v>136.50414796800004</c:v>
                </c:pt>
                <c:pt idx="120">
                  <c:v>88.929992704000028</c:v>
                </c:pt>
                <c:pt idx="121">
                  <c:v>100.27873075200004</c:v>
                </c:pt>
                <c:pt idx="122">
                  <c:v>139.10566502400005</c:v>
                </c:pt>
                <c:pt idx="123">
                  <c:v>127.63791360000003</c:v>
                </c:pt>
                <c:pt idx="124">
                  <c:v>143.49474201600006</c:v>
                </c:pt>
                <c:pt idx="125">
                  <c:v>128.86972825600006</c:v>
                </c:pt>
                <c:pt idx="126">
                  <c:v>140.87408844800007</c:v>
                </c:pt>
                <c:pt idx="127">
                  <c:v>130.79019520000006</c:v>
                </c:pt>
                <c:pt idx="128">
                  <c:v>127.35086592000003</c:v>
                </c:pt>
                <c:pt idx="129">
                  <c:v>133.31857408000005</c:v>
                </c:pt>
                <c:pt idx="130">
                  <c:v>123.98913126400004</c:v>
                </c:pt>
                <c:pt idx="131">
                  <c:v>165.1224084480001</c:v>
                </c:pt>
                <c:pt idx="132">
                  <c:v>114.43686604800003</c:v>
                </c:pt>
                <c:pt idx="133">
                  <c:v>132.97726259200005</c:v>
                </c:pt>
                <c:pt idx="134">
                  <c:v>157.18259097600006</c:v>
                </c:pt>
                <c:pt idx="135">
                  <c:v>145.66424576000006</c:v>
                </c:pt>
                <c:pt idx="136">
                  <c:v>137.03603814400003</c:v>
                </c:pt>
                <c:pt idx="137">
                  <c:v>139.62628300800003</c:v>
                </c:pt>
                <c:pt idx="138">
                  <c:v>146.87980748800004</c:v>
                </c:pt>
                <c:pt idx="139">
                  <c:v>149.72013772800003</c:v>
                </c:pt>
                <c:pt idx="140">
                  <c:v>150.53225984000005</c:v>
                </c:pt>
                <c:pt idx="141">
                  <c:v>143.86436505600005</c:v>
                </c:pt>
                <c:pt idx="142">
                  <c:v>141.34306406400006</c:v>
                </c:pt>
                <c:pt idx="143">
                  <c:v>182.26033459200005</c:v>
                </c:pt>
                <c:pt idx="144">
                  <c:v>118.63693721600005</c:v>
                </c:pt>
                <c:pt idx="145">
                  <c:v>143.17912064000004</c:v>
                </c:pt>
                <c:pt idx="146">
                  <c:v>171.12104960000008</c:v>
                </c:pt>
                <c:pt idx="147">
                  <c:v>147.23160473600007</c:v>
                </c:pt>
                <c:pt idx="148">
                  <c:v>172.36885504000003</c:v>
                </c:pt>
                <c:pt idx="149">
                  <c:v>166.79514931200004</c:v>
                </c:pt>
                <c:pt idx="150">
                  <c:v>152.16410624000005</c:v>
                </c:pt>
                <c:pt idx="151">
                  <c:v>169.43205580800006</c:v>
                </c:pt>
                <c:pt idx="152">
                  <c:v>156.98126438400004</c:v>
                </c:pt>
                <c:pt idx="153">
                  <c:v>146.16520294400004</c:v>
                </c:pt>
                <c:pt idx="154">
                  <c:v>154.39337881600005</c:v>
                </c:pt>
                <c:pt idx="155">
                  <c:v>188.62125875200005</c:v>
                </c:pt>
                <c:pt idx="156">
                  <c:v>135.77722265600005</c:v>
                </c:pt>
                <c:pt idx="157">
                  <c:v>154.32574566400004</c:v>
                </c:pt>
                <c:pt idx="158">
                  <c:v>186.20140748800006</c:v>
                </c:pt>
                <c:pt idx="159">
                  <c:v>168.53840691200003</c:v>
                </c:pt>
                <c:pt idx="160">
                  <c:v>191.51873638400005</c:v>
                </c:pt>
                <c:pt idx="161">
                  <c:v>185.95682713600004</c:v>
                </c:pt>
                <c:pt idx="162">
                  <c:v>175.42414336000007</c:v>
                </c:pt>
                <c:pt idx="163">
                  <c:v>200.14327398400007</c:v>
                </c:pt>
                <c:pt idx="164">
                  <c:v>152.20971929600006</c:v>
                </c:pt>
                <c:pt idx="165">
                  <c:v>167.16451020800008</c:v>
                </c:pt>
                <c:pt idx="166">
                  <c:v>172.16123699200003</c:v>
                </c:pt>
                <c:pt idx="167">
                  <c:v>193.66595788800007</c:v>
                </c:pt>
                <c:pt idx="168">
                  <c:v>139.19715328000004</c:v>
                </c:pt>
                <c:pt idx="169">
                  <c:v>163.54639872000007</c:v>
                </c:pt>
                <c:pt idx="170">
                  <c:v>207.1357030400001</c:v>
                </c:pt>
                <c:pt idx="171">
                  <c:v>190.30160179200004</c:v>
                </c:pt>
                <c:pt idx="172">
                  <c:v>216.66935603200011</c:v>
                </c:pt>
                <c:pt idx="173">
                  <c:v>191.45136537600004</c:v>
                </c:pt>
                <c:pt idx="174">
                  <c:v>198.70541414400009</c:v>
                </c:pt>
                <c:pt idx="175">
                  <c:v>217.84900403200004</c:v>
                </c:pt>
                <c:pt idx="176">
                  <c:v>177.32127948800007</c:v>
                </c:pt>
                <c:pt idx="177">
                  <c:v>182.35523072000007</c:v>
                </c:pt>
                <c:pt idx="178">
                  <c:v>187.99263744000007</c:v>
                </c:pt>
                <c:pt idx="179">
                  <c:v>220.66338201600007</c:v>
                </c:pt>
                <c:pt idx="180">
                  <c:v>165.54629529600007</c:v>
                </c:pt>
                <c:pt idx="181">
                  <c:v>182.10881536000008</c:v>
                </c:pt>
                <c:pt idx="182">
                  <c:v>216.65048166400007</c:v>
                </c:pt>
                <c:pt idx="183">
                  <c:v>209.73931724800005</c:v>
                </c:pt>
                <c:pt idx="184">
                  <c:v>231.14337484800004</c:v>
                </c:pt>
                <c:pt idx="185">
                  <c:v>212.5964247040001</c:v>
                </c:pt>
                <c:pt idx="186">
                  <c:v>225.35208960000006</c:v>
                </c:pt>
                <c:pt idx="187">
                  <c:v>235.56915200000009</c:v>
                </c:pt>
                <c:pt idx="188">
                  <c:v>219.25226086400008</c:v>
                </c:pt>
                <c:pt idx="189">
                  <c:v>221.5766917120001</c:v>
                </c:pt>
                <c:pt idx="190">
                  <c:v>205.4446120960001</c:v>
                </c:pt>
                <c:pt idx="191">
                  <c:v>262.12250419200012</c:v>
                </c:pt>
                <c:pt idx="192">
                  <c:v>175.72691968000009</c:v>
                </c:pt>
                <c:pt idx="193">
                  <c:v>204.35356876800006</c:v>
                </c:pt>
                <c:pt idx="194">
                  <c:v>240.76222464000008</c:v>
                </c:pt>
                <c:pt idx="195">
                  <c:v>232.60430336000005</c:v>
                </c:pt>
                <c:pt idx="196">
                  <c:v>235.85646182400006</c:v>
                </c:pt>
                <c:pt idx="197">
                  <c:v>236.66150604800001</c:v>
                </c:pt>
                <c:pt idx="198">
                  <c:v>242.50862796800007</c:v>
                </c:pt>
                <c:pt idx="199">
                  <c:v>242.89397964800006</c:v>
                </c:pt>
                <c:pt idx="200">
                  <c:v>229.02184345600008</c:v>
                </c:pt>
                <c:pt idx="201">
                  <c:v>225.35444889600009</c:v>
                </c:pt>
                <c:pt idx="202">
                  <c:v>226.33906176000005</c:v>
                </c:pt>
                <c:pt idx="203">
                  <c:v>283.13203507200012</c:v>
                </c:pt>
                <c:pt idx="204">
                  <c:v>190.39335219200004</c:v>
                </c:pt>
              </c:numCache>
            </c:numRef>
          </c:val>
          <c:smooth val="0"/>
          <c:extLst>
            <c:ext xmlns:c16="http://schemas.microsoft.com/office/drawing/2014/chart" uri="{C3380CC4-5D6E-409C-BE32-E72D297353CC}">
              <c16:uniqueId val="{00000005-CA76-4C8E-BAC1-20CB212274CF}"/>
            </c:ext>
          </c:extLst>
        </c:ser>
        <c:dLbls>
          <c:showLegendKey val="0"/>
          <c:showVal val="0"/>
          <c:showCatName val="0"/>
          <c:showSerName val="0"/>
          <c:showPercent val="0"/>
          <c:showBubbleSize val="0"/>
        </c:dLbls>
        <c:smooth val="0"/>
        <c:axId val="1182511024"/>
        <c:axId val="1182508848"/>
      </c:lineChart>
      <c:dateAx>
        <c:axId val="1182511024"/>
        <c:scaling>
          <c:orientation val="minMax"/>
        </c:scaling>
        <c:delete val="0"/>
        <c:axPos val="b"/>
        <c:numFmt formatCode="yyyy" sourceLinked="0"/>
        <c:majorTickMark val="out"/>
        <c:minorTickMark val="none"/>
        <c:tickLblPos val="nextTo"/>
        <c:spPr>
          <a:ln w="3175" cap="flat" cmpd="sng" algn="ctr">
            <a:solidFill>
              <a:srgbClr val="B3B3B3"/>
            </a:solidFill>
            <a:prstDash val="solid"/>
            <a:round/>
            <a:headEnd type="none" w="med" len="med"/>
            <a:tailEnd type="none" w="med" len="med"/>
          </a:ln>
        </c:spPr>
        <c:txPr>
          <a:bodyPr rot="-5400000" vert="horz"/>
          <a:lstStyle/>
          <a:p>
            <a:pPr>
              <a:defRPr/>
            </a:pPr>
            <a:endParaRPr lang="en-US"/>
          </a:p>
        </c:txPr>
        <c:crossAx val="1182508848"/>
        <c:crosses val="autoZero"/>
        <c:auto val="1"/>
        <c:lblOffset val="100"/>
        <c:baseTimeUnit val="months"/>
        <c:majorUnit val="12"/>
        <c:majorTimeUnit val="months"/>
      </c:dateAx>
      <c:valAx>
        <c:axId val="1182508848"/>
        <c:scaling>
          <c:orientation val="minMax"/>
        </c:scaling>
        <c:delete val="0"/>
        <c:axPos val="l"/>
        <c:majorGridlines>
          <c:spPr>
            <a:ln w="3175" cap="flat" cmpd="sng" algn="ctr">
              <a:solidFill>
                <a:srgbClr val="C0C0C0"/>
              </a:solidFill>
              <a:prstDash val="sysDash"/>
              <a:round/>
              <a:headEnd type="none" w="med" len="med"/>
              <a:tailEnd type="none" w="med" len="med"/>
            </a:ln>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crossAx val="1182511024"/>
        <c:crosses val="autoZero"/>
        <c:crossBetween val="between"/>
      </c:valAx>
      <c:spPr>
        <a:solidFill>
          <a:srgbClr val="FFFFFF">
            <a:lumMod val="100000"/>
            <a:alpha val="0"/>
          </a:srgbClr>
        </a:solidFill>
      </c:spPr>
    </c:plotArea>
    <c:legend>
      <c:legendPos val="r"/>
      <c:overlay val="0"/>
      <c:txPr>
        <a:bodyPr/>
        <a:lstStyle/>
        <a:p>
          <a:pPr>
            <a:defRPr sz="900">
              <a:latin typeface="Arial"/>
              <a:ea typeface="Arial"/>
              <a:cs typeface="Arial"/>
            </a:defRPr>
          </a:pPr>
          <a:endParaRPr lang="en-US"/>
        </a:p>
      </c:txPr>
    </c:legend>
    <c:plotVisOnly val="1"/>
    <c:dispBlanksAs val="gap"/>
    <c:showDLblsOverMax val="0"/>
  </c:chart>
  <c:spPr>
    <a:solidFill>
      <a:srgbClr val="FFFFFF">
        <a:lumMod val="100000"/>
        <a:alpha val="0"/>
      </a:srgbClr>
    </a:solidFill>
    <a:ln w="25400">
      <a:noFill/>
    </a:ln>
  </c:spPr>
  <c:txPr>
    <a:bodyPr/>
    <a:lstStyle/>
    <a:p>
      <a:pPr>
        <a:defRPr sz="900">
          <a:solidFill>
            <a:srgbClr val="000000"/>
          </a:solidFill>
          <a:latin typeface="Arial" pitchFamily="34" charset="0"/>
          <a:cs typeface="Arial" pitchFamily="34" charset="0"/>
        </a:defRPr>
      </a:pPr>
      <a:endParaRPr lang="en-US"/>
    </a:p>
  </c:txPr>
  <c:printSettings>
    <c:headerFooter/>
    <c:pageMargins b="0.74803149606299502" l="0.70866141732283794" r="0.70866141732283794" t="0.74803149606299502" header="0.31496062992126261" footer="0.31496062992126261"/>
    <c:pageSetup paperSize="9" orientation="landscape" blackAndWhite="1"/>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lgn="l">
              <a:defRPr sz="900" b="0" spc="0" baseline="0"/>
            </a:pPr>
            <a:r>
              <a:rPr lang="en-US" sz="900" b="0" spc="0" baseline="0"/>
              <a:t>Axis title (units)</a:t>
            </a:r>
          </a:p>
        </c:rich>
      </c:tx>
      <c:layout>
        <c:manualLayout>
          <c:xMode val="edge"/>
          <c:yMode val="edge"/>
          <c:x val="1.3211413829333499E-2"/>
          <c:y val="1.2499147039834553E-2"/>
        </c:manualLayout>
      </c:layout>
      <c:overlay val="0"/>
      <c:spPr>
        <a:noFill/>
        <a:ln>
          <a:noFill/>
        </a:ln>
        <a:effectLst/>
      </c:spPr>
    </c:title>
    <c:autoTitleDeleted val="0"/>
    <c:plotArea>
      <c:layout>
        <c:manualLayout>
          <c:xMode val="edge"/>
          <c:yMode val="edge"/>
          <c:x val="4.2321200984660023E-2"/>
          <c:y val="7.9161264585618826E-2"/>
          <c:w val="0.9073003218209863"/>
          <c:h val="0.90000682368132356"/>
        </c:manualLayout>
      </c:layout>
      <c:barChart>
        <c:barDir val="col"/>
        <c:grouping val="clustered"/>
        <c:varyColors val="0"/>
        <c:ser>
          <c:idx val="0"/>
          <c:order val="0"/>
          <c:spPr>
            <a:solidFill>
              <a:srgbClr val="00AEE5"/>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invertIfNegative val="0"/>
          <c:cat>
            <c:numRef>
              <c:f>ChartTemplates!$A$30:$A$36</c:f>
              <c:numCache>
                <c:formatCode>0</c:formatCode>
                <c:ptCount val="7"/>
                <c:pt idx="0">
                  <c:v>2010</c:v>
                </c:pt>
                <c:pt idx="1">
                  <c:v>2011</c:v>
                </c:pt>
                <c:pt idx="2">
                  <c:v>2012</c:v>
                </c:pt>
                <c:pt idx="3">
                  <c:v>2013</c:v>
                </c:pt>
                <c:pt idx="4">
                  <c:v>2014</c:v>
                </c:pt>
                <c:pt idx="5">
                  <c:v>2015</c:v>
                </c:pt>
                <c:pt idx="6">
                  <c:v>2016</c:v>
                </c:pt>
              </c:numCache>
            </c:numRef>
          </c:cat>
          <c:val>
            <c:numRef>
              <c:f>ChartTemplates!$B$30:$B$36</c:f>
              <c:numCache>
                <c:formatCode>General</c:formatCode>
                <c:ptCount val="7"/>
                <c:pt idx="0">
                  <c:v>84.3</c:v>
                </c:pt>
                <c:pt idx="1">
                  <c:v>89.5</c:v>
                </c:pt>
                <c:pt idx="2">
                  <c:v>78.8</c:v>
                </c:pt>
                <c:pt idx="3">
                  <c:v>76.900000000000006</c:v>
                </c:pt>
                <c:pt idx="4">
                  <c:v>70.099999999999994</c:v>
                </c:pt>
                <c:pt idx="5">
                  <c:v>57.6</c:v>
                </c:pt>
                <c:pt idx="6">
                  <c:v>50.2</c:v>
                </c:pt>
              </c:numCache>
            </c:numRef>
          </c:val>
          <c:extLst>
            <c:ext xmlns:c16="http://schemas.microsoft.com/office/drawing/2014/chart" uri="{C3380CC4-5D6E-409C-BE32-E72D297353CC}">
              <c16:uniqueId val="{00000000-072E-4A69-AFB4-3A23E0A77923}"/>
            </c:ext>
          </c:extLst>
        </c:ser>
        <c:dLbls>
          <c:showLegendKey val="0"/>
          <c:showVal val="0"/>
          <c:showCatName val="0"/>
          <c:showSerName val="0"/>
          <c:showPercent val="0"/>
          <c:showBubbleSize val="0"/>
        </c:dLbls>
        <c:gapWidth val="50"/>
        <c:axId val="1182512112"/>
        <c:axId val="1182511568"/>
      </c:barChart>
      <c:lineChart>
        <c:grouping val="standard"/>
        <c:varyColors val="0"/>
        <c:ser>
          <c:idx val="1"/>
          <c:order val="1"/>
          <c:spPr>
            <a:ln w="38100" cmpd="sng">
              <a:solidFill>
                <a:srgbClr val="7654A3"/>
              </a:solidFill>
              <a:prstDash val="solid"/>
            </a:ln>
            <a:effectLst/>
          </c:spPr>
          <c:marker>
            <c:symbol val="none"/>
          </c:marker>
          <c:val>
            <c:numRef>
              <c:f>ChartTemplates!$C$30:$C$36</c:f>
              <c:numCache>
                <c:formatCode>_(* #,##0_);_(* \(#,##0\);_(* "-"??_);_(@_)</c:formatCode>
                <c:ptCount val="7"/>
                <c:pt idx="0">
                  <c:v>1084.368148</c:v>
                </c:pt>
                <c:pt idx="1">
                  <c:v>1095.627536</c:v>
                </c:pt>
                <c:pt idx="2">
                  <c:v>1016.4584180000001</c:v>
                </c:pt>
                <c:pt idx="3">
                  <c:v>984.84177899999997</c:v>
                </c:pt>
                <c:pt idx="4">
                  <c:v>1000.048758</c:v>
                </c:pt>
                <c:pt idx="5">
                  <c:v>896.940563</c:v>
                </c:pt>
                <c:pt idx="6">
                  <c:v>739</c:v>
                </c:pt>
              </c:numCache>
            </c:numRef>
          </c:val>
          <c:smooth val="0"/>
          <c:extLst>
            <c:ext xmlns:c16="http://schemas.microsoft.com/office/drawing/2014/chart" uri="{C3380CC4-5D6E-409C-BE32-E72D297353CC}">
              <c16:uniqueId val="{00000001-072E-4A69-AFB4-3A23E0A77923}"/>
            </c:ext>
          </c:extLst>
        </c:ser>
        <c:dLbls>
          <c:showLegendKey val="0"/>
          <c:showVal val="0"/>
          <c:showCatName val="0"/>
          <c:showSerName val="0"/>
          <c:showPercent val="0"/>
          <c:showBubbleSize val="0"/>
        </c:dLbls>
        <c:marker val="1"/>
        <c:smooth val="0"/>
        <c:axId val="1182513744"/>
        <c:axId val="1182509936"/>
      </c:lineChart>
      <c:catAx>
        <c:axId val="1182512112"/>
        <c:scaling>
          <c:orientation val="minMax"/>
        </c:scaling>
        <c:delete val="0"/>
        <c:axPos val="b"/>
        <c:numFmt formatCode="0" sourceLinked="1"/>
        <c:majorTickMark val="out"/>
        <c:minorTickMark val="none"/>
        <c:tickLblPos val="nextTo"/>
        <c:spPr>
          <a:noFill/>
          <a:ln w="3175" cap="flat" cmpd="sng" algn="ctr">
            <a:solidFill>
              <a:srgbClr val="B3B3B3"/>
            </a:solidFill>
            <a:prstDash val="solid"/>
            <a:round/>
            <a:headEnd type="none" w="med" len="med"/>
            <a:tailEnd type="none" w="med" len="med"/>
          </a:ln>
          <a:effectLst/>
        </c:spPr>
        <c:txPr>
          <a:bodyPr rot="-60000000" vert="horz"/>
          <a:lstStyle/>
          <a:p>
            <a:pPr>
              <a:defRPr/>
            </a:pPr>
            <a:endParaRPr lang="en-US"/>
          </a:p>
        </c:txPr>
        <c:crossAx val="1182511568"/>
        <c:crosses val="autoZero"/>
        <c:auto val="1"/>
        <c:lblAlgn val="ctr"/>
        <c:lblOffset val="100"/>
        <c:noMultiLvlLbl val="0"/>
      </c:catAx>
      <c:valAx>
        <c:axId val="1182511568"/>
        <c:scaling>
          <c:orientation val="minMax"/>
        </c:scaling>
        <c:delete val="0"/>
        <c:axPos val="l"/>
        <c:majorGridlines>
          <c:spPr>
            <a:ln w="3175" cap="flat" cmpd="sng" algn="ctr">
              <a:solidFill>
                <a:srgbClr val="C0C0C0"/>
              </a:solidFill>
              <a:prstDash val="sysDash"/>
              <a:round/>
              <a:headEnd type="none" w="med" len="med"/>
              <a:tailEnd type="none" w="med" len="med"/>
            </a:ln>
            <a:effectLst/>
          </c:spPr>
        </c:majorGridlines>
        <c:numFmt formatCode="General" sourceLinked="1"/>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txPr>
          <a:bodyPr rot="-60000000" vert="horz"/>
          <a:lstStyle/>
          <a:p>
            <a:pPr>
              <a:defRPr/>
            </a:pPr>
            <a:endParaRPr lang="en-US"/>
          </a:p>
        </c:txPr>
        <c:crossAx val="1182512112"/>
        <c:crosses val="autoZero"/>
        <c:crossBetween val="between"/>
      </c:valAx>
      <c:valAx>
        <c:axId val="1182509936"/>
        <c:scaling>
          <c:orientation val="minMax"/>
        </c:scaling>
        <c:delete val="0"/>
        <c:axPos val="r"/>
        <c:numFmt formatCode="_(* #,##0_);_(* \(#,##0\);_(* &quot;-&quot;??_);_(@_)" sourceLinked="1"/>
        <c:majorTickMark val="none"/>
        <c:minorTickMark val="none"/>
        <c:tickLblPos val="nextTo"/>
        <c:spPr>
          <a:ln>
            <a:noFill/>
          </a:ln>
        </c:spPr>
        <c:txPr>
          <a:bodyPr rot="-60000000" vert="horz"/>
          <a:lstStyle/>
          <a:p>
            <a:pPr>
              <a:defRPr>
                <a:solidFill>
                  <a:schemeClr val="accent2"/>
                </a:solidFill>
              </a:defRPr>
            </a:pPr>
            <a:endParaRPr lang="en-US"/>
          </a:p>
        </c:txPr>
        <c:crossAx val="1182513744"/>
        <c:crosses val="max"/>
        <c:crossBetween val="between"/>
      </c:valAx>
      <c:catAx>
        <c:axId val="1182513744"/>
        <c:scaling>
          <c:orientation val="minMax"/>
        </c:scaling>
        <c:delete val="1"/>
        <c:axPos val="b"/>
        <c:majorTickMark val="none"/>
        <c:minorTickMark val="none"/>
        <c:tickLblPos val="nextTo"/>
        <c:crossAx val="1182509936"/>
        <c:crosses val="autoZero"/>
        <c:auto val="1"/>
        <c:lblAlgn val="ctr"/>
        <c:lblOffset val="100"/>
        <c:noMultiLvlLbl val="0"/>
      </c:catAx>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a:noFill/>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sz="900" b="0" spc="0" baseline="0"/>
            </a:pPr>
            <a:r>
              <a:rPr lang="en-US" sz="900" b="0" spc="0" baseline="0"/>
              <a:t>Axis title (units)</a:t>
            </a:r>
          </a:p>
        </c:rich>
      </c:tx>
      <c:layout>
        <c:manualLayout>
          <c:xMode val="edge"/>
          <c:yMode val="edge"/>
          <c:x val="0.41887398621248983"/>
          <c:y val="0.50136440820311468"/>
        </c:manualLayout>
      </c:layout>
      <c:overlay val="0"/>
      <c:spPr>
        <a:noFill/>
        <a:ln>
          <a:noFill/>
        </a:ln>
        <a:effectLst/>
      </c:spPr>
    </c:title>
    <c:autoTitleDeleted val="0"/>
    <c:plotArea>
      <c:layout>
        <c:manualLayout>
          <c:layoutTarget val="inner"/>
          <c:xMode val="edge"/>
          <c:yMode val="edge"/>
          <c:x val="0.2058609083536091"/>
          <c:y val="6.8380832279162057E-2"/>
          <c:w val="0.57578446877534473"/>
          <c:h val="0.93161916772083797"/>
        </c:manualLayout>
      </c:layout>
      <c:doughnutChart>
        <c:varyColors val="1"/>
        <c:ser>
          <c:idx val="0"/>
          <c:order val="0"/>
          <c:spPr>
            <a:solidFill>
              <a:srgbClr val="00AEE5"/>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dPt>
            <c:idx val="0"/>
            <c:bubble3D val="0"/>
            <c:extLst>
              <c:ext xmlns:c16="http://schemas.microsoft.com/office/drawing/2014/chart" uri="{C3380CC4-5D6E-409C-BE32-E72D297353CC}">
                <c16:uniqueId val="{00000000-1976-4AA1-94DF-BC613E540AE6}"/>
              </c:ext>
            </c:extLst>
          </c:dPt>
          <c:dPt>
            <c:idx val="1"/>
            <c:bubble3D val="0"/>
            <c:spPr>
              <a:solidFill>
                <a:srgbClr val="7654A3"/>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extLst>
              <c:ext xmlns:c16="http://schemas.microsoft.com/office/drawing/2014/chart" uri="{C3380CC4-5D6E-409C-BE32-E72D297353CC}">
                <c16:uniqueId val="{00000002-1976-4AA1-94DF-BC613E540AE6}"/>
              </c:ext>
            </c:extLst>
          </c:dPt>
          <c:dPt>
            <c:idx val="2"/>
            <c:bubble3D val="0"/>
            <c:spPr>
              <a:solidFill>
                <a:srgbClr val="43BEAD"/>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extLst>
              <c:ext xmlns:c16="http://schemas.microsoft.com/office/drawing/2014/chart" uri="{C3380CC4-5D6E-409C-BE32-E72D297353CC}">
                <c16:uniqueId val="{00000004-1976-4AA1-94DF-BC613E540AE6}"/>
              </c:ext>
            </c:extLst>
          </c:dPt>
          <c:dPt>
            <c:idx val="3"/>
            <c:bubble3D val="0"/>
            <c:spPr>
              <a:solidFill>
                <a:srgbClr val="FFE838"/>
              </a:solidFill>
              <a:ln w="12700">
                <a:noFill/>
                <a:prstDash val="solid"/>
              </a:ln>
              <a:effectLst/>
              <a:extLst>
                <a:ext uri="{91240B29-F687-4F45-9708-019B960494DF}">
                  <a14:hiddenLine xmlns:a14="http://schemas.microsoft.com/office/drawing/2010/main" w="12700">
                    <a:solidFill>
                      <a:srgbClr val="000000"/>
                    </a:solidFill>
                    <a:prstDash val="solid"/>
                  </a14:hiddenLine>
                </a:ext>
              </a:extLst>
            </c:spPr>
            <c:extLst>
              <c:ext xmlns:c16="http://schemas.microsoft.com/office/drawing/2014/chart" uri="{C3380CC4-5D6E-409C-BE32-E72D297353CC}">
                <c16:uniqueId val="{00000006-1976-4AA1-94DF-BC613E540AE6}"/>
              </c:ext>
            </c:extLst>
          </c:dPt>
          <c:dLbls>
            <c:spPr>
              <a:noFill/>
              <a:ln>
                <a:noFill/>
              </a:ln>
              <a:effectLst/>
            </c:spPr>
            <c:txPr>
              <a:bodyPr rot="0" vert="horz"/>
              <a:lstStyle/>
              <a:p>
                <a:pPr>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ChartTemplates!$V$213:$V$216</c:f>
              <c:strCache>
                <c:ptCount val="4"/>
                <c:pt idx="0">
                  <c:v>Andrew</c:v>
                </c:pt>
                <c:pt idx="1">
                  <c:v>James</c:v>
                </c:pt>
                <c:pt idx="2">
                  <c:v>Alex</c:v>
                </c:pt>
                <c:pt idx="3">
                  <c:v>Hugh</c:v>
                </c:pt>
              </c:strCache>
            </c:strRef>
          </c:cat>
          <c:val>
            <c:numRef>
              <c:f>ChartTemplates!$W$213:$W$216</c:f>
              <c:numCache>
                <c:formatCode>0</c:formatCode>
                <c:ptCount val="4"/>
                <c:pt idx="0">
                  <c:v>64.5</c:v>
                </c:pt>
                <c:pt idx="1">
                  <c:v>42</c:v>
                </c:pt>
                <c:pt idx="2">
                  <c:v>28.5</c:v>
                </c:pt>
                <c:pt idx="3">
                  <c:v>15</c:v>
                </c:pt>
              </c:numCache>
            </c:numRef>
          </c:val>
          <c:extLst>
            <c:ext xmlns:c16="http://schemas.microsoft.com/office/drawing/2014/chart" uri="{C3380CC4-5D6E-409C-BE32-E72D297353CC}">
              <c16:uniqueId val="{00000007-1976-4AA1-94DF-BC613E540AE6}"/>
            </c:ext>
          </c:extLst>
        </c:ser>
        <c:dLbls>
          <c:showLegendKey val="0"/>
          <c:showVal val="0"/>
          <c:showCatName val="0"/>
          <c:showSerName val="0"/>
          <c:showPercent val="0"/>
          <c:showBubbleSize val="0"/>
          <c:showLeaderLines val="1"/>
        </c:dLbls>
        <c:firstSliceAng val="0"/>
        <c:holeSize val="35"/>
      </c:doughnutChart>
      <c:spPr>
        <a:solidFill>
          <a:srgbClr val="FFFFFF">
            <a:lumMod val="100000"/>
            <a:alpha val="0"/>
          </a:srgbClr>
        </a:solidFill>
        <a:ln>
          <a:noFill/>
        </a:ln>
        <a:effectLst/>
      </c:spPr>
    </c:plotArea>
    <c:plotVisOnly val="1"/>
    <c:dispBlanksAs val="gap"/>
    <c:showDLblsOverMax val="0"/>
  </c:chart>
  <c:spPr>
    <a:solidFill>
      <a:srgbClr val="FFFFFF">
        <a:lumMod val="100000"/>
        <a:alpha val="0"/>
      </a:srgbClr>
    </a:solidFill>
    <a:ln w="25400">
      <a:noFill/>
    </a:ln>
    <a:effectLst/>
  </c:spPr>
  <c:txPr>
    <a:bodyPr/>
    <a:lstStyle/>
    <a:p>
      <a:pPr>
        <a:defRPr sz="90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4"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image" Target="../media/image2.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image" Target="../media/image3.emf"/></Relationships>
</file>

<file path=xl/drawings/_rels/drawing31.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image" Target="../media/image2.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chart" Target="../charts/chart23.xml"/></Relationships>
</file>

<file path=xl/drawings/_rels/drawing37.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image" Target="../media/image2.png"/></Relationships>
</file>

<file path=xl/drawings/_rels/drawing39.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image" Target="../media/image2.png"/></Relationships>
</file>

<file path=xl/drawings/_rels/drawing4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3.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image" Target="../media/image2.png"/></Relationships>
</file>

<file path=xl/drawings/_rels/drawing4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image" Target="../media/image2.png"/></Relationships>
</file>

<file path=xl/drawings/_rels/drawing48.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image" Target="../media/image2.png"/></Relationships>
</file>

<file path=xl/drawings/_rels/drawing50.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image" Target="../media/image2.png"/></Relationships>
</file>

<file path=xl/drawings/_rels/drawing5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3.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image" Target="../media/image2.png"/></Relationships>
</file>

<file path=xl/drawings/_rels/drawing55.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image" Target="../media/image2.png"/></Relationships>
</file>

<file path=xl/drawings/_rels/drawing5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image" Target="../media/image2.png"/></Relationships>
</file>

<file path=xl/drawings/_rels/drawing58.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image" Target="../media/image2.png"/><Relationship Id="rId4" Type="http://schemas.openxmlformats.org/officeDocument/2006/relationships/chart" Target="../charts/chart37.xml"/></Relationships>
</file>

<file path=xl/drawings/_rels/drawing61.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image" Target="../media/image2.png"/></Relationships>
</file>

<file path=xl/drawings/_rels/drawing6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9.xml"/></Relationships>
</file>

<file path=xl/drawings/_rels/drawing65.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image" Target="../media/image2.png"/></Relationships>
</file>

<file path=xl/drawings/_rels/drawing67.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image" Target="../media/image2.png"/></Relationships>
</file>

<file path=xl/drawings/_rels/drawing69.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image" Target="../media/image2.png"/></Relationships>
</file>

<file path=xl/drawings/_rels/drawing70.xml.rels><?xml version="1.0" encoding="UTF-8" standalone="yes"?>
<Relationships xmlns="http://schemas.openxmlformats.org/package/2006/relationships"><Relationship Id="rId2" Type="http://schemas.openxmlformats.org/officeDocument/2006/relationships/chart" Target="../charts/chart43.xml"/><Relationship Id="rId1" Type="http://schemas.openxmlformats.org/officeDocument/2006/relationships/image" Target="../media/image2.png"/></Relationships>
</file>

<file path=xl/drawings/_rels/drawing7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image" Target="../media/image2.png"/></Relationships>
</file>

<file path=xl/drawings/_rels/drawing73.xml.rels><?xml version="1.0" encoding="UTF-8" standalone="yes"?>
<Relationships xmlns="http://schemas.openxmlformats.org/package/2006/relationships"><Relationship Id="rId2" Type="http://schemas.openxmlformats.org/officeDocument/2006/relationships/chart" Target="../charts/chart45.xml"/><Relationship Id="rId1" Type="http://schemas.openxmlformats.org/officeDocument/2006/relationships/image" Target="../media/image2.png"/></Relationships>
</file>

<file path=xl/drawings/_rels/drawing75.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image" Target="../media/image2.png"/></Relationships>
</file>

<file path=xl/drawings/_rels/drawing77.xml.rels><?xml version="1.0" encoding="UTF-8" standalone="yes"?>
<Relationships xmlns="http://schemas.openxmlformats.org/package/2006/relationships"><Relationship Id="rId2" Type="http://schemas.openxmlformats.org/officeDocument/2006/relationships/chart" Target="../charts/chart47.xml"/><Relationship Id="rId1" Type="http://schemas.openxmlformats.org/officeDocument/2006/relationships/image" Target="../media/image2.png"/></Relationships>
</file>

<file path=xl/drawings/_rels/drawing79.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image" Target="../media/image2.png"/></Relationships>
</file>

<file path=xl/drawings/_rels/drawing80.xml.rels><?xml version="1.0" encoding="UTF-8" standalone="yes"?>
<Relationships xmlns="http://schemas.openxmlformats.org/package/2006/relationships"><Relationship Id="rId2" Type="http://schemas.openxmlformats.org/officeDocument/2006/relationships/chart" Target="../charts/chart49.xml"/><Relationship Id="rId1" Type="http://schemas.openxmlformats.org/officeDocument/2006/relationships/image" Target="../media/image2.png"/></Relationships>
</file>

<file path=xl/drawings/_rels/drawing81.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image" Target="../media/image2.png"/></Relationships>
</file>

<file path=xl/drawings/_rels/drawing82.xml.rels><?xml version="1.0" encoding="UTF-8" standalone="yes"?>
<Relationships xmlns="http://schemas.openxmlformats.org/package/2006/relationships"><Relationship Id="rId2" Type="http://schemas.openxmlformats.org/officeDocument/2006/relationships/chart" Target="../charts/chart52.xml"/><Relationship Id="rId1" Type="http://schemas.openxmlformats.org/officeDocument/2006/relationships/image" Target="../media/image2.png"/></Relationships>
</file>

<file path=xl/drawings/_rels/drawing83.xml.rels><?xml version="1.0" encoding="UTF-8" standalone="yes"?>
<Relationships xmlns="http://schemas.openxmlformats.org/package/2006/relationships"><Relationship Id="rId8" Type="http://schemas.openxmlformats.org/officeDocument/2006/relationships/chart" Target="../charts/chart60.xml"/><Relationship Id="rId13" Type="http://schemas.openxmlformats.org/officeDocument/2006/relationships/chart" Target="../charts/chart65.xml"/><Relationship Id="rId3" Type="http://schemas.openxmlformats.org/officeDocument/2006/relationships/chart" Target="../charts/chart55.xml"/><Relationship Id="rId7" Type="http://schemas.openxmlformats.org/officeDocument/2006/relationships/chart" Target="../charts/chart59.xml"/><Relationship Id="rId12" Type="http://schemas.openxmlformats.org/officeDocument/2006/relationships/chart" Target="../charts/chart64.xml"/><Relationship Id="rId2" Type="http://schemas.openxmlformats.org/officeDocument/2006/relationships/chart" Target="../charts/chart54.xml"/><Relationship Id="rId16" Type="http://schemas.openxmlformats.org/officeDocument/2006/relationships/image" Target="../media/image2.png"/><Relationship Id="rId1" Type="http://schemas.openxmlformats.org/officeDocument/2006/relationships/chart" Target="../charts/chart53.xml"/><Relationship Id="rId6" Type="http://schemas.openxmlformats.org/officeDocument/2006/relationships/chart" Target="../charts/chart58.xml"/><Relationship Id="rId11" Type="http://schemas.openxmlformats.org/officeDocument/2006/relationships/chart" Target="../charts/chart63.xml"/><Relationship Id="rId5" Type="http://schemas.openxmlformats.org/officeDocument/2006/relationships/chart" Target="../charts/chart57.xml"/><Relationship Id="rId15" Type="http://schemas.openxmlformats.org/officeDocument/2006/relationships/chart" Target="../charts/chart67.xml"/><Relationship Id="rId10" Type="http://schemas.openxmlformats.org/officeDocument/2006/relationships/chart" Target="../charts/chart62.xml"/><Relationship Id="rId4" Type="http://schemas.openxmlformats.org/officeDocument/2006/relationships/chart" Target="../charts/chart56.xml"/><Relationship Id="rId9" Type="http://schemas.openxmlformats.org/officeDocument/2006/relationships/chart" Target="../charts/chart61.xml"/><Relationship Id="rId14" Type="http://schemas.openxmlformats.org/officeDocument/2006/relationships/chart" Target="../charts/chart66.xml"/></Relationships>
</file>

<file path=xl/drawings/drawing1.xml><?xml version="1.0" encoding="utf-8"?>
<xdr:wsDr xmlns:xdr="http://schemas.openxmlformats.org/drawingml/2006/spreadsheetDrawing" xmlns:a="http://schemas.openxmlformats.org/drawingml/2006/main">
  <xdr:twoCellAnchor editAs="oneCell">
    <xdr:from>
      <xdr:col>4</xdr:col>
      <xdr:colOff>1463262</xdr:colOff>
      <xdr:row>0</xdr:row>
      <xdr:rowOff>100251</xdr:rowOff>
    </xdr:from>
    <xdr:to>
      <xdr:col>16384</xdr:col>
      <xdr:colOff>27609</xdr:colOff>
      <xdr:row>1</xdr:row>
      <xdr:rowOff>615700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srcRect t="87820" r="58643"/>
        <a:stretch/>
      </xdr:blipFill>
      <xdr:spPr>
        <a:xfrm flipV="1">
          <a:off x="2806605" y="100251"/>
          <a:ext cx="3540123" cy="681437"/>
        </a:xfrm>
        <a:prstGeom prst="rect">
          <a:avLst/>
        </a:prstGeom>
      </xdr:spPr>
    </xdr:pic>
    <xdr:clientData/>
  </xdr:twoCellAnchor>
  <xdr:twoCellAnchor editAs="oneCell">
    <xdr:from>
      <xdr:col>1</xdr:col>
      <xdr:colOff>45357</xdr:colOff>
      <xdr:row>1</xdr:row>
      <xdr:rowOff>81641</xdr:rowOff>
    </xdr:from>
    <xdr:to>
      <xdr:col>4</xdr:col>
      <xdr:colOff>1103540</xdr:colOff>
      <xdr:row>1</xdr:row>
      <xdr:rowOff>488674</xdr:rowOff>
    </xdr:to>
    <xdr:pic>
      <xdr:nvPicPr>
        <xdr:cNvPr id="7" name="VBA_LogoBNEF">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285" t="29545" b="26981"/>
        <a:stretch/>
      </xdr:blipFill>
      <xdr:spPr>
        <a:xfrm>
          <a:off x="227574" y="247293"/>
          <a:ext cx="2118771" cy="4070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1542316</xdr:colOff>
      <xdr:row>0</xdr:row>
      <xdr:rowOff>438150</xdr:rowOff>
    </xdr:to>
    <xdr:pic>
      <xdr:nvPicPr>
        <xdr:cNvPr id="2" name="VBA_LogoBNEF">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13816" cy="400050"/>
        </a:xfrm>
        <a:prstGeom prst="rect">
          <a:avLst/>
        </a:prstGeom>
      </xdr:spPr>
    </xdr:pic>
    <xdr:clientData/>
  </xdr:twoCellAnchor>
  <xdr:twoCellAnchor>
    <xdr:from>
      <xdr:col>1</xdr:col>
      <xdr:colOff>0</xdr:colOff>
      <xdr:row>7</xdr:row>
      <xdr:rowOff>0</xdr:rowOff>
    </xdr:from>
    <xdr:to>
      <xdr:col>4</xdr:col>
      <xdr:colOff>220200</xdr:colOff>
      <xdr:row>36</xdr:row>
      <xdr:rowOff>24847</xdr:rowOff>
    </xdr:to>
    <xdr:graphicFrame macro="">
      <xdr:nvGraphicFramePr>
        <xdr:cNvPr id="19" name="Chart 1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7</xdr:row>
      <xdr:rowOff>0</xdr:rowOff>
    </xdr:from>
    <xdr:to>
      <xdr:col>14</xdr:col>
      <xdr:colOff>98446</xdr:colOff>
      <xdr:row>36</xdr:row>
      <xdr:rowOff>28574</xdr:rowOff>
    </xdr:to>
    <xdr:graphicFrame macro="">
      <xdr:nvGraphicFramePr>
        <xdr:cNvPr id="22" name="Chart 21">
          <a:extLst>
            <a:ext uri="{FF2B5EF4-FFF2-40B4-BE49-F238E27FC236}">
              <a16:creationId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7</xdr:row>
      <xdr:rowOff>412</xdr:rowOff>
    </xdr:from>
    <xdr:to>
      <xdr:col>28</xdr:col>
      <xdr:colOff>537541</xdr:colOff>
      <xdr:row>37</xdr:row>
      <xdr:rowOff>74956</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0.87988</cdr:x>
      <cdr:y>0.691</cdr:y>
    </cdr:from>
    <cdr:to>
      <cdr:x>0.97052</cdr:x>
      <cdr:y>0.92968</cdr:y>
    </cdr:to>
    <cdr:sp macro="" textlink="">
      <cdr:nvSpPr>
        <cdr:cNvPr id="4" name="TextBox 3"/>
        <cdr:cNvSpPr txBox="1"/>
      </cdr:nvSpPr>
      <cdr:spPr>
        <a:xfrm xmlns:a="http://schemas.openxmlformats.org/drawingml/2006/main">
          <a:off x="4438650" y="3088498"/>
          <a:ext cx="457200" cy="1066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0.64815</cdr:x>
      <cdr:y>0.07885</cdr:y>
    </cdr:from>
    <cdr:to>
      <cdr:x>0.95352</cdr:x>
      <cdr:y>0.33031</cdr:y>
    </cdr:to>
    <cdr:sp macro="" textlink="">
      <cdr:nvSpPr>
        <cdr:cNvPr id="7" name="TextBox 6"/>
        <cdr:cNvSpPr txBox="1"/>
      </cdr:nvSpPr>
      <cdr:spPr>
        <a:xfrm xmlns:a="http://schemas.openxmlformats.org/drawingml/2006/main">
          <a:off x="3000375" y="352430"/>
          <a:ext cx="1413612" cy="1123945"/>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lIns="0" tIns="0" rIns="0" bIns="0"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200" b="1" baseline="0">
              <a:solidFill>
                <a:srgbClr val="61CAE6"/>
              </a:solidFill>
              <a:effectLst/>
              <a:latin typeface="+mn-lt"/>
              <a:ea typeface="+mn-ea"/>
              <a:cs typeface="+mn-cs"/>
            </a:rPr>
            <a:t>Offshore wind</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200" b="1" baseline="0">
              <a:solidFill>
                <a:srgbClr val="D2D2D2"/>
              </a:solidFill>
              <a:effectLst/>
              <a:latin typeface="+mn-lt"/>
              <a:ea typeface="+mn-ea"/>
              <a:cs typeface="+mn-cs"/>
            </a:rPr>
            <a:t>Gas</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200" b="1" baseline="0">
              <a:effectLst/>
              <a:latin typeface="+mn-lt"/>
              <a:ea typeface="+mn-ea"/>
              <a:cs typeface="+mn-cs"/>
            </a:rPr>
            <a:t>Coal</a:t>
          </a:r>
          <a:br>
            <a:rPr lang="en-GB" sz="1200" baseline="0">
              <a:effectLst/>
              <a:latin typeface="+mn-lt"/>
              <a:ea typeface="+mn-ea"/>
              <a:cs typeface="+mn-cs"/>
            </a:rPr>
          </a:br>
          <a:r>
            <a:rPr lang="en-GB" sz="1200" b="1" baseline="0">
              <a:solidFill>
                <a:srgbClr val="0D9DDB"/>
              </a:solidFill>
            </a:rPr>
            <a:t>Onshore wind</a:t>
          </a:r>
          <a:br>
            <a:rPr lang="en-GB" sz="1200" baseline="0"/>
          </a:br>
          <a:r>
            <a:rPr lang="en-GB" sz="1200" b="1">
              <a:solidFill>
                <a:srgbClr val="FFC000"/>
              </a:solidFill>
              <a:effectLst/>
              <a:latin typeface="+mn-lt"/>
              <a:ea typeface="+mn-ea"/>
              <a:cs typeface="+mn-cs"/>
            </a:rPr>
            <a:t>Fixed</a:t>
          </a:r>
          <a:r>
            <a:rPr lang="en-GB" sz="1200" b="1" baseline="0">
              <a:solidFill>
                <a:srgbClr val="FFC000"/>
              </a:solidFill>
              <a:effectLst/>
              <a:latin typeface="+mn-lt"/>
              <a:ea typeface="+mn-ea"/>
              <a:cs typeface="+mn-cs"/>
            </a:rPr>
            <a:t>-axis PV</a:t>
          </a:r>
          <a:br>
            <a:rPr lang="en-GB" sz="1200" baseline="0">
              <a:effectLst/>
              <a:latin typeface="+mn-lt"/>
              <a:ea typeface="+mn-ea"/>
              <a:cs typeface="+mn-cs"/>
            </a:rPr>
          </a:br>
          <a:r>
            <a:rPr lang="en-GB" sz="1200" b="1" baseline="0">
              <a:solidFill>
                <a:srgbClr val="FFE105"/>
              </a:solidFill>
              <a:effectLst/>
              <a:latin typeface="+mn-lt"/>
              <a:ea typeface="+mn-ea"/>
              <a:cs typeface="+mn-cs"/>
            </a:rPr>
            <a:t>Tracking PV</a:t>
          </a:r>
          <a:br>
            <a:rPr lang="en-GB" sz="1200" baseline="0">
              <a:effectLst/>
              <a:latin typeface="+mn-lt"/>
              <a:ea typeface="+mn-ea"/>
              <a:cs typeface="+mn-cs"/>
            </a:rPr>
          </a:br>
          <a:endParaRPr lang="en-GB" sz="1200" b="1">
            <a:solidFill>
              <a:srgbClr val="D2D2D2"/>
            </a:solidFill>
          </a:endParaRPr>
        </a:p>
      </cdr:txBody>
    </cdr:sp>
  </cdr:relSizeAnchor>
  <cdr:relSizeAnchor xmlns:cdr="http://schemas.openxmlformats.org/drawingml/2006/chartDrawing">
    <cdr:from>
      <cdr:x>0.9164</cdr:x>
      <cdr:y>0.5594</cdr:y>
    </cdr:from>
    <cdr:to>
      <cdr:x>0.97516</cdr:x>
      <cdr:y>0.83999</cdr:y>
    </cdr:to>
    <cdr:sp macro="" textlink="">
      <cdr:nvSpPr>
        <cdr:cNvPr id="5" name="TextBox 1">
          <a:extLst xmlns:a="http://schemas.openxmlformats.org/drawingml/2006/main">
            <a:ext uri="{FF2B5EF4-FFF2-40B4-BE49-F238E27FC236}">
              <a16:creationId xmlns:a16="http://schemas.microsoft.com/office/drawing/2014/main" id="{8B195CC5-355A-48EE-82A4-C355C28CBF87}"/>
            </a:ext>
          </a:extLst>
        </cdr:cNvPr>
        <cdr:cNvSpPr txBox="1"/>
      </cdr:nvSpPr>
      <cdr:spPr>
        <a:xfrm xmlns:a="http://schemas.openxmlformats.org/drawingml/2006/main">
          <a:off x="4308058" y="2701226"/>
          <a:ext cx="276236" cy="1354902"/>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200" b="1">
              <a:solidFill>
                <a:srgbClr val="61CAE6"/>
              </a:solidFill>
            </a:rPr>
            <a:t>86</a:t>
          </a:r>
        </a:p>
        <a:p xmlns:a="http://schemas.openxmlformats.org/drawingml/2006/main">
          <a:pPr algn="r"/>
          <a:r>
            <a:rPr lang="en-GB" sz="1200" b="1">
              <a:solidFill>
                <a:srgbClr val="D2D2D2"/>
              </a:solidFill>
              <a:effectLst/>
              <a:latin typeface="+mn-lt"/>
              <a:ea typeface="+mn-ea"/>
              <a:cs typeface="+mn-cs"/>
            </a:rPr>
            <a:t>81</a:t>
          </a:r>
          <a:br>
            <a:rPr lang="en-GB" sz="1200" b="1">
              <a:solidFill>
                <a:srgbClr val="0D9DDB"/>
              </a:solidFill>
              <a:effectLst/>
              <a:latin typeface="+mn-lt"/>
              <a:ea typeface="+mn-ea"/>
              <a:cs typeface="+mn-cs"/>
            </a:rPr>
          </a:br>
          <a:r>
            <a:rPr lang="en-GB" sz="1200" b="1">
              <a:solidFill>
                <a:sysClr val="windowText" lastClr="000000"/>
              </a:solidFill>
              <a:effectLst/>
              <a:latin typeface="+mn-lt"/>
              <a:ea typeface="+mn-ea"/>
              <a:cs typeface="+mn-cs"/>
            </a:rPr>
            <a:t>74</a:t>
          </a:r>
          <a:br>
            <a:rPr lang="en-GB" sz="1200" b="1">
              <a:solidFill>
                <a:sysClr val="windowText" lastClr="000000"/>
              </a:solidFill>
              <a:effectLst/>
              <a:latin typeface="+mn-lt"/>
              <a:ea typeface="+mn-ea"/>
              <a:cs typeface="+mn-cs"/>
            </a:rPr>
          </a:br>
          <a:r>
            <a:rPr lang="en-GB" sz="1200" b="1">
              <a:solidFill>
                <a:srgbClr val="0D9DDB"/>
              </a:solidFill>
              <a:effectLst/>
              <a:latin typeface="+mn-lt"/>
              <a:ea typeface="+mn-ea"/>
              <a:cs typeface="+mn-cs"/>
            </a:rPr>
            <a:t>46</a:t>
          </a:r>
          <a:endParaRPr lang="en-GB" sz="1200" b="1">
            <a:solidFill>
              <a:srgbClr val="0D9DDB"/>
            </a:solidFill>
          </a:endParaRPr>
        </a:p>
        <a:p xmlns:a="http://schemas.openxmlformats.org/drawingml/2006/main">
          <a:pPr algn="r"/>
          <a:r>
            <a:rPr lang="en-GB" sz="1200" b="1">
              <a:solidFill>
                <a:srgbClr val="FFC000"/>
              </a:solidFill>
            </a:rPr>
            <a:t>45</a:t>
          </a:r>
        </a:p>
        <a:p xmlns:a="http://schemas.openxmlformats.org/drawingml/2006/main">
          <a:pPr algn="r"/>
          <a:r>
            <a:rPr lang="en-GB" sz="1200" b="1">
              <a:solidFill>
                <a:srgbClr val="FFE105"/>
              </a:solidFill>
            </a:rPr>
            <a:t>40</a:t>
          </a:r>
        </a:p>
      </cdr:txBody>
    </cdr:sp>
  </cdr:relSizeAnchor>
</c:userShapes>
</file>

<file path=xl/drawings/drawing4.xml><?xml version="1.0" encoding="utf-8"?>
<c:userShapes xmlns:c="http://schemas.openxmlformats.org/drawingml/2006/chart">
  <cdr:relSizeAnchor xmlns:cdr="http://schemas.openxmlformats.org/drawingml/2006/chartDrawing">
    <cdr:from>
      <cdr:x>0.90393</cdr:x>
      <cdr:y>0.34071</cdr:y>
    </cdr:from>
    <cdr:to>
      <cdr:x>0.98993</cdr:x>
      <cdr:y>0.69073</cdr:y>
    </cdr:to>
    <cdr:sp macro="" textlink="">
      <cdr:nvSpPr>
        <cdr:cNvPr id="6" name="TextBox 5"/>
        <cdr:cNvSpPr txBox="1"/>
      </cdr:nvSpPr>
      <cdr:spPr>
        <a:xfrm xmlns:a="http://schemas.openxmlformats.org/drawingml/2006/main">
          <a:off x="4269280" y="1646490"/>
          <a:ext cx="406181" cy="1691468"/>
        </a:xfrm>
        <a:prstGeom xmlns:a="http://schemas.openxmlformats.org/drawingml/2006/main" prst="rect">
          <a:avLst/>
        </a:prstGeom>
      </cdr:spPr>
      <cdr:txBody>
        <a:bodyPr xmlns:a="http://schemas.openxmlformats.org/drawingml/2006/main" vertOverflow="clip" wrap="square" lIns="0" tIns="0" rIns="0" bIns="0" rtlCol="0"/>
        <a:lstStyle xmlns:a="http://schemas.openxmlformats.org/drawingml/2006/main"/>
        <a:p xmlns:a="http://schemas.openxmlformats.org/drawingml/2006/main">
          <a:pPr algn="l"/>
          <a:r>
            <a:rPr lang="en-GB" sz="1200" b="1">
              <a:solidFill>
                <a:srgbClr val="61CAE6"/>
              </a:solidFill>
            </a:rPr>
            <a:t>86</a:t>
          </a:r>
        </a:p>
        <a:p xmlns:a="http://schemas.openxmlformats.org/drawingml/2006/main">
          <a:pPr algn="l"/>
          <a:r>
            <a:rPr lang="en-GB" sz="1200" b="1">
              <a:solidFill>
                <a:srgbClr val="D2D2D2"/>
              </a:solidFill>
              <a:effectLst/>
              <a:latin typeface="+mn-lt"/>
              <a:ea typeface="+mn-ea"/>
              <a:cs typeface="+mn-cs"/>
            </a:rPr>
            <a:t>81</a:t>
          </a:r>
          <a:br>
            <a:rPr lang="en-GB" sz="1200" b="1">
              <a:solidFill>
                <a:srgbClr val="0D9DDB"/>
              </a:solidFill>
              <a:effectLst/>
              <a:latin typeface="+mn-lt"/>
              <a:ea typeface="+mn-ea"/>
              <a:cs typeface="+mn-cs"/>
            </a:rPr>
          </a:br>
          <a:r>
            <a:rPr lang="en-GB" sz="1200" b="1">
              <a:solidFill>
                <a:sysClr val="windowText" lastClr="000000"/>
              </a:solidFill>
              <a:effectLst/>
              <a:latin typeface="+mn-lt"/>
              <a:ea typeface="+mn-ea"/>
              <a:cs typeface="+mn-cs"/>
            </a:rPr>
            <a:t>74</a:t>
          </a:r>
          <a:br>
            <a:rPr lang="en-GB" sz="1200" b="1">
              <a:solidFill>
                <a:sysClr val="windowText" lastClr="000000"/>
              </a:solidFill>
              <a:effectLst/>
              <a:latin typeface="+mn-lt"/>
              <a:ea typeface="+mn-ea"/>
              <a:cs typeface="+mn-cs"/>
            </a:rPr>
          </a:br>
          <a:endParaRPr lang="en-GB" sz="1200" b="1">
            <a:solidFill>
              <a:sysClr val="windowText" lastClr="000000"/>
            </a:solidFill>
            <a:effectLst/>
            <a:latin typeface="+mn-lt"/>
            <a:ea typeface="+mn-ea"/>
            <a:cs typeface="+mn-cs"/>
          </a:endParaRPr>
        </a:p>
        <a:p xmlns:a="http://schemas.openxmlformats.org/drawingml/2006/main">
          <a:pPr algn="l"/>
          <a:endParaRPr lang="en-GB" sz="1200" b="1">
            <a:solidFill>
              <a:sysClr val="windowText" lastClr="000000"/>
            </a:solidFill>
            <a:effectLst/>
            <a:latin typeface="+mn-lt"/>
            <a:ea typeface="+mn-ea"/>
            <a:cs typeface="+mn-cs"/>
          </a:endParaRPr>
        </a:p>
        <a:p xmlns:a="http://schemas.openxmlformats.org/drawingml/2006/main">
          <a:pPr algn="l"/>
          <a:endParaRPr lang="en-GB" sz="1200" b="1">
            <a:solidFill>
              <a:sysClr val="windowText" lastClr="000000"/>
            </a:solidFill>
            <a:effectLst/>
            <a:latin typeface="+mn-lt"/>
            <a:ea typeface="+mn-ea"/>
            <a:cs typeface="+mn-cs"/>
          </a:endParaRPr>
        </a:p>
        <a:p xmlns:a="http://schemas.openxmlformats.org/drawingml/2006/main">
          <a:pPr algn="l"/>
          <a:r>
            <a:rPr lang="en-GB" sz="1200" b="1">
              <a:solidFill>
                <a:srgbClr val="0D9DDB"/>
              </a:solidFill>
              <a:effectLst/>
              <a:latin typeface="+mn-lt"/>
              <a:ea typeface="+mn-ea"/>
              <a:cs typeface="+mn-cs"/>
            </a:rPr>
            <a:t>46</a:t>
          </a:r>
          <a:endParaRPr lang="en-GB" sz="1200" b="1">
            <a:solidFill>
              <a:srgbClr val="0D9DDB"/>
            </a:solidFill>
          </a:endParaRPr>
        </a:p>
        <a:p xmlns:a="http://schemas.openxmlformats.org/drawingml/2006/main">
          <a:pPr algn="l"/>
          <a:r>
            <a:rPr lang="en-GB" sz="1200" b="1">
              <a:solidFill>
                <a:srgbClr val="FFC000"/>
              </a:solidFill>
            </a:rPr>
            <a:t>45</a:t>
          </a:r>
        </a:p>
        <a:p xmlns:a="http://schemas.openxmlformats.org/drawingml/2006/main">
          <a:pPr algn="l"/>
          <a:r>
            <a:rPr lang="en-GB" sz="1200" b="1">
              <a:solidFill>
                <a:srgbClr val="FFE105"/>
              </a:solidFill>
            </a:rPr>
            <a:t>40</a:t>
          </a:r>
        </a:p>
      </cdr:txBody>
    </cdr:sp>
  </cdr:relSizeAnchor>
  <cdr:relSizeAnchor xmlns:cdr="http://schemas.openxmlformats.org/drawingml/2006/chartDrawing">
    <cdr:from>
      <cdr:x>0.65341</cdr:x>
      <cdr:y>0.06342</cdr:y>
    </cdr:from>
    <cdr:to>
      <cdr:x>0.95878</cdr:x>
      <cdr:y>0.2846</cdr:y>
    </cdr:to>
    <cdr:sp macro="" textlink="">
      <cdr:nvSpPr>
        <cdr:cNvPr id="7" name="TextBox 6"/>
        <cdr:cNvSpPr txBox="1"/>
      </cdr:nvSpPr>
      <cdr:spPr>
        <a:xfrm xmlns:a="http://schemas.openxmlformats.org/drawingml/2006/main">
          <a:off x="3086086" y="306500"/>
          <a:ext cx="1442275" cy="1068828"/>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lIns="0" tIns="0" rIns="0" bIns="0"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200" b="1" baseline="0">
              <a:solidFill>
                <a:srgbClr val="61CAE6"/>
              </a:solidFill>
              <a:effectLst/>
              <a:latin typeface="+mn-lt"/>
              <a:ea typeface="+mn-ea"/>
              <a:cs typeface="+mn-cs"/>
            </a:rPr>
            <a:t>Offshore wind</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200" b="1" baseline="0">
              <a:solidFill>
                <a:srgbClr val="D2D2D2"/>
              </a:solidFill>
              <a:effectLst/>
              <a:latin typeface="+mn-lt"/>
              <a:ea typeface="+mn-ea"/>
              <a:cs typeface="+mn-cs"/>
            </a:rPr>
            <a:t>Gas</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200" b="1" baseline="0">
              <a:effectLst/>
              <a:latin typeface="+mn-lt"/>
              <a:ea typeface="+mn-ea"/>
              <a:cs typeface="+mn-cs"/>
            </a:rPr>
            <a:t>Coal</a:t>
          </a:r>
          <a:br>
            <a:rPr lang="en-GB" sz="1200" baseline="0">
              <a:effectLst/>
              <a:latin typeface="+mn-lt"/>
              <a:ea typeface="+mn-ea"/>
              <a:cs typeface="+mn-cs"/>
            </a:rPr>
          </a:br>
          <a:r>
            <a:rPr lang="en-GB" sz="1200" b="1" baseline="0">
              <a:solidFill>
                <a:srgbClr val="0D9DDB"/>
              </a:solidFill>
            </a:rPr>
            <a:t>Onshore wind</a:t>
          </a:r>
          <a:br>
            <a:rPr lang="en-GB" sz="1200" baseline="0"/>
          </a:br>
          <a:r>
            <a:rPr lang="en-GB" sz="1200" b="1">
              <a:solidFill>
                <a:srgbClr val="FFC000"/>
              </a:solidFill>
              <a:effectLst/>
              <a:latin typeface="+mn-lt"/>
              <a:ea typeface="+mn-ea"/>
              <a:cs typeface="+mn-cs"/>
            </a:rPr>
            <a:t>Fixed</a:t>
          </a:r>
          <a:r>
            <a:rPr lang="en-GB" sz="1200" b="1" baseline="0">
              <a:solidFill>
                <a:srgbClr val="FFC000"/>
              </a:solidFill>
              <a:effectLst/>
              <a:latin typeface="+mn-lt"/>
              <a:ea typeface="+mn-ea"/>
              <a:cs typeface="+mn-cs"/>
            </a:rPr>
            <a:t>-axis PV</a:t>
          </a:r>
          <a:br>
            <a:rPr lang="en-GB" sz="1200" baseline="0">
              <a:effectLst/>
              <a:latin typeface="+mn-lt"/>
              <a:ea typeface="+mn-ea"/>
              <a:cs typeface="+mn-cs"/>
            </a:rPr>
          </a:br>
          <a:r>
            <a:rPr lang="en-GB" sz="1200" b="1" baseline="0">
              <a:solidFill>
                <a:srgbClr val="FFE105"/>
              </a:solidFill>
              <a:effectLst/>
              <a:latin typeface="+mn-lt"/>
              <a:ea typeface="+mn-ea"/>
              <a:cs typeface="+mn-cs"/>
            </a:rPr>
            <a:t>Tracking PV</a:t>
          </a:r>
          <a:br>
            <a:rPr lang="en-GB" sz="1200" baseline="0">
              <a:effectLst/>
              <a:latin typeface="+mn-lt"/>
              <a:ea typeface="+mn-ea"/>
              <a:cs typeface="+mn-cs"/>
            </a:rPr>
          </a:br>
          <a:endParaRPr lang="en-GB" sz="1200" b="1">
            <a:solidFill>
              <a:srgbClr val="D2D2D2"/>
            </a:solidFill>
          </a:endParaRPr>
        </a:p>
      </cdr:txBody>
    </cdr:sp>
  </cdr:relSizeAnchor>
  <cdr:relSizeAnchor xmlns:cdr="http://schemas.openxmlformats.org/drawingml/2006/chartDrawing">
    <cdr:from>
      <cdr:x>0.08616</cdr:x>
      <cdr:y>0.51441</cdr:y>
    </cdr:from>
    <cdr:to>
      <cdr:x>0.17216</cdr:x>
      <cdr:y>0.62567</cdr:y>
    </cdr:to>
    <cdr:sp macro="" textlink="">
      <cdr:nvSpPr>
        <cdr:cNvPr id="4" name="TextBox 1"/>
        <cdr:cNvSpPr txBox="1"/>
      </cdr:nvSpPr>
      <cdr:spPr>
        <a:xfrm xmlns:a="http://schemas.openxmlformats.org/drawingml/2006/main">
          <a:off x="406952" y="2485886"/>
          <a:ext cx="406181" cy="537680"/>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b="1">
              <a:solidFill>
                <a:srgbClr val="FFC91D"/>
              </a:solidFill>
              <a:effectLst/>
              <a:latin typeface="+mn-lt"/>
              <a:ea typeface="+mn-ea"/>
              <a:cs typeface="+mn-cs"/>
            </a:rPr>
            <a:t>58</a:t>
          </a:r>
          <a:endParaRPr lang="en-GB" sz="1200">
            <a:solidFill>
              <a:srgbClr val="FFC91D"/>
            </a:solidFill>
            <a:effectLst/>
          </a:endParaRPr>
        </a:p>
        <a:p xmlns:a="http://schemas.openxmlformats.org/drawingml/2006/main">
          <a:r>
            <a:rPr lang="en-GB" sz="1200" b="1">
              <a:solidFill>
                <a:schemeClr val="accent4"/>
              </a:solidFill>
              <a:effectLst/>
              <a:latin typeface="+mn-lt"/>
              <a:ea typeface="+mn-ea"/>
              <a:cs typeface="+mn-cs"/>
            </a:rPr>
            <a:t>52</a:t>
          </a:r>
        </a:p>
        <a:p xmlns:a="http://schemas.openxmlformats.org/drawingml/2006/main">
          <a:pPr algn="l"/>
          <a:r>
            <a:rPr lang="en-GB" sz="1200" b="1">
              <a:solidFill>
                <a:srgbClr val="0D9DDB"/>
              </a:solidFill>
              <a:effectLst/>
              <a:latin typeface="+mn-lt"/>
              <a:ea typeface="+mn-ea"/>
              <a:cs typeface="+mn-cs"/>
            </a:rPr>
            <a:t>51</a:t>
          </a:r>
          <a:endParaRPr lang="en-GB" sz="1200" b="1">
            <a:solidFill>
              <a:srgbClr val="0D9DDB"/>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0.87988</cdr:x>
      <cdr:y>0.691</cdr:y>
    </cdr:from>
    <cdr:to>
      <cdr:x>0.97052</cdr:x>
      <cdr:y>0.92968</cdr:y>
    </cdr:to>
    <cdr:sp macro="" textlink="">
      <cdr:nvSpPr>
        <cdr:cNvPr id="4" name="TextBox 3"/>
        <cdr:cNvSpPr txBox="1"/>
      </cdr:nvSpPr>
      <cdr:spPr>
        <a:xfrm xmlns:a="http://schemas.openxmlformats.org/drawingml/2006/main">
          <a:off x="4438650" y="3088498"/>
          <a:ext cx="457200" cy="1066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0.94524</cdr:x>
      <cdr:y>0.6033</cdr:y>
    </cdr:from>
    <cdr:to>
      <cdr:x>1</cdr:x>
      <cdr:y>0.86893</cdr:y>
    </cdr:to>
    <cdr:sp macro="" textlink="">
      <cdr:nvSpPr>
        <cdr:cNvPr id="6" name="TextBox 5"/>
        <cdr:cNvSpPr txBox="1"/>
      </cdr:nvSpPr>
      <cdr:spPr>
        <a:xfrm xmlns:a="http://schemas.openxmlformats.org/drawingml/2006/main">
          <a:off x="6828500" y="2975652"/>
          <a:ext cx="395591" cy="1310185"/>
        </a:xfrm>
        <a:prstGeom xmlns:a="http://schemas.openxmlformats.org/drawingml/2006/main" prst="rect">
          <a:avLst/>
        </a:prstGeom>
      </cdr:spPr>
      <cdr:txBody>
        <a:bodyPr xmlns:a="http://schemas.openxmlformats.org/drawingml/2006/main" vertOverflow="clip" wrap="square" lIns="0" tIns="0" rIns="0" bIns="0" rtlCol="0"/>
        <a:lstStyle xmlns:a="http://schemas.openxmlformats.org/drawingml/2006/main"/>
        <a:p xmlns:a="http://schemas.openxmlformats.org/drawingml/2006/main">
          <a:pPr algn="r"/>
          <a:endParaRPr lang="en-GB" sz="1150" b="1">
            <a:solidFill>
              <a:srgbClr val="EF5B9D"/>
            </a:solidFill>
          </a:endParaRPr>
        </a:p>
        <a:p xmlns:a="http://schemas.openxmlformats.org/drawingml/2006/main">
          <a:pPr algn="r"/>
          <a:r>
            <a:rPr lang="en-GB" sz="1150" b="1">
              <a:solidFill>
                <a:srgbClr val="61CAE6"/>
              </a:solidFill>
            </a:rPr>
            <a:t>86</a:t>
          </a:r>
        </a:p>
        <a:p xmlns:a="http://schemas.openxmlformats.org/drawingml/2006/main">
          <a:pPr algn="r"/>
          <a:r>
            <a:rPr lang="en-GB" sz="1150" b="1">
              <a:solidFill>
                <a:schemeClr val="bg1">
                  <a:lumMod val="65000"/>
                </a:schemeClr>
              </a:solidFill>
              <a:effectLst/>
              <a:latin typeface="+mn-lt"/>
              <a:ea typeface="+mn-ea"/>
              <a:cs typeface="+mn-cs"/>
            </a:rPr>
            <a:t>81</a:t>
          </a:r>
          <a:br>
            <a:rPr lang="en-GB" sz="1150" b="1">
              <a:solidFill>
                <a:schemeClr val="bg1">
                  <a:lumMod val="65000"/>
                </a:schemeClr>
              </a:solidFill>
              <a:effectLst/>
              <a:latin typeface="+mn-lt"/>
              <a:ea typeface="+mn-ea"/>
              <a:cs typeface="+mn-cs"/>
            </a:rPr>
          </a:br>
          <a:r>
            <a:rPr lang="en-GB" sz="1150" b="1">
              <a:solidFill>
                <a:sysClr val="windowText" lastClr="000000"/>
              </a:solidFill>
              <a:effectLst/>
              <a:latin typeface="+mn-lt"/>
              <a:ea typeface="+mn-ea"/>
              <a:cs typeface="+mn-cs"/>
            </a:rPr>
            <a:t>74</a:t>
          </a:r>
          <a:br>
            <a:rPr lang="en-GB" sz="1150" b="1">
              <a:solidFill>
                <a:sysClr val="windowText" lastClr="000000"/>
              </a:solidFill>
              <a:effectLst/>
              <a:latin typeface="+mn-lt"/>
              <a:ea typeface="+mn-ea"/>
              <a:cs typeface="+mn-cs"/>
            </a:rPr>
          </a:br>
          <a:r>
            <a:rPr lang="en-GB" sz="1150" b="1">
              <a:solidFill>
                <a:srgbClr val="0D9DDB"/>
              </a:solidFill>
              <a:effectLst/>
              <a:latin typeface="+mn-lt"/>
              <a:ea typeface="+mn-ea"/>
              <a:cs typeface="+mn-cs"/>
            </a:rPr>
            <a:t>46</a:t>
          </a:r>
          <a:endParaRPr lang="en-GB" sz="1150" b="1">
            <a:solidFill>
              <a:srgbClr val="0D9DDB"/>
            </a:solidFill>
          </a:endParaRPr>
        </a:p>
        <a:p xmlns:a="http://schemas.openxmlformats.org/drawingml/2006/main">
          <a:pPr algn="r"/>
          <a:r>
            <a:rPr lang="en-GB" sz="1150" b="1">
              <a:solidFill>
                <a:srgbClr val="FFC000"/>
              </a:solidFill>
            </a:rPr>
            <a:t>45</a:t>
          </a:r>
        </a:p>
        <a:p xmlns:a="http://schemas.openxmlformats.org/drawingml/2006/main">
          <a:pPr algn="r"/>
          <a:r>
            <a:rPr lang="en-GB" sz="1150" b="1">
              <a:solidFill>
                <a:srgbClr val="FFE105"/>
              </a:solidFill>
            </a:rPr>
            <a:t>40</a:t>
          </a:r>
        </a:p>
      </cdr:txBody>
    </cdr:sp>
  </cdr:relSizeAnchor>
  <cdr:relSizeAnchor xmlns:cdr="http://schemas.openxmlformats.org/drawingml/2006/chartDrawing">
    <cdr:from>
      <cdr:x>0.75343</cdr:x>
      <cdr:y>0.08727</cdr:y>
    </cdr:from>
    <cdr:to>
      <cdr:x>0.98073</cdr:x>
      <cdr:y>0.32677</cdr:y>
    </cdr:to>
    <cdr:sp macro="" textlink="">
      <cdr:nvSpPr>
        <cdr:cNvPr id="7" name="TextBox 6"/>
        <cdr:cNvSpPr txBox="1"/>
      </cdr:nvSpPr>
      <cdr:spPr>
        <a:xfrm xmlns:a="http://schemas.openxmlformats.org/drawingml/2006/main">
          <a:off x="3800431" y="440179"/>
          <a:ext cx="1146539" cy="1208062"/>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lIns="0" tIns="0" rIns="0" bIns="0"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150" b="1" baseline="0">
              <a:solidFill>
                <a:srgbClr val="EF5B9D"/>
              </a:solidFill>
              <a:effectLst/>
              <a:latin typeface="+mn-lt"/>
              <a:ea typeface="+mn-ea"/>
              <a:cs typeface="+mn-cs"/>
            </a:rPr>
            <a:t>Battery storage</a:t>
          </a:r>
          <a:br>
            <a:rPr lang="en-GB" sz="1150" baseline="0">
              <a:solidFill>
                <a:srgbClr val="EF5B9D"/>
              </a:solidFill>
              <a:effectLst/>
              <a:latin typeface="+mn-lt"/>
              <a:ea typeface="+mn-ea"/>
              <a:cs typeface="+mn-cs"/>
            </a:rPr>
          </a:br>
          <a:r>
            <a:rPr lang="en-GB" sz="1150" b="1" baseline="0">
              <a:solidFill>
                <a:srgbClr val="61CAE6"/>
              </a:solidFill>
              <a:effectLst/>
              <a:latin typeface="+mn-lt"/>
              <a:ea typeface="+mn-ea"/>
              <a:cs typeface="+mn-cs"/>
            </a:rPr>
            <a:t>Offshore wind</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150" b="1" baseline="0">
              <a:solidFill>
                <a:srgbClr val="D2D2D2"/>
              </a:solidFill>
              <a:effectLst/>
              <a:latin typeface="+mn-lt"/>
              <a:ea typeface="+mn-ea"/>
              <a:cs typeface="+mn-cs"/>
            </a:rPr>
            <a:t>Gas</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150" b="1" baseline="0">
              <a:effectLst/>
              <a:latin typeface="+mn-lt"/>
              <a:ea typeface="+mn-ea"/>
              <a:cs typeface="+mn-cs"/>
            </a:rPr>
            <a:t>Coal</a:t>
          </a:r>
          <a:br>
            <a:rPr lang="en-GB" sz="1150" baseline="0">
              <a:effectLst/>
              <a:latin typeface="+mn-lt"/>
              <a:ea typeface="+mn-ea"/>
              <a:cs typeface="+mn-cs"/>
            </a:rPr>
          </a:br>
          <a:r>
            <a:rPr lang="en-GB" sz="1150" b="1" baseline="0">
              <a:solidFill>
                <a:srgbClr val="0D9DDB"/>
              </a:solidFill>
            </a:rPr>
            <a:t>Onshore wind</a:t>
          </a:r>
          <a:br>
            <a:rPr lang="en-GB" sz="1150" baseline="0"/>
          </a:br>
          <a:r>
            <a:rPr lang="en-GB" sz="1150" b="1">
              <a:solidFill>
                <a:srgbClr val="FFC000"/>
              </a:solidFill>
              <a:effectLst/>
              <a:latin typeface="+mn-lt"/>
              <a:ea typeface="+mn-ea"/>
              <a:cs typeface="+mn-cs"/>
            </a:rPr>
            <a:t>Fixed</a:t>
          </a:r>
          <a:r>
            <a:rPr lang="en-GB" sz="1150" b="1" baseline="0">
              <a:solidFill>
                <a:srgbClr val="FFC000"/>
              </a:solidFill>
              <a:effectLst/>
              <a:latin typeface="+mn-lt"/>
              <a:ea typeface="+mn-ea"/>
              <a:cs typeface="+mn-cs"/>
            </a:rPr>
            <a:t>-axis PV</a:t>
          </a:r>
          <a:br>
            <a:rPr lang="en-GB" sz="1150" baseline="0">
              <a:effectLst/>
              <a:latin typeface="+mn-lt"/>
              <a:ea typeface="+mn-ea"/>
              <a:cs typeface="+mn-cs"/>
            </a:rPr>
          </a:br>
          <a:r>
            <a:rPr lang="en-GB" sz="1150" b="1" baseline="0">
              <a:solidFill>
                <a:srgbClr val="FFE105"/>
              </a:solidFill>
              <a:effectLst/>
              <a:latin typeface="+mn-lt"/>
              <a:ea typeface="+mn-ea"/>
              <a:cs typeface="+mn-cs"/>
            </a:rPr>
            <a:t>Tracking PV</a:t>
          </a:r>
          <a:br>
            <a:rPr lang="en-GB" sz="1150" baseline="0">
              <a:effectLst/>
              <a:latin typeface="+mn-lt"/>
              <a:ea typeface="+mn-ea"/>
              <a:cs typeface="+mn-cs"/>
            </a:rPr>
          </a:br>
          <a:br>
            <a:rPr lang="en-GB" sz="1150" baseline="0"/>
          </a:br>
          <a:endParaRPr lang="en-GB" sz="1150" b="1">
            <a:solidFill>
              <a:srgbClr val="D2D2D2"/>
            </a:solidFill>
          </a:endParaRP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0</xdr:col>
      <xdr:colOff>50800</xdr:colOff>
      <xdr:row>0</xdr:row>
      <xdr:rowOff>63500</xdr:rowOff>
    </xdr:from>
    <xdr:to>
      <xdr:col>3</xdr:col>
      <xdr:colOff>245552</xdr:colOff>
      <xdr:row>0</xdr:row>
      <xdr:rowOff>436880</xdr:rowOff>
    </xdr:to>
    <xdr:pic>
      <xdr:nvPicPr>
        <xdr:cNvPr id="2" name="VBA_LogoBNEF">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9761"/>
        <a:stretch/>
      </xdr:blipFill>
      <xdr:spPr>
        <a:xfrm>
          <a:off x="50800" y="63500"/>
          <a:ext cx="2128327" cy="3733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7</xdr:row>
      <xdr:rowOff>0</xdr:rowOff>
    </xdr:from>
    <xdr:to>
      <xdr:col>17</xdr:col>
      <xdr:colOff>80886</xdr:colOff>
      <xdr:row>22</xdr:row>
      <xdr:rowOff>151973</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180241</xdr:colOff>
      <xdr:row>0</xdr:row>
      <xdr:rowOff>400050</xdr:rowOff>
    </xdr:to>
    <xdr:pic>
      <xdr:nvPicPr>
        <xdr:cNvPr id="5" name="VBA_LogoBNEF">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285" t="29546" b="28744"/>
        <a:stretch/>
      </xdr:blipFill>
      <xdr:spPr>
        <a:xfrm>
          <a:off x="0" y="0"/>
          <a:ext cx="2113816" cy="400050"/>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0.79328</cdr:x>
      <cdr:y>0.43176</cdr:y>
    </cdr:from>
    <cdr:to>
      <cdr:x>0.97561</cdr:x>
      <cdr:y>0.49873</cdr:y>
    </cdr:to>
    <cdr:sp macro="" textlink="">
      <cdr:nvSpPr>
        <cdr:cNvPr id="3" name="TextBox 1"/>
        <cdr:cNvSpPr txBox="1"/>
      </cdr:nvSpPr>
      <cdr:spPr>
        <a:xfrm xmlns:a="http://schemas.openxmlformats.org/drawingml/2006/main">
          <a:off x="7826953" y="1103927"/>
          <a:ext cx="1798971" cy="17122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b="0">
              <a:solidFill>
                <a:schemeClr val="accent2"/>
              </a:solidFill>
              <a:latin typeface="Arial" panose="020B0604020202020204" pitchFamily="34" charset="0"/>
              <a:cs typeface="Arial" panose="020B0604020202020204" pitchFamily="34" charset="0"/>
            </a:rPr>
            <a:t>Global weighted</a:t>
          </a:r>
          <a:r>
            <a:rPr lang="en-GB" sz="1200" b="0" baseline="0">
              <a:solidFill>
                <a:schemeClr val="accent2"/>
              </a:solidFill>
              <a:latin typeface="Arial" panose="020B0604020202020204" pitchFamily="34" charset="0"/>
              <a:cs typeface="Arial" panose="020B0604020202020204" pitchFamily="34" charset="0"/>
            </a:rPr>
            <a:t>-average </a:t>
          </a:r>
          <a:r>
            <a:rPr lang="en-GB" sz="1200" b="0">
              <a:solidFill>
                <a:schemeClr val="accent2"/>
              </a:solidFill>
              <a:latin typeface="Arial" panose="020B0604020202020204" pitchFamily="34" charset="0"/>
              <a:cs typeface="Arial" panose="020B0604020202020204" pitchFamily="34" charset="0"/>
            </a:rPr>
            <a:t>benchmark</a:t>
          </a:r>
        </a:p>
      </cdr:txBody>
    </cdr:sp>
  </cdr:relSizeAnchor>
  <cdr:relSizeAnchor xmlns:cdr="http://schemas.openxmlformats.org/drawingml/2006/chartDrawing">
    <cdr:from>
      <cdr:x>0.76932</cdr:x>
      <cdr:y>0.58007</cdr:y>
    </cdr:from>
    <cdr:to>
      <cdr:x>0.79763</cdr:x>
      <cdr:y>0.58007</cdr:y>
    </cdr:to>
    <cdr:cxnSp macro="">
      <cdr:nvCxnSpPr>
        <cdr:cNvPr id="7" name="Straight Connector 6">
          <a:extLst xmlns:a="http://schemas.openxmlformats.org/drawingml/2006/main">
            <a:ext uri="{FF2B5EF4-FFF2-40B4-BE49-F238E27FC236}">
              <a16:creationId xmlns:a16="http://schemas.microsoft.com/office/drawing/2014/main" id="{626B8277-8E09-46D7-A138-869789BFB221}"/>
            </a:ext>
          </a:extLst>
        </cdr:cNvPr>
        <cdr:cNvCxnSpPr/>
      </cdr:nvCxnSpPr>
      <cdr:spPr>
        <a:xfrm xmlns:a="http://schemas.openxmlformats.org/drawingml/2006/main">
          <a:off x="7590554" y="1483108"/>
          <a:ext cx="279323" cy="0"/>
        </a:xfrm>
        <a:prstGeom xmlns:a="http://schemas.openxmlformats.org/drawingml/2006/main" prst="line">
          <a:avLst/>
        </a:prstGeom>
        <a:ln xmlns:a="http://schemas.openxmlformats.org/drawingml/2006/main" w="19050">
          <a:solidFill>
            <a:schemeClr val="accent2"/>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0.80463</cdr:x>
      <cdr:y>0.10214</cdr:y>
    </cdr:from>
    <cdr:to>
      <cdr:x>0.98697</cdr:x>
      <cdr:y>0.16911</cdr:y>
    </cdr:to>
    <cdr:sp macro="" textlink="">
      <cdr:nvSpPr>
        <cdr:cNvPr id="9" name="TextBox 1"/>
        <cdr:cNvSpPr txBox="1"/>
      </cdr:nvSpPr>
      <cdr:spPr>
        <a:xfrm xmlns:a="http://schemas.openxmlformats.org/drawingml/2006/main">
          <a:off x="7938933" y="261154"/>
          <a:ext cx="1799070" cy="171227"/>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b="0">
              <a:solidFill>
                <a:sysClr val="windowText" lastClr="000000"/>
              </a:solidFill>
              <a:latin typeface="Arial" panose="020B0604020202020204" pitchFamily="34" charset="0"/>
              <a:cs typeface="Arial" panose="020B0604020202020204" pitchFamily="34" charset="0"/>
            </a:rPr>
            <a:t>Highest</a:t>
          </a:r>
          <a:r>
            <a:rPr lang="en-GB" sz="1200" b="0" baseline="0">
              <a:solidFill>
                <a:sysClr val="windowText" lastClr="000000"/>
              </a:solidFill>
              <a:latin typeface="Arial" panose="020B0604020202020204" pitchFamily="34" charset="0"/>
              <a:cs typeface="Arial" panose="020B0604020202020204" pitchFamily="34" charset="0"/>
            </a:rPr>
            <a:t> benchmark</a:t>
          </a:r>
          <a:endParaRPr lang="en-GB" sz="1200" b="0">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0.75624</cdr:x>
      <cdr:y>0.65265</cdr:y>
    </cdr:from>
    <cdr:to>
      <cdr:x>0.79822</cdr:x>
      <cdr:y>0.65265</cdr:y>
    </cdr:to>
    <cdr:cxnSp macro="">
      <cdr:nvCxnSpPr>
        <cdr:cNvPr id="10" name="Straight Connector 9">
          <a:extLst xmlns:a="http://schemas.openxmlformats.org/drawingml/2006/main">
            <a:ext uri="{FF2B5EF4-FFF2-40B4-BE49-F238E27FC236}">
              <a16:creationId xmlns:a16="http://schemas.microsoft.com/office/drawing/2014/main" id="{42DD4738-741D-4AAC-B5A6-3F12132E1BDF}"/>
            </a:ext>
          </a:extLst>
        </cdr:cNvPr>
        <cdr:cNvCxnSpPr/>
      </cdr:nvCxnSpPr>
      <cdr:spPr>
        <a:xfrm xmlns:a="http://schemas.openxmlformats.org/drawingml/2006/main">
          <a:off x="7461485" y="1668679"/>
          <a:ext cx="414186" cy="0"/>
        </a:xfrm>
        <a:prstGeom xmlns:a="http://schemas.openxmlformats.org/drawingml/2006/main" prst="line">
          <a:avLst/>
        </a:prstGeom>
        <a:ln xmlns:a="http://schemas.openxmlformats.org/drawingml/2006/main" w="19050">
          <a:solidFill>
            <a:schemeClr val="bg1">
              <a:lumMod val="6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0.8036</cdr:x>
      <cdr:y>0.03137</cdr:y>
    </cdr:from>
    <cdr:to>
      <cdr:x>0.99046</cdr:x>
      <cdr:y>0.09834</cdr:y>
    </cdr:to>
    <cdr:sp macro="" textlink="">
      <cdr:nvSpPr>
        <cdr:cNvPr id="11" name="TextBox 1"/>
        <cdr:cNvSpPr txBox="1"/>
      </cdr:nvSpPr>
      <cdr:spPr>
        <a:xfrm xmlns:a="http://schemas.openxmlformats.org/drawingml/2006/main">
          <a:off x="7928729" y="80210"/>
          <a:ext cx="1843667" cy="171228"/>
        </a:xfrm>
        <a:prstGeom xmlns:a="http://schemas.openxmlformats.org/drawingml/2006/main" prst="rect">
          <a:avLst/>
        </a:prstGeom>
      </cdr:spPr>
      <cdr:txBody>
        <a:bodyPr xmlns:a="http://schemas.openxmlformats.org/drawingml/2006/main" wrap="square" lIns="0" tIns="36000" rIns="0" bIns="3600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b="0">
              <a:solidFill>
                <a:schemeClr val="tx1">
                  <a:lumMod val="50000"/>
                  <a:lumOff val="50000"/>
                </a:schemeClr>
              </a:solidFill>
              <a:latin typeface="Arial" panose="020B0604020202020204" pitchFamily="34" charset="0"/>
              <a:cs typeface="Arial" panose="020B0604020202020204" pitchFamily="34" charset="0"/>
            </a:rPr>
            <a:t>Most expensive project</a:t>
          </a:r>
        </a:p>
      </cdr:txBody>
    </cdr:sp>
  </cdr:relSizeAnchor>
  <cdr:relSizeAnchor xmlns:cdr="http://schemas.openxmlformats.org/drawingml/2006/chartDrawing">
    <cdr:from>
      <cdr:x>0.76966</cdr:x>
      <cdr:y>0.61529</cdr:y>
    </cdr:from>
    <cdr:to>
      <cdr:x>0.7972</cdr:x>
      <cdr:y>0.61529</cdr:y>
    </cdr:to>
    <cdr:cxnSp macro="">
      <cdr:nvCxnSpPr>
        <cdr:cNvPr id="12" name="Straight Connector 11">
          <a:extLst xmlns:a="http://schemas.openxmlformats.org/drawingml/2006/main">
            <a:ext uri="{FF2B5EF4-FFF2-40B4-BE49-F238E27FC236}">
              <a16:creationId xmlns:a16="http://schemas.microsoft.com/office/drawing/2014/main" id="{AA572B85-9739-46D7-9B5B-22EF0999D7E4}"/>
            </a:ext>
          </a:extLst>
        </cdr:cNvPr>
        <cdr:cNvCxnSpPr/>
      </cdr:nvCxnSpPr>
      <cdr:spPr>
        <a:xfrm xmlns:a="http://schemas.openxmlformats.org/drawingml/2006/main">
          <a:off x="7593863" y="1573160"/>
          <a:ext cx="271781" cy="0"/>
        </a:xfrm>
        <a:prstGeom xmlns:a="http://schemas.openxmlformats.org/drawingml/2006/main" prst="line">
          <a:avLst/>
        </a:prstGeom>
        <a:ln xmlns:a="http://schemas.openxmlformats.org/drawingml/2006/main" w="19050">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0.79441</cdr:x>
      <cdr:y>0.56685</cdr:y>
    </cdr:from>
    <cdr:to>
      <cdr:x>0.97674</cdr:x>
      <cdr:y>0.63382</cdr:y>
    </cdr:to>
    <cdr:sp macro="" textlink="">
      <cdr:nvSpPr>
        <cdr:cNvPr id="13" name="TextBox 1"/>
        <cdr:cNvSpPr txBox="1"/>
      </cdr:nvSpPr>
      <cdr:spPr>
        <a:xfrm xmlns:a="http://schemas.openxmlformats.org/drawingml/2006/main">
          <a:off x="7838102" y="1449320"/>
          <a:ext cx="1798972" cy="17122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b="0">
              <a:solidFill>
                <a:sysClr val="windowText" lastClr="000000"/>
              </a:solidFill>
              <a:latin typeface="Arial" panose="020B0604020202020204" pitchFamily="34" charset="0"/>
              <a:cs typeface="Arial" panose="020B0604020202020204" pitchFamily="34" charset="0"/>
            </a:rPr>
            <a:t>Lowest</a:t>
          </a:r>
          <a:r>
            <a:rPr lang="en-GB" sz="1200" b="0" baseline="0">
              <a:solidFill>
                <a:sysClr val="windowText" lastClr="000000"/>
              </a:solidFill>
              <a:latin typeface="Arial" panose="020B0604020202020204" pitchFamily="34" charset="0"/>
              <a:cs typeface="Arial" panose="020B0604020202020204" pitchFamily="34" charset="0"/>
            </a:rPr>
            <a:t> benchmark</a:t>
          </a:r>
          <a:endParaRPr lang="en-GB" sz="1200" b="0">
            <a:solidFill>
              <a:sysClr val="windowText" lastClr="000000"/>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0.75401</cdr:x>
      <cdr:y>0.10343</cdr:y>
    </cdr:from>
    <cdr:to>
      <cdr:x>0.79742</cdr:x>
      <cdr:y>0.10343</cdr:y>
    </cdr:to>
    <cdr:cxnSp macro="">
      <cdr:nvCxnSpPr>
        <cdr:cNvPr id="14" name="Straight Connector 13">
          <a:extLst xmlns:a="http://schemas.openxmlformats.org/drawingml/2006/main">
            <a:ext uri="{FF2B5EF4-FFF2-40B4-BE49-F238E27FC236}">
              <a16:creationId xmlns:a16="http://schemas.microsoft.com/office/drawing/2014/main" id="{D3F76CBC-9923-472D-BBAF-E12B0C05BC79}"/>
            </a:ext>
          </a:extLst>
        </cdr:cNvPr>
        <cdr:cNvCxnSpPr/>
      </cdr:nvCxnSpPr>
      <cdr:spPr>
        <a:xfrm xmlns:a="http://schemas.openxmlformats.org/drawingml/2006/main">
          <a:off x="7439526" y="264454"/>
          <a:ext cx="428283" cy="0"/>
        </a:xfrm>
        <a:prstGeom xmlns:a="http://schemas.openxmlformats.org/drawingml/2006/main" prst="line">
          <a:avLst/>
        </a:prstGeom>
        <a:ln xmlns:a="http://schemas.openxmlformats.org/drawingml/2006/main" w="19050">
          <a:solidFill>
            <a:schemeClr val="bg1">
              <a:lumMod val="6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0.79472</cdr:x>
      <cdr:y>0.6346</cdr:y>
    </cdr:from>
    <cdr:to>
      <cdr:x>0.97705</cdr:x>
      <cdr:y>0.70157</cdr:y>
    </cdr:to>
    <cdr:sp macro="" textlink="">
      <cdr:nvSpPr>
        <cdr:cNvPr id="15" name="TextBox 1"/>
        <cdr:cNvSpPr txBox="1"/>
      </cdr:nvSpPr>
      <cdr:spPr>
        <a:xfrm xmlns:a="http://schemas.openxmlformats.org/drawingml/2006/main">
          <a:off x="7841161" y="1622548"/>
          <a:ext cx="1798971" cy="17122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b="0">
              <a:solidFill>
                <a:schemeClr val="tx1">
                  <a:lumMod val="50000"/>
                  <a:lumOff val="50000"/>
                </a:schemeClr>
              </a:solidFill>
              <a:latin typeface="Arial" panose="020B0604020202020204" pitchFamily="34" charset="0"/>
              <a:cs typeface="Arial" panose="020B0604020202020204" pitchFamily="34" charset="0"/>
            </a:rPr>
            <a:t>Cheapest </a:t>
          </a:r>
          <a:r>
            <a:rPr lang="en-GB" sz="1200" b="0" baseline="0">
              <a:solidFill>
                <a:schemeClr val="tx1">
                  <a:lumMod val="50000"/>
                  <a:lumOff val="50000"/>
                </a:schemeClr>
              </a:solidFill>
              <a:latin typeface="Arial" panose="020B0604020202020204" pitchFamily="34" charset="0"/>
              <a:cs typeface="Arial" panose="020B0604020202020204" pitchFamily="34" charset="0"/>
            </a:rPr>
            <a:t>project</a:t>
          </a:r>
          <a:endParaRPr lang="en-GB" sz="1200" b="0">
            <a:solidFill>
              <a:schemeClr val="tx1">
                <a:lumMod val="50000"/>
                <a:lumOff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0.50373</cdr:x>
      <cdr:y>0.08459</cdr:y>
    </cdr:from>
    <cdr:to>
      <cdr:x>0.54619</cdr:x>
      <cdr:y>0.11752</cdr:y>
    </cdr:to>
    <cdr:grpSp>
      <cdr:nvGrpSpPr>
        <cdr:cNvPr id="2" name="Group 1">
          <a:extLst xmlns:a="http://schemas.openxmlformats.org/drawingml/2006/main">
            <a:ext uri="{FF2B5EF4-FFF2-40B4-BE49-F238E27FC236}">
              <a16:creationId xmlns:a16="http://schemas.microsoft.com/office/drawing/2014/main" id="{20BBBEA5-B126-4E61-AE24-4198D9D90073}"/>
            </a:ext>
          </a:extLst>
        </cdr:cNvPr>
        <cdr:cNvGrpSpPr/>
      </cdr:nvGrpSpPr>
      <cdr:grpSpPr>
        <a:xfrm xmlns:a="http://schemas.openxmlformats.org/drawingml/2006/main">
          <a:off x="5158642" y="214285"/>
          <a:ext cx="434828" cy="83419"/>
          <a:chOff x="5187322" y="257475"/>
          <a:chExt cx="417487" cy="137484"/>
        </a:xfrm>
      </cdr:grpSpPr>
      <cdr:cxnSp macro="">
        <cdr:nvCxnSpPr>
          <cdr:cNvPr id="17" name="Straight Connector 16">
            <a:extLst xmlns:a="http://schemas.openxmlformats.org/drawingml/2006/main">
              <a:ext uri="{FF2B5EF4-FFF2-40B4-BE49-F238E27FC236}">
                <a16:creationId xmlns:a16="http://schemas.microsoft.com/office/drawing/2014/main" id="{4C007855-5CCA-4B1C-87A2-E5F929A439A9}"/>
              </a:ext>
            </a:extLst>
          </cdr:cNvPr>
          <cdr:cNvCxnSpPr/>
        </cdr:nvCxnSpPr>
        <cdr:spPr>
          <a:xfrm xmlns:a="http://schemas.openxmlformats.org/drawingml/2006/main" flipV="1">
            <a:off x="5215050" y="282818"/>
            <a:ext cx="389759" cy="86799"/>
          </a:xfrm>
          <a:prstGeom xmlns:a="http://schemas.openxmlformats.org/drawingml/2006/main" prst="line">
            <a:avLst/>
          </a:prstGeom>
          <a:ln xmlns:a="http://schemas.openxmlformats.org/drawingml/2006/main" w="38100">
            <a:solidFill>
              <a:schemeClr val="bg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16" name="Straight Connector 15">
            <a:extLst xmlns:a="http://schemas.openxmlformats.org/drawingml/2006/main">
              <a:ext uri="{FF2B5EF4-FFF2-40B4-BE49-F238E27FC236}">
                <a16:creationId xmlns:a16="http://schemas.microsoft.com/office/drawing/2014/main" id="{8D5313CB-6EE1-4917-B505-ECAA6402FB7C}"/>
              </a:ext>
            </a:extLst>
          </cdr:cNvPr>
          <cdr:cNvCxnSpPr/>
        </cdr:nvCxnSpPr>
        <cdr:spPr>
          <a:xfrm xmlns:a="http://schemas.openxmlformats.org/drawingml/2006/main" flipV="1">
            <a:off x="5187322" y="257475"/>
            <a:ext cx="389760" cy="86799"/>
          </a:xfrm>
          <a:prstGeom xmlns:a="http://schemas.openxmlformats.org/drawingml/2006/main" prst="line">
            <a:avLst/>
          </a:prstGeom>
          <a:ln xmlns:a="http://schemas.openxmlformats.org/drawingml/2006/main" w="19050">
            <a:solidFill>
              <a:schemeClr val="tx1">
                <a:lumMod val="75000"/>
                <a:lumOff val="2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18" name="Straight Connector 17">
            <a:extLst xmlns:a="http://schemas.openxmlformats.org/drawingml/2006/main">
              <a:ext uri="{FF2B5EF4-FFF2-40B4-BE49-F238E27FC236}">
                <a16:creationId xmlns:a16="http://schemas.microsoft.com/office/drawing/2014/main" id="{73E5FBC1-8B5D-4F13-8DB5-D1464266847A}"/>
              </a:ext>
            </a:extLst>
          </cdr:cNvPr>
          <cdr:cNvCxnSpPr/>
        </cdr:nvCxnSpPr>
        <cdr:spPr>
          <a:xfrm xmlns:a="http://schemas.openxmlformats.org/drawingml/2006/main" flipV="1">
            <a:off x="5205217" y="308202"/>
            <a:ext cx="389760" cy="86757"/>
          </a:xfrm>
          <a:prstGeom xmlns:a="http://schemas.openxmlformats.org/drawingml/2006/main" prst="line">
            <a:avLst/>
          </a:prstGeom>
          <a:ln xmlns:a="http://schemas.openxmlformats.org/drawingml/2006/main" w="19050">
            <a:solidFill>
              <a:schemeClr val="tx1">
                <a:lumMod val="75000"/>
                <a:lumOff val="2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0.76972</cdr:x>
      <cdr:y>0.12537</cdr:y>
    </cdr:from>
    <cdr:to>
      <cdr:x>0.79727</cdr:x>
      <cdr:y>0.12537</cdr:y>
    </cdr:to>
    <cdr:cxnSp macro="">
      <cdr:nvCxnSpPr>
        <cdr:cNvPr id="23" name="Straight Connector 22">
          <a:extLst xmlns:a="http://schemas.openxmlformats.org/drawingml/2006/main">
            <a:ext uri="{FF2B5EF4-FFF2-40B4-BE49-F238E27FC236}">
              <a16:creationId xmlns:a16="http://schemas.microsoft.com/office/drawing/2014/main" id="{2CF192B3-EA3E-4319-A878-F8F6F375BCA2}"/>
            </a:ext>
          </a:extLst>
        </cdr:cNvPr>
        <cdr:cNvCxnSpPr/>
      </cdr:nvCxnSpPr>
      <cdr:spPr>
        <a:xfrm xmlns:a="http://schemas.openxmlformats.org/drawingml/2006/main">
          <a:off x="7594531" y="320539"/>
          <a:ext cx="271781" cy="0"/>
        </a:xfrm>
        <a:prstGeom xmlns:a="http://schemas.openxmlformats.org/drawingml/2006/main" prst="line">
          <a:avLst/>
        </a:prstGeom>
        <a:ln xmlns:a="http://schemas.openxmlformats.org/drawingml/2006/main" w="19050">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0.502</cdr:x>
      <cdr:y>0</cdr:y>
    </cdr:from>
    <cdr:to>
      <cdr:x>0.54925</cdr:x>
      <cdr:y>0.07549</cdr:y>
    </cdr:to>
    <cdr:sp macro="" textlink="">
      <cdr:nvSpPr>
        <cdr:cNvPr id="24" name="TextBox 23"/>
        <cdr:cNvSpPr txBox="1"/>
      </cdr:nvSpPr>
      <cdr:spPr>
        <a:xfrm xmlns:a="http://schemas.openxmlformats.org/drawingml/2006/main">
          <a:off x="4952999" y="0"/>
          <a:ext cx="466224" cy="1930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a:solidFill>
                <a:schemeClr val="tx1">
                  <a:lumMod val="65000"/>
                  <a:lumOff val="35000"/>
                </a:schemeClr>
              </a:solidFill>
              <a:latin typeface="Arial" panose="020B0604020202020204" pitchFamily="34" charset="0"/>
              <a:cs typeface="Arial" panose="020B0604020202020204" pitchFamily="34" charset="0"/>
            </a:rPr>
            <a:t>344</a:t>
          </a: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516214</xdr:colOff>
      <xdr:row>0</xdr:row>
      <xdr:rowOff>428625</xdr:rowOff>
    </xdr:to>
    <xdr:pic>
      <xdr:nvPicPr>
        <xdr:cNvPr id="2" name="VBA_LogoBNEF">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44989" cy="390525"/>
        </a:xfrm>
        <a:prstGeom prst="rect">
          <a:avLst/>
        </a:prstGeom>
      </xdr:spPr>
    </xdr:pic>
    <xdr:clientData/>
  </xdr:twoCellAnchor>
  <xdr:twoCellAnchor>
    <xdr:from>
      <xdr:col>1</xdr:col>
      <xdr:colOff>0</xdr:colOff>
      <xdr:row>7</xdr:row>
      <xdr:rowOff>0</xdr:rowOff>
    </xdr:from>
    <xdr:to>
      <xdr:col>4</xdr:col>
      <xdr:colOff>500834</xdr:colOff>
      <xdr:row>21</xdr:row>
      <xdr:rowOff>9500</xdr:rowOff>
    </xdr:to>
    <xdr:graphicFrame macro="">
      <xdr:nvGraphicFramePr>
        <xdr:cNvPr id="6" name="bb_MkQ3NTNCMjMxNzYxNEYzNz">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202294</xdr:colOff>
      <xdr:row>23</xdr:row>
      <xdr:rowOff>22413</xdr:rowOff>
    </xdr:from>
    <xdr:to>
      <xdr:col>10</xdr:col>
      <xdr:colOff>515391</xdr:colOff>
      <xdr:row>34</xdr:row>
      <xdr:rowOff>122037</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175079</xdr:colOff>
      <xdr:row>11</xdr:row>
      <xdr:rowOff>137726</xdr:rowOff>
    </xdr:from>
    <xdr:to>
      <xdr:col>10</xdr:col>
      <xdr:colOff>488176</xdr:colOff>
      <xdr:row>24</xdr:row>
      <xdr:rowOff>75932</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231775</xdr:colOff>
      <xdr:row>4</xdr:row>
      <xdr:rowOff>136898</xdr:rowOff>
    </xdr:from>
    <xdr:to>
      <xdr:col>10</xdr:col>
      <xdr:colOff>537669</xdr:colOff>
      <xdr:row>13</xdr:row>
      <xdr:rowOff>74357</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38100</xdr:rowOff>
    </xdr:from>
    <xdr:to>
      <xdr:col>3</xdr:col>
      <xdr:colOff>294541</xdr:colOff>
      <xdr:row>0</xdr:row>
      <xdr:rowOff>428625</xdr:rowOff>
    </xdr:to>
    <xdr:pic>
      <xdr:nvPicPr>
        <xdr:cNvPr id="5" name="VBA_LogoBNEF">
          <a:extLst>
            <a:ext uri="{FF2B5EF4-FFF2-40B4-BE49-F238E27FC236}">
              <a16:creationId xmlns:a16="http://schemas.microsoft.com/office/drawing/2014/main" id="{00000000-0008-0000-0500-000005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wsDr>
</file>

<file path=xl/drawings/drawing11.xml><?xml version="1.0" encoding="utf-8"?>
<c:userShapes xmlns:c="http://schemas.openxmlformats.org/drawingml/2006/chart">
  <cdr:relSizeAnchor xmlns:cdr="http://schemas.openxmlformats.org/drawingml/2006/chartDrawing">
    <cdr:from>
      <cdr:x>0.07514</cdr:x>
      <cdr:y>0.61636</cdr:y>
    </cdr:from>
    <cdr:to>
      <cdr:x>0.70336</cdr:x>
      <cdr:y>0.72297</cdr:y>
    </cdr:to>
    <cdr:sp macro="" textlink="">
      <cdr:nvSpPr>
        <cdr:cNvPr id="5" name="Rectangle 4"/>
        <cdr:cNvSpPr/>
      </cdr:nvSpPr>
      <cdr:spPr>
        <a:xfrm xmlns:a="http://schemas.openxmlformats.org/drawingml/2006/main">
          <a:off x="467349" y="1143732"/>
          <a:ext cx="3907348" cy="197827"/>
        </a:xfrm>
        <a:prstGeom xmlns:a="http://schemas.openxmlformats.org/drawingml/2006/main" prst="rect">
          <a:avLst/>
        </a:prstGeom>
        <a:solidFill xmlns:a="http://schemas.openxmlformats.org/drawingml/2006/main">
          <a:schemeClr val="accent5">
            <a:lumMod val="60000"/>
            <a:lumOff val="40000"/>
            <a:alpha val="15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12.xml><?xml version="1.0" encoding="utf-8"?>
<c:userShapes xmlns:c="http://schemas.openxmlformats.org/drawingml/2006/chart">
  <cdr:relSizeAnchor xmlns:cdr="http://schemas.openxmlformats.org/drawingml/2006/chartDrawing">
    <cdr:from>
      <cdr:x>0.07239</cdr:x>
      <cdr:y>0.63596</cdr:y>
    </cdr:from>
    <cdr:to>
      <cdr:x>0.69855</cdr:x>
      <cdr:y>0.85315</cdr:y>
    </cdr:to>
    <cdr:sp macro="" textlink="">
      <cdr:nvSpPr>
        <cdr:cNvPr id="5" name="Rectangle 4"/>
        <cdr:cNvSpPr/>
      </cdr:nvSpPr>
      <cdr:spPr>
        <a:xfrm xmlns:a="http://schemas.openxmlformats.org/drawingml/2006/main">
          <a:off x="450245" y="1242925"/>
          <a:ext cx="3894535" cy="424474"/>
        </a:xfrm>
        <a:prstGeom xmlns:a="http://schemas.openxmlformats.org/drawingml/2006/main" prst="rect">
          <a:avLst/>
        </a:prstGeom>
        <a:solidFill xmlns:a="http://schemas.openxmlformats.org/drawingml/2006/main">
          <a:schemeClr val="accent5">
            <a:lumMod val="60000"/>
            <a:lumOff val="40000"/>
            <a:alpha val="15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0.70342</cdr:x>
      <cdr:y>0.10501</cdr:y>
    </cdr:from>
    <cdr:to>
      <cdr:x>0.81024</cdr:x>
      <cdr:y>0.68863</cdr:y>
    </cdr:to>
    <cdr:sp macro="" textlink="">
      <cdr:nvSpPr>
        <cdr:cNvPr id="3" name="TextBox 3"/>
        <cdr:cNvSpPr txBox="1"/>
      </cdr:nvSpPr>
      <cdr:spPr>
        <a:xfrm xmlns:a="http://schemas.openxmlformats.org/drawingml/2006/main">
          <a:off x="4353859" y="207683"/>
          <a:ext cx="661147" cy="115420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4">
                  <a:lumMod val="75000"/>
                </a:schemeClr>
              </a:solidFill>
            </a:rPr>
            <a:t>238%</a:t>
          </a:r>
        </a:p>
        <a:p xmlns:a="http://schemas.openxmlformats.org/drawingml/2006/main">
          <a:r>
            <a:rPr lang="en-GB" sz="1100">
              <a:solidFill>
                <a:schemeClr val="accent2"/>
              </a:solidFill>
            </a:rPr>
            <a:t>178%</a:t>
          </a:r>
        </a:p>
        <a:p xmlns:a="http://schemas.openxmlformats.org/drawingml/2006/main">
          <a:r>
            <a:rPr lang="en-GB" sz="1100">
              <a:solidFill>
                <a:schemeClr val="accent2">
                  <a:lumMod val="60000"/>
                  <a:lumOff val="40000"/>
                </a:schemeClr>
              </a:solidFill>
            </a:rPr>
            <a:t>172%</a:t>
          </a:r>
        </a:p>
        <a:p xmlns:a="http://schemas.openxmlformats.org/drawingml/2006/main">
          <a:r>
            <a:rPr lang="en-GB" sz="1100">
              <a:solidFill>
                <a:srgbClr val="C00000"/>
              </a:solidFill>
            </a:rPr>
            <a:t>145%</a:t>
          </a:r>
        </a:p>
        <a:p xmlns:a="http://schemas.openxmlformats.org/drawingml/2006/main">
          <a:r>
            <a:rPr lang="en-GB" sz="1100">
              <a:solidFill>
                <a:schemeClr val="accent6"/>
              </a:solidFill>
            </a:rPr>
            <a:t>147%</a:t>
          </a:r>
        </a:p>
        <a:p xmlns:a="http://schemas.openxmlformats.org/drawingml/2006/main">
          <a:r>
            <a:rPr lang="en-GB" sz="1100">
              <a:solidFill>
                <a:schemeClr val="accent1"/>
              </a:solidFill>
            </a:rPr>
            <a:t>136%</a:t>
          </a:r>
          <a:br>
            <a:rPr lang="en-GB" sz="1100">
              <a:solidFill>
                <a:schemeClr val="accent6"/>
              </a:solidFill>
            </a:rPr>
          </a:br>
          <a:r>
            <a:rPr lang="en-GB" sz="1100">
              <a:solidFill>
                <a:schemeClr val="accent6">
                  <a:lumMod val="75000"/>
                </a:schemeClr>
              </a:solidFill>
            </a:rPr>
            <a:t>136%</a:t>
          </a:r>
        </a:p>
        <a:p xmlns:a="http://schemas.openxmlformats.org/drawingml/2006/main">
          <a:r>
            <a:rPr lang="en-GB" sz="1100">
              <a:solidFill>
                <a:schemeClr val="accent1">
                  <a:lumMod val="50000"/>
                </a:schemeClr>
              </a:solidFill>
            </a:rPr>
            <a:t>106%</a:t>
          </a:r>
          <a:endParaRPr lang="en-GB" sz="1100"/>
        </a:p>
      </cdr:txBody>
    </cdr:sp>
  </cdr:relSizeAnchor>
</c:userShapes>
</file>

<file path=xl/drawings/drawing13.xml><?xml version="1.0" encoding="utf-8"?>
<c:userShapes xmlns:c="http://schemas.openxmlformats.org/drawingml/2006/chart">
  <cdr:relSizeAnchor xmlns:cdr="http://schemas.openxmlformats.org/drawingml/2006/chartDrawing">
    <cdr:from>
      <cdr:x>0.07706</cdr:x>
      <cdr:y>0.7554</cdr:y>
    </cdr:from>
    <cdr:to>
      <cdr:x>0.69855</cdr:x>
      <cdr:y>0.85242</cdr:y>
    </cdr:to>
    <cdr:sp macro="" textlink="">
      <cdr:nvSpPr>
        <cdr:cNvPr id="5" name="Rectangle 4"/>
        <cdr:cNvSpPr/>
      </cdr:nvSpPr>
      <cdr:spPr>
        <a:xfrm xmlns:a="http://schemas.openxmlformats.org/drawingml/2006/main">
          <a:off x="479425" y="1457530"/>
          <a:ext cx="3866720" cy="187209"/>
        </a:xfrm>
        <a:prstGeom xmlns:a="http://schemas.openxmlformats.org/drawingml/2006/main" prst="rect">
          <a:avLst/>
        </a:prstGeom>
        <a:solidFill xmlns:a="http://schemas.openxmlformats.org/drawingml/2006/main">
          <a:schemeClr val="accent5">
            <a:lumMod val="60000"/>
            <a:lumOff val="40000"/>
            <a:alpha val="15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225380</xdr:colOff>
      <xdr:row>0</xdr:row>
      <xdr:rowOff>438150</xdr:rowOff>
    </xdr:to>
    <xdr:pic>
      <xdr:nvPicPr>
        <xdr:cNvPr id="2" name="VBA_LogoBNEF">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082755" cy="400050"/>
        </a:xfrm>
        <a:prstGeom prst="rect">
          <a:avLst/>
        </a:prstGeom>
      </xdr:spPr>
    </xdr:pic>
    <xdr:clientData/>
  </xdr:twoCellAnchor>
  <xdr:twoCellAnchor>
    <xdr:from>
      <xdr:col>1</xdr:col>
      <xdr:colOff>200025</xdr:colOff>
      <xdr:row>11</xdr:row>
      <xdr:rowOff>42862</xdr:rowOff>
    </xdr:from>
    <xdr:to>
      <xdr:col>3</xdr:col>
      <xdr:colOff>857775</xdr:colOff>
      <xdr:row>23</xdr:row>
      <xdr:rowOff>124484</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10</xdr:row>
      <xdr:rowOff>123825</xdr:rowOff>
    </xdr:from>
    <xdr:to>
      <xdr:col>9</xdr:col>
      <xdr:colOff>276750</xdr:colOff>
      <xdr:row>23</xdr:row>
      <xdr:rowOff>43522</xdr:rowOff>
    </xdr:to>
    <xdr:graphicFrame macro="">
      <xdr:nvGraphicFramePr>
        <xdr:cNvPr id="7" name="Chart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0.65718</cdr:x>
      <cdr:y>0.18503</cdr:y>
    </cdr:from>
    <cdr:to>
      <cdr:x>0.65817</cdr:x>
      <cdr:y>0.34577</cdr:y>
    </cdr:to>
    <cdr:cxnSp macro="">
      <cdr:nvCxnSpPr>
        <cdr:cNvPr id="2" name="Straight Arrow Connector 1">
          <a:extLst xmlns:a="http://schemas.openxmlformats.org/drawingml/2006/main">
            <a:ext uri="{FF2B5EF4-FFF2-40B4-BE49-F238E27FC236}">
              <a16:creationId xmlns:a16="http://schemas.microsoft.com/office/drawing/2014/main" id="{E6C579B7-A5C6-447D-9CF0-0EAC0CD4E918}"/>
            </a:ext>
          </a:extLst>
        </cdr:cNvPr>
        <cdr:cNvCxnSpPr/>
      </cdr:nvCxnSpPr>
      <cdr:spPr>
        <a:xfrm xmlns:a="http://schemas.openxmlformats.org/drawingml/2006/main" flipH="1">
          <a:off x="1947098" y="374643"/>
          <a:ext cx="2934" cy="325454"/>
        </a:xfrm>
        <a:prstGeom xmlns:a="http://schemas.openxmlformats.org/drawingml/2006/main" prst="straightConnector1">
          <a:avLst/>
        </a:prstGeom>
        <a:ln xmlns:a="http://schemas.openxmlformats.org/drawingml/2006/main">
          <a:solidFill>
            <a:schemeClr val="accent2"/>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0.64876</cdr:x>
      <cdr:y>0.2509</cdr:y>
    </cdr:from>
    <cdr:to>
      <cdr:x>0.65262</cdr:x>
      <cdr:y>0.58804</cdr:y>
    </cdr:to>
    <cdr:cxnSp macro="">
      <cdr:nvCxnSpPr>
        <cdr:cNvPr id="2" name="Straight Arrow Connector 1">
          <a:extLst xmlns:a="http://schemas.openxmlformats.org/drawingml/2006/main">
            <a:ext uri="{FF2B5EF4-FFF2-40B4-BE49-F238E27FC236}">
              <a16:creationId xmlns:a16="http://schemas.microsoft.com/office/drawing/2014/main" id="{D92AF1A9-A669-4F4D-80F4-7D7B66AB6964}"/>
            </a:ext>
          </a:extLst>
        </cdr:cNvPr>
        <cdr:cNvCxnSpPr/>
      </cdr:nvCxnSpPr>
      <cdr:spPr>
        <a:xfrm xmlns:a="http://schemas.openxmlformats.org/drawingml/2006/main">
          <a:off x="1922152" y="508003"/>
          <a:ext cx="11423" cy="682622"/>
        </a:xfrm>
        <a:prstGeom xmlns:a="http://schemas.openxmlformats.org/drawingml/2006/main" prst="straightConnector1">
          <a:avLst/>
        </a:prstGeom>
        <a:ln xmlns:a="http://schemas.openxmlformats.org/drawingml/2006/main">
          <a:solidFill>
            <a:schemeClr val="accent2"/>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438150</xdr:rowOff>
    </xdr:to>
    <xdr:pic>
      <xdr:nvPicPr>
        <xdr:cNvPr id="2" name="VBA_LogoBNEF">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1</xdr:col>
      <xdr:colOff>0</xdr:colOff>
      <xdr:row>7</xdr:row>
      <xdr:rowOff>0</xdr:rowOff>
    </xdr:from>
    <xdr:to>
      <xdr:col>17</xdr:col>
      <xdr:colOff>17378</xdr:colOff>
      <xdr:row>24</xdr:row>
      <xdr:rowOff>59002</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434340</xdr:rowOff>
    </xdr:to>
    <xdr:pic>
      <xdr:nvPicPr>
        <xdr:cNvPr id="2" name="VBA_LogoBNEF">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1</xdr:col>
      <xdr:colOff>52179</xdr:colOff>
      <xdr:row>7</xdr:row>
      <xdr:rowOff>9732</xdr:rowOff>
    </xdr:from>
    <xdr:to>
      <xdr:col>17</xdr:col>
      <xdr:colOff>93891</xdr:colOff>
      <xdr:row>22</xdr:row>
      <xdr:rowOff>90210</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38100</xdr:rowOff>
    </xdr:from>
    <xdr:ext cx="2129691" cy="390525"/>
    <xdr:pic>
      <xdr:nvPicPr>
        <xdr:cNvPr id="2" name="VBA_LogoBNEF">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9691" cy="390525"/>
        </a:xfrm>
        <a:prstGeom prst="rect">
          <a:avLst/>
        </a:prstGeom>
      </xdr:spPr>
    </xdr:pic>
    <xdr:clientData/>
  </xdr:oneCellAnchor>
  <xdr:twoCellAnchor>
    <xdr:from>
      <xdr:col>1</xdr:col>
      <xdr:colOff>0</xdr:colOff>
      <xdr:row>7</xdr:row>
      <xdr:rowOff>0</xdr:rowOff>
    </xdr:from>
    <xdr:to>
      <xdr:col>5</xdr:col>
      <xdr:colOff>356741</xdr:colOff>
      <xdr:row>21</xdr:row>
      <xdr:rowOff>27562</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599341</xdr:colOff>
      <xdr:row>0</xdr:row>
      <xdr:rowOff>428625</xdr:rowOff>
    </xdr:to>
    <xdr:pic>
      <xdr:nvPicPr>
        <xdr:cNvPr id="2" name="VBA_LogoBNEF">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1</xdr:col>
      <xdr:colOff>0</xdr:colOff>
      <xdr:row>7</xdr:row>
      <xdr:rowOff>0</xdr:rowOff>
    </xdr:from>
    <xdr:to>
      <xdr:col>8</xdr:col>
      <xdr:colOff>505968</xdr:colOff>
      <xdr:row>21</xdr:row>
      <xdr:rowOff>101346</xdr:rowOff>
    </xdr:to>
    <xdr:graphicFrame macro="">
      <xdr:nvGraphicFramePr>
        <xdr:cNvPr id="6" name="Chart 5">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428625</xdr:rowOff>
    </xdr:to>
    <xdr:pic>
      <xdr:nvPicPr>
        <xdr:cNvPr id="2" name="VBA_LogoBNEF">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1</xdr:col>
      <xdr:colOff>0</xdr:colOff>
      <xdr:row>8</xdr:row>
      <xdr:rowOff>0</xdr:rowOff>
    </xdr:from>
    <xdr:to>
      <xdr:col>10</xdr:col>
      <xdr:colOff>28574</xdr:colOff>
      <xdr:row>24</xdr:row>
      <xdr:rowOff>85725</xdr:rowOff>
    </xdr:to>
    <xdr:graphicFrame macro="">
      <xdr:nvGraphicFramePr>
        <xdr:cNvPr id="9" name="Chart 8">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8</xdr:row>
      <xdr:rowOff>0</xdr:rowOff>
    </xdr:from>
    <xdr:to>
      <xdr:col>16</xdr:col>
      <xdr:colOff>552000</xdr:colOff>
      <xdr:row>24</xdr:row>
      <xdr:rowOff>73200</xdr:rowOff>
    </xdr:to>
    <xdr:graphicFrame macro="">
      <xdr:nvGraphicFramePr>
        <xdr:cNvPr id="10" name="Chart 9">
          <a:extLst>
            <a:ext uri="{FF2B5EF4-FFF2-40B4-BE49-F238E27FC236}">
              <a16:creationId xmlns:a16="http://schemas.microsoft.com/office/drawing/2014/main" id="{00000000-0008-0000-0B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428625</xdr:rowOff>
    </xdr:to>
    <xdr:pic>
      <xdr:nvPicPr>
        <xdr:cNvPr id="2" name="VBA_LogoBNEF">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8</xdr:col>
      <xdr:colOff>152984</xdr:colOff>
      <xdr:row>25</xdr:row>
      <xdr:rowOff>130868</xdr:rowOff>
    </xdr:from>
    <xdr:to>
      <xdr:col>8</xdr:col>
      <xdr:colOff>450262</xdr:colOff>
      <xdr:row>27</xdr:row>
      <xdr:rowOff>77032</xdr:rowOff>
    </xdr:to>
    <xdr:sp macro="" textlink="">
      <xdr:nvSpPr>
        <xdr:cNvPr id="5" name="NG">
          <a:extLst>
            <a:ext uri="{FF2B5EF4-FFF2-40B4-BE49-F238E27FC236}">
              <a16:creationId xmlns:a16="http://schemas.microsoft.com/office/drawing/2014/main" id="{00000000-0008-0000-0C00-000005000000}"/>
            </a:ext>
          </a:extLst>
        </xdr:cNvPr>
        <xdr:cNvSpPr>
          <a:spLocks/>
        </xdr:cNvSpPr>
      </xdr:nvSpPr>
      <xdr:spPr bwMode="auto">
        <a:xfrm>
          <a:off x="5134559" y="4617143"/>
          <a:ext cx="297278" cy="270014"/>
        </a:xfrm>
        <a:custGeom>
          <a:avLst/>
          <a:gdLst>
            <a:gd name="T0" fmla="*/ 2147483647 w 228"/>
            <a:gd name="T1" fmla="*/ 2147483647 h 205"/>
            <a:gd name="T2" fmla="*/ 2147483647 w 228"/>
            <a:gd name="T3" fmla="*/ 2147483647 h 205"/>
            <a:gd name="T4" fmla="*/ 2147483647 w 228"/>
            <a:gd name="T5" fmla="*/ 2147483647 h 205"/>
            <a:gd name="T6" fmla="*/ 2147483647 w 228"/>
            <a:gd name="T7" fmla="*/ 2147483647 h 205"/>
            <a:gd name="T8" fmla="*/ 2147483647 w 228"/>
            <a:gd name="T9" fmla="*/ 2147483647 h 205"/>
            <a:gd name="T10" fmla="*/ 2147483647 w 228"/>
            <a:gd name="T11" fmla="*/ 2147483647 h 205"/>
            <a:gd name="T12" fmla="*/ 2147483647 w 228"/>
            <a:gd name="T13" fmla="*/ 2147483647 h 205"/>
            <a:gd name="T14" fmla="*/ 2147483647 w 228"/>
            <a:gd name="T15" fmla="*/ 2147483647 h 205"/>
            <a:gd name="T16" fmla="*/ 2147483647 w 228"/>
            <a:gd name="T17" fmla="*/ 2147483647 h 205"/>
            <a:gd name="T18" fmla="*/ 2147483647 w 228"/>
            <a:gd name="T19" fmla="*/ 0 h 205"/>
            <a:gd name="T20" fmla="*/ 2147483647 w 228"/>
            <a:gd name="T21" fmla="*/ 2147483647 h 205"/>
            <a:gd name="T22" fmla="*/ 2147483647 w 228"/>
            <a:gd name="T23" fmla="*/ 2147483647 h 205"/>
            <a:gd name="T24" fmla="*/ 2147483647 w 228"/>
            <a:gd name="T25" fmla="*/ 2147483647 h 205"/>
            <a:gd name="T26" fmla="*/ 2147483647 w 228"/>
            <a:gd name="T27" fmla="*/ 2147483647 h 205"/>
            <a:gd name="T28" fmla="*/ 2147483647 w 228"/>
            <a:gd name="T29" fmla="*/ 2147483647 h 205"/>
            <a:gd name="T30" fmla="*/ 2147483647 w 228"/>
            <a:gd name="T31" fmla="*/ 2147483647 h 205"/>
            <a:gd name="T32" fmla="*/ 2147483647 w 228"/>
            <a:gd name="T33" fmla="*/ 2147483647 h 205"/>
            <a:gd name="T34" fmla="*/ 2147483647 w 228"/>
            <a:gd name="T35" fmla="*/ 2147483647 h 205"/>
            <a:gd name="T36" fmla="*/ 2147483647 w 228"/>
            <a:gd name="T37" fmla="*/ 2147483647 h 205"/>
            <a:gd name="T38" fmla="*/ 0 w 228"/>
            <a:gd name="T39" fmla="*/ 2147483647 h 205"/>
            <a:gd name="T40" fmla="*/ 0 w 228"/>
            <a:gd name="T41" fmla="*/ 2147483647 h 205"/>
            <a:gd name="T42" fmla="*/ 2147483647 w 228"/>
            <a:gd name="T43" fmla="*/ 2147483647 h 205"/>
            <a:gd name="T44" fmla="*/ 2147483647 w 228"/>
            <a:gd name="T45" fmla="*/ 2147483647 h 205"/>
            <a:gd name="T46" fmla="*/ 2147483647 w 228"/>
            <a:gd name="T47" fmla="*/ 2147483647 h 205"/>
            <a:gd name="T48" fmla="*/ 2147483647 w 228"/>
            <a:gd name="T49" fmla="*/ 2147483647 h 205"/>
            <a:gd name="T50" fmla="*/ 2147483647 w 228"/>
            <a:gd name="T51" fmla="*/ 2147483647 h 205"/>
            <a:gd name="T52" fmla="*/ 2147483647 w 228"/>
            <a:gd name="T53" fmla="*/ 2147483647 h 205"/>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Lst>
          <a:ahLst/>
          <a:cxnLst>
            <a:cxn ang="T54">
              <a:pos x="T0" y="T1"/>
            </a:cxn>
            <a:cxn ang="T55">
              <a:pos x="T2" y="T3"/>
            </a:cxn>
            <a:cxn ang="T56">
              <a:pos x="T4" y="T5"/>
            </a:cxn>
            <a:cxn ang="T57">
              <a:pos x="T6" y="T7"/>
            </a:cxn>
            <a:cxn ang="T58">
              <a:pos x="T8" y="T9"/>
            </a:cxn>
            <a:cxn ang="T59">
              <a:pos x="T10" y="T11"/>
            </a:cxn>
            <a:cxn ang="T60">
              <a:pos x="T12" y="T13"/>
            </a:cxn>
            <a:cxn ang="T61">
              <a:pos x="T14" y="T15"/>
            </a:cxn>
            <a:cxn ang="T62">
              <a:pos x="T16" y="T17"/>
            </a:cxn>
            <a:cxn ang="T63">
              <a:pos x="T18" y="T19"/>
            </a:cxn>
            <a:cxn ang="T64">
              <a:pos x="T20" y="T21"/>
            </a:cxn>
            <a:cxn ang="T65">
              <a:pos x="T22" y="T23"/>
            </a:cxn>
            <a:cxn ang="T66">
              <a:pos x="T24" y="T25"/>
            </a:cxn>
            <a:cxn ang="T67">
              <a:pos x="T26" y="T27"/>
            </a:cxn>
            <a:cxn ang="T68">
              <a:pos x="T28" y="T29"/>
            </a:cxn>
            <a:cxn ang="T69">
              <a:pos x="T30" y="T31"/>
            </a:cxn>
            <a:cxn ang="T70">
              <a:pos x="T32" y="T33"/>
            </a:cxn>
            <a:cxn ang="T71">
              <a:pos x="T34" y="T35"/>
            </a:cxn>
            <a:cxn ang="T72">
              <a:pos x="T36" y="T37"/>
            </a:cxn>
            <a:cxn ang="T73">
              <a:pos x="T38" y="T39"/>
            </a:cxn>
            <a:cxn ang="T74">
              <a:pos x="T40" y="T41"/>
            </a:cxn>
            <a:cxn ang="T75">
              <a:pos x="T42" y="T43"/>
            </a:cxn>
            <a:cxn ang="T76">
              <a:pos x="T44" y="T45"/>
            </a:cxn>
            <a:cxn ang="T77">
              <a:pos x="T46" y="T47"/>
            </a:cxn>
            <a:cxn ang="T78">
              <a:pos x="T48" y="T49"/>
            </a:cxn>
            <a:cxn ang="T79">
              <a:pos x="T50" y="T51"/>
            </a:cxn>
            <a:cxn ang="T80">
              <a:pos x="T52" y="T53"/>
            </a:cxn>
          </a:cxnLst>
          <a:rect l="0" t="0" r="r" b="b"/>
          <a:pathLst>
            <a:path w="228" h="205">
              <a:moveTo>
                <a:pt x="120" y="151"/>
              </a:moveTo>
              <a:lnTo>
                <a:pt x="150" y="163"/>
              </a:lnTo>
              <a:lnTo>
                <a:pt x="180" y="121"/>
              </a:lnTo>
              <a:lnTo>
                <a:pt x="198" y="73"/>
              </a:lnTo>
              <a:lnTo>
                <a:pt x="204" y="55"/>
              </a:lnTo>
              <a:lnTo>
                <a:pt x="222" y="49"/>
              </a:lnTo>
              <a:lnTo>
                <a:pt x="228" y="31"/>
              </a:lnTo>
              <a:lnTo>
                <a:pt x="210" y="25"/>
              </a:lnTo>
              <a:lnTo>
                <a:pt x="198" y="7"/>
              </a:lnTo>
              <a:lnTo>
                <a:pt x="204" y="0"/>
              </a:lnTo>
              <a:lnTo>
                <a:pt x="174" y="25"/>
              </a:lnTo>
              <a:lnTo>
                <a:pt x="144" y="31"/>
              </a:lnTo>
              <a:lnTo>
                <a:pt x="108" y="31"/>
              </a:lnTo>
              <a:lnTo>
                <a:pt x="84" y="43"/>
              </a:lnTo>
              <a:lnTo>
                <a:pt x="48" y="31"/>
              </a:lnTo>
              <a:lnTo>
                <a:pt x="24" y="31"/>
              </a:lnTo>
              <a:lnTo>
                <a:pt x="12" y="49"/>
              </a:lnTo>
              <a:lnTo>
                <a:pt x="12" y="67"/>
              </a:lnTo>
              <a:lnTo>
                <a:pt x="12" y="91"/>
              </a:lnTo>
              <a:lnTo>
                <a:pt x="0" y="133"/>
              </a:lnTo>
              <a:lnTo>
                <a:pt x="0" y="163"/>
              </a:lnTo>
              <a:lnTo>
                <a:pt x="24" y="163"/>
              </a:lnTo>
              <a:lnTo>
                <a:pt x="48" y="193"/>
              </a:lnTo>
              <a:lnTo>
                <a:pt x="72" y="199"/>
              </a:lnTo>
              <a:lnTo>
                <a:pt x="96" y="205"/>
              </a:lnTo>
              <a:lnTo>
                <a:pt x="102" y="175"/>
              </a:lnTo>
              <a:lnTo>
                <a:pt x="120" y="151"/>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572423</xdr:colOff>
      <xdr:row>20</xdr:row>
      <xdr:rowOff>23568</xdr:rowOff>
    </xdr:from>
    <xdr:to>
      <xdr:col>9</xdr:col>
      <xdr:colOff>76247</xdr:colOff>
      <xdr:row>21</xdr:row>
      <xdr:rowOff>15516</xdr:rowOff>
    </xdr:to>
    <xdr:sp macro="" textlink="">
      <xdr:nvSpPr>
        <xdr:cNvPr id="6" name="RS">
          <a:extLst>
            <a:ext uri="{FF2B5EF4-FFF2-40B4-BE49-F238E27FC236}">
              <a16:creationId xmlns:a16="http://schemas.microsoft.com/office/drawing/2014/main" id="{00000000-0008-0000-0C00-000006000000}"/>
            </a:ext>
          </a:extLst>
        </xdr:cNvPr>
        <xdr:cNvSpPr>
          <a:spLocks/>
        </xdr:cNvSpPr>
      </xdr:nvSpPr>
      <xdr:spPr bwMode="auto">
        <a:xfrm>
          <a:off x="5553998" y="3700218"/>
          <a:ext cx="113424" cy="153873"/>
        </a:xfrm>
        <a:custGeom>
          <a:avLst/>
          <a:gdLst>
            <a:gd name="T0" fmla="*/ 0 w 2578308"/>
            <a:gd name="T1" fmla="*/ 0 h 2368446"/>
            <a:gd name="T2" fmla="*/ 15 w 2578308"/>
            <a:gd name="T3" fmla="*/ 78 h 2368446"/>
            <a:gd name="T4" fmla="*/ 6 w 2578308"/>
            <a:gd name="T5" fmla="*/ 86 h 2368446"/>
            <a:gd name="T6" fmla="*/ 50 w 2578308"/>
            <a:gd name="T7" fmla="*/ 127 h 2368446"/>
            <a:gd name="T8" fmla="*/ 65 w 2578308"/>
            <a:gd name="T9" fmla="*/ 104 h 2368446"/>
            <a:gd name="T10" fmla="*/ 101 w 2578308"/>
            <a:gd name="T11" fmla="*/ 138 h 2368446"/>
            <a:gd name="T12" fmla="*/ 95 w 2578308"/>
            <a:gd name="T13" fmla="*/ 161 h 2368446"/>
            <a:gd name="T14" fmla="*/ 136 w 2578308"/>
            <a:gd name="T15" fmla="*/ 154 h 2368446"/>
            <a:gd name="T16" fmla="*/ 150 w 2578308"/>
            <a:gd name="T17" fmla="*/ 103 h 2368446"/>
            <a:gd name="T18" fmla="*/ 123 w 2578308"/>
            <a:gd name="T19" fmla="*/ 15 h 2368446"/>
            <a:gd name="T20" fmla="*/ 84 w 2578308"/>
            <a:gd name="T21" fmla="*/ 1 h 2368446"/>
            <a:gd name="T22" fmla="*/ 0 w 2578308"/>
            <a:gd name="T23" fmla="*/ 0 h 236844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connsiteX0" fmla="*/ 0 w 2578308"/>
            <a:gd name="connsiteY0" fmla="*/ 486838 h 2855284"/>
            <a:gd name="connsiteX1" fmla="*/ 254833 w 2578308"/>
            <a:gd name="connsiteY1" fmla="*/ 1641080 h 2855284"/>
            <a:gd name="connsiteX2" fmla="*/ 104931 w 2578308"/>
            <a:gd name="connsiteY2" fmla="*/ 1746011 h 2855284"/>
            <a:gd name="connsiteX3" fmla="*/ 855821 w 2578308"/>
            <a:gd name="connsiteY3" fmla="*/ 2360125 h 2855284"/>
            <a:gd name="connsiteX4" fmla="*/ 1111621 w 2578308"/>
            <a:gd name="connsiteY4" fmla="*/ 2011137 h 2855284"/>
            <a:gd name="connsiteX5" fmla="*/ 1734645 w 2578308"/>
            <a:gd name="connsiteY5" fmla="*/ 2520803 h 2855284"/>
            <a:gd name="connsiteX6" fmla="*/ 1633928 w 2578308"/>
            <a:gd name="connsiteY6" fmla="*/ 2855284 h 2855284"/>
            <a:gd name="connsiteX7" fmla="*/ 2338465 w 2578308"/>
            <a:gd name="connsiteY7" fmla="*/ 2750352 h 2855284"/>
            <a:gd name="connsiteX8" fmla="*/ 2578308 w 2578308"/>
            <a:gd name="connsiteY8" fmla="*/ 2000844 h 2855284"/>
            <a:gd name="connsiteX9" fmla="*/ 2113613 w 2578308"/>
            <a:gd name="connsiteY9" fmla="*/ 711690 h 2855284"/>
            <a:gd name="connsiteX10" fmla="*/ 1439056 w 2578308"/>
            <a:gd name="connsiteY10" fmla="*/ 501828 h 2855284"/>
            <a:gd name="connsiteX11" fmla="*/ 0 w 2578308"/>
            <a:gd name="connsiteY11" fmla="*/ 486838 h 2855284"/>
            <a:gd name="connsiteX0" fmla="*/ 0 w 2578308"/>
            <a:gd name="connsiteY0" fmla="*/ 1045583 h 3414029"/>
            <a:gd name="connsiteX1" fmla="*/ 254833 w 2578308"/>
            <a:gd name="connsiteY1" fmla="*/ 2199825 h 3414029"/>
            <a:gd name="connsiteX2" fmla="*/ 104931 w 2578308"/>
            <a:gd name="connsiteY2" fmla="*/ 2304756 h 3414029"/>
            <a:gd name="connsiteX3" fmla="*/ 855821 w 2578308"/>
            <a:gd name="connsiteY3" fmla="*/ 2918870 h 3414029"/>
            <a:gd name="connsiteX4" fmla="*/ 1111621 w 2578308"/>
            <a:gd name="connsiteY4" fmla="*/ 2569882 h 3414029"/>
            <a:gd name="connsiteX5" fmla="*/ 1734645 w 2578308"/>
            <a:gd name="connsiteY5" fmla="*/ 3079548 h 3414029"/>
            <a:gd name="connsiteX6" fmla="*/ 1633928 w 2578308"/>
            <a:gd name="connsiteY6" fmla="*/ 3414029 h 3414029"/>
            <a:gd name="connsiteX7" fmla="*/ 2338465 w 2578308"/>
            <a:gd name="connsiteY7" fmla="*/ 3309097 h 3414029"/>
            <a:gd name="connsiteX8" fmla="*/ 2578308 w 2578308"/>
            <a:gd name="connsiteY8" fmla="*/ 2559589 h 3414029"/>
            <a:gd name="connsiteX9" fmla="*/ 2113613 w 2578308"/>
            <a:gd name="connsiteY9" fmla="*/ 1270435 h 3414029"/>
            <a:gd name="connsiteX10" fmla="*/ 1439056 w 2578308"/>
            <a:gd name="connsiteY10" fmla="*/ 1060573 h 3414029"/>
            <a:gd name="connsiteX11" fmla="*/ 847749 w 2578308"/>
            <a:gd name="connsiteY11" fmla="*/ 0 h 3414029"/>
            <a:gd name="connsiteX12" fmla="*/ 0 w 2578308"/>
            <a:gd name="connsiteY12" fmla="*/ 1045583 h 3414029"/>
            <a:gd name="connsiteX0" fmla="*/ 0 w 2578308"/>
            <a:gd name="connsiteY0" fmla="*/ 1054853 h 3423299"/>
            <a:gd name="connsiteX1" fmla="*/ 254833 w 2578308"/>
            <a:gd name="connsiteY1" fmla="*/ 2209095 h 3423299"/>
            <a:gd name="connsiteX2" fmla="*/ 104931 w 2578308"/>
            <a:gd name="connsiteY2" fmla="*/ 2314026 h 3423299"/>
            <a:gd name="connsiteX3" fmla="*/ 855821 w 2578308"/>
            <a:gd name="connsiteY3" fmla="*/ 2928140 h 3423299"/>
            <a:gd name="connsiteX4" fmla="*/ 1111621 w 2578308"/>
            <a:gd name="connsiteY4" fmla="*/ 2579152 h 3423299"/>
            <a:gd name="connsiteX5" fmla="*/ 1734645 w 2578308"/>
            <a:gd name="connsiteY5" fmla="*/ 3088818 h 3423299"/>
            <a:gd name="connsiteX6" fmla="*/ 1633928 w 2578308"/>
            <a:gd name="connsiteY6" fmla="*/ 3423299 h 3423299"/>
            <a:gd name="connsiteX7" fmla="*/ 2338465 w 2578308"/>
            <a:gd name="connsiteY7" fmla="*/ 3318367 h 3423299"/>
            <a:gd name="connsiteX8" fmla="*/ 2578308 w 2578308"/>
            <a:gd name="connsiteY8" fmla="*/ 2568859 h 3423299"/>
            <a:gd name="connsiteX9" fmla="*/ 2113613 w 2578308"/>
            <a:gd name="connsiteY9" fmla="*/ 1279705 h 3423299"/>
            <a:gd name="connsiteX10" fmla="*/ 1439056 w 2578308"/>
            <a:gd name="connsiteY10" fmla="*/ 1069843 h 3423299"/>
            <a:gd name="connsiteX11" fmla="*/ 1400240 w 2578308"/>
            <a:gd name="connsiteY11" fmla="*/ 533480 h 3423299"/>
            <a:gd name="connsiteX12" fmla="*/ 847749 w 2578308"/>
            <a:gd name="connsiteY12" fmla="*/ 9270 h 3423299"/>
            <a:gd name="connsiteX13" fmla="*/ 0 w 2578308"/>
            <a:gd name="connsiteY13" fmla="*/ 1054853 h 3423299"/>
            <a:gd name="connsiteX0" fmla="*/ 345761 w 2924069"/>
            <a:gd name="connsiteY0" fmla="*/ 1170197 h 3538643"/>
            <a:gd name="connsiteX1" fmla="*/ 600594 w 2924069"/>
            <a:gd name="connsiteY1" fmla="*/ 2324439 h 3538643"/>
            <a:gd name="connsiteX2" fmla="*/ 450692 w 2924069"/>
            <a:gd name="connsiteY2" fmla="*/ 2429370 h 3538643"/>
            <a:gd name="connsiteX3" fmla="*/ 1201582 w 2924069"/>
            <a:gd name="connsiteY3" fmla="*/ 3043484 h 3538643"/>
            <a:gd name="connsiteX4" fmla="*/ 1457382 w 2924069"/>
            <a:gd name="connsiteY4" fmla="*/ 2694496 h 3538643"/>
            <a:gd name="connsiteX5" fmla="*/ 2080406 w 2924069"/>
            <a:gd name="connsiteY5" fmla="*/ 3204162 h 3538643"/>
            <a:gd name="connsiteX6" fmla="*/ 1979689 w 2924069"/>
            <a:gd name="connsiteY6" fmla="*/ 3538643 h 3538643"/>
            <a:gd name="connsiteX7" fmla="*/ 2684226 w 2924069"/>
            <a:gd name="connsiteY7" fmla="*/ 3433711 h 3538643"/>
            <a:gd name="connsiteX8" fmla="*/ 2924069 w 2924069"/>
            <a:gd name="connsiteY8" fmla="*/ 2684203 h 3538643"/>
            <a:gd name="connsiteX9" fmla="*/ 2459374 w 2924069"/>
            <a:gd name="connsiteY9" fmla="*/ 1395049 h 3538643"/>
            <a:gd name="connsiteX10" fmla="*/ 1784817 w 2924069"/>
            <a:gd name="connsiteY10" fmla="*/ 1185187 h 3538643"/>
            <a:gd name="connsiteX11" fmla="*/ 1746001 w 2924069"/>
            <a:gd name="connsiteY11" fmla="*/ 648824 h 3538643"/>
            <a:gd name="connsiteX12" fmla="*/ 1193510 w 2924069"/>
            <a:gd name="connsiteY12" fmla="*/ 124614 h 3538643"/>
            <a:gd name="connsiteX13" fmla="*/ 27120 w 2924069"/>
            <a:gd name="connsiteY13" fmla="*/ 66403 h 3538643"/>
            <a:gd name="connsiteX14" fmla="*/ 345761 w 2924069"/>
            <a:gd name="connsiteY14" fmla="*/ 1170197 h 3538643"/>
            <a:gd name="connsiteX0" fmla="*/ 345761 w 2924069"/>
            <a:gd name="connsiteY0" fmla="*/ 1395554 h 3764000"/>
            <a:gd name="connsiteX1" fmla="*/ 600594 w 2924069"/>
            <a:gd name="connsiteY1" fmla="*/ 2549796 h 3764000"/>
            <a:gd name="connsiteX2" fmla="*/ 450692 w 2924069"/>
            <a:gd name="connsiteY2" fmla="*/ 2654727 h 3764000"/>
            <a:gd name="connsiteX3" fmla="*/ 1201582 w 2924069"/>
            <a:gd name="connsiteY3" fmla="*/ 3268841 h 3764000"/>
            <a:gd name="connsiteX4" fmla="*/ 1457382 w 2924069"/>
            <a:gd name="connsiteY4" fmla="*/ 2919853 h 3764000"/>
            <a:gd name="connsiteX5" fmla="*/ 2080406 w 2924069"/>
            <a:gd name="connsiteY5" fmla="*/ 3429519 h 3764000"/>
            <a:gd name="connsiteX6" fmla="*/ 1979689 w 2924069"/>
            <a:gd name="connsiteY6" fmla="*/ 3764000 h 3764000"/>
            <a:gd name="connsiteX7" fmla="*/ 2684226 w 2924069"/>
            <a:gd name="connsiteY7" fmla="*/ 3659068 h 3764000"/>
            <a:gd name="connsiteX8" fmla="*/ 2924069 w 2924069"/>
            <a:gd name="connsiteY8" fmla="*/ 2909560 h 3764000"/>
            <a:gd name="connsiteX9" fmla="*/ 2459374 w 2924069"/>
            <a:gd name="connsiteY9" fmla="*/ 1620406 h 3764000"/>
            <a:gd name="connsiteX10" fmla="*/ 1784817 w 2924069"/>
            <a:gd name="connsiteY10" fmla="*/ 1410544 h 3764000"/>
            <a:gd name="connsiteX11" fmla="*/ 1746001 w 2924069"/>
            <a:gd name="connsiteY11" fmla="*/ 874181 h 3764000"/>
            <a:gd name="connsiteX12" fmla="*/ 1193510 w 2924069"/>
            <a:gd name="connsiteY12" fmla="*/ 349971 h 3764000"/>
            <a:gd name="connsiteX13" fmla="*/ 1009338 w 2924069"/>
            <a:gd name="connsiteY13" fmla="*/ 563 h 3764000"/>
            <a:gd name="connsiteX14" fmla="*/ 27120 w 2924069"/>
            <a:gd name="connsiteY14" fmla="*/ 291760 h 3764000"/>
            <a:gd name="connsiteX15" fmla="*/ 345761 w 2924069"/>
            <a:gd name="connsiteY15" fmla="*/ 1395554 h 3764000"/>
            <a:gd name="connsiteX0" fmla="*/ 345761 w 2924069"/>
            <a:gd name="connsiteY0" fmla="*/ 1395554 h 3764000"/>
            <a:gd name="connsiteX1" fmla="*/ 600594 w 2924069"/>
            <a:gd name="connsiteY1" fmla="*/ 2549796 h 3764000"/>
            <a:gd name="connsiteX2" fmla="*/ 450692 w 2924069"/>
            <a:gd name="connsiteY2" fmla="*/ 2654727 h 3764000"/>
            <a:gd name="connsiteX3" fmla="*/ 1201582 w 2924069"/>
            <a:gd name="connsiteY3" fmla="*/ 3268841 h 3764000"/>
            <a:gd name="connsiteX4" fmla="*/ 1457382 w 2924069"/>
            <a:gd name="connsiteY4" fmla="*/ 2919853 h 3764000"/>
            <a:gd name="connsiteX5" fmla="*/ 2080406 w 2924069"/>
            <a:gd name="connsiteY5" fmla="*/ 3429519 h 3764000"/>
            <a:gd name="connsiteX6" fmla="*/ 1979689 w 2924069"/>
            <a:gd name="connsiteY6" fmla="*/ 3764000 h 3764000"/>
            <a:gd name="connsiteX7" fmla="*/ 2684226 w 2924069"/>
            <a:gd name="connsiteY7" fmla="*/ 3659068 h 3764000"/>
            <a:gd name="connsiteX8" fmla="*/ 2924069 w 2924069"/>
            <a:gd name="connsiteY8" fmla="*/ 2909560 h 3764000"/>
            <a:gd name="connsiteX9" fmla="*/ 2459374 w 2924069"/>
            <a:gd name="connsiteY9" fmla="*/ 1620406 h 3764000"/>
            <a:gd name="connsiteX10" fmla="*/ 1784817 w 2924069"/>
            <a:gd name="connsiteY10" fmla="*/ 1410544 h 3764000"/>
            <a:gd name="connsiteX11" fmla="*/ 1746001 w 2924069"/>
            <a:gd name="connsiteY11" fmla="*/ 874181 h 3764000"/>
            <a:gd name="connsiteX12" fmla="*/ 1377682 w 2924069"/>
            <a:gd name="connsiteY12" fmla="*/ 349971 h 3764000"/>
            <a:gd name="connsiteX13" fmla="*/ 1009338 w 2924069"/>
            <a:gd name="connsiteY13" fmla="*/ 563 h 3764000"/>
            <a:gd name="connsiteX14" fmla="*/ 27120 w 2924069"/>
            <a:gd name="connsiteY14" fmla="*/ 291760 h 3764000"/>
            <a:gd name="connsiteX15" fmla="*/ 345761 w 2924069"/>
            <a:gd name="connsiteY15" fmla="*/ 1395554 h 3764000"/>
            <a:gd name="connsiteX0" fmla="*/ 345761 w 2924069"/>
            <a:gd name="connsiteY0" fmla="*/ 1395554 h 3764000"/>
            <a:gd name="connsiteX1" fmla="*/ 600594 w 2924069"/>
            <a:gd name="connsiteY1" fmla="*/ 2549796 h 3764000"/>
            <a:gd name="connsiteX2" fmla="*/ 450692 w 2924069"/>
            <a:gd name="connsiteY2" fmla="*/ 2654727 h 3764000"/>
            <a:gd name="connsiteX3" fmla="*/ 1201582 w 2924069"/>
            <a:gd name="connsiteY3" fmla="*/ 3268841 h 3764000"/>
            <a:gd name="connsiteX4" fmla="*/ 1457382 w 2924069"/>
            <a:gd name="connsiteY4" fmla="*/ 2919853 h 3764000"/>
            <a:gd name="connsiteX5" fmla="*/ 2080406 w 2924069"/>
            <a:gd name="connsiteY5" fmla="*/ 3429519 h 3764000"/>
            <a:gd name="connsiteX6" fmla="*/ 1979689 w 2924069"/>
            <a:gd name="connsiteY6" fmla="*/ 3764000 h 3764000"/>
            <a:gd name="connsiteX7" fmla="*/ 2684226 w 2924069"/>
            <a:gd name="connsiteY7" fmla="*/ 3659068 h 3764000"/>
            <a:gd name="connsiteX8" fmla="*/ 2924069 w 2924069"/>
            <a:gd name="connsiteY8" fmla="*/ 2909560 h 3764000"/>
            <a:gd name="connsiteX9" fmla="*/ 2459374 w 2924069"/>
            <a:gd name="connsiteY9" fmla="*/ 1620406 h 3764000"/>
            <a:gd name="connsiteX10" fmla="*/ 1784817 w 2924069"/>
            <a:gd name="connsiteY10" fmla="*/ 1410544 h 3764000"/>
            <a:gd name="connsiteX11" fmla="*/ 1746001 w 2924069"/>
            <a:gd name="connsiteY11" fmla="*/ 874181 h 3764000"/>
            <a:gd name="connsiteX12" fmla="*/ 1009338 w 2924069"/>
            <a:gd name="connsiteY12" fmla="*/ 563 h 3764000"/>
            <a:gd name="connsiteX13" fmla="*/ 27120 w 2924069"/>
            <a:gd name="connsiteY13" fmla="*/ 291760 h 3764000"/>
            <a:gd name="connsiteX14" fmla="*/ 345761 w 2924069"/>
            <a:gd name="connsiteY14" fmla="*/ 1395554 h 3764000"/>
            <a:gd name="connsiteX0" fmla="*/ 345761 w 2924069"/>
            <a:gd name="connsiteY0" fmla="*/ 1395554 h 3764000"/>
            <a:gd name="connsiteX1" fmla="*/ 600594 w 2924069"/>
            <a:gd name="connsiteY1" fmla="*/ 2549796 h 3764000"/>
            <a:gd name="connsiteX2" fmla="*/ 450692 w 2924069"/>
            <a:gd name="connsiteY2" fmla="*/ 2654727 h 3764000"/>
            <a:gd name="connsiteX3" fmla="*/ 1201582 w 2924069"/>
            <a:gd name="connsiteY3" fmla="*/ 3268841 h 3764000"/>
            <a:gd name="connsiteX4" fmla="*/ 1457382 w 2924069"/>
            <a:gd name="connsiteY4" fmla="*/ 2919853 h 3764000"/>
            <a:gd name="connsiteX5" fmla="*/ 2080406 w 2924069"/>
            <a:gd name="connsiteY5" fmla="*/ 3429519 h 3764000"/>
            <a:gd name="connsiteX6" fmla="*/ 1979689 w 2924069"/>
            <a:gd name="connsiteY6" fmla="*/ 3764000 h 3764000"/>
            <a:gd name="connsiteX7" fmla="*/ 2684226 w 2924069"/>
            <a:gd name="connsiteY7" fmla="*/ 3659068 h 3764000"/>
            <a:gd name="connsiteX8" fmla="*/ 2924069 w 2924069"/>
            <a:gd name="connsiteY8" fmla="*/ 2909560 h 3764000"/>
            <a:gd name="connsiteX9" fmla="*/ 2459374 w 2924069"/>
            <a:gd name="connsiteY9" fmla="*/ 1620406 h 3764000"/>
            <a:gd name="connsiteX10" fmla="*/ 1784817 w 2924069"/>
            <a:gd name="connsiteY10" fmla="*/ 1410544 h 3764000"/>
            <a:gd name="connsiteX11" fmla="*/ 1746001 w 2924069"/>
            <a:gd name="connsiteY11" fmla="*/ 874181 h 3764000"/>
            <a:gd name="connsiteX12" fmla="*/ 1009338 w 2924069"/>
            <a:gd name="connsiteY12" fmla="*/ 563 h 3764000"/>
            <a:gd name="connsiteX13" fmla="*/ 27120 w 2924069"/>
            <a:gd name="connsiteY13" fmla="*/ 291760 h 3764000"/>
            <a:gd name="connsiteX14" fmla="*/ 345761 w 2924069"/>
            <a:gd name="connsiteY14" fmla="*/ 1395554 h 3764000"/>
            <a:gd name="connsiteX0" fmla="*/ 345761 w 2924069"/>
            <a:gd name="connsiteY0" fmla="*/ 1394991 h 3763437"/>
            <a:gd name="connsiteX1" fmla="*/ 600594 w 2924069"/>
            <a:gd name="connsiteY1" fmla="*/ 2549233 h 3763437"/>
            <a:gd name="connsiteX2" fmla="*/ 450692 w 2924069"/>
            <a:gd name="connsiteY2" fmla="*/ 2654164 h 3763437"/>
            <a:gd name="connsiteX3" fmla="*/ 1201582 w 2924069"/>
            <a:gd name="connsiteY3" fmla="*/ 3268278 h 3763437"/>
            <a:gd name="connsiteX4" fmla="*/ 1457382 w 2924069"/>
            <a:gd name="connsiteY4" fmla="*/ 2919290 h 3763437"/>
            <a:gd name="connsiteX5" fmla="*/ 2080406 w 2924069"/>
            <a:gd name="connsiteY5" fmla="*/ 3428956 h 3763437"/>
            <a:gd name="connsiteX6" fmla="*/ 1979689 w 2924069"/>
            <a:gd name="connsiteY6" fmla="*/ 3763437 h 3763437"/>
            <a:gd name="connsiteX7" fmla="*/ 2684226 w 2924069"/>
            <a:gd name="connsiteY7" fmla="*/ 3658505 h 3763437"/>
            <a:gd name="connsiteX8" fmla="*/ 2924069 w 2924069"/>
            <a:gd name="connsiteY8" fmla="*/ 2908997 h 3763437"/>
            <a:gd name="connsiteX9" fmla="*/ 2459374 w 2924069"/>
            <a:gd name="connsiteY9" fmla="*/ 1619843 h 3763437"/>
            <a:gd name="connsiteX10" fmla="*/ 1784817 w 2924069"/>
            <a:gd name="connsiteY10" fmla="*/ 1409981 h 3763437"/>
            <a:gd name="connsiteX11" fmla="*/ 1746001 w 2924069"/>
            <a:gd name="connsiteY11" fmla="*/ 873618 h 3763437"/>
            <a:gd name="connsiteX12" fmla="*/ 1009338 w 2924069"/>
            <a:gd name="connsiteY12" fmla="*/ 0 h 3763437"/>
            <a:gd name="connsiteX13" fmla="*/ 27120 w 2924069"/>
            <a:gd name="connsiteY13" fmla="*/ 291197 h 3763437"/>
            <a:gd name="connsiteX14" fmla="*/ 345761 w 2924069"/>
            <a:gd name="connsiteY14" fmla="*/ 1394991 h 3763437"/>
            <a:gd name="connsiteX0" fmla="*/ 345761 w 2924069"/>
            <a:gd name="connsiteY0" fmla="*/ 1394991 h 3763437"/>
            <a:gd name="connsiteX1" fmla="*/ 600594 w 2924069"/>
            <a:gd name="connsiteY1" fmla="*/ 2549233 h 3763437"/>
            <a:gd name="connsiteX2" fmla="*/ 450692 w 2924069"/>
            <a:gd name="connsiteY2" fmla="*/ 2654164 h 3763437"/>
            <a:gd name="connsiteX3" fmla="*/ 1201582 w 2924069"/>
            <a:gd name="connsiteY3" fmla="*/ 3268278 h 3763437"/>
            <a:gd name="connsiteX4" fmla="*/ 1457382 w 2924069"/>
            <a:gd name="connsiteY4" fmla="*/ 2919290 h 3763437"/>
            <a:gd name="connsiteX5" fmla="*/ 2080406 w 2924069"/>
            <a:gd name="connsiteY5" fmla="*/ 3428956 h 3763437"/>
            <a:gd name="connsiteX6" fmla="*/ 1979689 w 2924069"/>
            <a:gd name="connsiteY6" fmla="*/ 3763437 h 3763437"/>
            <a:gd name="connsiteX7" fmla="*/ 2684226 w 2924069"/>
            <a:gd name="connsiteY7" fmla="*/ 3658505 h 3763437"/>
            <a:gd name="connsiteX8" fmla="*/ 2924069 w 2924069"/>
            <a:gd name="connsiteY8" fmla="*/ 2908997 h 3763437"/>
            <a:gd name="connsiteX9" fmla="*/ 2459374 w 2924069"/>
            <a:gd name="connsiteY9" fmla="*/ 1619843 h 3763437"/>
            <a:gd name="connsiteX10" fmla="*/ 1784817 w 2924069"/>
            <a:gd name="connsiteY10" fmla="*/ 1409981 h 3763437"/>
            <a:gd name="connsiteX11" fmla="*/ 1746001 w 2924069"/>
            <a:gd name="connsiteY11" fmla="*/ 873618 h 3763437"/>
            <a:gd name="connsiteX12" fmla="*/ 1009338 w 2924069"/>
            <a:gd name="connsiteY12" fmla="*/ 0 h 3763437"/>
            <a:gd name="connsiteX13" fmla="*/ 27121 w 2924069"/>
            <a:gd name="connsiteY13" fmla="*/ 465902 h 3763437"/>
            <a:gd name="connsiteX14" fmla="*/ 345761 w 2924069"/>
            <a:gd name="connsiteY14" fmla="*/ 1394991 h 3763437"/>
            <a:gd name="connsiteX0" fmla="*/ 345761 w 2924069"/>
            <a:gd name="connsiteY0" fmla="*/ 1394991 h 3763437"/>
            <a:gd name="connsiteX1" fmla="*/ 600594 w 2924069"/>
            <a:gd name="connsiteY1" fmla="*/ 2549233 h 3763437"/>
            <a:gd name="connsiteX2" fmla="*/ 450692 w 2924069"/>
            <a:gd name="connsiteY2" fmla="*/ 2654164 h 3763437"/>
            <a:gd name="connsiteX3" fmla="*/ 1201582 w 2924069"/>
            <a:gd name="connsiteY3" fmla="*/ 3268278 h 3763437"/>
            <a:gd name="connsiteX4" fmla="*/ 1457382 w 2924069"/>
            <a:gd name="connsiteY4" fmla="*/ 2919290 h 3763437"/>
            <a:gd name="connsiteX5" fmla="*/ 2080406 w 2924069"/>
            <a:gd name="connsiteY5" fmla="*/ 3428956 h 3763437"/>
            <a:gd name="connsiteX6" fmla="*/ 1979689 w 2924069"/>
            <a:gd name="connsiteY6" fmla="*/ 3763437 h 3763437"/>
            <a:gd name="connsiteX7" fmla="*/ 2684226 w 2924069"/>
            <a:gd name="connsiteY7" fmla="*/ 3658505 h 3763437"/>
            <a:gd name="connsiteX8" fmla="*/ 2924069 w 2924069"/>
            <a:gd name="connsiteY8" fmla="*/ 2908997 h 3763437"/>
            <a:gd name="connsiteX9" fmla="*/ 2459374 w 2924069"/>
            <a:gd name="connsiteY9" fmla="*/ 1619843 h 3763437"/>
            <a:gd name="connsiteX10" fmla="*/ 1784817 w 2924069"/>
            <a:gd name="connsiteY10" fmla="*/ 1409981 h 3763437"/>
            <a:gd name="connsiteX11" fmla="*/ 1868765 w 2924069"/>
            <a:gd name="connsiteY11" fmla="*/ 931853 h 3763437"/>
            <a:gd name="connsiteX12" fmla="*/ 1009338 w 2924069"/>
            <a:gd name="connsiteY12" fmla="*/ 0 h 3763437"/>
            <a:gd name="connsiteX13" fmla="*/ 27121 w 2924069"/>
            <a:gd name="connsiteY13" fmla="*/ 465902 h 3763437"/>
            <a:gd name="connsiteX14" fmla="*/ 345761 w 2924069"/>
            <a:gd name="connsiteY14" fmla="*/ 1394991 h 3763437"/>
            <a:gd name="connsiteX0" fmla="*/ 345761 w 2924069"/>
            <a:gd name="connsiteY0" fmla="*/ 1394991 h 3763437"/>
            <a:gd name="connsiteX1" fmla="*/ 600594 w 2924069"/>
            <a:gd name="connsiteY1" fmla="*/ 2549233 h 3763437"/>
            <a:gd name="connsiteX2" fmla="*/ 450692 w 2924069"/>
            <a:gd name="connsiteY2" fmla="*/ 2654164 h 3763437"/>
            <a:gd name="connsiteX3" fmla="*/ 1201582 w 2924069"/>
            <a:gd name="connsiteY3" fmla="*/ 3268278 h 3763437"/>
            <a:gd name="connsiteX4" fmla="*/ 1457382 w 2924069"/>
            <a:gd name="connsiteY4" fmla="*/ 2919290 h 3763437"/>
            <a:gd name="connsiteX5" fmla="*/ 2080406 w 2924069"/>
            <a:gd name="connsiteY5" fmla="*/ 3428956 h 3763437"/>
            <a:gd name="connsiteX6" fmla="*/ 1979689 w 2924069"/>
            <a:gd name="connsiteY6" fmla="*/ 3763437 h 3763437"/>
            <a:gd name="connsiteX7" fmla="*/ 2684226 w 2924069"/>
            <a:gd name="connsiteY7" fmla="*/ 3658505 h 3763437"/>
            <a:gd name="connsiteX8" fmla="*/ 2924069 w 2924069"/>
            <a:gd name="connsiteY8" fmla="*/ 2908997 h 3763437"/>
            <a:gd name="connsiteX9" fmla="*/ 2459374 w 2924069"/>
            <a:gd name="connsiteY9" fmla="*/ 1619843 h 3763437"/>
            <a:gd name="connsiteX10" fmla="*/ 1968998 w 2924069"/>
            <a:gd name="connsiteY10" fmla="*/ 1351749 h 3763437"/>
            <a:gd name="connsiteX11" fmla="*/ 1868765 w 2924069"/>
            <a:gd name="connsiteY11" fmla="*/ 931853 h 3763437"/>
            <a:gd name="connsiteX12" fmla="*/ 1009338 w 2924069"/>
            <a:gd name="connsiteY12" fmla="*/ 0 h 3763437"/>
            <a:gd name="connsiteX13" fmla="*/ 27121 w 2924069"/>
            <a:gd name="connsiteY13" fmla="*/ 465902 h 3763437"/>
            <a:gd name="connsiteX14" fmla="*/ 345761 w 2924069"/>
            <a:gd name="connsiteY14" fmla="*/ 1394991 h 37634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924069" h="3763437">
              <a:moveTo>
                <a:pt x="345761" y="1394991"/>
              </a:moveTo>
              <a:lnTo>
                <a:pt x="600594" y="2549233"/>
              </a:lnTo>
              <a:lnTo>
                <a:pt x="450692" y="2654164"/>
              </a:lnTo>
              <a:lnTo>
                <a:pt x="1201582" y="3268278"/>
              </a:lnTo>
              <a:lnTo>
                <a:pt x="1457382" y="2919290"/>
              </a:lnTo>
              <a:lnTo>
                <a:pt x="2080406" y="3428956"/>
              </a:lnTo>
              <a:lnTo>
                <a:pt x="1979689" y="3763437"/>
              </a:lnTo>
              <a:lnTo>
                <a:pt x="2684226" y="3658505"/>
              </a:lnTo>
              <a:lnTo>
                <a:pt x="2924069" y="2908997"/>
              </a:lnTo>
              <a:lnTo>
                <a:pt x="2459374" y="1619843"/>
              </a:lnTo>
              <a:lnTo>
                <a:pt x="1968998" y="1351749"/>
              </a:lnTo>
              <a:cubicBezTo>
                <a:pt x="1798946" y="1237084"/>
                <a:pt x="1998011" y="1166850"/>
                <a:pt x="1868765" y="931853"/>
              </a:cubicBezTo>
              <a:lnTo>
                <a:pt x="1009338" y="0"/>
              </a:lnTo>
              <a:lnTo>
                <a:pt x="27121" y="465902"/>
              </a:lnTo>
              <a:cubicBezTo>
                <a:pt x="-114170" y="640166"/>
                <a:pt x="342264" y="1106012"/>
                <a:pt x="345761" y="1394991"/>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2</xdr:col>
      <xdr:colOff>42712</xdr:colOff>
      <xdr:row>9</xdr:row>
      <xdr:rowOff>112713</xdr:rowOff>
    </xdr:from>
    <xdr:to>
      <xdr:col>5</xdr:col>
      <xdr:colOff>385757</xdr:colOff>
      <xdr:row>21</xdr:row>
      <xdr:rowOff>25360</xdr:rowOff>
    </xdr:to>
    <xdr:grpSp>
      <xdr:nvGrpSpPr>
        <xdr:cNvPr id="7" name="CA">
          <a:extLst>
            <a:ext uri="{FF2B5EF4-FFF2-40B4-BE49-F238E27FC236}">
              <a16:creationId xmlns:a16="http://schemas.microsoft.com/office/drawing/2014/main" id="{00000000-0008-0000-0C00-000007000000}"/>
            </a:ext>
          </a:extLst>
        </xdr:cNvPr>
        <xdr:cNvGrpSpPr/>
      </xdr:nvGrpSpPr>
      <xdr:grpSpPr>
        <a:xfrm>
          <a:off x="1420662" y="2030413"/>
          <a:ext cx="2248045" cy="1817647"/>
          <a:chOff x="1271279" y="4295672"/>
          <a:chExt cx="2183947" cy="1850654"/>
        </a:xfrm>
      </xdr:grpSpPr>
      <xdr:sp macro="" textlink="">
        <xdr:nvSpPr>
          <xdr:cNvPr id="8" name="Freeform 7">
            <a:extLst>
              <a:ext uri="{FF2B5EF4-FFF2-40B4-BE49-F238E27FC236}">
                <a16:creationId xmlns:a16="http://schemas.microsoft.com/office/drawing/2014/main" id="{00000000-0008-0000-0C00-000008000000}"/>
              </a:ext>
            </a:extLst>
          </xdr:cNvPr>
          <xdr:cNvSpPr>
            <a:spLocks/>
          </xdr:cNvSpPr>
        </xdr:nvSpPr>
        <xdr:spPr bwMode="auto">
          <a:xfrm>
            <a:off x="3296476" y="5801838"/>
            <a:ext cx="158750" cy="179388"/>
          </a:xfrm>
          <a:custGeom>
            <a:avLst/>
            <a:gdLst>
              <a:gd name="T0" fmla="*/ 0 w 120"/>
              <a:gd name="T1" fmla="*/ 2147483647 h 138"/>
              <a:gd name="T2" fmla="*/ 0 w 120"/>
              <a:gd name="T3" fmla="*/ 2147483647 h 138"/>
              <a:gd name="T4" fmla="*/ 2147483647 w 120"/>
              <a:gd name="T5" fmla="*/ 2147483647 h 138"/>
              <a:gd name="T6" fmla="*/ 2147483647 w 120"/>
              <a:gd name="T7" fmla="*/ 2147483647 h 138"/>
              <a:gd name="T8" fmla="*/ 2147483647 w 120"/>
              <a:gd name="T9" fmla="*/ 0 h 138"/>
              <a:gd name="T10" fmla="*/ 2147483647 w 120"/>
              <a:gd name="T11" fmla="*/ 2147483647 h 138"/>
              <a:gd name="T12" fmla="*/ 2147483647 w 120"/>
              <a:gd name="T13" fmla="*/ 2147483647 h 138"/>
              <a:gd name="T14" fmla="*/ 2147483647 w 120"/>
              <a:gd name="T15" fmla="*/ 2147483647 h 138"/>
              <a:gd name="T16" fmla="*/ 2147483647 w 120"/>
              <a:gd name="T17" fmla="*/ 2147483647 h 138"/>
              <a:gd name="T18" fmla="*/ 2147483647 w 120"/>
              <a:gd name="T19" fmla="*/ 2147483647 h 138"/>
              <a:gd name="T20" fmla="*/ 2147483647 w 120"/>
              <a:gd name="T21" fmla="*/ 2147483647 h 138"/>
              <a:gd name="T22" fmla="*/ 2147483647 w 120"/>
              <a:gd name="T23" fmla="*/ 2147483647 h 138"/>
              <a:gd name="T24" fmla="*/ 2147483647 w 120"/>
              <a:gd name="T25" fmla="*/ 2147483647 h 138"/>
              <a:gd name="T26" fmla="*/ 2147483647 w 120"/>
              <a:gd name="T27" fmla="*/ 2147483647 h 138"/>
              <a:gd name="T28" fmla="*/ 2147483647 w 120"/>
              <a:gd name="T29" fmla="*/ 2147483647 h 138"/>
              <a:gd name="T30" fmla="*/ 2147483647 w 120"/>
              <a:gd name="T31" fmla="*/ 2147483647 h 138"/>
              <a:gd name="T32" fmla="*/ 0 w 120"/>
              <a:gd name="T33" fmla="*/ 2147483647 h 138"/>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20" h="138">
                <a:moveTo>
                  <a:pt x="0" y="114"/>
                </a:moveTo>
                <a:lnTo>
                  <a:pt x="0" y="90"/>
                </a:lnTo>
                <a:lnTo>
                  <a:pt x="6" y="72"/>
                </a:lnTo>
                <a:lnTo>
                  <a:pt x="36" y="24"/>
                </a:lnTo>
                <a:lnTo>
                  <a:pt x="66" y="0"/>
                </a:lnTo>
                <a:lnTo>
                  <a:pt x="66" y="18"/>
                </a:lnTo>
                <a:lnTo>
                  <a:pt x="54" y="42"/>
                </a:lnTo>
                <a:lnTo>
                  <a:pt x="60" y="54"/>
                </a:lnTo>
                <a:lnTo>
                  <a:pt x="108" y="78"/>
                </a:lnTo>
                <a:lnTo>
                  <a:pt x="120" y="108"/>
                </a:lnTo>
                <a:lnTo>
                  <a:pt x="120" y="132"/>
                </a:lnTo>
                <a:lnTo>
                  <a:pt x="96" y="138"/>
                </a:lnTo>
                <a:lnTo>
                  <a:pt x="84" y="120"/>
                </a:lnTo>
                <a:lnTo>
                  <a:pt x="66" y="126"/>
                </a:lnTo>
                <a:lnTo>
                  <a:pt x="48" y="114"/>
                </a:lnTo>
                <a:lnTo>
                  <a:pt x="18" y="108"/>
                </a:lnTo>
                <a:lnTo>
                  <a:pt x="0" y="114"/>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9" name="Freeform 8">
            <a:extLst>
              <a:ext uri="{FF2B5EF4-FFF2-40B4-BE49-F238E27FC236}">
                <a16:creationId xmlns:a16="http://schemas.microsoft.com/office/drawing/2014/main" id="{00000000-0008-0000-0C00-000009000000}"/>
              </a:ext>
            </a:extLst>
          </xdr:cNvPr>
          <xdr:cNvSpPr>
            <a:spLocks/>
          </xdr:cNvSpPr>
        </xdr:nvSpPr>
        <xdr:spPr bwMode="auto">
          <a:xfrm>
            <a:off x="1271279" y="4703659"/>
            <a:ext cx="2112509" cy="1442667"/>
          </a:xfrm>
          <a:custGeom>
            <a:avLst/>
            <a:gdLst>
              <a:gd name="T0" fmla="*/ 2147483647 w 1622"/>
              <a:gd name="T1" fmla="*/ 2147483647 h 1117"/>
              <a:gd name="T2" fmla="*/ 2147483647 w 1622"/>
              <a:gd name="T3" fmla="*/ 2147483647 h 1117"/>
              <a:gd name="T4" fmla="*/ 2147483647 w 1622"/>
              <a:gd name="T5" fmla="*/ 2147483647 h 1117"/>
              <a:gd name="T6" fmla="*/ 2147483647 w 1622"/>
              <a:gd name="T7" fmla="*/ 2147483647 h 1117"/>
              <a:gd name="T8" fmla="*/ 2147483647 w 1622"/>
              <a:gd name="T9" fmla="*/ 2147483647 h 1117"/>
              <a:gd name="T10" fmla="*/ 2147483647 w 1622"/>
              <a:gd name="T11" fmla="*/ 2147483647 h 1117"/>
              <a:gd name="T12" fmla="*/ 2147483647 w 1622"/>
              <a:gd name="T13" fmla="*/ 2147483647 h 1117"/>
              <a:gd name="T14" fmla="*/ 2147483647 w 1622"/>
              <a:gd name="T15" fmla="*/ 2147483647 h 1117"/>
              <a:gd name="T16" fmla="*/ 2147483647 w 1622"/>
              <a:gd name="T17" fmla="*/ 2147483647 h 1117"/>
              <a:gd name="T18" fmla="*/ 2147483647 w 1622"/>
              <a:gd name="T19" fmla="*/ 2147483647 h 1117"/>
              <a:gd name="T20" fmla="*/ 2147483647 w 1622"/>
              <a:gd name="T21" fmla="*/ 2147483647 h 1117"/>
              <a:gd name="T22" fmla="*/ 2147483647 w 1622"/>
              <a:gd name="T23" fmla="*/ 2147483647 h 1117"/>
              <a:gd name="T24" fmla="*/ 2147483647 w 1622"/>
              <a:gd name="T25" fmla="*/ 2147483647 h 1117"/>
              <a:gd name="T26" fmla="*/ 2147483647 w 1622"/>
              <a:gd name="T27" fmla="*/ 2147483647 h 1117"/>
              <a:gd name="T28" fmla="*/ 2147483647 w 1622"/>
              <a:gd name="T29" fmla="*/ 2147483647 h 1117"/>
              <a:gd name="T30" fmla="*/ 2147483647 w 1622"/>
              <a:gd name="T31" fmla="*/ 2147483647 h 1117"/>
              <a:gd name="T32" fmla="*/ 2147483647 w 1622"/>
              <a:gd name="T33" fmla="*/ 2147483647 h 1117"/>
              <a:gd name="T34" fmla="*/ 2147483647 w 1622"/>
              <a:gd name="T35" fmla="*/ 2147483647 h 1117"/>
              <a:gd name="T36" fmla="*/ 2147483647 w 1622"/>
              <a:gd name="T37" fmla="*/ 2147483647 h 1117"/>
              <a:gd name="T38" fmla="*/ 2147483647 w 1622"/>
              <a:gd name="T39" fmla="*/ 2147483647 h 1117"/>
              <a:gd name="T40" fmla="*/ 2147483647 w 1622"/>
              <a:gd name="T41" fmla="*/ 2147483647 h 1117"/>
              <a:gd name="T42" fmla="*/ 2147483647 w 1622"/>
              <a:gd name="T43" fmla="*/ 2147483647 h 1117"/>
              <a:gd name="T44" fmla="*/ 2147483647 w 1622"/>
              <a:gd name="T45" fmla="*/ 2147483647 h 1117"/>
              <a:gd name="T46" fmla="*/ 2147483647 w 1622"/>
              <a:gd name="T47" fmla="*/ 2147483647 h 1117"/>
              <a:gd name="T48" fmla="*/ 2147483647 w 1622"/>
              <a:gd name="T49" fmla="*/ 2147483647 h 1117"/>
              <a:gd name="T50" fmla="*/ 2147483647 w 1622"/>
              <a:gd name="T51" fmla="*/ 2147483647 h 1117"/>
              <a:gd name="T52" fmla="*/ 2147483647 w 1622"/>
              <a:gd name="T53" fmla="*/ 2147483647 h 1117"/>
              <a:gd name="T54" fmla="*/ 2147483647 w 1622"/>
              <a:gd name="T55" fmla="*/ 2147483647 h 1117"/>
              <a:gd name="T56" fmla="*/ 2147483647 w 1622"/>
              <a:gd name="T57" fmla="*/ 2147483647 h 1117"/>
              <a:gd name="T58" fmla="*/ 2147483647 w 1622"/>
              <a:gd name="T59" fmla="*/ 2147483647 h 1117"/>
              <a:gd name="T60" fmla="*/ 2147483647 w 1622"/>
              <a:gd name="T61" fmla="*/ 2147483647 h 1117"/>
              <a:gd name="T62" fmla="*/ 2147483647 w 1622"/>
              <a:gd name="T63" fmla="*/ 2147483647 h 1117"/>
              <a:gd name="T64" fmla="*/ 2147483647 w 1622"/>
              <a:gd name="T65" fmla="*/ 2147483647 h 1117"/>
              <a:gd name="T66" fmla="*/ 2147483647 w 1622"/>
              <a:gd name="T67" fmla="*/ 2147483647 h 1117"/>
              <a:gd name="T68" fmla="*/ 2147483647 w 1622"/>
              <a:gd name="T69" fmla="*/ 2147483647 h 1117"/>
              <a:gd name="T70" fmla="*/ 2147483647 w 1622"/>
              <a:gd name="T71" fmla="*/ 2147483647 h 1117"/>
              <a:gd name="T72" fmla="*/ 2147483647 w 1622"/>
              <a:gd name="T73" fmla="*/ 2147483647 h 1117"/>
              <a:gd name="T74" fmla="*/ 2147483647 w 1622"/>
              <a:gd name="T75" fmla="*/ 2147483647 h 1117"/>
              <a:gd name="T76" fmla="*/ 2147483647 w 1622"/>
              <a:gd name="T77" fmla="*/ 2147483647 h 1117"/>
              <a:gd name="T78" fmla="*/ 2147483647 w 1622"/>
              <a:gd name="T79" fmla="*/ 2147483647 h 1117"/>
              <a:gd name="T80" fmla="*/ 2147483647 w 1622"/>
              <a:gd name="T81" fmla="*/ 0 h 1117"/>
              <a:gd name="T82" fmla="*/ 2147483647 w 1622"/>
              <a:gd name="T83" fmla="*/ 2147483647 h 1117"/>
              <a:gd name="T84" fmla="*/ 2147483647 w 1622"/>
              <a:gd name="T85" fmla="*/ 2147483647 h 1117"/>
              <a:gd name="T86" fmla="*/ 2147483647 w 1622"/>
              <a:gd name="T87" fmla="*/ 2147483647 h 1117"/>
              <a:gd name="T88" fmla="*/ 2147483647 w 1622"/>
              <a:gd name="T89" fmla="*/ 2147483647 h 1117"/>
              <a:gd name="T90" fmla="*/ 2147483647 w 1622"/>
              <a:gd name="T91" fmla="*/ 2147483647 h 1117"/>
              <a:gd name="T92" fmla="*/ 2147483647 w 1622"/>
              <a:gd name="T93" fmla="*/ 2147483647 h 1117"/>
              <a:gd name="T94" fmla="*/ 2147483647 w 1622"/>
              <a:gd name="T95" fmla="*/ 2147483647 h 1117"/>
              <a:gd name="T96" fmla="*/ 2147483647 w 1622"/>
              <a:gd name="T97" fmla="*/ 2147483647 h 1117"/>
              <a:gd name="T98" fmla="*/ 2147483647 w 1622"/>
              <a:gd name="T99" fmla="*/ 2147483647 h 1117"/>
              <a:gd name="T100" fmla="*/ 2147483647 w 1622"/>
              <a:gd name="T101" fmla="*/ 2147483647 h 1117"/>
              <a:gd name="T102" fmla="*/ 2147483647 w 1622"/>
              <a:gd name="T103" fmla="*/ 2147483647 h 1117"/>
              <a:gd name="T104" fmla="*/ 2147483647 w 1622"/>
              <a:gd name="T105" fmla="*/ 2147483647 h 1117"/>
              <a:gd name="T106" fmla="*/ 2147483647 w 1622"/>
              <a:gd name="T107" fmla="*/ 2147483647 h 1117"/>
              <a:gd name="T108" fmla="*/ 2147483647 w 1622"/>
              <a:gd name="T109" fmla="*/ 2147483647 h 1117"/>
              <a:gd name="T110" fmla="*/ 0 w 1622"/>
              <a:gd name="T111" fmla="*/ 2147483647 h 1117"/>
              <a:gd name="T112" fmla="*/ 2147483647 w 1622"/>
              <a:gd name="T113" fmla="*/ 2147483647 h 1117"/>
              <a:gd name="T114" fmla="*/ 2147483647 w 1622"/>
              <a:gd name="T115" fmla="*/ 2147483647 h 1117"/>
              <a:gd name="T116" fmla="*/ 2147483647 w 1622"/>
              <a:gd name="T117" fmla="*/ 2147483647 h 1117"/>
              <a:gd name="T118" fmla="*/ 2147483647 w 1622"/>
              <a:gd name="T119" fmla="*/ 2147483647 h 1117"/>
              <a:gd name="T120" fmla="*/ 2147483647 w 1622"/>
              <a:gd name="T121" fmla="*/ 2147483647 h 1117"/>
              <a:gd name="T122" fmla="*/ 2147483647 w 1622"/>
              <a:gd name="T123" fmla="*/ 2147483647 h 1117"/>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Lst>
            <a:ahLst/>
            <a:cxnLst>
              <a:cxn ang="T124">
                <a:pos x="T0" y="T1"/>
              </a:cxn>
              <a:cxn ang="T125">
                <a:pos x="T2" y="T3"/>
              </a:cxn>
              <a:cxn ang="T126">
                <a:pos x="T4" y="T5"/>
              </a:cxn>
              <a:cxn ang="T127">
                <a:pos x="T6" y="T7"/>
              </a:cxn>
              <a:cxn ang="T128">
                <a:pos x="T8" y="T9"/>
              </a:cxn>
              <a:cxn ang="T129">
                <a:pos x="T10" y="T11"/>
              </a:cxn>
              <a:cxn ang="T130">
                <a:pos x="T12" y="T13"/>
              </a:cxn>
              <a:cxn ang="T131">
                <a:pos x="T14" y="T15"/>
              </a:cxn>
              <a:cxn ang="T132">
                <a:pos x="T16" y="T17"/>
              </a:cxn>
              <a:cxn ang="T133">
                <a:pos x="T18" y="T19"/>
              </a:cxn>
              <a:cxn ang="T134">
                <a:pos x="T20" y="T21"/>
              </a:cxn>
              <a:cxn ang="T135">
                <a:pos x="T22" y="T23"/>
              </a:cxn>
              <a:cxn ang="T136">
                <a:pos x="T24" y="T25"/>
              </a:cxn>
              <a:cxn ang="T137">
                <a:pos x="T26" y="T27"/>
              </a:cxn>
              <a:cxn ang="T138">
                <a:pos x="T28" y="T29"/>
              </a:cxn>
              <a:cxn ang="T139">
                <a:pos x="T30" y="T31"/>
              </a:cxn>
              <a:cxn ang="T140">
                <a:pos x="T32" y="T33"/>
              </a:cxn>
              <a:cxn ang="T141">
                <a:pos x="T34" y="T35"/>
              </a:cxn>
              <a:cxn ang="T142">
                <a:pos x="T36" y="T37"/>
              </a:cxn>
              <a:cxn ang="T143">
                <a:pos x="T38" y="T39"/>
              </a:cxn>
              <a:cxn ang="T144">
                <a:pos x="T40" y="T41"/>
              </a:cxn>
              <a:cxn ang="T145">
                <a:pos x="T42" y="T43"/>
              </a:cxn>
              <a:cxn ang="T146">
                <a:pos x="T44" y="T45"/>
              </a:cxn>
              <a:cxn ang="T147">
                <a:pos x="T46" y="T47"/>
              </a:cxn>
              <a:cxn ang="T148">
                <a:pos x="T48" y="T49"/>
              </a:cxn>
              <a:cxn ang="T149">
                <a:pos x="T50" y="T51"/>
              </a:cxn>
              <a:cxn ang="T150">
                <a:pos x="T52" y="T53"/>
              </a:cxn>
              <a:cxn ang="T151">
                <a:pos x="T54" y="T55"/>
              </a:cxn>
              <a:cxn ang="T152">
                <a:pos x="T56" y="T57"/>
              </a:cxn>
              <a:cxn ang="T153">
                <a:pos x="T58" y="T59"/>
              </a:cxn>
              <a:cxn ang="T154">
                <a:pos x="T60" y="T61"/>
              </a:cxn>
              <a:cxn ang="T155">
                <a:pos x="T62" y="T63"/>
              </a:cxn>
              <a:cxn ang="T156">
                <a:pos x="T64" y="T65"/>
              </a:cxn>
              <a:cxn ang="T157">
                <a:pos x="T66" y="T67"/>
              </a:cxn>
              <a:cxn ang="T158">
                <a:pos x="T68" y="T69"/>
              </a:cxn>
              <a:cxn ang="T159">
                <a:pos x="T70" y="T71"/>
              </a:cxn>
              <a:cxn ang="T160">
                <a:pos x="T72" y="T73"/>
              </a:cxn>
              <a:cxn ang="T161">
                <a:pos x="T74" y="T75"/>
              </a:cxn>
              <a:cxn ang="T162">
                <a:pos x="T76" y="T77"/>
              </a:cxn>
              <a:cxn ang="T163">
                <a:pos x="T78" y="T79"/>
              </a:cxn>
              <a:cxn ang="T164">
                <a:pos x="T80" y="T81"/>
              </a:cxn>
              <a:cxn ang="T165">
                <a:pos x="T82" y="T83"/>
              </a:cxn>
              <a:cxn ang="T166">
                <a:pos x="T84" y="T85"/>
              </a:cxn>
              <a:cxn ang="T167">
                <a:pos x="T86" y="T87"/>
              </a:cxn>
              <a:cxn ang="T168">
                <a:pos x="T88" y="T89"/>
              </a:cxn>
              <a:cxn ang="T169">
                <a:pos x="T90" y="T91"/>
              </a:cxn>
              <a:cxn ang="T170">
                <a:pos x="T92" y="T93"/>
              </a:cxn>
              <a:cxn ang="T171">
                <a:pos x="T94" y="T95"/>
              </a:cxn>
              <a:cxn ang="T172">
                <a:pos x="T96" y="T97"/>
              </a:cxn>
              <a:cxn ang="T173">
                <a:pos x="T98" y="T99"/>
              </a:cxn>
              <a:cxn ang="T174">
                <a:pos x="T100" y="T101"/>
              </a:cxn>
              <a:cxn ang="T175">
                <a:pos x="T102" y="T103"/>
              </a:cxn>
              <a:cxn ang="T176">
                <a:pos x="T104" y="T105"/>
              </a:cxn>
              <a:cxn ang="T177">
                <a:pos x="T106" y="T107"/>
              </a:cxn>
              <a:cxn ang="T178">
                <a:pos x="T108" y="T109"/>
              </a:cxn>
              <a:cxn ang="T179">
                <a:pos x="T110" y="T111"/>
              </a:cxn>
              <a:cxn ang="T180">
                <a:pos x="T112" y="T113"/>
              </a:cxn>
              <a:cxn ang="T181">
                <a:pos x="T114" y="T115"/>
              </a:cxn>
              <a:cxn ang="T182">
                <a:pos x="T116" y="T117"/>
              </a:cxn>
              <a:cxn ang="T183">
                <a:pos x="T118" y="T119"/>
              </a:cxn>
              <a:cxn ang="T184">
                <a:pos x="T120" y="T121"/>
              </a:cxn>
              <a:cxn ang="T185">
                <a:pos x="T122" y="T123"/>
              </a:cxn>
            </a:cxnLst>
            <a:rect l="0" t="0" r="r" b="b"/>
            <a:pathLst>
              <a:path w="1622" h="1117">
                <a:moveTo>
                  <a:pt x="931" y="943"/>
                </a:moveTo>
                <a:lnTo>
                  <a:pt x="973" y="955"/>
                </a:lnTo>
                <a:lnTo>
                  <a:pt x="1075" y="1003"/>
                </a:lnTo>
                <a:lnTo>
                  <a:pt x="1111" y="1081"/>
                </a:lnTo>
                <a:lnTo>
                  <a:pt x="1111" y="1117"/>
                </a:lnTo>
                <a:lnTo>
                  <a:pt x="1190" y="1093"/>
                </a:lnTo>
                <a:lnTo>
                  <a:pt x="1232" y="1057"/>
                </a:lnTo>
                <a:lnTo>
                  <a:pt x="1262" y="1051"/>
                </a:lnTo>
                <a:lnTo>
                  <a:pt x="1322" y="1039"/>
                </a:lnTo>
                <a:lnTo>
                  <a:pt x="1370" y="979"/>
                </a:lnTo>
                <a:lnTo>
                  <a:pt x="1394" y="985"/>
                </a:lnTo>
                <a:lnTo>
                  <a:pt x="1406" y="1045"/>
                </a:lnTo>
                <a:lnTo>
                  <a:pt x="1430" y="1027"/>
                </a:lnTo>
                <a:lnTo>
                  <a:pt x="1448" y="1033"/>
                </a:lnTo>
                <a:lnTo>
                  <a:pt x="1436" y="1051"/>
                </a:lnTo>
                <a:lnTo>
                  <a:pt x="1448" y="1075"/>
                </a:lnTo>
                <a:lnTo>
                  <a:pt x="1502" y="1033"/>
                </a:lnTo>
                <a:lnTo>
                  <a:pt x="1520" y="1009"/>
                </a:lnTo>
                <a:lnTo>
                  <a:pt x="1466" y="1003"/>
                </a:lnTo>
                <a:lnTo>
                  <a:pt x="1442" y="967"/>
                </a:lnTo>
                <a:lnTo>
                  <a:pt x="1460" y="949"/>
                </a:lnTo>
                <a:lnTo>
                  <a:pt x="1466" y="925"/>
                </a:lnTo>
                <a:lnTo>
                  <a:pt x="1382" y="943"/>
                </a:lnTo>
                <a:lnTo>
                  <a:pt x="1340" y="979"/>
                </a:lnTo>
                <a:lnTo>
                  <a:pt x="1358" y="937"/>
                </a:lnTo>
                <a:lnTo>
                  <a:pt x="1400" y="913"/>
                </a:lnTo>
                <a:lnTo>
                  <a:pt x="1424" y="889"/>
                </a:lnTo>
                <a:lnTo>
                  <a:pt x="1496" y="895"/>
                </a:lnTo>
                <a:lnTo>
                  <a:pt x="1550" y="889"/>
                </a:lnTo>
                <a:lnTo>
                  <a:pt x="1592" y="859"/>
                </a:lnTo>
                <a:lnTo>
                  <a:pt x="1622" y="835"/>
                </a:lnTo>
                <a:lnTo>
                  <a:pt x="1598" y="775"/>
                </a:lnTo>
                <a:lnTo>
                  <a:pt x="1592" y="745"/>
                </a:lnTo>
                <a:lnTo>
                  <a:pt x="1514" y="703"/>
                </a:lnTo>
                <a:lnTo>
                  <a:pt x="1514" y="679"/>
                </a:lnTo>
                <a:lnTo>
                  <a:pt x="1448" y="553"/>
                </a:lnTo>
                <a:lnTo>
                  <a:pt x="1430" y="607"/>
                </a:lnTo>
                <a:lnTo>
                  <a:pt x="1388" y="619"/>
                </a:lnTo>
                <a:lnTo>
                  <a:pt x="1376" y="607"/>
                </a:lnTo>
                <a:lnTo>
                  <a:pt x="1358" y="607"/>
                </a:lnTo>
                <a:lnTo>
                  <a:pt x="1358" y="522"/>
                </a:lnTo>
                <a:lnTo>
                  <a:pt x="1322" y="516"/>
                </a:lnTo>
                <a:lnTo>
                  <a:pt x="1292" y="474"/>
                </a:lnTo>
                <a:lnTo>
                  <a:pt x="1262" y="480"/>
                </a:lnTo>
                <a:lnTo>
                  <a:pt x="1226" y="468"/>
                </a:lnTo>
                <a:lnTo>
                  <a:pt x="1202" y="474"/>
                </a:lnTo>
                <a:lnTo>
                  <a:pt x="1202" y="504"/>
                </a:lnTo>
                <a:lnTo>
                  <a:pt x="1202" y="535"/>
                </a:lnTo>
                <a:lnTo>
                  <a:pt x="1196" y="601"/>
                </a:lnTo>
                <a:lnTo>
                  <a:pt x="1190" y="625"/>
                </a:lnTo>
                <a:lnTo>
                  <a:pt x="1226" y="697"/>
                </a:lnTo>
                <a:lnTo>
                  <a:pt x="1166" y="751"/>
                </a:lnTo>
                <a:lnTo>
                  <a:pt x="1178" y="841"/>
                </a:lnTo>
                <a:lnTo>
                  <a:pt x="1154" y="859"/>
                </a:lnTo>
                <a:lnTo>
                  <a:pt x="1130" y="847"/>
                </a:lnTo>
                <a:lnTo>
                  <a:pt x="1117" y="739"/>
                </a:lnTo>
                <a:lnTo>
                  <a:pt x="1057" y="733"/>
                </a:lnTo>
                <a:lnTo>
                  <a:pt x="943" y="667"/>
                </a:lnTo>
                <a:lnTo>
                  <a:pt x="919" y="667"/>
                </a:lnTo>
                <a:lnTo>
                  <a:pt x="901" y="613"/>
                </a:lnTo>
                <a:lnTo>
                  <a:pt x="883" y="595"/>
                </a:lnTo>
                <a:lnTo>
                  <a:pt x="931" y="450"/>
                </a:lnTo>
                <a:lnTo>
                  <a:pt x="961" y="420"/>
                </a:lnTo>
                <a:lnTo>
                  <a:pt x="991" y="402"/>
                </a:lnTo>
                <a:lnTo>
                  <a:pt x="1009" y="402"/>
                </a:lnTo>
                <a:lnTo>
                  <a:pt x="1027" y="342"/>
                </a:lnTo>
                <a:lnTo>
                  <a:pt x="1039" y="294"/>
                </a:lnTo>
                <a:lnTo>
                  <a:pt x="1099" y="282"/>
                </a:lnTo>
                <a:lnTo>
                  <a:pt x="1130" y="258"/>
                </a:lnTo>
                <a:lnTo>
                  <a:pt x="1111" y="204"/>
                </a:lnTo>
                <a:lnTo>
                  <a:pt x="1124" y="168"/>
                </a:lnTo>
                <a:lnTo>
                  <a:pt x="1099" y="138"/>
                </a:lnTo>
                <a:lnTo>
                  <a:pt x="1063" y="132"/>
                </a:lnTo>
                <a:lnTo>
                  <a:pt x="1051" y="192"/>
                </a:lnTo>
                <a:lnTo>
                  <a:pt x="1015" y="246"/>
                </a:lnTo>
                <a:lnTo>
                  <a:pt x="1003" y="180"/>
                </a:lnTo>
                <a:lnTo>
                  <a:pt x="985" y="156"/>
                </a:lnTo>
                <a:lnTo>
                  <a:pt x="961" y="186"/>
                </a:lnTo>
                <a:lnTo>
                  <a:pt x="949" y="156"/>
                </a:lnTo>
                <a:lnTo>
                  <a:pt x="925" y="114"/>
                </a:lnTo>
                <a:lnTo>
                  <a:pt x="913" y="60"/>
                </a:lnTo>
                <a:lnTo>
                  <a:pt x="877" y="0"/>
                </a:lnTo>
                <a:lnTo>
                  <a:pt x="847" y="84"/>
                </a:lnTo>
                <a:lnTo>
                  <a:pt x="847" y="114"/>
                </a:lnTo>
                <a:lnTo>
                  <a:pt x="889" y="150"/>
                </a:lnTo>
                <a:lnTo>
                  <a:pt x="895" y="186"/>
                </a:lnTo>
                <a:lnTo>
                  <a:pt x="865" y="216"/>
                </a:lnTo>
                <a:lnTo>
                  <a:pt x="847" y="204"/>
                </a:lnTo>
                <a:lnTo>
                  <a:pt x="823" y="204"/>
                </a:lnTo>
                <a:lnTo>
                  <a:pt x="811" y="234"/>
                </a:lnTo>
                <a:lnTo>
                  <a:pt x="769" y="222"/>
                </a:lnTo>
                <a:lnTo>
                  <a:pt x="709" y="222"/>
                </a:lnTo>
                <a:lnTo>
                  <a:pt x="673" y="198"/>
                </a:lnTo>
                <a:lnTo>
                  <a:pt x="619" y="210"/>
                </a:lnTo>
                <a:lnTo>
                  <a:pt x="625" y="228"/>
                </a:lnTo>
                <a:lnTo>
                  <a:pt x="631" y="264"/>
                </a:lnTo>
                <a:lnTo>
                  <a:pt x="613" y="258"/>
                </a:lnTo>
                <a:lnTo>
                  <a:pt x="583" y="222"/>
                </a:lnTo>
                <a:lnTo>
                  <a:pt x="517" y="234"/>
                </a:lnTo>
                <a:lnTo>
                  <a:pt x="487" y="210"/>
                </a:lnTo>
                <a:lnTo>
                  <a:pt x="499" y="186"/>
                </a:lnTo>
                <a:lnTo>
                  <a:pt x="457" y="174"/>
                </a:lnTo>
                <a:lnTo>
                  <a:pt x="409" y="150"/>
                </a:lnTo>
                <a:lnTo>
                  <a:pt x="343" y="132"/>
                </a:lnTo>
                <a:lnTo>
                  <a:pt x="301" y="144"/>
                </a:lnTo>
                <a:lnTo>
                  <a:pt x="259" y="96"/>
                </a:lnTo>
                <a:lnTo>
                  <a:pt x="145" y="150"/>
                </a:lnTo>
                <a:lnTo>
                  <a:pt x="115" y="180"/>
                </a:lnTo>
                <a:lnTo>
                  <a:pt x="67" y="168"/>
                </a:lnTo>
                <a:lnTo>
                  <a:pt x="37" y="138"/>
                </a:lnTo>
                <a:lnTo>
                  <a:pt x="0" y="126"/>
                </a:lnTo>
                <a:lnTo>
                  <a:pt x="0" y="553"/>
                </a:lnTo>
                <a:lnTo>
                  <a:pt x="61" y="583"/>
                </a:lnTo>
                <a:lnTo>
                  <a:pt x="109" y="559"/>
                </a:lnTo>
                <a:lnTo>
                  <a:pt x="175" y="679"/>
                </a:lnTo>
                <a:lnTo>
                  <a:pt x="217" y="709"/>
                </a:lnTo>
                <a:lnTo>
                  <a:pt x="211" y="757"/>
                </a:lnTo>
                <a:lnTo>
                  <a:pt x="229" y="793"/>
                </a:lnTo>
                <a:lnTo>
                  <a:pt x="277" y="859"/>
                </a:lnTo>
                <a:lnTo>
                  <a:pt x="343" y="901"/>
                </a:lnTo>
                <a:lnTo>
                  <a:pt x="349" y="931"/>
                </a:lnTo>
                <a:lnTo>
                  <a:pt x="871" y="931"/>
                </a:lnTo>
                <a:lnTo>
                  <a:pt x="931" y="943"/>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0" name="Freeform 9">
            <a:extLst>
              <a:ext uri="{FF2B5EF4-FFF2-40B4-BE49-F238E27FC236}">
                <a16:creationId xmlns:a16="http://schemas.microsoft.com/office/drawing/2014/main" id="{00000000-0008-0000-0C00-00000A000000}"/>
              </a:ext>
            </a:extLst>
          </xdr:cNvPr>
          <xdr:cNvSpPr>
            <a:spLocks/>
          </xdr:cNvSpPr>
        </xdr:nvSpPr>
        <xdr:spPr bwMode="auto">
          <a:xfrm>
            <a:off x="2830018" y="5035447"/>
            <a:ext cx="3175" cy="6350"/>
          </a:xfrm>
          <a:custGeom>
            <a:avLst/>
            <a:gdLst>
              <a:gd name="T0" fmla="*/ 2147483647 w 5"/>
              <a:gd name="T1" fmla="*/ 2147483647 h 8"/>
              <a:gd name="T2" fmla="*/ 2147483647 w 5"/>
              <a:gd name="T3" fmla="*/ 2147483647 h 8"/>
              <a:gd name="T4" fmla="*/ 2147483647 w 5"/>
              <a:gd name="T5" fmla="*/ 2147483647 h 8"/>
              <a:gd name="T6" fmla="*/ 2147483647 w 5"/>
              <a:gd name="T7" fmla="*/ 2147483647 h 8"/>
              <a:gd name="T8" fmla="*/ 2147483647 w 5"/>
              <a:gd name="T9" fmla="*/ 0 h 8"/>
              <a:gd name="T10" fmla="*/ 0 w 5"/>
              <a:gd name="T11" fmla="*/ 0 h 8"/>
              <a:gd name="T12" fmla="*/ 0 w 5"/>
              <a:gd name="T13" fmla="*/ 2147483647 h 8"/>
              <a:gd name="T14" fmla="*/ 2147483647 w 5"/>
              <a:gd name="T15" fmla="*/ 2147483647 h 8"/>
              <a:gd name="T16" fmla="*/ 2147483647 w 5"/>
              <a:gd name="T17" fmla="*/ 2147483647 h 8"/>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5" h="8">
                <a:moveTo>
                  <a:pt x="5" y="8"/>
                </a:moveTo>
                <a:lnTo>
                  <a:pt x="5" y="6"/>
                </a:lnTo>
                <a:lnTo>
                  <a:pt x="5" y="5"/>
                </a:lnTo>
                <a:lnTo>
                  <a:pt x="5" y="2"/>
                </a:lnTo>
                <a:lnTo>
                  <a:pt x="3" y="0"/>
                </a:lnTo>
                <a:lnTo>
                  <a:pt x="0" y="0"/>
                </a:lnTo>
                <a:lnTo>
                  <a:pt x="0" y="1"/>
                </a:lnTo>
                <a:lnTo>
                  <a:pt x="2" y="5"/>
                </a:lnTo>
                <a:lnTo>
                  <a:pt x="5" y="8"/>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1" name="Freeform 10">
            <a:extLst>
              <a:ext uri="{FF2B5EF4-FFF2-40B4-BE49-F238E27FC236}">
                <a16:creationId xmlns:a16="http://schemas.microsoft.com/office/drawing/2014/main" id="{00000000-0008-0000-0C00-00000B000000}"/>
              </a:ext>
            </a:extLst>
          </xdr:cNvPr>
          <xdr:cNvSpPr>
            <a:spLocks/>
          </xdr:cNvSpPr>
        </xdr:nvSpPr>
        <xdr:spPr bwMode="auto">
          <a:xfrm>
            <a:off x="2666506" y="5086247"/>
            <a:ext cx="144462" cy="120650"/>
          </a:xfrm>
          <a:custGeom>
            <a:avLst/>
            <a:gdLst>
              <a:gd name="T0" fmla="*/ 2147483647 w 135"/>
              <a:gd name="T1" fmla="*/ 2147483647 h 119"/>
              <a:gd name="T2" fmla="*/ 2147483647 w 135"/>
              <a:gd name="T3" fmla="*/ 2147483647 h 119"/>
              <a:gd name="T4" fmla="*/ 2147483647 w 135"/>
              <a:gd name="T5" fmla="*/ 2147483647 h 119"/>
              <a:gd name="T6" fmla="*/ 2147483647 w 135"/>
              <a:gd name="T7" fmla="*/ 2147483647 h 119"/>
              <a:gd name="T8" fmla="*/ 2147483647 w 135"/>
              <a:gd name="T9" fmla="*/ 2147483647 h 119"/>
              <a:gd name="T10" fmla="*/ 2147483647 w 135"/>
              <a:gd name="T11" fmla="*/ 2147483647 h 119"/>
              <a:gd name="T12" fmla="*/ 2147483647 w 135"/>
              <a:gd name="T13" fmla="*/ 2147483647 h 119"/>
              <a:gd name="T14" fmla="*/ 2147483647 w 135"/>
              <a:gd name="T15" fmla="*/ 2147483647 h 119"/>
              <a:gd name="T16" fmla="*/ 2147483647 w 135"/>
              <a:gd name="T17" fmla="*/ 2147483647 h 119"/>
              <a:gd name="T18" fmla="*/ 2147483647 w 135"/>
              <a:gd name="T19" fmla="*/ 2147483647 h 119"/>
              <a:gd name="T20" fmla="*/ 2147483647 w 135"/>
              <a:gd name="T21" fmla="*/ 2147483647 h 119"/>
              <a:gd name="T22" fmla="*/ 2147483647 w 135"/>
              <a:gd name="T23" fmla="*/ 2147483647 h 119"/>
              <a:gd name="T24" fmla="*/ 2147483647 w 135"/>
              <a:gd name="T25" fmla="*/ 2147483647 h 119"/>
              <a:gd name="T26" fmla="*/ 2147483647 w 135"/>
              <a:gd name="T27" fmla="*/ 2147483647 h 119"/>
              <a:gd name="T28" fmla="*/ 2147483647 w 135"/>
              <a:gd name="T29" fmla="*/ 2147483647 h 119"/>
              <a:gd name="T30" fmla="*/ 2147483647 w 135"/>
              <a:gd name="T31" fmla="*/ 2147483647 h 119"/>
              <a:gd name="T32" fmla="*/ 2147483647 w 135"/>
              <a:gd name="T33" fmla="*/ 2147483647 h 119"/>
              <a:gd name="T34" fmla="*/ 2147483647 w 135"/>
              <a:gd name="T35" fmla="*/ 2147483647 h 119"/>
              <a:gd name="T36" fmla="*/ 2147483647 w 135"/>
              <a:gd name="T37" fmla="*/ 2147483647 h 119"/>
              <a:gd name="T38" fmla="*/ 2147483647 w 135"/>
              <a:gd name="T39" fmla="*/ 2147483647 h 119"/>
              <a:gd name="T40" fmla="*/ 2147483647 w 135"/>
              <a:gd name="T41" fmla="*/ 2147483647 h 119"/>
              <a:gd name="T42" fmla="*/ 2147483647 w 135"/>
              <a:gd name="T43" fmla="*/ 2147483647 h 119"/>
              <a:gd name="T44" fmla="*/ 2147483647 w 135"/>
              <a:gd name="T45" fmla="*/ 2147483647 h 119"/>
              <a:gd name="T46" fmla="*/ 2147483647 w 135"/>
              <a:gd name="T47" fmla="*/ 2147483647 h 119"/>
              <a:gd name="T48" fmla="*/ 2147483647 w 135"/>
              <a:gd name="T49" fmla="*/ 2147483647 h 119"/>
              <a:gd name="T50" fmla="*/ 2147483647 w 135"/>
              <a:gd name="T51" fmla="*/ 2147483647 h 119"/>
              <a:gd name="T52" fmla="*/ 2147483647 w 135"/>
              <a:gd name="T53" fmla="*/ 2147483647 h 119"/>
              <a:gd name="T54" fmla="*/ 2147483647 w 135"/>
              <a:gd name="T55" fmla="*/ 2147483647 h 119"/>
              <a:gd name="T56" fmla="*/ 2147483647 w 135"/>
              <a:gd name="T57" fmla="*/ 2147483647 h 119"/>
              <a:gd name="T58" fmla="*/ 2147483647 w 135"/>
              <a:gd name="T59" fmla="*/ 2147483647 h 119"/>
              <a:gd name="T60" fmla="*/ 2147483647 w 135"/>
              <a:gd name="T61" fmla="*/ 2147483647 h 119"/>
              <a:gd name="T62" fmla="*/ 2147483647 w 135"/>
              <a:gd name="T63" fmla="*/ 2147483647 h 119"/>
              <a:gd name="T64" fmla="*/ 2147483647 w 135"/>
              <a:gd name="T65" fmla="*/ 2147483647 h 119"/>
              <a:gd name="T66" fmla="*/ 2147483647 w 135"/>
              <a:gd name="T67" fmla="*/ 2147483647 h 119"/>
              <a:gd name="T68" fmla="*/ 2147483647 w 135"/>
              <a:gd name="T69" fmla="*/ 2147483647 h 119"/>
              <a:gd name="T70" fmla="*/ 2147483647 w 135"/>
              <a:gd name="T71" fmla="*/ 2147483647 h 119"/>
              <a:gd name="T72" fmla="*/ 2147483647 w 135"/>
              <a:gd name="T73" fmla="*/ 2147483647 h 119"/>
              <a:gd name="T74" fmla="*/ 2147483647 w 135"/>
              <a:gd name="T75" fmla="*/ 2147483647 h 119"/>
              <a:gd name="T76" fmla="*/ 2147483647 w 135"/>
              <a:gd name="T77" fmla="*/ 2147483647 h 119"/>
              <a:gd name="T78" fmla="*/ 2147483647 w 135"/>
              <a:gd name="T79" fmla="*/ 2147483647 h 119"/>
              <a:gd name="T80" fmla="*/ 2147483647 w 135"/>
              <a:gd name="T81" fmla="*/ 2147483647 h 119"/>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0" t="0" r="r" b="b"/>
            <a:pathLst>
              <a:path w="135" h="119">
                <a:moveTo>
                  <a:pt x="122" y="59"/>
                </a:moveTo>
                <a:lnTo>
                  <a:pt x="124" y="60"/>
                </a:lnTo>
                <a:lnTo>
                  <a:pt x="130" y="62"/>
                </a:lnTo>
                <a:lnTo>
                  <a:pt x="135" y="67"/>
                </a:lnTo>
                <a:lnTo>
                  <a:pt x="133" y="71"/>
                </a:lnTo>
                <a:lnTo>
                  <a:pt x="129" y="76"/>
                </a:lnTo>
                <a:lnTo>
                  <a:pt x="126" y="78"/>
                </a:lnTo>
                <a:lnTo>
                  <a:pt x="124" y="81"/>
                </a:lnTo>
                <a:lnTo>
                  <a:pt x="121" y="83"/>
                </a:lnTo>
                <a:lnTo>
                  <a:pt x="118" y="83"/>
                </a:lnTo>
                <a:lnTo>
                  <a:pt x="116" y="83"/>
                </a:lnTo>
                <a:lnTo>
                  <a:pt x="114" y="82"/>
                </a:lnTo>
                <a:lnTo>
                  <a:pt x="108" y="79"/>
                </a:lnTo>
                <a:lnTo>
                  <a:pt x="101" y="77"/>
                </a:lnTo>
                <a:lnTo>
                  <a:pt x="95" y="75"/>
                </a:lnTo>
                <a:lnTo>
                  <a:pt x="91" y="74"/>
                </a:lnTo>
                <a:lnTo>
                  <a:pt x="86" y="71"/>
                </a:lnTo>
                <a:lnTo>
                  <a:pt x="82" y="68"/>
                </a:lnTo>
                <a:lnTo>
                  <a:pt x="77" y="66"/>
                </a:lnTo>
                <a:lnTo>
                  <a:pt x="72" y="66"/>
                </a:lnTo>
                <a:lnTo>
                  <a:pt x="70" y="70"/>
                </a:lnTo>
                <a:lnTo>
                  <a:pt x="71" y="78"/>
                </a:lnTo>
                <a:lnTo>
                  <a:pt x="72" y="85"/>
                </a:lnTo>
                <a:lnTo>
                  <a:pt x="72" y="92"/>
                </a:lnTo>
                <a:lnTo>
                  <a:pt x="68" y="96"/>
                </a:lnTo>
                <a:lnTo>
                  <a:pt x="61" y="99"/>
                </a:lnTo>
                <a:lnTo>
                  <a:pt x="58" y="102"/>
                </a:lnTo>
                <a:lnTo>
                  <a:pt x="57" y="107"/>
                </a:lnTo>
                <a:lnTo>
                  <a:pt x="56" y="111"/>
                </a:lnTo>
                <a:lnTo>
                  <a:pt x="53" y="114"/>
                </a:lnTo>
                <a:lnTo>
                  <a:pt x="48" y="117"/>
                </a:lnTo>
                <a:lnTo>
                  <a:pt x="44" y="119"/>
                </a:lnTo>
                <a:lnTo>
                  <a:pt x="40" y="116"/>
                </a:lnTo>
                <a:lnTo>
                  <a:pt x="39" y="111"/>
                </a:lnTo>
                <a:lnTo>
                  <a:pt x="38" y="105"/>
                </a:lnTo>
                <a:lnTo>
                  <a:pt x="34" y="100"/>
                </a:lnTo>
                <a:lnTo>
                  <a:pt x="29" y="99"/>
                </a:lnTo>
                <a:lnTo>
                  <a:pt x="23" y="99"/>
                </a:lnTo>
                <a:lnTo>
                  <a:pt x="20" y="100"/>
                </a:lnTo>
                <a:lnTo>
                  <a:pt x="17" y="101"/>
                </a:lnTo>
                <a:lnTo>
                  <a:pt x="10" y="104"/>
                </a:lnTo>
                <a:lnTo>
                  <a:pt x="3" y="105"/>
                </a:lnTo>
                <a:lnTo>
                  <a:pt x="0" y="101"/>
                </a:lnTo>
                <a:lnTo>
                  <a:pt x="1" y="97"/>
                </a:lnTo>
                <a:lnTo>
                  <a:pt x="4" y="90"/>
                </a:lnTo>
                <a:lnTo>
                  <a:pt x="9" y="84"/>
                </a:lnTo>
                <a:lnTo>
                  <a:pt x="12" y="82"/>
                </a:lnTo>
                <a:lnTo>
                  <a:pt x="16" y="79"/>
                </a:lnTo>
                <a:lnTo>
                  <a:pt x="16" y="75"/>
                </a:lnTo>
                <a:lnTo>
                  <a:pt x="14" y="68"/>
                </a:lnTo>
                <a:lnTo>
                  <a:pt x="12" y="61"/>
                </a:lnTo>
                <a:lnTo>
                  <a:pt x="11" y="55"/>
                </a:lnTo>
                <a:lnTo>
                  <a:pt x="12" y="48"/>
                </a:lnTo>
                <a:lnTo>
                  <a:pt x="12" y="44"/>
                </a:lnTo>
                <a:lnTo>
                  <a:pt x="10" y="39"/>
                </a:lnTo>
                <a:lnTo>
                  <a:pt x="8" y="35"/>
                </a:lnTo>
                <a:lnTo>
                  <a:pt x="8" y="26"/>
                </a:lnTo>
                <a:lnTo>
                  <a:pt x="8" y="16"/>
                </a:lnTo>
                <a:lnTo>
                  <a:pt x="8" y="8"/>
                </a:lnTo>
                <a:lnTo>
                  <a:pt x="9" y="2"/>
                </a:lnTo>
                <a:lnTo>
                  <a:pt x="12" y="0"/>
                </a:lnTo>
                <a:lnTo>
                  <a:pt x="18" y="1"/>
                </a:lnTo>
                <a:lnTo>
                  <a:pt x="24" y="3"/>
                </a:lnTo>
                <a:lnTo>
                  <a:pt x="27" y="9"/>
                </a:lnTo>
                <a:lnTo>
                  <a:pt x="30" y="18"/>
                </a:lnTo>
                <a:lnTo>
                  <a:pt x="32" y="26"/>
                </a:lnTo>
                <a:lnTo>
                  <a:pt x="33" y="30"/>
                </a:lnTo>
                <a:lnTo>
                  <a:pt x="37" y="30"/>
                </a:lnTo>
                <a:lnTo>
                  <a:pt x="40" y="28"/>
                </a:lnTo>
                <a:lnTo>
                  <a:pt x="44" y="25"/>
                </a:lnTo>
                <a:lnTo>
                  <a:pt x="48" y="23"/>
                </a:lnTo>
                <a:lnTo>
                  <a:pt x="54" y="23"/>
                </a:lnTo>
                <a:lnTo>
                  <a:pt x="61" y="24"/>
                </a:lnTo>
                <a:lnTo>
                  <a:pt x="70" y="26"/>
                </a:lnTo>
                <a:lnTo>
                  <a:pt x="78" y="30"/>
                </a:lnTo>
                <a:lnTo>
                  <a:pt x="85" y="33"/>
                </a:lnTo>
                <a:lnTo>
                  <a:pt x="90" y="40"/>
                </a:lnTo>
                <a:lnTo>
                  <a:pt x="93" y="48"/>
                </a:lnTo>
                <a:lnTo>
                  <a:pt x="98" y="54"/>
                </a:lnTo>
                <a:lnTo>
                  <a:pt x="100" y="58"/>
                </a:lnTo>
                <a:lnTo>
                  <a:pt x="101" y="59"/>
                </a:lnTo>
                <a:lnTo>
                  <a:pt x="122" y="59"/>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2" name="Freeform 11">
            <a:extLst>
              <a:ext uri="{FF2B5EF4-FFF2-40B4-BE49-F238E27FC236}">
                <a16:creationId xmlns:a16="http://schemas.microsoft.com/office/drawing/2014/main" id="{00000000-0008-0000-0C00-00000C000000}"/>
              </a:ext>
            </a:extLst>
          </xdr:cNvPr>
          <xdr:cNvSpPr>
            <a:spLocks/>
          </xdr:cNvSpPr>
        </xdr:nvSpPr>
        <xdr:spPr bwMode="auto">
          <a:xfrm>
            <a:off x="2552473" y="4724297"/>
            <a:ext cx="596633" cy="400050"/>
          </a:xfrm>
          <a:custGeom>
            <a:avLst/>
            <a:gdLst>
              <a:gd name="T0" fmla="*/ 2147483647 w 556"/>
              <a:gd name="T1" fmla="*/ 2147483647 h 395"/>
              <a:gd name="T2" fmla="*/ 2147483647 w 556"/>
              <a:gd name="T3" fmla="*/ 2147483647 h 395"/>
              <a:gd name="T4" fmla="*/ 2147483647 w 556"/>
              <a:gd name="T5" fmla="*/ 2147483647 h 395"/>
              <a:gd name="T6" fmla="*/ 2147483647 w 556"/>
              <a:gd name="T7" fmla="*/ 2147483647 h 395"/>
              <a:gd name="T8" fmla="*/ 2147483647 w 556"/>
              <a:gd name="T9" fmla="*/ 2147483647 h 395"/>
              <a:gd name="T10" fmla="*/ 2147483647 w 556"/>
              <a:gd name="T11" fmla="*/ 2147483647 h 395"/>
              <a:gd name="T12" fmla="*/ 2147483647 w 556"/>
              <a:gd name="T13" fmla="*/ 2147483647 h 395"/>
              <a:gd name="T14" fmla="*/ 2147483647 w 556"/>
              <a:gd name="T15" fmla="*/ 2147483647 h 395"/>
              <a:gd name="T16" fmla="*/ 2147483647 w 556"/>
              <a:gd name="T17" fmla="*/ 2147483647 h 395"/>
              <a:gd name="T18" fmla="*/ 2147483647 w 556"/>
              <a:gd name="T19" fmla="*/ 2147483647 h 395"/>
              <a:gd name="T20" fmla="*/ 2147483647 w 556"/>
              <a:gd name="T21" fmla="*/ 2147483647 h 395"/>
              <a:gd name="T22" fmla="*/ 2147483647 w 556"/>
              <a:gd name="T23" fmla="*/ 2147483647 h 395"/>
              <a:gd name="T24" fmla="*/ 2147483647 w 556"/>
              <a:gd name="T25" fmla="*/ 2147483647 h 395"/>
              <a:gd name="T26" fmla="*/ 2147483647 w 556"/>
              <a:gd name="T27" fmla="*/ 2147483647 h 395"/>
              <a:gd name="T28" fmla="*/ 2147483647 w 556"/>
              <a:gd name="T29" fmla="*/ 2147483647 h 395"/>
              <a:gd name="T30" fmla="*/ 2147483647 w 556"/>
              <a:gd name="T31" fmla="*/ 2147483647 h 395"/>
              <a:gd name="T32" fmla="*/ 2147483647 w 556"/>
              <a:gd name="T33" fmla="*/ 2147483647 h 395"/>
              <a:gd name="T34" fmla="*/ 2147483647 w 556"/>
              <a:gd name="T35" fmla="*/ 2147483647 h 395"/>
              <a:gd name="T36" fmla="*/ 2147483647 w 556"/>
              <a:gd name="T37" fmla="*/ 2147483647 h 395"/>
              <a:gd name="T38" fmla="*/ 2147483647 w 556"/>
              <a:gd name="T39" fmla="*/ 2147483647 h 395"/>
              <a:gd name="T40" fmla="*/ 2147483647 w 556"/>
              <a:gd name="T41" fmla="*/ 2147483647 h 395"/>
              <a:gd name="T42" fmla="*/ 2147483647 w 556"/>
              <a:gd name="T43" fmla="*/ 2147483647 h 395"/>
              <a:gd name="T44" fmla="*/ 2147483647 w 556"/>
              <a:gd name="T45" fmla="*/ 2147483647 h 395"/>
              <a:gd name="T46" fmla="*/ 2147483647 w 556"/>
              <a:gd name="T47" fmla="*/ 2147483647 h 395"/>
              <a:gd name="T48" fmla="*/ 2147483647 w 556"/>
              <a:gd name="T49" fmla="*/ 2147483647 h 395"/>
              <a:gd name="T50" fmla="*/ 0 w 556"/>
              <a:gd name="T51" fmla="*/ 2147483647 h 395"/>
              <a:gd name="T52" fmla="*/ 2147483647 w 556"/>
              <a:gd name="T53" fmla="*/ 2147483647 h 395"/>
              <a:gd name="T54" fmla="*/ 2147483647 w 556"/>
              <a:gd name="T55" fmla="*/ 2147483647 h 395"/>
              <a:gd name="T56" fmla="*/ 2147483647 w 556"/>
              <a:gd name="T57" fmla="*/ 2147483647 h 395"/>
              <a:gd name="T58" fmla="*/ 2147483647 w 556"/>
              <a:gd name="T59" fmla="*/ 2147483647 h 395"/>
              <a:gd name="T60" fmla="*/ 2147483647 w 556"/>
              <a:gd name="T61" fmla="*/ 2147483647 h 395"/>
              <a:gd name="T62" fmla="*/ 2147483647 w 556"/>
              <a:gd name="T63" fmla="*/ 2147483647 h 395"/>
              <a:gd name="T64" fmla="*/ 2147483647 w 556"/>
              <a:gd name="T65" fmla="*/ 2147483647 h 395"/>
              <a:gd name="T66" fmla="*/ 2147483647 w 556"/>
              <a:gd name="T67" fmla="*/ 2147483647 h 395"/>
              <a:gd name="T68" fmla="*/ 2147483647 w 556"/>
              <a:gd name="T69" fmla="*/ 2147483647 h 395"/>
              <a:gd name="T70" fmla="*/ 2147483647 w 556"/>
              <a:gd name="T71" fmla="*/ 2147483647 h 395"/>
              <a:gd name="T72" fmla="*/ 2147483647 w 556"/>
              <a:gd name="T73" fmla="*/ 2147483647 h 395"/>
              <a:gd name="T74" fmla="*/ 2147483647 w 556"/>
              <a:gd name="T75" fmla="*/ 2147483647 h 395"/>
              <a:gd name="T76" fmla="*/ 2147483647 w 556"/>
              <a:gd name="T77" fmla="*/ 2147483647 h 395"/>
              <a:gd name="T78" fmla="*/ 2147483647 w 556"/>
              <a:gd name="T79" fmla="*/ 2147483647 h 395"/>
              <a:gd name="T80" fmla="*/ 2147483647 w 556"/>
              <a:gd name="T81" fmla="*/ 2147483647 h 395"/>
              <a:gd name="T82" fmla="*/ 2147483647 w 556"/>
              <a:gd name="T83" fmla="*/ 2147483647 h 395"/>
              <a:gd name="T84" fmla="*/ 2147483647 w 556"/>
              <a:gd name="T85" fmla="*/ 2147483647 h 395"/>
              <a:gd name="T86" fmla="*/ 2147483647 w 556"/>
              <a:gd name="T87" fmla="*/ 2147483647 h 395"/>
              <a:gd name="T88" fmla="*/ 2147483647 w 556"/>
              <a:gd name="T89" fmla="*/ 2147483647 h 395"/>
              <a:gd name="T90" fmla="*/ 2147483647 w 556"/>
              <a:gd name="T91" fmla="*/ 2147483647 h 395"/>
              <a:gd name="T92" fmla="*/ 2147483647 w 556"/>
              <a:gd name="T93" fmla="*/ 2147483647 h 395"/>
              <a:gd name="T94" fmla="*/ 2147483647 w 556"/>
              <a:gd name="T95" fmla="*/ 2147483647 h 395"/>
              <a:gd name="T96" fmla="*/ 2147483647 w 556"/>
              <a:gd name="T97" fmla="*/ 2147483647 h 395"/>
              <a:gd name="T98" fmla="*/ 2147483647 w 556"/>
              <a:gd name="T99" fmla="*/ 2147483647 h 395"/>
              <a:gd name="T100" fmla="*/ 2147483647 w 556"/>
              <a:gd name="T101" fmla="*/ 2147483647 h 395"/>
              <a:gd name="T102" fmla="*/ 2147483647 w 556"/>
              <a:gd name="T103" fmla="*/ 2147483647 h 395"/>
              <a:gd name="T104" fmla="*/ 2147483647 w 556"/>
              <a:gd name="T105" fmla="*/ 2147483647 h 395"/>
              <a:gd name="T106" fmla="*/ 2147483647 w 556"/>
              <a:gd name="T107" fmla="*/ 2147483647 h 395"/>
              <a:gd name="T108" fmla="*/ 2147483647 w 556"/>
              <a:gd name="T109" fmla="*/ 2147483647 h 395"/>
              <a:gd name="T110" fmla="*/ 2147483647 w 556"/>
              <a:gd name="T111" fmla="*/ 2147483647 h 395"/>
              <a:gd name="T112" fmla="*/ 2147483647 w 556"/>
              <a:gd name="T113" fmla="*/ 2147483647 h 395"/>
              <a:gd name="T114" fmla="*/ 2147483647 w 556"/>
              <a:gd name="T115" fmla="*/ 2147483647 h 395"/>
              <a:gd name="T116" fmla="*/ 2147483647 w 556"/>
              <a:gd name="T117" fmla="*/ 2147483647 h 395"/>
              <a:gd name="T118" fmla="*/ 2147483647 w 556"/>
              <a:gd name="T119" fmla="*/ 2147483647 h 395"/>
              <a:gd name="T120" fmla="*/ 2147483647 w 556"/>
              <a:gd name="T121" fmla="*/ 2147483647 h 395"/>
              <a:gd name="T122" fmla="*/ 2147483647 w 556"/>
              <a:gd name="T123" fmla="*/ 2147483647 h 395"/>
              <a:gd name="T124" fmla="*/ 2147483647 w 556"/>
              <a:gd name="T125" fmla="*/ 2147483647 h 395"/>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 name="T186" fmla="*/ 0 60000 65536"/>
              <a:gd name="T187" fmla="*/ 0 60000 65536"/>
              <a:gd name="T188" fmla="*/ 0 60000 65536"/>
            </a:gdLst>
            <a:ahLst/>
            <a:cxnLst>
              <a:cxn ang="T126">
                <a:pos x="T0" y="T1"/>
              </a:cxn>
              <a:cxn ang="T127">
                <a:pos x="T2" y="T3"/>
              </a:cxn>
              <a:cxn ang="T128">
                <a:pos x="T4" y="T5"/>
              </a:cxn>
              <a:cxn ang="T129">
                <a:pos x="T6" y="T7"/>
              </a:cxn>
              <a:cxn ang="T130">
                <a:pos x="T8" y="T9"/>
              </a:cxn>
              <a:cxn ang="T131">
                <a:pos x="T10" y="T11"/>
              </a:cxn>
              <a:cxn ang="T132">
                <a:pos x="T12" y="T13"/>
              </a:cxn>
              <a:cxn ang="T133">
                <a:pos x="T14" y="T15"/>
              </a:cxn>
              <a:cxn ang="T134">
                <a:pos x="T16" y="T17"/>
              </a:cxn>
              <a:cxn ang="T135">
                <a:pos x="T18" y="T19"/>
              </a:cxn>
              <a:cxn ang="T136">
                <a:pos x="T20" y="T21"/>
              </a:cxn>
              <a:cxn ang="T137">
                <a:pos x="T22" y="T23"/>
              </a:cxn>
              <a:cxn ang="T138">
                <a:pos x="T24" y="T25"/>
              </a:cxn>
              <a:cxn ang="T139">
                <a:pos x="T26" y="T27"/>
              </a:cxn>
              <a:cxn ang="T140">
                <a:pos x="T28" y="T29"/>
              </a:cxn>
              <a:cxn ang="T141">
                <a:pos x="T30" y="T31"/>
              </a:cxn>
              <a:cxn ang="T142">
                <a:pos x="T32" y="T33"/>
              </a:cxn>
              <a:cxn ang="T143">
                <a:pos x="T34" y="T35"/>
              </a:cxn>
              <a:cxn ang="T144">
                <a:pos x="T36" y="T37"/>
              </a:cxn>
              <a:cxn ang="T145">
                <a:pos x="T38" y="T39"/>
              </a:cxn>
              <a:cxn ang="T146">
                <a:pos x="T40" y="T41"/>
              </a:cxn>
              <a:cxn ang="T147">
                <a:pos x="T42" y="T43"/>
              </a:cxn>
              <a:cxn ang="T148">
                <a:pos x="T44" y="T45"/>
              </a:cxn>
              <a:cxn ang="T149">
                <a:pos x="T46" y="T47"/>
              </a:cxn>
              <a:cxn ang="T150">
                <a:pos x="T48" y="T49"/>
              </a:cxn>
              <a:cxn ang="T151">
                <a:pos x="T50" y="T51"/>
              </a:cxn>
              <a:cxn ang="T152">
                <a:pos x="T52" y="T53"/>
              </a:cxn>
              <a:cxn ang="T153">
                <a:pos x="T54" y="T55"/>
              </a:cxn>
              <a:cxn ang="T154">
                <a:pos x="T56" y="T57"/>
              </a:cxn>
              <a:cxn ang="T155">
                <a:pos x="T58" y="T59"/>
              </a:cxn>
              <a:cxn ang="T156">
                <a:pos x="T60" y="T61"/>
              </a:cxn>
              <a:cxn ang="T157">
                <a:pos x="T62" y="T63"/>
              </a:cxn>
              <a:cxn ang="T158">
                <a:pos x="T64" y="T65"/>
              </a:cxn>
              <a:cxn ang="T159">
                <a:pos x="T66" y="T67"/>
              </a:cxn>
              <a:cxn ang="T160">
                <a:pos x="T68" y="T69"/>
              </a:cxn>
              <a:cxn ang="T161">
                <a:pos x="T70" y="T71"/>
              </a:cxn>
              <a:cxn ang="T162">
                <a:pos x="T72" y="T73"/>
              </a:cxn>
              <a:cxn ang="T163">
                <a:pos x="T74" y="T75"/>
              </a:cxn>
              <a:cxn ang="T164">
                <a:pos x="T76" y="T77"/>
              </a:cxn>
              <a:cxn ang="T165">
                <a:pos x="T78" y="T79"/>
              </a:cxn>
              <a:cxn ang="T166">
                <a:pos x="T80" y="T81"/>
              </a:cxn>
              <a:cxn ang="T167">
                <a:pos x="T82" y="T83"/>
              </a:cxn>
              <a:cxn ang="T168">
                <a:pos x="T84" y="T85"/>
              </a:cxn>
              <a:cxn ang="T169">
                <a:pos x="T86" y="T87"/>
              </a:cxn>
              <a:cxn ang="T170">
                <a:pos x="T88" y="T89"/>
              </a:cxn>
              <a:cxn ang="T171">
                <a:pos x="T90" y="T91"/>
              </a:cxn>
              <a:cxn ang="T172">
                <a:pos x="T92" y="T93"/>
              </a:cxn>
              <a:cxn ang="T173">
                <a:pos x="T94" y="T95"/>
              </a:cxn>
              <a:cxn ang="T174">
                <a:pos x="T96" y="T97"/>
              </a:cxn>
              <a:cxn ang="T175">
                <a:pos x="T98" y="T99"/>
              </a:cxn>
              <a:cxn ang="T176">
                <a:pos x="T100" y="T101"/>
              </a:cxn>
              <a:cxn ang="T177">
                <a:pos x="T102" y="T103"/>
              </a:cxn>
              <a:cxn ang="T178">
                <a:pos x="T104" y="T105"/>
              </a:cxn>
              <a:cxn ang="T179">
                <a:pos x="T106" y="T107"/>
              </a:cxn>
              <a:cxn ang="T180">
                <a:pos x="T108" y="T109"/>
              </a:cxn>
              <a:cxn ang="T181">
                <a:pos x="T110" y="T111"/>
              </a:cxn>
              <a:cxn ang="T182">
                <a:pos x="T112" y="T113"/>
              </a:cxn>
              <a:cxn ang="T183">
                <a:pos x="T114" y="T115"/>
              </a:cxn>
              <a:cxn ang="T184">
                <a:pos x="T116" y="T117"/>
              </a:cxn>
              <a:cxn ang="T185">
                <a:pos x="T118" y="T119"/>
              </a:cxn>
              <a:cxn ang="T186">
                <a:pos x="T120" y="T121"/>
              </a:cxn>
              <a:cxn ang="T187">
                <a:pos x="T122" y="T123"/>
              </a:cxn>
              <a:cxn ang="T188">
                <a:pos x="T124" y="T125"/>
              </a:cxn>
            </a:cxnLst>
            <a:rect l="0" t="0" r="r" b="b"/>
            <a:pathLst>
              <a:path w="556" h="395">
                <a:moveTo>
                  <a:pt x="539" y="379"/>
                </a:moveTo>
                <a:lnTo>
                  <a:pt x="540" y="380"/>
                </a:lnTo>
                <a:lnTo>
                  <a:pt x="542" y="383"/>
                </a:lnTo>
                <a:lnTo>
                  <a:pt x="541" y="387"/>
                </a:lnTo>
                <a:lnTo>
                  <a:pt x="533" y="388"/>
                </a:lnTo>
                <a:lnTo>
                  <a:pt x="527" y="388"/>
                </a:lnTo>
                <a:lnTo>
                  <a:pt x="523" y="387"/>
                </a:lnTo>
                <a:lnTo>
                  <a:pt x="518" y="387"/>
                </a:lnTo>
                <a:lnTo>
                  <a:pt x="514" y="388"/>
                </a:lnTo>
                <a:lnTo>
                  <a:pt x="510" y="388"/>
                </a:lnTo>
                <a:lnTo>
                  <a:pt x="506" y="389"/>
                </a:lnTo>
                <a:lnTo>
                  <a:pt x="501" y="390"/>
                </a:lnTo>
                <a:lnTo>
                  <a:pt x="495" y="392"/>
                </a:lnTo>
                <a:lnTo>
                  <a:pt x="488" y="393"/>
                </a:lnTo>
                <a:lnTo>
                  <a:pt x="482" y="394"/>
                </a:lnTo>
                <a:lnTo>
                  <a:pt x="478" y="395"/>
                </a:lnTo>
                <a:lnTo>
                  <a:pt x="473" y="395"/>
                </a:lnTo>
                <a:lnTo>
                  <a:pt x="468" y="395"/>
                </a:lnTo>
                <a:lnTo>
                  <a:pt x="464" y="394"/>
                </a:lnTo>
                <a:lnTo>
                  <a:pt x="459" y="394"/>
                </a:lnTo>
                <a:lnTo>
                  <a:pt x="453" y="393"/>
                </a:lnTo>
                <a:lnTo>
                  <a:pt x="449" y="393"/>
                </a:lnTo>
                <a:lnTo>
                  <a:pt x="444" y="393"/>
                </a:lnTo>
                <a:lnTo>
                  <a:pt x="440" y="394"/>
                </a:lnTo>
                <a:lnTo>
                  <a:pt x="435" y="395"/>
                </a:lnTo>
                <a:lnTo>
                  <a:pt x="430" y="395"/>
                </a:lnTo>
                <a:lnTo>
                  <a:pt x="427" y="395"/>
                </a:lnTo>
                <a:lnTo>
                  <a:pt x="422" y="394"/>
                </a:lnTo>
                <a:lnTo>
                  <a:pt x="419" y="392"/>
                </a:lnTo>
                <a:lnTo>
                  <a:pt x="414" y="386"/>
                </a:lnTo>
                <a:lnTo>
                  <a:pt x="413" y="380"/>
                </a:lnTo>
                <a:lnTo>
                  <a:pt x="409" y="375"/>
                </a:lnTo>
                <a:lnTo>
                  <a:pt x="397" y="372"/>
                </a:lnTo>
                <a:lnTo>
                  <a:pt x="389" y="371"/>
                </a:lnTo>
                <a:lnTo>
                  <a:pt x="382" y="368"/>
                </a:lnTo>
                <a:lnTo>
                  <a:pt x="376" y="366"/>
                </a:lnTo>
                <a:lnTo>
                  <a:pt x="372" y="364"/>
                </a:lnTo>
                <a:lnTo>
                  <a:pt x="368" y="362"/>
                </a:lnTo>
                <a:lnTo>
                  <a:pt x="365" y="359"/>
                </a:lnTo>
                <a:lnTo>
                  <a:pt x="362" y="358"/>
                </a:lnTo>
                <a:lnTo>
                  <a:pt x="359" y="356"/>
                </a:lnTo>
                <a:lnTo>
                  <a:pt x="354" y="352"/>
                </a:lnTo>
                <a:lnTo>
                  <a:pt x="350" y="351"/>
                </a:lnTo>
                <a:lnTo>
                  <a:pt x="344" y="352"/>
                </a:lnTo>
                <a:lnTo>
                  <a:pt x="335" y="357"/>
                </a:lnTo>
                <a:lnTo>
                  <a:pt x="324" y="362"/>
                </a:lnTo>
                <a:lnTo>
                  <a:pt x="316" y="363"/>
                </a:lnTo>
                <a:lnTo>
                  <a:pt x="309" y="365"/>
                </a:lnTo>
                <a:lnTo>
                  <a:pt x="304" y="370"/>
                </a:lnTo>
                <a:lnTo>
                  <a:pt x="297" y="377"/>
                </a:lnTo>
                <a:lnTo>
                  <a:pt x="290" y="381"/>
                </a:lnTo>
                <a:lnTo>
                  <a:pt x="283" y="381"/>
                </a:lnTo>
                <a:lnTo>
                  <a:pt x="276" y="377"/>
                </a:lnTo>
                <a:lnTo>
                  <a:pt x="271" y="373"/>
                </a:lnTo>
                <a:lnTo>
                  <a:pt x="267" y="370"/>
                </a:lnTo>
                <a:lnTo>
                  <a:pt x="262" y="366"/>
                </a:lnTo>
                <a:lnTo>
                  <a:pt x="259" y="363"/>
                </a:lnTo>
                <a:lnTo>
                  <a:pt x="256" y="358"/>
                </a:lnTo>
                <a:lnTo>
                  <a:pt x="256" y="355"/>
                </a:lnTo>
                <a:lnTo>
                  <a:pt x="260" y="350"/>
                </a:lnTo>
                <a:lnTo>
                  <a:pt x="268" y="344"/>
                </a:lnTo>
                <a:lnTo>
                  <a:pt x="277" y="340"/>
                </a:lnTo>
                <a:lnTo>
                  <a:pt x="283" y="337"/>
                </a:lnTo>
                <a:lnTo>
                  <a:pt x="288" y="337"/>
                </a:lnTo>
                <a:lnTo>
                  <a:pt x="291" y="337"/>
                </a:lnTo>
                <a:lnTo>
                  <a:pt x="293" y="337"/>
                </a:lnTo>
                <a:lnTo>
                  <a:pt x="296" y="336"/>
                </a:lnTo>
                <a:lnTo>
                  <a:pt x="300" y="334"/>
                </a:lnTo>
                <a:lnTo>
                  <a:pt x="305" y="329"/>
                </a:lnTo>
                <a:lnTo>
                  <a:pt x="316" y="320"/>
                </a:lnTo>
                <a:lnTo>
                  <a:pt x="326" y="313"/>
                </a:lnTo>
                <a:lnTo>
                  <a:pt x="330" y="307"/>
                </a:lnTo>
                <a:lnTo>
                  <a:pt x="327" y="301"/>
                </a:lnTo>
                <a:lnTo>
                  <a:pt x="318" y="295"/>
                </a:lnTo>
                <a:lnTo>
                  <a:pt x="308" y="292"/>
                </a:lnTo>
                <a:lnTo>
                  <a:pt x="305" y="287"/>
                </a:lnTo>
                <a:lnTo>
                  <a:pt x="309" y="273"/>
                </a:lnTo>
                <a:lnTo>
                  <a:pt x="320" y="258"/>
                </a:lnTo>
                <a:lnTo>
                  <a:pt x="328" y="246"/>
                </a:lnTo>
                <a:lnTo>
                  <a:pt x="327" y="235"/>
                </a:lnTo>
                <a:lnTo>
                  <a:pt x="315" y="218"/>
                </a:lnTo>
                <a:lnTo>
                  <a:pt x="306" y="208"/>
                </a:lnTo>
                <a:lnTo>
                  <a:pt x="297" y="200"/>
                </a:lnTo>
                <a:lnTo>
                  <a:pt x="289" y="193"/>
                </a:lnTo>
                <a:lnTo>
                  <a:pt x="282" y="188"/>
                </a:lnTo>
                <a:lnTo>
                  <a:pt x="274" y="183"/>
                </a:lnTo>
                <a:lnTo>
                  <a:pt x="267" y="180"/>
                </a:lnTo>
                <a:lnTo>
                  <a:pt x="260" y="176"/>
                </a:lnTo>
                <a:lnTo>
                  <a:pt x="252" y="173"/>
                </a:lnTo>
                <a:lnTo>
                  <a:pt x="244" y="169"/>
                </a:lnTo>
                <a:lnTo>
                  <a:pt x="236" y="166"/>
                </a:lnTo>
                <a:lnTo>
                  <a:pt x="228" y="161"/>
                </a:lnTo>
                <a:lnTo>
                  <a:pt x="221" y="156"/>
                </a:lnTo>
                <a:lnTo>
                  <a:pt x="214" y="152"/>
                </a:lnTo>
                <a:lnTo>
                  <a:pt x="208" y="148"/>
                </a:lnTo>
                <a:lnTo>
                  <a:pt x="202" y="145"/>
                </a:lnTo>
                <a:lnTo>
                  <a:pt x="199" y="142"/>
                </a:lnTo>
                <a:lnTo>
                  <a:pt x="191" y="137"/>
                </a:lnTo>
                <a:lnTo>
                  <a:pt x="183" y="132"/>
                </a:lnTo>
                <a:lnTo>
                  <a:pt x="178" y="131"/>
                </a:lnTo>
                <a:lnTo>
                  <a:pt x="179" y="137"/>
                </a:lnTo>
                <a:lnTo>
                  <a:pt x="185" y="146"/>
                </a:lnTo>
                <a:lnTo>
                  <a:pt x="186" y="152"/>
                </a:lnTo>
                <a:lnTo>
                  <a:pt x="183" y="155"/>
                </a:lnTo>
                <a:lnTo>
                  <a:pt x="171" y="155"/>
                </a:lnTo>
                <a:lnTo>
                  <a:pt x="163" y="155"/>
                </a:lnTo>
                <a:lnTo>
                  <a:pt x="159" y="155"/>
                </a:lnTo>
                <a:lnTo>
                  <a:pt x="154" y="156"/>
                </a:lnTo>
                <a:lnTo>
                  <a:pt x="151" y="159"/>
                </a:lnTo>
                <a:lnTo>
                  <a:pt x="147" y="161"/>
                </a:lnTo>
                <a:lnTo>
                  <a:pt x="142" y="162"/>
                </a:lnTo>
                <a:lnTo>
                  <a:pt x="138" y="163"/>
                </a:lnTo>
                <a:lnTo>
                  <a:pt x="131" y="165"/>
                </a:lnTo>
                <a:lnTo>
                  <a:pt x="124" y="166"/>
                </a:lnTo>
                <a:lnTo>
                  <a:pt x="118" y="167"/>
                </a:lnTo>
                <a:lnTo>
                  <a:pt x="114" y="168"/>
                </a:lnTo>
                <a:lnTo>
                  <a:pt x="110" y="169"/>
                </a:lnTo>
                <a:lnTo>
                  <a:pt x="106" y="170"/>
                </a:lnTo>
                <a:lnTo>
                  <a:pt x="101" y="170"/>
                </a:lnTo>
                <a:lnTo>
                  <a:pt x="95" y="170"/>
                </a:lnTo>
                <a:lnTo>
                  <a:pt x="87" y="169"/>
                </a:lnTo>
                <a:lnTo>
                  <a:pt x="74" y="166"/>
                </a:lnTo>
                <a:lnTo>
                  <a:pt x="70" y="162"/>
                </a:lnTo>
                <a:lnTo>
                  <a:pt x="66" y="160"/>
                </a:lnTo>
                <a:lnTo>
                  <a:pt x="60" y="161"/>
                </a:lnTo>
                <a:lnTo>
                  <a:pt x="51" y="166"/>
                </a:lnTo>
                <a:lnTo>
                  <a:pt x="47" y="168"/>
                </a:lnTo>
                <a:lnTo>
                  <a:pt x="43" y="168"/>
                </a:lnTo>
                <a:lnTo>
                  <a:pt x="35" y="163"/>
                </a:lnTo>
                <a:lnTo>
                  <a:pt x="30" y="160"/>
                </a:lnTo>
                <a:lnTo>
                  <a:pt x="24" y="156"/>
                </a:lnTo>
                <a:lnTo>
                  <a:pt x="18" y="153"/>
                </a:lnTo>
                <a:lnTo>
                  <a:pt x="13" y="151"/>
                </a:lnTo>
                <a:lnTo>
                  <a:pt x="10" y="148"/>
                </a:lnTo>
                <a:lnTo>
                  <a:pt x="9" y="145"/>
                </a:lnTo>
                <a:lnTo>
                  <a:pt x="11" y="143"/>
                </a:lnTo>
                <a:lnTo>
                  <a:pt x="16" y="140"/>
                </a:lnTo>
                <a:lnTo>
                  <a:pt x="23" y="138"/>
                </a:lnTo>
                <a:lnTo>
                  <a:pt x="30" y="137"/>
                </a:lnTo>
                <a:lnTo>
                  <a:pt x="36" y="136"/>
                </a:lnTo>
                <a:lnTo>
                  <a:pt x="41" y="135"/>
                </a:lnTo>
                <a:lnTo>
                  <a:pt x="45" y="133"/>
                </a:lnTo>
                <a:lnTo>
                  <a:pt x="45" y="132"/>
                </a:lnTo>
                <a:lnTo>
                  <a:pt x="42" y="130"/>
                </a:lnTo>
                <a:lnTo>
                  <a:pt x="35" y="128"/>
                </a:lnTo>
                <a:lnTo>
                  <a:pt x="27" y="125"/>
                </a:lnTo>
                <a:lnTo>
                  <a:pt x="19" y="123"/>
                </a:lnTo>
                <a:lnTo>
                  <a:pt x="13" y="122"/>
                </a:lnTo>
                <a:lnTo>
                  <a:pt x="9" y="121"/>
                </a:lnTo>
                <a:lnTo>
                  <a:pt x="4" y="118"/>
                </a:lnTo>
                <a:lnTo>
                  <a:pt x="2" y="116"/>
                </a:lnTo>
                <a:lnTo>
                  <a:pt x="0" y="112"/>
                </a:lnTo>
                <a:lnTo>
                  <a:pt x="0" y="105"/>
                </a:lnTo>
                <a:lnTo>
                  <a:pt x="0" y="93"/>
                </a:lnTo>
                <a:lnTo>
                  <a:pt x="0" y="85"/>
                </a:lnTo>
                <a:lnTo>
                  <a:pt x="0" y="76"/>
                </a:lnTo>
                <a:lnTo>
                  <a:pt x="1" y="60"/>
                </a:lnTo>
                <a:lnTo>
                  <a:pt x="5" y="39"/>
                </a:lnTo>
                <a:lnTo>
                  <a:pt x="12" y="21"/>
                </a:lnTo>
                <a:lnTo>
                  <a:pt x="22" y="9"/>
                </a:lnTo>
                <a:lnTo>
                  <a:pt x="31" y="3"/>
                </a:lnTo>
                <a:lnTo>
                  <a:pt x="39" y="3"/>
                </a:lnTo>
                <a:lnTo>
                  <a:pt x="46" y="6"/>
                </a:lnTo>
                <a:lnTo>
                  <a:pt x="50" y="10"/>
                </a:lnTo>
                <a:lnTo>
                  <a:pt x="49" y="19"/>
                </a:lnTo>
                <a:lnTo>
                  <a:pt x="43" y="40"/>
                </a:lnTo>
                <a:lnTo>
                  <a:pt x="42" y="56"/>
                </a:lnTo>
                <a:lnTo>
                  <a:pt x="45" y="70"/>
                </a:lnTo>
                <a:lnTo>
                  <a:pt x="50" y="80"/>
                </a:lnTo>
                <a:lnTo>
                  <a:pt x="56" y="90"/>
                </a:lnTo>
                <a:lnTo>
                  <a:pt x="62" y="97"/>
                </a:lnTo>
                <a:lnTo>
                  <a:pt x="68" y="102"/>
                </a:lnTo>
                <a:lnTo>
                  <a:pt x="71" y="108"/>
                </a:lnTo>
                <a:lnTo>
                  <a:pt x="70" y="107"/>
                </a:lnTo>
                <a:lnTo>
                  <a:pt x="63" y="87"/>
                </a:lnTo>
                <a:lnTo>
                  <a:pt x="56" y="62"/>
                </a:lnTo>
                <a:lnTo>
                  <a:pt x="55" y="41"/>
                </a:lnTo>
                <a:lnTo>
                  <a:pt x="58" y="26"/>
                </a:lnTo>
                <a:lnTo>
                  <a:pt x="62" y="12"/>
                </a:lnTo>
                <a:lnTo>
                  <a:pt x="69" y="3"/>
                </a:lnTo>
                <a:lnTo>
                  <a:pt x="79" y="0"/>
                </a:lnTo>
                <a:lnTo>
                  <a:pt x="91" y="2"/>
                </a:lnTo>
                <a:lnTo>
                  <a:pt x="100" y="7"/>
                </a:lnTo>
                <a:lnTo>
                  <a:pt x="106" y="14"/>
                </a:lnTo>
                <a:lnTo>
                  <a:pt x="109" y="21"/>
                </a:lnTo>
                <a:lnTo>
                  <a:pt x="111" y="26"/>
                </a:lnTo>
                <a:lnTo>
                  <a:pt x="114" y="32"/>
                </a:lnTo>
                <a:lnTo>
                  <a:pt x="115" y="39"/>
                </a:lnTo>
                <a:lnTo>
                  <a:pt x="116" y="47"/>
                </a:lnTo>
                <a:lnTo>
                  <a:pt x="118" y="53"/>
                </a:lnTo>
                <a:lnTo>
                  <a:pt x="124" y="54"/>
                </a:lnTo>
                <a:lnTo>
                  <a:pt x="132" y="52"/>
                </a:lnTo>
                <a:lnTo>
                  <a:pt x="140" y="47"/>
                </a:lnTo>
                <a:lnTo>
                  <a:pt x="146" y="41"/>
                </a:lnTo>
                <a:lnTo>
                  <a:pt x="147" y="36"/>
                </a:lnTo>
                <a:lnTo>
                  <a:pt x="149" y="31"/>
                </a:lnTo>
                <a:lnTo>
                  <a:pt x="156" y="27"/>
                </a:lnTo>
                <a:lnTo>
                  <a:pt x="164" y="23"/>
                </a:lnTo>
                <a:lnTo>
                  <a:pt x="169" y="19"/>
                </a:lnTo>
                <a:lnTo>
                  <a:pt x="175" y="19"/>
                </a:lnTo>
                <a:lnTo>
                  <a:pt x="185" y="24"/>
                </a:lnTo>
                <a:lnTo>
                  <a:pt x="197" y="32"/>
                </a:lnTo>
                <a:lnTo>
                  <a:pt x="202" y="38"/>
                </a:lnTo>
                <a:lnTo>
                  <a:pt x="206" y="44"/>
                </a:lnTo>
                <a:lnTo>
                  <a:pt x="209" y="49"/>
                </a:lnTo>
                <a:lnTo>
                  <a:pt x="214" y="55"/>
                </a:lnTo>
                <a:lnTo>
                  <a:pt x="221" y="60"/>
                </a:lnTo>
                <a:lnTo>
                  <a:pt x="227" y="61"/>
                </a:lnTo>
                <a:lnTo>
                  <a:pt x="231" y="56"/>
                </a:lnTo>
                <a:lnTo>
                  <a:pt x="237" y="49"/>
                </a:lnTo>
                <a:lnTo>
                  <a:pt x="246" y="46"/>
                </a:lnTo>
                <a:lnTo>
                  <a:pt x="256" y="46"/>
                </a:lnTo>
                <a:lnTo>
                  <a:pt x="263" y="49"/>
                </a:lnTo>
                <a:lnTo>
                  <a:pt x="266" y="54"/>
                </a:lnTo>
                <a:lnTo>
                  <a:pt x="268" y="56"/>
                </a:lnTo>
                <a:lnTo>
                  <a:pt x="271" y="59"/>
                </a:lnTo>
                <a:lnTo>
                  <a:pt x="281" y="61"/>
                </a:lnTo>
                <a:lnTo>
                  <a:pt x="288" y="62"/>
                </a:lnTo>
                <a:lnTo>
                  <a:pt x="296" y="62"/>
                </a:lnTo>
                <a:lnTo>
                  <a:pt x="304" y="63"/>
                </a:lnTo>
                <a:lnTo>
                  <a:pt x="311" y="63"/>
                </a:lnTo>
                <a:lnTo>
                  <a:pt x="318" y="63"/>
                </a:lnTo>
                <a:lnTo>
                  <a:pt x="321" y="64"/>
                </a:lnTo>
                <a:lnTo>
                  <a:pt x="323" y="67"/>
                </a:lnTo>
                <a:lnTo>
                  <a:pt x="321" y="69"/>
                </a:lnTo>
                <a:lnTo>
                  <a:pt x="319" y="72"/>
                </a:lnTo>
                <a:lnTo>
                  <a:pt x="322" y="72"/>
                </a:lnTo>
                <a:lnTo>
                  <a:pt x="329" y="72"/>
                </a:lnTo>
                <a:lnTo>
                  <a:pt x="335" y="74"/>
                </a:lnTo>
                <a:lnTo>
                  <a:pt x="339" y="78"/>
                </a:lnTo>
                <a:lnTo>
                  <a:pt x="345" y="83"/>
                </a:lnTo>
                <a:lnTo>
                  <a:pt x="349" y="86"/>
                </a:lnTo>
                <a:lnTo>
                  <a:pt x="351" y="87"/>
                </a:lnTo>
                <a:lnTo>
                  <a:pt x="350" y="87"/>
                </a:lnTo>
                <a:lnTo>
                  <a:pt x="345" y="89"/>
                </a:lnTo>
                <a:lnTo>
                  <a:pt x="342" y="91"/>
                </a:lnTo>
                <a:lnTo>
                  <a:pt x="339" y="93"/>
                </a:lnTo>
                <a:lnTo>
                  <a:pt x="343" y="97"/>
                </a:lnTo>
                <a:lnTo>
                  <a:pt x="352" y="100"/>
                </a:lnTo>
                <a:lnTo>
                  <a:pt x="361" y="102"/>
                </a:lnTo>
                <a:lnTo>
                  <a:pt x="361" y="105"/>
                </a:lnTo>
                <a:lnTo>
                  <a:pt x="357" y="107"/>
                </a:lnTo>
                <a:lnTo>
                  <a:pt x="353" y="108"/>
                </a:lnTo>
                <a:lnTo>
                  <a:pt x="351" y="110"/>
                </a:lnTo>
                <a:lnTo>
                  <a:pt x="351" y="115"/>
                </a:lnTo>
                <a:lnTo>
                  <a:pt x="350" y="118"/>
                </a:lnTo>
                <a:lnTo>
                  <a:pt x="349" y="123"/>
                </a:lnTo>
                <a:lnTo>
                  <a:pt x="349" y="127"/>
                </a:lnTo>
                <a:lnTo>
                  <a:pt x="353" y="132"/>
                </a:lnTo>
                <a:lnTo>
                  <a:pt x="361" y="135"/>
                </a:lnTo>
                <a:lnTo>
                  <a:pt x="371" y="133"/>
                </a:lnTo>
                <a:lnTo>
                  <a:pt x="377" y="133"/>
                </a:lnTo>
                <a:lnTo>
                  <a:pt x="384" y="136"/>
                </a:lnTo>
                <a:lnTo>
                  <a:pt x="392" y="143"/>
                </a:lnTo>
                <a:lnTo>
                  <a:pt x="400" y="150"/>
                </a:lnTo>
                <a:lnTo>
                  <a:pt x="407" y="152"/>
                </a:lnTo>
                <a:lnTo>
                  <a:pt x="409" y="150"/>
                </a:lnTo>
                <a:lnTo>
                  <a:pt x="406" y="144"/>
                </a:lnTo>
                <a:lnTo>
                  <a:pt x="403" y="139"/>
                </a:lnTo>
                <a:lnTo>
                  <a:pt x="403" y="137"/>
                </a:lnTo>
                <a:lnTo>
                  <a:pt x="409" y="139"/>
                </a:lnTo>
                <a:lnTo>
                  <a:pt x="414" y="140"/>
                </a:lnTo>
                <a:lnTo>
                  <a:pt x="421" y="142"/>
                </a:lnTo>
                <a:lnTo>
                  <a:pt x="429" y="143"/>
                </a:lnTo>
                <a:lnTo>
                  <a:pt x="436" y="143"/>
                </a:lnTo>
                <a:lnTo>
                  <a:pt x="442" y="144"/>
                </a:lnTo>
                <a:lnTo>
                  <a:pt x="447" y="145"/>
                </a:lnTo>
                <a:lnTo>
                  <a:pt x="450" y="146"/>
                </a:lnTo>
                <a:lnTo>
                  <a:pt x="451" y="148"/>
                </a:lnTo>
                <a:lnTo>
                  <a:pt x="450" y="152"/>
                </a:lnTo>
                <a:lnTo>
                  <a:pt x="451" y="154"/>
                </a:lnTo>
                <a:lnTo>
                  <a:pt x="453" y="155"/>
                </a:lnTo>
                <a:lnTo>
                  <a:pt x="457" y="155"/>
                </a:lnTo>
                <a:lnTo>
                  <a:pt x="461" y="155"/>
                </a:lnTo>
                <a:lnTo>
                  <a:pt x="466" y="153"/>
                </a:lnTo>
                <a:lnTo>
                  <a:pt x="472" y="152"/>
                </a:lnTo>
                <a:lnTo>
                  <a:pt x="480" y="152"/>
                </a:lnTo>
                <a:lnTo>
                  <a:pt x="490" y="153"/>
                </a:lnTo>
                <a:lnTo>
                  <a:pt x="501" y="154"/>
                </a:lnTo>
                <a:lnTo>
                  <a:pt x="509" y="158"/>
                </a:lnTo>
                <a:lnTo>
                  <a:pt x="511" y="163"/>
                </a:lnTo>
                <a:lnTo>
                  <a:pt x="508" y="169"/>
                </a:lnTo>
                <a:lnTo>
                  <a:pt x="501" y="173"/>
                </a:lnTo>
                <a:lnTo>
                  <a:pt x="496" y="176"/>
                </a:lnTo>
                <a:lnTo>
                  <a:pt x="496" y="180"/>
                </a:lnTo>
                <a:lnTo>
                  <a:pt x="501" y="183"/>
                </a:lnTo>
                <a:lnTo>
                  <a:pt x="505" y="186"/>
                </a:lnTo>
                <a:lnTo>
                  <a:pt x="510" y="191"/>
                </a:lnTo>
                <a:lnTo>
                  <a:pt x="511" y="196"/>
                </a:lnTo>
                <a:lnTo>
                  <a:pt x="511" y="200"/>
                </a:lnTo>
                <a:lnTo>
                  <a:pt x="509" y="204"/>
                </a:lnTo>
                <a:lnTo>
                  <a:pt x="505" y="207"/>
                </a:lnTo>
                <a:lnTo>
                  <a:pt x="501" y="209"/>
                </a:lnTo>
                <a:lnTo>
                  <a:pt x="497" y="212"/>
                </a:lnTo>
                <a:lnTo>
                  <a:pt x="497" y="214"/>
                </a:lnTo>
                <a:lnTo>
                  <a:pt x="499" y="219"/>
                </a:lnTo>
                <a:lnTo>
                  <a:pt x="505" y="223"/>
                </a:lnTo>
                <a:lnTo>
                  <a:pt x="511" y="228"/>
                </a:lnTo>
                <a:lnTo>
                  <a:pt x="514" y="234"/>
                </a:lnTo>
                <a:lnTo>
                  <a:pt x="514" y="239"/>
                </a:lnTo>
                <a:lnTo>
                  <a:pt x="511" y="244"/>
                </a:lnTo>
                <a:lnTo>
                  <a:pt x="506" y="248"/>
                </a:lnTo>
                <a:lnTo>
                  <a:pt x="503" y="249"/>
                </a:lnTo>
                <a:lnTo>
                  <a:pt x="501" y="249"/>
                </a:lnTo>
                <a:lnTo>
                  <a:pt x="495" y="245"/>
                </a:lnTo>
                <a:lnTo>
                  <a:pt x="487" y="242"/>
                </a:lnTo>
                <a:lnTo>
                  <a:pt x="480" y="238"/>
                </a:lnTo>
                <a:lnTo>
                  <a:pt x="474" y="235"/>
                </a:lnTo>
                <a:lnTo>
                  <a:pt x="468" y="231"/>
                </a:lnTo>
                <a:lnTo>
                  <a:pt x="465" y="229"/>
                </a:lnTo>
                <a:lnTo>
                  <a:pt x="460" y="228"/>
                </a:lnTo>
                <a:lnTo>
                  <a:pt x="456" y="226"/>
                </a:lnTo>
                <a:lnTo>
                  <a:pt x="449" y="223"/>
                </a:lnTo>
                <a:lnTo>
                  <a:pt x="440" y="220"/>
                </a:lnTo>
                <a:lnTo>
                  <a:pt x="432" y="219"/>
                </a:lnTo>
                <a:lnTo>
                  <a:pt x="425" y="220"/>
                </a:lnTo>
                <a:lnTo>
                  <a:pt x="421" y="224"/>
                </a:lnTo>
                <a:lnTo>
                  <a:pt x="421" y="230"/>
                </a:lnTo>
                <a:lnTo>
                  <a:pt x="423" y="236"/>
                </a:lnTo>
                <a:lnTo>
                  <a:pt x="428" y="243"/>
                </a:lnTo>
                <a:lnTo>
                  <a:pt x="435" y="251"/>
                </a:lnTo>
                <a:lnTo>
                  <a:pt x="440" y="254"/>
                </a:lnTo>
                <a:lnTo>
                  <a:pt x="443" y="259"/>
                </a:lnTo>
                <a:lnTo>
                  <a:pt x="449" y="262"/>
                </a:lnTo>
                <a:lnTo>
                  <a:pt x="453" y="265"/>
                </a:lnTo>
                <a:lnTo>
                  <a:pt x="459" y="268"/>
                </a:lnTo>
                <a:lnTo>
                  <a:pt x="465" y="271"/>
                </a:lnTo>
                <a:lnTo>
                  <a:pt x="471" y="272"/>
                </a:lnTo>
                <a:lnTo>
                  <a:pt x="476" y="273"/>
                </a:lnTo>
                <a:lnTo>
                  <a:pt x="487" y="275"/>
                </a:lnTo>
                <a:lnTo>
                  <a:pt x="495" y="277"/>
                </a:lnTo>
                <a:lnTo>
                  <a:pt x="501" y="281"/>
                </a:lnTo>
                <a:lnTo>
                  <a:pt x="505" y="286"/>
                </a:lnTo>
                <a:lnTo>
                  <a:pt x="512" y="289"/>
                </a:lnTo>
                <a:lnTo>
                  <a:pt x="520" y="291"/>
                </a:lnTo>
                <a:lnTo>
                  <a:pt x="528" y="294"/>
                </a:lnTo>
                <a:lnTo>
                  <a:pt x="533" y="301"/>
                </a:lnTo>
                <a:lnTo>
                  <a:pt x="534" y="307"/>
                </a:lnTo>
                <a:lnTo>
                  <a:pt x="533" y="311"/>
                </a:lnTo>
                <a:lnTo>
                  <a:pt x="533" y="315"/>
                </a:lnTo>
                <a:lnTo>
                  <a:pt x="536" y="324"/>
                </a:lnTo>
                <a:lnTo>
                  <a:pt x="541" y="332"/>
                </a:lnTo>
                <a:lnTo>
                  <a:pt x="543" y="337"/>
                </a:lnTo>
                <a:lnTo>
                  <a:pt x="544" y="342"/>
                </a:lnTo>
                <a:lnTo>
                  <a:pt x="548" y="345"/>
                </a:lnTo>
                <a:lnTo>
                  <a:pt x="552" y="350"/>
                </a:lnTo>
                <a:lnTo>
                  <a:pt x="556" y="354"/>
                </a:lnTo>
                <a:lnTo>
                  <a:pt x="555" y="357"/>
                </a:lnTo>
                <a:lnTo>
                  <a:pt x="549" y="356"/>
                </a:lnTo>
                <a:lnTo>
                  <a:pt x="544" y="352"/>
                </a:lnTo>
                <a:lnTo>
                  <a:pt x="541" y="349"/>
                </a:lnTo>
                <a:lnTo>
                  <a:pt x="535" y="345"/>
                </a:lnTo>
                <a:lnTo>
                  <a:pt x="525" y="345"/>
                </a:lnTo>
                <a:lnTo>
                  <a:pt x="513" y="348"/>
                </a:lnTo>
                <a:lnTo>
                  <a:pt x="505" y="349"/>
                </a:lnTo>
                <a:lnTo>
                  <a:pt x="499" y="349"/>
                </a:lnTo>
                <a:lnTo>
                  <a:pt x="493" y="345"/>
                </a:lnTo>
                <a:lnTo>
                  <a:pt x="488" y="343"/>
                </a:lnTo>
                <a:lnTo>
                  <a:pt x="483" y="342"/>
                </a:lnTo>
                <a:lnTo>
                  <a:pt x="478" y="340"/>
                </a:lnTo>
                <a:lnTo>
                  <a:pt x="472" y="339"/>
                </a:lnTo>
                <a:lnTo>
                  <a:pt x="466" y="337"/>
                </a:lnTo>
                <a:lnTo>
                  <a:pt x="461" y="337"/>
                </a:lnTo>
                <a:lnTo>
                  <a:pt x="457" y="337"/>
                </a:lnTo>
                <a:lnTo>
                  <a:pt x="453" y="337"/>
                </a:lnTo>
                <a:lnTo>
                  <a:pt x="451" y="340"/>
                </a:lnTo>
                <a:lnTo>
                  <a:pt x="455" y="343"/>
                </a:lnTo>
                <a:lnTo>
                  <a:pt x="463" y="347"/>
                </a:lnTo>
                <a:lnTo>
                  <a:pt x="476" y="352"/>
                </a:lnTo>
                <a:lnTo>
                  <a:pt x="485" y="355"/>
                </a:lnTo>
                <a:lnTo>
                  <a:pt x="490" y="357"/>
                </a:lnTo>
                <a:lnTo>
                  <a:pt x="496" y="358"/>
                </a:lnTo>
                <a:lnTo>
                  <a:pt x="499" y="358"/>
                </a:lnTo>
                <a:lnTo>
                  <a:pt x="503" y="359"/>
                </a:lnTo>
                <a:lnTo>
                  <a:pt x="506" y="360"/>
                </a:lnTo>
                <a:lnTo>
                  <a:pt x="509" y="362"/>
                </a:lnTo>
                <a:lnTo>
                  <a:pt x="511" y="364"/>
                </a:lnTo>
                <a:lnTo>
                  <a:pt x="517" y="367"/>
                </a:lnTo>
                <a:lnTo>
                  <a:pt x="525" y="371"/>
                </a:lnTo>
                <a:lnTo>
                  <a:pt x="533" y="374"/>
                </a:lnTo>
                <a:lnTo>
                  <a:pt x="539" y="379"/>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3" name="Freeform 12">
            <a:extLst>
              <a:ext uri="{FF2B5EF4-FFF2-40B4-BE49-F238E27FC236}">
                <a16:creationId xmlns:a16="http://schemas.microsoft.com/office/drawing/2014/main" id="{00000000-0008-0000-0C00-00000D000000}"/>
              </a:ext>
            </a:extLst>
          </xdr:cNvPr>
          <xdr:cNvSpPr>
            <a:spLocks/>
          </xdr:cNvSpPr>
        </xdr:nvSpPr>
        <xdr:spPr bwMode="auto">
          <a:xfrm>
            <a:off x="2034948" y="4657622"/>
            <a:ext cx="158750" cy="146050"/>
          </a:xfrm>
          <a:custGeom>
            <a:avLst/>
            <a:gdLst>
              <a:gd name="T0" fmla="*/ 2147483647 w 148"/>
              <a:gd name="T1" fmla="*/ 2147483647 h 146"/>
              <a:gd name="T2" fmla="*/ 2147483647 w 148"/>
              <a:gd name="T3" fmla="*/ 2147483647 h 146"/>
              <a:gd name="T4" fmla="*/ 2147483647 w 148"/>
              <a:gd name="T5" fmla="*/ 2147483647 h 146"/>
              <a:gd name="T6" fmla="*/ 2147483647 w 148"/>
              <a:gd name="T7" fmla="*/ 2147483647 h 146"/>
              <a:gd name="T8" fmla="*/ 2147483647 w 148"/>
              <a:gd name="T9" fmla="*/ 2147483647 h 146"/>
              <a:gd name="T10" fmla="*/ 2147483647 w 148"/>
              <a:gd name="T11" fmla="*/ 2147483647 h 146"/>
              <a:gd name="T12" fmla="*/ 2147483647 w 148"/>
              <a:gd name="T13" fmla="*/ 2147483647 h 146"/>
              <a:gd name="T14" fmla="*/ 2147483647 w 148"/>
              <a:gd name="T15" fmla="*/ 2147483647 h 146"/>
              <a:gd name="T16" fmla="*/ 2147483647 w 148"/>
              <a:gd name="T17" fmla="*/ 2147483647 h 146"/>
              <a:gd name="T18" fmla="*/ 2147483647 w 148"/>
              <a:gd name="T19" fmla="*/ 0 h 146"/>
              <a:gd name="T20" fmla="*/ 2147483647 w 148"/>
              <a:gd name="T21" fmla="*/ 2147483647 h 146"/>
              <a:gd name="T22" fmla="*/ 2147483647 w 148"/>
              <a:gd name="T23" fmla="*/ 2147483647 h 146"/>
              <a:gd name="T24" fmla="*/ 2147483647 w 148"/>
              <a:gd name="T25" fmla="*/ 2147483647 h 146"/>
              <a:gd name="T26" fmla="*/ 2147483647 w 148"/>
              <a:gd name="T27" fmla="*/ 2147483647 h 146"/>
              <a:gd name="T28" fmla="*/ 2147483647 w 148"/>
              <a:gd name="T29" fmla="*/ 2147483647 h 146"/>
              <a:gd name="T30" fmla="*/ 2147483647 w 148"/>
              <a:gd name="T31" fmla="*/ 2147483647 h 146"/>
              <a:gd name="T32" fmla="*/ 2147483647 w 148"/>
              <a:gd name="T33" fmla="*/ 2147483647 h 146"/>
              <a:gd name="T34" fmla="*/ 2147483647 w 148"/>
              <a:gd name="T35" fmla="*/ 2147483647 h 146"/>
              <a:gd name="T36" fmla="*/ 2147483647 w 148"/>
              <a:gd name="T37" fmla="*/ 2147483647 h 146"/>
              <a:gd name="T38" fmla="*/ 2147483647 w 148"/>
              <a:gd name="T39" fmla="*/ 2147483647 h 146"/>
              <a:gd name="T40" fmla="*/ 2147483647 w 148"/>
              <a:gd name="T41" fmla="*/ 2147483647 h 146"/>
              <a:gd name="T42" fmla="*/ 2147483647 w 148"/>
              <a:gd name="T43" fmla="*/ 2147483647 h 146"/>
              <a:gd name="T44" fmla="*/ 2147483647 w 148"/>
              <a:gd name="T45" fmla="*/ 2147483647 h 146"/>
              <a:gd name="T46" fmla="*/ 2147483647 w 148"/>
              <a:gd name="T47" fmla="*/ 2147483647 h 146"/>
              <a:gd name="T48" fmla="*/ 2147483647 w 148"/>
              <a:gd name="T49" fmla="*/ 2147483647 h 146"/>
              <a:gd name="T50" fmla="*/ 2147483647 w 148"/>
              <a:gd name="T51" fmla="*/ 2147483647 h 146"/>
              <a:gd name="T52" fmla="*/ 2147483647 w 148"/>
              <a:gd name="T53" fmla="*/ 2147483647 h 146"/>
              <a:gd name="T54" fmla="*/ 2147483647 w 148"/>
              <a:gd name="T55" fmla="*/ 2147483647 h 146"/>
              <a:gd name="T56" fmla="*/ 2147483647 w 148"/>
              <a:gd name="T57" fmla="*/ 2147483647 h 146"/>
              <a:gd name="T58" fmla="*/ 2147483647 w 148"/>
              <a:gd name="T59" fmla="*/ 2147483647 h 146"/>
              <a:gd name="T60" fmla="*/ 2147483647 w 148"/>
              <a:gd name="T61" fmla="*/ 2147483647 h 146"/>
              <a:gd name="T62" fmla="*/ 2147483647 w 148"/>
              <a:gd name="T63" fmla="*/ 2147483647 h 14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Lst>
            <a:ahLst/>
            <a:cxnLst>
              <a:cxn ang="T64">
                <a:pos x="T0" y="T1"/>
              </a:cxn>
              <a:cxn ang="T65">
                <a:pos x="T2" y="T3"/>
              </a:cxn>
              <a:cxn ang="T66">
                <a:pos x="T4" y="T5"/>
              </a:cxn>
              <a:cxn ang="T67">
                <a:pos x="T6" y="T7"/>
              </a:cxn>
              <a:cxn ang="T68">
                <a:pos x="T8" y="T9"/>
              </a:cxn>
              <a:cxn ang="T69">
                <a:pos x="T10" y="T11"/>
              </a:cxn>
              <a:cxn ang="T70">
                <a:pos x="T12" y="T13"/>
              </a:cxn>
              <a:cxn ang="T71">
                <a:pos x="T14" y="T15"/>
              </a:cxn>
              <a:cxn ang="T72">
                <a:pos x="T16" y="T17"/>
              </a:cxn>
              <a:cxn ang="T73">
                <a:pos x="T18" y="T19"/>
              </a:cxn>
              <a:cxn ang="T74">
                <a:pos x="T20" y="T21"/>
              </a:cxn>
              <a:cxn ang="T75">
                <a:pos x="T22" y="T23"/>
              </a:cxn>
              <a:cxn ang="T76">
                <a:pos x="T24" y="T25"/>
              </a:cxn>
              <a:cxn ang="T77">
                <a:pos x="T26" y="T27"/>
              </a:cxn>
              <a:cxn ang="T78">
                <a:pos x="T28" y="T29"/>
              </a:cxn>
              <a:cxn ang="T79">
                <a:pos x="T30" y="T31"/>
              </a:cxn>
              <a:cxn ang="T80">
                <a:pos x="T32" y="T33"/>
              </a:cxn>
              <a:cxn ang="T81">
                <a:pos x="T34" y="T35"/>
              </a:cxn>
              <a:cxn ang="T82">
                <a:pos x="T36" y="T37"/>
              </a:cxn>
              <a:cxn ang="T83">
                <a:pos x="T38" y="T39"/>
              </a:cxn>
              <a:cxn ang="T84">
                <a:pos x="T40" y="T41"/>
              </a:cxn>
              <a:cxn ang="T85">
                <a:pos x="T42" y="T43"/>
              </a:cxn>
              <a:cxn ang="T86">
                <a:pos x="T44" y="T45"/>
              </a:cxn>
              <a:cxn ang="T87">
                <a:pos x="T46" y="T47"/>
              </a:cxn>
              <a:cxn ang="T88">
                <a:pos x="T48" y="T49"/>
              </a:cxn>
              <a:cxn ang="T89">
                <a:pos x="T50" y="T51"/>
              </a:cxn>
              <a:cxn ang="T90">
                <a:pos x="T52" y="T53"/>
              </a:cxn>
              <a:cxn ang="T91">
                <a:pos x="T54" y="T55"/>
              </a:cxn>
              <a:cxn ang="T92">
                <a:pos x="T56" y="T57"/>
              </a:cxn>
              <a:cxn ang="T93">
                <a:pos x="T58" y="T59"/>
              </a:cxn>
              <a:cxn ang="T94">
                <a:pos x="T60" y="T61"/>
              </a:cxn>
              <a:cxn ang="T95">
                <a:pos x="T62" y="T63"/>
              </a:cxn>
            </a:cxnLst>
            <a:rect l="0" t="0" r="r" b="b"/>
            <a:pathLst>
              <a:path w="148" h="146">
                <a:moveTo>
                  <a:pt x="148" y="71"/>
                </a:moveTo>
                <a:lnTo>
                  <a:pt x="146" y="67"/>
                </a:lnTo>
                <a:lnTo>
                  <a:pt x="145" y="56"/>
                </a:lnTo>
                <a:lnTo>
                  <a:pt x="141" y="44"/>
                </a:lnTo>
                <a:lnTo>
                  <a:pt x="135" y="36"/>
                </a:lnTo>
                <a:lnTo>
                  <a:pt x="129" y="33"/>
                </a:lnTo>
                <a:lnTo>
                  <a:pt x="125" y="33"/>
                </a:lnTo>
                <a:lnTo>
                  <a:pt x="120" y="35"/>
                </a:lnTo>
                <a:lnTo>
                  <a:pt x="115" y="32"/>
                </a:lnTo>
                <a:lnTo>
                  <a:pt x="111" y="26"/>
                </a:lnTo>
                <a:lnTo>
                  <a:pt x="108" y="20"/>
                </a:lnTo>
                <a:lnTo>
                  <a:pt x="104" y="14"/>
                </a:lnTo>
                <a:lnTo>
                  <a:pt x="95" y="12"/>
                </a:lnTo>
                <a:lnTo>
                  <a:pt x="88" y="10"/>
                </a:lnTo>
                <a:lnTo>
                  <a:pt x="82" y="9"/>
                </a:lnTo>
                <a:lnTo>
                  <a:pt x="77" y="7"/>
                </a:lnTo>
                <a:lnTo>
                  <a:pt x="73" y="3"/>
                </a:lnTo>
                <a:lnTo>
                  <a:pt x="68" y="1"/>
                </a:lnTo>
                <a:lnTo>
                  <a:pt x="65" y="0"/>
                </a:lnTo>
                <a:lnTo>
                  <a:pt x="62" y="0"/>
                </a:lnTo>
                <a:lnTo>
                  <a:pt x="60" y="2"/>
                </a:lnTo>
                <a:lnTo>
                  <a:pt x="58" y="8"/>
                </a:lnTo>
                <a:lnTo>
                  <a:pt x="58" y="15"/>
                </a:lnTo>
                <a:lnTo>
                  <a:pt x="57" y="20"/>
                </a:lnTo>
                <a:lnTo>
                  <a:pt x="55" y="24"/>
                </a:lnTo>
                <a:lnTo>
                  <a:pt x="50" y="31"/>
                </a:lnTo>
                <a:lnTo>
                  <a:pt x="42" y="40"/>
                </a:lnTo>
                <a:lnTo>
                  <a:pt x="32" y="50"/>
                </a:lnTo>
                <a:lnTo>
                  <a:pt x="27" y="55"/>
                </a:lnTo>
                <a:lnTo>
                  <a:pt x="20" y="62"/>
                </a:lnTo>
                <a:lnTo>
                  <a:pt x="11" y="71"/>
                </a:lnTo>
                <a:lnTo>
                  <a:pt x="3" y="82"/>
                </a:lnTo>
                <a:lnTo>
                  <a:pt x="0" y="90"/>
                </a:lnTo>
                <a:lnTo>
                  <a:pt x="3" y="91"/>
                </a:lnTo>
                <a:lnTo>
                  <a:pt x="4" y="91"/>
                </a:lnTo>
                <a:lnTo>
                  <a:pt x="6" y="94"/>
                </a:lnTo>
                <a:lnTo>
                  <a:pt x="11" y="107"/>
                </a:lnTo>
                <a:lnTo>
                  <a:pt x="14" y="123"/>
                </a:lnTo>
                <a:lnTo>
                  <a:pt x="14" y="136"/>
                </a:lnTo>
                <a:lnTo>
                  <a:pt x="15" y="144"/>
                </a:lnTo>
                <a:lnTo>
                  <a:pt x="20" y="146"/>
                </a:lnTo>
                <a:lnTo>
                  <a:pt x="27" y="143"/>
                </a:lnTo>
                <a:lnTo>
                  <a:pt x="32" y="139"/>
                </a:lnTo>
                <a:lnTo>
                  <a:pt x="36" y="137"/>
                </a:lnTo>
                <a:lnTo>
                  <a:pt x="39" y="138"/>
                </a:lnTo>
                <a:lnTo>
                  <a:pt x="44" y="143"/>
                </a:lnTo>
                <a:lnTo>
                  <a:pt x="50" y="146"/>
                </a:lnTo>
                <a:lnTo>
                  <a:pt x="55" y="145"/>
                </a:lnTo>
                <a:lnTo>
                  <a:pt x="60" y="135"/>
                </a:lnTo>
                <a:lnTo>
                  <a:pt x="66" y="124"/>
                </a:lnTo>
                <a:lnTo>
                  <a:pt x="75" y="119"/>
                </a:lnTo>
                <a:lnTo>
                  <a:pt x="83" y="116"/>
                </a:lnTo>
                <a:lnTo>
                  <a:pt x="87" y="111"/>
                </a:lnTo>
                <a:lnTo>
                  <a:pt x="87" y="104"/>
                </a:lnTo>
                <a:lnTo>
                  <a:pt x="87" y="99"/>
                </a:lnTo>
                <a:lnTo>
                  <a:pt x="91" y="96"/>
                </a:lnTo>
                <a:lnTo>
                  <a:pt x="104" y="92"/>
                </a:lnTo>
                <a:lnTo>
                  <a:pt x="112" y="90"/>
                </a:lnTo>
                <a:lnTo>
                  <a:pt x="120" y="89"/>
                </a:lnTo>
                <a:lnTo>
                  <a:pt x="128" y="86"/>
                </a:lnTo>
                <a:lnTo>
                  <a:pt x="135" y="84"/>
                </a:lnTo>
                <a:lnTo>
                  <a:pt x="140" y="82"/>
                </a:lnTo>
                <a:lnTo>
                  <a:pt x="144" y="78"/>
                </a:lnTo>
                <a:lnTo>
                  <a:pt x="146" y="75"/>
                </a:lnTo>
                <a:lnTo>
                  <a:pt x="148" y="71"/>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4" name="Freeform 13">
            <a:extLst>
              <a:ext uri="{FF2B5EF4-FFF2-40B4-BE49-F238E27FC236}">
                <a16:creationId xmlns:a16="http://schemas.microsoft.com/office/drawing/2014/main" id="{00000000-0008-0000-0C00-00000E000000}"/>
              </a:ext>
            </a:extLst>
          </xdr:cNvPr>
          <xdr:cNvSpPr>
            <a:spLocks/>
          </xdr:cNvSpPr>
        </xdr:nvSpPr>
        <xdr:spPr bwMode="auto">
          <a:xfrm>
            <a:off x="2203223" y="4603647"/>
            <a:ext cx="144463" cy="93662"/>
          </a:xfrm>
          <a:custGeom>
            <a:avLst/>
            <a:gdLst>
              <a:gd name="T0" fmla="*/ 2147483647 w 133"/>
              <a:gd name="T1" fmla="*/ 2147483647 h 91"/>
              <a:gd name="T2" fmla="*/ 2147483647 w 133"/>
              <a:gd name="T3" fmla="*/ 2147483647 h 91"/>
              <a:gd name="T4" fmla="*/ 2147483647 w 133"/>
              <a:gd name="T5" fmla="*/ 2147483647 h 91"/>
              <a:gd name="T6" fmla="*/ 2147483647 w 133"/>
              <a:gd name="T7" fmla="*/ 2147483647 h 91"/>
              <a:gd name="T8" fmla="*/ 2147483647 w 133"/>
              <a:gd name="T9" fmla="*/ 2147483647 h 91"/>
              <a:gd name="T10" fmla="*/ 2147483647 w 133"/>
              <a:gd name="T11" fmla="*/ 2147483647 h 91"/>
              <a:gd name="T12" fmla="*/ 2147483647 w 133"/>
              <a:gd name="T13" fmla="*/ 2147483647 h 91"/>
              <a:gd name="T14" fmla="*/ 2147483647 w 133"/>
              <a:gd name="T15" fmla="*/ 2147483647 h 91"/>
              <a:gd name="T16" fmla="*/ 2147483647 w 133"/>
              <a:gd name="T17" fmla="*/ 2147483647 h 91"/>
              <a:gd name="T18" fmla="*/ 2147483647 w 133"/>
              <a:gd name="T19" fmla="*/ 2147483647 h 91"/>
              <a:gd name="T20" fmla="*/ 2147483647 w 133"/>
              <a:gd name="T21" fmla="*/ 2147483647 h 91"/>
              <a:gd name="T22" fmla="*/ 2147483647 w 133"/>
              <a:gd name="T23" fmla="*/ 2147483647 h 91"/>
              <a:gd name="T24" fmla="*/ 2147483647 w 133"/>
              <a:gd name="T25" fmla="*/ 2147483647 h 91"/>
              <a:gd name="T26" fmla="*/ 2147483647 w 133"/>
              <a:gd name="T27" fmla="*/ 2147483647 h 91"/>
              <a:gd name="T28" fmla="*/ 2147483647 w 133"/>
              <a:gd name="T29" fmla="*/ 2147483647 h 91"/>
              <a:gd name="T30" fmla="*/ 2147483647 w 133"/>
              <a:gd name="T31" fmla="*/ 2147483647 h 91"/>
              <a:gd name="T32" fmla="*/ 2147483647 w 133"/>
              <a:gd name="T33" fmla="*/ 2147483647 h 91"/>
              <a:gd name="T34" fmla="*/ 2147483647 w 133"/>
              <a:gd name="T35" fmla="*/ 2147483647 h 91"/>
              <a:gd name="T36" fmla="*/ 2147483647 w 133"/>
              <a:gd name="T37" fmla="*/ 2147483647 h 91"/>
              <a:gd name="T38" fmla="*/ 2147483647 w 133"/>
              <a:gd name="T39" fmla="*/ 2147483647 h 91"/>
              <a:gd name="T40" fmla="*/ 2147483647 w 133"/>
              <a:gd name="T41" fmla="*/ 2147483647 h 91"/>
              <a:gd name="T42" fmla="*/ 2147483647 w 133"/>
              <a:gd name="T43" fmla="*/ 2147483647 h 91"/>
              <a:gd name="T44" fmla="*/ 2147483647 w 133"/>
              <a:gd name="T45" fmla="*/ 2147483647 h 91"/>
              <a:gd name="T46" fmla="*/ 2147483647 w 133"/>
              <a:gd name="T47" fmla="*/ 2147483647 h 91"/>
              <a:gd name="T48" fmla="*/ 2147483647 w 133"/>
              <a:gd name="T49" fmla="*/ 2147483647 h 91"/>
              <a:gd name="T50" fmla="*/ 2147483647 w 133"/>
              <a:gd name="T51" fmla="*/ 2147483647 h 91"/>
              <a:gd name="T52" fmla="*/ 2147483647 w 133"/>
              <a:gd name="T53" fmla="*/ 2147483647 h 91"/>
              <a:gd name="T54" fmla="*/ 2147483647 w 133"/>
              <a:gd name="T55" fmla="*/ 2147483647 h 91"/>
              <a:gd name="T56" fmla="*/ 0 w 133"/>
              <a:gd name="T57" fmla="*/ 2147483647 h 91"/>
              <a:gd name="T58" fmla="*/ 2147483647 w 133"/>
              <a:gd name="T59" fmla="*/ 2147483647 h 91"/>
              <a:gd name="T60" fmla="*/ 2147483647 w 133"/>
              <a:gd name="T61" fmla="*/ 2147483647 h 91"/>
              <a:gd name="T62" fmla="*/ 2147483647 w 133"/>
              <a:gd name="T63" fmla="*/ 2147483647 h 91"/>
              <a:gd name="T64" fmla="*/ 2147483647 w 133"/>
              <a:gd name="T65" fmla="*/ 2147483647 h 91"/>
              <a:gd name="T66" fmla="*/ 2147483647 w 133"/>
              <a:gd name="T67" fmla="*/ 2147483647 h 91"/>
              <a:gd name="T68" fmla="*/ 2147483647 w 133"/>
              <a:gd name="T69" fmla="*/ 0 h 91"/>
              <a:gd name="T70" fmla="*/ 2147483647 w 133"/>
              <a:gd name="T71" fmla="*/ 2147483647 h 91"/>
              <a:gd name="T72" fmla="*/ 2147483647 w 133"/>
              <a:gd name="T73" fmla="*/ 2147483647 h 91"/>
              <a:gd name="T74" fmla="*/ 2147483647 w 133"/>
              <a:gd name="T75" fmla="*/ 2147483647 h 91"/>
              <a:gd name="T76" fmla="*/ 2147483647 w 133"/>
              <a:gd name="T77" fmla="*/ 2147483647 h 91"/>
              <a:gd name="T78" fmla="*/ 2147483647 w 133"/>
              <a:gd name="T79" fmla="*/ 2147483647 h 91"/>
              <a:gd name="T80" fmla="*/ 2147483647 w 133"/>
              <a:gd name="T81" fmla="*/ 2147483647 h 91"/>
              <a:gd name="T82" fmla="*/ 2147483647 w 133"/>
              <a:gd name="T83" fmla="*/ 2147483647 h 91"/>
              <a:gd name="T84" fmla="*/ 2147483647 w 133"/>
              <a:gd name="T85" fmla="*/ 2147483647 h 91"/>
              <a:gd name="T86" fmla="*/ 2147483647 w 133"/>
              <a:gd name="T87" fmla="*/ 2147483647 h 91"/>
              <a:gd name="T88" fmla="*/ 2147483647 w 133"/>
              <a:gd name="T89" fmla="*/ 2147483647 h 91"/>
              <a:gd name="T90" fmla="*/ 2147483647 w 133"/>
              <a:gd name="T91" fmla="*/ 2147483647 h 91"/>
              <a:gd name="T92" fmla="*/ 2147483647 w 133"/>
              <a:gd name="T93" fmla="*/ 2147483647 h 91"/>
              <a:gd name="T94" fmla="*/ 2147483647 w 133"/>
              <a:gd name="T95" fmla="*/ 2147483647 h 91"/>
              <a:gd name="T96" fmla="*/ 2147483647 w 133"/>
              <a:gd name="T97" fmla="*/ 2147483647 h 91"/>
              <a:gd name="T98" fmla="*/ 2147483647 w 133"/>
              <a:gd name="T99" fmla="*/ 2147483647 h 91"/>
              <a:gd name="T100" fmla="*/ 2147483647 w 133"/>
              <a:gd name="T101" fmla="*/ 2147483647 h 91"/>
              <a:gd name="T102" fmla="*/ 2147483647 w 133"/>
              <a:gd name="T103" fmla="*/ 2147483647 h 91"/>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Lst>
            <a:ahLst/>
            <a:cxnLst>
              <a:cxn ang="T104">
                <a:pos x="T0" y="T1"/>
              </a:cxn>
              <a:cxn ang="T105">
                <a:pos x="T2" y="T3"/>
              </a:cxn>
              <a:cxn ang="T106">
                <a:pos x="T4" y="T5"/>
              </a:cxn>
              <a:cxn ang="T107">
                <a:pos x="T6" y="T7"/>
              </a:cxn>
              <a:cxn ang="T108">
                <a:pos x="T8" y="T9"/>
              </a:cxn>
              <a:cxn ang="T109">
                <a:pos x="T10" y="T11"/>
              </a:cxn>
              <a:cxn ang="T110">
                <a:pos x="T12" y="T13"/>
              </a:cxn>
              <a:cxn ang="T111">
                <a:pos x="T14" y="T15"/>
              </a:cxn>
              <a:cxn ang="T112">
                <a:pos x="T16" y="T17"/>
              </a:cxn>
              <a:cxn ang="T113">
                <a:pos x="T18" y="T19"/>
              </a:cxn>
              <a:cxn ang="T114">
                <a:pos x="T20" y="T21"/>
              </a:cxn>
              <a:cxn ang="T115">
                <a:pos x="T22" y="T23"/>
              </a:cxn>
              <a:cxn ang="T116">
                <a:pos x="T24" y="T25"/>
              </a:cxn>
              <a:cxn ang="T117">
                <a:pos x="T26" y="T27"/>
              </a:cxn>
              <a:cxn ang="T118">
                <a:pos x="T28" y="T29"/>
              </a:cxn>
              <a:cxn ang="T119">
                <a:pos x="T30" y="T31"/>
              </a:cxn>
              <a:cxn ang="T120">
                <a:pos x="T32" y="T33"/>
              </a:cxn>
              <a:cxn ang="T121">
                <a:pos x="T34" y="T35"/>
              </a:cxn>
              <a:cxn ang="T122">
                <a:pos x="T36" y="T37"/>
              </a:cxn>
              <a:cxn ang="T123">
                <a:pos x="T38" y="T39"/>
              </a:cxn>
              <a:cxn ang="T124">
                <a:pos x="T40" y="T41"/>
              </a:cxn>
              <a:cxn ang="T125">
                <a:pos x="T42" y="T43"/>
              </a:cxn>
              <a:cxn ang="T126">
                <a:pos x="T44" y="T45"/>
              </a:cxn>
              <a:cxn ang="T127">
                <a:pos x="T46" y="T47"/>
              </a:cxn>
              <a:cxn ang="T128">
                <a:pos x="T48" y="T49"/>
              </a:cxn>
              <a:cxn ang="T129">
                <a:pos x="T50" y="T51"/>
              </a:cxn>
              <a:cxn ang="T130">
                <a:pos x="T52" y="T53"/>
              </a:cxn>
              <a:cxn ang="T131">
                <a:pos x="T54" y="T55"/>
              </a:cxn>
              <a:cxn ang="T132">
                <a:pos x="T56" y="T57"/>
              </a:cxn>
              <a:cxn ang="T133">
                <a:pos x="T58" y="T59"/>
              </a:cxn>
              <a:cxn ang="T134">
                <a:pos x="T60" y="T61"/>
              </a:cxn>
              <a:cxn ang="T135">
                <a:pos x="T62" y="T63"/>
              </a:cxn>
              <a:cxn ang="T136">
                <a:pos x="T64" y="T65"/>
              </a:cxn>
              <a:cxn ang="T137">
                <a:pos x="T66" y="T67"/>
              </a:cxn>
              <a:cxn ang="T138">
                <a:pos x="T68" y="T69"/>
              </a:cxn>
              <a:cxn ang="T139">
                <a:pos x="T70" y="T71"/>
              </a:cxn>
              <a:cxn ang="T140">
                <a:pos x="T72" y="T73"/>
              </a:cxn>
              <a:cxn ang="T141">
                <a:pos x="T74" y="T75"/>
              </a:cxn>
              <a:cxn ang="T142">
                <a:pos x="T76" y="T77"/>
              </a:cxn>
              <a:cxn ang="T143">
                <a:pos x="T78" y="T79"/>
              </a:cxn>
              <a:cxn ang="T144">
                <a:pos x="T80" y="T81"/>
              </a:cxn>
              <a:cxn ang="T145">
                <a:pos x="T82" y="T83"/>
              </a:cxn>
              <a:cxn ang="T146">
                <a:pos x="T84" y="T85"/>
              </a:cxn>
              <a:cxn ang="T147">
                <a:pos x="T86" y="T87"/>
              </a:cxn>
              <a:cxn ang="T148">
                <a:pos x="T88" y="T89"/>
              </a:cxn>
              <a:cxn ang="T149">
                <a:pos x="T90" y="T91"/>
              </a:cxn>
              <a:cxn ang="T150">
                <a:pos x="T92" y="T93"/>
              </a:cxn>
              <a:cxn ang="T151">
                <a:pos x="T94" y="T95"/>
              </a:cxn>
              <a:cxn ang="T152">
                <a:pos x="T96" y="T97"/>
              </a:cxn>
              <a:cxn ang="T153">
                <a:pos x="T98" y="T99"/>
              </a:cxn>
              <a:cxn ang="T154">
                <a:pos x="T100" y="T101"/>
              </a:cxn>
              <a:cxn ang="T155">
                <a:pos x="T102" y="T103"/>
              </a:cxn>
            </a:cxnLst>
            <a:rect l="0" t="0" r="r" b="b"/>
            <a:pathLst>
              <a:path w="133" h="91">
                <a:moveTo>
                  <a:pt x="104" y="0"/>
                </a:moveTo>
                <a:lnTo>
                  <a:pt x="104" y="4"/>
                </a:lnTo>
                <a:lnTo>
                  <a:pt x="103" y="13"/>
                </a:lnTo>
                <a:lnTo>
                  <a:pt x="103" y="23"/>
                </a:lnTo>
                <a:lnTo>
                  <a:pt x="102" y="30"/>
                </a:lnTo>
                <a:lnTo>
                  <a:pt x="101" y="35"/>
                </a:lnTo>
                <a:lnTo>
                  <a:pt x="101" y="39"/>
                </a:lnTo>
                <a:lnTo>
                  <a:pt x="102" y="44"/>
                </a:lnTo>
                <a:lnTo>
                  <a:pt x="107" y="46"/>
                </a:lnTo>
                <a:lnTo>
                  <a:pt x="111" y="43"/>
                </a:lnTo>
                <a:lnTo>
                  <a:pt x="113" y="37"/>
                </a:lnTo>
                <a:lnTo>
                  <a:pt x="115" y="34"/>
                </a:lnTo>
                <a:lnTo>
                  <a:pt x="121" y="36"/>
                </a:lnTo>
                <a:lnTo>
                  <a:pt x="128" y="42"/>
                </a:lnTo>
                <a:lnTo>
                  <a:pt x="132" y="45"/>
                </a:lnTo>
                <a:lnTo>
                  <a:pt x="133" y="49"/>
                </a:lnTo>
                <a:lnTo>
                  <a:pt x="132" y="54"/>
                </a:lnTo>
                <a:lnTo>
                  <a:pt x="132" y="60"/>
                </a:lnTo>
                <a:lnTo>
                  <a:pt x="132" y="62"/>
                </a:lnTo>
                <a:lnTo>
                  <a:pt x="131" y="66"/>
                </a:lnTo>
                <a:lnTo>
                  <a:pt x="128" y="72"/>
                </a:lnTo>
                <a:lnTo>
                  <a:pt x="123" y="78"/>
                </a:lnTo>
                <a:lnTo>
                  <a:pt x="121" y="82"/>
                </a:lnTo>
                <a:lnTo>
                  <a:pt x="116" y="84"/>
                </a:lnTo>
                <a:lnTo>
                  <a:pt x="107" y="83"/>
                </a:lnTo>
                <a:lnTo>
                  <a:pt x="96" y="81"/>
                </a:lnTo>
                <a:lnTo>
                  <a:pt x="88" y="78"/>
                </a:lnTo>
                <a:lnTo>
                  <a:pt x="83" y="77"/>
                </a:lnTo>
                <a:lnTo>
                  <a:pt x="79" y="80"/>
                </a:lnTo>
                <a:lnTo>
                  <a:pt x="76" y="83"/>
                </a:lnTo>
                <a:lnTo>
                  <a:pt x="72" y="85"/>
                </a:lnTo>
                <a:lnTo>
                  <a:pt x="68" y="88"/>
                </a:lnTo>
                <a:lnTo>
                  <a:pt x="61" y="90"/>
                </a:lnTo>
                <a:lnTo>
                  <a:pt x="54" y="91"/>
                </a:lnTo>
                <a:lnTo>
                  <a:pt x="49" y="91"/>
                </a:lnTo>
                <a:lnTo>
                  <a:pt x="45" y="91"/>
                </a:lnTo>
                <a:lnTo>
                  <a:pt x="39" y="91"/>
                </a:lnTo>
                <a:lnTo>
                  <a:pt x="32" y="89"/>
                </a:lnTo>
                <a:lnTo>
                  <a:pt x="24" y="85"/>
                </a:lnTo>
                <a:lnTo>
                  <a:pt x="18" y="82"/>
                </a:lnTo>
                <a:lnTo>
                  <a:pt x="19" y="78"/>
                </a:lnTo>
                <a:lnTo>
                  <a:pt x="25" y="77"/>
                </a:lnTo>
                <a:lnTo>
                  <a:pt x="32" y="77"/>
                </a:lnTo>
                <a:lnTo>
                  <a:pt x="38" y="77"/>
                </a:lnTo>
                <a:lnTo>
                  <a:pt x="43" y="75"/>
                </a:lnTo>
                <a:lnTo>
                  <a:pt x="48" y="70"/>
                </a:lnTo>
                <a:lnTo>
                  <a:pt x="49" y="64"/>
                </a:lnTo>
                <a:lnTo>
                  <a:pt x="48" y="60"/>
                </a:lnTo>
                <a:lnTo>
                  <a:pt x="42" y="60"/>
                </a:lnTo>
                <a:lnTo>
                  <a:pt x="35" y="65"/>
                </a:lnTo>
                <a:lnTo>
                  <a:pt x="32" y="67"/>
                </a:lnTo>
                <a:lnTo>
                  <a:pt x="27" y="67"/>
                </a:lnTo>
                <a:lnTo>
                  <a:pt x="20" y="62"/>
                </a:lnTo>
                <a:lnTo>
                  <a:pt x="14" y="57"/>
                </a:lnTo>
                <a:lnTo>
                  <a:pt x="8" y="53"/>
                </a:lnTo>
                <a:lnTo>
                  <a:pt x="4" y="51"/>
                </a:lnTo>
                <a:lnTo>
                  <a:pt x="2" y="46"/>
                </a:lnTo>
                <a:lnTo>
                  <a:pt x="0" y="42"/>
                </a:lnTo>
                <a:lnTo>
                  <a:pt x="0" y="38"/>
                </a:lnTo>
                <a:lnTo>
                  <a:pt x="2" y="35"/>
                </a:lnTo>
                <a:lnTo>
                  <a:pt x="8" y="30"/>
                </a:lnTo>
                <a:lnTo>
                  <a:pt x="12" y="25"/>
                </a:lnTo>
                <a:lnTo>
                  <a:pt x="14" y="22"/>
                </a:lnTo>
                <a:lnTo>
                  <a:pt x="15" y="20"/>
                </a:lnTo>
                <a:lnTo>
                  <a:pt x="18" y="14"/>
                </a:lnTo>
                <a:lnTo>
                  <a:pt x="23" y="7"/>
                </a:lnTo>
                <a:lnTo>
                  <a:pt x="25" y="4"/>
                </a:lnTo>
                <a:lnTo>
                  <a:pt x="28" y="1"/>
                </a:lnTo>
                <a:lnTo>
                  <a:pt x="34" y="0"/>
                </a:lnTo>
                <a:lnTo>
                  <a:pt x="41" y="0"/>
                </a:lnTo>
                <a:lnTo>
                  <a:pt x="45" y="2"/>
                </a:lnTo>
                <a:lnTo>
                  <a:pt x="46" y="5"/>
                </a:lnTo>
                <a:lnTo>
                  <a:pt x="45" y="8"/>
                </a:lnTo>
                <a:lnTo>
                  <a:pt x="46" y="13"/>
                </a:lnTo>
                <a:lnTo>
                  <a:pt x="50" y="15"/>
                </a:lnTo>
                <a:lnTo>
                  <a:pt x="55" y="19"/>
                </a:lnTo>
                <a:lnTo>
                  <a:pt x="56" y="23"/>
                </a:lnTo>
                <a:lnTo>
                  <a:pt x="56" y="28"/>
                </a:lnTo>
                <a:lnTo>
                  <a:pt x="61" y="31"/>
                </a:lnTo>
                <a:lnTo>
                  <a:pt x="65" y="35"/>
                </a:lnTo>
                <a:lnTo>
                  <a:pt x="68" y="39"/>
                </a:lnTo>
                <a:lnTo>
                  <a:pt x="68" y="44"/>
                </a:lnTo>
                <a:lnTo>
                  <a:pt x="68" y="47"/>
                </a:lnTo>
                <a:lnTo>
                  <a:pt x="70" y="50"/>
                </a:lnTo>
                <a:lnTo>
                  <a:pt x="75" y="52"/>
                </a:lnTo>
                <a:lnTo>
                  <a:pt x="80" y="55"/>
                </a:lnTo>
                <a:lnTo>
                  <a:pt x="86" y="59"/>
                </a:lnTo>
                <a:lnTo>
                  <a:pt x="90" y="59"/>
                </a:lnTo>
                <a:lnTo>
                  <a:pt x="91" y="54"/>
                </a:lnTo>
                <a:lnTo>
                  <a:pt x="91" y="47"/>
                </a:lnTo>
                <a:lnTo>
                  <a:pt x="91" y="42"/>
                </a:lnTo>
                <a:lnTo>
                  <a:pt x="91" y="37"/>
                </a:lnTo>
                <a:lnTo>
                  <a:pt x="91" y="32"/>
                </a:lnTo>
                <a:lnTo>
                  <a:pt x="88" y="30"/>
                </a:lnTo>
                <a:lnTo>
                  <a:pt x="86" y="30"/>
                </a:lnTo>
                <a:lnTo>
                  <a:pt x="85" y="29"/>
                </a:lnTo>
                <a:lnTo>
                  <a:pt x="84" y="24"/>
                </a:lnTo>
                <a:lnTo>
                  <a:pt x="84" y="19"/>
                </a:lnTo>
                <a:lnTo>
                  <a:pt x="84" y="14"/>
                </a:lnTo>
                <a:lnTo>
                  <a:pt x="85" y="11"/>
                </a:lnTo>
                <a:lnTo>
                  <a:pt x="88" y="8"/>
                </a:lnTo>
                <a:lnTo>
                  <a:pt x="94" y="6"/>
                </a:lnTo>
                <a:lnTo>
                  <a:pt x="99" y="4"/>
                </a:lnTo>
                <a:lnTo>
                  <a:pt x="103" y="1"/>
                </a:lnTo>
                <a:lnTo>
                  <a:pt x="104" y="0"/>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5" name="Freeform 14">
            <a:extLst>
              <a:ext uri="{FF2B5EF4-FFF2-40B4-BE49-F238E27FC236}">
                <a16:creationId xmlns:a16="http://schemas.microsoft.com/office/drawing/2014/main" id="{00000000-0008-0000-0C00-00000F000000}"/>
              </a:ext>
            </a:extLst>
          </xdr:cNvPr>
          <xdr:cNvSpPr>
            <a:spLocks/>
          </xdr:cNvSpPr>
        </xdr:nvSpPr>
        <xdr:spPr bwMode="auto">
          <a:xfrm>
            <a:off x="2142898" y="4554434"/>
            <a:ext cx="109538" cy="61913"/>
          </a:xfrm>
          <a:custGeom>
            <a:avLst/>
            <a:gdLst>
              <a:gd name="T0" fmla="*/ 2147483647 w 102"/>
              <a:gd name="T1" fmla="*/ 2147483647 h 60"/>
              <a:gd name="T2" fmla="*/ 2147483647 w 102"/>
              <a:gd name="T3" fmla="*/ 2147483647 h 60"/>
              <a:gd name="T4" fmla="*/ 2147483647 w 102"/>
              <a:gd name="T5" fmla="*/ 2147483647 h 60"/>
              <a:gd name="T6" fmla="*/ 2147483647 w 102"/>
              <a:gd name="T7" fmla="*/ 2147483647 h 60"/>
              <a:gd name="T8" fmla="*/ 2147483647 w 102"/>
              <a:gd name="T9" fmla="*/ 2147483647 h 60"/>
              <a:gd name="T10" fmla="*/ 2147483647 w 102"/>
              <a:gd name="T11" fmla="*/ 2147483647 h 60"/>
              <a:gd name="T12" fmla="*/ 2147483647 w 102"/>
              <a:gd name="T13" fmla="*/ 2147483647 h 60"/>
              <a:gd name="T14" fmla="*/ 2147483647 w 102"/>
              <a:gd name="T15" fmla="*/ 2147483647 h 60"/>
              <a:gd name="T16" fmla="*/ 2147483647 w 102"/>
              <a:gd name="T17" fmla="*/ 2147483647 h 60"/>
              <a:gd name="T18" fmla="*/ 2147483647 w 102"/>
              <a:gd name="T19" fmla="*/ 2147483647 h 60"/>
              <a:gd name="T20" fmla="*/ 2147483647 w 102"/>
              <a:gd name="T21" fmla="*/ 2147483647 h 60"/>
              <a:gd name="T22" fmla="*/ 2147483647 w 102"/>
              <a:gd name="T23" fmla="*/ 2147483647 h 60"/>
              <a:gd name="T24" fmla="*/ 2147483647 w 102"/>
              <a:gd name="T25" fmla="*/ 2147483647 h 60"/>
              <a:gd name="T26" fmla="*/ 2147483647 w 102"/>
              <a:gd name="T27" fmla="*/ 2147483647 h 60"/>
              <a:gd name="T28" fmla="*/ 2147483647 w 102"/>
              <a:gd name="T29" fmla="*/ 2147483647 h 60"/>
              <a:gd name="T30" fmla="*/ 2147483647 w 102"/>
              <a:gd name="T31" fmla="*/ 2147483647 h 60"/>
              <a:gd name="T32" fmla="*/ 2147483647 w 102"/>
              <a:gd name="T33" fmla="*/ 2147483647 h 60"/>
              <a:gd name="T34" fmla="*/ 2147483647 w 102"/>
              <a:gd name="T35" fmla="*/ 2147483647 h 60"/>
              <a:gd name="T36" fmla="*/ 2147483647 w 102"/>
              <a:gd name="T37" fmla="*/ 2147483647 h 60"/>
              <a:gd name="T38" fmla="*/ 2147483647 w 102"/>
              <a:gd name="T39" fmla="*/ 2147483647 h 60"/>
              <a:gd name="T40" fmla="*/ 2147483647 w 102"/>
              <a:gd name="T41" fmla="*/ 2147483647 h 60"/>
              <a:gd name="T42" fmla="*/ 2147483647 w 102"/>
              <a:gd name="T43" fmla="*/ 2147483647 h 60"/>
              <a:gd name="T44" fmla="*/ 2147483647 w 102"/>
              <a:gd name="T45" fmla="*/ 2147483647 h 60"/>
              <a:gd name="T46" fmla="*/ 0 w 102"/>
              <a:gd name="T47" fmla="*/ 2147483647 h 60"/>
              <a:gd name="T48" fmla="*/ 2147483647 w 102"/>
              <a:gd name="T49" fmla="*/ 2147483647 h 60"/>
              <a:gd name="T50" fmla="*/ 2147483647 w 102"/>
              <a:gd name="T51" fmla="*/ 2147483647 h 60"/>
              <a:gd name="T52" fmla="*/ 2147483647 w 102"/>
              <a:gd name="T53" fmla="*/ 2147483647 h 60"/>
              <a:gd name="T54" fmla="*/ 2147483647 w 102"/>
              <a:gd name="T55" fmla="*/ 2147483647 h 60"/>
              <a:gd name="T56" fmla="*/ 2147483647 w 102"/>
              <a:gd name="T57" fmla="*/ 2147483647 h 60"/>
              <a:gd name="T58" fmla="*/ 2147483647 w 102"/>
              <a:gd name="T59" fmla="*/ 2147483647 h 60"/>
              <a:gd name="T60" fmla="*/ 2147483647 w 102"/>
              <a:gd name="T61" fmla="*/ 2147483647 h 60"/>
              <a:gd name="T62" fmla="*/ 2147483647 w 102"/>
              <a:gd name="T63" fmla="*/ 2147483647 h 60"/>
              <a:gd name="T64" fmla="*/ 2147483647 w 102"/>
              <a:gd name="T65" fmla="*/ 0 h 60"/>
              <a:gd name="T66" fmla="*/ 2147483647 w 102"/>
              <a:gd name="T67" fmla="*/ 0 h 60"/>
              <a:gd name="T68" fmla="*/ 2147483647 w 102"/>
              <a:gd name="T69" fmla="*/ 0 h 60"/>
              <a:gd name="T70" fmla="*/ 2147483647 w 102"/>
              <a:gd name="T71" fmla="*/ 0 h 60"/>
              <a:gd name="T72" fmla="*/ 2147483647 w 102"/>
              <a:gd name="T73" fmla="*/ 0 h 60"/>
              <a:gd name="T74" fmla="*/ 2147483647 w 102"/>
              <a:gd name="T75" fmla="*/ 0 h 60"/>
              <a:gd name="T76" fmla="*/ 2147483647 w 102"/>
              <a:gd name="T77" fmla="*/ 2147483647 h 60"/>
              <a:gd name="T78" fmla="*/ 2147483647 w 102"/>
              <a:gd name="T79" fmla="*/ 2147483647 h 60"/>
              <a:gd name="T80" fmla="*/ 2147483647 w 102"/>
              <a:gd name="T81" fmla="*/ 2147483647 h 60"/>
              <a:gd name="T82" fmla="*/ 2147483647 w 102"/>
              <a:gd name="T83" fmla="*/ 2147483647 h 60"/>
              <a:gd name="T84" fmla="*/ 2147483647 w 102"/>
              <a:gd name="T85" fmla="*/ 2147483647 h 60"/>
              <a:gd name="T86" fmla="*/ 2147483647 w 102"/>
              <a:gd name="T87" fmla="*/ 2147483647 h 60"/>
              <a:gd name="T88" fmla="*/ 2147483647 w 102"/>
              <a:gd name="T89" fmla="*/ 2147483647 h 60"/>
              <a:gd name="T90" fmla="*/ 2147483647 w 102"/>
              <a:gd name="T91" fmla="*/ 2147483647 h 60"/>
              <a:gd name="T92" fmla="*/ 2147483647 w 102"/>
              <a:gd name="T93" fmla="*/ 2147483647 h 60"/>
              <a:gd name="T94" fmla="*/ 2147483647 w 102"/>
              <a:gd name="T95" fmla="*/ 2147483647 h 60"/>
              <a:gd name="T96" fmla="*/ 2147483647 w 102"/>
              <a:gd name="T97" fmla="*/ 2147483647 h 60"/>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Lst>
            <a:ahLst/>
            <a:cxnLst>
              <a:cxn ang="T98">
                <a:pos x="T0" y="T1"/>
              </a:cxn>
              <a:cxn ang="T99">
                <a:pos x="T2" y="T3"/>
              </a:cxn>
              <a:cxn ang="T100">
                <a:pos x="T4" y="T5"/>
              </a:cxn>
              <a:cxn ang="T101">
                <a:pos x="T6" y="T7"/>
              </a:cxn>
              <a:cxn ang="T102">
                <a:pos x="T8" y="T9"/>
              </a:cxn>
              <a:cxn ang="T103">
                <a:pos x="T10" y="T11"/>
              </a:cxn>
              <a:cxn ang="T104">
                <a:pos x="T12" y="T13"/>
              </a:cxn>
              <a:cxn ang="T105">
                <a:pos x="T14" y="T15"/>
              </a:cxn>
              <a:cxn ang="T106">
                <a:pos x="T16" y="T17"/>
              </a:cxn>
              <a:cxn ang="T107">
                <a:pos x="T18" y="T19"/>
              </a:cxn>
              <a:cxn ang="T108">
                <a:pos x="T20" y="T21"/>
              </a:cxn>
              <a:cxn ang="T109">
                <a:pos x="T22" y="T23"/>
              </a:cxn>
              <a:cxn ang="T110">
                <a:pos x="T24" y="T25"/>
              </a:cxn>
              <a:cxn ang="T111">
                <a:pos x="T26" y="T27"/>
              </a:cxn>
              <a:cxn ang="T112">
                <a:pos x="T28" y="T29"/>
              </a:cxn>
              <a:cxn ang="T113">
                <a:pos x="T30" y="T31"/>
              </a:cxn>
              <a:cxn ang="T114">
                <a:pos x="T32" y="T33"/>
              </a:cxn>
              <a:cxn ang="T115">
                <a:pos x="T34" y="T35"/>
              </a:cxn>
              <a:cxn ang="T116">
                <a:pos x="T36" y="T37"/>
              </a:cxn>
              <a:cxn ang="T117">
                <a:pos x="T38" y="T39"/>
              </a:cxn>
              <a:cxn ang="T118">
                <a:pos x="T40" y="T41"/>
              </a:cxn>
              <a:cxn ang="T119">
                <a:pos x="T42" y="T43"/>
              </a:cxn>
              <a:cxn ang="T120">
                <a:pos x="T44" y="T45"/>
              </a:cxn>
              <a:cxn ang="T121">
                <a:pos x="T46" y="T47"/>
              </a:cxn>
              <a:cxn ang="T122">
                <a:pos x="T48" y="T49"/>
              </a:cxn>
              <a:cxn ang="T123">
                <a:pos x="T50" y="T51"/>
              </a:cxn>
              <a:cxn ang="T124">
                <a:pos x="T52" y="T53"/>
              </a:cxn>
              <a:cxn ang="T125">
                <a:pos x="T54" y="T55"/>
              </a:cxn>
              <a:cxn ang="T126">
                <a:pos x="T56" y="T57"/>
              </a:cxn>
              <a:cxn ang="T127">
                <a:pos x="T58" y="T59"/>
              </a:cxn>
              <a:cxn ang="T128">
                <a:pos x="T60" y="T61"/>
              </a:cxn>
              <a:cxn ang="T129">
                <a:pos x="T62" y="T63"/>
              </a:cxn>
              <a:cxn ang="T130">
                <a:pos x="T64" y="T65"/>
              </a:cxn>
              <a:cxn ang="T131">
                <a:pos x="T66" y="T67"/>
              </a:cxn>
              <a:cxn ang="T132">
                <a:pos x="T68" y="T69"/>
              </a:cxn>
              <a:cxn ang="T133">
                <a:pos x="T70" y="T71"/>
              </a:cxn>
              <a:cxn ang="T134">
                <a:pos x="T72" y="T73"/>
              </a:cxn>
              <a:cxn ang="T135">
                <a:pos x="T74" y="T75"/>
              </a:cxn>
              <a:cxn ang="T136">
                <a:pos x="T76" y="T77"/>
              </a:cxn>
              <a:cxn ang="T137">
                <a:pos x="T78" y="T79"/>
              </a:cxn>
              <a:cxn ang="T138">
                <a:pos x="T80" y="T81"/>
              </a:cxn>
              <a:cxn ang="T139">
                <a:pos x="T82" y="T83"/>
              </a:cxn>
              <a:cxn ang="T140">
                <a:pos x="T84" y="T85"/>
              </a:cxn>
              <a:cxn ang="T141">
                <a:pos x="T86" y="T87"/>
              </a:cxn>
              <a:cxn ang="T142">
                <a:pos x="T88" y="T89"/>
              </a:cxn>
              <a:cxn ang="T143">
                <a:pos x="T90" y="T91"/>
              </a:cxn>
              <a:cxn ang="T144">
                <a:pos x="T92" y="T93"/>
              </a:cxn>
              <a:cxn ang="T145">
                <a:pos x="T94" y="T95"/>
              </a:cxn>
              <a:cxn ang="T146">
                <a:pos x="T96" y="T97"/>
              </a:cxn>
            </a:cxnLst>
            <a:rect l="0" t="0" r="r" b="b"/>
            <a:pathLst>
              <a:path w="102" h="60">
                <a:moveTo>
                  <a:pt x="76" y="40"/>
                </a:moveTo>
                <a:lnTo>
                  <a:pt x="75" y="41"/>
                </a:lnTo>
                <a:lnTo>
                  <a:pt x="72" y="45"/>
                </a:lnTo>
                <a:lnTo>
                  <a:pt x="68" y="46"/>
                </a:lnTo>
                <a:lnTo>
                  <a:pt x="66" y="42"/>
                </a:lnTo>
                <a:lnTo>
                  <a:pt x="64" y="35"/>
                </a:lnTo>
                <a:lnTo>
                  <a:pt x="61" y="30"/>
                </a:lnTo>
                <a:lnTo>
                  <a:pt x="58" y="27"/>
                </a:lnTo>
                <a:lnTo>
                  <a:pt x="56" y="31"/>
                </a:lnTo>
                <a:lnTo>
                  <a:pt x="55" y="38"/>
                </a:lnTo>
                <a:lnTo>
                  <a:pt x="55" y="44"/>
                </a:lnTo>
                <a:lnTo>
                  <a:pt x="53" y="47"/>
                </a:lnTo>
                <a:lnTo>
                  <a:pt x="48" y="47"/>
                </a:lnTo>
                <a:lnTo>
                  <a:pt x="42" y="47"/>
                </a:lnTo>
                <a:lnTo>
                  <a:pt x="38" y="52"/>
                </a:lnTo>
                <a:lnTo>
                  <a:pt x="38" y="57"/>
                </a:lnTo>
                <a:lnTo>
                  <a:pt x="38" y="60"/>
                </a:lnTo>
                <a:lnTo>
                  <a:pt x="37" y="57"/>
                </a:lnTo>
                <a:lnTo>
                  <a:pt x="33" y="54"/>
                </a:lnTo>
                <a:lnTo>
                  <a:pt x="27" y="50"/>
                </a:lnTo>
                <a:lnTo>
                  <a:pt x="22" y="48"/>
                </a:lnTo>
                <a:lnTo>
                  <a:pt x="15" y="48"/>
                </a:lnTo>
                <a:lnTo>
                  <a:pt x="6" y="48"/>
                </a:lnTo>
                <a:lnTo>
                  <a:pt x="0" y="46"/>
                </a:lnTo>
                <a:lnTo>
                  <a:pt x="4" y="40"/>
                </a:lnTo>
                <a:lnTo>
                  <a:pt x="11" y="34"/>
                </a:lnTo>
                <a:lnTo>
                  <a:pt x="17" y="30"/>
                </a:lnTo>
                <a:lnTo>
                  <a:pt x="23" y="25"/>
                </a:lnTo>
                <a:lnTo>
                  <a:pt x="35" y="19"/>
                </a:lnTo>
                <a:lnTo>
                  <a:pt x="46" y="12"/>
                </a:lnTo>
                <a:lnTo>
                  <a:pt x="55" y="7"/>
                </a:lnTo>
                <a:lnTo>
                  <a:pt x="60" y="2"/>
                </a:lnTo>
                <a:lnTo>
                  <a:pt x="68" y="0"/>
                </a:lnTo>
                <a:lnTo>
                  <a:pt x="76" y="0"/>
                </a:lnTo>
                <a:lnTo>
                  <a:pt x="80" y="0"/>
                </a:lnTo>
                <a:lnTo>
                  <a:pt x="83" y="0"/>
                </a:lnTo>
                <a:lnTo>
                  <a:pt x="87" y="0"/>
                </a:lnTo>
                <a:lnTo>
                  <a:pt x="93" y="0"/>
                </a:lnTo>
                <a:lnTo>
                  <a:pt x="98" y="2"/>
                </a:lnTo>
                <a:lnTo>
                  <a:pt x="102" y="6"/>
                </a:lnTo>
                <a:lnTo>
                  <a:pt x="99" y="10"/>
                </a:lnTo>
                <a:lnTo>
                  <a:pt x="95" y="15"/>
                </a:lnTo>
                <a:lnTo>
                  <a:pt x="93" y="17"/>
                </a:lnTo>
                <a:lnTo>
                  <a:pt x="93" y="19"/>
                </a:lnTo>
                <a:lnTo>
                  <a:pt x="91" y="24"/>
                </a:lnTo>
                <a:lnTo>
                  <a:pt x="89" y="31"/>
                </a:lnTo>
                <a:lnTo>
                  <a:pt x="86" y="35"/>
                </a:lnTo>
                <a:lnTo>
                  <a:pt x="81" y="39"/>
                </a:lnTo>
                <a:lnTo>
                  <a:pt x="76" y="40"/>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6" name="Freeform 15">
            <a:extLst>
              <a:ext uri="{FF2B5EF4-FFF2-40B4-BE49-F238E27FC236}">
                <a16:creationId xmlns:a16="http://schemas.microsoft.com/office/drawing/2014/main" id="{00000000-0008-0000-0C00-000010000000}"/>
              </a:ext>
            </a:extLst>
          </xdr:cNvPr>
          <xdr:cNvSpPr>
            <a:spLocks/>
          </xdr:cNvSpPr>
        </xdr:nvSpPr>
        <xdr:spPr bwMode="auto">
          <a:xfrm>
            <a:off x="2358798" y="4616347"/>
            <a:ext cx="92075" cy="80962"/>
          </a:xfrm>
          <a:custGeom>
            <a:avLst/>
            <a:gdLst>
              <a:gd name="T0" fmla="*/ 2147483647 w 86"/>
              <a:gd name="T1" fmla="*/ 2147483647 h 80"/>
              <a:gd name="T2" fmla="*/ 2147483647 w 86"/>
              <a:gd name="T3" fmla="*/ 0 h 80"/>
              <a:gd name="T4" fmla="*/ 2147483647 w 86"/>
              <a:gd name="T5" fmla="*/ 2147483647 h 80"/>
              <a:gd name="T6" fmla="*/ 2147483647 w 86"/>
              <a:gd name="T7" fmla="*/ 2147483647 h 80"/>
              <a:gd name="T8" fmla="*/ 2147483647 w 86"/>
              <a:gd name="T9" fmla="*/ 2147483647 h 80"/>
              <a:gd name="T10" fmla="*/ 2147483647 w 86"/>
              <a:gd name="T11" fmla="*/ 2147483647 h 80"/>
              <a:gd name="T12" fmla="*/ 2147483647 w 86"/>
              <a:gd name="T13" fmla="*/ 2147483647 h 80"/>
              <a:gd name="T14" fmla="*/ 2147483647 w 86"/>
              <a:gd name="T15" fmla="*/ 2147483647 h 80"/>
              <a:gd name="T16" fmla="*/ 2147483647 w 86"/>
              <a:gd name="T17" fmla="*/ 2147483647 h 80"/>
              <a:gd name="T18" fmla="*/ 2147483647 w 86"/>
              <a:gd name="T19" fmla="*/ 2147483647 h 80"/>
              <a:gd name="T20" fmla="*/ 2147483647 w 86"/>
              <a:gd name="T21" fmla="*/ 2147483647 h 80"/>
              <a:gd name="T22" fmla="*/ 2147483647 w 86"/>
              <a:gd name="T23" fmla="*/ 2147483647 h 80"/>
              <a:gd name="T24" fmla="*/ 2147483647 w 86"/>
              <a:gd name="T25" fmla="*/ 2147483647 h 80"/>
              <a:gd name="T26" fmla="*/ 2147483647 w 86"/>
              <a:gd name="T27" fmla="*/ 2147483647 h 80"/>
              <a:gd name="T28" fmla="*/ 2147483647 w 86"/>
              <a:gd name="T29" fmla="*/ 2147483647 h 80"/>
              <a:gd name="T30" fmla="*/ 2147483647 w 86"/>
              <a:gd name="T31" fmla="*/ 2147483647 h 80"/>
              <a:gd name="T32" fmla="*/ 2147483647 w 86"/>
              <a:gd name="T33" fmla="*/ 2147483647 h 80"/>
              <a:gd name="T34" fmla="*/ 2147483647 w 86"/>
              <a:gd name="T35" fmla="*/ 2147483647 h 80"/>
              <a:gd name="T36" fmla="*/ 2147483647 w 86"/>
              <a:gd name="T37" fmla="*/ 2147483647 h 80"/>
              <a:gd name="T38" fmla="*/ 2147483647 w 86"/>
              <a:gd name="T39" fmla="*/ 2147483647 h 80"/>
              <a:gd name="T40" fmla="*/ 2147483647 w 86"/>
              <a:gd name="T41" fmla="*/ 2147483647 h 80"/>
              <a:gd name="T42" fmla="*/ 2147483647 w 86"/>
              <a:gd name="T43" fmla="*/ 2147483647 h 80"/>
              <a:gd name="T44" fmla="*/ 2147483647 w 86"/>
              <a:gd name="T45" fmla="*/ 2147483647 h 80"/>
              <a:gd name="T46" fmla="*/ 2147483647 w 86"/>
              <a:gd name="T47" fmla="*/ 2147483647 h 80"/>
              <a:gd name="T48" fmla="*/ 2147483647 w 86"/>
              <a:gd name="T49" fmla="*/ 2147483647 h 80"/>
              <a:gd name="T50" fmla="*/ 2147483647 w 86"/>
              <a:gd name="T51" fmla="*/ 2147483647 h 80"/>
              <a:gd name="T52" fmla="*/ 2147483647 w 86"/>
              <a:gd name="T53" fmla="*/ 2147483647 h 80"/>
              <a:gd name="T54" fmla="*/ 2147483647 w 86"/>
              <a:gd name="T55" fmla="*/ 2147483647 h 80"/>
              <a:gd name="T56" fmla="*/ 2147483647 w 86"/>
              <a:gd name="T57" fmla="*/ 2147483647 h 80"/>
              <a:gd name="T58" fmla="*/ 2147483647 w 86"/>
              <a:gd name="T59" fmla="*/ 2147483647 h 80"/>
              <a:gd name="T60" fmla="*/ 2147483647 w 86"/>
              <a:gd name="T61" fmla="*/ 2147483647 h 80"/>
              <a:gd name="T62" fmla="*/ 2147483647 w 86"/>
              <a:gd name="T63" fmla="*/ 2147483647 h 80"/>
              <a:gd name="T64" fmla="*/ 2147483647 w 86"/>
              <a:gd name="T65" fmla="*/ 2147483647 h 80"/>
              <a:gd name="T66" fmla="*/ 2147483647 w 86"/>
              <a:gd name="T67" fmla="*/ 2147483647 h 80"/>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86" h="80">
                <a:moveTo>
                  <a:pt x="20" y="16"/>
                </a:moveTo>
                <a:lnTo>
                  <a:pt x="17" y="12"/>
                </a:lnTo>
                <a:lnTo>
                  <a:pt x="10" y="5"/>
                </a:lnTo>
                <a:lnTo>
                  <a:pt x="3" y="0"/>
                </a:lnTo>
                <a:lnTo>
                  <a:pt x="0" y="2"/>
                </a:lnTo>
                <a:lnTo>
                  <a:pt x="1" y="9"/>
                </a:lnTo>
                <a:lnTo>
                  <a:pt x="2" y="15"/>
                </a:lnTo>
                <a:lnTo>
                  <a:pt x="3" y="22"/>
                </a:lnTo>
                <a:lnTo>
                  <a:pt x="4" y="27"/>
                </a:lnTo>
                <a:lnTo>
                  <a:pt x="5" y="33"/>
                </a:lnTo>
                <a:lnTo>
                  <a:pt x="8" y="38"/>
                </a:lnTo>
                <a:lnTo>
                  <a:pt x="11" y="41"/>
                </a:lnTo>
                <a:lnTo>
                  <a:pt x="15" y="42"/>
                </a:lnTo>
                <a:lnTo>
                  <a:pt x="18" y="42"/>
                </a:lnTo>
                <a:lnTo>
                  <a:pt x="22" y="42"/>
                </a:lnTo>
                <a:lnTo>
                  <a:pt x="24" y="43"/>
                </a:lnTo>
                <a:lnTo>
                  <a:pt x="23" y="47"/>
                </a:lnTo>
                <a:lnTo>
                  <a:pt x="20" y="52"/>
                </a:lnTo>
                <a:lnTo>
                  <a:pt x="22" y="54"/>
                </a:lnTo>
                <a:lnTo>
                  <a:pt x="24" y="54"/>
                </a:lnTo>
                <a:lnTo>
                  <a:pt x="31" y="54"/>
                </a:lnTo>
                <a:lnTo>
                  <a:pt x="38" y="53"/>
                </a:lnTo>
                <a:lnTo>
                  <a:pt x="41" y="53"/>
                </a:lnTo>
                <a:lnTo>
                  <a:pt x="42" y="54"/>
                </a:lnTo>
                <a:lnTo>
                  <a:pt x="42" y="58"/>
                </a:lnTo>
                <a:lnTo>
                  <a:pt x="40" y="65"/>
                </a:lnTo>
                <a:lnTo>
                  <a:pt x="38" y="73"/>
                </a:lnTo>
                <a:lnTo>
                  <a:pt x="38" y="79"/>
                </a:lnTo>
                <a:lnTo>
                  <a:pt x="43" y="80"/>
                </a:lnTo>
                <a:lnTo>
                  <a:pt x="54" y="77"/>
                </a:lnTo>
                <a:lnTo>
                  <a:pt x="64" y="72"/>
                </a:lnTo>
                <a:lnTo>
                  <a:pt x="72" y="66"/>
                </a:lnTo>
                <a:lnTo>
                  <a:pt x="76" y="64"/>
                </a:lnTo>
                <a:lnTo>
                  <a:pt x="75" y="62"/>
                </a:lnTo>
                <a:lnTo>
                  <a:pt x="72" y="57"/>
                </a:lnTo>
                <a:lnTo>
                  <a:pt x="72" y="54"/>
                </a:lnTo>
                <a:lnTo>
                  <a:pt x="75" y="54"/>
                </a:lnTo>
                <a:lnTo>
                  <a:pt x="79" y="56"/>
                </a:lnTo>
                <a:lnTo>
                  <a:pt x="84" y="58"/>
                </a:lnTo>
                <a:lnTo>
                  <a:pt x="86" y="57"/>
                </a:lnTo>
                <a:lnTo>
                  <a:pt x="83" y="50"/>
                </a:lnTo>
                <a:lnTo>
                  <a:pt x="77" y="42"/>
                </a:lnTo>
                <a:lnTo>
                  <a:pt x="72" y="39"/>
                </a:lnTo>
                <a:lnTo>
                  <a:pt x="71" y="37"/>
                </a:lnTo>
                <a:lnTo>
                  <a:pt x="72" y="31"/>
                </a:lnTo>
                <a:lnTo>
                  <a:pt x="76" y="22"/>
                </a:lnTo>
                <a:lnTo>
                  <a:pt x="77" y="15"/>
                </a:lnTo>
                <a:lnTo>
                  <a:pt x="76" y="9"/>
                </a:lnTo>
                <a:lnTo>
                  <a:pt x="71" y="7"/>
                </a:lnTo>
                <a:lnTo>
                  <a:pt x="65" y="8"/>
                </a:lnTo>
                <a:lnTo>
                  <a:pt x="64" y="10"/>
                </a:lnTo>
                <a:lnTo>
                  <a:pt x="63" y="12"/>
                </a:lnTo>
                <a:lnTo>
                  <a:pt x="60" y="11"/>
                </a:lnTo>
                <a:lnTo>
                  <a:pt x="55" y="8"/>
                </a:lnTo>
                <a:lnTo>
                  <a:pt x="50" y="3"/>
                </a:lnTo>
                <a:lnTo>
                  <a:pt x="47" y="2"/>
                </a:lnTo>
                <a:lnTo>
                  <a:pt x="45" y="3"/>
                </a:lnTo>
                <a:lnTo>
                  <a:pt x="45" y="7"/>
                </a:lnTo>
                <a:lnTo>
                  <a:pt x="47" y="11"/>
                </a:lnTo>
                <a:lnTo>
                  <a:pt x="48" y="13"/>
                </a:lnTo>
                <a:lnTo>
                  <a:pt x="47" y="16"/>
                </a:lnTo>
                <a:lnTo>
                  <a:pt x="43" y="15"/>
                </a:lnTo>
                <a:lnTo>
                  <a:pt x="39" y="11"/>
                </a:lnTo>
                <a:lnTo>
                  <a:pt x="35" y="9"/>
                </a:lnTo>
                <a:lnTo>
                  <a:pt x="32" y="11"/>
                </a:lnTo>
                <a:lnTo>
                  <a:pt x="28" y="15"/>
                </a:lnTo>
                <a:lnTo>
                  <a:pt x="25" y="16"/>
                </a:lnTo>
                <a:lnTo>
                  <a:pt x="22" y="16"/>
                </a:lnTo>
                <a:lnTo>
                  <a:pt x="20" y="16"/>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7" name="Freeform 16">
            <a:extLst>
              <a:ext uri="{FF2B5EF4-FFF2-40B4-BE49-F238E27FC236}">
                <a16:creationId xmlns:a16="http://schemas.microsoft.com/office/drawing/2014/main" id="{00000000-0008-0000-0C00-000011000000}"/>
              </a:ext>
            </a:extLst>
          </xdr:cNvPr>
          <xdr:cNvSpPr>
            <a:spLocks/>
          </xdr:cNvSpPr>
        </xdr:nvSpPr>
        <xdr:spPr bwMode="auto">
          <a:xfrm>
            <a:off x="2452461" y="4665559"/>
            <a:ext cx="36512" cy="46038"/>
          </a:xfrm>
          <a:custGeom>
            <a:avLst/>
            <a:gdLst>
              <a:gd name="T0" fmla="*/ 2147483647 w 34"/>
              <a:gd name="T1" fmla="*/ 2147483647 h 46"/>
              <a:gd name="T2" fmla="*/ 2147483647 w 34"/>
              <a:gd name="T3" fmla="*/ 2147483647 h 46"/>
              <a:gd name="T4" fmla="*/ 2147483647 w 34"/>
              <a:gd name="T5" fmla="*/ 2147483647 h 46"/>
              <a:gd name="T6" fmla="*/ 2147483647 w 34"/>
              <a:gd name="T7" fmla="*/ 2147483647 h 46"/>
              <a:gd name="T8" fmla="*/ 2147483647 w 34"/>
              <a:gd name="T9" fmla="*/ 2147483647 h 46"/>
              <a:gd name="T10" fmla="*/ 2147483647 w 34"/>
              <a:gd name="T11" fmla="*/ 2147483647 h 46"/>
              <a:gd name="T12" fmla="*/ 2147483647 w 34"/>
              <a:gd name="T13" fmla="*/ 2147483647 h 46"/>
              <a:gd name="T14" fmla="*/ 0 w 34"/>
              <a:gd name="T15" fmla="*/ 2147483647 h 46"/>
              <a:gd name="T16" fmla="*/ 2147483647 w 34"/>
              <a:gd name="T17" fmla="*/ 2147483647 h 46"/>
              <a:gd name="T18" fmla="*/ 2147483647 w 34"/>
              <a:gd name="T19" fmla="*/ 2147483647 h 46"/>
              <a:gd name="T20" fmla="*/ 2147483647 w 34"/>
              <a:gd name="T21" fmla="*/ 2147483647 h 46"/>
              <a:gd name="T22" fmla="*/ 2147483647 w 34"/>
              <a:gd name="T23" fmla="*/ 2147483647 h 46"/>
              <a:gd name="T24" fmla="*/ 2147483647 w 34"/>
              <a:gd name="T25" fmla="*/ 2147483647 h 46"/>
              <a:gd name="T26" fmla="*/ 2147483647 w 34"/>
              <a:gd name="T27" fmla="*/ 2147483647 h 46"/>
              <a:gd name="T28" fmla="*/ 2147483647 w 34"/>
              <a:gd name="T29" fmla="*/ 2147483647 h 46"/>
              <a:gd name="T30" fmla="*/ 2147483647 w 34"/>
              <a:gd name="T31" fmla="*/ 2147483647 h 46"/>
              <a:gd name="T32" fmla="*/ 2147483647 w 34"/>
              <a:gd name="T33" fmla="*/ 2147483647 h 46"/>
              <a:gd name="T34" fmla="*/ 2147483647 w 34"/>
              <a:gd name="T35" fmla="*/ 2147483647 h 46"/>
              <a:gd name="T36" fmla="*/ 2147483647 w 34"/>
              <a:gd name="T37" fmla="*/ 2147483647 h 46"/>
              <a:gd name="T38" fmla="*/ 2147483647 w 34"/>
              <a:gd name="T39" fmla="*/ 2147483647 h 46"/>
              <a:gd name="T40" fmla="*/ 2147483647 w 34"/>
              <a:gd name="T41" fmla="*/ 2147483647 h 46"/>
              <a:gd name="T42" fmla="*/ 2147483647 w 34"/>
              <a:gd name="T43" fmla="*/ 2147483647 h 46"/>
              <a:gd name="T44" fmla="*/ 2147483647 w 34"/>
              <a:gd name="T45" fmla="*/ 2147483647 h 46"/>
              <a:gd name="T46" fmla="*/ 2147483647 w 34"/>
              <a:gd name="T47" fmla="*/ 2147483647 h 46"/>
              <a:gd name="T48" fmla="*/ 2147483647 w 34"/>
              <a:gd name="T49" fmla="*/ 0 h 46"/>
              <a:gd name="T50" fmla="*/ 2147483647 w 34"/>
              <a:gd name="T51" fmla="*/ 0 h 46"/>
              <a:gd name="T52" fmla="*/ 2147483647 w 34"/>
              <a:gd name="T53" fmla="*/ 0 h 46"/>
              <a:gd name="T54" fmla="*/ 2147483647 w 34"/>
              <a:gd name="T55" fmla="*/ 2147483647 h 46"/>
              <a:gd name="T56" fmla="*/ 2147483647 w 34"/>
              <a:gd name="T57" fmla="*/ 2147483647 h 4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Lst>
            <a:ahLst/>
            <a:cxnLst>
              <a:cxn ang="T58">
                <a:pos x="T0" y="T1"/>
              </a:cxn>
              <a:cxn ang="T59">
                <a:pos x="T2" y="T3"/>
              </a:cxn>
              <a:cxn ang="T60">
                <a:pos x="T4" y="T5"/>
              </a:cxn>
              <a:cxn ang="T61">
                <a:pos x="T6" y="T7"/>
              </a:cxn>
              <a:cxn ang="T62">
                <a:pos x="T8" y="T9"/>
              </a:cxn>
              <a:cxn ang="T63">
                <a:pos x="T10" y="T11"/>
              </a:cxn>
              <a:cxn ang="T64">
                <a:pos x="T12" y="T13"/>
              </a:cxn>
              <a:cxn ang="T65">
                <a:pos x="T14" y="T15"/>
              </a:cxn>
              <a:cxn ang="T66">
                <a:pos x="T16" y="T17"/>
              </a:cxn>
              <a:cxn ang="T67">
                <a:pos x="T18" y="T19"/>
              </a:cxn>
              <a:cxn ang="T68">
                <a:pos x="T20" y="T21"/>
              </a:cxn>
              <a:cxn ang="T69">
                <a:pos x="T22" y="T23"/>
              </a:cxn>
              <a:cxn ang="T70">
                <a:pos x="T24" y="T25"/>
              </a:cxn>
              <a:cxn ang="T71">
                <a:pos x="T26" y="T27"/>
              </a:cxn>
              <a:cxn ang="T72">
                <a:pos x="T28" y="T29"/>
              </a:cxn>
              <a:cxn ang="T73">
                <a:pos x="T30" y="T31"/>
              </a:cxn>
              <a:cxn ang="T74">
                <a:pos x="T32" y="T33"/>
              </a:cxn>
              <a:cxn ang="T75">
                <a:pos x="T34" y="T35"/>
              </a:cxn>
              <a:cxn ang="T76">
                <a:pos x="T36" y="T37"/>
              </a:cxn>
              <a:cxn ang="T77">
                <a:pos x="T38" y="T39"/>
              </a:cxn>
              <a:cxn ang="T78">
                <a:pos x="T40" y="T41"/>
              </a:cxn>
              <a:cxn ang="T79">
                <a:pos x="T42" y="T43"/>
              </a:cxn>
              <a:cxn ang="T80">
                <a:pos x="T44" y="T45"/>
              </a:cxn>
              <a:cxn ang="T81">
                <a:pos x="T46" y="T47"/>
              </a:cxn>
              <a:cxn ang="T82">
                <a:pos x="T48" y="T49"/>
              </a:cxn>
              <a:cxn ang="T83">
                <a:pos x="T50" y="T51"/>
              </a:cxn>
              <a:cxn ang="T84">
                <a:pos x="T52" y="T53"/>
              </a:cxn>
              <a:cxn ang="T85">
                <a:pos x="T54" y="T55"/>
              </a:cxn>
              <a:cxn ang="T86">
                <a:pos x="T56" y="T57"/>
              </a:cxn>
            </a:cxnLst>
            <a:rect l="0" t="0" r="r" b="b"/>
            <a:pathLst>
              <a:path w="34" h="46">
                <a:moveTo>
                  <a:pt x="14" y="4"/>
                </a:moveTo>
                <a:lnTo>
                  <a:pt x="14" y="5"/>
                </a:lnTo>
                <a:lnTo>
                  <a:pt x="13" y="7"/>
                </a:lnTo>
                <a:lnTo>
                  <a:pt x="11" y="12"/>
                </a:lnTo>
                <a:lnTo>
                  <a:pt x="7" y="15"/>
                </a:lnTo>
                <a:lnTo>
                  <a:pt x="4" y="18"/>
                </a:lnTo>
                <a:lnTo>
                  <a:pt x="1" y="23"/>
                </a:lnTo>
                <a:lnTo>
                  <a:pt x="0" y="28"/>
                </a:lnTo>
                <a:lnTo>
                  <a:pt x="3" y="31"/>
                </a:lnTo>
                <a:lnTo>
                  <a:pt x="7" y="35"/>
                </a:lnTo>
                <a:lnTo>
                  <a:pt x="12" y="37"/>
                </a:lnTo>
                <a:lnTo>
                  <a:pt x="16" y="40"/>
                </a:lnTo>
                <a:lnTo>
                  <a:pt x="19" y="44"/>
                </a:lnTo>
                <a:lnTo>
                  <a:pt x="22" y="46"/>
                </a:lnTo>
                <a:lnTo>
                  <a:pt x="27" y="44"/>
                </a:lnTo>
                <a:lnTo>
                  <a:pt x="31" y="40"/>
                </a:lnTo>
                <a:lnTo>
                  <a:pt x="34" y="35"/>
                </a:lnTo>
                <a:lnTo>
                  <a:pt x="34" y="29"/>
                </a:lnTo>
                <a:lnTo>
                  <a:pt x="33" y="24"/>
                </a:lnTo>
                <a:lnTo>
                  <a:pt x="30" y="20"/>
                </a:lnTo>
                <a:lnTo>
                  <a:pt x="30" y="15"/>
                </a:lnTo>
                <a:lnTo>
                  <a:pt x="29" y="9"/>
                </a:lnTo>
                <a:lnTo>
                  <a:pt x="27" y="5"/>
                </a:lnTo>
                <a:lnTo>
                  <a:pt x="23" y="1"/>
                </a:lnTo>
                <a:lnTo>
                  <a:pt x="22" y="0"/>
                </a:lnTo>
                <a:lnTo>
                  <a:pt x="21" y="0"/>
                </a:lnTo>
                <a:lnTo>
                  <a:pt x="19" y="0"/>
                </a:lnTo>
                <a:lnTo>
                  <a:pt x="16" y="1"/>
                </a:lnTo>
                <a:lnTo>
                  <a:pt x="14" y="4"/>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8" name="Freeform 17">
            <a:extLst>
              <a:ext uri="{FF2B5EF4-FFF2-40B4-BE49-F238E27FC236}">
                <a16:creationId xmlns:a16="http://schemas.microsoft.com/office/drawing/2014/main" id="{00000000-0008-0000-0C00-000012000000}"/>
              </a:ext>
            </a:extLst>
          </xdr:cNvPr>
          <xdr:cNvSpPr>
            <a:spLocks/>
          </xdr:cNvSpPr>
        </xdr:nvSpPr>
        <xdr:spPr bwMode="auto">
          <a:xfrm>
            <a:off x="2442936" y="4602059"/>
            <a:ext cx="214045" cy="103188"/>
          </a:xfrm>
          <a:custGeom>
            <a:avLst/>
            <a:gdLst>
              <a:gd name="T0" fmla="*/ 2147483647 w 202"/>
              <a:gd name="T1" fmla="*/ 2147483647 h 100"/>
              <a:gd name="T2" fmla="*/ 2147483647 w 202"/>
              <a:gd name="T3" fmla="*/ 2147483647 h 100"/>
              <a:gd name="T4" fmla="*/ 2147483647 w 202"/>
              <a:gd name="T5" fmla="*/ 2147483647 h 100"/>
              <a:gd name="T6" fmla="*/ 2147483647 w 202"/>
              <a:gd name="T7" fmla="*/ 2147483647 h 100"/>
              <a:gd name="T8" fmla="*/ 2147483647 w 202"/>
              <a:gd name="T9" fmla="*/ 2147483647 h 100"/>
              <a:gd name="T10" fmla="*/ 2147483647 w 202"/>
              <a:gd name="T11" fmla="*/ 2147483647 h 100"/>
              <a:gd name="T12" fmla="*/ 2147483647 w 202"/>
              <a:gd name="T13" fmla="*/ 2147483647 h 100"/>
              <a:gd name="T14" fmla="*/ 2147483647 w 202"/>
              <a:gd name="T15" fmla="*/ 2147483647 h 100"/>
              <a:gd name="T16" fmla="*/ 2147483647 w 202"/>
              <a:gd name="T17" fmla="*/ 2147483647 h 100"/>
              <a:gd name="T18" fmla="*/ 2147483647 w 202"/>
              <a:gd name="T19" fmla="*/ 2147483647 h 100"/>
              <a:gd name="T20" fmla="*/ 2147483647 w 202"/>
              <a:gd name="T21" fmla="*/ 2147483647 h 100"/>
              <a:gd name="T22" fmla="*/ 2147483647 w 202"/>
              <a:gd name="T23" fmla="*/ 2147483647 h 100"/>
              <a:gd name="T24" fmla="*/ 2147483647 w 202"/>
              <a:gd name="T25" fmla="*/ 2147483647 h 100"/>
              <a:gd name="T26" fmla="*/ 2147483647 w 202"/>
              <a:gd name="T27" fmla="*/ 2147483647 h 100"/>
              <a:gd name="T28" fmla="*/ 2147483647 w 202"/>
              <a:gd name="T29" fmla="*/ 2147483647 h 100"/>
              <a:gd name="T30" fmla="*/ 2147483647 w 202"/>
              <a:gd name="T31" fmla="*/ 2147483647 h 100"/>
              <a:gd name="T32" fmla="*/ 2147483647 w 202"/>
              <a:gd name="T33" fmla="*/ 2147483647 h 100"/>
              <a:gd name="T34" fmla="*/ 2147483647 w 202"/>
              <a:gd name="T35" fmla="*/ 2147483647 h 100"/>
              <a:gd name="T36" fmla="*/ 2147483647 w 202"/>
              <a:gd name="T37" fmla="*/ 2147483647 h 100"/>
              <a:gd name="T38" fmla="*/ 2147483647 w 202"/>
              <a:gd name="T39" fmla="*/ 2147483647 h 100"/>
              <a:gd name="T40" fmla="*/ 2147483647 w 202"/>
              <a:gd name="T41" fmla="*/ 2147483647 h 100"/>
              <a:gd name="T42" fmla="*/ 2147483647 w 202"/>
              <a:gd name="T43" fmla="*/ 2147483647 h 100"/>
              <a:gd name="T44" fmla="*/ 2147483647 w 202"/>
              <a:gd name="T45" fmla="*/ 2147483647 h 100"/>
              <a:gd name="T46" fmla="*/ 2147483647 w 202"/>
              <a:gd name="T47" fmla="*/ 2147483647 h 100"/>
              <a:gd name="T48" fmla="*/ 2147483647 w 202"/>
              <a:gd name="T49" fmla="*/ 2147483647 h 100"/>
              <a:gd name="T50" fmla="*/ 2147483647 w 202"/>
              <a:gd name="T51" fmla="*/ 2147483647 h 100"/>
              <a:gd name="T52" fmla="*/ 2147483647 w 202"/>
              <a:gd name="T53" fmla="*/ 2147483647 h 100"/>
              <a:gd name="T54" fmla="*/ 0 w 202"/>
              <a:gd name="T55" fmla="*/ 2147483647 h 100"/>
              <a:gd name="T56" fmla="*/ 2147483647 w 202"/>
              <a:gd name="T57" fmla="*/ 2147483647 h 100"/>
              <a:gd name="T58" fmla="*/ 2147483647 w 202"/>
              <a:gd name="T59" fmla="*/ 0 h 100"/>
              <a:gd name="T60" fmla="*/ 2147483647 w 202"/>
              <a:gd name="T61" fmla="*/ 2147483647 h 100"/>
              <a:gd name="T62" fmla="*/ 2147483647 w 202"/>
              <a:gd name="T63" fmla="*/ 2147483647 h 100"/>
              <a:gd name="T64" fmla="*/ 2147483647 w 202"/>
              <a:gd name="T65" fmla="*/ 2147483647 h 100"/>
              <a:gd name="T66" fmla="*/ 2147483647 w 202"/>
              <a:gd name="T67" fmla="*/ 2147483647 h 100"/>
              <a:gd name="T68" fmla="*/ 2147483647 w 202"/>
              <a:gd name="T69" fmla="*/ 2147483647 h 100"/>
              <a:gd name="T70" fmla="*/ 2147483647 w 202"/>
              <a:gd name="T71" fmla="*/ 2147483647 h 100"/>
              <a:gd name="T72" fmla="*/ 2147483647 w 202"/>
              <a:gd name="T73" fmla="*/ 2147483647 h 100"/>
              <a:gd name="T74" fmla="*/ 2147483647 w 202"/>
              <a:gd name="T75" fmla="*/ 2147483647 h 100"/>
              <a:gd name="T76" fmla="*/ 2147483647 w 202"/>
              <a:gd name="T77" fmla="*/ 2147483647 h 100"/>
              <a:gd name="T78" fmla="*/ 2147483647 w 202"/>
              <a:gd name="T79" fmla="*/ 2147483647 h 100"/>
              <a:gd name="T80" fmla="*/ 2147483647 w 202"/>
              <a:gd name="T81" fmla="*/ 2147483647 h 100"/>
              <a:gd name="T82" fmla="*/ 2147483647 w 202"/>
              <a:gd name="T83" fmla="*/ 2147483647 h 100"/>
              <a:gd name="T84" fmla="*/ 2147483647 w 202"/>
              <a:gd name="T85" fmla="*/ 2147483647 h 100"/>
              <a:gd name="T86" fmla="*/ 2147483647 w 202"/>
              <a:gd name="T87" fmla="*/ 2147483647 h 100"/>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Lst>
            <a:ahLst/>
            <a:cxnLst>
              <a:cxn ang="T88">
                <a:pos x="T0" y="T1"/>
              </a:cxn>
              <a:cxn ang="T89">
                <a:pos x="T2" y="T3"/>
              </a:cxn>
              <a:cxn ang="T90">
                <a:pos x="T4" y="T5"/>
              </a:cxn>
              <a:cxn ang="T91">
                <a:pos x="T6" y="T7"/>
              </a:cxn>
              <a:cxn ang="T92">
                <a:pos x="T8" y="T9"/>
              </a:cxn>
              <a:cxn ang="T93">
                <a:pos x="T10" y="T11"/>
              </a:cxn>
              <a:cxn ang="T94">
                <a:pos x="T12" y="T13"/>
              </a:cxn>
              <a:cxn ang="T95">
                <a:pos x="T14" y="T15"/>
              </a:cxn>
              <a:cxn ang="T96">
                <a:pos x="T16" y="T17"/>
              </a:cxn>
              <a:cxn ang="T97">
                <a:pos x="T18" y="T19"/>
              </a:cxn>
              <a:cxn ang="T98">
                <a:pos x="T20" y="T21"/>
              </a:cxn>
              <a:cxn ang="T99">
                <a:pos x="T22" y="T23"/>
              </a:cxn>
              <a:cxn ang="T100">
                <a:pos x="T24" y="T25"/>
              </a:cxn>
              <a:cxn ang="T101">
                <a:pos x="T26" y="T27"/>
              </a:cxn>
              <a:cxn ang="T102">
                <a:pos x="T28" y="T29"/>
              </a:cxn>
              <a:cxn ang="T103">
                <a:pos x="T30" y="T31"/>
              </a:cxn>
              <a:cxn ang="T104">
                <a:pos x="T32" y="T33"/>
              </a:cxn>
              <a:cxn ang="T105">
                <a:pos x="T34" y="T35"/>
              </a:cxn>
              <a:cxn ang="T106">
                <a:pos x="T36" y="T37"/>
              </a:cxn>
              <a:cxn ang="T107">
                <a:pos x="T38" y="T39"/>
              </a:cxn>
              <a:cxn ang="T108">
                <a:pos x="T40" y="T41"/>
              </a:cxn>
              <a:cxn ang="T109">
                <a:pos x="T42" y="T43"/>
              </a:cxn>
              <a:cxn ang="T110">
                <a:pos x="T44" y="T45"/>
              </a:cxn>
              <a:cxn ang="T111">
                <a:pos x="T46" y="T47"/>
              </a:cxn>
              <a:cxn ang="T112">
                <a:pos x="T48" y="T49"/>
              </a:cxn>
              <a:cxn ang="T113">
                <a:pos x="T50" y="T51"/>
              </a:cxn>
              <a:cxn ang="T114">
                <a:pos x="T52" y="T53"/>
              </a:cxn>
              <a:cxn ang="T115">
                <a:pos x="T54" y="T55"/>
              </a:cxn>
              <a:cxn ang="T116">
                <a:pos x="T56" y="T57"/>
              </a:cxn>
              <a:cxn ang="T117">
                <a:pos x="T58" y="T59"/>
              </a:cxn>
              <a:cxn ang="T118">
                <a:pos x="T60" y="T61"/>
              </a:cxn>
              <a:cxn ang="T119">
                <a:pos x="T62" y="T63"/>
              </a:cxn>
              <a:cxn ang="T120">
                <a:pos x="T64" y="T65"/>
              </a:cxn>
              <a:cxn ang="T121">
                <a:pos x="T66" y="T67"/>
              </a:cxn>
              <a:cxn ang="T122">
                <a:pos x="T68" y="T69"/>
              </a:cxn>
              <a:cxn ang="T123">
                <a:pos x="T70" y="T71"/>
              </a:cxn>
              <a:cxn ang="T124">
                <a:pos x="T72" y="T73"/>
              </a:cxn>
              <a:cxn ang="T125">
                <a:pos x="T74" y="T75"/>
              </a:cxn>
              <a:cxn ang="T126">
                <a:pos x="T76" y="T77"/>
              </a:cxn>
              <a:cxn ang="T127">
                <a:pos x="T78" y="T79"/>
              </a:cxn>
              <a:cxn ang="T128">
                <a:pos x="T80" y="T81"/>
              </a:cxn>
              <a:cxn ang="T129">
                <a:pos x="T82" y="T83"/>
              </a:cxn>
              <a:cxn ang="T130">
                <a:pos x="T84" y="T85"/>
              </a:cxn>
              <a:cxn ang="T131">
                <a:pos x="T86" y="T87"/>
              </a:cxn>
            </a:cxnLst>
            <a:rect l="0" t="0" r="r" b="b"/>
            <a:pathLst>
              <a:path w="202" h="100">
                <a:moveTo>
                  <a:pt x="166" y="28"/>
                </a:moveTo>
                <a:lnTo>
                  <a:pt x="169" y="29"/>
                </a:lnTo>
                <a:lnTo>
                  <a:pt x="176" y="30"/>
                </a:lnTo>
                <a:lnTo>
                  <a:pt x="184" y="33"/>
                </a:lnTo>
                <a:lnTo>
                  <a:pt x="191" y="37"/>
                </a:lnTo>
                <a:lnTo>
                  <a:pt x="196" y="41"/>
                </a:lnTo>
                <a:lnTo>
                  <a:pt x="198" y="46"/>
                </a:lnTo>
                <a:lnTo>
                  <a:pt x="201" y="52"/>
                </a:lnTo>
                <a:lnTo>
                  <a:pt x="201" y="60"/>
                </a:lnTo>
                <a:lnTo>
                  <a:pt x="201" y="67"/>
                </a:lnTo>
                <a:lnTo>
                  <a:pt x="202" y="69"/>
                </a:lnTo>
                <a:lnTo>
                  <a:pt x="201" y="73"/>
                </a:lnTo>
                <a:lnTo>
                  <a:pt x="196" y="76"/>
                </a:lnTo>
                <a:lnTo>
                  <a:pt x="190" y="81"/>
                </a:lnTo>
                <a:lnTo>
                  <a:pt x="186" y="84"/>
                </a:lnTo>
                <a:lnTo>
                  <a:pt x="180" y="85"/>
                </a:lnTo>
                <a:lnTo>
                  <a:pt x="172" y="85"/>
                </a:lnTo>
                <a:lnTo>
                  <a:pt x="166" y="84"/>
                </a:lnTo>
                <a:lnTo>
                  <a:pt x="163" y="83"/>
                </a:lnTo>
                <a:lnTo>
                  <a:pt x="160" y="84"/>
                </a:lnTo>
                <a:lnTo>
                  <a:pt x="156" y="88"/>
                </a:lnTo>
                <a:lnTo>
                  <a:pt x="152" y="90"/>
                </a:lnTo>
                <a:lnTo>
                  <a:pt x="148" y="91"/>
                </a:lnTo>
                <a:lnTo>
                  <a:pt x="142" y="92"/>
                </a:lnTo>
                <a:lnTo>
                  <a:pt x="136" y="92"/>
                </a:lnTo>
                <a:lnTo>
                  <a:pt x="130" y="93"/>
                </a:lnTo>
                <a:lnTo>
                  <a:pt x="125" y="93"/>
                </a:lnTo>
                <a:lnTo>
                  <a:pt x="120" y="94"/>
                </a:lnTo>
                <a:lnTo>
                  <a:pt x="116" y="96"/>
                </a:lnTo>
                <a:lnTo>
                  <a:pt x="111" y="98"/>
                </a:lnTo>
                <a:lnTo>
                  <a:pt x="106" y="99"/>
                </a:lnTo>
                <a:lnTo>
                  <a:pt x="100" y="100"/>
                </a:lnTo>
                <a:lnTo>
                  <a:pt x="92" y="100"/>
                </a:lnTo>
                <a:lnTo>
                  <a:pt x="84" y="99"/>
                </a:lnTo>
                <a:lnTo>
                  <a:pt x="77" y="99"/>
                </a:lnTo>
                <a:lnTo>
                  <a:pt x="73" y="97"/>
                </a:lnTo>
                <a:lnTo>
                  <a:pt x="68" y="93"/>
                </a:lnTo>
                <a:lnTo>
                  <a:pt x="63" y="90"/>
                </a:lnTo>
                <a:lnTo>
                  <a:pt x="58" y="85"/>
                </a:lnTo>
                <a:lnTo>
                  <a:pt x="53" y="79"/>
                </a:lnTo>
                <a:lnTo>
                  <a:pt x="52" y="71"/>
                </a:lnTo>
                <a:lnTo>
                  <a:pt x="53" y="61"/>
                </a:lnTo>
                <a:lnTo>
                  <a:pt x="53" y="54"/>
                </a:lnTo>
                <a:lnTo>
                  <a:pt x="53" y="48"/>
                </a:lnTo>
                <a:lnTo>
                  <a:pt x="51" y="44"/>
                </a:lnTo>
                <a:lnTo>
                  <a:pt x="49" y="39"/>
                </a:lnTo>
                <a:lnTo>
                  <a:pt x="46" y="35"/>
                </a:lnTo>
                <a:lnTo>
                  <a:pt x="42" y="32"/>
                </a:lnTo>
                <a:lnTo>
                  <a:pt x="36" y="32"/>
                </a:lnTo>
                <a:lnTo>
                  <a:pt x="30" y="33"/>
                </a:lnTo>
                <a:lnTo>
                  <a:pt x="28" y="35"/>
                </a:lnTo>
                <a:lnTo>
                  <a:pt x="24" y="35"/>
                </a:lnTo>
                <a:lnTo>
                  <a:pt x="20" y="31"/>
                </a:lnTo>
                <a:lnTo>
                  <a:pt x="12" y="25"/>
                </a:lnTo>
                <a:lnTo>
                  <a:pt x="5" y="22"/>
                </a:lnTo>
                <a:lnTo>
                  <a:pt x="0" y="16"/>
                </a:lnTo>
                <a:lnTo>
                  <a:pt x="1" y="9"/>
                </a:lnTo>
                <a:lnTo>
                  <a:pt x="7" y="3"/>
                </a:lnTo>
                <a:lnTo>
                  <a:pt x="13" y="0"/>
                </a:lnTo>
                <a:lnTo>
                  <a:pt x="19" y="0"/>
                </a:lnTo>
                <a:lnTo>
                  <a:pt x="24" y="1"/>
                </a:lnTo>
                <a:lnTo>
                  <a:pt x="30" y="6"/>
                </a:lnTo>
                <a:lnTo>
                  <a:pt x="34" y="12"/>
                </a:lnTo>
                <a:lnTo>
                  <a:pt x="37" y="17"/>
                </a:lnTo>
                <a:lnTo>
                  <a:pt x="43" y="21"/>
                </a:lnTo>
                <a:lnTo>
                  <a:pt x="49" y="20"/>
                </a:lnTo>
                <a:lnTo>
                  <a:pt x="52" y="16"/>
                </a:lnTo>
                <a:lnTo>
                  <a:pt x="54" y="13"/>
                </a:lnTo>
                <a:lnTo>
                  <a:pt x="59" y="12"/>
                </a:lnTo>
                <a:lnTo>
                  <a:pt x="63" y="13"/>
                </a:lnTo>
                <a:lnTo>
                  <a:pt x="67" y="13"/>
                </a:lnTo>
                <a:lnTo>
                  <a:pt x="69" y="16"/>
                </a:lnTo>
                <a:lnTo>
                  <a:pt x="70" y="21"/>
                </a:lnTo>
                <a:lnTo>
                  <a:pt x="73" y="29"/>
                </a:lnTo>
                <a:lnTo>
                  <a:pt x="80" y="36"/>
                </a:lnTo>
                <a:lnTo>
                  <a:pt x="85" y="43"/>
                </a:lnTo>
                <a:lnTo>
                  <a:pt x="88" y="50"/>
                </a:lnTo>
                <a:lnTo>
                  <a:pt x="91" y="53"/>
                </a:lnTo>
                <a:lnTo>
                  <a:pt x="100" y="52"/>
                </a:lnTo>
                <a:lnTo>
                  <a:pt x="111" y="51"/>
                </a:lnTo>
                <a:lnTo>
                  <a:pt x="119" y="52"/>
                </a:lnTo>
                <a:lnTo>
                  <a:pt x="123" y="53"/>
                </a:lnTo>
                <a:lnTo>
                  <a:pt x="128" y="51"/>
                </a:lnTo>
                <a:lnTo>
                  <a:pt x="133" y="46"/>
                </a:lnTo>
                <a:lnTo>
                  <a:pt x="138" y="41"/>
                </a:lnTo>
                <a:lnTo>
                  <a:pt x="143" y="37"/>
                </a:lnTo>
                <a:lnTo>
                  <a:pt x="149" y="32"/>
                </a:lnTo>
                <a:lnTo>
                  <a:pt x="154" y="29"/>
                </a:lnTo>
                <a:lnTo>
                  <a:pt x="166" y="28"/>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9" name="Freeform 18">
            <a:extLst>
              <a:ext uri="{FF2B5EF4-FFF2-40B4-BE49-F238E27FC236}">
                <a16:creationId xmlns:a16="http://schemas.microsoft.com/office/drawing/2014/main" id="{00000000-0008-0000-0C00-000013000000}"/>
              </a:ext>
            </a:extLst>
          </xdr:cNvPr>
          <xdr:cNvSpPr>
            <a:spLocks/>
          </xdr:cNvSpPr>
        </xdr:nvSpPr>
        <xdr:spPr bwMode="auto">
          <a:xfrm>
            <a:off x="2273073" y="4536972"/>
            <a:ext cx="44450" cy="38100"/>
          </a:xfrm>
          <a:custGeom>
            <a:avLst/>
            <a:gdLst>
              <a:gd name="T0" fmla="*/ 2147483647 w 40"/>
              <a:gd name="T1" fmla="*/ 2147483647 h 37"/>
              <a:gd name="T2" fmla="*/ 2147483647 w 40"/>
              <a:gd name="T3" fmla="*/ 2147483647 h 37"/>
              <a:gd name="T4" fmla="*/ 2147483647 w 40"/>
              <a:gd name="T5" fmla="*/ 2147483647 h 37"/>
              <a:gd name="T6" fmla="*/ 2147483647 w 40"/>
              <a:gd name="T7" fmla="*/ 2147483647 h 37"/>
              <a:gd name="T8" fmla="*/ 2147483647 w 40"/>
              <a:gd name="T9" fmla="*/ 2147483647 h 37"/>
              <a:gd name="T10" fmla="*/ 2147483647 w 40"/>
              <a:gd name="T11" fmla="*/ 2147483647 h 37"/>
              <a:gd name="T12" fmla="*/ 2147483647 w 40"/>
              <a:gd name="T13" fmla="*/ 2147483647 h 37"/>
              <a:gd name="T14" fmla="*/ 2147483647 w 40"/>
              <a:gd name="T15" fmla="*/ 2147483647 h 37"/>
              <a:gd name="T16" fmla="*/ 2147483647 w 40"/>
              <a:gd name="T17" fmla="*/ 2147483647 h 37"/>
              <a:gd name="T18" fmla="*/ 2147483647 w 40"/>
              <a:gd name="T19" fmla="*/ 2147483647 h 37"/>
              <a:gd name="T20" fmla="*/ 2147483647 w 40"/>
              <a:gd name="T21" fmla="*/ 2147483647 h 37"/>
              <a:gd name="T22" fmla="*/ 2147483647 w 40"/>
              <a:gd name="T23" fmla="*/ 2147483647 h 37"/>
              <a:gd name="T24" fmla="*/ 2147483647 w 40"/>
              <a:gd name="T25" fmla="*/ 2147483647 h 37"/>
              <a:gd name="T26" fmla="*/ 2147483647 w 40"/>
              <a:gd name="T27" fmla="*/ 2147483647 h 37"/>
              <a:gd name="T28" fmla="*/ 0 w 40"/>
              <a:gd name="T29" fmla="*/ 2147483647 h 37"/>
              <a:gd name="T30" fmla="*/ 2147483647 w 40"/>
              <a:gd name="T31" fmla="*/ 2147483647 h 37"/>
              <a:gd name="T32" fmla="*/ 2147483647 w 40"/>
              <a:gd name="T33" fmla="*/ 2147483647 h 37"/>
              <a:gd name="T34" fmla="*/ 2147483647 w 40"/>
              <a:gd name="T35" fmla="*/ 2147483647 h 37"/>
              <a:gd name="T36" fmla="*/ 2147483647 w 40"/>
              <a:gd name="T37" fmla="*/ 2147483647 h 37"/>
              <a:gd name="T38" fmla="*/ 2147483647 w 40"/>
              <a:gd name="T39" fmla="*/ 0 h 37"/>
              <a:gd name="T40" fmla="*/ 2147483647 w 40"/>
              <a:gd name="T41" fmla="*/ 2147483647 h 37"/>
              <a:gd name="T42" fmla="*/ 2147483647 w 40"/>
              <a:gd name="T43" fmla="*/ 2147483647 h 37"/>
              <a:gd name="T44" fmla="*/ 2147483647 w 40"/>
              <a:gd name="T45" fmla="*/ 2147483647 h 37"/>
              <a:gd name="T46" fmla="*/ 2147483647 w 40"/>
              <a:gd name="T47" fmla="*/ 2147483647 h 37"/>
              <a:gd name="T48" fmla="*/ 2147483647 w 40"/>
              <a:gd name="T49" fmla="*/ 2147483647 h 37"/>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Lst>
            <a:ahLst/>
            <a:cxnLst>
              <a:cxn ang="T50">
                <a:pos x="T0" y="T1"/>
              </a:cxn>
              <a:cxn ang="T51">
                <a:pos x="T2" y="T3"/>
              </a:cxn>
              <a:cxn ang="T52">
                <a:pos x="T4" y="T5"/>
              </a:cxn>
              <a:cxn ang="T53">
                <a:pos x="T6" y="T7"/>
              </a:cxn>
              <a:cxn ang="T54">
                <a:pos x="T8" y="T9"/>
              </a:cxn>
              <a:cxn ang="T55">
                <a:pos x="T10" y="T11"/>
              </a:cxn>
              <a:cxn ang="T56">
                <a:pos x="T12" y="T13"/>
              </a:cxn>
              <a:cxn ang="T57">
                <a:pos x="T14" y="T15"/>
              </a:cxn>
              <a:cxn ang="T58">
                <a:pos x="T16" y="T17"/>
              </a:cxn>
              <a:cxn ang="T59">
                <a:pos x="T18" y="T19"/>
              </a:cxn>
              <a:cxn ang="T60">
                <a:pos x="T20" y="T21"/>
              </a:cxn>
              <a:cxn ang="T61">
                <a:pos x="T22" y="T23"/>
              </a:cxn>
              <a:cxn ang="T62">
                <a:pos x="T24" y="T25"/>
              </a:cxn>
              <a:cxn ang="T63">
                <a:pos x="T26" y="T27"/>
              </a:cxn>
              <a:cxn ang="T64">
                <a:pos x="T28" y="T29"/>
              </a:cxn>
              <a:cxn ang="T65">
                <a:pos x="T30" y="T31"/>
              </a:cxn>
              <a:cxn ang="T66">
                <a:pos x="T32" y="T33"/>
              </a:cxn>
              <a:cxn ang="T67">
                <a:pos x="T34" y="T35"/>
              </a:cxn>
              <a:cxn ang="T68">
                <a:pos x="T36" y="T37"/>
              </a:cxn>
              <a:cxn ang="T69">
                <a:pos x="T38" y="T39"/>
              </a:cxn>
              <a:cxn ang="T70">
                <a:pos x="T40" y="T41"/>
              </a:cxn>
              <a:cxn ang="T71">
                <a:pos x="T42" y="T43"/>
              </a:cxn>
              <a:cxn ang="T72">
                <a:pos x="T44" y="T45"/>
              </a:cxn>
              <a:cxn ang="T73">
                <a:pos x="T46" y="T47"/>
              </a:cxn>
              <a:cxn ang="T74">
                <a:pos x="T48" y="T49"/>
              </a:cxn>
            </a:cxnLst>
            <a:rect l="0" t="0" r="r" b="b"/>
            <a:pathLst>
              <a:path w="40" h="37">
                <a:moveTo>
                  <a:pt x="38" y="20"/>
                </a:moveTo>
                <a:lnTo>
                  <a:pt x="37" y="21"/>
                </a:lnTo>
                <a:lnTo>
                  <a:pt x="35" y="26"/>
                </a:lnTo>
                <a:lnTo>
                  <a:pt x="32" y="30"/>
                </a:lnTo>
                <a:lnTo>
                  <a:pt x="28" y="34"/>
                </a:lnTo>
                <a:lnTo>
                  <a:pt x="24" y="36"/>
                </a:lnTo>
                <a:lnTo>
                  <a:pt x="19" y="37"/>
                </a:lnTo>
                <a:lnTo>
                  <a:pt x="14" y="37"/>
                </a:lnTo>
                <a:lnTo>
                  <a:pt x="13" y="37"/>
                </a:lnTo>
                <a:lnTo>
                  <a:pt x="12" y="36"/>
                </a:lnTo>
                <a:lnTo>
                  <a:pt x="11" y="34"/>
                </a:lnTo>
                <a:lnTo>
                  <a:pt x="9" y="32"/>
                </a:lnTo>
                <a:lnTo>
                  <a:pt x="5" y="28"/>
                </a:lnTo>
                <a:lnTo>
                  <a:pt x="2" y="24"/>
                </a:lnTo>
                <a:lnTo>
                  <a:pt x="0" y="20"/>
                </a:lnTo>
                <a:lnTo>
                  <a:pt x="2" y="17"/>
                </a:lnTo>
                <a:lnTo>
                  <a:pt x="6" y="12"/>
                </a:lnTo>
                <a:lnTo>
                  <a:pt x="12" y="7"/>
                </a:lnTo>
                <a:lnTo>
                  <a:pt x="17" y="3"/>
                </a:lnTo>
                <a:lnTo>
                  <a:pt x="20" y="0"/>
                </a:lnTo>
                <a:lnTo>
                  <a:pt x="25" y="2"/>
                </a:lnTo>
                <a:lnTo>
                  <a:pt x="32" y="4"/>
                </a:lnTo>
                <a:lnTo>
                  <a:pt x="37" y="7"/>
                </a:lnTo>
                <a:lnTo>
                  <a:pt x="40" y="12"/>
                </a:lnTo>
                <a:lnTo>
                  <a:pt x="38" y="20"/>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20" name="Freeform 19">
            <a:extLst>
              <a:ext uri="{FF2B5EF4-FFF2-40B4-BE49-F238E27FC236}">
                <a16:creationId xmlns:a16="http://schemas.microsoft.com/office/drawing/2014/main" id="{00000000-0008-0000-0C00-000014000000}"/>
              </a:ext>
            </a:extLst>
          </xdr:cNvPr>
          <xdr:cNvSpPr>
            <a:spLocks/>
          </xdr:cNvSpPr>
        </xdr:nvSpPr>
        <xdr:spPr bwMode="auto">
          <a:xfrm flipV="1">
            <a:off x="2442936" y="4295672"/>
            <a:ext cx="214045" cy="323850"/>
          </a:xfrm>
          <a:custGeom>
            <a:avLst/>
            <a:gdLst>
              <a:gd name="T0" fmla="*/ 2147483647 w 201"/>
              <a:gd name="T1" fmla="*/ 2147483647 h 319"/>
              <a:gd name="T2" fmla="*/ 2147483647 w 201"/>
              <a:gd name="T3" fmla="*/ 2147483647 h 319"/>
              <a:gd name="T4" fmla="*/ 2147483647 w 201"/>
              <a:gd name="T5" fmla="*/ 2147483647 h 319"/>
              <a:gd name="T6" fmla="*/ 2147483647 w 201"/>
              <a:gd name="T7" fmla="*/ 2147483647 h 319"/>
              <a:gd name="T8" fmla="*/ 2147483647 w 201"/>
              <a:gd name="T9" fmla="*/ 2147483647 h 319"/>
              <a:gd name="T10" fmla="*/ 2147483647 w 201"/>
              <a:gd name="T11" fmla="*/ 2147483647 h 319"/>
              <a:gd name="T12" fmla="*/ 2147483647 w 201"/>
              <a:gd name="T13" fmla="*/ 2147483647 h 319"/>
              <a:gd name="T14" fmla="*/ 2147483647 w 201"/>
              <a:gd name="T15" fmla="*/ 2147483647 h 319"/>
              <a:gd name="T16" fmla="*/ 2147483647 w 201"/>
              <a:gd name="T17" fmla="*/ 2147483647 h 319"/>
              <a:gd name="T18" fmla="*/ 2147483647 w 201"/>
              <a:gd name="T19" fmla="*/ 2147483647 h 319"/>
              <a:gd name="T20" fmla="*/ 2147483647 w 201"/>
              <a:gd name="T21" fmla="*/ 2147483647 h 319"/>
              <a:gd name="T22" fmla="*/ 2147483647 w 201"/>
              <a:gd name="T23" fmla="*/ 2147483647 h 319"/>
              <a:gd name="T24" fmla="*/ 2147483647 w 201"/>
              <a:gd name="T25" fmla="*/ 2147483647 h 319"/>
              <a:gd name="T26" fmla="*/ 2147483647 w 201"/>
              <a:gd name="T27" fmla="*/ 2147483647 h 319"/>
              <a:gd name="T28" fmla="*/ 2147483647 w 201"/>
              <a:gd name="T29" fmla="*/ 2147483647 h 319"/>
              <a:gd name="T30" fmla="*/ 2147483647 w 201"/>
              <a:gd name="T31" fmla="*/ 2147483647 h 319"/>
              <a:gd name="T32" fmla="*/ 2147483647 w 201"/>
              <a:gd name="T33" fmla="*/ 2147483647 h 319"/>
              <a:gd name="T34" fmla="*/ 2147483647 w 201"/>
              <a:gd name="T35" fmla="*/ 2147483647 h 319"/>
              <a:gd name="T36" fmla="*/ 2147483647 w 201"/>
              <a:gd name="T37" fmla="*/ 2147483647 h 319"/>
              <a:gd name="T38" fmla="*/ 2147483647 w 201"/>
              <a:gd name="T39" fmla="*/ 2147483647 h 319"/>
              <a:gd name="T40" fmla="*/ 2147483647 w 201"/>
              <a:gd name="T41" fmla="*/ 2147483647 h 319"/>
              <a:gd name="T42" fmla="*/ 2147483647 w 201"/>
              <a:gd name="T43" fmla="*/ 2147483647 h 319"/>
              <a:gd name="T44" fmla="*/ 2147483647 w 201"/>
              <a:gd name="T45" fmla="*/ 2147483647 h 319"/>
              <a:gd name="T46" fmla="*/ 2147483647 w 201"/>
              <a:gd name="T47" fmla="*/ 2147483647 h 319"/>
              <a:gd name="T48" fmla="*/ 2147483647 w 201"/>
              <a:gd name="T49" fmla="*/ 2147483647 h 319"/>
              <a:gd name="T50" fmla="*/ 2147483647 w 201"/>
              <a:gd name="T51" fmla="*/ 0 h 319"/>
              <a:gd name="T52" fmla="*/ 2147483647 w 201"/>
              <a:gd name="T53" fmla="*/ 2147483647 h 319"/>
              <a:gd name="T54" fmla="*/ 2147483647 w 201"/>
              <a:gd name="T55" fmla="*/ 2147483647 h 319"/>
              <a:gd name="T56" fmla="*/ 2147483647 w 201"/>
              <a:gd name="T57" fmla="*/ 2147483647 h 319"/>
              <a:gd name="T58" fmla="*/ 2147483647 w 201"/>
              <a:gd name="T59" fmla="*/ 2147483647 h 319"/>
              <a:gd name="T60" fmla="*/ 2147483647 w 201"/>
              <a:gd name="T61" fmla="*/ 2147483647 h 319"/>
              <a:gd name="T62" fmla="*/ 2147483647 w 201"/>
              <a:gd name="T63" fmla="*/ 2147483647 h 319"/>
              <a:gd name="T64" fmla="*/ 2147483647 w 201"/>
              <a:gd name="T65" fmla="*/ 2147483647 h 319"/>
              <a:gd name="T66" fmla="*/ 2147483647 w 201"/>
              <a:gd name="T67" fmla="*/ 2147483647 h 319"/>
              <a:gd name="T68" fmla="*/ 2147483647 w 201"/>
              <a:gd name="T69" fmla="*/ 2147483647 h 319"/>
              <a:gd name="T70" fmla="*/ 2147483647 w 201"/>
              <a:gd name="T71" fmla="*/ 2147483647 h 319"/>
              <a:gd name="T72" fmla="*/ 2147483647 w 201"/>
              <a:gd name="T73" fmla="*/ 2147483647 h 319"/>
              <a:gd name="T74" fmla="*/ 2147483647 w 201"/>
              <a:gd name="T75" fmla="*/ 2147483647 h 319"/>
              <a:gd name="T76" fmla="*/ 2147483647 w 201"/>
              <a:gd name="T77" fmla="*/ 2147483647 h 319"/>
              <a:gd name="T78" fmla="*/ 2147483647 w 201"/>
              <a:gd name="T79" fmla="*/ 2147483647 h 319"/>
              <a:gd name="T80" fmla="*/ 2147483647 w 201"/>
              <a:gd name="T81" fmla="*/ 2147483647 h 319"/>
              <a:gd name="T82" fmla="*/ 2147483647 w 201"/>
              <a:gd name="T83" fmla="*/ 2147483647 h 319"/>
              <a:gd name="T84" fmla="*/ 2147483647 w 201"/>
              <a:gd name="T85" fmla="*/ 2147483647 h 319"/>
              <a:gd name="T86" fmla="*/ 0 w 201"/>
              <a:gd name="T87" fmla="*/ 2147483647 h 319"/>
              <a:gd name="T88" fmla="*/ 2147483647 w 201"/>
              <a:gd name="T89" fmla="*/ 2147483647 h 319"/>
              <a:gd name="T90" fmla="*/ 2147483647 w 201"/>
              <a:gd name="T91" fmla="*/ 2147483647 h 319"/>
              <a:gd name="T92" fmla="*/ 2147483647 w 201"/>
              <a:gd name="T93" fmla="*/ 2147483647 h 319"/>
              <a:gd name="T94" fmla="*/ 2147483647 w 201"/>
              <a:gd name="T95" fmla="*/ 2147483647 h 319"/>
              <a:gd name="T96" fmla="*/ 2147483647 w 201"/>
              <a:gd name="T97" fmla="*/ 2147483647 h 319"/>
              <a:gd name="T98" fmla="*/ 2147483647 w 201"/>
              <a:gd name="T99" fmla="*/ 2147483647 h 319"/>
              <a:gd name="T100" fmla="*/ 2147483647 w 201"/>
              <a:gd name="T101" fmla="*/ 2147483647 h 319"/>
              <a:gd name="T102" fmla="*/ 2147483647 w 201"/>
              <a:gd name="T103" fmla="*/ 2147483647 h 319"/>
              <a:gd name="T104" fmla="*/ 2147483647 w 201"/>
              <a:gd name="T105" fmla="*/ 2147483647 h 319"/>
              <a:gd name="T106" fmla="*/ 2147483647 w 201"/>
              <a:gd name="T107" fmla="*/ 2147483647 h 319"/>
              <a:gd name="T108" fmla="*/ 2147483647 w 201"/>
              <a:gd name="T109" fmla="*/ 2147483647 h 319"/>
              <a:gd name="T110" fmla="*/ 2147483647 w 201"/>
              <a:gd name="T111" fmla="*/ 2147483647 h 319"/>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01" h="319">
                <a:moveTo>
                  <a:pt x="84" y="267"/>
                </a:moveTo>
                <a:lnTo>
                  <a:pt x="88" y="270"/>
                </a:lnTo>
                <a:lnTo>
                  <a:pt x="93" y="277"/>
                </a:lnTo>
                <a:lnTo>
                  <a:pt x="97" y="283"/>
                </a:lnTo>
                <a:lnTo>
                  <a:pt x="95" y="290"/>
                </a:lnTo>
                <a:lnTo>
                  <a:pt x="88" y="294"/>
                </a:lnTo>
                <a:lnTo>
                  <a:pt x="82" y="296"/>
                </a:lnTo>
                <a:lnTo>
                  <a:pt x="78" y="301"/>
                </a:lnTo>
                <a:lnTo>
                  <a:pt x="80" y="308"/>
                </a:lnTo>
                <a:lnTo>
                  <a:pt x="82" y="315"/>
                </a:lnTo>
                <a:lnTo>
                  <a:pt x="85" y="318"/>
                </a:lnTo>
                <a:lnTo>
                  <a:pt x="92" y="319"/>
                </a:lnTo>
                <a:lnTo>
                  <a:pt x="104" y="319"/>
                </a:lnTo>
                <a:lnTo>
                  <a:pt x="116" y="319"/>
                </a:lnTo>
                <a:lnTo>
                  <a:pt x="123" y="318"/>
                </a:lnTo>
                <a:lnTo>
                  <a:pt x="129" y="316"/>
                </a:lnTo>
                <a:lnTo>
                  <a:pt x="136" y="312"/>
                </a:lnTo>
                <a:lnTo>
                  <a:pt x="144" y="309"/>
                </a:lnTo>
                <a:lnTo>
                  <a:pt x="151" y="305"/>
                </a:lnTo>
                <a:lnTo>
                  <a:pt x="158" y="304"/>
                </a:lnTo>
                <a:lnTo>
                  <a:pt x="164" y="304"/>
                </a:lnTo>
                <a:lnTo>
                  <a:pt x="171" y="306"/>
                </a:lnTo>
                <a:lnTo>
                  <a:pt x="176" y="306"/>
                </a:lnTo>
                <a:lnTo>
                  <a:pt x="182" y="305"/>
                </a:lnTo>
                <a:lnTo>
                  <a:pt x="187" y="300"/>
                </a:lnTo>
                <a:lnTo>
                  <a:pt x="191" y="294"/>
                </a:lnTo>
                <a:lnTo>
                  <a:pt x="197" y="289"/>
                </a:lnTo>
                <a:lnTo>
                  <a:pt x="198" y="285"/>
                </a:lnTo>
                <a:lnTo>
                  <a:pt x="191" y="279"/>
                </a:lnTo>
                <a:lnTo>
                  <a:pt x="180" y="273"/>
                </a:lnTo>
                <a:lnTo>
                  <a:pt x="173" y="270"/>
                </a:lnTo>
                <a:lnTo>
                  <a:pt x="169" y="266"/>
                </a:lnTo>
                <a:lnTo>
                  <a:pt x="172" y="263"/>
                </a:lnTo>
                <a:lnTo>
                  <a:pt x="177" y="259"/>
                </a:lnTo>
                <a:lnTo>
                  <a:pt x="181" y="256"/>
                </a:lnTo>
                <a:lnTo>
                  <a:pt x="182" y="251"/>
                </a:lnTo>
                <a:lnTo>
                  <a:pt x="182" y="244"/>
                </a:lnTo>
                <a:lnTo>
                  <a:pt x="180" y="238"/>
                </a:lnTo>
                <a:lnTo>
                  <a:pt x="179" y="235"/>
                </a:lnTo>
                <a:lnTo>
                  <a:pt x="179" y="232"/>
                </a:lnTo>
                <a:lnTo>
                  <a:pt x="182" y="227"/>
                </a:lnTo>
                <a:lnTo>
                  <a:pt x="188" y="219"/>
                </a:lnTo>
                <a:lnTo>
                  <a:pt x="195" y="209"/>
                </a:lnTo>
                <a:lnTo>
                  <a:pt x="197" y="197"/>
                </a:lnTo>
                <a:lnTo>
                  <a:pt x="190" y="187"/>
                </a:lnTo>
                <a:lnTo>
                  <a:pt x="177" y="179"/>
                </a:lnTo>
                <a:lnTo>
                  <a:pt x="168" y="173"/>
                </a:lnTo>
                <a:lnTo>
                  <a:pt x="165" y="168"/>
                </a:lnTo>
                <a:lnTo>
                  <a:pt x="168" y="162"/>
                </a:lnTo>
                <a:lnTo>
                  <a:pt x="177" y="156"/>
                </a:lnTo>
                <a:lnTo>
                  <a:pt x="188" y="149"/>
                </a:lnTo>
                <a:lnTo>
                  <a:pt x="195" y="139"/>
                </a:lnTo>
                <a:lnTo>
                  <a:pt x="195" y="130"/>
                </a:lnTo>
                <a:lnTo>
                  <a:pt x="192" y="120"/>
                </a:lnTo>
                <a:lnTo>
                  <a:pt x="194" y="109"/>
                </a:lnTo>
                <a:lnTo>
                  <a:pt x="195" y="100"/>
                </a:lnTo>
                <a:lnTo>
                  <a:pt x="196" y="90"/>
                </a:lnTo>
                <a:lnTo>
                  <a:pt x="197" y="77"/>
                </a:lnTo>
                <a:lnTo>
                  <a:pt x="199" y="65"/>
                </a:lnTo>
                <a:lnTo>
                  <a:pt x="201" y="55"/>
                </a:lnTo>
                <a:lnTo>
                  <a:pt x="196" y="52"/>
                </a:lnTo>
                <a:lnTo>
                  <a:pt x="189" y="54"/>
                </a:lnTo>
                <a:lnTo>
                  <a:pt x="183" y="54"/>
                </a:lnTo>
                <a:lnTo>
                  <a:pt x="183" y="51"/>
                </a:lnTo>
                <a:lnTo>
                  <a:pt x="190" y="40"/>
                </a:lnTo>
                <a:lnTo>
                  <a:pt x="197" y="29"/>
                </a:lnTo>
                <a:lnTo>
                  <a:pt x="199" y="18"/>
                </a:lnTo>
                <a:lnTo>
                  <a:pt x="198" y="10"/>
                </a:lnTo>
                <a:lnTo>
                  <a:pt x="194" y="6"/>
                </a:lnTo>
                <a:lnTo>
                  <a:pt x="192" y="5"/>
                </a:lnTo>
                <a:lnTo>
                  <a:pt x="190" y="5"/>
                </a:lnTo>
                <a:lnTo>
                  <a:pt x="189" y="5"/>
                </a:lnTo>
                <a:lnTo>
                  <a:pt x="187" y="5"/>
                </a:lnTo>
                <a:lnTo>
                  <a:pt x="179" y="6"/>
                </a:lnTo>
                <a:lnTo>
                  <a:pt x="173" y="3"/>
                </a:lnTo>
                <a:lnTo>
                  <a:pt x="168" y="1"/>
                </a:lnTo>
                <a:lnTo>
                  <a:pt x="164" y="0"/>
                </a:lnTo>
                <a:lnTo>
                  <a:pt x="163" y="0"/>
                </a:lnTo>
                <a:lnTo>
                  <a:pt x="161" y="0"/>
                </a:lnTo>
                <a:lnTo>
                  <a:pt x="160" y="1"/>
                </a:lnTo>
                <a:lnTo>
                  <a:pt x="159" y="2"/>
                </a:lnTo>
                <a:lnTo>
                  <a:pt x="156" y="5"/>
                </a:lnTo>
                <a:lnTo>
                  <a:pt x="151" y="6"/>
                </a:lnTo>
                <a:lnTo>
                  <a:pt x="145" y="6"/>
                </a:lnTo>
                <a:lnTo>
                  <a:pt x="139" y="7"/>
                </a:lnTo>
                <a:lnTo>
                  <a:pt x="135" y="8"/>
                </a:lnTo>
                <a:lnTo>
                  <a:pt x="129" y="9"/>
                </a:lnTo>
                <a:lnTo>
                  <a:pt x="126" y="10"/>
                </a:lnTo>
                <a:lnTo>
                  <a:pt x="123" y="14"/>
                </a:lnTo>
                <a:lnTo>
                  <a:pt x="121" y="17"/>
                </a:lnTo>
                <a:lnTo>
                  <a:pt x="119" y="18"/>
                </a:lnTo>
                <a:lnTo>
                  <a:pt x="115" y="18"/>
                </a:lnTo>
                <a:lnTo>
                  <a:pt x="108" y="20"/>
                </a:lnTo>
                <a:lnTo>
                  <a:pt x="100" y="23"/>
                </a:lnTo>
                <a:lnTo>
                  <a:pt x="93" y="26"/>
                </a:lnTo>
                <a:lnTo>
                  <a:pt x="87" y="31"/>
                </a:lnTo>
                <a:lnTo>
                  <a:pt x="82" y="39"/>
                </a:lnTo>
                <a:lnTo>
                  <a:pt x="80" y="47"/>
                </a:lnTo>
                <a:lnTo>
                  <a:pt x="81" y="54"/>
                </a:lnTo>
                <a:lnTo>
                  <a:pt x="81" y="59"/>
                </a:lnTo>
                <a:lnTo>
                  <a:pt x="80" y="60"/>
                </a:lnTo>
                <a:lnTo>
                  <a:pt x="74" y="61"/>
                </a:lnTo>
                <a:lnTo>
                  <a:pt x="67" y="62"/>
                </a:lnTo>
                <a:lnTo>
                  <a:pt x="60" y="66"/>
                </a:lnTo>
                <a:lnTo>
                  <a:pt x="59" y="70"/>
                </a:lnTo>
                <a:lnTo>
                  <a:pt x="57" y="74"/>
                </a:lnTo>
                <a:lnTo>
                  <a:pt x="52" y="77"/>
                </a:lnTo>
                <a:lnTo>
                  <a:pt x="46" y="81"/>
                </a:lnTo>
                <a:lnTo>
                  <a:pt x="43" y="84"/>
                </a:lnTo>
                <a:lnTo>
                  <a:pt x="40" y="89"/>
                </a:lnTo>
                <a:lnTo>
                  <a:pt x="37" y="93"/>
                </a:lnTo>
                <a:lnTo>
                  <a:pt x="35" y="99"/>
                </a:lnTo>
                <a:lnTo>
                  <a:pt x="38" y="107"/>
                </a:lnTo>
                <a:lnTo>
                  <a:pt x="44" y="115"/>
                </a:lnTo>
                <a:lnTo>
                  <a:pt x="47" y="122"/>
                </a:lnTo>
                <a:lnTo>
                  <a:pt x="49" y="128"/>
                </a:lnTo>
                <a:lnTo>
                  <a:pt x="47" y="132"/>
                </a:lnTo>
                <a:lnTo>
                  <a:pt x="45" y="138"/>
                </a:lnTo>
                <a:lnTo>
                  <a:pt x="44" y="143"/>
                </a:lnTo>
                <a:lnTo>
                  <a:pt x="43" y="143"/>
                </a:lnTo>
                <a:lnTo>
                  <a:pt x="38" y="136"/>
                </a:lnTo>
                <a:lnTo>
                  <a:pt x="34" y="126"/>
                </a:lnTo>
                <a:lnTo>
                  <a:pt x="31" y="118"/>
                </a:lnTo>
                <a:lnTo>
                  <a:pt x="28" y="113"/>
                </a:lnTo>
                <a:lnTo>
                  <a:pt x="24" y="114"/>
                </a:lnTo>
                <a:lnTo>
                  <a:pt x="21" y="118"/>
                </a:lnTo>
                <a:lnTo>
                  <a:pt x="16" y="123"/>
                </a:lnTo>
                <a:lnTo>
                  <a:pt x="12" y="128"/>
                </a:lnTo>
                <a:lnTo>
                  <a:pt x="9" y="132"/>
                </a:lnTo>
                <a:lnTo>
                  <a:pt x="7" y="141"/>
                </a:lnTo>
                <a:lnTo>
                  <a:pt x="4" y="153"/>
                </a:lnTo>
                <a:lnTo>
                  <a:pt x="0" y="166"/>
                </a:lnTo>
                <a:lnTo>
                  <a:pt x="0" y="176"/>
                </a:lnTo>
                <a:lnTo>
                  <a:pt x="1" y="184"/>
                </a:lnTo>
                <a:lnTo>
                  <a:pt x="2" y="190"/>
                </a:lnTo>
                <a:lnTo>
                  <a:pt x="6" y="195"/>
                </a:lnTo>
                <a:lnTo>
                  <a:pt x="12" y="198"/>
                </a:lnTo>
                <a:lnTo>
                  <a:pt x="19" y="199"/>
                </a:lnTo>
                <a:lnTo>
                  <a:pt x="23" y="200"/>
                </a:lnTo>
                <a:lnTo>
                  <a:pt x="27" y="200"/>
                </a:lnTo>
                <a:lnTo>
                  <a:pt x="30" y="199"/>
                </a:lnTo>
                <a:lnTo>
                  <a:pt x="31" y="200"/>
                </a:lnTo>
                <a:lnTo>
                  <a:pt x="30" y="205"/>
                </a:lnTo>
                <a:lnTo>
                  <a:pt x="28" y="211"/>
                </a:lnTo>
                <a:lnTo>
                  <a:pt x="24" y="215"/>
                </a:lnTo>
                <a:lnTo>
                  <a:pt x="23" y="219"/>
                </a:lnTo>
                <a:lnTo>
                  <a:pt x="24" y="224"/>
                </a:lnTo>
                <a:lnTo>
                  <a:pt x="28" y="229"/>
                </a:lnTo>
                <a:lnTo>
                  <a:pt x="31" y="234"/>
                </a:lnTo>
                <a:lnTo>
                  <a:pt x="36" y="238"/>
                </a:lnTo>
                <a:lnTo>
                  <a:pt x="44" y="245"/>
                </a:lnTo>
                <a:lnTo>
                  <a:pt x="54" y="248"/>
                </a:lnTo>
                <a:lnTo>
                  <a:pt x="63" y="244"/>
                </a:lnTo>
                <a:lnTo>
                  <a:pt x="70" y="237"/>
                </a:lnTo>
                <a:lnTo>
                  <a:pt x="75" y="232"/>
                </a:lnTo>
                <a:lnTo>
                  <a:pt x="77" y="229"/>
                </a:lnTo>
                <a:lnTo>
                  <a:pt x="82" y="230"/>
                </a:lnTo>
                <a:lnTo>
                  <a:pt x="88" y="234"/>
                </a:lnTo>
                <a:lnTo>
                  <a:pt x="96" y="240"/>
                </a:lnTo>
                <a:lnTo>
                  <a:pt x="104" y="247"/>
                </a:lnTo>
                <a:lnTo>
                  <a:pt x="111" y="256"/>
                </a:lnTo>
                <a:lnTo>
                  <a:pt x="113" y="263"/>
                </a:lnTo>
                <a:lnTo>
                  <a:pt x="113" y="264"/>
                </a:lnTo>
                <a:lnTo>
                  <a:pt x="110" y="262"/>
                </a:lnTo>
                <a:lnTo>
                  <a:pt x="103" y="256"/>
                </a:lnTo>
                <a:lnTo>
                  <a:pt x="93" y="252"/>
                </a:lnTo>
                <a:lnTo>
                  <a:pt x="85" y="252"/>
                </a:lnTo>
                <a:lnTo>
                  <a:pt x="82" y="258"/>
                </a:lnTo>
                <a:lnTo>
                  <a:pt x="84" y="267"/>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21" name="Freeform 20">
            <a:extLst>
              <a:ext uri="{FF2B5EF4-FFF2-40B4-BE49-F238E27FC236}">
                <a16:creationId xmlns:a16="http://schemas.microsoft.com/office/drawing/2014/main" id="{00000000-0008-0000-0C00-000015000000}"/>
              </a:ext>
            </a:extLst>
          </xdr:cNvPr>
          <xdr:cNvSpPr>
            <a:spLocks/>
          </xdr:cNvSpPr>
        </xdr:nvSpPr>
        <xdr:spPr bwMode="auto">
          <a:xfrm>
            <a:off x="2447698" y="4563959"/>
            <a:ext cx="36513" cy="17463"/>
          </a:xfrm>
          <a:custGeom>
            <a:avLst/>
            <a:gdLst>
              <a:gd name="T0" fmla="*/ 2147483647 w 34"/>
              <a:gd name="T1" fmla="*/ 0 h 18"/>
              <a:gd name="T2" fmla="*/ 2147483647 w 34"/>
              <a:gd name="T3" fmla="*/ 2147483647 h 18"/>
              <a:gd name="T4" fmla="*/ 2147483647 w 34"/>
              <a:gd name="T5" fmla="*/ 2147483647 h 18"/>
              <a:gd name="T6" fmla="*/ 2147483647 w 34"/>
              <a:gd name="T7" fmla="*/ 2147483647 h 18"/>
              <a:gd name="T8" fmla="*/ 2147483647 w 34"/>
              <a:gd name="T9" fmla="*/ 2147483647 h 18"/>
              <a:gd name="T10" fmla="*/ 2147483647 w 34"/>
              <a:gd name="T11" fmla="*/ 2147483647 h 18"/>
              <a:gd name="T12" fmla="*/ 2147483647 w 34"/>
              <a:gd name="T13" fmla="*/ 2147483647 h 18"/>
              <a:gd name="T14" fmla="*/ 2147483647 w 34"/>
              <a:gd name="T15" fmla="*/ 2147483647 h 18"/>
              <a:gd name="T16" fmla="*/ 2147483647 w 34"/>
              <a:gd name="T17" fmla="*/ 2147483647 h 18"/>
              <a:gd name="T18" fmla="*/ 2147483647 w 34"/>
              <a:gd name="T19" fmla="*/ 2147483647 h 18"/>
              <a:gd name="T20" fmla="*/ 0 w 34"/>
              <a:gd name="T21" fmla="*/ 2147483647 h 18"/>
              <a:gd name="T22" fmla="*/ 0 w 34"/>
              <a:gd name="T23" fmla="*/ 2147483647 h 18"/>
              <a:gd name="T24" fmla="*/ 2147483647 w 34"/>
              <a:gd name="T25" fmla="*/ 2147483647 h 18"/>
              <a:gd name="T26" fmla="*/ 2147483647 w 34"/>
              <a:gd name="T27" fmla="*/ 2147483647 h 18"/>
              <a:gd name="T28" fmla="*/ 2147483647 w 34"/>
              <a:gd name="T29" fmla="*/ 2147483647 h 18"/>
              <a:gd name="T30" fmla="*/ 2147483647 w 34"/>
              <a:gd name="T31" fmla="*/ 2147483647 h 18"/>
              <a:gd name="T32" fmla="*/ 2147483647 w 34"/>
              <a:gd name="T33" fmla="*/ 0 h 18"/>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34" h="18">
                <a:moveTo>
                  <a:pt x="31" y="0"/>
                </a:moveTo>
                <a:lnTo>
                  <a:pt x="32" y="1"/>
                </a:lnTo>
                <a:lnTo>
                  <a:pt x="34" y="3"/>
                </a:lnTo>
                <a:lnTo>
                  <a:pt x="34" y="6"/>
                </a:lnTo>
                <a:lnTo>
                  <a:pt x="30" y="10"/>
                </a:lnTo>
                <a:lnTo>
                  <a:pt x="24" y="14"/>
                </a:lnTo>
                <a:lnTo>
                  <a:pt x="22" y="16"/>
                </a:lnTo>
                <a:lnTo>
                  <a:pt x="19" y="18"/>
                </a:lnTo>
                <a:lnTo>
                  <a:pt x="12" y="18"/>
                </a:lnTo>
                <a:lnTo>
                  <a:pt x="4" y="16"/>
                </a:lnTo>
                <a:lnTo>
                  <a:pt x="0" y="13"/>
                </a:lnTo>
                <a:lnTo>
                  <a:pt x="0" y="9"/>
                </a:lnTo>
                <a:lnTo>
                  <a:pt x="4" y="7"/>
                </a:lnTo>
                <a:lnTo>
                  <a:pt x="14" y="4"/>
                </a:lnTo>
                <a:lnTo>
                  <a:pt x="22" y="2"/>
                </a:lnTo>
                <a:lnTo>
                  <a:pt x="29" y="1"/>
                </a:lnTo>
                <a:lnTo>
                  <a:pt x="31" y="0"/>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22" name="Freeform 21">
            <a:extLst>
              <a:ext uri="{FF2B5EF4-FFF2-40B4-BE49-F238E27FC236}">
                <a16:creationId xmlns:a16="http://schemas.microsoft.com/office/drawing/2014/main" id="{00000000-0008-0000-0C00-000016000000}"/>
              </a:ext>
            </a:extLst>
          </xdr:cNvPr>
          <xdr:cNvSpPr>
            <a:spLocks/>
          </xdr:cNvSpPr>
        </xdr:nvSpPr>
        <xdr:spPr bwMode="auto">
          <a:xfrm>
            <a:off x="2428648" y="4517922"/>
            <a:ext cx="33338" cy="47625"/>
          </a:xfrm>
          <a:custGeom>
            <a:avLst/>
            <a:gdLst>
              <a:gd name="T0" fmla="*/ 2147483647 w 34"/>
              <a:gd name="T1" fmla="*/ 2147483647 h 46"/>
              <a:gd name="T2" fmla="*/ 2147483647 w 34"/>
              <a:gd name="T3" fmla="*/ 2147483647 h 46"/>
              <a:gd name="T4" fmla="*/ 2147483647 w 34"/>
              <a:gd name="T5" fmla="*/ 2147483647 h 46"/>
              <a:gd name="T6" fmla="*/ 2147483647 w 34"/>
              <a:gd name="T7" fmla="*/ 0 h 46"/>
              <a:gd name="T8" fmla="*/ 2147483647 w 34"/>
              <a:gd name="T9" fmla="*/ 0 h 46"/>
              <a:gd name="T10" fmla="*/ 2147483647 w 34"/>
              <a:gd name="T11" fmla="*/ 2147483647 h 46"/>
              <a:gd name="T12" fmla="*/ 0 w 34"/>
              <a:gd name="T13" fmla="*/ 2147483647 h 46"/>
              <a:gd name="T14" fmla="*/ 2147483647 w 34"/>
              <a:gd name="T15" fmla="*/ 2147483647 h 46"/>
              <a:gd name="T16" fmla="*/ 2147483647 w 34"/>
              <a:gd name="T17" fmla="*/ 2147483647 h 46"/>
              <a:gd name="T18" fmla="*/ 2147483647 w 34"/>
              <a:gd name="T19" fmla="*/ 2147483647 h 46"/>
              <a:gd name="T20" fmla="*/ 2147483647 w 34"/>
              <a:gd name="T21" fmla="*/ 2147483647 h 46"/>
              <a:gd name="T22" fmla="*/ 2147483647 w 34"/>
              <a:gd name="T23" fmla="*/ 2147483647 h 46"/>
              <a:gd name="T24" fmla="*/ 2147483647 w 34"/>
              <a:gd name="T25" fmla="*/ 2147483647 h 46"/>
              <a:gd name="T26" fmla="*/ 2147483647 w 34"/>
              <a:gd name="T27" fmla="*/ 2147483647 h 46"/>
              <a:gd name="T28" fmla="*/ 2147483647 w 34"/>
              <a:gd name="T29" fmla="*/ 2147483647 h 46"/>
              <a:gd name="T30" fmla="*/ 2147483647 w 34"/>
              <a:gd name="T31" fmla="*/ 2147483647 h 46"/>
              <a:gd name="T32" fmla="*/ 2147483647 w 34"/>
              <a:gd name="T33" fmla="*/ 2147483647 h 46"/>
              <a:gd name="T34" fmla="*/ 2147483647 w 34"/>
              <a:gd name="T35" fmla="*/ 2147483647 h 46"/>
              <a:gd name="T36" fmla="*/ 2147483647 w 34"/>
              <a:gd name="T37" fmla="*/ 2147483647 h 46"/>
              <a:gd name="T38" fmla="*/ 2147483647 w 34"/>
              <a:gd name="T39" fmla="*/ 2147483647 h 46"/>
              <a:gd name="T40" fmla="*/ 2147483647 w 34"/>
              <a:gd name="T41" fmla="*/ 2147483647 h 46"/>
              <a:gd name="T42" fmla="*/ 2147483647 w 34"/>
              <a:gd name="T43" fmla="*/ 2147483647 h 46"/>
              <a:gd name="T44" fmla="*/ 2147483647 w 34"/>
              <a:gd name="T45" fmla="*/ 2147483647 h 46"/>
              <a:gd name="T46" fmla="*/ 2147483647 w 34"/>
              <a:gd name="T47" fmla="*/ 2147483647 h 46"/>
              <a:gd name="T48" fmla="*/ 2147483647 w 34"/>
              <a:gd name="T49" fmla="*/ 2147483647 h 4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Lst>
            <a:ahLst/>
            <a:cxnLst>
              <a:cxn ang="T50">
                <a:pos x="T0" y="T1"/>
              </a:cxn>
              <a:cxn ang="T51">
                <a:pos x="T2" y="T3"/>
              </a:cxn>
              <a:cxn ang="T52">
                <a:pos x="T4" y="T5"/>
              </a:cxn>
              <a:cxn ang="T53">
                <a:pos x="T6" y="T7"/>
              </a:cxn>
              <a:cxn ang="T54">
                <a:pos x="T8" y="T9"/>
              </a:cxn>
              <a:cxn ang="T55">
                <a:pos x="T10" y="T11"/>
              </a:cxn>
              <a:cxn ang="T56">
                <a:pos x="T12" y="T13"/>
              </a:cxn>
              <a:cxn ang="T57">
                <a:pos x="T14" y="T15"/>
              </a:cxn>
              <a:cxn ang="T58">
                <a:pos x="T16" y="T17"/>
              </a:cxn>
              <a:cxn ang="T59">
                <a:pos x="T18" y="T19"/>
              </a:cxn>
              <a:cxn ang="T60">
                <a:pos x="T20" y="T21"/>
              </a:cxn>
              <a:cxn ang="T61">
                <a:pos x="T22" y="T23"/>
              </a:cxn>
              <a:cxn ang="T62">
                <a:pos x="T24" y="T25"/>
              </a:cxn>
              <a:cxn ang="T63">
                <a:pos x="T26" y="T27"/>
              </a:cxn>
              <a:cxn ang="T64">
                <a:pos x="T28" y="T29"/>
              </a:cxn>
              <a:cxn ang="T65">
                <a:pos x="T30" y="T31"/>
              </a:cxn>
              <a:cxn ang="T66">
                <a:pos x="T32" y="T33"/>
              </a:cxn>
              <a:cxn ang="T67">
                <a:pos x="T34" y="T35"/>
              </a:cxn>
              <a:cxn ang="T68">
                <a:pos x="T36" y="T37"/>
              </a:cxn>
              <a:cxn ang="T69">
                <a:pos x="T38" y="T39"/>
              </a:cxn>
              <a:cxn ang="T70">
                <a:pos x="T40" y="T41"/>
              </a:cxn>
              <a:cxn ang="T71">
                <a:pos x="T42" y="T43"/>
              </a:cxn>
              <a:cxn ang="T72">
                <a:pos x="T44" y="T45"/>
              </a:cxn>
              <a:cxn ang="T73">
                <a:pos x="T46" y="T47"/>
              </a:cxn>
              <a:cxn ang="T74">
                <a:pos x="T48" y="T49"/>
              </a:cxn>
            </a:cxnLst>
            <a:rect l="0" t="0" r="r" b="b"/>
            <a:pathLst>
              <a:path w="34" h="46">
                <a:moveTo>
                  <a:pt x="22" y="14"/>
                </a:moveTo>
                <a:lnTo>
                  <a:pt x="20" y="10"/>
                </a:lnTo>
                <a:lnTo>
                  <a:pt x="14" y="5"/>
                </a:lnTo>
                <a:lnTo>
                  <a:pt x="7" y="0"/>
                </a:lnTo>
                <a:lnTo>
                  <a:pt x="3" y="0"/>
                </a:lnTo>
                <a:lnTo>
                  <a:pt x="1" y="5"/>
                </a:lnTo>
                <a:lnTo>
                  <a:pt x="0" y="10"/>
                </a:lnTo>
                <a:lnTo>
                  <a:pt x="1" y="15"/>
                </a:lnTo>
                <a:lnTo>
                  <a:pt x="1" y="20"/>
                </a:lnTo>
                <a:lnTo>
                  <a:pt x="3" y="27"/>
                </a:lnTo>
                <a:lnTo>
                  <a:pt x="4" y="36"/>
                </a:lnTo>
                <a:lnTo>
                  <a:pt x="7" y="43"/>
                </a:lnTo>
                <a:lnTo>
                  <a:pt x="11" y="46"/>
                </a:lnTo>
                <a:lnTo>
                  <a:pt x="16" y="46"/>
                </a:lnTo>
                <a:lnTo>
                  <a:pt x="21" y="44"/>
                </a:lnTo>
                <a:lnTo>
                  <a:pt x="26" y="42"/>
                </a:lnTo>
                <a:lnTo>
                  <a:pt x="29" y="38"/>
                </a:lnTo>
                <a:lnTo>
                  <a:pt x="31" y="33"/>
                </a:lnTo>
                <a:lnTo>
                  <a:pt x="34" y="30"/>
                </a:lnTo>
                <a:lnTo>
                  <a:pt x="34" y="27"/>
                </a:lnTo>
                <a:lnTo>
                  <a:pt x="30" y="22"/>
                </a:lnTo>
                <a:lnTo>
                  <a:pt x="26" y="17"/>
                </a:lnTo>
                <a:lnTo>
                  <a:pt x="23" y="15"/>
                </a:lnTo>
                <a:lnTo>
                  <a:pt x="22" y="14"/>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23" name="Freeform 22">
            <a:extLst>
              <a:ext uri="{FF2B5EF4-FFF2-40B4-BE49-F238E27FC236}">
                <a16:creationId xmlns:a16="http://schemas.microsoft.com/office/drawing/2014/main" id="{00000000-0008-0000-0C00-000017000000}"/>
              </a:ext>
            </a:extLst>
          </xdr:cNvPr>
          <xdr:cNvSpPr>
            <a:spLocks/>
          </xdr:cNvSpPr>
        </xdr:nvSpPr>
        <xdr:spPr bwMode="auto">
          <a:xfrm>
            <a:off x="2361973" y="4495697"/>
            <a:ext cx="60325" cy="68262"/>
          </a:xfrm>
          <a:custGeom>
            <a:avLst/>
            <a:gdLst>
              <a:gd name="T0" fmla="*/ 2147483647 w 58"/>
              <a:gd name="T1" fmla="*/ 2147483647 h 67"/>
              <a:gd name="T2" fmla="*/ 2147483647 w 58"/>
              <a:gd name="T3" fmla="*/ 2147483647 h 67"/>
              <a:gd name="T4" fmla="*/ 2147483647 w 58"/>
              <a:gd name="T5" fmla="*/ 2147483647 h 67"/>
              <a:gd name="T6" fmla="*/ 2147483647 w 58"/>
              <a:gd name="T7" fmla="*/ 2147483647 h 67"/>
              <a:gd name="T8" fmla="*/ 2147483647 w 58"/>
              <a:gd name="T9" fmla="*/ 2147483647 h 67"/>
              <a:gd name="T10" fmla="*/ 2147483647 w 58"/>
              <a:gd name="T11" fmla="*/ 2147483647 h 67"/>
              <a:gd name="T12" fmla="*/ 2147483647 w 58"/>
              <a:gd name="T13" fmla="*/ 2147483647 h 67"/>
              <a:gd name="T14" fmla="*/ 2147483647 w 58"/>
              <a:gd name="T15" fmla="*/ 2147483647 h 67"/>
              <a:gd name="T16" fmla="*/ 2147483647 w 58"/>
              <a:gd name="T17" fmla="*/ 2147483647 h 67"/>
              <a:gd name="T18" fmla="*/ 2147483647 w 58"/>
              <a:gd name="T19" fmla="*/ 2147483647 h 67"/>
              <a:gd name="T20" fmla="*/ 2147483647 w 58"/>
              <a:gd name="T21" fmla="*/ 2147483647 h 67"/>
              <a:gd name="T22" fmla="*/ 2147483647 w 58"/>
              <a:gd name="T23" fmla="*/ 2147483647 h 67"/>
              <a:gd name="T24" fmla="*/ 2147483647 w 58"/>
              <a:gd name="T25" fmla="*/ 2147483647 h 67"/>
              <a:gd name="T26" fmla="*/ 2147483647 w 58"/>
              <a:gd name="T27" fmla="*/ 2147483647 h 67"/>
              <a:gd name="T28" fmla="*/ 2147483647 w 58"/>
              <a:gd name="T29" fmla="*/ 2147483647 h 67"/>
              <a:gd name="T30" fmla="*/ 2147483647 w 58"/>
              <a:gd name="T31" fmla="*/ 2147483647 h 67"/>
              <a:gd name="T32" fmla="*/ 2147483647 w 58"/>
              <a:gd name="T33" fmla="*/ 2147483647 h 67"/>
              <a:gd name="T34" fmla="*/ 2147483647 w 58"/>
              <a:gd name="T35" fmla="*/ 2147483647 h 67"/>
              <a:gd name="T36" fmla="*/ 2147483647 w 58"/>
              <a:gd name="T37" fmla="*/ 2147483647 h 67"/>
              <a:gd name="T38" fmla="*/ 2147483647 w 58"/>
              <a:gd name="T39" fmla="*/ 2147483647 h 67"/>
              <a:gd name="T40" fmla="*/ 2147483647 w 58"/>
              <a:gd name="T41" fmla="*/ 2147483647 h 67"/>
              <a:gd name="T42" fmla="*/ 2147483647 w 58"/>
              <a:gd name="T43" fmla="*/ 2147483647 h 67"/>
              <a:gd name="T44" fmla="*/ 2147483647 w 58"/>
              <a:gd name="T45" fmla="*/ 2147483647 h 67"/>
              <a:gd name="T46" fmla="*/ 0 w 58"/>
              <a:gd name="T47" fmla="*/ 2147483647 h 67"/>
              <a:gd name="T48" fmla="*/ 2147483647 w 58"/>
              <a:gd name="T49" fmla="*/ 0 h 67"/>
              <a:gd name="T50" fmla="*/ 2147483647 w 58"/>
              <a:gd name="T51" fmla="*/ 0 h 67"/>
              <a:gd name="T52" fmla="*/ 2147483647 w 58"/>
              <a:gd name="T53" fmla="*/ 0 h 67"/>
              <a:gd name="T54" fmla="*/ 2147483647 w 58"/>
              <a:gd name="T55" fmla="*/ 2147483647 h 67"/>
              <a:gd name="T56" fmla="*/ 2147483647 w 58"/>
              <a:gd name="T57" fmla="*/ 2147483647 h 67"/>
              <a:gd name="T58" fmla="*/ 2147483647 w 58"/>
              <a:gd name="T59" fmla="*/ 2147483647 h 67"/>
              <a:gd name="T60" fmla="*/ 2147483647 w 58"/>
              <a:gd name="T61" fmla="*/ 2147483647 h 67"/>
              <a:gd name="T62" fmla="*/ 2147483647 w 58"/>
              <a:gd name="T63" fmla="*/ 2147483647 h 67"/>
              <a:gd name="T64" fmla="*/ 2147483647 w 58"/>
              <a:gd name="T65" fmla="*/ 2147483647 h 67"/>
              <a:gd name="T66" fmla="*/ 2147483647 w 58"/>
              <a:gd name="T67" fmla="*/ 2147483647 h 67"/>
              <a:gd name="T68" fmla="*/ 2147483647 w 58"/>
              <a:gd name="T69" fmla="*/ 2147483647 h 67"/>
              <a:gd name="T70" fmla="*/ 2147483647 w 58"/>
              <a:gd name="T71" fmla="*/ 2147483647 h 67"/>
              <a:gd name="T72" fmla="*/ 2147483647 w 58"/>
              <a:gd name="T73" fmla="*/ 2147483647 h 67"/>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Lst>
            <a:ahLst/>
            <a:cxnLst>
              <a:cxn ang="T74">
                <a:pos x="T0" y="T1"/>
              </a:cxn>
              <a:cxn ang="T75">
                <a:pos x="T2" y="T3"/>
              </a:cxn>
              <a:cxn ang="T76">
                <a:pos x="T4" y="T5"/>
              </a:cxn>
              <a:cxn ang="T77">
                <a:pos x="T6" y="T7"/>
              </a:cxn>
              <a:cxn ang="T78">
                <a:pos x="T8" y="T9"/>
              </a:cxn>
              <a:cxn ang="T79">
                <a:pos x="T10" y="T11"/>
              </a:cxn>
              <a:cxn ang="T80">
                <a:pos x="T12" y="T13"/>
              </a:cxn>
              <a:cxn ang="T81">
                <a:pos x="T14" y="T15"/>
              </a:cxn>
              <a:cxn ang="T82">
                <a:pos x="T16" y="T17"/>
              </a:cxn>
              <a:cxn ang="T83">
                <a:pos x="T18" y="T19"/>
              </a:cxn>
              <a:cxn ang="T84">
                <a:pos x="T20" y="T21"/>
              </a:cxn>
              <a:cxn ang="T85">
                <a:pos x="T22" y="T23"/>
              </a:cxn>
              <a:cxn ang="T86">
                <a:pos x="T24" y="T25"/>
              </a:cxn>
              <a:cxn ang="T87">
                <a:pos x="T26" y="T27"/>
              </a:cxn>
              <a:cxn ang="T88">
                <a:pos x="T28" y="T29"/>
              </a:cxn>
              <a:cxn ang="T89">
                <a:pos x="T30" y="T31"/>
              </a:cxn>
              <a:cxn ang="T90">
                <a:pos x="T32" y="T33"/>
              </a:cxn>
              <a:cxn ang="T91">
                <a:pos x="T34" y="T35"/>
              </a:cxn>
              <a:cxn ang="T92">
                <a:pos x="T36" y="T37"/>
              </a:cxn>
              <a:cxn ang="T93">
                <a:pos x="T38" y="T39"/>
              </a:cxn>
              <a:cxn ang="T94">
                <a:pos x="T40" y="T41"/>
              </a:cxn>
              <a:cxn ang="T95">
                <a:pos x="T42" y="T43"/>
              </a:cxn>
              <a:cxn ang="T96">
                <a:pos x="T44" y="T45"/>
              </a:cxn>
              <a:cxn ang="T97">
                <a:pos x="T46" y="T47"/>
              </a:cxn>
              <a:cxn ang="T98">
                <a:pos x="T48" y="T49"/>
              </a:cxn>
              <a:cxn ang="T99">
                <a:pos x="T50" y="T51"/>
              </a:cxn>
              <a:cxn ang="T100">
                <a:pos x="T52" y="T53"/>
              </a:cxn>
              <a:cxn ang="T101">
                <a:pos x="T54" y="T55"/>
              </a:cxn>
              <a:cxn ang="T102">
                <a:pos x="T56" y="T57"/>
              </a:cxn>
              <a:cxn ang="T103">
                <a:pos x="T58" y="T59"/>
              </a:cxn>
              <a:cxn ang="T104">
                <a:pos x="T60" y="T61"/>
              </a:cxn>
              <a:cxn ang="T105">
                <a:pos x="T62" y="T63"/>
              </a:cxn>
              <a:cxn ang="T106">
                <a:pos x="T64" y="T65"/>
              </a:cxn>
              <a:cxn ang="T107">
                <a:pos x="T66" y="T67"/>
              </a:cxn>
              <a:cxn ang="T108">
                <a:pos x="T68" y="T69"/>
              </a:cxn>
              <a:cxn ang="T109">
                <a:pos x="T70" y="T71"/>
              </a:cxn>
              <a:cxn ang="T110">
                <a:pos x="T72" y="T73"/>
              </a:cxn>
            </a:cxnLst>
            <a:rect l="0" t="0" r="r" b="b"/>
            <a:pathLst>
              <a:path w="58" h="67">
                <a:moveTo>
                  <a:pt x="53" y="34"/>
                </a:moveTo>
                <a:lnTo>
                  <a:pt x="54" y="37"/>
                </a:lnTo>
                <a:lnTo>
                  <a:pt x="57" y="44"/>
                </a:lnTo>
                <a:lnTo>
                  <a:pt x="58" y="53"/>
                </a:lnTo>
                <a:lnTo>
                  <a:pt x="57" y="60"/>
                </a:lnTo>
                <a:lnTo>
                  <a:pt x="54" y="64"/>
                </a:lnTo>
                <a:lnTo>
                  <a:pt x="52" y="66"/>
                </a:lnTo>
                <a:lnTo>
                  <a:pt x="48" y="67"/>
                </a:lnTo>
                <a:lnTo>
                  <a:pt x="44" y="65"/>
                </a:lnTo>
                <a:lnTo>
                  <a:pt x="39" y="62"/>
                </a:lnTo>
                <a:lnTo>
                  <a:pt x="35" y="60"/>
                </a:lnTo>
                <a:lnTo>
                  <a:pt x="32" y="58"/>
                </a:lnTo>
                <a:lnTo>
                  <a:pt x="29" y="53"/>
                </a:lnTo>
                <a:lnTo>
                  <a:pt x="24" y="50"/>
                </a:lnTo>
                <a:lnTo>
                  <a:pt x="17" y="49"/>
                </a:lnTo>
                <a:lnTo>
                  <a:pt x="12" y="47"/>
                </a:lnTo>
                <a:lnTo>
                  <a:pt x="8" y="42"/>
                </a:lnTo>
                <a:lnTo>
                  <a:pt x="9" y="37"/>
                </a:lnTo>
                <a:lnTo>
                  <a:pt x="13" y="37"/>
                </a:lnTo>
                <a:lnTo>
                  <a:pt x="15" y="36"/>
                </a:lnTo>
                <a:lnTo>
                  <a:pt x="13" y="30"/>
                </a:lnTo>
                <a:lnTo>
                  <a:pt x="7" y="20"/>
                </a:lnTo>
                <a:lnTo>
                  <a:pt x="2" y="11"/>
                </a:lnTo>
                <a:lnTo>
                  <a:pt x="0" y="4"/>
                </a:lnTo>
                <a:lnTo>
                  <a:pt x="4" y="0"/>
                </a:lnTo>
                <a:lnTo>
                  <a:pt x="9" y="0"/>
                </a:lnTo>
                <a:lnTo>
                  <a:pt x="14" y="0"/>
                </a:lnTo>
                <a:lnTo>
                  <a:pt x="19" y="2"/>
                </a:lnTo>
                <a:lnTo>
                  <a:pt x="23" y="8"/>
                </a:lnTo>
                <a:lnTo>
                  <a:pt x="28" y="13"/>
                </a:lnTo>
                <a:lnTo>
                  <a:pt x="34" y="15"/>
                </a:lnTo>
                <a:lnTo>
                  <a:pt x="38" y="16"/>
                </a:lnTo>
                <a:lnTo>
                  <a:pt x="40" y="19"/>
                </a:lnTo>
                <a:lnTo>
                  <a:pt x="43" y="24"/>
                </a:lnTo>
                <a:lnTo>
                  <a:pt x="47" y="29"/>
                </a:lnTo>
                <a:lnTo>
                  <a:pt x="51" y="32"/>
                </a:lnTo>
                <a:lnTo>
                  <a:pt x="53" y="34"/>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24" name="Freeform 23">
            <a:extLst>
              <a:ext uri="{FF2B5EF4-FFF2-40B4-BE49-F238E27FC236}">
                <a16:creationId xmlns:a16="http://schemas.microsoft.com/office/drawing/2014/main" id="{00000000-0008-0000-0C00-000018000000}"/>
              </a:ext>
            </a:extLst>
          </xdr:cNvPr>
          <xdr:cNvSpPr>
            <a:spLocks/>
          </xdr:cNvSpPr>
        </xdr:nvSpPr>
        <xdr:spPr bwMode="auto">
          <a:xfrm>
            <a:off x="2119086" y="4743347"/>
            <a:ext cx="269875" cy="234950"/>
          </a:xfrm>
          <a:custGeom>
            <a:avLst/>
            <a:gdLst>
              <a:gd name="T0" fmla="*/ 2147483647 w 249"/>
              <a:gd name="T1" fmla="*/ 2147483647 h 231"/>
              <a:gd name="T2" fmla="*/ 2147483647 w 249"/>
              <a:gd name="T3" fmla="*/ 2147483647 h 231"/>
              <a:gd name="T4" fmla="*/ 2147483647 w 249"/>
              <a:gd name="T5" fmla="*/ 2147483647 h 231"/>
              <a:gd name="T6" fmla="*/ 2147483647 w 249"/>
              <a:gd name="T7" fmla="*/ 2147483647 h 231"/>
              <a:gd name="T8" fmla="*/ 2147483647 w 249"/>
              <a:gd name="T9" fmla="*/ 2147483647 h 231"/>
              <a:gd name="T10" fmla="*/ 2147483647 w 249"/>
              <a:gd name="T11" fmla="*/ 2147483647 h 231"/>
              <a:gd name="T12" fmla="*/ 2147483647 w 249"/>
              <a:gd name="T13" fmla="*/ 2147483647 h 231"/>
              <a:gd name="T14" fmla="*/ 2147483647 w 249"/>
              <a:gd name="T15" fmla="*/ 2147483647 h 231"/>
              <a:gd name="T16" fmla="*/ 2147483647 w 249"/>
              <a:gd name="T17" fmla="*/ 2147483647 h 231"/>
              <a:gd name="T18" fmla="*/ 2147483647 w 249"/>
              <a:gd name="T19" fmla="*/ 2147483647 h 231"/>
              <a:gd name="T20" fmla="*/ 2147483647 w 249"/>
              <a:gd name="T21" fmla="*/ 2147483647 h 231"/>
              <a:gd name="T22" fmla="*/ 2147483647 w 249"/>
              <a:gd name="T23" fmla="*/ 2147483647 h 231"/>
              <a:gd name="T24" fmla="*/ 2147483647 w 249"/>
              <a:gd name="T25" fmla="*/ 2147483647 h 231"/>
              <a:gd name="T26" fmla="*/ 2147483647 w 249"/>
              <a:gd name="T27" fmla="*/ 2147483647 h 231"/>
              <a:gd name="T28" fmla="*/ 2147483647 w 249"/>
              <a:gd name="T29" fmla="*/ 2147483647 h 231"/>
              <a:gd name="T30" fmla="*/ 2147483647 w 249"/>
              <a:gd name="T31" fmla="*/ 2147483647 h 231"/>
              <a:gd name="T32" fmla="*/ 2147483647 w 249"/>
              <a:gd name="T33" fmla="*/ 2147483647 h 231"/>
              <a:gd name="T34" fmla="*/ 2147483647 w 249"/>
              <a:gd name="T35" fmla="*/ 2147483647 h 231"/>
              <a:gd name="T36" fmla="*/ 2147483647 w 249"/>
              <a:gd name="T37" fmla="*/ 2147483647 h 231"/>
              <a:gd name="T38" fmla="*/ 2147483647 w 249"/>
              <a:gd name="T39" fmla="*/ 2147483647 h 231"/>
              <a:gd name="T40" fmla="*/ 2147483647 w 249"/>
              <a:gd name="T41" fmla="*/ 2147483647 h 231"/>
              <a:gd name="T42" fmla="*/ 2147483647 w 249"/>
              <a:gd name="T43" fmla="*/ 2147483647 h 231"/>
              <a:gd name="T44" fmla="*/ 2147483647 w 249"/>
              <a:gd name="T45" fmla="*/ 2147483647 h 231"/>
              <a:gd name="T46" fmla="*/ 2147483647 w 249"/>
              <a:gd name="T47" fmla="*/ 2147483647 h 231"/>
              <a:gd name="T48" fmla="*/ 2147483647 w 249"/>
              <a:gd name="T49" fmla="*/ 2147483647 h 231"/>
              <a:gd name="T50" fmla="*/ 2147483647 w 249"/>
              <a:gd name="T51" fmla="*/ 2147483647 h 231"/>
              <a:gd name="T52" fmla="*/ 2147483647 w 249"/>
              <a:gd name="T53" fmla="*/ 2147483647 h 231"/>
              <a:gd name="T54" fmla="*/ 2147483647 w 249"/>
              <a:gd name="T55" fmla="*/ 2147483647 h 231"/>
              <a:gd name="T56" fmla="*/ 2147483647 w 249"/>
              <a:gd name="T57" fmla="*/ 2147483647 h 231"/>
              <a:gd name="T58" fmla="*/ 2147483647 w 249"/>
              <a:gd name="T59" fmla="*/ 2147483647 h 231"/>
              <a:gd name="T60" fmla="*/ 2147483647 w 249"/>
              <a:gd name="T61" fmla="*/ 2147483647 h 231"/>
              <a:gd name="T62" fmla="*/ 2147483647 w 249"/>
              <a:gd name="T63" fmla="*/ 2147483647 h 231"/>
              <a:gd name="T64" fmla="*/ 2147483647 w 249"/>
              <a:gd name="T65" fmla="*/ 2147483647 h 231"/>
              <a:gd name="T66" fmla="*/ 2147483647 w 249"/>
              <a:gd name="T67" fmla="*/ 2147483647 h 231"/>
              <a:gd name="T68" fmla="*/ 2147483647 w 249"/>
              <a:gd name="T69" fmla="*/ 2147483647 h 231"/>
              <a:gd name="T70" fmla="*/ 2147483647 w 249"/>
              <a:gd name="T71" fmla="*/ 2147483647 h 231"/>
              <a:gd name="T72" fmla="*/ 2147483647 w 249"/>
              <a:gd name="T73" fmla="*/ 2147483647 h 231"/>
              <a:gd name="T74" fmla="*/ 2147483647 w 249"/>
              <a:gd name="T75" fmla="*/ 2147483647 h 231"/>
              <a:gd name="T76" fmla="*/ 2147483647 w 249"/>
              <a:gd name="T77" fmla="*/ 2147483647 h 231"/>
              <a:gd name="T78" fmla="*/ 2147483647 w 249"/>
              <a:gd name="T79" fmla="*/ 2147483647 h 231"/>
              <a:gd name="T80" fmla="*/ 2147483647 w 249"/>
              <a:gd name="T81" fmla="*/ 2147483647 h 231"/>
              <a:gd name="T82" fmla="*/ 2147483647 w 249"/>
              <a:gd name="T83" fmla="*/ 2147483647 h 231"/>
              <a:gd name="T84" fmla="*/ 2147483647 w 249"/>
              <a:gd name="T85" fmla="*/ 2147483647 h 231"/>
              <a:gd name="T86" fmla="*/ 2147483647 w 249"/>
              <a:gd name="T87" fmla="*/ 2147483647 h 231"/>
              <a:gd name="T88" fmla="*/ 2147483647 w 249"/>
              <a:gd name="T89" fmla="*/ 2147483647 h 231"/>
              <a:gd name="T90" fmla="*/ 2147483647 w 249"/>
              <a:gd name="T91" fmla="*/ 2147483647 h 231"/>
              <a:gd name="T92" fmla="*/ 2147483647 w 249"/>
              <a:gd name="T93" fmla="*/ 2147483647 h 231"/>
              <a:gd name="T94" fmla="*/ 2147483647 w 249"/>
              <a:gd name="T95" fmla="*/ 2147483647 h 231"/>
              <a:gd name="T96" fmla="*/ 2147483647 w 249"/>
              <a:gd name="T97" fmla="*/ 2147483647 h 231"/>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Lst>
            <a:ahLst/>
            <a:cxnLst>
              <a:cxn ang="T98">
                <a:pos x="T0" y="T1"/>
              </a:cxn>
              <a:cxn ang="T99">
                <a:pos x="T2" y="T3"/>
              </a:cxn>
              <a:cxn ang="T100">
                <a:pos x="T4" y="T5"/>
              </a:cxn>
              <a:cxn ang="T101">
                <a:pos x="T6" y="T7"/>
              </a:cxn>
              <a:cxn ang="T102">
                <a:pos x="T8" y="T9"/>
              </a:cxn>
              <a:cxn ang="T103">
                <a:pos x="T10" y="T11"/>
              </a:cxn>
              <a:cxn ang="T104">
                <a:pos x="T12" y="T13"/>
              </a:cxn>
              <a:cxn ang="T105">
                <a:pos x="T14" y="T15"/>
              </a:cxn>
              <a:cxn ang="T106">
                <a:pos x="T16" y="T17"/>
              </a:cxn>
              <a:cxn ang="T107">
                <a:pos x="T18" y="T19"/>
              </a:cxn>
              <a:cxn ang="T108">
                <a:pos x="T20" y="T21"/>
              </a:cxn>
              <a:cxn ang="T109">
                <a:pos x="T22" y="T23"/>
              </a:cxn>
              <a:cxn ang="T110">
                <a:pos x="T24" y="T25"/>
              </a:cxn>
              <a:cxn ang="T111">
                <a:pos x="T26" y="T27"/>
              </a:cxn>
              <a:cxn ang="T112">
                <a:pos x="T28" y="T29"/>
              </a:cxn>
              <a:cxn ang="T113">
                <a:pos x="T30" y="T31"/>
              </a:cxn>
              <a:cxn ang="T114">
                <a:pos x="T32" y="T33"/>
              </a:cxn>
              <a:cxn ang="T115">
                <a:pos x="T34" y="T35"/>
              </a:cxn>
              <a:cxn ang="T116">
                <a:pos x="T36" y="T37"/>
              </a:cxn>
              <a:cxn ang="T117">
                <a:pos x="T38" y="T39"/>
              </a:cxn>
              <a:cxn ang="T118">
                <a:pos x="T40" y="T41"/>
              </a:cxn>
              <a:cxn ang="T119">
                <a:pos x="T42" y="T43"/>
              </a:cxn>
              <a:cxn ang="T120">
                <a:pos x="T44" y="T45"/>
              </a:cxn>
              <a:cxn ang="T121">
                <a:pos x="T46" y="T47"/>
              </a:cxn>
              <a:cxn ang="T122">
                <a:pos x="T48" y="T49"/>
              </a:cxn>
              <a:cxn ang="T123">
                <a:pos x="T50" y="T51"/>
              </a:cxn>
              <a:cxn ang="T124">
                <a:pos x="T52" y="T53"/>
              </a:cxn>
              <a:cxn ang="T125">
                <a:pos x="T54" y="T55"/>
              </a:cxn>
              <a:cxn ang="T126">
                <a:pos x="T56" y="T57"/>
              </a:cxn>
              <a:cxn ang="T127">
                <a:pos x="T58" y="T59"/>
              </a:cxn>
              <a:cxn ang="T128">
                <a:pos x="T60" y="T61"/>
              </a:cxn>
              <a:cxn ang="T129">
                <a:pos x="T62" y="T63"/>
              </a:cxn>
              <a:cxn ang="T130">
                <a:pos x="T64" y="T65"/>
              </a:cxn>
              <a:cxn ang="T131">
                <a:pos x="T66" y="T67"/>
              </a:cxn>
              <a:cxn ang="T132">
                <a:pos x="T68" y="T69"/>
              </a:cxn>
              <a:cxn ang="T133">
                <a:pos x="T70" y="T71"/>
              </a:cxn>
              <a:cxn ang="T134">
                <a:pos x="T72" y="T73"/>
              </a:cxn>
              <a:cxn ang="T135">
                <a:pos x="T74" y="T75"/>
              </a:cxn>
              <a:cxn ang="T136">
                <a:pos x="T76" y="T77"/>
              </a:cxn>
              <a:cxn ang="T137">
                <a:pos x="T78" y="T79"/>
              </a:cxn>
              <a:cxn ang="T138">
                <a:pos x="T80" y="T81"/>
              </a:cxn>
              <a:cxn ang="T139">
                <a:pos x="T82" y="T83"/>
              </a:cxn>
              <a:cxn ang="T140">
                <a:pos x="T84" y="T85"/>
              </a:cxn>
              <a:cxn ang="T141">
                <a:pos x="T86" y="T87"/>
              </a:cxn>
              <a:cxn ang="T142">
                <a:pos x="T88" y="T89"/>
              </a:cxn>
              <a:cxn ang="T143">
                <a:pos x="T90" y="T91"/>
              </a:cxn>
              <a:cxn ang="T144">
                <a:pos x="T92" y="T93"/>
              </a:cxn>
              <a:cxn ang="T145">
                <a:pos x="T94" y="T95"/>
              </a:cxn>
              <a:cxn ang="T146">
                <a:pos x="T96" y="T97"/>
              </a:cxn>
            </a:cxnLst>
            <a:rect l="0" t="0" r="r" b="b"/>
            <a:pathLst>
              <a:path w="249" h="231">
                <a:moveTo>
                  <a:pt x="239" y="162"/>
                </a:moveTo>
                <a:lnTo>
                  <a:pt x="241" y="164"/>
                </a:lnTo>
                <a:lnTo>
                  <a:pt x="246" y="168"/>
                </a:lnTo>
                <a:lnTo>
                  <a:pt x="249" y="175"/>
                </a:lnTo>
                <a:lnTo>
                  <a:pt x="248" y="182"/>
                </a:lnTo>
                <a:lnTo>
                  <a:pt x="244" y="187"/>
                </a:lnTo>
                <a:lnTo>
                  <a:pt x="239" y="188"/>
                </a:lnTo>
                <a:lnTo>
                  <a:pt x="236" y="187"/>
                </a:lnTo>
                <a:lnTo>
                  <a:pt x="232" y="187"/>
                </a:lnTo>
                <a:lnTo>
                  <a:pt x="229" y="187"/>
                </a:lnTo>
                <a:lnTo>
                  <a:pt x="226" y="187"/>
                </a:lnTo>
                <a:lnTo>
                  <a:pt x="226" y="189"/>
                </a:lnTo>
                <a:lnTo>
                  <a:pt x="228" y="195"/>
                </a:lnTo>
                <a:lnTo>
                  <a:pt x="230" y="204"/>
                </a:lnTo>
                <a:lnTo>
                  <a:pt x="232" y="213"/>
                </a:lnTo>
                <a:lnTo>
                  <a:pt x="231" y="220"/>
                </a:lnTo>
                <a:lnTo>
                  <a:pt x="224" y="225"/>
                </a:lnTo>
                <a:lnTo>
                  <a:pt x="216" y="227"/>
                </a:lnTo>
                <a:lnTo>
                  <a:pt x="211" y="230"/>
                </a:lnTo>
                <a:lnTo>
                  <a:pt x="205" y="231"/>
                </a:lnTo>
                <a:lnTo>
                  <a:pt x="195" y="225"/>
                </a:lnTo>
                <a:lnTo>
                  <a:pt x="190" y="220"/>
                </a:lnTo>
                <a:lnTo>
                  <a:pt x="184" y="215"/>
                </a:lnTo>
                <a:lnTo>
                  <a:pt x="178" y="210"/>
                </a:lnTo>
                <a:lnTo>
                  <a:pt x="173" y="205"/>
                </a:lnTo>
                <a:lnTo>
                  <a:pt x="170" y="202"/>
                </a:lnTo>
                <a:lnTo>
                  <a:pt x="165" y="198"/>
                </a:lnTo>
                <a:lnTo>
                  <a:pt x="163" y="196"/>
                </a:lnTo>
                <a:lnTo>
                  <a:pt x="161" y="195"/>
                </a:lnTo>
                <a:lnTo>
                  <a:pt x="158" y="194"/>
                </a:lnTo>
                <a:lnTo>
                  <a:pt x="157" y="194"/>
                </a:lnTo>
                <a:lnTo>
                  <a:pt x="154" y="196"/>
                </a:lnTo>
                <a:lnTo>
                  <a:pt x="146" y="202"/>
                </a:lnTo>
                <a:lnTo>
                  <a:pt x="140" y="206"/>
                </a:lnTo>
                <a:lnTo>
                  <a:pt x="132" y="210"/>
                </a:lnTo>
                <a:lnTo>
                  <a:pt x="123" y="213"/>
                </a:lnTo>
                <a:lnTo>
                  <a:pt x="114" y="216"/>
                </a:lnTo>
                <a:lnTo>
                  <a:pt x="104" y="219"/>
                </a:lnTo>
                <a:lnTo>
                  <a:pt x="95" y="220"/>
                </a:lnTo>
                <a:lnTo>
                  <a:pt x="89" y="221"/>
                </a:lnTo>
                <a:lnTo>
                  <a:pt x="85" y="223"/>
                </a:lnTo>
                <a:lnTo>
                  <a:pt x="81" y="223"/>
                </a:lnTo>
                <a:lnTo>
                  <a:pt x="78" y="223"/>
                </a:lnTo>
                <a:lnTo>
                  <a:pt x="73" y="221"/>
                </a:lnTo>
                <a:lnTo>
                  <a:pt x="67" y="219"/>
                </a:lnTo>
                <a:lnTo>
                  <a:pt x="62" y="218"/>
                </a:lnTo>
                <a:lnTo>
                  <a:pt x="57" y="216"/>
                </a:lnTo>
                <a:lnTo>
                  <a:pt x="52" y="215"/>
                </a:lnTo>
                <a:lnTo>
                  <a:pt x="49" y="215"/>
                </a:lnTo>
                <a:lnTo>
                  <a:pt x="46" y="213"/>
                </a:lnTo>
                <a:lnTo>
                  <a:pt x="44" y="210"/>
                </a:lnTo>
                <a:lnTo>
                  <a:pt x="44" y="204"/>
                </a:lnTo>
                <a:lnTo>
                  <a:pt x="43" y="197"/>
                </a:lnTo>
                <a:lnTo>
                  <a:pt x="40" y="188"/>
                </a:lnTo>
                <a:lnTo>
                  <a:pt x="33" y="180"/>
                </a:lnTo>
                <a:lnTo>
                  <a:pt x="25" y="173"/>
                </a:lnTo>
                <a:lnTo>
                  <a:pt x="16" y="167"/>
                </a:lnTo>
                <a:lnTo>
                  <a:pt x="9" y="164"/>
                </a:lnTo>
                <a:lnTo>
                  <a:pt x="3" y="162"/>
                </a:lnTo>
                <a:lnTo>
                  <a:pt x="1" y="157"/>
                </a:lnTo>
                <a:lnTo>
                  <a:pt x="0" y="151"/>
                </a:lnTo>
                <a:lnTo>
                  <a:pt x="0" y="143"/>
                </a:lnTo>
                <a:lnTo>
                  <a:pt x="0" y="136"/>
                </a:lnTo>
                <a:lnTo>
                  <a:pt x="1" y="130"/>
                </a:lnTo>
                <a:lnTo>
                  <a:pt x="5" y="129"/>
                </a:lnTo>
                <a:lnTo>
                  <a:pt x="12" y="129"/>
                </a:lnTo>
                <a:lnTo>
                  <a:pt x="20" y="128"/>
                </a:lnTo>
                <a:lnTo>
                  <a:pt x="27" y="129"/>
                </a:lnTo>
                <a:lnTo>
                  <a:pt x="36" y="132"/>
                </a:lnTo>
                <a:lnTo>
                  <a:pt x="42" y="135"/>
                </a:lnTo>
                <a:lnTo>
                  <a:pt x="49" y="138"/>
                </a:lnTo>
                <a:lnTo>
                  <a:pt x="57" y="142"/>
                </a:lnTo>
                <a:lnTo>
                  <a:pt x="65" y="147"/>
                </a:lnTo>
                <a:lnTo>
                  <a:pt x="72" y="149"/>
                </a:lnTo>
                <a:lnTo>
                  <a:pt x="79" y="151"/>
                </a:lnTo>
                <a:lnTo>
                  <a:pt x="82" y="151"/>
                </a:lnTo>
                <a:lnTo>
                  <a:pt x="85" y="149"/>
                </a:lnTo>
                <a:lnTo>
                  <a:pt x="86" y="141"/>
                </a:lnTo>
                <a:lnTo>
                  <a:pt x="86" y="133"/>
                </a:lnTo>
                <a:lnTo>
                  <a:pt x="81" y="126"/>
                </a:lnTo>
                <a:lnTo>
                  <a:pt x="69" y="121"/>
                </a:lnTo>
                <a:lnTo>
                  <a:pt x="56" y="118"/>
                </a:lnTo>
                <a:lnTo>
                  <a:pt x="50" y="117"/>
                </a:lnTo>
                <a:lnTo>
                  <a:pt x="44" y="117"/>
                </a:lnTo>
                <a:lnTo>
                  <a:pt x="35" y="115"/>
                </a:lnTo>
                <a:lnTo>
                  <a:pt x="24" y="115"/>
                </a:lnTo>
                <a:lnTo>
                  <a:pt x="17" y="115"/>
                </a:lnTo>
                <a:lnTo>
                  <a:pt x="12" y="114"/>
                </a:lnTo>
                <a:lnTo>
                  <a:pt x="8" y="111"/>
                </a:lnTo>
                <a:lnTo>
                  <a:pt x="3" y="104"/>
                </a:lnTo>
                <a:lnTo>
                  <a:pt x="2" y="96"/>
                </a:lnTo>
                <a:lnTo>
                  <a:pt x="2" y="90"/>
                </a:lnTo>
                <a:lnTo>
                  <a:pt x="4" y="86"/>
                </a:lnTo>
                <a:lnTo>
                  <a:pt x="11" y="84"/>
                </a:lnTo>
                <a:lnTo>
                  <a:pt x="20" y="86"/>
                </a:lnTo>
                <a:lnTo>
                  <a:pt x="28" y="84"/>
                </a:lnTo>
                <a:lnTo>
                  <a:pt x="29" y="79"/>
                </a:lnTo>
                <a:lnTo>
                  <a:pt x="26" y="73"/>
                </a:lnTo>
                <a:lnTo>
                  <a:pt x="23" y="71"/>
                </a:lnTo>
                <a:lnTo>
                  <a:pt x="19" y="68"/>
                </a:lnTo>
                <a:lnTo>
                  <a:pt x="13" y="62"/>
                </a:lnTo>
                <a:lnTo>
                  <a:pt x="8" y="54"/>
                </a:lnTo>
                <a:lnTo>
                  <a:pt x="3" y="49"/>
                </a:lnTo>
                <a:lnTo>
                  <a:pt x="3" y="44"/>
                </a:lnTo>
                <a:lnTo>
                  <a:pt x="8" y="39"/>
                </a:lnTo>
                <a:lnTo>
                  <a:pt x="14" y="37"/>
                </a:lnTo>
                <a:lnTo>
                  <a:pt x="19" y="35"/>
                </a:lnTo>
                <a:lnTo>
                  <a:pt x="21" y="33"/>
                </a:lnTo>
                <a:lnTo>
                  <a:pt x="24" y="27"/>
                </a:lnTo>
                <a:lnTo>
                  <a:pt x="25" y="21"/>
                </a:lnTo>
                <a:lnTo>
                  <a:pt x="25" y="18"/>
                </a:lnTo>
                <a:lnTo>
                  <a:pt x="28" y="15"/>
                </a:lnTo>
                <a:lnTo>
                  <a:pt x="33" y="14"/>
                </a:lnTo>
                <a:lnTo>
                  <a:pt x="40" y="13"/>
                </a:lnTo>
                <a:lnTo>
                  <a:pt x="46" y="9"/>
                </a:lnTo>
                <a:lnTo>
                  <a:pt x="51" y="7"/>
                </a:lnTo>
                <a:lnTo>
                  <a:pt x="61" y="5"/>
                </a:lnTo>
                <a:lnTo>
                  <a:pt x="72" y="3"/>
                </a:lnTo>
                <a:lnTo>
                  <a:pt x="81" y="0"/>
                </a:lnTo>
                <a:lnTo>
                  <a:pt x="88" y="3"/>
                </a:lnTo>
                <a:lnTo>
                  <a:pt x="88" y="9"/>
                </a:lnTo>
                <a:lnTo>
                  <a:pt x="85" y="18"/>
                </a:lnTo>
                <a:lnTo>
                  <a:pt x="81" y="23"/>
                </a:lnTo>
                <a:lnTo>
                  <a:pt x="82" y="27"/>
                </a:lnTo>
                <a:lnTo>
                  <a:pt x="88" y="26"/>
                </a:lnTo>
                <a:lnTo>
                  <a:pt x="95" y="23"/>
                </a:lnTo>
                <a:lnTo>
                  <a:pt x="100" y="24"/>
                </a:lnTo>
                <a:lnTo>
                  <a:pt x="102" y="27"/>
                </a:lnTo>
                <a:lnTo>
                  <a:pt x="104" y="34"/>
                </a:lnTo>
                <a:lnTo>
                  <a:pt x="110" y="41"/>
                </a:lnTo>
                <a:lnTo>
                  <a:pt x="117" y="46"/>
                </a:lnTo>
                <a:lnTo>
                  <a:pt x="124" y="47"/>
                </a:lnTo>
                <a:lnTo>
                  <a:pt x="127" y="45"/>
                </a:lnTo>
                <a:lnTo>
                  <a:pt x="127" y="38"/>
                </a:lnTo>
                <a:lnTo>
                  <a:pt x="126" y="31"/>
                </a:lnTo>
                <a:lnTo>
                  <a:pt x="125" y="27"/>
                </a:lnTo>
                <a:lnTo>
                  <a:pt x="129" y="27"/>
                </a:lnTo>
                <a:lnTo>
                  <a:pt x="134" y="33"/>
                </a:lnTo>
                <a:lnTo>
                  <a:pt x="140" y="39"/>
                </a:lnTo>
                <a:lnTo>
                  <a:pt x="145" y="47"/>
                </a:lnTo>
                <a:lnTo>
                  <a:pt x="146" y="58"/>
                </a:lnTo>
                <a:lnTo>
                  <a:pt x="147" y="69"/>
                </a:lnTo>
                <a:lnTo>
                  <a:pt x="148" y="80"/>
                </a:lnTo>
                <a:lnTo>
                  <a:pt x="152" y="83"/>
                </a:lnTo>
                <a:lnTo>
                  <a:pt x="155" y="75"/>
                </a:lnTo>
                <a:lnTo>
                  <a:pt x="158" y="64"/>
                </a:lnTo>
                <a:lnTo>
                  <a:pt x="161" y="57"/>
                </a:lnTo>
                <a:lnTo>
                  <a:pt x="162" y="51"/>
                </a:lnTo>
                <a:lnTo>
                  <a:pt x="160" y="46"/>
                </a:lnTo>
                <a:lnTo>
                  <a:pt x="157" y="39"/>
                </a:lnTo>
                <a:lnTo>
                  <a:pt x="156" y="33"/>
                </a:lnTo>
                <a:lnTo>
                  <a:pt x="157" y="27"/>
                </a:lnTo>
                <a:lnTo>
                  <a:pt x="160" y="22"/>
                </a:lnTo>
                <a:lnTo>
                  <a:pt x="164" y="20"/>
                </a:lnTo>
                <a:lnTo>
                  <a:pt x="169" y="21"/>
                </a:lnTo>
                <a:lnTo>
                  <a:pt x="173" y="23"/>
                </a:lnTo>
                <a:lnTo>
                  <a:pt x="179" y="26"/>
                </a:lnTo>
                <a:lnTo>
                  <a:pt x="181" y="24"/>
                </a:lnTo>
                <a:lnTo>
                  <a:pt x="183" y="22"/>
                </a:lnTo>
                <a:lnTo>
                  <a:pt x="181" y="19"/>
                </a:lnTo>
                <a:lnTo>
                  <a:pt x="181" y="18"/>
                </a:lnTo>
                <a:lnTo>
                  <a:pt x="179" y="15"/>
                </a:lnTo>
                <a:lnTo>
                  <a:pt x="175" y="11"/>
                </a:lnTo>
                <a:lnTo>
                  <a:pt x="172" y="7"/>
                </a:lnTo>
                <a:lnTo>
                  <a:pt x="179" y="5"/>
                </a:lnTo>
                <a:lnTo>
                  <a:pt x="185" y="5"/>
                </a:lnTo>
                <a:lnTo>
                  <a:pt x="192" y="5"/>
                </a:lnTo>
                <a:lnTo>
                  <a:pt x="198" y="5"/>
                </a:lnTo>
                <a:lnTo>
                  <a:pt x="203" y="6"/>
                </a:lnTo>
                <a:lnTo>
                  <a:pt x="208" y="8"/>
                </a:lnTo>
                <a:lnTo>
                  <a:pt x="211" y="11"/>
                </a:lnTo>
                <a:lnTo>
                  <a:pt x="213" y="15"/>
                </a:lnTo>
                <a:lnTo>
                  <a:pt x="211" y="21"/>
                </a:lnTo>
                <a:lnTo>
                  <a:pt x="207" y="31"/>
                </a:lnTo>
                <a:lnTo>
                  <a:pt x="203" y="37"/>
                </a:lnTo>
                <a:lnTo>
                  <a:pt x="199" y="39"/>
                </a:lnTo>
                <a:lnTo>
                  <a:pt x="195" y="42"/>
                </a:lnTo>
                <a:lnTo>
                  <a:pt x="192" y="45"/>
                </a:lnTo>
                <a:lnTo>
                  <a:pt x="193" y="52"/>
                </a:lnTo>
                <a:lnTo>
                  <a:pt x="195" y="60"/>
                </a:lnTo>
                <a:lnTo>
                  <a:pt x="196" y="69"/>
                </a:lnTo>
                <a:lnTo>
                  <a:pt x="198" y="79"/>
                </a:lnTo>
                <a:lnTo>
                  <a:pt x="199" y="89"/>
                </a:lnTo>
                <a:lnTo>
                  <a:pt x="201" y="98"/>
                </a:lnTo>
                <a:lnTo>
                  <a:pt x="201" y="105"/>
                </a:lnTo>
                <a:lnTo>
                  <a:pt x="200" y="110"/>
                </a:lnTo>
                <a:lnTo>
                  <a:pt x="199" y="112"/>
                </a:lnTo>
                <a:lnTo>
                  <a:pt x="198" y="115"/>
                </a:lnTo>
                <a:lnTo>
                  <a:pt x="198" y="122"/>
                </a:lnTo>
                <a:lnTo>
                  <a:pt x="201" y="130"/>
                </a:lnTo>
                <a:lnTo>
                  <a:pt x="205" y="136"/>
                </a:lnTo>
                <a:lnTo>
                  <a:pt x="209" y="141"/>
                </a:lnTo>
                <a:lnTo>
                  <a:pt x="216" y="147"/>
                </a:lnTo>
                <a:lnTo>
                  <a:pt x="224" y="153"/>
                </a:lnTo>
                <a:lnTo>
                  <a:pt x="231" y="158"/>
                </a:lnTo>
                <a:lnTo>
                  <a:pt x="237" y="160"/>
                </a:lnTo>
                <a:lnTo>
                  <a:pt x="239" y="162"/>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7</xdr:col>
      <xdr:colOff>413334</xdr:colOff>
      <xdr:row>20</xdr:row>
      <xdr:rowOff>51395</xdr:rowOff>
    </xdr:from>
    <xdr:to>
      <xdr:col>8</xdr:col>
      <xdr:colOff>167906</xdr:colOff>
      <xdr:row>22</xdr:row>
      <xdr:rowOff>4405</xdr:rowOff>
    </xdr:to>
    <xdr:sp macro="" textlink="">
      <xdr:nvSpPr>
        <xdr:cNvPr id="25" name="ES">
          <a:extLst>
            <a:ext uri="{FF2B5EF4-FFF2-40B4-BE49-F238E27FC236}">
              <a16:creationId xmlns:a16="http://schemas.microsoft.com/office/drawing/2014/main" id="{00000000-0008-0000-0C00-000019000000}"/>
            </a:ext>
          </a:extLst>
        </xdr:cNvPr>
        <xdr:cNvSpPr>
          <a:spLocks/>
        </xdr:cNvSpPr>
      </xdr:nvSpPr>
      <xdr:spPr bwMode="auto">
        <a:xfrm rot="730076">
          <a:off x="4785309" y="3728045"/>
          <a:ext cx="364172" cy="276860"/>
        </a:xfrm>
        <a:custGeom>
          <a:avLst/>
          <a:gdLst>
            <a:gd name="T0" fmla="*/ 426164101 w 10000"/>
            <a:gd name="T1" fmla="*/ 33234648 h 10009"/>
            <a:gd name="T2" fmla="*/ 408082289 w 10000"/>
            <a:gd name="T3" fmla="*/ 32290934 h 10009"/>
            <a:gd name="T4" fmla="*/ 362807633 w 10000"/>
            <a:gd name="T5" fmla="*/ 28740862 h 10009"/>
            <a:gd name="T6" fmla="*/ 339258661 w 10000"/>
            <a:gd name="T7" fmla="*/ 30156419 h 10009"/>
            <a:gd name="T8" fmla="*/ 326642675 w 10000"/>
            <a:gd name="T9" fmla="*/ 30156419 h 10009"/>
            <a:gd name="T10" fmla="*/ 309215389 w 10000"/>
            <a:gd name="T11" fmla="*/ 16494176 h 10009"/>
            <a:gd name="T12" fmla="*/ 163298617 w 10000"/>
            <a:gd name="T13" fmla="*/ 202452 h 10009"/>
            <a:gd name="T14" fmla="*/ 87933914 w 10000"/>
            <a:gd name="T15" fmla="*/ 7685170 h 10009"/>
            <a:gd name="T16" fmla="*/ 62843529 w 10000"/>
            <a:gd name="T17" fmla="*/ 202452 h 10009"/>
            <a:gd name="T18" fmla="*/ 37659631 w 10000"/>
            <a:gd name="T19" fmla="*/ 7685170 h 10009"/>
            <a:gd name="T20" fmla="*/ 0 w 10000"/>
            <a:gd name="T21" fmla="*/ 22673701 h 10009"/>
            <a:gd name="T22" fmla="*/ 25137159 w 10000"/>
            <a:gd name="T23" fmla="*/ 60132717 h 10009"/>
            <a:gd name="T24" fmla="*/ 50274283 w 10000"/>
            <a:gd name="T25" fmla="*/ 45144977 h 10009"/>
            <a:gd name="T26" fmla="*/ 100501863 w 10000"/>
            <a:gd name="T27" fmla="*/ 52627695 h 10009"/>
            <a:gd name="T28" fmla="*/ 113117812 w 10000"/>
            <a:gd name="T29" fmla="*/ 60132717 h 10009"/>
            <a:gd name="T30" fmla="*/ 113117812 w 10000"/>
            <a:gd name="T31" fmla="*/ 60132717 h 10009"/>
            <a:gd name="T32" fmla="*/ 125592247 w 10000"/>
            <a:gd name="T33" fmla="*/ 67616225 h 10009"/>
            <a:gd name="T34" fmla="*/ 113117812 w 10000"/>
            <a:gd name="T35" fmla="*/ 90086683 h 10009"/>
            <a:gd name="T36" fmla="*/ 100501863 w 10000"/>
            <a:gd name="T37" fmla="*/ 127546490 h 10009"/>
            <a:gd name="T38" fmla="*/ 87933914 w 10000"/>
            <a:gd name="T39" fmla="*/ 150017738 h 10009"/>
            <a:gd name="T40" fmla="*/ 87933914 w 10000"/>
            <a:gd name="T41" fmla="*/ 164983174 h 10009"/>
            <a:gd name="T42" fmla="*/ 88027428 w 10000"/>
            <a:gd name="T43" fmla="*/ 168915820 h 10009"/>
            <a:gd name="T44" fmla="*/ 87933914 w 10000"/>
            <a:gd name="T45" fmla="*/ 172489014 h 10009"/>
            <a:gd name="T46" fmla="*/ 87933914 w 10000"/>
            <a:gd name="T47" fmla="*/ 179971704 h 10009"/>
            <a:gd name="T48" fmla="*/ 75364703 w 10000"/>
            <a:gd name="T49" fmla="*/ 202442981 h 10009"/>
            <a:gd name="T50" fmla="*/ 100501863 w 10000"/>
            <a:gd name="T51" fmla="*/ 202442981 h 10009"/>
            <a:gd name="T52" fmla="*/ 150776145 w 10000"/>
            <a:gd name="T53" fmla="*/ 224914229 h 10009"/>
            <a:gd name="T54" fmla="*/ 226140849 w 10000"/>
            <a:gd name="T55" fmla="*/ 209925699 h 10009"/>
            <a:gd name="T56" fmla="*/ 301505552 w 10000"/>
            <a:gd name="T57" fmla="*/ 202442981 h 10009"/>
            <a:gd name="T58" fmla="*/ 339258661 w 10000"/>
            <a:gd name="T59" fmla="*/ 172489014 h 10009"/>
            <a:gd name="T60" fmla="*/ 376916994 w 10000"/>
            <a:gd name="T61" fmla="*/ 142512716 h 10009"/>
            <a:gd name="T62" fmla="*/ 376916994 w 10000"/>
            <a:gd name="T63" fmla="*/ 127546490 h 10009"/>
            <a:gd name="T64" fmla="*/ 412193659 w 10000"/>
            <a:gd name="T65" fmla="*/ 87817472 h 10009"/>
            <a:gd name="T66" fmla="*/ 429341773 w 10000"/>
            <a:gd name="T67" fmla="*/ 83165896 h 10009"/>
            <a:gd name="T68" fmla="*/ 435368612 w 10000"/>
            <a:gd name="T69" fmla="*/ 80738868 h 10009"/>
            <a:gd name="T70" fmla="*/ 439900776 w 10000"/>
            <a:gd name="T71" fmla="*/ 78491989 h 10009"/>
            <a:gd name="T72" fmla="*/ 465785903 w 10000"/>
            <a:gd name="T73" fmla="*/ 63975302 h 10009"/>
            <a:gd name="T74" fmla="*/ 457094332 w 10000"/>
            <a:gd name="T75" fmla="*/ 39369538 h 10009"/>
            <a:gd name="T76" fmla="*/ 455739875 w 10000"/>
            <a:gd name="T77" fmla="*/ 35908735 h 10009"/>
            <a:gd name="T78" fmla="*/ 446722357 w 10000"/>
            <a:gd name="T79" fmla="*/ 35819466 h 10009"/>
            <a:gd name="T80" fmla="*/ 426164101 w 10000"/>
            <a:gd name="T81" fmla="*/ 33234648 h 10009"/>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0" t="0" r="r" b="b"/>
          <a:pathLst>
            <a:path w="10000" h="10009">
              <a:moveTo>
                <a:pt x="9121" y="1479"/>
              </a:moveTo>
              <a:cubicBezTo>
                <a:pt x="8949" y="1545"/>
                <a:pt x="8960" y="1470"/>
                <a:pt x="8734" y="1437"/>
              </a:cubicBezTo>
              <a:cubicBezTo>
                <a:pt x="8508" y="1404"/>
                <a:pt x="8010" y="1295"/>
                <a:pt x="7765" y="1279"/>
              </a:cubicBezTo>
              <a:cubicBezTo>
                <a:pt x="7520" y="1263"/>
                <a:pt x="7390" y="1332"/>
                <a:pt x="7261" y="1342"/>
              </a:cubicBezTo>
              <a:cubicBezTo>
                <a:pt x="7132" y="1353"/>
                <a:pt x="7098" y="1443"/>
                <a:pt x="6991" y="1342"/>
              </a:cubicBezTo>
              <a:cubicBezTo>
                <a:pt x="6884" y="1241"/>
                <a:pt x="6742" y="937"/>
                <a:pt x="6618" y="734"/>
              </a:cubicBezTo>
              <a:cubicBezTo>
                <a:pt x="5577" y="492"/>
                <a:pt x="4284" y="74"/>
                <a:pt x="3495" y="9"/>
              </a:cubicBezTo>
              <a:cubicBezTo>
                <a:pt x="2706" y="-56"/>
                <a:pt x="2420" y="231"/>
                <a:pt x="1882" y="342"/>
              </a:cubicBezTo>
              <a:lnTo>
                <a:pt x="1345" y="9"/>
              </a:lnTo>
              <a:lnTo>
                <a:pt x="806" y="342"/>
              </a:lnTo>
              <a:cubicBezTo>
                <a:pt x="806" y="342"/>
                <a:pt x="268" y="1009"/>
                <a:pt x="0" y="1009"/>
              </a:cubicBezTo>
              <a:lnTo>
                <a:pt x="538" y="2676"/>
              </a:lnTo>
              <a:lnTo>
                <a:pt x="1076" y="2009"/>
              </a:lnTo>
              <a:lnTo>
                <a:pt x="2151" y="2342"/>
              </a:lnTo>
              <a:lnTo>
                <a:pt x="2421" y="2676"/>
              </a:lnTo>
              <a:lnTo>
                <a:pt x="2688" y="3009"/>
              </a:lnTo>
              <a:cubicBezTo>
                <a:pt x="2600" y="3342"/>
                <a:pt x="2510" y="3676"/>
                <a:pt x="2421" y="4009"/>
              </a:cubicBezTo>
              <a:cubicBezTo>
                <a:pt x="2330" y="4565"/>
                <a:pt x="2241" y="5120"/>
                <a:pt x="2151" y="5676"/>
              </a:cubicBezTo>
              <a:cubicBezTo>
                <a:pt x="2062" y="6009"/>
                <a:pt x="1971" y="6343"/>
                <a:pt x="1882" y="6676"/>
              </a:cubicBezTo>
              <a:lnTo>
                <a:pt x="1882" y="7342"/>
              </a:lnTo>
              <a:cubicBezTo>
                <a:pt x="1882" y="7482"/>
                <a:pt x="1889" y="7241"/>
                <a:pt x="1884" y="7517"/>
              </a:cubicBezTo>
              <a:cubicBezTo>
                <a:pt x="1879" y="7793"/>
                <a:pt x="1882" y="7594"/>
                <a:pt x="1882" y="7676"/>
              </a:cubicBezTo>
              <a:lnTo>
                <a:pt x="1882" y="8009"/>
              </a:lnTo>
              <a:cubicBezTo>
                <a:pt x="1792" y="8342"/>
                <a:pt x="1703" y="8676"/>
                <a:pt x="1613" y="9009"/>
              </a:cubicBezTo>
              <a:lnTo>
                <a:pt x="2151" y="9009"/>
              </a:lnTo>
              <a:lnTo>
                <a:pt x="3227" y="10009"/>
              </a:lnTo>
              <a:lnTo>
                <a:pt x="4840" y="9342"/>
              </a:lnTo>
              <a:lnTo>
                <a:pt x="6453" y="9009"/>
              </a:lnTo>
              <a:lnTo>
                <a:pt x="7261" y="7676"/>
              </a:lnTo>
              <a:lnTo>
                <a:pt x="8067" y="6342"/>
              </a:lnTo>
              <a:cubicBezTo>
                <a:pt x="8067" y="6120"/>
                <a:pt x="7941" y="6082"/>
                <a:pt x="8067" y="5676"/>
              </a:cubicBezTo>
              <a:cubicBezTo>
                <a:pt x="8193" y="5270"/>
                <a:pt x="8503" y="4112"/>
                <a:pt x="8822" y="3908"/>
              </a:cubicBezTo>
              <a:cubicBezTo>
                <a:pt x="9185" y="3676"/>
                <a:pt x="9126" y="3756"/>
                <a:pt x="9189" y="3701"/>
              </a:cubicBezTo>
              <a:cubicBezTo>
                <a:pt x="9252" y="3646"/>
                <a:pt x="9284" y="3569"/>
                <a:pt x="9318" y="3593"/>
              </a:cubicBezTo>
              <a:cubicBezTo>
                <a:pt x="9388" y="3534"/>
                <a:pt x="9296" y="3577"/>
                <a:pt x="9415" y="3493"/>
              </a:cubicBezTo>
              <a:cubicBezTo>
                <a:pt x="9534" y="3409"/>
                <a:pt x="9908" y="3137"/>
                <a:pt x="9969" y="2847"/>
              </a:cubicBezTo>
              <a:cubicBezTo>
                <a:pt x="10030" y="2557"/>
                <a:pt x="10018" y="1949"/>
                <a:pt x="9783" y="1752"/>
              </a:cubicBezTo>
              <a:cubicBezTo>
                <a:pt x="9774" y="1701"/>
                <a:pt x="9763" y="1649"/>
                <a:pt x="9754" y="1598"/>
              </a:cubicBezTo>
              <a:cubicBezTo>
                <a:pt x="9738" y="1593"/>
                <a:pt x="9576" y="1599"/>
                <a:pt x="9561" y="1594"/>
              </a:cubicBezTo>
              <a:lnTo>
                <a:pt x="9121" y="1479"/>
              </a:lnTo>
              <a:close/>
            </a:path>
          </a:pathLst>
        </a:custGeom>
        <a:solidFill>
          <a:srgbClr val="FFE838">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424764</xdr:colOff>
      <xdr:row>20</xdr:row>
      <xdr:rowOff>64730</xdr:rowOff>
    </xdr:from>
    <xdr:to>
      <xdr:col>7</xdr:col>
      <xdr:colOff>519061</xdr:colOff>
      <xdr:row>21</xdr:row>
      <xdr:rowOff>105052</xdr:rowOff>
    </xdr:to>
    <xdr:sp macro="" textlink="">
      <xdr:nvSpPr>
        <xdr:cNvPr id="26" name="PT">
          <a:extLst>
            <a:ext uri="{FF2B5EF4-FFF2-40B4-BE49-F238E27FC236}">
              <a16:creationId xmlns:a16="http://schemas.microsoft.com/office/drawing/2014/main" id="{00000000-0008-0000-0C00-00001A000000}"/>
            </a:ext>
          </a:extLst>
        </xdr:cNvPr>
        <xdr:cNvSpPr>
          <a:spLocks/>
        </xdr:cNvSpPr>
      </xdr:nvSpPr>
      <xdr:spPr bwMode="auto">
        <a:xfrm rot="926903">
          <a:off x="4796739" y="3741380"/>
          <a:ext cx="94297" cy="202247"/>
        </a:xfrm>
        <a:custGeom>
          <a:avLst/>
          <a:gdLst>
            <a:gd name="T0" fmla="*/ 5203165 w 10000"/>
            <a:gd name="T1" fmla="*/ 55889666 h 10437"/>
            <a:gd name="T2" fmla="*/ 5203165 w 10000"/>
            <a:gd name="T3" fmla="*/ 52637007 h 10437"/>
            <a:gd name="T4" fmla="*/ 5387551 w 10000"/>
            <a:gd name="T5" fmla="*/ 46351799 h 10437"/>
            <a:gd name="T6" fmla="*/ 5946543 w 10000"/>
            <a:gd name="T7" fmla="*/ 39611862 h 10437"/>
            <a:gd name="T8" fmla="*/ 5946543 w 10000"/>
            <a:gd name="T9" fmla="*/ 36359184 h 10437"/>
            <a:gd name="T10" fmla="*/ 6172444 w 10000"/>
            <a:gd name="T11" fmla="*/ 28565155 h 10437"/>
            <a:gd name="T12" fmla="*/ 6689840 w 10000"/>
            <a:gd name="T13" fmla="*/ 23334419 h 10437"/>
            <a:gd name="T14" fmla="*/ 6802098 w 10000"/>
            <a:gd name="T15" fmla="*/ 16987401 h 10437"/>
            <a:gd name="T16" fmla="*/ 7433136 w 10000"/>
            <a:gd name="T17" fmla="*/ 10309636 h 10437"/>
            <a:gd name="T18" fmla="*/ 6689840 w 10000"/>
            <a:gd name="T19" fmla="*/ 7056976 h 10437"/>
            <a:gd name="T20" fmla="*/ 5946543 w 10000"/>
            <a:gd name="T21" fmla="*/ 3252678 h 10437"/>
            <a:gd name="T22" fmla="*/ 3716573 w 10000"/>
            <a:gd name="T23" fmla="*/ 0 h 10437"/>
            <a:gd name="T24" fmla="*/ 2229971 w 10000"/>
            <a:gd name="T25" fmla="*/ 3252678 h 10437"/>
            <a:gd name="T26" fmla="*/ 1486593 w 10000"/>
            <a:gd name="T27" fmla="*/ 7056976 h 10437"/>
            <a:gd name="T28" fmla="*/ 918027 w 10000"/>
            <a:gd name="T29" fmla="*/ 9848023 h 10437"/>
            <a:gd name="T30" fmla="*/ 1486593 w 10000"/>
            <a:gd name="T31" fmla="*/ 20074877 h 10437"/>
            <a:gd name="T32" fmla="*/ 1486593 w 10000"/>
            <a:gd name="T33" fmla="*/ 33099660 h 10437"/>
            <a:gd name="T34" fmla="*/ 170224 w 10000"/>
            <a:gd name="T35" fmla="*/ 42768374 h 10437"/>
            <a:gd name="T36" fmla="*/ 0 w 10000"/>
            <a:gd name="T37" fmla="*/ 49377103 h 10437"/>
            <a:gd name="T38" fmla="*/ 483164 w 10000"/>
            <a:gd name="T39" fmla="*/ 53195128 h 10437"/>
            <a:gd name="T40" fmla="*/ 1486593 w 10000"/>
            <a:gd name="T41" fmla="*/ 52637007 h 10437"/>
            <a:gd name="T42" fmla="*/ 842208 w 10000"/>
            <a:gd name="T43" fmla="*/ 71650188 h 10437"/>
            <a:gd name="T44" fmla="*/ 4818903 w 10000"/>
            <a:gd name="T45" fmla="*/ 71926007 h 10437"/>
            <a:gd name="T46" fmla="*/ 5335475 w 10000"/>
            <a:gd name="T47" fmla="*/ 64986150 h 10437"/>
            <a:gd name="T48" fmla="*/ 5203165 w 10000"/>
            <a:gd name="T49" fmla="*/ 62401868 h 10437"/>
            <a:gd name="T50" fmla="*/ 5203165 w 10000"/>
            <a:gd name="T51" fmla="*/ 55889666 h 10437"/>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0" t="0" r="r" b="b"/>
          <a:pathLst>
            <a:path w="10000" h="10437">
              <a:moveTo>
                <a:pt x="7000" y="8110"/>
              </a:moveTo>
              <a:lnTo>
                <a:pt x="7000" y="7638"/>
              </a:lnTo>
              <a:cubicBezTo>
                <a:pt x="7083" y="7334"/>
                <a:pt x="7165" y="7030"/>
                <a:pt x="7248" y="6726"/>
              </a:cubicBezTo>
              <a:lnTo>
                <a:pt x="8000" y="5748"/>
              </a:lnTo>
              <a:lnTo>
                <a:pt x="8000" y="5276"/>
              </a:lnTo>
              <a:cubicBezTo>
                <a:pt x="8101" y="4899"/>
                <a:pt x="8203" y="4522"/>
                <a:pt x="8304" y="4145"/>
              </a:cubicBezTo>
              <a:lnTo>
                <a:pt x="9000" y="3386"/>
              </a:lnTo>
              <a:cubicBezTo>
                <a:pt x="9050" y="3079"/>
                <a:pt x="9101" y="2772"/>
                <a:pt x="9151" y="2465"/>
              </a:cubicBezTo>
              <a:lnTo>
                <a:pt x="10000" y="1496"/>
              </a:lnTo>
              <a:lnTo>
                <a:pt x="9000" y="1024"/>
              </a:lnTo>
              <a:lnTo>
                <a:pt x="8000" y="472"/>
              </a:lnTo>
              <a:lnTo>
                <a:pt x="5000" y="0"/>
              </a:lnTo>
              <a:lnTo>
                <a:pt x="3000" y="472"/>
              </a:lnTo>
              <a:lnTo>
                <a:pt x="2000" y="1024"/>
              </a:lnTo>
              <a:lnTo>
                <a:pt x="1235" y="1429"/>
              </a:lnTo>
              <a:lnTo>
                <a:pt x="2000" y="2913"/>
              </a:lnTo>
              <a:lnTo>
                <a:pt x="2000" y="4803"/>
              </a:lnTo>
              <a:lnTo>
                <a:pt x="229" y="6206"/>
              </a:lnTo>
              <a:cubicBezTo>
                <a:pt x="153" y="6526"/>
                <a:pt x="76" y="6845"/>
                <a:pt x="0" y="7165"/>
              </a:cubicBezTo>
              <a:lnTo>
                <a:pt x="650" y="7719"/>
              </a:lnTo>
              <a:lnTo>
                <a:pt x="2000" y="7638"/>
              </a:lnTo>
              <a:lnTo>
                <a:pt x="1133" y="10397"/>
              </a:lnTo>
              <a:lnTo>
                <a:pt x="6483" y="10437"/>
              </a:lnTo>
              <a:cubicBezTo>
                <a:pt x="6656" y="10000"/>
                <a:pt x="7005" y="9867"/>
                <a:pt x="7178" y="9430"/>
              </a:cubicBezTo>
              <a:cubicBezTo>
                <a:pt x="7119" y="9305"/>
                <a:pt x="7059" y="9180"/>
                <a:pt x="7000" y="9055"/>
              </a:cubicBezTo>
              <a:lnTo>
                <a:pt x="7000" y="8110"/>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336280</xdr:colOff>
      <xdr:row>19</xdr:row>
      <xdr:rowOff>108862</xdr:rowOff>
    </xdr:from>
    <xdr:to>
      <xdr:col>8</xdr:col>
      <xdr:colOff>526780</xdr:colOff>
      <xdr:row>20</xdr:row>
      <xdr:rowOff>23455</xdr:rowOff>
    </xdr:to>
    <xdr:sp macro="" textlink="">
      <xdr:nvSpPr>
        <xdr:cNvPr id="27" name="AT">
          <a:extLst>
            <a:ext uri="{FF2B5EF4-FFF2-40B4-BE49-F238E27FC236}">
              <a16:creationId xmlns:a16="http://schemas.microsoft.com/office/drawing/2014/main" id="{00000000-0008-0000-0C00-00001B000000}"/>
            </a:ext>
          </a:extLst>
        </xdr:cNvPr>
        <xdr:cNvSpPr>
          <a:spLocks/>
        </xdr:cNvSpPr>
      </xdr:nvSpPr>
      <xdr:spPr bwMode="auto">
        <a:xfrm>
          <a:off x="5317855" y="3623587"/>
          <a:ext cx="190500" cy="76518"/>
        </a:xfrm>
        <a:custGeom>
          <a:avLst/>
          <a:gdLst>
            <a:gd name="T0" fmla="*/ 66415882 w 10000"/>
            <a:gd name="T1" fmla="*/ 3253953 h 10000"/>
            <a:gd name="T2" fmla="*/ 69306034 w 10000"/>
            <a:gd name="T3" fmla="*/ 2168926 h 10000"/>
            <a:gd name="T4" fmla="*/ 69306034 w 10000"/>
            <a:gd name="T5" fmla="*/ 2168926 h 10000"/>
            <a:gd name="T6" fmla="*/ 66415882 w 10000"/>
            <a:gd name="T7" fmla="*/ 1084463 h 10000"/>
            <a:gd name="T8" fmla="*/ 66415882 w 10000"/>
            <a:gd name="T9" fmla="*/ 542194 h 10000"/>
            <a:gd name="T10" fmla="*/ 63532969 w 10000"/>
            <a:gd name="T11" fmla="*/ 542194 h 10000"/>
            <a:gd name="T12" fmla="*/ 51979620 w 10000"/>
            <a:gd name="T13" fmla="*/ 0 h 10000"/>
            <a:gd name="T14" fmla="*/ 49089450 w 10000"/>
            <a:gd name="T15" fmla="*/ 542194 h 10000"/>
            <a:gd name="T16" fmla="*/ 40426253 w 10000"/>
            <a:gd name="T17" fmla="*/ 542194 h 10000"/>
            <a:gd name="T18" fmla="*/ 37542997 w 10000"/>
            <a:gd name="T19" fmla="*/ 1084463 h 10000"/>
            <a:gd name="T20" fmla="*/ 31763037 w 10000"/>
            <a:gd name="T21" fmla="*/ 1626657 h 10000"/>
            <a:gd name="T22" fmla="*/ 34653188 w 10000"/>
            <a:gd name="T23" fmla="*/ 2711120 h 10000"/>
            <a:gd name="T24" fmla="*/ 31763037 w 10000"/>
            <a:gd name="T25" fmla="*/ 3253953 h 10000"/>
            <a:gd name="T26" fmla="*/ 28879781 w 10000"/>
            <a:gd name="T27" fmla="*/ 3253953 h 10000"/>
            <a:gd name="T28" fmla="*/ 17326413 w 10000"/>
            <a:gd name="T29" fmla="*/ 3796155 h 10000"/>
            <a:gd name="T30" fmla="*/ 11553368 w 10000"/>
            <a:gd name="T31" fmla="*/ 3796155 h 10000"/>
            <a:gd name="T32" fmla="*/ 2890152 w 10000"/>
            <a:gd name="T33" fmla="*/ 3796155 h 10000"/>
            <a:gd name="T34" fmla="*/ 0 w 10000"/>
            <a:gd name="T35" fmla="*/ 3796155 h 10000"/>
            <a:gd name="T36" fmla="*/ 2890152 w 10000"/>
            <a:gd name="T37" fmla="*/ 4338416 h 10000"/>
            <a:gd name="T38" fmla="*/ 8663216 w 10000"/>
            <a:gd name="T39" fmla="*/ 5422879 h 10000"/>
            <a:gd name="T40" fmla="*/ 11553368 w 10000"/>
            <a:gd name="T41" fmla="*/ 5965081 h 10000"/>
            <a:gd name="T42" fmla="*/ 14436623 w 10000"/>
            <a:gd name="T43" fmla="*/ 5422879 h 10000"/>
            <a:gd name="T44" fmla="*/ 25989629 w 10000"/>
            <a:gd name="T45" fmla="*/ 5422879 h 10000"/>
            <a:gd name="T46" fmla="*/ 37542997 w 10000"/>
            <a:gd name="T47" fmla="*/ 5965081 h 10000"/>
            <a:gd name="T48" fmla="*/ 40426253 w 10000"/>
            <a:gd name="T49" fmla="*/ 5965081 h 10000"/>
            <a:gd name="T50" fmla="*/ 51979620 w 10000"/>
            <a:gd name="T51" fmla="*/ 5965081 h 10000"/>
            <a:gd name="T52" fmla="*/ 60642818 w 10000"/>
            <a:gd name="T53" fmla="*/ 4880618 h 10000"/>
            <a:gd name="T54" fmla="*/ 63532969 w 10000"/>
            <a:gd name="T55" fmla="*/ 4880618 h 10000"/>
            <a:gd name="T56" fmla="*/ 66415882 w 10000"/>
            <a:gd name="T57" fmla="*/ 3253953 h 10000"/>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Lst>
          <a:ahLst/>
          <a:cxnLst>
            <a:cxn ang="T58">
              <a:pos x="T0" y="T1"/>
            </a:cxn>
            <a:cxn ang="T59">
              <a:pos x="T2" y="T3"/>
            </a:cxn>
            <a:cxn ang="T60">
              <a:pos x="T4" y="T5"/>
            </a:cxn>
            <a:cxn ang="T61">
              <a:pos x="T6" y="T7"/>
            </a:cxn>
            <a:cxn ang="T62">
              <a:pos x="T8" y="T9"/>
            </a:cxn>
            <a:cxn ang="T63">
              <a:pos x="T10" y="T11"/>
            </a:cxn>
            <a:cxn ang="T64">
              <a:pos x="T12" y="T13"/>
            </a:cxn>
            <a:cxn ang="T65">
              <a:pos x="T14" y="T15"/>
            </a:cxn>
            <a:cxn ang="T66">
              <a:pos x="T16" y="T17"/>
            </a:cxn>
            <a:cxn ang="T67">
              <a:pos x="T18" y="T19"/>
            </a:cxn>
            <a:cxn ang="T68">
              <a:pos x="T20" y="T21"/>
            </a:cxn>
            <a:cxn ang="T69">
              <a:pos x="T22" y="T23"/>
            </a:cxn>
            <a:cxn ang="T70">
              <a:pos x="T24" y="T25"/>
            </a:cxn>
            <a:cxn ang="T71">
              <a:pos x="T26" y="T27"/>
            </a:cxn>
            <a:cxn ang="T72">
              <a:pos x="T28" y="T29"/>
            </a:cxn>
            <a:cxn ang="T73">
              <a:pos x="T30" y="T31"/>
            </a:cxn>
            <a:cxn ang="T74">
              <a:pos x="T32" y="T33"/>
            </a:cxn>
            <a:cxn ang="T75">
              <a:pos x="T34" y="T35"/>
            </a:cxn>
            <a:cxn ang="T76">
              <a:pos x="T36" y="T37"/>
            </a:cxn>
            <a:cxn ang="T77">
              <a:pos x="T38" y="T39"/>
            </a:cxn>
            <a:cxn ang="T78">
              <a:pos x="T40" y="T41"/>
            </a:cxn>
            <a:cxn ang="T79">
              <a:pos x="T42" y="T43"/>
            </a:cxn>
            <a:cxn ang="T80">
              <a:pos x="T44" y="T45"/>
            </a:cxn>
            <a:cxn ang="T81">
              <a:pos x="T46" y="T47"/>
            </a:cxn>
            <a:cxn ang="T82">
              <a:pos x="T48" y="T49"/>
            </a:cxn>
            <a:cxn ang="T83">
              <a:pos x="T50" y="T51"/>
            </a:cxn>
            <a:cxn ang="T84">
              <a:pos x="T52" y="T53"/>
            </a:cxn>
            <a:cxn ang="T85">
              <a:pos x="T54" y="T55"/>
            </a:cxn>
            <a:cxn ang="T86">
              <a:pos x="T56" y="T57"/>
            </a:cxn>
          </a:cxnLst>
          <a:rect l="0" t="0" r="r" b="b"/>
          <a:pathLst>
            <a:path w="10000" h="10000">
              <a:moveTo>
                <a:pt x="9583" y="5455"/>
              </a:moveTo>
              <a:lnTo>
                <a:pt x="10000" y="3636"/>
              </a:lnTo>
              <a:lnTo>
                <a:pt x="9583" y="1818"/>
              </a:lnTo>
              <a:lnTo>
                <a:pt x="9583" y="909"/>
              </a:lnTo>
              <a:lnTo>
                <a:pt x="9167" y="909"/>
              </a:lnTo>
              <a:lnTo>
                <a:pt x="7500" y="0"/>
              </a:lnTo>
              <a:lnTo>
                <a:pt x="7083" y="909"/>
              </a:lnTo>
              <a:lnTo>
                <a:pt x="5833" y="909"/>
              </a:lnTo>
              <a:lnTo>
                <a:pt x="5417" y="1818"/>
              </a:lnTo>
              <a:lnTo>
                <a:pt x="4583" y="2727"/>
              </a:lnTo>
              <a:lnTo>
                <a:pt x="5000" y="4545"/>
              </a:lnTo>
              <a:cubicBezTo>
                <a:pt x="5000" y="4545"/>
                <a:pt x="5000" y="5455"/>
                <a:pt x="4583" y="5455"/>
              </a:cubicBezTo>
              <a:lnTo>
                <a:pt x="4167" y="5455"/>
              </a:lnTo>
              <a:lnTo>
                <a:pt x="2500" y="6364"/>
              </a:lnTo>
              <a:lnTo>
                <a:pt x="1667" y="6364"/>
              </a:lnTo>
              <a:lnTo>
                <a:pt x="417" y="6364"/>
              </a:lnTo>
              <a:lnTo>
                <a:pt x="0" y="6364"/>
              </a:lnTo>
              <a:lnTo>
                <a:pt x="417" y="7273"/>
              </a:lnTo>
              <a:lnTo>
                <a:pt x="1250" y="9091"/>
              </a:lnTo>
              <a:lnTo>
                <a:pt x="1667" y="10000"/>
              </a:lnTo>
              <a:lnTo>
                <a:pt x="2083" y="9091"/>
              </a:lnTo>
              <a:lnTo>
                <a:pt x="3750" y="9091"/>
              </a:lnTo>
              <a:lnTo>
                <a:pt x="5417" y="10000"/>
              </a:lnTo>
              <a:lnTo>
                <a:pt x="5833" y="10000"/>
              </a:lnTo>
              <a:lnTo>
                <a:pt x="7500" y="10000"/>
              </a:lnTo>
              <a:lnTo>
                <a:pt x="8750" y="8182"/>
              </a:lnTo>
              <a:lnTo>
                <a:pt x="9167" y="8182"/>
              </a:lnTo>
              <a:cubicBezTo>
                <a:pt x="9306" y="7273"/>
                <a:pt x="9444" y="6364"/>
                <a:pt x="9583" y="5455"/>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260080</xdr:colOff>
      <xdr:row>18</xdr:row>
      <xdr:rowOff>32345</xdr:rowOff>
    </xdr:from>
    <xdr:to>
      <xdr:col>8</xdr:col>
      <xdr:colOff>462010</xdr:colOff>
      <xdr:row>19</xdr:row>
      <xdr:rowOff>158710</xdr:rowOff>
    </xdr:to>
    <xdr:sp macro="" textlink="">
      <xdr:nvSpPr>
        <xdr:cNvPr id="28" name="DE">
          <a:extLst>
            <a:ext uri="{FF2B5EF4-FFF2-40B4-BE49-F238E27FC236}">
              <a16:creationId xmlns:a16="http://schemas.microsoft.com/office/drawing/2014/main" id="{00000000-0008-0000-0C00-00001C000000}"/>
            </a:ext>
          </a:extLst>
        </xdr:cNvPr>
        <xdr:cNvSpPr>
          <a:spLocks/>
        </xdr:cNvSpPr>
      </xdr:nvSpPr>
      <xdr:spPr bwMode="auto">
        <a:xfrm>
          <a:off x="5241655" y="3385145"/>
          <a:ext cx="201930" cy="288290"/>
        </a:xfrm>
        <a:custGeom>
          <a:avLst/>
          <a:gdLst>
            <a:gd name="T0" fmla="*/ 13625735 w 10045"/>
            <a:gd name="T1" fmla="*/ 64787162 h 10019"/>
            <a:gd name="T2" fmla="*/ 10899242 w 10045"/>
            <a:gd name="T3" fmla="*/ 77774169 h 10019"/>
            <a:gd name="T4" fmla="*/ 10899242 w 10045"/>
            <a:gd name="T5" fmla="*/ 97217726 h 10019"/>
            <a:gd name="T6" fmla="*/ 5453384 w 10045"/>
            <a:gd name="T7" fmla="*/ 110154586 h 10019"/>
            <a:gd name="T8" fmla="*/ 5453384 w 10045"/>
            <a:gd name="T9" fmla="*/ 129598143 h 10019"/>
            <a:gd name="T10" fmla="*/ 2726891 w 10045"/>
            <a:gd name="T11" fmla="*/ 142560514 h 10019"/>
            <a:gd name="T12" fmla="*/ 2726891 w 10045"/>
            <a:gd name="T13" fmla="*/ 142560514 h 10019"/>
            <a:gd name="T14" fmla="*/ 5453384 w 10045"/>
            <a:gd name="T15" fmla="*/ 155522856 h 10019"/>
            <a:gd name="T16" fmla="*/ 2726891 w 10045"/>
            <a:gd name="T17" fmla="*/ 168510738 h 10019"/>
            <a:gd name="T18" fmla="*/ 0 w 10045"/>
            <a:gd name="T19" fmla="*/ 181422934 h 10019"/>
            <a:gd name="T20" fmla="*/ 8172350 w 10045"/>
            <a:gd name="T21" fmla="*/ 187928784 h 10019"/>
            <a:gd name="T22" fmla="*/ 13625735 w 10045"/>
            <a:gd name="T23" fmla="*/ 194409970 h 10019"/>
            <a:gd name="T24" fmla="*/ 21806011 w 10045"/>
            <a:gd name="T25" fmla="*/ 200891126 h 10019"/>
            <a:gd name="T26" fmla="*/ 17625060 w 10045"/>
            <a:gd name="T27" fmla="*/ 207074818 h 10019"/>
            <a:gd name="T28" fmla="*/ 14605927 w 10045"/>
            <a:gd name="T29" fmla="*/ 233967698 h 10019"/>
            <a:gd name="T30" fmla="*/ 16384347 w 10045"/>
            <a:gd name="T31" fmla="*/ 241814806 h 10019"/>
            <a:gd name="T32" fmla="*/ 27251848 w 10045"/>
            <a:gd name="T33" fmla="*/ 239778240 h 10019"/>
            <a:gd name="T34" fmla="*/ 32705232 w 10045"/>
            <a:gd name="T35" fmla="*/ 246259425 h 10019"/>
            <a:gd name="T36" fmla="*/ 35273916 w 10045"/>
            <a:gd name="T37" fmla="*/ 248643631 h 10019"/>
            <a:gd name="T38" fmla="*/ 37210146 w 10045"/>
            <a:gd name="T39" fmla="*/ 248295991 h 10019"/>
            <a:gd name="T40" fmla="*/ 43604474 w 10045"/>
            <a:gd name="T41" fmla="*/ 246259425 h 10019"/>
            <a:gd name="T42" fmla="*/ 49057859 w 10045"/>
            <a:gd name="T43" fmla="*/ 246259425 h 10019"/>
            <a:gd name="T44" fmla="*/ 59956702 w 10045"/>
            <a:gd name="T45" fmla="*/ 239778240 h 10019"/>
            <a:gd name="T46" fmla="*/ 66019142 w 10045"/>
            <a:gd name="T47" fmla="*/ 239107596 h 10019"/>
            <a:gd name="T48" fmla="*/ 67947427 w 10045"/>
            <a:gd name="T49" fmla="*/ 232626411 h 10019"/>
            <a:gd name="T50" fmla="*/ 65694781 w 10045"/>
            <a:gd name="T51" fmla="*/ 220310047 h 10019"/>
            <a:gd name="T52" fmla="*/ 69567620 w 10045"/>
            <a:gd name="T53" fmla="*/ 215244085 h 10019"/>
            <a:gd name="T54" fmla="*/ 72768756 w 10045"/>
            <a:gd name="T55" fmla="*/ 210427190 h 10019"/>
            <a:gd name="T56" fmla="*/ 74357228 w 10045"/>
            <a:gd name="T57" fmla="*/ 208738264 h 10019"/>
            <a:gd name="T58" fmla="*/ 70200073 w 10045"/>
            <a:gd name="T59" fmla="*/ 199525204 h 10019"/>
            <a:gd name="T60" fmla="*/ 63956027 w 10045"/>
            <a:gd name="T61" fmla="*/ 180752290 h 10019"/>
            <a:gd name="T62" fmla="*/ 57862264 w 10045"/>
            <a:gd name="T63" fmla="*/ 167840094 h 10019"/>
            <a:gd name="T64" fmla="*/ 56099714 w 10045"/>
            <a:gd name="T65" fmla="*/ 161334244 h 10019"/>
            <a:gd name="T66" fmla="*/ 59956702 w 10045"/>
            <a:gd name="T67" fmla="*/ 155522856 h 10019"/>
            <a:gd name="T68" fmla="*/ 65410485 w 10045"/>
            <a:gd name="T69" fmla="*/ 149041671 h 10019"/>
            <a:gd name="T70" fmla="*/ 71812340 w 10045"/>
            <a:gd name="T71" fmla="*/ 143578797 h 10019"/>
            <a:gd name="T72" fmla="*/ 74214890 w 10045"/>
            <a:gd name="T73" fmla="*/ 138488199 h 10019"/>
            <a:gd name="T74" fmla="*/ 79036200 w 10045"/>
            <a:gd name="T75" fmla="*/ 142560514 h 10019"/>
            <a:gd name="T76" fmla="*/ 79036200 w 10045"/>
            <a:gd name="T77" fmla="*/ 136104810 h 10019"/>
            <a:gd name="T78" fmla="*/ 79036200 w 10045"/>
            <a:gd name="T79" fmla="*/ 116635772 h 10019"/>
            <a:gd name="T80" fmla="*/ 76309309 w 10045"/>
            <a:gd name="T81" fmla="*/ 90736540 h 10019"/>
            <a:gd name="T82" fmla="*/ 76309309 w 10045"/>
            <a:gd name="T83" fmla="*/ 71293012 h 10019"/>
            <a:gd name="T84" fmla="*/ 76309309 w 10045"/>
            <a:gd name="T85" fmla="*/ 64787162 h 10019"/>
            <a:gd name="T86" fmla="*/ 73582815 w 10045"/>
            <a:gd name="T87" fmla="*/ 45368270 h 10019"/>
            <a:gd name="T88" fmla="*/ 73582815 w 10045"/>
            <a:gd name="T89" fmla="*/ 32405899 h 10019"/>
            <a:gd name="T90" fmla="*/ 62683594 w 10045"/>
            <a:gd name="T91" fmla="*/ 19443557 h 10019"/>
            <a:gd name="T92" fmla="*/ 51784352 w 10045"/>
            <a:gd name="T93" fmla="*/ 32405899 h 10019"/>
            <a:gd name="T94" fmla="*/ 46330967 w 10045"/>
            <a:gd name="T95" fmla="*/ 25924713 h 10019"/>
            <a:gd name="T96" fmla="*/ 46330967 w 10045"/>
            <a:gd name="T97" fmla="*/ 12962371 h 10019"/>
            <a:gd name="T98" fmla="*/ 38158617 w 10045"/>
            <a:gd name="T99" fmla="*/ 6481186 h 10019"/>
            <a:gd name="T100" fmla="*/ 38158617 w 10045"/>
            <a:gd name="T101" fmla="*/ 6481186 h 10019"/>
            <a:gd name="T102" fmla="*/ 32705232 w 10045"/>
            <a:gd name="T103" fmla="*/ 0 h 10019"/>
            <a:gd name="T104" fmla="*/ 29978341 w 10045"/>
            <a:gd name="T105" fmla="*/ 6481186 h 10019"/>
            <a:gd name="T106" fmla="*/ 29978341 w 10045"/>
            <a:gd name="T107" fmla="*/ 6481186 h 10019"/>
            <a:gd name="T108" fmla="*/ 27251848 w 10045"/>
            <a:gd name="T109" fmla="*/ 32405899 h 10019"/>
            <a:gd name="T110" fmla="*/ 24524957 w 10045"/>
            <a:gd name="T111" fmla="*/ 45368270 h 10019"/>
            <a:gd name="T112" fmla="*/ 19079518 w 10045"/>
            <a:gd name="T113" fmla="*/ 45368270 h 10019"/>
            <a:gd name="T114" fmla="*/ 13625735 w 10045"/>
            <a:gd name="T115" fmla="*/ 45368270 h 10019"/>
            <a:gd name="T116" fmla="*/ 13625735 w 10045"/>
            <a:gd name="T117" fmla="*/ 51849456 h 10019"/>
            <a:gd name="T118" fmla="*/ 13625735 w 10045"/>
            <a:gd name="T119" fmla="*/ 64787162 h 10019"/>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0" t="0" r="r" b="b"/>
          <a:pathLst>
            <a:path w="10045" h="10019">
              <a:moveTo>
                <a:pt x="1724" y="2609"/>
              </a:moveTo>
              <a:lnTo>
                <a:pt x="1379" y="3132"/>
              </a:lnTo>
              <a:lnTo>
                <a:pt x="1379" y="3915"/>
              </a:lnTo>
              <a:lnTo>
                <a:pt x="690" y="4436"/>
              </a:lnTo>
              <a:lnTo>
                <a:pt x="690" y="5219"/>
              </a:lnTo>
              <a:lnTo>
                <a:pt x="345" y="5741"/>
              </a:lnTo>
              <a:lnTo>
                <a:pt x="690" y="6263"/>
              </a:lnTo>
              <a:lnTo>
                <a:pt x="345" y="6786"/>
              </a:lnTo>
              <a:lnTo>
                <a:pt x="0" y="7306"/>
              </a:lnTo>
              <a:lnTo>
                <a:pt x="1034" y="7568"/>
              </a:lnTo>
              <a:lnTo>
                <a:pt x="1724" y="7829"/>
              </a:lnTo>
              <a:cubicBezTo>
                <a:pt x="2069" y="7916"/>
                <a:pt x="2675" y="8005"/>
                <a:pt x="2759" y="8090"/>
              </a:cubicBezTo>
              <a:cubicBezTo>
                <a:pt x="2843" y="8175"/>
                <a:pt x="2382" y="8117"/>
                <a:pt x="2230" y="8339"/>
              </a:cubicBezTo>
              <a:cubicBezTo>
                <a:pt x="2078" y="8560"/>
                <a:pt x="1874" y="9189"/>
                <a:pt x="1848" y="9422"/>
              </a:cubicBezTo>
              <a:cubicBezTo>
                <a:pt x="1822" y="9656"/>
                <a:pt x="1806" y="9700"/>
                <a:pt x="2073" y="9738"/>
              </a:cubicBezTo>
              <a:cubicBezTo>
                <a:pt x="2340" y="9777"/>
                <a:pt x="3104" y="9626"/>
                <a:pt x="3448" y="9656"/>
              </a:cubicBezTo>
              <a:cubicBezTo>
                <a:pt x="3792" y="9686"/>
                <a:pt x="3969" y="9858"/>
                <a:pt x="4138" y="9917"/>
              </a:cubicBezTo>
              <a:cubicBezTo>
                <a:pt x="4307" y="9976"/>
                <a:pt x="4368" y="9999"/>
                <a:pt x="4463" y="10013"/>
              </a:cubicBezTo>
              <a:cubicBezTo>
                <a:pt x="4558" y="10027"/>
                <a:pt x="4532" y="10015"/>
                <a:pt x="4708" y="9999"/>
              </a:cubicBezTo>
              <a:cubicBezTo>
                <a:pt x="4884" y="9983"/>
                <a:pt x="5267" y="9931"/>
                <a:pt x="5517" y="9917"/>
              </a:cubicBezTo>
              <a:cubicBezTo>
                <a:pt x="5767" y="9903"/>
                <a:pt x="5977" y="9917"/>
                <a:pt x="6207" y="9917"/>
              </a:cubicBezTo>
              <a:cubicBezTo>
                <a:pt x="6667" y="9830"/>
                <a:pt x="7228" y="9704"/>
                <a:pt x="7586" y="9656"/>
              </a:cubicBezTo>
              <a:cubicBezTo>
                <a:pt x="7944" y="9608"/>
                <a:pt x="8185" y="9677"/>
                <a:pt x="8353" y="9629"/>
              </a:cubicBezTo>
              <a:cubicBezTo>
                <a:pt x="8521" y="9581"/>
                <a:pt x="8604" y="9494"/>
                <a:pt x="8597" y="9368"/>
              </a:cubicBezTo>
              <a:cubicBezTo>
                <a:pt x="8590" y="9242"/>
                <a:pt x="8278" y="8989"/>
                <a:pt x="8312" y="8872"/>
              </a:cubicBezTo>
              <a:cubicBezTo>
                <a:pt x="8346" y="8755"/>
                <a:pt x="8653" y="8734"/>
                <a:pt x="8802" y="8668"/>
              </a:cubicBezTo>
              <a:cubicBezTo>
                <a:pt x="8951" y="8602"/>
                <a:pt x="9106" y="8518"/>
                <a:pt x="9207" y="8474"/>
              </a:cubicBezTo>
              <a:cubicBezTo>
                <a:pt x="9308" y="8430"/>
                <a:pt x="9462" y="8479"/>
                <a:pt x="9408" y="8406"/>
              </a:cubicBezTo>
              <a:cubicBezTo>
                <a:pt x="9354" y="8333"/>
                <a:pt x="9101" y="8223"/>
                <a:pt x="8882" y="8035"/>
              </a:cubicBezTo>
              <a:cubicBezTo>
                <a:pt x="8663" y="7847"/>
                <a:pt x="8352" y="7492"/>
                <a:pt x="8092" y="7279"/>
              </a:cubicBezTo>
              <a:cubicBezTo>
                <a:pt x="7832" y="7066"/>
                <a:pt x="7487" y="6889"/>
                <a:pt x="7321" y="6759"/>
              </a:cubicBezTo>
              <a:cubicBezTo>
                <a:pt x="7155" y="6629"/>
                <a:pt x="7054" y="6580"/>
                <a:pt x="7098" y="6497"/>
              </a:cubicBezTo>
              <a:cubicBezTo>
                <a:pt x="7142" y="6414"/>
                <a:pt x="7390" y="6345"/>
                <a:pt x="7586" y="6263"/>
              </a:cubicBezTo>
              <a:cubicBezTo>
                <a:pt x="7782" y="6181"/>
                <a:pt x="8026" y="6082"/>
                <a:pt x="8276" y="6002"/>
              </a:cubicBezTo>
              <a:cubicBezTo>
                <a:pt x="8526" y="5922"/>
                <a:pt x="8900" y="5853"/>
                <a:pt x="9086" y="5782"/>
              </a:cubicBezTo>
              <a:cubicBezTo>
                <a:pt x="9272" y="5711"/>
                <a:pt x="9238" y="5584"/>
                <a:pt x="9390" y="5577"/>
              </a:cubicBezTo>
              <a:cubicBezTo>
                <a:pt x="9542" y="5570"/>
                <a:pt x="9898" y="5757"/>
                <a:pt x="10000" y="5741"/>
              </a:cubicBezTo>
              <a:cubicBezTo>
                <a:pt x="10102" y="5725"/>
                <a:pt x="10000" y="5568"/>
                <a:pt x="10000" y="5481"/>
              </a:cubicBezTo>
              <a:lnTo>
                <a:pt x="10000" y="4697"/>
              </a:lnTo>
              <a:cubicBezTo>
                <a:pt x="9655" y="4697"/>
                <a:pt x="9655" y="3654"/>
                <a:pt x="9655" y="3654"/>
              </a:cubicBezTo>
              <a:lnTo>
                <a:pt x="9655" y="2871"/>
              </a:lnTo>
              <a:lnTo>
                <a:pt x="9655" y="2609"/>
              </a:lnTo>
              <a:lnTo>
                <a:pt x="9310" y="1827"/>
              </a:lnTo>
              <a:lnTo>
                <a:pt x="9310" y="1305"/>
              </a:lnTo>
              <a:lnTo>
                <a:pt x="7931" y="783"/>
              </a:lnTo>
              <a:lnTo>
                <a:pt x="6552" y="1305"/>
              </a:lnTo>
              <a:cubicBezTo>
                <a:pt x="6552" y="1305"/>
                <a:pt x="6207" y="1305"/>
                <a:pt x="5862" y="1044"/>
              </a:cubicBezTo>
              <a:lnTo>
                <a:pt x="5862" y="522"/>
              </a:lnTo>
              <a:lnTo>
                <a:pt x="4828" y="261"/>
              </a:lnTo>
              <a:lnTo>
                <a:pt x="4138" y="0"/>
              </a:lnTo>
              <a:lnTo>
                <a:pt x="3793" y="261"/>
              </a:lnTo>
              <a:lnTo>
                <a:pt x="3448" y="1305"/>
              </a:lnTo>
              <a:lnTo>
                <a:pt x="3103" y="1827"/>
              </a:lnTo>
              <a:lnTo>
                <a:pt x="2414" y="1827"/>
              </a:lnTo>
              <a:lnTo>
                <a:pt x="1724" y="1827"/>
              </a:lnTo>
              <a:lnTo>
                <a:pt x="1724" y="2088"/>
              </a:lnTo>
              <a:lnTo>
                <a:pt x="1724" y="2609"/>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238490</xdr:colOff>
      <xdr:row>18</xdr:row>
      <xdr:rowOff>88860</xdr:rowOff>
    </xdr:from>
    <xdr:to>
      <xdr:col>8</xdr:col>
      <xdr:colOff>314690</xdr:colOff>
      <xdr:row>19</xdr:row>
      <xdr:rowOff>34250</xdr:rowOff>
    </xdr:to>
    <xdr:sp macro="" textlink="">
      <xdr:nvSpPr>
        <xdr:cNvPr id="29" name="NL">
          <a:extLst>
            <a:ext uri="{FF2B5EF4-FFF2-40B4-BE49-F238E27FC236}">
              <a16:creationId xmlns:a16="http://schemas.microsoft.com/office/drawing/2014/main" id="{00000000-0008-0000-0C00-00001D000000}"/>
            </a:ext>
          </a:extLst>
        </xdr:cNvPr>
        <xdr:cNvSpPr>
          <a:spLocks/>
        </xdr:cNvSpPr>
      </xdr:nvSpPr>
      <xdr:spPr bwMode="auto">
        <a:xfrm>
          <a:off x="5220065" y="3441660"/>
          <a:ext cx="76200" cy="107315"/>
        </a:xfrm>
        <a:custGeom>
          <a:avLst/>
          <a:gdLst>
            <a:gd name="T0" fmla="*/ 2147483647 w 66"/>
            <a:gd name="T1" fmla="*/ 2147483647 h 90"/>
            <a:gd name="T2" fmla="*/ 2147483647 w 66"/>
            <a:gd name="T3" fmla="*/ 2147483647 h 90"/>
            <a:gd name="T4" fmla="*/ 2147483647 w 66"/>
            <a:gd name="T5" fmla="*/ 2147483647 h 90"/>
            <a:gd name="T6" fmla="*/ 2147483647 w 66"/>
            <a:gd name="T7" fmla="*/ 2147483647 h 90"/>
            <a:gd name="T8" fmla="*/ 2147483647 w 66"/>
            <a:gd name="T9" fmla="*/ 2147483647 h 90"/>
            <a:gd name="T10" fmla="*/ 2147483647 w 66"/>
            <a:gd name="T11" fmla="*/ 2147483647 h 90"/>
            <a:gd name="T12" fmla="*/ 2147483647 w 66"/>
            <a:gd name="T13" fmla="*/ 2147483647 h 90"/>
            <a:gd name="T14" fmla="*/ 2147483647 w 66"/>
            <a:gd name="T15" fmla="*/ 2147483647 h 90"/>
            <a:gd name="T16" fmla="*/ 2147483647 w 66"/>
            <a:gd name="T17" fmla="*/ 2147483647 h 90"/>
            <a:gd name="T18" fmla="*/ 2147483647 w 66"/>
            <a:gd name="T19" fmla="*/ 2147483647 h 90"/>
            <a:gd name="T20" fmla="*/ 2147483647 w 66"/>
            <a:gd name="T21" fmla="*/ 0 h 90"/>
            <a:gd name="T22" fmla="*/ 2147483647 w 66"/>
            <a:gd name="T23" fmla="*/ 2147483647 h 90"/>
            <a:gd name="T24" fmla="*/ 2147483647 w 66"/>
            <a:gd name="T25" fmla="*/ 2147483647 h 90"/>
            <a:gd name="T26" fmla="*/ 2147483647 w 66"/>
            <a:gd name="T27" fmla="*/ 2147483647 h 90"/>
            <a:gd name="T28" fmla="*/ 2147483647 w 66"/>
            <a:gd name="T29" fmla="*/ 2147483647 h 90"/>
            <a:gd name="T30" fmla="*/ 2147483647 w 66"/>
            <a:gd name="T31" fmla="*/ 2147483647 h 90"/>
            <a:gd name="T32" fmla="*/ 0 w 66"/>
            <a:gd name="T33" fmla="*/ 2147483647 h 90"/>
            <a:gd name="T34" fmla="*/ 2147483647 w 66"/>
            <a:gd name="T35" fmla="*/ 2147483647 h 90"/>
            <a:gd name="T36" fmla="*/ 2147483647 w 66"/>
            <a:gd name="T37" fmla="*/ 2147483647 h 90"/>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66" h="90">
              <a:moveTo>
                <a:pt x="18" y="72"/>
              </a:moveTo>
              <a:lnTo>
                <a:pt x="30" y="78"/>
              </a:lnTo>
              <a:lnTo>
                <a:pt x="36" y="84"/>
              </a:lnTo>
              <a:lnTo>
                <a:pt x="42" y="90"/>
              </a:lnTo>
              <a:lnTo>
                <a:pt x="48" y="78"/>
              </a:lnTo>
              <a:lnTo>
                <a:pt x="48" y="60"/>
              </a:lnTo>
              <a:lnTo>
                <a:pt x="60" y="48"/>
              </a:lnTo>
              <a:lnTo>
                <a:pt x="60" y="30"/>
              </a:lnTo>
              <a:lnTo>
                <a:pt x="66" y="18"/>
              </a:lnTo>
              <a:lnTo>
                <a:pt x="66" y="6"/>
              </a:lnTo>
              <a:lnTo>
                <a:pt x="66" y="0"/>
              </a:lnTo>
              <a:lnTo>
                <a:pt x="54" y="6"/>
              </a:lnTo>
              <a:lnTo>
                <a:pt x="36" y="12"/>
              </a:lnTo>
              <a:lnTo>
                <a:pt x="36" y="30"/>
              </a:lnTo>
              <a:lnTo>
                <a:pt x="24" y="18"/>
              </a:lnTo>
              <a:lnTo>
                <a:pt x="12" y="54"/>
              </a:lnTo>
              <a:lnTo>
                <a:pt x="0" y="66"/>
              </a:lnTo>
              <a:lnTo>
                <a:pt x="6" y="72"/>
              </a:lnTo>
              <a:lnTo>
                <a:pt x="18" y="72"/>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9890</xdr:colOff>
      <xdr:row>21</xdr:row>
      <xdr:rowOff>40282</xdr:rowOff>
    </xdr:from>
    <xdr:to>
      <xdr:col>9</xdr:col>
      <xdr:colOff>170545</xdr:colOff>
      <xdr:row>22</xdr:row>
      <xdr:rowOff>43775</xdr:rowOff>
    </xdr:to>
    <xdr:sp macro="" textlink="">
      <xdr:nvSpPr>
        <xdr:cNvPr id="30" name="GR">
          <a:extLst>
            <a:ext uri="{FF2B5EF4-FFF2-40B4-BE49-F238E27FC236}">
              <a16:creationId xmlns:a16="http://schemas.microsoft.com/office/drawing/2014/main" id="{00000000-0008-0000-0C00-00001E000000}"/>
            </a:ext>
          </a:extLst>
        </xdr:cNvPr>
        <xdr:cNvSpPr>
          <a:spLocks/>
        </xdr:cNvSpPr>
      </xdr:nvSpPr>
      <xdr:spPr bwMode="auto">
        <a:xfrm rot="20966185">
          <a:off x="5601065" y="3878857"/>
          <a:ext cx="160655" cy="165418"/>
        </a:xfrm>
        <a:custGeom>
          <a:avLst/>
          <a:gdLst>
            <a:gd name="T0" fmla="*/ 40259588 w 9874"/>
            <a:gd name="T1" fmla="*/ 3222024 h 10000"/>
            <a:gd name="T2" fmla="*/ 41079255 w 9874"/>
            <a:gd name="T3" fmla="*/ 2143737 h 10000"/>
            <a:gd name="T4" fmla="*/ 38370811 w 9874"/>
            <a:gd name="T5" fmla="*/ 2139192 h 10000"/>
            <a:gd name="T6" fmla="*/ 36665044 w 9874"/>
            <a:gd name="T7" fmla="*/ 0 h 10000"/>
            <a:gd name="T8" fmla="*/ 24138425 w 9874"/>
            <a:gd name="T9" fmla="*/ 1310622 h 10000"/>
            <a:gd name="T10" fmla="*/ 16179574 w 9874"/>
            <a:gd name="T11" fmla="*/ 4795722 h 10000"/>
            <a:gd name="T12" fmla="*/ 6935240 w 9874"/>
            <a:gd name="T13" fmla="*/ 6961386 h 10000"/>
            <a:gd name="T14" fmla="*/ 6935240 w 9874"/>
            <a:gd name="T15" fmla="*/ 9131056 h 10000"/>
            <a:gd name="T16" fmla="*/ 4622030 w 9874"/>
            <a:gd name="T17" fmla="*/ 13470920 h 10000"/>
            <a:gd name="T18" fmla="*/ 0 w 9874"/>
            <a:gd name="T19" fmla="*/ 17806517 h 10000"/>
            <a:gd name="T20" fmla="*/ 4622030 w 9874"/>
            <a:gd name="T21" fmla="*/ 24316313 h 10000"/>
            <a:gd name="T22" fmla="*/ 13866364 w 9874"/>
            <a:gd name="T23" fmla="*/ 26485983 h 10000"/>
            <a:gd name="T24" fmla="*/ 9244318 w 9874"/>
            <a:gd name="T25" fmla="*/ 30821579 h 10000"/>
            <a:gd name="T26" fmla="*/ 9244318 w 9874"/>
            <a:gd name="T27" fmla="*/ 39496761 h 10000"/>
            <a:gd name="T28" fmla="*/ 18492783 w 9874"/>
            <a:gd name="T29" fmla="*/ 43836625 h 10000"/>
            <a:gd name="T30" fmla="*/ 23110682 w 9874"/>
            <a:gd name="T31" fmla="*/ 39496761 h 10000"/>
            <a:gd name="T32" fmla="*/ 23110682 w 9874"/>
            <a:gd name="T33" fmla="*/ 35161443 h 10000"/>
            <a:gd name="T34" fmla="*/ 32354999 w 9874"/>
            <a:gd name="T35" fmla="*/ 30821579 h 10000"/>
            <a:gd name="T36" fmla="*/ 23110682 w 9874"/>
            <a:gd name="T37" fmla="*/ 22146381 h 10000"/>
            <a:gd name="T38" fmla="*/ 23110682 w 9874"/>
            <a:gd name="T39" fmla="*/ 17806517 h 10000"/>
            <a:gd name="T40" fmla="*/ 18492783 w 9874"/>
            <a:gd name="T41" fmla="*/ 11300988 h 10000"/>
            <a:gd name="T42" fmla="*/ 32354999 w 9874"/>
            <a:gd name="T43" fmla="*/ 9131056 h 10000"/>
            <a:gd name="T44" fmla="*/ 38075353 w 9874"/>
            <a:gd name="T45" fmla="*/ 7794223 h 10000"/>
            <a:gd name="T46" fmla="*/ 38187800 w 9874"/>
            <a:gd name="T47" fmla="*/ 4979936 h 10000"/>
            <a:gd name="T48" fmla="*/ 39161265 w 9874"/>
            <a:gd name="T49" fmla="*/ 3949787 h 10000"/>
            <a:gd name="T50" fmla="*/ 40259588 w 9874"/>
            <a:gd name="T51" fmla="*/ 3222024 h 10000"/>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0" t="0" r="r" b="b"/>
          <a:pathLst>
            <a:path w="9874" h="10000">
              <a:moveTo>
                <a:pt x="9677" y="735"/>
              </a:moveTo>
              <a:lnTo>
                <a:pt x="9874" y="489"/>
              </a:lnTo>
              <a:lnTo>
                <a:pt x="9223" y="488"/>
              </a:lnTo>
              <a:lnTo>
                <a:pt x="8813" y="0"/>
              </a:lnTo>
              <a:lnTo>
                <a:pt x="5802" y="299"/>
              </a:lnTo>
              <a:lnTo>
                <a:pt x="3889" y="1094"/>
              </a:lnTo>
              <a:lnTo>
                <a:pt x="1667" y="1588"/>
              </a:lnTo>
              <a:lnTo>
                <a:pt x="1667" y="2083"/>
              </a:lnTo>
              <a:lnTo>
                <a:pt x="1111" y="3073"/>
              </a:lnTo>
              <a:lnTo>
                <a:pt x="0" y="4062"/>
              </a:lnTo>
              <a:lnTo>
                <a:pt x="1111" y="5547"/>
              </a:lnTo>
              <a:lnTo>
                <a:pt x="3333" y="6042"/>
              </a:lnTo>
              <a:lnTo>
                <a:pt x="2222" y="7031"/>
              </a:lnTo>
              <a:lnTo>
                <a:pt x="2222" y="9010"/>
              </a:lnTo>
              <a:lnTo>
                <a:pt x="4445" y="10000"/>
              </a:lnTo>
              <a:lnTo>
                <a:pt x="5555" y="9010"/>
              </a:lnTo>
              <a:lnTo>
                <a:pt x="5555" y="8021"/>
              </a:lnTo>
              <a:lnTo>
                <a:pt x="7777" y="7031"/>
              </a:lnTo>
              <a:lnTo>
                <a:pt x="5555" y="5052"/>
              </a:lnTo>
              <a:lnTo>
                <a:pt x="5555" y="4062"/>
              </a:lnTo>
              <a:lnTo>
                <a:pt x="4445" y="2578"/>
              </a:lnTo>
              <a:lnTo>
                <a:pt x="7777" y="2083"/>
              </a:lnTo>
              <a:lnTo>
                <a:pt x="9152" y="1778"/>
              </a:lnTo>
              <a:lnTo>
                <a:pt x="9179" y="1136"/>
              </a:lnTo>
              <a:lnTo>
                <a:pt x="9413" y="901"/>
              </a:lnTo>
              <a:lnTo>
                <a:pt x="9677" y="735"/>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608060</xdr:colOff>
      <xdr:row>19</xdr:row>
      <xdr:rowOff>112037</xdr:rowOff>
    </xdr:from>
    <xdr:to>
      <xdr:col>9</xdr:col>
      <xdr:colOff>197948</xdr:colOff>
      <xdr:row>20</xdr:row>
      <xdr:rowOff>114577</xdr:rowOff>
    </xdr:to>
    <xdr:sp macro="" textlink="">
      <xdr:nvSpPr>
        <xdr:cNvPr id="31" name="RO">
          <a:extLst>
            <a:ext uri="{FF2B5EF4-FFF2-40B4-BE49-F238E27FC236}">
              <a16:creationId xmlns:a16="http://schemas.microsoft.com/office/drawing/2014/main" id="{00000000-0008-0000-0C00-00001F000000}"/>
            </a:ext>
          </a:extLst>
        </xdr:cNvPr>
        <xdr:cNvSpPr>
          <a:spLocks/>
        </xdr:cNvSpPr>
      </xdr:nvSpPr>
      <xdr:spPr bwMode="auto">
        <a:xfrm>
          <a:off x="5589635" y="3626762"/>
          <a:ext cx="199488" cy="164465"/>
        </a:xfrm>
        <a:custGeom>
          <a:avLst/>
          <a:gdLst>
            <a:gd name="T0" fmla="*/ 76535066 w 10000"/>
            <a:gd name="T1" fmla="*/ 22574748 h 10000"/>
            <a:gd name="T2" fmla="*/ 83691327 w 10000"/>
            <a:gd name="T3" fmla="*/ 19197435 h 10000"/>
            <a:gd name="T4" fmla="*/ 82314503 w 10000"/>
            <a:gd name="T5" fmla="*/ 11073437 h 10000"/>
            <a:gd name="T6" fmla="*/ 61804450 w 10000"/>
            <a:gd name="T7" fmla="*/ 0 h 10000"/>
            <a:gd name="T8" fmla="*/ 47671854 w 10000"/>
            <a:gd name="T9" fmla="*/ 3400804 h 10000"/>
            <a:gd name="T10" fmla="*/ 21707381 w 10000"/>
            <a:gd name="T11" fmla="*/ 5317827 h 10000"/>
            <a:gd name="T12" fmla="*/ 18817447 w 10000"/>
            <a:gd name="T13" fmla="*/ 3400804 h 10000"/>
            <a:gd name="T14" fmla="*/ 10156903 w 10000"/>
            <a:gd name="T15" fmla="*/ 12985361 h 10000"/>
            <a:gd name="T16" fmla="*/ 4385841 w 10000"/>
            <a:gd name="T17" fmla="*/ 20657725 h 10000"/>
            <a:gd name="T18" fmla="*/ 4120806 w 10000"/>
            <a:gd name="T19" fmla="*/ 21894580 h 10000"/>
            <a:gd name="T20" fmla="*/ 3607896 w 10000"/>
            <a:gd name="T21" fmla="*/ 22912274 h 10000"/>
            <a:gd name="T22" fmla="*/ 17202 w 10000"/>
            <a:gd name="T23" fmla="*/ 24567662 h 10000"/>
            <a:gd name="T24" fmla="*/ 15295111 w 10000"/>
            <a:gd name="T25" fmla="*/ 39146671 h 10000"/>
            <a:gd name="T26" fmla="*/ 24579703 w 10000"/>
            <a:gd name="T27" fmla="*/ 41743575 h 10000"/>
            <a:gd name="T28" fmla="*/ 27136223 w 10000"/>
            <a:gd name="T29" fmla="*/ 45372897 h 10000"/>
            <a:gd name="T30" fmla="*/ 47774616 w 10000"/>
            <a:gd name="T31" fmla="*/ 47532320 h 10000"/>
            <a:gd name="T32" fmla="*/ 73653959 w 10000"/>
            <a:gd name="T33" fmla="*/ 43660615 h 10000"/>
            <a:gd name="T34" fmla="*/ 76535066 w 10000"/>
            <a:gd name="T35" fmla="*/ 32159304 h 10000"/>
            <a:gd name="T36" fmla="*/ 82314503 w 10000"/>
            <a:gd name="T37" fmla="*/ 30242282 h 10000"/>
            <a:gd name="T38" fmla="*/ 81374265 w 10000"/>
            <a:gd name="T39" fmla="*/ 27526155 h 10000"/>
            <a:gd name="T40" fmla="*/ 76535066 w 10000"/>
            <a:gd name="T41" fmla="*/ 22574748 h 10000"/>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10000" h="10000">
              <a:moveTo>
                <a:pt x="8952" y="4746"/>
              </a:moveTo>
              <a:cubicBezTo>
                <a:pt x="8952" y="4746"/>
                <a:pt x="9789" y="4438"/>
                <a:pt x="9789" y="4036"/>
              </a:cubicBezTo>
              <a:cubicBezTo>
                <a:pt x="10125" y="3229"/>
                <a:pt x="10054" y="3000"/>
                <a:pt x="9628" y="2328"/>
              </a:cubicBezTo>
              <a:cubicBezTo>
                <a:pt x="9201" y="1655"/>
                <a:pt x="8028" y="776"/>
                <a:pt x="7229" y="0"/>
              </a:cubicBezTo>
              <a:cubicBezTo>
                <a:pt x="6677" y="239"/>
                <a:pt x="6358" y="529"/>
                <a:pt x="5576" y="715"/>
              </a:cubicBezTo>
              <a:cubicBezTo>
                <a:pt x="4794" y="901"/>
                <a:pt x="3551" y="983"/>
                <a:pt x="2539" y="1118"/>
              </a:cubicBezTo>
              <a:lnTo>
                <a:pt x="2201" y="715"/>
              </a:lnTo>
              <a:lnTo>
                <a:pt x="1188" y="2730"/>
              </a:lnTo>
              <a:cubicBezTo>
                <a:pt x="963" y="3268"/>
                <a:pt x="631" y="4031"/>
                <a:pt x="513" y="4343"/>
              </a:cubicBezTo>
              <a:cubicBezTo>
                <a:pt x="396" y="4654"/>
                <a:pt x="496" y="4524"/>
                <a:pt x="482" y="4603"/>
              </a:cubicBezTo>
              <a:cubicBezTo>
                <a:pt x="467" y="4681"/>
                <a:pt x="503" y="4723"/>
                <a:pt x="422" y="4817"/>
              </a:cubicBezTo>
              <a:cubicBezTo>
                <a:pt x="342" y="4911"/>
                <a:pt x="-28" y="5153"/>
                <a:pt x="2" y="5165"/>
              </a:cubicBezTo>
              <a:cubicBezTo>
                <a:pt x="871" y="6361"/>
                <a:pt x="1309" y="7628"/>
                <a:pt x="1789" y="8230"/>
              </a:cubicBezTo>
              <a:cubicBezTo>
                <a:pt x="2266" y="8832"/>
                <a:pt x="2645" y="8558"/>
                <a:pt x="2875" y="8776"/>
              </a:cubicBezTo>
              <a:cubicBezTo>
                <a:pt x="3105" y="8994"/>
                <a:pt x="2722" y="9336"/>
                <a:pt x="3174" y="9539"/>
              </a:cubicBezTo>
              <a:cubicBezTo>
                <a:pt x="3626" y="9742"/>
                <a:pt x="4682" y="10053"/>
                <a:pt x="5588" y="9993"/>
              </a:cubicBezTo>
              <a:cubicBezTo>
                <a:pt x="6494" y="9933"/>
                <a:pt x="8055" y="9717"/>
                <a:pt x="8615" y="9179"/>
              </a:cubicBezTo>
              <a:cubicBezTo>
                <a:pt x="9175" y="8641"/>
                <a:pt x="8840" y="7567"/>
                <a:pt x="8952" y="6761"/>
              </a:cubicBezTo>
              <a:lnTo>
                <a:pt x="9628" y="6358"/>
              </a:lnTo>
              <a:cubicBezTo>
                <a:pt x="9591" y="6168"/>
                <a:pt x="9555" y="5977"/>
                <a:pt x="9518" y="5787"/>
              </a:cubicBezTo>
              <a:cubicBezTo>
                <a:pt x="9629" y="5384"/>
                <a:pt x="8840" y="5149"/>
                <a:pt x="8952" y="4746"/>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405495</xdr:colOff>
      <xdr:row>19</xdr:row>
      <xdr:rowOff>34250</xdr:rowOff>
    </xdr:from>
    <xdr:to>
      <xdr:col>8</xdr:col>
      <xdr:colOff>566150</xdr:colOff>
      <xdr:row>19</xdr:row>
      <xdr:rowOff>109180</xdr:rowOff>
    </xdr:to>
    <xdr:sp macro="" textlink="">
      <xdr:nvSpPr>
        <xdr:cNvPr id="32" name="CZ">
          <a:extLst>
            <a:ext uri="{FF2B5EF4-FFF2-40B4-BE49-F238E27FC236}">
              <a16:creationId xmlns:a16="http://schemas.microsoft.com/office/drawing/2014/main" id="{00000000-0008-0000-0C00-000020000000}"/>
            </a:ext>
          </a:extLst>
        </xdr:cNvPr>
        <xdr:cNvSpPr>
          <a:spLocks/>
        </xdr:cNvSpPr>
      </xdr:nvSpPr>
      <xdr:spPr bwMode="auto">
        <a:xfrm>
          <a:off x="5387070" y="3548975"/>
          <a:ext cx="160655" cy="74930"/>
        </a:xfrm>
        <a:custGeom>
          <a:avLst/>
          <a:gdLst>
            <a:gd name="T0" fmla="*/ 35895344 w 10569"/>
            <a:gd name="T1" fmla="*/ 3260169 h 10092"/>
            <a:gd name="T2" fmla="*/ 26280492 w 10569"/>
            <a:gd name="T3" fmla="*/ 1833956 h 10092"/>
            <a:gd name="T4" fmla="*/ 20105975 w 10569"/>
            <a:gd name="T5" fmla="*/ 917244 h 10092"/>
            <a:gd name="T6" fmla="*/ 13931458 w 10569"/>
            <a:gd name="T7" fmla="*/ 0 h 10092"/>
            <a:gd name="T8" fmla="*/ 13931458 w 10569"/>
            <a:gd name="T9" fmla="*/ 458319 h 10092"/>
            <a:gd name="T10" fmla="*/ 10844432 w 10569"/>
            <a:gd name="T11" fmla="*/ 0 h 10092"/>
            <a:gd name="T12" fmla="*/ 9298989 w 10569"/>
            <a:gd name="T13" fmla="*/ 458319 h 10092"/>
            <a:gd name="T14" fmla="*/ 6211738 w 10569"/>
            <a:gd name="T15" fmla="*/ 917244 h 10092"/>
            <a:gd name="T16" fmla="*/ 3124487 w 10569"/>
            <a:gd name="T17" fmla="*/ 1375637 h 10092"/>
            <a:gd name="T18" fmla="*/ 37446 w 10569"/>
            <a:gd name="T19" fmla="*/ 1833956 h 10092"/>
            <a:gd name="T20" fmla="*/ 1582663 w 10569"/>
            <a:gd name="T21" fmla="*/ 2453523 h 10092"/>
            <a:gd name="T22" fmla="*/ 4489881 w 10569"/>
            <a:gd name="T23" fmla="*/ 3289878 h 10092"/>
            <a:gd name="T24" fmla="*/ 7757166 w 10569"/>
            <a:gd name="T25" fmla="*/ 4585157 h 10092"/>
            <a:gd name="T26" fmla="*/ 9298989 w 10569"/>
            <a:gd name="T27" fmla="*/ 5044081 h 10092"/>
            <a:gd name="T28" fmla="*/ 10925872 w 10569"/>
            <a:gd name="T29" fmla="*/ 5553050 h 10092"/>
            <a:gd name="T30" fmla="*/ 16641728 w 10569"/>
            <a:gd name="T31" fmla="*/ 5499121 h 10092"/>
            <a:gd name="T32" fmla="*/ 18812093 w 10569"/>
            <a:gd name="T33" fmla="*/ 5040196 h 10092"/>
            <a:gd name="T34" fmla="*/ 21742997 w 10569"/>
            <a:gd name="T35" fmla="*/ 5177763 h 10092"/>
            <a:gd name="T36" fmla="*/ 21916272 w 10569"/>
            <a:gd name="T37" fmla="*/ 5191006 h 10092"/>
            <a:gd name="T38" fmla="*/ 22833159 w 10569"/>
            <a:gd name="T39" fmla="*/ 5285081 h 10092"/>
            <a:gd name="T40" fmla="*/ 26351779 w 10569"/>
            <a:gd name="T41" fmla="*/ 5526089 h 10092"/>
            <a:gd name="T42" fmla="*/ 29727586 w 10569"/>
            <a:gd name="T43" fmla="*/ 5147523 h 10092"/>
            <a:gd name="T44" fmla="*/ 35290700 w 10569"/>
            <a:gd name="T45" fmla="*/ 5368719 h 10092"/>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10569" h="10092">
              <a:moveTo>
                <a:pt x="10569" y="5925"/>
              </a:moveTo>
              <a:cubicBezTo>
                <a:pt x="10249" y="5077"/>
                <a:pt x="8682" y="4197"/>
                <a:pt x="7738" y="3333"/>
              </a:cubicBezTo>
              <a:lnTo>
                <a:pt x="5920" y="1667"/>
              </a:lnTo>
              <a:lnTo>
                <a:pt x="4102" y="0"/>
              </a:lnTo>
              <a:lnTo>
                <a:pt x="4102" y="833"/>
              </a:lnTo>
              <a:lnTo>
                <a:pt x="3193" y="0"/>
              </a:lnTo>
              <a:lnTo>
                <a:pt x="2738" y="833"/>
              </a:lnTo>
              <a:lnTo>
                <a:pt x="1829" y="1667"/>
              </a:lnTo>
              <a:lnTo>
                <a:pt x="920" y="2500"/>
              </a:lnTo>
              <a:cubicBezTo>
                <a:pt x="617" y="2778"/>
                <a:pt x="87" y="3007"/>
                <a:pt x="11" y="3333"/>
              </a:cubicBezTo>
              <a:cubicBezTo>
                <a:pt x="-65" y="3659"/>
                <a:pt x="248" y="4018"/>
                <a:pt x="466" y="4459"/>
              </a:cubicBezTo>
              <a:cubicBezTo>
                <a:pt x="684" y="4900"/>
                <a:pt x="1019" y="5333"/>
                <a:pt x="1322" y="5979"/>
              </a:cubicBezTo>
              <a:cubicBezTo>
                <a:pt x="1625" y="6625"/>
                <a:pt x="2048" y="7802"/>
                <a:pt x="2284" y="8333"/>
              </a:cubicBezTo>
              <a:cubicBezTo>
                <a:pt x="2520" y="8864"/>
                <a:pt x="2583" y="8874"/>
                <a:pt x="2738" y="9167"/>
              </a:cubicBezTo>
              <a:cubicBezTo>
                <a:pt x="2893" y="9460"/>
                <a:pt x="3217" y="10092"/>
                <a:pt x="3217" y="10092"/>
              </a:cubicBezTo>
              <a:cubicBezTo>
                <a:pt x="4581" y="10092"/>
                <a:pt x="4900" y="9994"/>
                <a:pt x="4900" y="9994"/>
              </a:cubicBezTo>
              <a:cubicBezTo>
                <a:pt x="4785" y="9440"/>
                <a:pt x="5654" y="9714"/>
                <a:pt x="5539" y="9160"/>
              </a:cubicBezTo>
              <a:cubicBezTo>
                <a:pt x="5853" y="9260"/>
                <a:pt x="6250" y="9364"/>
                <a:pt x="6402" y="9410"/>
              </a:cubicBezTo>
              <a:cubicBezTo>
                <a:pt x="6554" y="9456"/>
                <a:pt x="6377" y="9434"/>
                <a:pt x="6453" y="9434"/>
              </a:cubicBezTo>
              <a:cubicBezTo>
                <a:pt x="6529" y="9434"/>
                <a:pt x="6505" y="9504"/>
                <a:pt x="6723" y="9605"/>
              </a:cubicBezTo>
              <a:cubicBezTo>
                <a:pt x="6941" y="9707"/>
                <a:pt x="7421" y="10085"/>
                <a:pt x="7759" y="10043"/>
              </a:cubicBezTo>
              <a:cubicBezTo>
                <a:pt x="8097" y="10001"/>
                <a:pt x="8436" y="9626"/>
                <a:pt x="8753" y="9355"/>
              </a:cubicBezTo>
              <a:cubicBezTo>
                <a:pt x="9070" y="9084"/>
                <a:pt x="8347" y="9964"/>
                <a:pt x="10391" y="9757"/>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518207</xdr:colOff>
      <xdr:row>19</xdr:row>
      <xdr:rowOff>112355</xdr:rowOff>
    </xdr:from>
    <xdr:to>
      <xdr:col>9</xdr:col>
      <xdr:colOff>42910</xdr:colOff>
      <xdr:row>20</xdr:row>
      <xdr:rowOff>51395</xdr:rowOff>
    </xdr:to>
    <xdr:sp macro="" textlink="">
      <xdr:nvSpPr>
        <xdr:cNvPr id="33" name="HU">
          <a:extLst>
            <a:ext uri="{FF2B5EF4-FFF2-40B4-BE49-F238E27FC236}">
              <a16:creationId xmlns:a16="http://schemas.microsoft.com/office/drawing/2014/main" id="{00000000-0008-0000-0C00-000021000000}"/>
            </a:ext>
          </a:extLst>
        </xdr:cNvPr>
        <xdr:cNvSpPr>
          <a:spLocks/>
        </xdr:cNvSpPr>
      </xdr:nvSpPr>
      <xdr:spPr bwMode="auto">
        <a:xfrm>
          <a:off x="5499782" y="3627080"/>
          <a:ext cx="134303" cy="100965"/>
        </a:xfrm>
        <a:custGeom>
          <a:avLst/>
          <a:gdLst>
            <a:gd name="T0" fmla="*/ 19546837 w 9980"/>
            <a:gd name="T1" fmla="*/ 0 h 10000"/>
            <a:gd name="T2" fmla="*/ 15929452 w 9980"/>
            <a:gd name="T3" fmla="*/ 1326499 h 10000"/>
            <a:gd name="T4" fmla="*/ 10695094 w 9980"/>
            <a:gd name="T5" fmla="*/ 1927289 h 10000"/>
            <a:gd name="T6" fmla="*/ 6765918 w 9980"/>
            <a:gd name="T7" fmla="*/ 2528164 h 10000"/>
            <a:gd name="T8" fmla="*/ 4147500 w 9980"/>
            <a:gd name="T9" fmla="*/ 2309784 h 10000"/>
            <a:gd name="T10" fmla="*/ 2839634 w 9980"/>
            <a:gd name="T11" fmla="*/ 1927289 h 10000"/>
            <a:gd name="T12" fmla="*/ 1529069 w 9980"/>
            <a:gd name="T13" fmla="*/ 3128039 h 10000"/>
            <a:gd name="T14" fmla="*/ 218517 w 9980"/>
            <a:gd name="T15" fmla="*/ 4930483 h 10000"/>
            <a:gd name="T16" fmla="*/ 58608 w 9980"/>
            <a:gd name="T17" fmla="*/ 5184610 h 10000"/>
            <a:gd name="T18" fmla="*/ 831183 w 9980"/>
            <a:gd name="T19" fmla="*/ 5914673 h 10000"/>
            <a:gd name="T20" fmla="*/ 4379234 w 9980"/>
            <a:gd name="T21" fmla="*/ 8205226 h 10000"/>
            <a:gd name="T22" fmla="*/ 9616277 w 9980"/>
            <a:gd name="T23" fmla="*/ 8732701 h 10000"/>
            <a:gd name="T24" fmla="*/ 11691362 w 9980"/>
            <a:gd name="T25" fmla="*/ 8224457 h 10000"/>
            <a:gd name="T26" fmla="*/ 16006632 w 9980"/>
            <a:gd name="T27" fmla="*/ 7478697 h 10000"/>
            <a:gd name="T28" fmla="*/ 16313055 w 9980"/>
            <a:gd name="T29" fmla="*/ 7478697 h 10000"/>
            <a:gd name="T30" fmla="*/ 19858435 w 9980"/>
            <a:gd name="T31" fmla="*/ 6732022 h 10000"/>
            <a:gd name="T32" fmla="*/ 22477047 w 9980"/>
            <a:gd name="T33" fmla="*/ 4329703 h 10000"/>
            <a:gd name="T34" fmla="*/ 26406029 w 9980"/>
            <a:gd name="T35" fmla="*/ 1326499 h 10000"/>
            <a:gd name="T36" fmla="*/ 25865368 w 9980"/>
            <a:gd name="T37" fmla="*/ 109147 h 10000"/>
            <a:gd name="T38" fmla="*/ 24315043 w 9980"/>
            <a:gd name="T39" fmla="*/ 289960 h 10000"/>
            <a:gd name="T40" fmla="*/ 19546837 w 9980"/>
            <a:gd name="T41" fmla="*/ 0 h 10000"/>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9980" h="10000">
              <a:moveTo>
                <a:pt x="7338" y="0"/>
              </a:moveTo>
              <a:cubicBezTo>
                <a:pt x="6885" y="506"/>
                <a:pt x="6535" y="1151"/>
                <a:pt x="5980" y="1519"/>
              </a:cubicBezTo>
              <a:cubicBezTo>
                <a:pt x="5426" y="1887"/>
                <a:pt x="4670" y="1978"/>
                <a:pt x="4015" y="2207"/>
              </a:cubicBezTo>
              <a:cubicBezTo>
                <a:pt x="2540" y="2895"/>
                <a:pt x="2950" y="2822"/>
                <a:pt x="2540" y="2895"/>
              </a:cubicBezTo>
              <a:cubicBezTo>
                <a:pt x="2130" y="2968"/>
                <a:pt x="1557" y="2645"/>
                <a:pt x="1557" y="2645"/>
              </a:cubicBezTo>
              <a:cubicBezTo>
                <a:pt x="1066" y="1958"/>
                <a:pt x="1230" y="2051"/>
                <a:pt x="1066" y="2207"/>
              </a:cubicBezTo>
              <a:cubicBezTo>
                <a:pt x="902" y="2363"/>
                <a:pt x="574" y="3582"/>
                <a:pt x="574" y="3582"/>
              </a:cubicBezTo>
              <a:cubicBezTo>
                <a:pt x="409" y="4270"/>
                <a:pt x="174" y="5254"/>
                <a:pt x="82" y="5646"/>
              </a:cubicBezTo>
              <a:cubicBezTo>
                <a:pt x="-10" y="6038"/>
                <a:pt x="-16" y="5749"/>
                <a:pt x="22" y="5937"/>
              </a:cubicBezTo>
              <a:cubicBezTo>
                <a:pt x="60" y="6125"/>
                <a:pt x="42" y="6197"/>
                <a:pt x="312" y="6773"/>
              </a:cubicBezTo>
              <a:cubicBezTo>
                <a:pt x="583" y="7349"/>
                <a:pt x="1094" y="8858"/>
                <a:pt x="1644" y="9396"/>
              </a:cubicBezTo>
              <a:cubicBezTo>
                <a:pt x="2194" y="9934"/>
                <a:pt x="3153" y="9997"/>
                <a:pt x="3610" y="10000"/>
              </a:cubicBezTo>
              <a:cubicBezTo>
                <a:pt x="4068" y="10003"/>
                <a:pt x="3989" y="9657"/>
                <a:pt x="4389" y="9418"/>
              </a:cubicBezTo>
              <a:cubicBezTo>
                <a:pt x="4788" y="9179"/>
                <a:pt x="5720" y="8707"/>
                <a:pt x="6009" y="8564"/>
              </a:cubicBezTo>
              <a:cubicBezTo>
                <a:pt x="6298" y="8421"/>
                <a:pt x="5883" y="8706"/>
                <a:pt x="6124" y="8564"/>
              </a:cubicBezTo>
              <a:cubicBezTo>
                <a:pt x="6364" y="8422"/>
                <a:pt x="7069" y="8310"/>
                <a:pt x="7455" y="7709"/>
              </a:cubicBezTo>
              <a:cubicBezTo>
                <a:pt x="7841" y="7109"/>
                <a:pt x="8111" y="5875"/>
                <a:pt x="8438" y="4958"/>
              </a:cubicBezTo>
              <a:cubicBezTo>
                <a:pt x="8929" y="3812"/>
                <a:pt x="9701" y="2324"/>
                <a:pt x="9913" y="1519"/>
              </a:cubicBezTo>
              <a:cubicBezTo>
                <a:pt x="10125" y="713"/>
                <a:pt x="9778" y="589"/>
                <a:pt x="9710" y="125"/>
              </a:cubicBezTo>
              <a:lnTo>
                <a:pt x="9128" y="332"/>
              </a:lnTo>
              <a:lnTo>
                <a:pt x="7338"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524875</xdr:colOff>
      <xdr:row>19</xdr:row>
      <xdr:rowOff>72667</xdr:rowOff>
    </xdr:from>
    <xdr:to>
      <xdr:col>9</xdr:col>
      <xdr:colOff>42910</xdr:colOff>
      <xdr:row>19</xdr:row>
      <xdr:rowOff>150137</xdr:rowOff>
    </xdr:to>
    <xdr:sp macro="" textlink="">
      <xdr:nvSpPr>
        <xdr:cNvPr id="34" name="SK">
          <a:extLst>
            <a:ext uri="{FF2B5EF4-FFF2-40B4-BE49-F238E27FC236}">
              <a16:creationId xmlns:a16="http://schemas.microsoft.com/office/drawing/2014/main" id="{00000000-0008-0000-0C00-000022000000}"/>
            </a:ext>
          </a:extLst>
        </xdr:cNvPr>
        <xdr:cNvSpPr>
          <a:spLocks/>
        </xdr:cNvSpPr>
      </xdr:nvSpPr>
      <xdr:spPr bwMode="auto">
        <a:xfrm>
          <a:off x="5506450" y="3587392"/>
          <a:ext cx="127635" cy="77470"/>
        </a:xfrm>
        <a:custGeom>
          <a:avLst/>
          <a:gdLst>
            <a:gd name="T0" fmla="*/ 14753551 w 10000"/>
            <a:gd name="T1" fmla="*/ 221096 h 9595"/>
            <a:gd name="T2" fmla="*/ 11909822 w 10000"/>
            <a:gd name="T3" fmla="*/ 35191 h 9595"/>
            <a:gd name="T4" fmla="*/ 9391507 w 10000"/>
            <a:gd name="T5" fmla="*/ 37469 h 9595"/>
            <a:gd name="T6" fmla="*/ 6706745 w 10000"/>
            <a:gd name="T7" fmla="*/ 221096 h 9595"/>
            <a:gd name="T8" fmla="*/ 5366857 w 10000"/>
            <a:gd name="T9" fmla="*/ 1062251 h 9595"/>
            <a:gd name="T10" fmla="*/ 0 w 10000"/>
            <a:gd name="T11" fmla="*/ 1903829 h 9595"/>
            <a:gd name="T12" fmla="*/ 1342381 w 10000"/>
            <a:gd name="T13" fmla="*/ 2744978 h 9595"/>
            <a:gd name="T14" fmla="*/ 2325917 w 10000"/>
            <a:gd name="T15" fmla="*/ 3250351 h 9595"/>
            <a:gd name="T16" fmla="*/ 4794266 w 10000"/>
            <a:gd name="T17" fmla="*/ 3632346 h 9595"/>
            <a:gd name="T18" fmla="*/ 10529383 w 10000"/>
            <a:gd name="T19" fmla="*/ 3127344 h 9595"/>
            <a:gd name="T20" fmla="*/ 14824866 w 10000"/>
            <a:gd name="T21" fmla="*/ 2897184 h 9595"/>
            <a:gd name="T22" fmla="*/ 16939344 w 10000"/>
            <a:gd name="T23" fmla="*/ 2073784 h 9595"/>
            <a:gd name="T24" fmla="*/ 21890456 w 10000"/>
            <a:gd name="T25" fmla="*/ 2243747 h 9595"/>
            <a:gd name="T26" fmla="*/ 23289738 w 10000"/>
            <a:gd name="T27" fmla="*/ 1882630 h 9595"/>
            <a:gd name="T28" fmla="*/ 23370468 w 10000"/>
            <a:gd name="T29" fmla="*/ 1483201 h 9595"/>
            <a:gd name="T30" fmla="*/ 23726819 w 10000"/>
            <a:gd name="T31" fmla="*/ 815451 h 9595"/>
            <a:gd name="T32" fmla="*/ 20379494 w 10000"/>
            <a:gd name="T33" fmla="*/ 459583 h 9595"/>
            <a:gd name="T34" fmla="*/ 20120408 w 10000"/>
            <a:gd name="T35" fmla="*/ 221096 h 9595"/>
            <a:gd name="T36" fmla="*/ 14753551 w 10000"/>
            <a:gd name="T37" fmla="*/ 221096 h 9595"/>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10000" h="9595">
              <a:moveTo>
                <a:pt x="6210" y="584"/>
              </a:moveTo>
              <a:cubicBezTo>
                <a:pt x="5554" y="325"/>
                <a:pt x="5389" y="258"/>
                <a:pt x="5013" y="93"/>
              </a:cubicBezTo>
              <a:cubicBezTo>
                <a:pt x="4637" y="-72"/>
                <a:pt x="4318" y="17"/>
                <a:pt x="3953" y="99"/>
              </a:cubicBezTo>
              <a:lnTo>
                <a:pt x="2823" y="584"/>
              </a:lnTo>
              <a:lnTo>
                <a:pt x="2259" y="2806"/>
              </a:lnTo>
              <a:lnTo>
                <a:pt x="0" y="5029"/>
              </a:lnTo>
              <a:lnTo>
                <a:pt x="565" y="7251"/>
              </a:lnTo>
              <a:lnTo>
                <a:pt x="979" y="8586"/>
              </a:lnTo>
              <a:lnTo>
                <a:pt x="2018" y="9595"/>
              </a:lnTo>
              <a:lnTo>
                <a:pt x="4432" y="8261"/>
              </a:lnTo>
              <a:lnTo>
                <a:pt x="6240" y="7653"/>
              </a:lnTo>
              <a:lnTo>
                <a:pt x="7130" y="5478"/>
              </a:lnTo>
              <a:lnTo>
                <a:pt x="9214" y="5927"/>
              </a:lnTo>
              <a:lnTo>
                <a:pt x="9803" y="4973"/>
              </a:lnTo>
              <a:cubicBezTo>
                <a:pt x="9735" y="4622"/>
                <a:pt x="9905" y="4270"/>
                <a:pt x="9837" y="3918"/>
              </a:cubicBezTo>
              <a:cubicBezTo>
                <a:pt x="9758" y="2807"/>
                <a:pt x="10067" y="3265"/>
                <a:pt x="9987" y="2154"/>
              </a:cubicBezTo>
              <a:cubicBezTo>
                <a:pt x="9527" y="1653"/>
                <a:pt x="9037" y="1714"/>
                <a:pt x="8578" y="1214"/>
              </a:cubicBezTo>
              <a:cubicBezTo>
                <a:pt x="8542" y="1004"/>
                <a:pt x="8505" y="794"/>
                <a:pt x="8469" y="584"/>
              </a:cubicBezTo>
              <a:lnTo>
                <a:pt x="6210" y="58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62595</xdr:colOff>
      <xdr:row>20</xdr:row>
      <xdr:rowOff>99337</xdr:rowOff>
    </xdr:from>
    <xdr:to>
      <xdr:col>9</xdr:col>
      <xdr:colOff>236048</xdr:colOff>
      <xdr:row>21</xdr:row>
      <xdr:rowOff>76795</xdr:rowOff>
    </xdr:to>
    <xdr:sp macro="" textlink="">
      <xdr:nvSpPr>
        <xdr:cNvPr id="35" name="BG">
          <a:extLst>
            <a:ext uri="{FF2B5EF4-FFF2-40B4-BE49-F238E27FC236}">
              <a16:creationId xmlns:a16="http://schemas.microsoft.com/office/drawing/2014/main" id="{00000000-0008-0000-0C00-000023000000}"/>
            </a:ext>
          </a:extLst>
        </xdr:cNvPr>
        <xdr:cNvSpPr>
          <a:spLocks/>
        </xdr:cNvSpPr>
      </xdr:nvSpPr>
      <xdr:spPr bwMode="auto">
        <a:xfrm>
          <a:off x="5653770" y="3775987"/>
          <a:ext cx="173453" cy="139383"/>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10000" h="10000">
              <a:moveTo>
                <a:pt x="3636" y="522"/>
              </a:moveTo>
              <a:lnTo>
                <a:pt x="909" y="522"/>
              </a:lnTo>
              <a:lnTo>
                <a:pt x="0" y="0"/>
              </a:lnTo>
              <a:lnTo>
                <a:pt x="0" y="1043"/>
              </a:lnTo>
              <a:lnTo>
                <a:pt x="455" y="2609"/>
              </a:lnTo>
              <a:cubicBezTo>
                <a:pt x="530" y="3171"/>
                <a:pt x="604" y="3733"/>
                <a:pt x="679" y="4295"/>
              </a:cubicBezTo>
              <a:cubicBezTo>
                <a:pt x="604" y="4631"/>
                <a:pt x="530" y="4968"/>
                <a:pt x="455" y="5304"/>
              </a:cubicBezTo>
              <a:lnTo>
                <a:pt x="909" y="6348"/>
              </a:lnTo>
              <a:lnTo>
                <a:pt x="1598" y="7682"/>
              </a:lnTo>
              <a:cubicBezTo>
                <a:pt x="2779" y="7328"/>
                <a:pt x="2976" y="7157"/>
                <a:pt x="4110" y="6712"/>
              </a:cubicBezTo>
              <a:lnTo>
                <a:pt x="4448" y="7069"/>
              </a:lnTo>
              <a:lnTo>
                <a:pt x="5010" y="7076"/>
              </a:lnTo>
              <a:cubicBezTo>
                <a:pt x="5007" y="7181"/>
                <a:pt x="5003" y="7286"/>
                <a:pt x="5000" y="7391"/>
              </a:cubicBezTo>
              <a:lnTo>
                <a:pt x="4545" y="7913"/>
              </a:lnTo>
              <a:lnTo>
                <a:pt x="5000" y="10000"/>
              </a:lnTo>
              <a:lnTo>
                <a:pt x="6818" y="8435"/>
              </a:lnTo>
              <a:lnTo>
                <a:pt x="8636" y="8435"/>
              </a:lnTo>
              <a:lnTo>
                <a:pt x="9545" y="6870"/>
              </a:lnTo>
              <a:lnTo>
                <a:pt x="10000" y="6870"/>
              </a:lnTo>
              <a:lnTo>
                <a:pt x="7273" y="5826"/>
              </a:lnTo>
              <a:cubicBezTo>
                <a:pt x="7121" y="4927"/>
                <a:pt x="6970" y="4029"/>
                <a:pt x="6818" y="3130"/>
              </a:cubicBezTo>
              <a:lnTo>
                <a:pt x="8636" y="1043"/>
              </a:lnTo>
              <a:lnTo>
                <a:pt x="5909" y="0"/>
              </a:lnTo>
              <a:lnTo>
                <a:pt x="3636" y="52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260080</xdr:colOff>
      <xdr:row>19</xdr:row>
      <xdr:rowOff>146962</xdr:rowOff>
    </xdr:from>
    <xdr:to>
      <xdr:col>8</xdr:col>
      <xdr:colOff>374380</xdr:colOff>
      <xdr:row>20</xdr:row>
      <xdr:rowOff>48220</xdr:rowOff>
    </xdr:to>
    <xdr:sp macro="" textlink="">
      <xdr:nvSpPr>
        <xdr:cNvPr id="36" name="CH">
          <a:extLst>
            <a:ext uri="{FF2B5EF4-FFF2-40B4-BE49-F238E27FC236}">
              <a16:creationId xmlns:a16="http://schemas.microsoft.com/office/drawing/2014/main" id="{00000000-0008-0000-0C00-000024000000}"/>
            </a:ext>
          </a:extLst>
        </xdr:cNvPr>
        <xdr:cNvSpPr>
          <a:spLocks/>
        </xdr:cNvSpPr>
      </xdr:nvSpPr>
      <xdr:spPr bwMode="auto">
        <a:xfrm>
          <a:off x="5241655" y="3661687"/>
          <a:ext cx="114300" cy="63183"/>
        </a:xfrm>
        <a:custGeom>
          <a:avLst/>
          <a:gdLst>
            <a:gd name="T0" fmla="*/ 11660715 w 10000"/>
            <a:gd name="T1" fmla="*/ 642479 h 11466"/>
            <a:gd name="T2" fmla="*/ 10601051 w 10000"/>
            <a:gd name="T3" fmla="*/ 411497 h 11466"/>
            <a:gd name="T4" fmla="*/ 8480157 w 10000"/>
            <a:gd name="T5" fmla="*/ 180516 h 11466"/>
            <a:gd name="T6" fmla="*/ 5403601 w 10000"/>
            <a:gd name="T7" fmla="*/ 359942 h 11466"/>
            <a:gd name="T8" fmla="*/ 4815962 w 10000"/>
            <a:gd name="T9" fmla="*/ 0 h 11466"/>
            <a:gd name="T10" fmla="*/ 3180420 w 10000"/>
            <a:gd name="T11" fmla="*/ 347017 h 11466"/>
            <a:gd name="T12" fmla="*/ 0 w 10000"/>
            <a:gd name="T13" fmla="*/ 1104441 h 11466"/>
            <a:gd name="T14" fmla="*/ 0 w 10000"/>
            <a:gd name="T15" fmla="*/ 1566369 h 11466"/>
            <a:gd name="T16" fmla="*/ 2120756 w 10000"/>
            <a:gd name="T17" fmla="*/ 1566369 h 11466"/>
            <a:gd name="T18" fmla="*/ 3128551 w 10000"/>
            <a:gd name="T19" fmla="*/ 2118686 h 11466"/>
            <a:gd name="T20" fmla="*/ 4240084 w 10000"/>
            <a:gd name="T21" fmla="*/ 2028332 h 11466"/>
            <a:gd name="T22" fmla="*/ 6583589 w 10000"/>
            <a:gd name="T23" fmla="*/ 1669485 h 11466"/>
            <a:gd name="T24" fmla="*/ 7800541 w 10000"/>
            <a:gd name="T25" fmla="*/ 1874785 h 11466"/>
            <a:gd name="T26" fmla="*/ 11660715 w 10000"/>
            <a:gd name="T27" fmla="*/ 1566369 h 11466"/>
            <a:gd name="T28" fmla="*/ 13781471 w 10000"/>
            <a:gd name="T29" fmla="*/ 1335388 h 11466"/>
            <a:gd name="T30" fmla="*/ 14841135 w 10000"/>
            <a:gd name="T31" fmla="*/ 1335388 h 11466"/>
            <a:gd name="T32" fmla="*/ 13781471 w 10000"/>
            <a:gd name="T33" fmla="*/ 1104441 h 11466"/>
            <a:gd name="T34" fmla="*/ 11660715 w 10000"/>
            <a:gd name="T35" fmla="*/ 642479 h 1146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10000" h="11466">
              <a:moveTo>
                <a:pt x="7857" y="3477"/>
              </a:moveTo>
              <a:lnTo>
                <a:pt x="7143" y="2227"/>
              </a:lnTo>
              <a:lnTo>
                <a:pt x="5714" y="977"/>
              </a:lnTo>
              <a:lnTo>
                <a:pt x="3641" y="1948"/>
              </a:lnTo>
              <a:cubicBezTo>
                <a:pt x="3532" y="1206"/>
                <a:pt x="3354" y="742"/>
                <a:pt x="3245" y="0"/>
              </a:cubicBezTo>
              <a:lnTo>
                <a:pt x="2143" y="1878"/>
              </a:lnTo>
              <a:lnTo>
                <a:pt x="0" y="5977"/>
              </a:lnTo>
              <a:lnTo>
                <a:pt x="0" y="8477"/>
              </a:lnTo>
              <a:lnTo>
                <a:pt x="1429" y="8477"/>
              </a:lnTo>
              <a:lnTo>
                <a:pt x="2108" y="11466"/>
              </a:lnTo>
              <a:lnTo>
                <a:pt x="2857" y="10977"/>
              </a:lnTo>
              <a:lnTo>
                <a:pt x="4436" y="9035"/>
              </a:lnTo>
              <a:lnTo>
                <a:pt x="5256" y="10146"/>
              </a:lnTo>
              <a:lnTo>
                <a:pt x="7857" y="8477"/>
              </a:lnTo>
              <a:lnTo>
                <a:pt x="9286" y="7227"/>
              </a:lnTo>
              <a:lnTo>
                <a:pt x="10000" y="7227"/>
              </a:lnTo>
              <a:lnTo>
                <a:pt x="9286" y="5977"/>
              </a:lnTo>
              <a:lnTo>
                <a:pt x="7857" y="347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208645</xdr:colOff>
      <xdr:row>18</xdr:row>
      <xdr:rowOff>155217</xdr:rowOff>
    </xdr:from>
    <xdr:to>
      <xdr:col>8</xdr:col>
      <xdr:colOff>278177</xdr:colOff>
      <xdr:row>19</xdr:row>
      <xdr:rowOff>67905</xdr:rowOff>
    </xdr:to>
    <xdr:sp macro="" textlink="">
      <xdr:nvSpPr>
        <xdr:cNvPr id="37" name="BE">
          <a:extLst>
            <a:ext uri="{FF2B5EF4-FFF2-40B4-BE49-F238E27FC236}">
              <a16:creationId xmlns:a16="http://schemas.microsoft.com/office/drawing/2014/main" id="{00000000-0008-0000-0C00-000025000000}"/>
            </a:ext>
          </a:extLst>
        </xdr:cNvPr>
        <xdr:cNvSpPr>
          <a:spLocks/>
        </xdr:cNvSpPr>
      </xdr:nvSpPr>
      <xdr:spPr bwMode="auto">
        <a:xfrm>
          <a:off x="5190220" y="3508017"/>
          <a:ext cx="69532" cy="74613"/>
        </a:xfrm>
        <a:custGeom>
          <a:avLst/>
          <a:gdLst>
            <a:gd name="T0" fmla="*/ 853877 w 10056"/>
            <a:gd name="T1" fmla="*/ 1901050 h 10000"/>
            <a:gd name="T2" fmla="*/ 1199163 w 10056"/>
            <a:gd name="T3" fmla="*/ 2661744 h 10000"/>
            <a:gd name="T4" fmla="*/ 1890040 w 10056"/>
            <a:gd name="T5" fmla="*/ 3041860 h 10000"/>
            <a:gd name="T6" fmla="*/ 2519852 w 10056"/>
            <a:gd name="T7" fmla="*/ 3533440 h 10000"/>
            <a:gd name="T8" fmla="*/ 3168589 w 10056"/>
            <a:gd name="T9" fmla="*/ 4158958 h 10000"/>
            <a:gd name="T10" fmla="*/ 3574230 w 10056"/>
            <a:gd name="T11" fmla="*/ 3130881 h 10000"/>
            <a:gd name="T12" fmla="*/ 3333712 w 10056"/>
            <a:gd name="T13" fmla="*/ 2370194 h 10000"/>
            <a:gd name="T14" fmla="*/ 3594263 w 10056"/>
            <a:gd name="T15" fmla="*/ 1365000 h 10000"/>
            <a:gd name="T16" fmla="*/ 3087789 w 10056"/>
            <a:gd name="T17" fmla="*/ 984817 h 10000"/>
            <a:gd name="T18" fmla="*/ 2580612 w 10056"/>
            <a:gd name="T19" fmla="*/ 760247 h 10000"/>
            <a:gd name="T20" fmla="*/ 1890040 w 10056"/>
            <a:gd name="T21" fmla="*/ 380123 h 10000"/>
            <a:gd name="T22" fmla="*/ 1199163 w 10056"/>
            <a:gd name="T23" fmla="*/ 380123 h 10000"/>
            <a:gd name="T24" fmla="*/ 853877 w 10056"/>
            <a:gd name="T25" fmla="*/ 0 h 10000"/>
            <a:gd name="T26" fmla="*/ 163355 w 10056"/>
            <a:gd name="T27" fmla="*/ 380123 h 10000"/>
            <a:gd name="T28" fmla="*/ 0 w 10056"/>
            <a:gd name="T29" fmla="*/ 403835 h 10000"/>
            <a:gd name="T30" fmla="*/ 325253 w 10056"/>
            <a:gd name="T31" fmla="*/ 1431913 h 10000"/>
            <a:gd name="T32" fmla="*/ 853877 w 10056"/>
            <a:gd name="T33" fmla="*/ 1901050 h 10000"/>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0056" h="10000">
              <a:moveTo>
                <a:pt x="2389" y="4571"/>
              </a:moveTo>
              <a:lnTo>
                <a:pt x="3355" y="6400"/>
              </a:lnTo>
              <a:lnTo>
                <a:pt x="5288" y="7314"/>
              </a:lnTo>
              <a:lnTo>
                <a:pt x="7050" y="8496"/>
              </a:lnTo>
              <a:lnTo>
                <a:pt x="8865" y="10000"/>
              </a:lnTo>
              <a:cubicBezTo>
                <a:pt x="8961" y="9105"/>
                <a:pt x="9904" y="8423"/>
                <a:pt x="10000" y="7528"/>
              </a:cubicBezTo>
              <a:lnTo>
                <a:pt x="9327" y="5699"/>
              </a:lnTo>
              <a:cubicBezTo>
                <a:pt x="9382" y="4965"/>
                <a:pt x="10001" y="4016"/>
                <a:pt x="10056" y="3282"/>
              </a:cubicBezTo>
              <a:lnTo>
                <a:pt x="8639" y="2368"/>
              </a:lnTo>
              <a:lnTo>
                <a:pt x="7220" y="1828"/>
              </a:lnTo>
              <a:lnTo>
                <a:pt x="5288" y="914"/>
              </a:lnTo>
              <a:lnTo>
                <a:pt x="3355" y="914"/>
              </a:lnTo>
              <a:lnTo>
                <a:pt x="2389" y="0"/>
              </a:lnTo>
              <a:lnTo>
                <a:pt x="457" y="914"/>
              </a:lnTo>
              <a:lnTo>
                <a:pt x="0" y="971"/>
              </a:lnTo>
              <a:cubicBezTo>
                <a:pt x="152" y="1866"/>
                <a:pt x="757" y="2548"/>
                <a:pt x="910" y="3443"/>
              </a:cubicBezTo>
              <a:lnTo>
                <a:pt x="2389" y="4571"/>
              </a:lnTo>
              <a:close/>
            </a:path>
          </a:pathLst>
        </a:custGeom>
        <a:solidFill>
          <a:srgbClr val="61CAE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440420</xdr:colOff>
      <xdr:row>20</xdr:row>
      <xdr:rowOff>13295</xdr:rowOff>
    </xdr:from>
    <xdr:to>
      <xdr:col>8</xdr:col>
      <xdr:colOff>523605</xdr:colOff>
      <xdr:row>20</xdr:row>
      <xdr:rowOff>62825</xdr:rowOff>
    </xdr:to>
    <xdr:sp macro="" textlink="">
      <xdr:nvSpPr>
        <xdr:cNvPr id="38" name="SI">
          <a:extLst>
            <a:ext uri="{FF2B5EF4-FFF2-40B4-BE49-F238E27FC236}">
              <a16:creationId xmlns:a16="http://schemas.microsoft.com/office/drawing/2014/main" id="{00000000-0008-0000-0C00-000026000000}"/>
            </a:ext>
          </a:extLst>
        </xdr:cNvPr>
        <xdr:cNvSpPr>
          <a:spLocks/>
        </xdr:cNvSpPr>
      </xdr:nvSpPr>
      <xdr:spPr bwMode="auto">
        <a:xfrm rot="21133526">
          <a:off x="5421995" y="3689945"/>
          <a:ext cx="83185" cy="49530"/>
        </a:xfrm>
        <a:custGeom>
          <a:avLst/>
          <a:gdLst>
            <a:gd name="T0" fmla="*/ 0 w 1912593"/>
            <a:gd name="T1" fmla="*/ 14 h 1229193"/>
            <a:gd name="T2" fmla="*/ 8 w 1912593"/>
            <a:gd name="T3" fmla="*/ 68 h 1229193"/>
            <a:gd name="T4" fmla="*/ 110 w 1912593"/>
            <a:gd name="T5" fmla="*/ 72 h 1229193"/>
            <a:gd name="T6" fmla="*/ 190 w 1912593"/>
            <a:gd name="T7" fmla="*/ 19 h 1229193"/>
            <a:gd name="T8" fmla="*/ 178 w 1912593"/>
            <a:gd name="T9" fmla="*/ 0 h 1229193"/>
            <a:gd name="T10" fmla="*/ 112 w 1912593"/>
            <a:gd name="T11" fmla="*/ 15 h 1229193"/>
            <a:gd name="T12" fmla="*/ 15 w 1912593"/>
            <a:gd name="T13" fmla="*/ 14 h 1229193"/>
            <a:gd name="T14" fmla="*/ 13 w 1912593"/>
            <a:gd name="T15" fmla="*/ 14 h 1229193"/>
            <a:gd name="T16" fmla="*/ 0 w 1912593"/>
            <a:gd name="T17" fmla="*/ 14 h 1229193"/>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1912593" h="1229193">
              <a:moveTo>
                <a:pt x="0" y="233280"/>
              </a:moveTo>
              <a:lnTo>
                <a:pt x="83793" y="1154242"/>
              </a:lnTo>
              <a:lnTo>
                <a:pt x="1103124" y="1229193"/>
              </a:lnTo>
              <a:lnTo>
                <a:pt x="1912593" y="314793"/>
              </a:lnTo>
              <a:lnTo>
                <a:pt x="1792672" y="0"/>
              </a:lnTo>
              <a:lnTo>
                <a:pt x="1124055" y="252554"/>
              </a:lnTo>
              <a:cubicBezTo>
                <a:pt x="892871" y="224853"/>
                <a:pt x="379360" y="273001"/>
                <a:pt x="148176" y="245300"/>
              </a:cubicBezTo>
              <a:lnTo>
                <a:pt x="128763" y="242675"/>
              </a:lnTo>
              <a:lnTo>
                <a:pt x="0" y="23328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447087</xdr:colOff>
      <xdr:row>20</xdr:row>
      <xdr:rowOff>24725</xdr:rowOff>
    </xdr:from>
    <xdr:to>
      <xdr:col>8</xdr:col>
      <xdr:colOff>586152</xdr:colOff>
      <xdr:row>21</xdr:row>
      <xdr:rowOff>12025</xdr:rowOff>
    </xdr:to>
    <xdr:sp macro="" textlink="">
      <xdr:nvSpPr>
        <xdr:cNvPr id="39" name="HR">
          <a:extLst>
            <a:ext uri="{FF2B5EF4-FFF2-40B4-BE49-F238E27FC236}">
              <a16:creationId xmlns:a16="http://schemas.microsoft.com/office/drawing/2014/main" id="{00000000-0008-0000-0C00-000027000000}"/>
            </a:ext>
          </a:extLst>
        </xdr:cNvPr>
        <xdr:cNvSpPr>
          <a:spLocks/>
        </xdr:cNvSpPr>
      </xdr:nvSpPr>
      <xdr:spPr bwMode="auto">
        <a:xfrm>
          <a:off x="5428662" y="3701375"/>
          <a:ext cx="139065" cy="149225"/>
        </a:xfrm>
        <a:custGeom>
          <a:avLst/>
          <a:gdLst>
            <a:gd name="T0" fmla="*/ 121 w 3644175"/>
            <a:gd name="T1" fmla="*/ 0 h 3780713"/>
            <a:gd name="T2" fmla="*/ 68 w 3644175"/>
            <a:gd name="T3" fmla="*/ 59 h 3780713"/>
            <a:gd name="T4" fmla="*/ 6 w 3644175"/>
            <a:gd name="T5" fmla="*/ 61 h 3780713"/>
            <a:gd name="T6" fmla="*/ 0 w 3644175"/>
            <a:gd name="T7" fmla="*/ 79 h 3780713"/>
            <a:gd name="T8" fmla="*/ 15 w 3644175"/>
            <a:gd name="T9" fmla="*/ 112 h 3780713"/>
            <a:gd name="T10" fmla="*/ 29 w 3644175"/>
            <a:gd name="T11" fmla="*/ 93 h 3780713"/>
            <a:gd name="T12" fmla="*/ 38 w 3644175"/>
            <a:gd name="T13" fmla="*/ 83 h 3780713"/>
            <a:gd name="T14" fmla="*/ 54 w 3644175"/>
            <a:gd name="T15" fmla="*/ 99 h 3780713"/>
            <a:gd name="T16" fmla="*/ 68 w 3644175"/>
            <a:gd name="T17" fmla="*/ 147 h 3780713"/>
            <a:gd name="T18" fmla="*/ 97 w 3644175"/>
            <a:gd name="T19" fmla="*/ 180 h 3780713"/>
            <a:gd name="T20" fmla="*/ 193 w 3644175"/>
            <a:gd name="T21" fmla="*/ 231 h 3780713"/>
            <a:gd name="T22" fmla="*/ 87 w 3644175"/>
            <a:gd name="T23" fmla="*/ 102 h 3780713"/>
            <a:gd name="T24" fmla="*/ 93 w 3644175"/>
            <a:gd name="T25" fmla="*/ 83 h 3780713"/>
            <a:gd name="T26" fmla="*/ 105 w 3644175"/>
            <a:gd name="T27" fmla="*/ 93 h 3780713"/>
            <a:gd name="T28" fmla="*/ 219 w 3644175"/>
            <a:gd name="T29" fmla="*/ 99 h 3780713"/>
            <a:gd name="T30" fmla="*/ 204 w 3644175"/>
            <a:gd name="T31" fmla="*/ 37 h 3780713"/>
            <a:gd name="T32" fmla="*/ 190 w 3644175"/>
            <a:gd name="T33" fmla="*/ 46 h 3780713"/>
            <a:gd name="T34" fmla="*/ 149 w 3644175"/>
            <a:gd name="T35" fmla="*/ 39 h 3780713"/>
            <a:gd name="T36" fmla="*/ 125 w 3644175"/>
            <a:gd name="T37" fmla="*/ 8 h 3780713"/>
            <a:gd name="T38" fmla="*/ 121 w 3644175"/>
            <a:gd name="T39" fmla="*/ 0 h 3780713"/>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3644175" h="3780713">
              <a:moveTo>
                <a:pt x="2018109" y="0"/>
              </a:moveTo>
              <a:lnTo>
                <a:pt x="1131347" y="970851"/>
              </a:lnTo>
              <a:lnTo>
                <a:pt x="106496" y="992543"/>
              </a:lnTo>
              <a:lnTo>
                <a:pt x="0" y="1285960"/>
              </a:lnTo>
              <a:lnTo>
                <a:pt x="250657" y="1838746"/>
              </a:lnTo>
              <a:lnTo>
                <a:pt x="476240" y="1522355"/>
              </a:lnTo>
              <a:lnTo>
                <a:pt x="637449" y="1360281"/>
              </a:lnTo>
              <a:lnTo>
                <a:pt x="900975" y="1622129"/>
              </a:lnTo>
              <a:lnTo>
                <a:pt x="1125827" y="2401618"/>
              </a:lnTo>
              <a:lnTo>
                <a:pt x="1614428" y="2951232"/>
              </a:lnTo>
              <a:cubicBezTo>
                <a:pt x="2156362" y="3074631"/>
                <a:pt x="2677783" y="3504219"/>
                <a:pt x="3209460" y="3780713"/>
              </a:cubicBezTo>
              <a:lnTo>
                <a:pt x="1455611" y="1667100"/>
              </a:lnTo>
              <a:lnTo>
                <a:pt x="1543203" y="1366330"/>
              </a:lnTo>
              <a:lnTo>
                <a:pt x="1755414" y="1517198"/>
              </a:lnTo>
              <a:lnTo>
                <a:pt x="3644175" y="1622129"/>
              </a:lnTo>
              <a:lnTo>
                <a:pt x="3394079" y="610450"/>
              </a:lnTo>
              <a:lnTo>
                <a:pt x="3170007" y="750786"/>
              </a:lnTo>
              <a:lnTo>
                <a:pt x="2480463" y="641709"/>
              </a:lnTo>
              <a:lnTo>
                <a:pt x="2078068" y="137463"/>
              </a:lnTo>
              <a:lnTo>
                <a:pt x="2018109"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500110</xdr:colOff>
      <xdr:row>20</xdr:row>
      <xdr:rowOff>71397</xdr:rowOff>
    </xdr:from>
    <xdr:to>
      <xdr:col>8</xdr:col>
      <xdr:colOff>604250</xdr:colOff>
      <xdr:row>21</xdr:row>
      <xdr:rowOff>13612</xdr:rowOff>
    </xdr:to>
    <xdr:sp macro="" textlink="">
      <xdr:nvSpPr>
        <xdr:cNvPr id="40" name="BA">
          <a:extLst>
            <a:ext uri="{FF2B5EF4-FFF2-40B4-BE49-F238E27FC236}">
              <a16:creationId xmlns:a16="http://schemas.microsoft.com/office/drawing/2014/main" id="{00000000-0008-0000-0C00-000028000000}"/>
            </a:ext>
          </a:extLst>
        </xdr:cNvPr>
        <xdr:cNvSpPr>
          <a:spLocks/>
        </xdr:cNvSpPr>
      </xdr:nvSpPr>
      <xdr:spPr bwMode="auto">
        <a:xfrm>
          <a:off x="5481685" y="3748047"/>
          <a:ext cx="104140" cy="104140"/>
        </a:xfrm>
        <a:custGeom>
          <a:avLst/>
          <a:gdLst>
            <a:gd name="T0" fmla="*/ 147 w 2398426"/>
            <a:gd name="T1" fmla="*/ 17 h 2488994"/>
            <a:gd name="T2" fmla="*/ 18 w 2398426"/>
            <a:gd name="T3" fmla="*/ 9 h 2488994"/>
            <a:gd name="T4" fmla="*/ 5 w 2398426"/>
            <a:gd name="T5" fmla="*/ 0 h 2488994"/>
            <a:gd name="T6" fmla="*/ 0 w 2398426"/>
            <a:gd name="T7" fmla="*/ 20 h 2488994"/>
            <a:gd name="T8" fmla="*/ 117 w 2398426"/>
            <a:gd name="T9" fmla="*/ 153 h 2488994"/>
            <a:gd name="T10" fmla="*/ 151 w 2398426"/>
            <a:gd name="T11" fmla="*/ 95 h 2488994"/>
            <a:gd name="T12" fmla="*/ 166 w 2398426"/>
            <a:gd name="T13" fmla="*/ 88 h 2488994"/>
            <a:gd name="T14" fmla="*/ 147 w 2398426"/>
            <a:gd name="T15" fmla="*/ 17 h 2488994"/>
            <a:gd name="T16" fmla="*/ 0 60000 65536"/>
            <a:gd name="T17" fmla="*/ 0 60000 65536"/>
            <a:gd name="T18" fmla="*/ 0 60000 65536"/>
            <a:gd name="T19" fmla="*/ 0 60000 65536"/>
            <a:gd name="T20" fmla="*/ 0 60000 65536"/>
            <a:gd name="T21" fmla="*/ 0 60000 65536"/>
            <a:gd name="T22" fmla="*/ 0 60000 65536"/>
            <a:gd name="T23" fmla="*/ 0 60000 6553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0" t="0" r="r" b="b"/>
          <a:pathLst>
            <a:path w="2398426" h="2488994">
              <a:moveTo>
                <a:pt x="2113613" y="269822"/>
              </a:moveTo>
              <a:lnTo>
                <a:pt x="254833" y="149901"/>
              </a:lnTo>
              <a:lnTo>
                <a:pt x="74951" y="0"/>
              </a:lnTo>
              <a:lnTo>
                <a:pt x="0" y="329783"/>
              </a:lnTo>
              <a:lnTo>
                <a:pt x="1691048" y="2488994"/>
              </a:lnTo>
              <a:lnTo>
                <a:pt x="2177788" y="1556144"/>
              </a:lnTo>
              <a:lnTo>
                <a:pt x="2398426" y="1439055"/>
              </a:lnTo>
              <a:lnTo>
                <a:pt x="2113613" y="26982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571547</xdr:colOff>
      <xdr:row>20</xdr:row>
      <xdr:rowOff>137437</xdr:rowOff>
    </xdr:from>
    <xdr:to>
      <xdr:col>9</xdr:col>
      <xdr:colOff>8302</xdr:colOff>
      <xdr:row>21</xdr:row>
      <xdr:rowOff>30440</xdr:rowOff>
    </xdr:to>
    <xdr:sp macro="" textlink="">
      <xdr:nvSpPr>
        <xdr:cNvPr id="41" name="ME">
          <a:extLst>
            <a:ext uri="{FF2B5EF4-FFF2-40B4-BE49-F238E27FC236}">
              <a16:creationId xmlns:a16="http://schemas.microsoft.com/office/drawing/2014/main" id="{00000000-0008-0000-0C00-000029000000}"/>
            </a:ext>
          </a:extLst>
        </xdr:cNvPr>
        <xdr:cNvSpPr>
          <a:spLocks/>
        </xdr:cNvSpPr>
      </xdr:nvSpPr>
      <xdr:spPr bwMode="auto">
        <a:xfrm rot="286500">
          <a:off x="5553122" y="3814087"/>
          <a:ext cx="46355" cy="54928"/>
        </a:xfrm>
        <a:custGeom>
          <a:avLst/>
          <a:gdLst>
            <a:gd name="T0" fmla="*/ 20 w 1259245"/>
            <a:gd name="T1" fmla="*/ 0 h 1506961"/>
            <a:gd name="T2" fmla="*/ 0 w 1259245"/>
            <a:gd name="T3" fmla="*/ 58 h 1506961"/>
            <a:gd name="T4" fmla="*/ 27 w 1259245"/>
            <a:gd name="T5" fmla="*/ 90 h 1506961"/>
            <a:gd name="T6" fmla="*/ 56 w 1259245"/>
            <a:gd name="T7" fmla="*/ 34 h 1506961"/>
            <a:gd name="T8" fmla="*/ 20 w 1259245"/>
            <a:gd name="T9" fmla="*/ 0 h 1506961"/>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259245" h="1506961">
              <a:moveTo>
                <a:pt x="459998" y="0"/>
              </a:moveTo>
              <a:lnTo>
                <a:pt x="0" y="967315"/>
              </a:lnTo>
              <a:lnTo>
                <a:pt x="599606" y="1506961"/>
              </a:lnTo>
              <a:lnTo>
                <a:pt x="1259243" y="571259"/>
              </a:lnTo>
              <a:lnTo>
                <a:pt x="459998"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3222</xdr:colOff>
      <xdr:row>20</xdr:row>
      <xdr:rowOff>140930</xdr:rowOff>
    </xdr:from>
    <xdr:to>
      <xdr:col>9</xdr:col>
      <xdr:colOff>42910</xdr:colOff>
      <xdr:row>21</xdr:row>
      <xdr:rowOff>32027</xdr:rowOff>
    </xdr:to>
    <xdr:sp macro="" textlink="">
      <xdr:nvSpPr>
        <xdr:cNvPr id="42" name="KO">
          <a:extLst>
            <a:ext uri="{FF2B5EF4-FFF2-40B4-BE49-F238E27FC236}">
              <a16:creationId xmlns:a16="http://schemas.microsoft.com/office/drawing/2014/main" id="{00000000-0008-0000-0C00-00002A000000}"/>
            </a:ext>
          </a:extLst>
        </xdr:cNvPr>
        <xdr:cNvSpPr>
          <a:spLocks/>
        </xdr:cNvSpPr>
      </xdr:nvSpPr>
      <xdr:spPr bwMode="auto">
        <a:xfrm>
          <a:off x="5594397" y="3817580"/>
          <a:ext cx="39688" cy="53022"/>
        </a:xfrm>
        <a:custGeom>
          <a:avLst/>
          <a:gdLst>
            <a:gd name="T0" fmla="*/ 22 w 1097536"/>
            <a:gd name="T1" fmla="*/ 0 h 1184223"/>
            <a:gd name="T2" fmla="*/ 0 w 1097536"/>
            <a:gd name="T3" fmla="*/ 30 h 1184223"/>
            <a:gd name="T4" fmla="*/ 21 w 1097536"/>
            <a:gd name="T5" fmla="*/ 86 h 1184223"/>
            <a:gd name="T6" fmla="*/ 50 w 1097536"/>
            <a:gd name="T7" fmla="*/ 60 h 1184223"/>
            <a:gd name="T8" fmla="*/ 51 w 1097536"/>
            <a:gd name="T9" fmla="*/ 37 h 1184223"/>
            <a:gd name="T10" fmla="*/ 22 w 1097536"/>
            <a:gd name="T11" fmla="*/ 0 h 1184223"/>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1097536" h="1184223">
              <a:moveTo>
                <a:pt x="482939" y="0"/>
              </a:moveTo>
              <a:lnTo>
                <a:pt x="0" y="416160"/>
              </a:lnTo>
              <a:lnTo>
                <a:pt x="452959" y="1184223"/>
              </a:lnTo>
              <a:lnTo>
                <a:pt x="1067555" y="824459"/>
              </a:lnTo>
              <a:lnTo>
                <a:pt x="1097536" y="509666"/>
              </a:lnTo>
              <a:lnTo>
                <a:pt x="482939"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24495</xdr:colOff>
      <xdr:row>21</xdr:row>
      <xdr:rowOff>13612</xdr:rowOff>
    </xdr:from>
    <xdr:to>
      <xdr:col>9</xdr:col>
      <xdr:colOff>87677</xdr:colOff>
      <xdr:row>21</xdr:row>
      <xdr:rowOff>70127</xdr:rowOff>
    </xdr:to>
    <xdr:sp macro="" textlink="">
      <xdr:nvSpPr>
        <xdr:cNvPr id="43" name="MK">
          <a:extLst>
            <a:ext uri="{FF2B5EF4-FFF2-40B4-BE49-F238E27FC236}">
              <a16:creationId xmlns:a16="http://schemas.microsoft.com/office/drawing/2014/main" id="{00000000-0008-0000-0C00-00002B000000}"/>
            </a:ext>
          </a:extLst>
        </xdr:cNvPr>
        <xdr:cNvSpPr>
          <a:spLocks/>
        </xdr:cNvSpPr>
      </xdr:nvSpPr>
      <xdr:spPr bwMode="auto">
        <a:xfrm>
          <a:off x="5615670" y="3852187"/>
          <a:ext cx="63182" cy="56515"/>
        </a:xfrm>
        <a:custGeom>
          <a:avLst/>
          <a:gdLst>
            <a:gd name="T0" fmla="*/ 0 w 1852882"/>
            <a:gd name="T1" fmla="*/ 31 h 1521018"/>
            <a:gd name="T2" fmla="*/ 0 w 1852882"/>
            <a:gd name="T3" fmla="*/ 75 h 1521018"/>
            <a:gd name="T4" fmla="*/ 19 w 1852882"/>
            <a:gd name="T5" fmla="*/ 94 h 1521018"/>
            <a:gd name="T6" fmla="*/ 37 w 1852882"/>
            <a:gd name="T7" fmla="*/ 86 h 1521018"/>
            <a:gd name="T8" fmla="*/ 77 w 1852882"/>
            <a:gd name="T9" fmla="*/ 59 h 1521018"/>
            <a:gd name="T10" fmla="*/ 81 w 1852882"/>
            <a:gd name="T11" fmla="*/ 46 h 1521018"/>
            <a:gd name="T12" fmla="*/ 77 w 1852882"/>
            <a:gd name="T13" fmla="*/ 23 h 1521018"/>
            <a:gd name="T14" fmla="*/ 68 w 1852882"/>
            <a:gd name="T15" fmla="*/ 19 h 1521018"/>
            <a:gd name="T16" fmla="*/ 60 w 1852882"/>
            <a:gd name="T17" fmla="*/ 0 h 1521018"/>
            <a:gd name="T18" fmla="*/ 28 w 1852882"/>
            <a:gd name="T19" fmla="*/ 11 h 1521018"/>
            <a:gd name="T20" fmla="*/ 0 w 1852882"/>
            <a:gd name="T21" fmla="*/ 31 h 1521018"/>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1852882" h="1521018">
              <a:moveTo>
                <a:pt x="0" y="507061"/>
              </a:moveTo>
              <a:lnTo>
                <a:pt x="0" y="1211599"/>
              </a:lnTo>
              <a:lnTo>
                <a:pt x="435424" y="1521018"/>
              </a:lnTo>
              <a:lnTo>
                <a:pt x="839449" y="1391481"/>
              </a:lnTo>
              <a:lnTo>
                <a:pt x="1763339" y="952692"/>
              </a:lnTo>
              <a:lnTo>
                <a:pt x="1852882" y="743963"/>
              </a:lnTo>
              <a:lnTo>
                <a:pt x="1756379" y="372784"/>
              </a:lnTo>
              <a:lnTo>
                <a:pt x="1563372" y="307281"/>
              </a:lnTo>
              <a:lnTo>
                <a:pt x="1370668" y="0"/>
              </a:lnTo>
              <a:lnTo>
                <a:pt x="644577" y="177278"/>
              </a:lnTo>
              <a:lnTo>
                <a:pt x="0" y="507061"/>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594407</xdr:colOff>
      <xdr:row>21</xdr:row>
      <xdr:rowOff>2182</xdr:rowOff>
    </xdr:from>
    <xdr:to>
      <xdr:col>9</xdr:col>
      <xdr:colOff>33067</xdr:colOff>
      <xdr:row>21</xdr:row>
      <xdr:rowOff>109815</xdr:rowOff>
    </xdr:to>
    <xdr:sp macro="" textlink="">
      <xdr:nvSpPr>
        <xdr:cNvPr id="44" name="AL">
          <a:extLst>
            <a:ext uri="{FF2B5EF4-FFF2-40B4-BE49-F238E27FC236}">
              <a16:creationId xmlns:a16="http://schemas.microsoft.com/office/drawing/2014/main" id="{00000000-0008-0000-0C00-00002C000000}"/>
            </a:ext>
          </a:extLst>
        </xdr:cNvPr>
        <xdr:cNvSpPr>
          <a:spLocks/>
        </xdr:cNvSpPr>
      </xdr:nvSpPr>
      <xdr:spPr bwMode="auto">
        <a:xfrm>
          <a:off x="5575982" y="3840757"/>
          <a:ext cx="48260" cy="107633"/>
        </a:xfrm>
        <a:custGeom>
          <a:avLst/>
          <a:gdLst>
            <a:gd name="T0" fmla="*/ 0 w 444747"/>
            <a:gd name="T1" fmla="*/ 425 h 900169"/>
            <a:gd name="T2" fmla="*/ 177 w 444747"/>
            <a:gd name="T3" fmla="*/ 533 h 900169"/>
            <a:gd name="T4" fmla="*/ 177 w 444747"/>
            <a:gd name="T5" fmla="*/ 1275 h 900169"/>
            <a:gd name="T6" fmla="*/ 467 w 444747"/>
            <a:gd name="T7" fmla="*/ 1604 h 900169"/>
            <a:gd name="T8" fmla="*/ 580 w 444747"/>
            <a:gd name="T9" fmla="*/ 1490 h 900169"/>
            <a:gd name="T10" fmla="*/ 681 w 444747"/>
            <a:gd name="T11" fmla="*/ 1218 h 900169"/>
            <a:gd name="T12" fmla="*/ 643 w 444747"/>
            <a:gd name="T13" fmla="*/ 1084 h 900169"/>
            <a:gd name="T14" fmla="*/ 788 w 444747"/>
            <a:gd name="T15" fmla="*/ 1027 h 900169"/>
            <a:gd name="T16" fmla="*/ 580 w 444747"/>
            <a:gd name="T17" fmla="*/ 850 h 900169"/>
            <a:gd name="T18" fmla="*/ 580 w 444747"/>
            <a:gd name="T19" fmla="*/ 476 h 900169"/>
            <a:gd name="T20" fmla="*/ 328 w 444747"/>
            <a:gd name="T21" fmla="*/ 0 h 900169"/>
            <a:gd name="T22" fmla="*/ 0 w 444747"/>
            <a:gd name="T23" fmla="*/ 425 h 900169"/>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444747" h="900169">
              <a:moveTo>
                <a:pt x="0" y="238385"/>
              </a:moveTo>
              <a:lnTo>
                <a:pt x="99623" y="298870"/>
              </a:lnTo>
              <a:lnTo>
                <a:pt x="99623" y="715154"/>
              </a:lnTo>
              <a:lnTo>
                <a:pt x="263290" y="900169"/>
              </a:lnTo>
              <a:lnTo>
                <a:pt x="327333" y="836125"/>
              </a:lnTo>
              <a:lnTo>
                <a:pt x="384261" y="683132"/>
              </a:lnTo>
              <a:lnTo>
                <a:pt x="362913" y="608414"/>
              </a:lnTo>
              <a:lnTo>
                <a:pt x="444747" y="576393"/>
              </a:lnTo>
              <a:lnTo>
                <a:pt x="327333" y="476769"/>
              </a:lnTo>
              <a:lnTo>
                <a:pt x="327333" y="266849"/>
              </a:lnTo>
              <a:lnTo>
                <a:pt x="185014" y="0"/>
              </a:lnTo>
              <a:lnTo>
                <a:pt x="0" y="23838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444449</xdr:colOff>
      <xdr:row>18</xdr:row>
      <xdr:rowOff>774</xdr:rowOff>
    </xdr:from>
    <xdr:to>
      <xdr:col>7</xdr:col>
      <xdr:colOff>552081</xdr:colOff>
      <xdr:row>18</xdr:row>
      <xdr:rowOff>159980</xdr:rowOff>
    </xdr:to>
    <xdr:sp macro="" textlink="">
      <xdr:nvSpPr>
        <xdr:cNvPr id="45" name="IE">
          <a:extLst>
            <a:ext uri="{FF2B5EF4-FFF2-40B4-BE49-F238E27FC236}">
              <a16:creationId xmlns:a16="http://schemas.microsoft.com/office/drawing/2014/main" id="{00000000-0008-0000-0C00-00002D000000}"/>
            </a:ext>
          </a:extLst>
        </xdr:cNvPr>
        <xdr:cNvSpPr>
          <a:spLocks/>
        </xdr:cNvSpPr>
      </xdr:nvSpPr>
      <xdr:spPr bwMode="auto">
        <a:xfrm>
          <a:off x="4816424" y="3353574"/>
          <a:ext cx="107632" cy="159206"/>
        </a:xfrm>
        <a:custGeom>
          <a:avLst/>
          <a:gdLst>
            <a:gd name="T0" fmla="*/ 2147483647 w 84"/>
            <a:gd name="T1" fmla="*/ 2147483647 h 126"/>
            <a:gd name="T2" fmla="*/ 0 w 84"/>
            <a:gd name="T3" fmla="*/ 2147483647 h 126"/>
            <a:gd name="T4" fmla="*/ 0 w 84"/>
            <a:gd name="T5" fmla="*/ 2147483647 h 126"/>
            <a:gd name="T6" fmla="*/ 2147483647 w 84"/>
            <a:gd name="T7" fmla="*/ 2147483647 h 126"/>
            <a:gd name="T8" fmla="*/ 2147483647 w 84"/>
            <a:gd name="T9" fmla="*/ 2147483647 h 126"/>
            <a:gd name="T10" fmla="*/ 2147483647 w 84"/>
            <a:gd name="T11" fmla="*/ 2147483647 h 126"/>
            <a:gd name="T12" fmla="*/ 2147483647 w 84"/>
            <a:gd name="T13" fmla="*/ 2147483647 h 126"/>
            <a:gd name="T14" fmla="*/ 2147483647 w 84"/>
            <a:gd name="T15" fmla="*/ 2147483647 h 126"/>
            <a:gd name="T16" fmla="*/ 2147483647 w 84"/>
            <a:gd name="T17" fmla="*/ 2147483647 h 126"/>
            <a:gd name="T18" fmla="*/ 2147483647 w 84"/>
            <a:gd name="T19" fmla="*/ 2147483647 h 126"/>
            <a:gd name="T20" fmla="*/ 2147483647 w 84"/>
            <a:gd name="T21" fmla="*/ 2147483647 h 126"/>
            <a:gd name="T22" fmla="*/ 2147483647 w 84"/>
            <a:gd name="T23" fmla="*/ 0 h 126"/>
            <a:gd name="T24" fmla="*/ 2147483647 w 84"/>
            <a:gd name="T25" fmla="*/ 2147483647 h 126"/>
            <a:gd name="T26" fmla="*/ 2147483647 w 84"/>
            <a:gd name="T27" fmla="*/ 2147483647 h 126"/>
            <a:gd name="T28" fmla="*/ 2147483647 w 84"/>
            <a:gd name="T29" fmla="*/ 2147483647 h 126"/>
            <a:gd name="T30" fmla="*/ 2147483647 w 84"/>
            <a:gd name="T31" fmla="*/ 2147483647 h 126"/>
            <a:gd name="T32" fmla="*/ 2147483647 w 84"/>
            <a:gd name="T33" fmla="*/ 2147483647 h 126"/>
            <a:gd name="T34" fmla="*/ 2147483647 w 84"/>
            <a:gd name="T35" fmla="*/ 2147483647 h 126"/>
            <a:gd name="T36" fmla="*/ 2147483647 w 84"/>
            <a:gd name="T37" fmla="*/ 2147483647 h 126"/>
            <a:gd name="T38" fmla="*/ 2147483647 w 84"/>
            <a:gd name="T39" fmla="*/ 2147483647 h 126"/>
            <a:gd name="T40" fmla="*/ 2147483647 w 84"/>
            <a:gd name="T41" fmla="*/ 2147483647 h 12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84" h="126">
              <a:moveTo>
                <a:pt x="18" y="126"/>
              </a:moveTo>
              <a:lnTo>
                <a:pt x="0" y="114"/>
              </a:lnTo>
              <a:lnTo>
                <a:pt x="0" y="102"/>
              </a:lnTo>
              <a:lnTo>
                <a:pt x="6" y="96"/>
              </a:lnTo>
              <a:lnTo>
                <a:pt x="12" y="84"/>
              </a:lnTo>
              <a:lnTo>
                <a:pt x="12" y="66"/>
              </a:lnTo>
              <a:lnTo>
                <a:pt x="6" y="60"/>
              </a:lnTo>
              <a:lnTo>
                <a:pt x="12" y="54"/>
              </a:lnTo>
              <a:lnTo>
                <a:pt x="6" y="36"/>
              </a:lnTo>
              <a:lnTo>
                <a:pt x="30" y="30"/>
              </a:lnTo>
              <a:lnTo>
                <a:pt x="30" y="18"/>
              </a:lnTo>
              <a:lnTo>
                <a:pt x="54" y="0"/>
              </a:lnTo>
              <a:lnTo>
                <a:pt x="60" y="6"/>
              </a:lnTo>
              <a:lnTo>
                <a:pt x="72" y="6"/>
              </a:lnTo>
              <a:lnTo>
                <a:pt x="78" y="18"/>
              </a:lnTo>
              <a:lnTo>
                <a:pt x="84" y="30"/>
              </a:lnTo>
              <a:lnTo>
                <a:pt x="72" y="42"/>
              </a:lnTo>
              <a:lnTo>
                <a:pt x="78" y="66"/>
              </a:lnTo>
              <a:lnTo>
                <a:pt x="72" y="96"/>
              </a:lnTo>
              <a:lnTo>
                <a:pt x="54" y="102"/>
              </a:lnTo>
              <a:lnTo>
                <a:pt x="18" y="126"/>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524338</xdr:colOff>
      <xdr:row>29</xdr:row>
      <xdr:rowOff>152597</xdr:rowOff>
    </xdr:from>
    <xdr:to>
      <xdr:col>10</xdr:col>
      <xdr:colOff>85236</xdr:colOff>
      <xdr:row>32</xdr:row>
      <xdr:rowOff>12897</xdr:rowOff>
    </xdr:to>
    <xdr:sp macro="" textlink="">
      <xdr:nvSpPr>
        <xdr:cNvPr id="46" name="MG">
          <a:extLst>
            <a:ext uri="{FF2B5EF4-FFF2-40B4-BE49-F238E27FC236}">
              <a16:creationId xmlns:a16="http://schemas.microsoft.com/office/drawing/2014/main" id="{00000000-0008-0000-0C00-00002E000000}"/>
            </a:ext>
          </a:extLst>
        </xdr:cNvPr>
        <xdr:cNvSpPr>
          <a:spLocks/>
        </xdr:cNvSpPr>
      </xdr:nvSpPr>
      <xdr:spPr bwMode="auto">
        <a:xfrm>
          <a:off x="6115513" y="5286572"/>
          <a:ext cx="170498" cy="346075"/>
        </a:xfrm>
        <a:custGeom>
          <a:avLst/>
          <a:gdLst>
            <a:gd name="T0" fmla="*/ 2147483647 w 126"/>
            <a:gd name="T1" fmla="*/ 2147483647 h 265"/>
            <a:gd name="T2" fmla="*/ 0 w 126"/>
            <a:gd name="T3" fmla="*/ 2147483647 h 265"/>
            <a:gd name="T4" fmla="*/ 2147483647 w 126"/>
            <a:gd name="T5" fmla="*/ 2147483647 h 265"/>
            <a:gd name="T6" fmla="*/ 2147483647 w 126"/>
            <a:gd name="T7" fmla="*/ 2147483647 h 265"/>
            <a:gd name="T8" fmla="*/ 2147483647 w 126"/>
            <a:gd name="T9" fmla="*/ 2147483647 h 265"/>
            <a:gd name="T10" fmla="*/ 2147483647 w 126"/>
            <a:gd name="T11" fmla="*/ 2147483647 h 265"/>
            <a:gd name="T12" fmla="*/ 2147483647 w 126"/>
            <a:gd name="T13" fmla="*/ 2147483647 h 265"/>
            <a:gd name="T14" fmla="*/ 2147483647 w 126"/>
            <a:gd name="T15" fmla="*/ 2147483647 h 265"/>
            <a:gd name="T16" fmla="*/ 2147483647 w 126"/>
            <a:gd name="T17" fmla="*/ 0 h 265"/>
            <a:gd name="T18" fmla="*/ 2147483647 w 126"/>
            <a:gd name="T19" fmla="*/ 2147483647 h 265"/>
            <a:gd name="T20" fmla="*/ 2147483647 w 126"/>
            <a:gd name="T21" fmla="*/ 2147483647 h 265"/>
            <a:gd name="T22" fmla="*/ 2147483647 w 126"/>
            <a:gd name="T23" fmla="*/ 2147483647 h 265"/>
            <a:gd name="T24" fmla="*/ 2147483647 w 126"/>
            <a:gd name="T25" fmla="*/ 2147483647 h 265"/>
            <a:gd name="T26" fmla="*/ 2147483647 w 126"/>
            <a:gd name="T27" fmla="*/ 2147483647 h 265"/>
            <a:gd name="T28" fmla="*/ 2147483647 w 126"/>
            <a:gd name="T29" fmla="*/ 2147483647 h 265"/>
            <a:gd name="T30" fmla="*/ 2147483647 w 126"/>
            <a:gd name="T31" fmla="*/ 2147483647 h 265"/>
            <a:gd name="T32" fmla="*/ 2147483647 w 126"/>
            <a:gd name="T33" fmla="*/ 2147483647 h 265"/>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26" h="265">
              <a:moveTo>
                <a:pt x="6" y="217"/>
              </a:moveTo>
              <a:lnTo>
                <a:pt x="0" y="193"/>
              </a:lnTo>
              <a:lnTo>
                <a:pt x="12" y="169"/>
              </a:lnTo>
              <a:lnTo>
                <a:pt x="24" y="139"/>
              </a:lnTo>
              <a:lnTo>
                <a:pt x="12" y="91"/>
              </a:lnTo>
              <a:lnTo>
                <a:pt x="30" y="78"/>
              </a:lnTo>
              <a:lnTo>
                <a:pt x="54" y="60"/>
              </a:lnTo>
              <a:lnTo>
                <a:pt x="78" y="24"/>
              </a:lnTo>
              <a:lnTo>
                <a:pt x="108" y="0"/>
              </a:lnTo>
              <a:lnTo>
                <a:pt x="126" y="24"/>
              </a:lnTo>
              <a:lnTo>
                <a:pt x="126" y="66"/>
              </a:lnTo>
              <a:lnTo>
                <a:pt x="126" y="91"/>
              </a:lnTo>
              <a:lnTo>
                <a:pt x="78" y="253"/>
              </a:lnTo>
              <a:lnTo>
                <a:pt x="54" y="259"/>
              </a:lnTo>
              <a:lnTo>
                <a:pt x="30" y="265"/>
              </a:lnTo>
              <a:lnTo>
                <a:pt x="6" y="247"/>
              </a:lnTo>
              <a:lnTo>
                <a:pt x="6" y="21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14</xdr:col>
      <xdr:colOff>531401</xdr:colOff>
      <xdr:row>33</xdr:row>
      <xdr:rowOff>117672</xdr:rowOff>
    </xdr:from>
    <xdr:to>
      <xdr:col>15</xdr:col>
      <xdr:colOff>197073</xdr:colOff>
      <xdr:row>36</xdr:row>
      <xdr:rowOff>22740</xdr:rowOff>
    </xdr:to>
    <xdr:grpSp>
      <xdr:nvGrpSpPr>
        <xdr:cNvPr id="47" name="NZ">
          <a:extLst>
            <a:ext uri="{FF2B5EF4-FFF2-40B4-BE49-F238E27FC236}">
              <a16:creationId xmlns:a16="http://schemas.microsoft.com/office/drawing/2014/main" id="{00000000-0008-0000-0C00-00002F000000}"/>
            </a:ext>
          </a:extLst>
        </xdr:cNvPr>
        <xdr:cNvGrpSpPr/>
      </xdr:nvGrpSpPr>
      <xdr:grpSpPr>
        <a:xfrm>
          <a:off x="9529351" y="5845372"/>
          <a:ext cx="300672" cy="381318"/>
          <a:chOff x="8994322" y="8177439"/>
          <a:chExt cx="280987" cy="388938"/>
        </a:xfrm>
      </xdr:grpSpPr>
      <xdr:sp macro="" textlink="">
        <xdr:nvSpPr>
          <xdr:cNvPr id="48" name="Freeform 47">
            <a:extLst>
              <a:ext uri="{FF2B5EF4-FFF2-40B4-BE49-F238E27FC236}">
                <a16:creationId xmlns:a16="http://schemas.microsoft.com/office/drawing/2014/main" id="{00000000-0008-0000-0C00-000030000000}"/>
              </a:ext>
            </a:extLst>
          </xdr:cNvPr>
          <xdr:cNvSpPr>
            <a:spLocks/>
          </xdr:cNvSpPr>
        </xdr:nvSpPr>
        <xdr:spPr bwMode="auto">
          <a:xfrm>
            <a:off x="8994322" y="8361589"/>
            <a:ext cx="179387" cy="204788"/>
          </a:xfrm>
          <a:custGeom>
            <a:avLst/>
            <a:gdLst>
              <a:gd name="T0" fmla="*/ 0 w 138"/>
              <a:gd name="T1" fmla="*/ 2147483647 h 157"/>
              <a:gd name="T2" fmla="*/ 2147483647 w 138"/>
              <a:gd name="T3" fmla="*/ 2147483647 h 157"/>
              <a:gd name="T4" fmla="*/ 2147483647 w 138"/>
              <a:gd name="T5" fmla="*/ 2147483647 h 157"/>
              <a:gd name="T6" fmla="*/ 2147483647 w 138"/>
              <a:gd name="T7" fmla="*/ 2147483647 h 157"/>
              <a:gd name="T8" fmla="*/ 2147483647 w 138"/>
              <a:gd name="T9" fmla="*/ 2147483647 h 157"/>
              <a:gd name="T10" fmla="*/ 2147483647 w 138"/>
              <a:gd name="T11" fmla="*/ 2147483647 h 157"/>
              <a:gd name="T12" fmla="*/ 2147483647 w 138"/>
              <a:gd name="T13" fmla="*/ 0 h 157"/>
              <a:gd name="T14" fmla="*/ 2147483647 w 138"/>
              <a:gd name="T15" fmla="*/ 2147483647 h 157"/>
              <a:gd name="T16" fmla="*/ 2147483647 w 138"/>
              <a:gd name="T17" fmla="*/ 2147483647 h 157"/>
              <a:gd name="T18" fmla="*/ 2147483647 w 138"/>
              <a:gd name="T19" fmla="*/ 2147483647 h 157"/>
              <a:gd name="T20" fmla="*/ 2147483647 w 138"/>
              <a:gd name="T21" fmla="*/ 2147483647 h 157"/>
              <a:gd name="T22" fmla="*/ 2147483647 w 138"/>
              <a:gd name="T23" fmla="*/ 2147483647 h 157"/>
              <a:gd name="T24" fmla="*/ 2147483647 w 138"/>
              <a:gd name="T25" fmla="*/ 2147483647 h 157"/>
              <a:gd name="T26" fmla="*/ 2147483647 w 138"/>
              <a:gd name="T27" fmla="*/ 2147483647 h 157"/>
              <a:gd name="T28" fmla="*/ 2147483647 w 138"/>
              <a:gd name="T29" fmla="*/ 2147483647 h 157"/>
              <a:gd name="T30" fmla="*/ 2147483647 w 138"/>
              <a:gd name="T31" fmla="*/ 2147483647 h 157"/>
              <a:gd name="T32" fmla="*/ 2147483647 w 138"/>
              <a:gd name="T33" fmla="*/ 2147483647 h 157"/>
              <a:gd name="T34" fmla="*/ 0 w 138"/>
              <a:gd name="T35" fmla="*/ 2147483647 h 157"/>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138" h="157">
                <a:moveTo>
                  <a:pt x="0" y="133"/>
                </a:moveTo>
                <a:lnTo>
                  <a:pt x="18" y="97"/>
                </a:lnTo>
                <a:lnTo>
                  <a:pt x="30" y="79"/>
                </a:lnTo>
                <a:lnTo>
                  <a:pt x="66" y="60"/>
                </a:lnTo>
                <a:lnTo>
                  <a:pt x="78" y="54"/>
                </a:lnTo>
                <a:lnTo>
                  <a:pt x="90" y="30"/>
                </a:lnTo>
                <a:lnTo>
                  <a:pt x="102" y="0"/>
                </a:lnTo>
                <a:lnTo>
                  <a:pt x="114" y="12"/>
                </a:lnTo>
                <a:lnTo>
                  <a:pt x="138" y="18"/>
                </a:lnTo>
                <a:lnTo>
                  <a:pt x="138" y="36"/>
                </a:lnTo>
                <a:lnTo>
                  <a:pt x="114" y="54"/>
                </a:lnTo>
                <a:lnTo>
                  <a:pt x="102" y="67"/>
                </a:lnTo>
                <a:lnTo>
                  <a:pt x="78" y="91"/>
                </a:lnTo>
                <a:lnTo>
                  <a:pt x="72" y="115"/>
                </a:lnTo>
                <a:lnTo>
                  <a:pt x="66" y="151"/>
                </a:lnTo>
                <a:lnTo>
                  <a:pt x="36" y="157"/>
                </a:lnTo>
                <a:lnTo>
                  <a:pt x="18" y="151"/>
                </a:lnTo>
                <a:lnTo>
                  <a:pt x="0" y="133"/>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b="0"/>
          </a:p>
        </xdr:txBody>
      </xdr:sp>
      <xdr:sp macro="" textlink="">
        <xdr:nvSpPr>
          <xdr:cNvPr id="49" name="Freeform 48">
            <a:extLst>
              <a:ext uri="{FF2B5EF4-FFF2-40B4-BE49-F238E27FC236}">
                <a16:creationId xmlns:a16="http://schemas.microsoft.com/office/drawing/2014/main" id="{00000000-0008-0000-0C00-000031000000}"/>
              </a:ext>
            </a:extLst>
          </xdr:cNvPr>
          <xdr:cNvSpPr>
            <a:spLocks/>
          </xdr:cNvSpPr>
        </xdr:nvSpPr>
        <xdr:spPr bwMode="auto">
          <a:xfrm>
            <a:off x="9149897" y="8177439"/>
            <a:ext cx="125412" cy="201613"/>
          </a:xfrm>
          <a:custGeom>
            <a:avLst/>
            <a:gdLst>
              <a:gd name="T0" fmla="*/ 2147483647 w 96"/>
              <a:gd name="T1" fmla="*/ 2147483647 h 156"/>
              <a:gd name="T2" fmla="*/ 2147483647 w 96"/>
              <a:gd name="T3" fmla="*/ 2147483647 h 156"/>
              <a:gd name="T4" fmla="*/ 2147483647 w 96"/>
              <a:gd name="T5" fmla="*/ 2147483647 h 156"/>
              <a:gd name="T6" fmla="*/ 0 w 96"/>
              <a:gd name="T7" fmla="*/ 0 h 156"/>
              <a:gd name="T8" fmla="*/ 2147483647 w 96"/>
              <a:gd name="T9" fmla="*/ 2147483647 h 156"/>
              <a:gd name="T10" fmla="*/ 2147483647 w 96"/>
              <a:gd name="T11" fmla="*/ 2147483647 h 156"/>
              <a:gd name="T12" fmla="*/ 2147483647 w 96"/>
              <a:gd name="T13" fmla="*/ 2147483647 h 156"/>
              <a:gd name="T14" fmla="*/ 2147483647 w 96"/>
              <a:gd name="T15" fmla="*/ 2147483647 h 156"/>
              <a:gd name="T16" fmla="*/ 2147483647 w 96"/>
              <a:gd name="T17" fmla="*/ 2147483647 h 156"/>
              <a:gd name="T18" fmla="*/ 2147483647 w 96"/>
              <a:gd name="T19" fmla="*/ 2147483647 h 156"/>
              <a:gd name="T20" fmla="*/ 2147483647 w 96"/>
              <a:gd name="T21" fmla="*/ 2147483647 h 156"/>
              <a:gd name="T22" fmla="*/ 2147483647 w 96"/>
              <a:gd name="T23" fmla="*/ 2147483647 h 156"/>
              <a:gd name="T24" fmla="*/ 2147483647 w 96"/>
              <a:gd name="T25" fmla="*/ 2147483647 h 156"/>
              <a:gd name="T26" fmla="*/ 2147483647 w 96"/>
              <a:gd name="T27" fmla="*/ 2147483647 h 156"/>
              <a:gd name="T28" fmla="*/ 2147483647 w 96"/>
              <a:gd name="T29" fmla="*/ 2147483647 h 156"/>
              <a:gd name="T30" fmla="*/ 2147483647 w 96"/>
              <a:gd name="T31" fmla="*/ 2147483647 h 156"/>
              <a:gd name="T32" fmla="*/ 2147483647 w 96"/>
              <a:gd name="T33" fmla="*/ 2147483647 h 156"/>
              <a:gd name="T34" fmla="*/ 2147483647 w 96"/>
              <a:gd name="T35" fmla="*/ 2147483647 h 15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96" h="156">
                <a:moveTo>
                  <a:pt x="6" y="108"/>
                </a:moveTo>
                <a:lnTo>
                  <a:pt x="24" y="78"/>
                </a:lnTo>
                <a:lnTo>
                  <a:pt x="24" y="54"/>
                </a:lnTo>
                <a:lnTo>
                  <a:pt x="0" y="0"/>
                </a:lnTo>
                <a:lnTo>
                  <a:pt x="30" y="12"/>
                </a:lnTo>
                <a:lnTo>
                  <a:pt x="30" y="42"/>
                </a:lnTo>
                <a:lnTo>
                  <a:pt x="42" y="60"/>
                </a:lnTo>
                <a:lnTo>
                  <a:pt x="60" y="78"/>
                </a:lnTo>
                <a:lnTo>
                  <a:pt x="84" y="66"/>
                </a:lnTo>
                <a:lnTo>
                  <a:pt x="96" y="78"/>
                </a:lnTo>
                <a:lnTo>
                  <a:pt x="90" y="90"/>
                </a:lnTo>
                <a:lnTo>
                  <a:pt x="78" y="102"/>
                </a:lnTo>
                <a:lnTo>
                  <a:pt x="66" y="114"/>
                </a:lnTo>
                <a:lnTo>
                  <a:pt x="60" y="132"/>
                </a:lnTo>
                <a:lnTo>
                  <a:pt x="42" y="156"/>
                </a:lnTo>
                <a:lnTo>
                  <a:pt x="24" y="144"/>
                </a:lnTo>
                <a:lnTo>
                  <a:pt x="30" y="126"/>
                </a:lnTo>
                <a:lnTo>
                  <a:pt x="6" y="10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b="0"/>
          </a:p>
        </xdr:txBody>
      </xdr:sp>
    </xdr:grpSp>
    <xdr:clientData/>
  </xdr:twoCellAnchor>
  <xdr:twoCellAnchor>
    <xdr:from>
      <xdr:col>12</xdr:col>
      <xdr:colOff>432560</xdr:colOff>
      <xdr:row>29</xdr:row>
      <xdr:rowOff>134500</xdr:rowOff>
    </xdr:from>
    <xdr:to>
      <xdr:col>14</xdr:col>
      <xdr:colOff>195168</xdr:colOff>
      <xdr:row>35</xdr:row>
      <xdr:rowOff>77350</xdr:rowOff>
    </xdr:to>
    <xdr:grpSp>
      <xdr:nvGrpSpPr>
        <xdr:cNvPr id="50" name="AU">
          <a:extLst>
            <a:ext uri="{FF2B5EF4-FFF2-40B4-BE49-F238E27FC236}">
              <a16:creationId xmlns:a16="http://schemas.microsoft.com/office/drawing/2014/main" id="{00000000-0008-0000-0C00-000032000000}"/>
            </a:ext>
          </a:extLst>
        </xdr:cNvPr>
        <xdr:cNvGrpSpPr/>
      </xdr:nvGrpSpPr>
      <xdr:grpSpPr>
        <a:xfrm>
          <a:off x="8160510" y="5227200"/>
          <a:ext cx="1032608" cy="895350"/>
          <a:chOff x="7669894" y="7550377"/>
          <a:chExt cx="986290" cy="914400"/>
        </a:xfrm>
      </xdr:grpSpPr>
      <xdr:sp macro="" textlink="">
        <xdr:nvSpPr>
          <xdr:cNvPr id="51" name="Freeform 50">
            <a:extLst>
              <a:ext uri="{FF2B5EF4-FFF2-40B4-BE49-F238E27FC236}">
                <a16:creationId xmlns:a16="http://schemas.microsoft.com/office/drawing/2014/main" id="{00000000-0008-0000-0C00-000033000000}"/>
              </a:ext>
            </a:extLst>
          </xdr:cNvPr>
          <xdr:cNvSpPr>
            <a:spLocks/>
          </xdr:cNvSpPr>
        </xdr:nvSpPr>
        <xdr:spPr bwMode="auto">
          <a:xfrm>
            <a:off x="7669894" y="7550377"/>
            <a:ext cx="986290" cy="750887"/>
          </a:xfrm>
          <a:custGeom>
            <a:avLst/>
            <a:gdLst>
              <a:gd name="T0" fmla="*/ 2147483647 w 757"/>
              <a:gd name="T1" fmla="*/ 2147483647 h 577"/>
              <a:gd name="T2" fmla="*/ 2147483647 w 757"/>
              <a:gd name="T3" fmla="*/ 2147483647 h 577"/>
              <a:gd name="T4" fmla="*/ 0 w 757"/>
              <a:gd name="T5" fmla="*/ 2147483647 h 577"/>
              <a:gd name="T6" fmla="*/ 2147483647 w 757"/>
              <a:gd name="T7" fmla="*/ 2147483647 h 577"/>
              <a:gd name="T8" fmla="*/ 2147483647 w 757"/>
              <a:gd name="T9" fmla="*/ 2147483647 h 577"/>
              <a:gd name="T10" fmla="*/ 2147483647 w 757"/>
              <a:gd name="T11" fmla="*/ 2147483647 h 577"/>
              <a:gd name="T12" fmla="*/ 2147483647 w 757"/>
              <a:gd name="T13" fmla="*/ 2147483647 h 577"/>
              <a:gd name="T14" fmla="*/ 2147483647 w 757"/>
              <a:gd name="T15" fmla="*/ 2147483647 h 577"/>
              <a:gd name="T16" fmla="*/ 2147483647 w 757"/>
              <a:gd name="T17" fmla="*/ 2147483647 h 577"/>
              <a:gd name="T18" fmla="*/ 2147483647 w 757"/>
              <a:gd name="T19" fmla="*/ 2147483647 h 577"/>
              <a:gd name="T20" fmla="*/ 2147483647 w 757"/>
              <a:gd name="T21" fmla="*/ 0 h 577"/>
              <a:gd name="T22" fmla="*/ 2147483647 w 757"/>
              <a:gd name="T23" fmla="*/ 2147483647 h 577"/>
              <a:gd name="T24" fmla="*/ 2147483647 w 757"/>
              <a:gd name="T25" fmla="*/ 2147483647 h 577"/>
              <a:gd name="T26" fmla="*/ 2147483647 w 757"/>
              <a:gd name="T27" fmla="*/ 2147483647 h 577"/>
              <a:gd name="T28" fmla="*/ 2147483647 w 757"/>
              <a:gd name="T29" fmla="*/ 2147483647 h 577"/>
              <a:gd name="T30" fmla="*/ 2147483647 w 757"/>
              <a:gd name="T31" fmla="*/ 2147483647 h 577"/>
              <a:gd name="T32" fmla="*/ 2147483647 w 757"/>
              <a:gd name="T33" fmla="*/ 2147483647 h 577"/>
              <a:gd name="T34" fmla="*/ 2147483647 w 757"/>
              <a:gd name="T35" fmla="*/ 2147483647 h 577"/>
              <a:gd name="T36" fmla="*/ 2147483647 w 757"/>
              <a:gd name="T37" fmla="*/ 2147483647 h 577"/>
              <a:gd name="T38" fmla="*/ 2147483647 w 757"/>
              <a:gd name="T39" fmla="*/ 2147483647 h 577"/>
              <a:gd name="T40" fmla="*/ 2147483647 w 757"/>
              <a:gd name="T41" fmla="*/ 2147483647 h 577"/>
              <a:gd name="T42" fmla="*/ 2147483647 w 757"/>
              <a:gd name="T43" fmla="*/ 2147483647 h 577"/>
              <a:gd name="T44" fmla="*/ 2147483647 w 757"/>
              <a:gd name="T45" fmla="*/ 2147483647 h 577"/>
              <a:gd name="T46" fmla="*/ 2147483647 w 757"/>
              <a:gd name="T47" fmla="*/ 2147483647 h 577"/>
              <a:gd name="T48" fmla="*/ 2147483647 w 757"/>
              <a:gd name="T49" fmla="*/ 2147483647 h 577"/>
              <a:gd name="T50" fmla="*/ 2147483647 w 757"/>
              <a:gd name="T51" fmla="*/ 2147483647 h 577"/>
              <a:gd name="T52" fmla="*/ 2147483647 w 757"/>
              <a:gd name="T53" fmla="*/ 2147483647 h 577"/>
              <a:gd name="T54" fmla="*/ 2147483647 w 757"/>
              <a:gd name="T55" fmla="*/ 2147483647 h 577"/>
              <a:gd name="T56" fmla="*/ 2147483647 w 757"/>
              <a:gd name="T57" fmla="*/ 2147483647 h 577"/>
              <a:gd name="T58" fmla="*/ 2147483647 w 757"/>
              <a:gd name="T59" fmla="*/ 2147483647 h 577"/>
              <a:gd name="T60" fmla="*/ 2147483647 w 757"/>
              <a:gd name="T61" fmla="*/ 2147483647 h 577"/>
              <a:gd name="T62" fmla="*/ 2147483647 w 757"/>
              <a:gd name="T63" fmla="*/ 2147483647 h 577"/>
              <a:gd name="T64" fmla="*/ 2147483647 w 757"/>
              <a:gd name="T65" fmla="*/ 2147483647 h 577"/>
              <a:gd name="T66" fmla="*/ 2147483647 w 757"/>
              <a:gd name="T67" fmla="*/ 2147483647 h 577"/>
              <a:gd name="T68" fmla="*/ 2147483647 w 757"/>
              <a:gd name="T69" fmla="*/ 2147483647 h 577"/>
              <a:gd name="T70" fmla="*/ 2147483647 w 757"/>
              <a:gd name="T71" fmla="*/ 2147483647 h 577"/>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0" t="0" r="r" b="b"/>
            <a:pathLst>
              <a:path w="757" h="577">
                <a:moveTo>
                  <a:pt x="30" y="463"/>
                </a:moveTo>
                <a:lnTo>
                  <a:pt x="36" y="415"/>
                </a:lnTo>
                <a:lnTo>
                  <a:pt x="30" y="385"/>
                </a:lnTo>
                <a:lnTo>
                  <a:pt x="6" y="307"/>
                </a:lnTo>
                <a:lnTo>
                  <a:pt x="6" y="283"/>
                </a:lnTo>
                <a:lnTo>
                  <a:pt x="0" y="247"/>
                </a:lnTo>
                <a:lnTo>
                  <a:pt x="6" y="217"/>
                </a:lnTo>
                <a:lnTo>
                  <a:pt x="30" y="193"/>
                </a:lnTo>
                <a:lnTo>
                  <a:pt x="78" y="175"/>
                </a:lnTo>
                <a:lnTo>
                  <a:pt x="114" y="151"/>
                </a:lnTo>
                <a:lnTo>
                  <a:pt x="144" y="145"/>
                </a:lnTo>
                <a:lnTo>
                  <a:pt x="156" y="109"/>
                </a:lnTo>
                <a:lnTo>
                  <a:pt x="180" y="97"/>
                </a:lnTo>
                <a:lnTo>
                  <a:pt x="204" y="90"/>
                </a:lnTo>
                <a:lnTo>
                  <a:pt x="240" y="60"/>
                </a:lnTo>
                <a:lnTo>
                  <a:pt x="264" y="48"/>
                </a:lnTo>
                <a:lnTo>
                  <a:pt x="282" y="60"/>
                </a:lnTo>
                <a:lnTo>
                  <a:pt x="300" y="66"/>
                </a:lnTo>
                <a:lnTo>
                  <a:pt x="312" y="42"/>
                </a:lnTo>
                <a:lnTo>
                  <a:pt x="330" y="24"/>
                </a:lnTo>
                <a:lnTo>
                  <a:pt x="360" y="18"/>
                </a:lnTo>
                <a:lnTo>
                  <a:pt x="372" y="0"/>
                </a:lnTo>
                <a:lnTo>
                  <a:pt x="396" y="6"/>
                </a:lnTo>
                <a:lnTo>
                  <a:pt x="438" y="12"/>
                </a:lnTo>
                <a:lnTo>
                  <a:pt x="432" y="36"/>
                </a:lnTo>
                <a:lnTo>
                  <a:pt x="420" y="66"/>
                </a:lnTo>
                <a:lnTo>
                  <a:pt x="438" y="78"/>
                </a:lnTo>
                <a:lnTo>
                  <a:pt x="468" y="78"/>
                </a:lnTo>
                <a:lnTo>
                  <a:pt x="492" y="115"/>
                </a:lnTo>
                <a:lnTo>
                  <a:pt x="510" y="109"/>
                </a:lnTo>
                <a:lnTo>
                  <a:pt x="540" y="90"/>
                </a:lnTo>
                <a:lnTo>
                  <a:pt x="540" y="30"/>
                </a:lnTo>
                <a:lnTo>
                  <a:pt x="564" y="0"/>
                </a:lnTo>
                <a:lnTo>
                  <a:pt x="576" y="42"/>
                </a:lnTo>
                <a:lnTo>
                  <a:pt x="582" y="54"/>
                </a:lnTo>
                <a:lnTo>
                  <a:pt x="594" y="60"/>
                </a:lnTo>
                <a:lnTo>
                  <a:pt x="612" y="121"/>
                </a:lnTo>
                <a:lnTo>
                  <a:pt x="642" y="151"/>
                </a:lnTo>
                <a:lnTo>
                  <a:pt x="678" y="163"/>
                </a:lnTo>
                <a:lnTo>
                  <a:pt x="690" y="199"/>
                </a:lnTo>
                <a:lnTo>
                  <a:pt x="708" y="211"/>
                </a:lnTo>
                <a:lnTo>
                  <a:pt x="714" y="241"/>
                </a:lnTo>
                <a:lnTo>
                  <a:pt x="751" y="265"/>
                </a:lnTo>
                <a:lnTo>
                  <a:pt x="751" y="289"/>
                </a:lnTo>
                <a:lnTo>
                  <a:pt x="757" y="325"/>
                </a:lnTo>
                <a:lnTo>
                  <a:pt x="757" y="379"/>
                </a:lnTo>
                <a:lnTo>
                  <a:pt x="714" y="469"/>
                </a:lnTo>
                <a:lnTo>
                  <a:pt x="696" y="523"/>
                </a:lnTo>
                <a:lnTo>
                  <a:pt x="696" y="547"/>
                </a:lnTo>
                <a:lnTo>
                  <a:pt x="684" y="547"/>
                </a:lnTo>
                <a:lnTo>
                  <a:pt x="660" y="559"/>
                </a:lnTo>
                <a:lnTo>
                  <a:pt x="636" y="577"/>
                </a:lnTo>
                <a:lnTo>
                  <a:pt x="618" y="577"/>
                </a:lnTo>
                <a:lnTo>
                  <a:pt x="594" y="559"/>
                </a:lnTo>
                <a:lnTo>
                  <a:pt x="576" y="571"/>
                </a:lnTo>
                <a:lnTo>
                  <a:pt x="534" y="553"/>
                </a:lnTo>
                <a:lnTo>
                  <a:pt x="498" y="535"/>
                </a:lnTo>
                <a:lnTo>
                  <a:pt x="480" y="505"/>
                </a:lnTo>
                <a:lnTo>
                  <a:pt x="468" y="481"/>
                </a:lnTo>
                <a:lnTo>
                  <a:pt x="444" y="487"/>
                </a:lnTo>
                <a:lnTo>
                  <a:pt x="420" y="463"/>
                </a:lnTo>
                <a:lnTo>
                  <a:pt x="378" y="421"/>
                </a:lnTo>
                <a:lnTo>
                  <a:pt x="312" y="409"/>
                </a:lnTo>
                <a:lnTo>
                  <a:pt x="264" y="415"/>
                </a:lnTo>
                <a:lnTo>
                  <a:pt x="204" y="433"/>
                </a:lnTo>
                <a:lnTo>
                  <a:pt x="198" y="451"/>
                </a:lnTo>
                <a:lnTo>
                  <a:pt x="162" y="457"/>
                </a:lnTo>
                <a:lnTo>
                  <a:pt x="138" y="457"/>
                </a:lnTo>
                <a:lnTo>
                  <a:pt x="120" y="475"/>
                </a:lnTo>
                <a:lnTo>
                  <a:pt x="84" y="487"/>
                </a:lnTo>
                <a:lnTo>
                  <a:pt x="60" y="487"/>
                </a:lnTo>
                <a:lnTo>
                  <a:pt x="30" y="463"/>
                </a:lnTo>
                <a:close/>
              </a:path>
            </a:pathLst>
          </a:custGeom>
          <a:solidFill>
            <a:srgbClr val="FFE838">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52" name="Freeform 51">
            <a:extLst>
              <a:ext uri="{FF2B5EF4-FFF2-40B4-BE49-F238E27FC236}">
                <a16:creationId xmlns:a16="http://schemas.microsoft.com/office/drawing/2014/main" id="{00000000-0008-0000-0C00-000034000000}"/>
              </a:ext>
            </a:extLst>
          </xdr:cNvPr>
          <xdr:cNvSpPr>
            <a:spLocks/>
          </xdr:cNvSpPr>
        </xdr:nvSpPr>
        <xdr:spPr bwMode="auto">
          <a:xfrm>
            <a:off x="8443459" y="8345714"/>
            <a:ext cx="87313" cy="119063"/>
          </a:xfrm>
          <a:custGeom>
            <a:avLst/>
            <a:gdLst>
              <a:gd name="T0" fmla="*/ 0 w 66"/>
              <a:gd name="T1" fmla="*/ 2147483647 h 91"/>
              <a:gd name="T2" fmla="*/ 2147483647 w 66"/>
              <a:gd name="T3" fmla="*/ 2147483647 h 91"/>
              <a:gd name="T4" fmla="*/ 2147483647 w 66"/>
              <a:gd name="T5" fmla="*/ 2147483647 h 91"/>
              <a:gd name="T6" fmla="*/ 2147483647 w 66"/>
              <a:gd name="T7" fmla="*/ 2147483647 h 91"/>
              <a:gd name="T8" fmla="*/ 2147483647 w 66"/>
              <a:gd name="T9" fmla="*/ 2147483647 h 91"/>
              <a:gd name="T10" fmla="*/ 2147483647 w 66"/>
              <a:gd name="T11" fmla="*/ 2147483647 h 91"/>
              <a:gd name="T12" fmla="*/ 2147483647 w 66"/>
              <a:gd name="T13" fmla="*/ 0 h 91"/>
              <a:gd name="T14" fmla="*/ 2147483647 w 66"/>
              <a:gd name="T15" fmla="*/ 2147483647 h 91"/>
              <a:gd name="T16" fmla="*/ 0 w 66"/>
              <a:gd name="T17" fmla="*/ 2147483647 h 91"/>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66" h="91">
                <a:moveTo>
                  <a:pt x="0" y="18"/>
                </a:moveTo>
                <a:lnTo>
                  <a:pt x="12" y="48"/>
                </a:lnTo>
                <a:lnTo>
                  <a:pt x="18" y="72"/>
                </a:lnTo>
                <a:lnTo>
                  <a:pt x="36" y="91"/>
                </a:lnTo>
                <a:lnTo>
                  <a:pt x="48" y="66"/>
                </a:lnTo>
                <a:lnTo>
                  <a:pt x="66" y="30"/>
                </a:lnTo>
                <a:lnTo>
                  <a:pt x="66" y="0"/>
                </a:lnTo>
                <a:lnTo>
                  <a:pt x="42" y="12"/>
                </a:lnTo>
                <a:lnTo>
                  <a:pt x="0" y="18"/>
                </a:lnTo>
                <a:close/>
              </a:path>
            </a:pathLst>
          </a:custGeom>
          <a:solidFill>
            <a:srgbClr val="FFE838">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4</xdr:col>
      <xdr:colOff>189442</xdr:colOff>
      <xdr:row>24</xdr:row>
      <xdr:rowOff>96757</xdr:rowOff>
    </xdr:from>
    <xdr:to>
      <xdr:col>4</xdr:col>
      <xdr:colOff>467572</xdr:colOff>
      <xdr:row>25</xdr:row>
      <xdr:rowOff>14524</xdr:rowOff>
    </xdr:to>
    <xdr:sp macro="" textlink="">
      <xdr:nvSpPr>
        <xdr:cNvPr id="53" name="CU">
          <a:extLst>
            <a:ext uri="{FF2B5EF4-FFF2-40B4-BE49-F238E27FC236}">
              <a16:creationId xmlns:a16="http://schemas.microsoft.com/office/drawing/2014/main" id="{00000000-0008-0000-0C00-000035000000}"/>
            </a:ext>
          </a:extLst>
        </xdr:cNvPr>
        <xdr:cNvSpPr>
          <a:spLocks/>
        </xdr:cNvSpPr>
      </xdr:nvSpPr>
      <xdr:spPr bwMode="auto">
        <a:xfrm>
          <a:off x="2732617" y="4421107"/>
          <a:ext cx="278130" cy="79692"/>
        </a:xfrm>
        <a:custGeom>
          <a:avLst/>
          <a:gdLst>
            <a:gd name="T0" fmla="*/ 2147483647 w 35"/>
            <a:gd name="T1" fmla="*/ 2147483647 h 10"/>
            <a:gd name="T2" fmla="*/ 2147483647 w 35"/>
            <a:gd name="T3" fmla="*/ 0 h 10"/>
            <a:gd name="T4" fmla="*/ 2147483647 w 35"/>
            <a:gd name="T5" fmla="*/ 0 h 10"/>
            <a:gd name="T6" fmla="*/ 2147483647 w 35"/>
            <a:gd name="T7" fmla="*/ 2147483647 h 10"/>
            <a:gd name="T8" fmla="*/ 2147483647 w 35"/>
            <a:gd name="T9" fmla="*/ 2147483647 h 10"/>
            <a:gd name="T10" fmla="*/ 2147483647 w 35"/>
            <a:gd name="T11" fmla="*/ 2147483647 h 10"/>
            <a:gd name="T12" fmla="*/ 2147483647 w 35"/>
            <a:gd name="T13" fmla="*/ 2147483647 h 10"/>
            <a:gd name="T14" fmla="*/ 2147483647 w 35"/>
            <a:gd name="T15" fmla="*/ 2147483647 h 10"/>
            <a:gd name="T16" fmla="*/ 2147483647 w 35"/>
            <a:gd name="T17" fmla="*/ 2147483647 h 10"/>
            <a:gd name="T18" fmla="*/ 2147483647 w 35"/>
            <a:gd name="T19" fmla="*/ 2147483647 h 10"/>
            <a:gd name="T20" fmla="*/ 2147483647 w 35"/>
            <a:gd name="T21" fmla="*/ 2147483647 h 10"/>
            <a:gd name="T22" fmla="*/ 2147483647 w 35"/>
            <a:gd name="T23" fmla="*/ 2147483647 h 10"/>
            <a:gd name="T24" fmla="*/ 2147483647 w 35"/>
            <a:gd name="T25" fmla="*/ 2147483647 h 10"/>
            <a:gd name="T26" fmla="*/ 2147483647 w 35"/>
            <a:gd name="T27" fmla="*/ 2147483647 h 10"/>
            <a:gd name="T28" fmla="*/ 0 w 35"/>
            <a:gd name="T29" fmla="*/ 2147483647 h 10"/>
            <a:gd name="T30" fmla="*/ 2147483647 w 35"/>
            <a:gd name="T31" fmla="*/ 2147483647 h 10"/>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35" h="10">
              <a:moveTo>
                <a:pt x="2" y="1"/>
              </a:moveTo>
              <a:cubicBezTo>
                <a:pt x="8" y="0"/>
                <a:pt x="8" y="0"/>
                <a:pt x="8" y="0"/>
              </a:cubicBezTo>
              <a:cubicBezTo>
                <a:pt x="19" y="0"/>
                <a:pt x="19" y="0"/>
                <a:pt x="19" y="0"/>
              </a:cubicBezTo>
              <a:cubicBezTo>
                <a:pt x="26" y="3"/>
                <a:pt x="26" y="3"/>
                <a:pt x="26" y="3"/>
              </a:cubicBezTo>
              <a:cubicBezTo>
                <a:pt x="26" y="3"/>
                <a:pt x="27" y="5"/>
                <a:pt x="28" y="6"/>
              </a:cubicBezTo>
              <a:cubicBezTo>
                <a:pt x="30" y="7"/>
                <a:pt x="33" y="7"/>
                <a:pt x="33" y="7"/>
              </a:cubicBezTo>
              <a:cubicBezTo>
                <a:pt x="35" y="9"/>
                <a:pt x="35" y="9"/>
                <a:pt x="35" y="9"/>
              </a:cubicBezTo>
              <a:cubicBezTo>
                <a:pt x="35" y="9"/>
                <a:pt x="35" y="10"/>
                <a:pt x="33" y="10"/>
              </a:cubicBezTo>
              <a:cubicBezTo>
                <a:pt x="31" y="10"/>
                <a:pt x="25" y="10"/>
                <a:pt x="25" y="10"/>
              </a:cubicBezTo>
              <a:cubicBezTo>
                <a:pt x="23" y="8"/>
                <a:pt x="23" y="8"/>
                <a:pt x="23" y="8"/>
              </a:cubicBezTo>
              <a:cubicBezTo>
                <a:pt x="21" y="5"/>
                <a:pt x="21" y="5"/>
                <a:pt x="21" y="5"/>
              </a:cubicBezTo>
              <a:cubicBezTo>
                <a:pt x="15" y="4"/>
                <a:pt x="15" y="4"/>
                <a:pt x="15" y="4"/>
              </a:cubicBezTo>
              <a:cubicBezTo>
                <a:pt x="9" y="4"/>
                <a:pt x="9" y="4"/>
                <a:pt x="9" y="4"/>
              </a:cubicBezTo>
              <a:cubicBezTo>
                <a:pt x="5" y="4"/>
                <a:pt x="5" y="4"/>
                <a:pt x="5" y="4"/>
              </a:cubicBezTo>
              <a:cubicBezTo>
                <a:pt x="0" y="3"/>
                <a:pt x="0" y="3"/>
                <a:pt x="0" y="3"/>
              </a:cubicBezTo>
              <a:lnTo>
                <a:pt x="2" y="1"/>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467572</xdr:colOff>
      <xdr:row>25</xdr:row>
      <xdr:rowOff>24367</xdr:rowOff>
    </xdr:from>
    <xdr:to>
      <xdr:col>5</xdr:col>
      <xdr:colOff>33232</xdr:colOff>
      <xdr:row>25</xdr:row>
      <xdr:rowOff>67686</xdr:rowOff>
    </xdr:to>
    <xdr:sp macro="" textlink="">
      <xdr:nvSpPr>
        <xdr:cNvPr id="54" name="HTDO">
          <a:extLst>
            <a:ext uri="{FF2B5EF4-FFF2-40B4-BE49-F238E27FC236}">
              <a16:creationId xmlns:a16="http://schemas.microsoft.com/office/drawing/2014/main" id="{00000000-0008-0000-0C00-000036000000}"/>
            </a:ext>
          </a:extLst>
        </xdr:cNvPr>
        <xdr:cNvSpPr>
          <a:spLocks/>
        </xdr:cNvSpPr>
      </xdr:nvSpPr>
      <xdr:spPr bwMode="auto">
        <a:xfrm>
          <a:off x="3010747" y="4510642"/>
          <a:ext cx="175260" cy="43319"/>
        </a:xfrm>
        <a:custGeom>
          <a:avLst/>
          <a:gdLst>
            <a:gd name="T0" fmla="*/ 2147483647 w 132"/>
            <a:gd name="T1" fmla="*/ 0 h 36"/>
            <a:gd name="T2" fmla="*/ 2147483647 w 132"/>
            <a:gd name="T3" fmla="*/ 2147483647 h 36"/>
            <a:gd name="T4" fmla="*/ 0 w 132"/>
            <a:gd name="T5" fmla="*/ 2147483647 h 36"/>
            <a:gd name="T6" fmla="*/ 2147483647 w 132"/>
            <a:gd name="T7" fmla="*/ 2147483647 h 36"/>
            <a:gd name="T8" fmla="*/ 2147483647 w 132"/>
            <a:gd name="T9" fmla="*/ 2147483647 h 36"/>
            <a:gd name="T10" fmla="*/ 2147483647 w 132"/>
            <a:gd name="T11" fmla="*/ 2147483647 h 36"/>
            <a:gd name="T12" fmla="*/ 2147483647 w 132"/>
            <a:gd name="T13" fmla="*/ 2147483647 h 36"/>
            <a:gd name="T14" fmla="*/ 2147483647 w 132"/>
            <a:gd name="T15" fmla="*/ 2147483647 h 36"/>
            <a:gd name="T16" fmla="*/ 2147483647 w 132"/>
            <a:gd name="T17" fmla="*/ 2147483647 h 36"/>
            <a:gd name="T18" fmla="*/ 2147483647 w 132"/>
            <a:gd name="T19" fmla="*/ 0 h 36"/>
            <a:gd name="T20" fmla="*/ 2147483647 w 132"/>
            <a:gd name="T21" fmla="*/ 0 h 36"/>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132" h="36">
              <a:moveTo>
                <a:pt x="24" y="0"/>
              </a:moveTo>
              <a:lnTo>
                <a:pt x="24" y="12"/>
              </a:lnTo>
              <a:lnTo>
                <a:pt x="0" y="18"/>
              </a:lnTo>
              <a:lnTo>
                <a:pt x="30" y="30"/>
              </a:lnTo>
              <a:lnTo>
                <a:pt x="42" y="36"/>
              </a:lnTo>
              <a:lnTo>
                <a:pt x="66" y="36"/>
              </a:lnTo>
              <a:lnTo>
                <a:pt x="84" y="24"/>
              </a:lnTo>
              <a:lnTo>
                <a:pt x="132" y="30"/>
              </a:lnTo>
              <a:lnTo>
                <a:pt x="108" y="18"/>
              </a:lnTo>
              <a:lnTo>
                <a:pt x="72" y="0"/>
              </a:lnTo>
              <a:lnTo>
                <a:pt x="24"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269922</xdr:colOff>
      <xdr:row>20</xdr:row>
      <xdr:rowOff>16470</xdr:rowOff>
    </xdr:from>
    <xdr:to>
      <xdr:col>8</xdr:col>
      <xdr:colOff>582977</xdr:colOff>
      <xdr:row>22</xdr:row>
      <xdr:rowOff>33932</xdr:rowOff>
    </xdr:to>
    <xdr:grpSp>
      <xdr:nvGrpSpPr>
        <xdr:cNvPr id="55" name="IT">
          <a:extLst>
            <a:ext uri="{FF2B5EF4-FFF2-40B4-BE49-F238E27FC236}">
              <a16:creationId xmlns:a16="http://schemas.microsoft.com/office/drawing/2014/main" id="{00000000-0008-0000-0C00-000037000000}"/>
            </a:ext>
          </a:extLst>
        </xdr:cNvPr>
        <xdr:cNvGrpSpPr/>
      </xdr:nvGrpSpPr>
      <xdr:grpSpPr>
        <a:xfrm>
          <a:off x="5457872" y="3680420"/>
          <a:ext cx="313055" cy="334962"/>
          <a:chOff x="5050833" y="5973708"/>
          <a:chExt cx="311150" cy="336998"/>
        </a:xfrm>
      </xdr:grpSpPr>
      <xdr:sp macro="" textlink="">
        <xdr:nvSpPr>
          <xdr:cNvPr id="56" name="Freeform 55">
            <a:extLst>
              <a:ext uri="{FF2B5EF4-FFF2-40B4-BE49-F238E27FC236}">
                <a16:creationId xmlns:a16="http://schemas.microsoft.com/office/drawing/2014/main" id="{00000000-0008-0000-0C00-000038000000}"/>
              </a:ext>
            </a:extLst>
          </xdr:cNvPr>
          <xdr:cNvSpPr>
            <a:spLocks/>
          </xdr:cNvSpPr>
        </xdr:nvSpPr>
        <xdr:spPr bwMode="auto">
          <a:xfrm>
            <a:off x="5050833" y="5973708"/>
            <a:ext cx="311150" cy="311598"/>
          </a:xfrm>
          <a:custGeom>
            <a:avLst/>
            <a:gdLst>
              <a:gd name="T0" fmla="*/ 2147483647 w 154"/>
              <a:gd name="T1" fmla="*/ 2147483647 h 154"/>
              <a:gd name="T2" fmla="*/ 2147483647 w 154"/>
              <a:gd name="T3" fmla="*/ 0 h 154"/>
              <a:gd name="T4" fmla="*/ 2147483647 w 154"/>
              <a:gd name="T5" fmla="*/ 0 h 154"/>
              <a:gd name="T6" fmla="*/ 2147483647 w 154"/>
              <a:gd name="T7" fmla="*/ 2147483647 h 154"/>
              <a:gd name="T8" fmla="*/ 2147483647 w 154"/>
              <a:gd name="T9" fmla="*/ 2147483647 h 154"/>
              <a:gd name="T10" fmla="*/ 2147483647 w 154"/>
              <a:gd name="T11" fmla="*/ 2147483647 h 154"/>
              <a:gd name="T12" fmla="*/ 2147483647 w 154"/>
              <a:gd name="T13" fmla="*/ 2147483647 h 154"/>
              <a:gd name="T14" fmla="*/ 2147483647 w 154"/>
              <a:gd name="T15" fmla="*/ 2147483647 h 154"/>
              <a:gd name="T16" fmla="*/ 2147483647 w 154"/>
              <a:gd name="T17" fmla="*/ 2147483647 h 154"/>
              <a:gd name="T18" fmla="*/ 2147483647 w 154"/>
              <a:gd name="T19" fmla="*/ 2147483647 h 154"/>
              <a:gd name="T20" fmla="*/ 2147483647 w 154"/>
              <a:gd name="T21" fmla="*/ 2147483647 h 154"/>
              <a:gd name="T22" fmla="*/ 0 w 154"/>
              <a:gd name="T23" fmla="*/ 2147483647 h 154"/>
              <a:gd name="T24" fmla="*/ 2147483647 w 154"/>
              <a:gd name="T25" fmla="*/ 2147483647 h 154"/>
              <a:gd name="T26" fmla="*/ 2147483647 w 154"/>
              <a:gd name="T27" fmla="*/ 2147483647 h 154"/>
              <a:gd name="T28" fmla="*/ 2147483647 w 154"/>
              <a:gd name="T29" fmla="*/ 2147483647 h 154"/>
              <a:gd name="T30" fmla="*/ 2147483647 w 154"/>
              <a:gd name="T31" fmla="*/ 2147483647 h 154"/>
              <a:gd name="T32" fmla="*/ 2147483647 w 154"/>
              <a:gd name="T33" fmla="*/ 2147483647 h 154"/>
              <a:gd name="T34" fmla="*/ 2147483647 w 154"/>
              <a:gd name="T35" fmla="*/ 2147483647 h 154"/>
              <a:gd name="T36" fmla="*/ 2147483647 w 154"/>
              <a:gd name="T37" fmla="*/ 2147483647 h 154"/>
              <a:gd name="T38" fmla="*/ 2147483647 w 154"/>
              <a:gd name="T39" fmla="*/ 2147483647 h 154"/>
              <a:gd name="T40" fmla="*/ 2147483647 w 154"/>
              <a:gd name="T41" fmla="*/ 2147483647 h 154"/>
              <a:gd name="T42" fmla="*/ 2147483647 w 154"/>
              <a:gd name="T43" fmla="*/ 2147483647 h 154"/>
              <a:gd name="T44" fmla="*/ 2147483647 w 154"/>
              <a:gd name="T45" fmla="*/ 2147483647 h 154"/>
              <a:gd name="T46" fmla="*/ 2147483647 w 154"/>
              <a:gd name="T47" fmla="*/ 2147483647 h 154"/>
              <a:gd name="T48" fmla="*/ 2147483647 w 154"/>
              <a:gd name="T49" fmla="*/ 2147483647 h 154"/>
              <a:gd name="T50" fmla="*/ 2147483647 w 154"/>
              <a:gd name="T51" fmla="*/ 2147483647 h 154"/>
              <a:gd name="T52" fmla="*/ 2147483647 w 154"/>
              <a:gd name="T53" fmla="*/ 2147483647 h 154"/>
              <a:gd name="T54" fmla="*/ 2147483647 w 154"/>
              <a:gd name="T55" fmla="*/ 2147483647 h 154"/>
              <a:gd name="T56" fmla="*/ 2147483647 w 154"/>
              <a:gd name="T57" fmla="*/ 2147483647 h 154"/>
              <a:gd name="T58" fmla="*/ 2147483647 w 154"/>
              <a:gd name="T59" fmla="*/ 2147483647 h 154"/>
              <a:gd name="T60" fmla="*/ 2147483647 w 154"/>
              <a:gd name="T61" fmla="*/ 2147483647 h 154"/>
              <a:gd name="T62" fmla="*/ 2147483647 w 154"/>
              <a:gd name="T63" fmla="*/ 2147483647 h 154"/>
              <a:gd name="T64" fmla="*/ 2147483647 w 154"/>
              <a:gd name="T65" fmla="*/ 2147483647 h 154"/>
              <a:gd name="T66" fmla="*/ 2147483647 w 154"/>
              <a:gd name="T67" fmla="*/ 2147483647 h 154"/>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154" h="154">
                <a:moveTo>
                  <a:pt x="87" y="4"/>
                </a:moveTo>
                <a:lnTo>
                  <a:pt x="71" y="0"/>
                </a:lnTo>
                <a:lnTo>
                  <a:pt x="54" y="0"/>
                </a:lnTo>
                <a:lnTo>
                  <a:pt x="50" y="4"/>
                </a:lnTo>
                <a:lnTo>
                  <a:pt x="46" y="4"/>
                </a:lnTo>
                <a:lnTo>
                  <a:pt x="37" y="8"/>
                </a:lnTo>
                <a:lnTo>
                  <a:pt x="25" y="12"/>
                </a:lnTo>
                <a:lnTo>
                  <a:pt x="21" y="8"/>
                </a:lnTo>
                <a:lnTo>
                  <a:pt x="8" y="16"/>
                </a:lnTo>
                <a:lnTo>
                  <a:pt x="4" y="16"/>
                </a:lnTo>
                <a:lnTo>
                  <a:pt x="4" y="25"/>
                </a:lnTo>
                <a:lnTo>
                  <a:pt x="0" y="33"/>
                </a:lnTo>
                <a:lnTo>
                  <a:pt x="4" y="45"/>
                </a:lnTo>
                <a:lnTo>
                  <a:pt x="12" y="54"/>
                </a:lnTo>
                <a:lnTo>
                  <a:pt x="21" y="45"/>
                </a:lnTo>
                <a:lnTo>
                  <a:pt x="42" y="54"/>
                </a:lnTo>
                <a:lnTo>
                  <a:pt x="54" y="78"/>
                </a:lnTo>
                <a:lnTo>
                  <a:pt x="67" y="95"/>
                </a:lnTo>
                <a:lnTo>
                  <a:pt x="96" y="112"/>
                </a:lnTo>
                <a:lnTo>
                  <a:pt x="114" y="126"/>
                </a:lnTo>
                <a:lnTo>
                  <a:pt x="106" y="154"/>
                </a:lnTo>
                <a:lnTo>
                  <a:pt x="133" y="133"/>
                </a:lnTo>
                <a:lnTo>
                  <a:pt x="133" y="120"/>
                </a:lnTo>
                <a:lnTo>
                  <a:pt x="146" y="124"/>
                </a:lnTo>
                <a:lnTo>
                  <a:pt x="154" y="124"/>
                </a:lnTo>
                <a:lnTo>
                  <a:pt x="133" y="104"/>
                </a:lnTo>
                <a:lnTo>
                  <a:pt x="117" y="91"/>
                </a:lnTo>
                <a:lnTo>
                  <a:pt x="104" y="87"/>
                </a:lnTo>
                <a:lnTo>
                  <a:pt x="87" y="58"/>
                </a:lnTo>
                <a:lnTo>
                  <a:pt x="79" y="41"/>
                </a:lnTo>
                <a:lnTo>
                  <a:pt x="83" y="25"/>
                </a:lnTo>
                <a:lnTo>
                  <a:pt x="87" y="25"/>
                </a:lnTo>
                <a:lnTo>
                  <a:pt x="87" y="16"/>
                </a:lnTo>
                <a:lnTo>
                  <a:pt x="87" y="4"/>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57" name="Freeform 56">
            <a:extLst>
              <a:ext uri="{FF2B5EF4-FFF2-40B4-BE49-F238E27FC236}">
                <a16:creationId xmlns:a16="http://schemas.microsoft.com/office/drawing/2014/main" id="{00000000-0008-0000-0C00-000039000000}"/>
              </a:ext>
            </a:extLst>
          </xdr:cNvPr>
          <xdr:cNvSpPr>
            <a:spLocks/>
          </xdr:cNvSpPr>
        </xdr:nvSpPr>
        <xdr:spPr bwMode="auto">
          <a:xfrm>
            <a:off x="5166721" y="6264669"/>
            <a:ext cx="77787" cy="46037"/>
          </a:xfrm>
          <a:custGeom>
            <a:avLst/>
            <a:gdLst>
              <a:gd name="T0" fmla="*/ 0 w 60"/>
              <a:gd name="T1" fmla="*/ 2147483647 h 36"/>
              <a:gd name="T2" fmla="*/ 2147483647 w 60"/>
              <a:gd name="T3" fmla="*/ 0 h 36"/>
              <a:gd name="T4" fmla="*/ 2147483647 w 60"/>
              <a:gd name="T5" fmla="*/ 2147483647 h 36"/>
              <a:gd name="T6" fmla="*/ 2147483647 w 60"/>
              <a:gd name="T7" fmla="*/ 2147483647 h 36"/>
              <a:gd name="T8" fmla="*/ 2147483647 w 60"/>
              <a:gd name="T9" fmla="*/ 2147483647 h 36"/>
              <a:gd name="T10" fmla="*/ 2147483647 w 60"/>
              <a:gd name="T11" fmla="*/ 2147483647 h 36"/>
              <a:gd name="T12" fmla="*/ 0 w 60"/>
              <a:gd name="T13" fmla="*/ 2147483647 h 36"/>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60" h="36">
                <a:moveTo>
                  <a:pt x="0" y="12"/>
                </a:moveTo>
                <a:lnTo>
                  <a:pt x="36" y="0"/>
                </a:lnTo>
                <a:lnTo>
                  <a:pt x="60" y="6"/>
                </a:lnTo>
                <a:lnTo>
                  <a:pt x="60" y="18"/>
                </a:lnTo>
                <a:lnTo>
                  <a:pt x="54" y="36"/>
                </a:lnTo>
                <a:lnTo>
                  <a:pt x="30" y="24"/>
                </a:lnTo>
                <a:lnTo>
                  <a:pt x="0" y="12"/>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58" name="Freeform 57">
            <a:extLst>
              <a:ext uri="{FF2B5EF4-FFF2-40B4-BE49-F238E27FC236}">
                <a16:creationId xmlns:a16="http://schemas.microsoft.com/office/drawing/2014/main" id="{00000000-0008-0000-0C00-00003A000000}"/>
              </a:ext>
            </a:extLst>
          </xdr:cNvPr>
          <xdr:cNvSpPr>
            <a:spLocks/>
          </xdr:cNvSpPr>
        </xdr:nvSpPr>
        <xdr:spPr bwMode="auto">
          <a:xfrm>
            <a:off x="5079408" y="6180083"/>
            <a:ext cx="31750" cy="57598"/>
          </a:xfrm>
          <a:custGeom>
            <a:avLst/>
            <a:gdLst>
              <a:gd name="T0" fmla="*/ 0 w 24"/>
              <a:gd name="T1" fmla="*/ 2147483647 h 48"/>
              <a:gd name="T2" fmla="*/ 2147483647 w 24"/>
              <a:gd name="T3" fmla="*/ 2147483647 h 48"/>
              <a:gd name="T4" fmla="*/ 2147483647 w 24"/>
              <a:gd name="T5" fmla="*/ 0 h 48"/>
              <a:gd name="T6" fmla="*/ 2147483647 w 24"/>
              <a:gd name="T7" fmla="*/ 2147483647 h 48"/>
              <a:gd name="T8" fmla="*/ 2147483647 w 24"/>
              <a:gd name="T9" fmla="*/ 2147483647 h 48"/>
              <a:gd name="T10" fmla="*/ 0 w 24"/>
              <a:gd name="T11" fmla="*/ 2147483647 h 48"/>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24" h="48">
                <a:moveTo>
                  <a:pt x="0" y="48"/>
                </a:moveTo>
                <a:lnTo>
                  <a:pt x="6" y="6"/>
                </a:lnTo>
                <a:lnTo>
                  <a:pt x="18" y="0"/>
                </a:lnTo>
                <a:lnTo>
                  <a:pt x="24" y="24"/>
                </a:lnTo>
                <a:lnTo>
                  <a:pt x="24" y="48"/>
                </a:lnTo>
                <a:lnTo>
                  <a:pt x="0" y="48"/>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8</xdr:col>
      <xdr:colOff>22174</xdr:colOff>
      <xdr:row>18</xdr:row>
      <xdr:rowOff>158392</xdr:rowOff>
    </xdr:from>
    <xdr:to>
      <xdr:col>8</xdr:col>
      <xdr:colOff>335962</xdr:colOff>
      <xdr:row>21</xdr:row>
      <xdr:rowOff>45045</xdr:rowOff>
    </xdr:to>
    <xdr:grpSp>
      <xdr:nvGrpSpPr>
        <xdr:cNvPr id="59" name="FR">
          <a:extLst>
            <a:ext uri="{FF2B5EF4-FFF2-40B4-BE49-F238E27FC236}">
              <a16:creationId xmlns:a16="http://schemas.microsoft.com/office/drawing/2014/main" id="{00000000-0008-0000-0C00-00003B000000}"/>
            </a:ext>
          </a:extLst>
        </xdr:cNvPr>
        <xdr:cNvGrpSpPr/>
      </xdr:nvGrpSpPr>
      <xdr:grpSpPr>
        <a:xfrm>
          <a:off x="5210124" y="3504842"/>
          <a:ext cx="313788" cy="362903"/>
          <a:chOff x="4795722" y="5797495"/>
          <a:chExt cx="315436" cy="366713"/>
        </a:xfrm>
      </xdr:grpSpPr>
      <xdr:sp macro="" textlink="">
        <xdr:nvSpPr>
          <xdr:cNvPr id="60" name="Freeform 59">
            <a:extLst>
              <a:ext uri="{FF2B5EF4-FFF2-40B4-BE49-F238E27FC236}">
                <a16:creationId xmlns:a16="http://schemas.microsoft.com/office/drawing/2014/main" id="{00000000-0008-0000-0C00-00003C000000}"/>
              </a:ext>
            </a:extLst>
          </xdr:cNvPr>
          <xdr:cNvSpPr>
            <a:spLocks/>
          </xdr:cNvSpPr>
        </xdr:nvSpPr>
        <xdr:spPr bwMode="auto">
          <a:xfrm rot="471028">
            <a:off x="4795722" y="5797495"/>
            <a:ext cx="301149" cy="293688"/>
          </a:xfrm>
          <a:custGeom>
            <a:avLst/>
            <a:gdLst>
              <a:gd name="T0" fmla="*/ 255899615 w 10043"/>
              <a:gd name="T1" fmla="*/ 182500249 h 10000"/>
              <a:gd name="T2" fmla="*/ 260305209 w 10043"/>
              <a:gd name="T3" fmla="*/ 166367556 h 10000"/>
              <a:gd name="T4" fmla="*/ 260305209 w 10043"/>
              <a:gd name="T5" fmla="*/ 154066199 h 10000"/>
              <a:gd name="T6" fmla="*/ 260305209 w 10043"/>
              <a:gd name="T7" fmla="*/ 154066199 h 10000"/>
              <a:gd name="T8" fmla="*/ 253121605 w 10043"/>
              <a:gd name="T9" fmla="*/ 141738968 h 10000"/>
              <a:gd name="T10" fmla="*/ 238753485 w 10043"/>
              <a:gd name="T11" fmla="*/ 141738968 h 10000"/>
              <a:gd name="T12" fmla="*/ 241222933 w 10043"/>
              <a:gd name="T13" fmla="*/ 133621726 h 10000"/>
              <a:gd name="T14" fmla="*/ 260305209 w 10043"/>
              <a:gd name="T15" fmla="*/ 110920025 h 10000"/>
              <a:gd name="T16" fmla="*/ 267461165 w 10043"/>
              <a:gd name="T17" fmla="*/ 104731402 h 10000"/>
              <a:gd name="T18" fmla="*/ 267461165 w 10043"/>
              <a:gd name="T19" fmla="*/ 104731402 h 10000"/>
              <a:gd name="T20" fmla="*/ 267461165 w 10043"/>
              <a:gd name="T21" fmla="*/ 80101963 h 10000"/>
              <a:gd name="T22" fmla="*/ 281829285 w 10043"/>
              <a:gd name="T23" fmla="*/ 67774732 h 10000"/>
              <a:gd name="T24" fmla="*/ 260305209 w 10043"/>
              <a:gd name="T25" fmla="*/ 61611131 h 10000"/>
              <a:gd name="T26" fmla="*/ 245938000 w 10043"/>
              <a:gd name="T27" fmla="*/ 55447501 h 10000"/>
              <a:gd name="T28" fmla="*/ 224385365 w 10043"/>
              <a:gd name="T29" fmla="*/ 49283901 h 10000"/>
              <a:gd name="T30" fmla="*/ 217230320 w 10043"/>
              <a:gd name="T31" fmla="*/ 43120271 h 10000"/>
              <a:gd name="T32" fmla="*/ 202862230 w 10043"/>
              <a:gd name="T33" fmla="*/ 36956670 h 10000"/>
              <a:gd name="T34" fmla="*/ 188494111 w 10043"/>
              <a:gd name="T35" fmla="*/ 30818062 h 10000"/>
              <a:gd name="T36" fmla="*/ 181310506 w 10043"/>
              <a:gd name="T37" fmla="*/ 18490831 h 10000"/>
              <a:gd name="T38" fmla="*/ 166970035 w 10043"/>
              <a:gd name="T39" fmla="*/ 12327231 h 10000"/>
              <a:gd name="T40" fmla="*/ 159786430 w 10043"/>
              <a:gd name="T41" fmla="*/ 0 h 10000"/>
              <a:gd name="T42" fmla="*/ 145418311 w 10043"/>
              <a:gd name="T43" fmla="*/ 6163601 h 10000"/>
              <a:gd name="T44" fmla="*/ 131078750 w 10043"/>
              <a:gd name="T45" fmla="*/ 30818062 h 10000"/>
              <a:gd name="T46" fmla="*/ 123895176 w 10043"/>
              <a:gd name="T47" fmla="*/ 36956670 h 10000"/>
              <a:gd name="T48" fmla="*/ 109162285 w 10043"/>
              <a:gd name="T49" fmla="*/ 53063489 h 10000"/>
              <a:gd name="T50" fmla="*/ 83597386 w 10043"/>
              <a:gd name="T51" fmla="*/ 51592024 h 10000"/>
              <a:gd name="T52" fmla="*/ 77368031 w 10043"/>
              <a:gd name="T53" fmla="*/ 41826487 h 10000"/>
              <a:gd name="T54" fmla="*/ 65890306 w 10043"/>
              <a:gd name="T55" fmla="*/ 41116643 h 10000"/>
              <a:gd name="T56" fmla="*/ 65665568 w 10043"/>
              <a:gd name="T57" fmla="*/ 56943989 h 10000"/>
              <a:gd name="T58" fmla="*/ 66451256 w 10043"/>
              <a:gd name="T59" fmla="*/ 73938362 h 10000"/>
              <a:gd name="T60" fmla="*/ 44928091 w 10043"/>
              <a:gd name="T61" fmla="*/ 73938362 h 10000"/>
              <a:gd name="T62" fmla="*/ 36172200 w 10043"/>
              <a:gd name="T63" fmla="*/ 63336167 h 10000"/>
              <a:gd name="T64" fmla="*/ 19194631 w 10043"/>
              <a:gd name="T65" fmla="*/ 66582741 h 10000"/>
              <a:gd name="T66" fmla="*/ 925690 w 10043"/>
              <a:gd name="T67" fmla="*/ 69550693 h 10000"/>
              <a:gd name="T68" fmla="*/ 2638009 w 10043"/>
              <a:gd name="T69" fmla="*/ 82460982 h 10000"/>
              <a:gd name="T70" fmla="*/ 2946572 w 10043"/>
              <a:gd name="T71" fmla="*/ 94356932 h 10000"/>
              <a:gd name="T72" fmla="*/ 23375486 w 10043"/>
              <a:gd name="T73" fmla="*/ 110920025 h 10000"/>
              <a:gd name="T74" fmla="*/ 44928091 w 10043"/>
              <a:gd name="T75" fmla="*/ 110920025 h 10000"/>
              <a:gd name="T76" fmla="*/ 52083136 w 10043"/>
              <a:gd name="T77" fmla="*/ 117083655 h 10000"/>
              <a:gd name="T78" fmla="*/ 52083136 w 10043"/>
              <a:gd name="T79" fmla="*/ 123248137 h 10000"/>
              <a:gd name="T80" fmla="*/ 59267651 w 10043"/>
              <a:gd name="T81" fmla="*/ 135575338 h 10000"/>
              <a:gd name="T82" fmla="*/ 66451256 w 10043"/>
              <a:gd name="T83" fmla="*/ 154066199 h 10000"/>
              <a:gd name="T84" fmla="*/ 73635771 w 10043"/>
              <a:gd name="T85" fmla="*/ 160203926 h 10000"/>
              <a:gd name="T86" fmla="*/ 73635771 w 10043"/>
              <a:gd name="T87" fmla="*/ 178695638 h 10000"/>
              <a:gd name="T88" fmla="*/ 61399977 w 10043"/>
              <a:gd name="T89" fmla="*/ 216438071 h 10000"/>
              <a:gd name="T90" fmla="*/ 59436212 w 10043"/>
              <a:gd name="T91" fmla="*/ 223312396 h 10000"/>
              <a:gd name="T92" fmla="*/ 70604463 w 10043"/>
              <a:gd name="T93" fmla="*/ 240002274 h 10000"/>
              <a:gd name="T94" fmla="*/ 80819376 w 10043"/>
              <a:gd name="T95" fmla="*/ 240306770 h 10000"/>
              <a:gd name="T96" fmla="*/ 95158936 w 10043"/>
              <a:gd name="T97" fmla="*/ 240306770 h 10000"/>
              <a:gd name="T98" fmla="*/ 116710630 w 10043"/>
              <a:gd name="T99" fmla="*/ 246470371 h 10000"/>
              <a:gd name="T100" fmla="*/ 131078750 w 10043"/>
              <a:gd name="T101" fmla="*/ 246470371 h 10000"/>
              <a:gd name="T102" fmla="*/ 152602826 w 10043"/>
              <a:gd name="T103" fmla="*/ 252634001 h 10000"/>
              <a:gd name="T104" fmla="*/ 166970035 w 10043"/>
              <a:gd name="T105" fmla="*/ 252634001 h 10000"/>
              <a:gd name="T106" fmla="*/ 178897235 w 10043"/>
              <a:gd name="T107" fmla="*/ 238759387 h 10000"/>
              <a:gd name="T108" fmla="*/ 192759672 w 10043"/>
              <a:gd name="T109" fmla="*/ 238454920 h 10000"/>
              <a:gd name="T110" fmla="*/ 225115787 w 10043"/>
              <a:gd name="T111" fmla="*/ 244136373 h 10000"/>
              <a:gd name="T112" fmla="*/ 243243814 w 10043"/>
              <a:gd name="T113" fmla="*/ 247129348 h 10000"/>
              <a:gd name="T114" fmla="*/ 271221984 w 10043"/>
              <a:gd name="T115" fmla="*/ 226685755 h 10000"/>
              <a:gd name="T116" fmla="*/ 254776805 w 10043"/>
              <a:gd name="T117" fmla="*/ 205226942 h 10000"/>
              <a:gd name="T118" fmla="*/ 250933102 w 10043"/>
              <a:gd name="T119" fmla="*/ 198758875 h 10000"/>
              <a:gd name="T120" fmla="*/ 255899615 w 10043"/>
              <a:gd name="T121" fmla="*/ 182500249 h 1000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Lst>
            <a:ahLst/>
            <a:cxnLst>
              <a:cxn ang="T122">
                <a:pos x="T0" y="T1"/>
              </a:cxn>
              <a:cxn ang="T123">
                <a:pos x="T2" y="T3"/>
              </a:cxn>
              <a:cxn ang="T124">
                <a:pos x="T4" y="T5"/>
              </a:cxn>
              <a:cxn ang="T125">
                <a:pos x="T6" y="T7"/>
              </a:cxn>
              <a:cxn ang="T126">
                <a:pos x="T8" y="T9"/>
              </a:cxn>
              <a:cxn ang="T127">
                <a:pos x="T10" y="T11"/>
              </a:cxn>
              <a:cxn ang="T128">
                <a:pos x="T12" y="T13"/>
              </a:cxn>
              <a:cxn ang="T129">
                <a:pos x="T14" y="T15"/>
              </a:cxn>
              <a:cxn ang="T130">
                <a:pos x="T16" y="T17"/>
              </a:cxn>
              <a:cxn ang="T131">
                <a:pos x="T18" y="T19"/>
              </a:cxn>
              <a:cxn ang="T132">
                <a:pos x="T20" y="T21"/>
              </a:cxn>
              <a:cxn ang="T133">
                <a:pos x="T22" y="T23"/>
              </a:cxn>
              <a:cxn ang="T134">
                <a:pos x="T24" y="T25"/>
              </a:cxn>
              <a:cxn ang="T135">
                <a:pos x="T26" y="T27"/>
              </a:cxn>
              <a:cxn ang="T136">
                <a:pos x="T28" y="T29"/>
              </a:cxn>
              <a:cxn ang="T137">
                <a:pos x="T30" y="T31"/>
              </a:cxn>
              <a:cxn ang="T138">
                <a:pos x="T32" y="T33"/>
              </a:cxn>
              <a:cxn ang="T139">
                <a:pos x="T34" y="T35"/>
              </a:cxn>
              <a:cxn ang="T140">
                <a:pos x="T36" y="T37"/>
              </a:cxn>
              <a:cxn ang="T141">
                <a:pos x="T38" y="T39"/>
              </a:cxn>
              <a:cxn ang="T142">
                <a:pos x="T40" y="T41"/>
              </a:cxn>
              <a:cxn ang="T143">
                <a:pos x="T42" y="T43"/>
              </a:cxn>
              <a:cxn ang="T144">
                <a:pos x="T44" y="T45"/>
              </a:cxn>
              <a:cxn ang="T145">
                <a:pos x="T46" y="T47"/>
              </a:cxn>
              <a:cxn ang="T146">
                <a:pos x="T48" y="T49"/>
              </a:cxn>
              <a:cxn ang="T147">
                <a:pos x="T50" y="T51"/>
              </a:cxn>
              <a:cxn ang="T148">
                <a:pos x="T52" y="T53"/>
              </a:cxn>
              <a:cxn ang="T149">
                <a:pos x="T54" y="T55"/>
              </a:cxn>
              <a:cxn ang="T150">
                <a:pos x="T56" y="T57"/>
              </a:cxn>
              <a:cxn ang="T151">
                <a:pos x="T58" y="T59"/>
              </a:cxn>
              <a:cxn ang="T152">
                <a:pos x="T60" y="T61"/>
              </a:cxn>
              <a:cxn ang="T153">
                <a:pos x="T62" y="T63"/>
              </a:cxn>
              <a:cxn ang="T154">
                <a:pos x="T64" y="T65"/>
              </a:cxn>
              <a:cxn ang="T155">
                <a:pos x="T66" y="T67"/>
              </a:cxn>
              <a:cxn ang="T156">
                <a:pos x="T68" y="T69"/>
              </a:cxn>
              <a:cxn ang="T157">
                <a:pos x="T70" y="T71"/>
              </a:cxn>
              <a:cxn ang="T158">
                <a:pos x="T72" y="T73"/>
              </a:cxn>
              <a:cxn ang="T159">
                <a:pos x="T74" y="T75"/>
              </a:cxn>
              <a:cxn ang="T160">
                <a:pos x="T76" y="T77"/>
              </a:cxn>
              <a:cxn ang="T161">
                <a:pos x="T78" y="T79"/>
              </a:cxn>
              <a:cxn ang="T162">
                <a:pos x="T80" y="T81"/>
              </a:cxn>
              <a:cxn ang="T163">
                <a:pos x="T82" y="T83"/>
              </a:cxn>
              <a:cxn ang="T164">
                <a:pos x="T84" y="T85"/>
              </a:cxn>
              <a:cxn ang="T165">
                <a:pos x="T86" y="T87"/>
              </a:cxn>
              <a:cxn ang="T166">
                <a:pos x="T88" y="T89"/>
              </a:cxn>
              <a:cxn ang="T167">
                <a:pos x="T90" y="T91"/>
              </a:cxn>
              <a:cxn ang="T168">
                <a:pos x="T92" y="T93"/>
              </a:cxn>
              <a:cxn ang="T169">
                <a:pos x="T94" y="T95"/>
              </a:cxn>
              <a:cxn ang="T170">
                <a:pos x="T96" y="T97"/>
              </a:cxn>
              <a:cxn ang="T171">
                <a:pos x="T98" y="T99"/>
              </a:cxn>
              <a:cxn ang="T172">
                <a:pos x="T100" y="T101"/>
              </a:cxn>
              <a:cxn ang="T173">
                <a:pos x="T102" y="T103"/>
              </a:cxn>
              <a:cxn ang="T174">
                <a:pos x="T104" y="T105"/>
              </a:cxn>
              <a:cxn ang="T175">
                <a:pos x="T106" y="T107"/>
              </a:cxn>
              <a:cxn ang="T176">
                <a:pos x="T108" y="T109"/>
              </a:cxn>
              <a:cxn ang="T177">
                <a:pos x="T110" y="T111"/>
              </a:cxn>
              <a:cxn ang="T178">
                <a:pos x="T112" y="T113"/>
              </a:cxn>
              <a:cxn ang="T179">
                <a:pos x="T114" y="T115"/>
              </a:cxn>
              <a:cxn ang="T180">
                <a:pos x="T116" y="T117"/>
              </a:cxn>
              <a:cxn ang="T181">
                <a:pos x="T118" y="T119"/>
              </a:cxn>
              <a:cxn ang="T182">
                <a:pos x="T120" y="T121"/>
              </a:cxn>
            </a:cxnLst>
            <a:rect l="0" t="0" r="r" b="b"/>
            <a:pathLst>
              <a:path w="10043" h="10000">
                <a:moveTo>
                  <a:pt x="9119" y="7195"/>
                </a:moveTo>
                <a:cubicBezTo>
                  <a:pt x="9204" y="7033"/>
                  <a:pt x="9249" y="6746"/>
                  <a:pt x="9276" y="6559"/>
                </a:cubicBezTo>
                <a:cubicBezTo>
                  <a:pt x="9302" y="6372"/>
                  <a:pt x="9276" y="6235"/>
                  <a:pt x="9276" y="6074"/>
                </a:cubicBezTo>
                <a:cubicBezTo>
                  <a:pt x="9191" y="5911"/>
                  <a:pt x="9105" y="5750"/>
                  <a:pt x="9020" y="5588"/>
                </a:cubicBezTo>
                <a:cubicBezTo>
                  <a:pt x="8849" y="5588"/>
                  <a:pt x="8579" y="5641"/>
                  <a:pt x="8508" y="5588"/>
                </a:cubicBezTo>
                <a:cubicBezTo>
                  <a:pt x="8437" y="5534"/>
                  <a:pt x="8566" y="5375"/>
                  <a:pt x="8596" y="5268"/>
                </a:cubicBezTo>
                <a:cubicBezTo>
                  <a:pt x="8822" y="4969"/>
                  <a:pt x="9120" y="4562"/>
                  <a:pt x="9276" y="4373"/>
                </a:cubicBezTo>
                <a:cubicBezTo>
                  <a:pt x="9431" y="4183"/>
                  <a:pt x="9446" y="4210"/>
                  <a:pt x="9531" y="4129"/>
                </a:cubicBezTo>
                <a:lnTo>
                  <a:pt x="9531" y="3158"/>
                </a:lnTo>
                <a:lnTo>
                  <a:pt x="10043" y="2672"/>
                </a:lnTo>
                <a:lnTo>
                  <a:pt x="9276" y="2429"/>
                </a:lnTo>
                <a:lnTo>
                  <a:pt x="8764" y="2186"/>
                </a:lnTo>
                <a:lnTo>
                  <a:pt x="7996" y="1943"/>
                </a:lnTo>
                <a:lnTo>
                  <a:pt x="7741" y="1700"/>
                </a:lnTo>
                <a:lnTo>
                  <a:pt x="7229" y="1457"/>
                </a:lnTo>
                <a:lnTo>
                  <a:pt x="6717" y="1215"/>
                </a:lnTo>
                <a:lnTo>
                  <a:pt x="6461" y="729"/>
                </a:lnTo>
                <a:lnTo>
                  <a:pt x="5950" y="486"/>
                </a:lnTo>
                <a:lnTo>
                  <a:pt x="5694" y="0"/>
                </a:lnTo>
                <a:lnTo>
                  <a:pt x="5182" y="243"/>
                </a:lnTo>
                <a:lnTo>
                  <a:pt x="4671" y="1215"/>
                </a:lnTo>
                <a:cubicBezTo>
                  <a:pt x="4586" y="1296"/>
                  <a:pt x="4545" y="1311"/>
                  <a:pt x="4415" y="1457"/>
                </a:cubicBezTo>
                <a:cubicBezTo>
                  <a:pt x="4285" y="1603"/>
                  <a:pt x="4129" y="1996"/>
                  <a:pt x="3890" y="2092"/>
                </a:cubicBezTo>
                <a:cubicBezTo>
                  <a:pt x="3651" y="2188"/>
                  <a:pt x="3168" y="2108"/>
                  <a:pt x="2979" y="2034"/>
                </a:cubicBezTo>
                <a:cubicBezTo>
                  <a:pt x="2790" y="1960"/>
                  <a:pt x="2862" y="1718"/>
                  <a:pt x="2757" y="1649"/>
                </a:cubicBezTo>
                <a:cubicBezTo>
                  <a:pt x="2652" y="1580"/>
                  <a:pt x="2418" y="1522"/>
                  <a:pt x="2348" y="1621"/>
                </a:cubicBezTo>
                <a:cubicBezTo>
                  <a:pt x="2279" y="1720"/>
                  <a:pt x="2337" y="2029"/>
                  <a:pt x="2340" y="2245"/>
                </a:cubicBezTo>
                <a:cubicBezTo>
                  <a:pt x="2343" y="2461"/>
                  <a:pt x="2491" y="2803"/>
                  <a:pt x="2368" y="2915"/>
                </a:cubicBezTo>
                <a:cubicBezTo>
                  <a:pt x="2245" y="3027"/>
                  <a:pt x="1781" y="2985"/>
                  <a:pt x="1601" y="2915"/>
                </a:cubicBezTo>
                <a:cubicBezTo>
                  <a:pt x="1421" y="2845"/>
                  <a:pt x="1442" y="2545"/>
                  <a:pt x="1289" y="2497"/>
                </a:cubicBezTo>
                <a:cubicBezTo>
                  <a:pt x="1136" y="2449"/>
                  <a:pt x="893" y="2584"/>
                  <a:pt x="684" y="2625"/>
                </a:cubicBezTo>
                <a:cubicBezTo>
                  <a:pt x="475" y="2666"/>
                  <a:pt x="131" y="2638"/>
                  <a:pt x="33" y="2742"/>
                </a:cubicBezTo>
                <a:cubicBezTo>
                  <a:pt x="-65" y="2846"/>
                  <a:pt x="82" y="3088"/>
                  <a:pt x="94" y="3251"/>
                </a:cubicBezTo>
                <a:cubicBezTo>
                  <a:pt x="106" y="3414"/>
                  <a:pt x="-17" y="3533"/>
                  <a:pt x="105" y="3720"/>
                </a:cubicBezTo>
                <a:cubicBezTo>
                  <a:pt x="228" y="3907"/>
                  <a:pt x="584" y="4264"/>
                  <a:pt x="833" y="4373"/>
                </a:cubicBezTo>
                <a:cubicBezTo>
                  <a:pt x="1082" y="4481"/>
                  <a:pt x="1345" y="4373"/>
                  <a:pt x="1601" y="4373"/>
                </a:cubicBezTo>
                <a:lnTo>
                  <a:pt x="1856" y="4616"/>
                </a:lnTo>
                <a:lnTo>
                  <a:pt x="1856" y="4859"/>
                </a:lnTo>
                <a:lnTo>
                  <a:pt x="2112" y="5345"/>
                </a:lnTo>
                <a:cubicBezTo>
                  <a:pt x="2197" y="5588"/>
                  <a:pt x="2283" y="5831"/>
                  <a:pt x="2368" y="6074"/>
                </a:cubicBezTo>
                <a:lnTo>
                  <a:pt x="2624" y="6316"/>
                </a:lnTo>
                <a:cubicBezTo>
                  <a:pt x="2624" y="6559"/>
                  <a:pt x="2696" y="6675"/>
                  <a:pt x="2624" y="7045"/>
                </a:cubicBezTo>
                <a:cubicBezTo>
                  <a:pt x="2551" y="7414"/>
                  <a:pt x="2272" y="8240"/>
                  <a:pt x="2188" y="8533"/>
                </a:cubicBezTo>
                <a:cubicBezTo>
                  <a:pt x="2104" y="8826"/>
                  <a:pt x="2064" y="8649"/>
                  <a:pt x="2118" y="8804"/>
                </a:cubicBezTo>
                <a:cubicBezTo>
                  <a:pt x="2173" y="8958"/>
                  <a:pt x="2390" y="9351"/>
                  <a:pt x="2516" y="9462"/>
                </a:cubicBezTo>
                <a:cubicBezTo>
                  <a:pt x="2643" y="9574"/>
                  <a:pt x="2734" y="9472"/>
                  <a:pt x="2880" y="9474"/>
                </a:cubicBezTo>
                <a:cubicBezTo>
                  <a:pt x="3025" y="9476"/>
                  <a:pt x="3220" y="9474"/>
                  <a:pt x="3391" y="9474"/>
                </a:cubicBezTo>
                <a:lnTo>
                  <a:pt x="4159" y="9717"/>
                </a:lnTo>
                <a:lnTo>
                  <a:pt x="4671" y="9717"/>
                </a:lnTo>
                <a:lnTo>
                  <a:pt x="5438" y="9960"/>
                </a:lnTo>
                <a:cubicBezTo>
                  <a:pt x="5609" y="9960"/>
                  <a:pt x="5793" y="10051"/>
                  <a:pt x="5950" y="9960"/>
                </a:cubicBezTo>
                <a:cubicBezTo>
                  <a:pt x="6106" y="9870"/>
                  <a:pt x="6222" y="9506"/>
                  <a:pt x="6375" y="9413"/>
                </a:cubicBezTo>
                <a:cubicBezTo>
                  <a:pt x="6529" y="9321"/>
                  <a:pt x="6594" y="9367"/>
                  <a:pt x="6869" y="9401"/>
                </a:cubicBezTo>
                <a:cubicBezTo>
                  <a:pt x="7143" y="9436"/>
                  <a:pt x="7722" y="9569"/>
                  <a:pt x="8022" y="9625"/>
                </a:cubicBezTo>
                <a:cubicBezTo>
                  <a:pt x="8322" y="9682"/>
                  <a:pt x="8393" y="9858"/>
                  <a:pt x="8668" y="9743"/>
                </a:cubicBezTo>
                <a:cubicBezTo>
                  <a:pt x="8942" y="9628"/>
                  <a:pt x="9580" y="8937"/>
                  <a:pt x="9665" y="8937"/>
                </a:cubicBezTo>
                <a:lnTo>
                  <a:pt x="9079" y="8091"/>
                </a:lnTo>
                <a:cubicBezTo>
                  <a:pt x="9008" y="7886"/>
                  <a:pt x="8985" y="7957"/>
                  <a:pt x="8942" y="7836"/>
                </a:cubicBezTo>
                <a:cubicBezTo>
                  <a:pt x="8899" y="7714"/>
                  <a:pt x="9114" y="7387"/>
                  <a:pt x="9119" y="7195"/>
                </a:cubicBez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61" name="Freeform 60">
            <a:extLst>
              <a:ext uri="{FF2B5EF4-FFF2-40B4-BE49-F238E27FC236}">
                <a16:creationId xmlns:a16="http://schemas.microsoft.com/office/drawing/2014/main" id="{00000000-0008-0000-0C00-00003D000000}"/>
              </a:ext>
            </a:extLst>
          </xdr:cNvPr>
          <xdr:cNvSpPr>
            <a:spLocks/>
          </xdr:cNvSpPr>
        </xdr:nvSpPr>
        <xdr:spPr bwMode="auto">
          <a:xfrm>
            <a:off x="5071471" y="6116583"/>
            <a:ext cx="39687" cy="47625"/>
          </a:xfrm>
          <a:custGeom>
            <a:avLst/>
            <a:gdLst>
              <a:gd name="T0" fmla="*/ 0 w 30"/>
              <a:gd name="T1" fmla="*/ 2147483647 h 37"/>
              <a:gd name="T2" fmla="*/ 2147483647 w 30"/>
              <a:gd name="T3" fmla="*/ 0 h 37"/>
              <a:gd name="T4" fmla="*/ 2147483647 w 30"/>
              <a:gd name="T5" fmla="*/ 2147483647 h 37"/>
              <a:gd name="T6" fmla="*/ 2147483647 w 30"/>
              <a:gd name="T7" fmla="*/ 2147483647 h 37"/>
              <a:gd name="T8" fmla="*/ 0 w 30"/>
              <a:gd name="T9" fmla="*/ 2147483647 h 3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 h="37">
                <a:moveTo>
                  <a:pt x="0" y="12"/>
                </a:moveTo>
                <a:lnTo>
                  <a:pt x="24" y="0"/>
                </a:lnTo>
                <a:lnTo>
                  <a:pt x="30" y="24"/>
                </a:lnTo>
                <a:lnTo>
                  <a:pt x="24" y="37"/>
                </a:lnTo>
                <a:lnTo>
                  <a:pt x="0" y="12"/>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9</xdr:col>
      <xdr:colOff>81010</xdr:colOff>
      <xdr:row>21</xdr:row>
      <xdr:rowOff>20597</xdr:rowOff>
    </xdr:from>
    <xdr:to>
      <xdr:col>9</xdr:col>
      <xdr:colOff>565931</xdr:colOff>
      <xdr:row>22</xdr:row>
      <xdr:rowOff>43775</xdr:rowOff>
    </xdr:to>
    <xdr:sp macro="" textlink="">
      <xdr:nvSpPr>
        <xdr:cNvPr id="62" name="TR">
          <a:extLst>
            <a:ext uri="{FF2B5EF4-FFF2-40B4-BE49-F238E27FC236}">
              <a16:creationId xmlns:a16="http://schemas.microsoft.com/office/drawing/2014/main" id="{00000000-0008-0000-0C00-00003E000000}"/>
            </a:ext>
          </a:extLst>
        </xdr:cNvPr>
        <xdr:cNvSpPr>
          <a:spLocks/>
        </xdr:cNvSpPr>
      </xdr:nvSpPr>
      <xdr:spPr bwMode="auto">
        <a:xfrm>
          <a:off x="5672185" y="3859172"/>
          <a:ext cx="484921" cy="185103"/>
        </a:xfrm>
        <a:custGeom>
          <a:avLst/>
          <a:gdLst>
            <a:gd name="T0" fmla="*/ 635446347 w 10616"/>
            <a:gd name="T1" fmla="*/ 50199597 h 10000"/>
            <a:gd name="T2" fmla="*/ 669215180 w 10616"/>
            <a:gd name="T3" fmla="*/ 52704822 h 10000"/>
            <a:gd name="T4" fmla="*/ 854898495 w 10616"/>
            <a:gd name="T5" fmla="*/ 50199597 h 10000"/>
            <a:gd name="T6" fmla="*/ 939372103 w 10616"/>
            <a:gd name="T7" fmla="*/ 47688273 h 10000"/>
            <a:gd name="T8" fmla="*/ 1023746879 w 10616"/>
            <a:gd name="T9" fmla="*/ 45177253 h 10000"/>
            <a:gd name="T10" fmla="*/ 1057515666 w 10616"/>
            <a:gd name="T11" fmla="*/ 47688273 h 10000"/>
            <a:gd name="T12" fmla="*/ 1040680689 w 10616"/>
            <a:gd name="T13" fmla="*/ 40160704 h 10000"/>
            <a:gd name="T14" fmla="*/ 1040680689 w 10616"/>
            <a:gd name="T15" fmla="*/ 22588788 h 10000"/>
            <a:gd name="T16" fmla="*/ 1057515666 w 10616"/>
            <a:gd name="T17" fmla="*/ 20077464 h 10000"/>
            <a:gd name="T18" fmla="*/ 989975913 w 10616"/>
            <a:gd name="T19" fmla="*/ 7527551 h 10000"/>
            <a:gd name="T20" fmla="*/ 956207080 w 10616"/>
            <a:gd name="T21" fmla="*/ 2511001 h 10000"/>
            <a:gd name="T22" fmla="*/ 905603316 w 10616"/>
            <a:gd name="T23" fmla="*/ 2511001 h 10000"/>
            <a:gd name="T24" fmla="*/ 888667328 w 10616"/>
            <a:gd name="T25" fmla="*/ 0 h 10000"/>
            <a:gd name="T26" fmla="*/ 888667328 w 10616"/>
            <a:gd name="T27" fmla="*/ 0 h 10000"/>
            <a:gd name="T28" fmla="*/ 821129708 w 10616"/>
            <a:gd name="T29" fmla="*/ 7527551 h 10000"/>
            <a:gd name="T30" fmla="*/ 736754932 w 10616"/>
            <a:gd name="T31" fmla="*/ 7527551 h 10000"/>
            <a:gd name="T32" fmla="*/ 719818944 w 10616"/>
            <a:gd name="T33" fmla="*/ 7527551 h 10000"/>
            <a:gd name="T34" fmla="*/ 719818944 w 10616"/>
            <a:gd name="T35" fmla="*/ 7527551 h 10000"/>
            <a:gd name="T36" fmla="*/ 652281324 w 10616"/>
            <a:gd name="T37" fmla="*/ 2511001 h 10000"/>
            <a:gd name="T38" fmla="*/ 601675381 w 10616"/>
            <a:gd name="T39" fmla="*/ 0 h 10000"/>
            <a:gd name="T40" fmla="*/ 466598009 w 10616"/>
            <a:gd name="T41" fmla="*/ 0 h 10000"/>
            <a:gd name="T42" fmla="*/ 432829176 w 10616"/>
            <a:gd name="T43" fmla="*/ 0 h 10000"/>
            <a:gd name="T44" fmla="*/ 382124400 w 10616"/>
            <a:gd name="T45" fmla="*/ 2511001 h 10000"/>
            <a:gd name="T46" fmla="*/ 348355567 w 10616"/>
            <a:gd name="T47" fmla="*/ 7527551 h 10000"/>
            <a:gd name="T48" fmla="*/ 263980838 w 10616"/>
            <a:gd name="T49" fmla="*/ 10038893 h 10000"/>
            <a:gd name="T50" fmla="*/ 247044849 w 10616"/>
            <a:gd name="T51" fmla="*/ 7527551 h 10000"/>
            <a:gd name="T52" fmla="*/ 230209872 w 10616"/>
            <a:gd name="T53" fmla="*/ 7527551 h 10000"/>
            <a:gd name="T54" fmla="*/ 196441039 w 10616"/>
            <a:gd name="T55" fmla="*/ 15060914 h 10000"/>
            <a:gd name="T56" fmla="*/ 128901287 w 10616"/>
            <a:gd name="T57" fmla="*/ 15060914 h 10000"/>
            <a:gd name="T58" fmla="*/ 76702938 w 10616"/>
            <a:gd name="T59" fmla="*/ 14304686 h 10000"/>
            <a:gd name="T60" fmla="*/ 20421611 w 10616"/>
            <a:gd name="T61" fmla="*/ 17993477 h 10000"/>
            <a:gd name="T62" fmla="*/ 0 w 10616"/>
            <a:gd name="T63" fmla="*/ 19667490 h 10000"/>
            <a:gd name="T64" fmla="*/ 69531848 w 10616"/>
            <a:gd name="T65" fmla="*/ 33181506 h 10000"/>
            <a:gd name="T66" fmla="*/ 128901287 w 10616"/>
            <a:gd name="T67" fmla="*/ 42666252 h 10000"/>
            <a:gd name="T68" fmla="*/ 162672253 w 10616"/>
            <a:gd name="T69" fmla="*/ 50199597 h 10000"/>
            <a:gd name="T70" fmla="*/ 314584602 w 10616"/>
            <a:gd name="T71" fmla="*/ 52704822 h 10000"/>
            <a:gd name="T72" fmla="*/ 331520590 w 10616"/>
            <a:gd name="T73" fmla="*/ 52704822 h 10000"/>
            <a:gd name="T74" fmla="*/ 449664153 w 10616"/>
            <a:gd name="T75" fmla="*/ 57727148 h 10000"/>
            <a:gd name="T76" fmla="*/ 517201773 w 10616"/>
            <a:gd name="T77" fmla="*/ 52704822 h 10000"/>
            <a:gd name="T78" fmla="*/ 584741571 w 10616"/>
            <a:gd name="T79" fmla="*/ 57727148 h 10000"/>
            <a:gd name="T80" fmla="*/ 584741571 w 10616"/>
            <a:gd name="T81" fmla="*/ 57727148 h 10000"/>
            <a:gd name="T82" fmla="*/ 584741571 w 10616"/>
            <a:gd name="T83" fmla="*/ 57727148 h 10000"/>
            <a:gd name="T84" fmla="*/ 635446347 w 10616"/>
            <a:gd name="T85" fmla="*/ 50199597 h 10000"/>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Lst>
          <a:ahLst/>
          <a:cxnLst>
            <a:cxn ang="T86">
              <a:pos x="T0" y="T1"/>
            </a:cxn>
            <a:cxn ang="T87">
              <a:pos x="T2" y="T3"/>
            </a:cxn>
            <a:cxn ang="T88">
              <a:pos x="T4" y="T5"/>
            </a:cxn>
            <a:cxn ang="T89">
              <a:pos x="T6" y="T7"/>
            </a:cxn>
            <a:cxn ang="T90">
              <a:pos x="T8" y="T9"/>
            </a:cxn>
            <a:cxn ang="T91">
              <a:pos x="T10" y="T11"/>
            </a:cxn>
            <a:cxn ang="T92">
              <a:pos x="T12" y="T13"/>
            </a:cxn>
            <a:cxn ang="T93">
              <a:pos x="T14" y="T15"/>
            </a:cxn>
            <a:cxn ang="T94">
              <a:pos x="T16" y="T17"/>
            </a:cxn>
            <a:cxn ang="T95">
              <a:pos x="T18" y="T19"/>
            </a:cxn>
            <a:cxn ang="T96">
              <a:pos x="T20" y="T21"/>
            </a:cxn>
            <a:cxn ang="T97">
              <a:pos x="T22" y="T23"/>
            </a:cxn>
            <a:cxn ang="T98">
              <a:pos x="T24" y="T25"/>
            </a:cxn>
            <a:cxn ang="T99">
              <a:pos x="T26" y="T27"/>
            </a:cxn>
            <a:cxn ang="T100">
              <a:pos x="T28" y="T29"/>
            </a:cxn>
            <a:cxn ang="T101">
              <a:pos x="T30" y="T31"/>
            </a:cxn>
            <a:cxn ang="T102">
              <a:pos x="T32" y="T33"/>
            </a:cxn>
            <a:cxn ang="T103">
              <a:pos x="T34" y="T35"/>
            </a:cxn>
            <a:cxn ang="T104">
              <a:pos x="T36" y="T37"/>
            </a:cxn>
            <a:cxn ang="T105">
              <a:pos x="T38" y="T39"/>
            </a:cxn>
            <a:cxn ang="T106">
              <a:pos x="T40" y="T41"/>
            </a:cxn>
            <a:cxn ang="T107">
              <a:pos x="T42" y="T43"/>
            </a:cxn>
            <a:cxn ang="T108">
              <a:pos x="T44" y="T45"/>
            </a:cxn>
            <a:cxn ang="T109">
              <a:pos x="T46" y="T47"/>
            </a:cxn>
            <a:cxn ang="T110">
              <a:pos x="T48" y="T49"/>
            </a:cxn>
            <a:cxn ang="T111">
              <a:pos x="T50" y="T51"/>
            </a:cxn>
            <a:cxn ang="T112">
              <a:pos x="T52" y="T53"/>
            </a:cxn>
            <a:cxn ang="T113">
              <a:pos x="T54" y="T55"/>
            </a:cxn>
            <a:cxn ang="T114">
              <a:pos x="T56" y="T57"/>
            </a:cxn>
            <a:cxn ang="T115">
              <a:pos x="T58" y="T59"/>
            </a:cxn>
            <a:cxn ang="T116">
              <a:pos x="T60" y="T61"/>
            </a:cxn>
            <a:cxn ang="T117">
              <a:pos x="T62" y="T63"/>
            </a:cxn>
            <a:cxn ang="T118">
              <a:pos x="T64" y="T65"/>
            </a:cxn>
            <a:cxn ang="T119">
              <a:pos x="T66" y="T67"/>
            </a:cxn>
            <a:cxn ang="T120">
              <a:pos x="T68" y="T69"/>
            </a:cxn>
            <a:cxn ang="T121">
              <a:pos x="T70" y="T71"/>
            </a:cxn>
            <a:cxn ang="T122">
              <a:pos x="T72" y="T73"/>
            </a:cxn>
            <a:cxn ang="T123">
              <a:pos x="T74" y="T75"/>
            </a:cxn>
            <a:cxn ang="T124">
              <a:pos x="T76" y="T77"/>
            </a:cxn>
            <a:cxn ang="T125">
              <a:pos x="T78" y="T79"/>
            </a:cxn>
            <a:cxn ang="T126">
              <a:pos x="T80" y="T81"/>
            </a:cxn>
            <a:cxn ang="T127">
              <a:pos x="T82" y="T83"/>
            </a:cxn>
            <a:cxn ang="T128">
              <a:pos x="T84" y="T85"/>
            </a:cxn>
          </a:cxnLst>
          <a:rect l="0" t="0" r="r" b="b"/>
          <a:pathLst>
            <a:path w="10616" h="10000">
              <a:moveTo>
                <a:pt x="6379" y="8696"/>
              </a:moveTo>
              <a:lnTo>
                <a:pt x="6718" y="9130"/>
              </a:lnTo>
              <a:lnTo>
                <a:pt x="8582" y="8696"/>
              </a:lnTo>
              <a:lnTo>
                <a:pt x="9430" y="8261"/>
              </a:lnTo>
              <a:lnTo>
                <a:pt x="10277" y="7826"/>
              </a:lnTo>
              <a:lnTo>
                <a:pt x="10616" y="8261"/>
              </a:lnTo>
              <a:cubicBezTo>
                <a:pt x="10560" y="7826"/>
                <a:pt x="10503" y="7392"/>
                <a:pt x="10447" y="6957"/>
              </a:cubicBezTo>
              <a:lnTo>
                <a:pt x="10447" y="3913"/>
              </a:lnTo>
              <a:cubicBezTo>
                <a:pt x="10503" y="3768"/>
                <a:pt x="10560" y="3623"/>
                <a:pt x="10616" y="3478"/>
              </a:cubicBezTo>
              <a:lnTo>
                <a:pt x="9938" y="1304"/>
              </a:lnTo>
              <a:lnTo>
                <a:pt x="9599" y="435"/>
              </a:lnTo>
              <a:lnTo>
                <a:pt x="9091" y="435"/>
              </a:lnTo>
              <a:cubicBezTo>
                <a:pt x="9034" y="290"/>
                <a:pt x="8978" y="145"/>
                <a:pt x="8921" y="0"/>
              </a:cubicBezTo>
              <a:lnTo>
                <a:pt x="8243" y="1304"/>
              </a:lnTo>
              <a:lnTo>
                <a:pt x="7396" y="1304"/>
              </a:lnTo>
              <a:lnTo>
                <a:pt x="7226" y="1304"/>
              </a:lnTo>
              <a:lnTo>
                <a:pt x="6548" y="435"/>
              </a:lnTo>
              <a:lnTo>
                <a:pt x="6040" y="0"/>
              </a:lnTo>
              <a:lnTo>
                <a:pt x="4684" y="0"/>
              </a:lnTo>
              <a:lnTo>
                <a:pt x="4345" y="0"/>
              </a:lnTo>
              <a:lnTo>
                <a:pt x="3836" y="435"/>
              </a:lnTo>
              <a:lnTo>
                <a:pt x="3497" y="1304"/>
              </a:lnTo>
              <a:lnTo>
                <a:pt x="2650" y="1739"/>
              </a:lnTo>
              <a:cubicBezTo>
                <a:pt x="2593" y="1594"/>
                <a:pt x="2537" y="1449"/>
                <a:pt x="2480" y="1304"/>
              </a:cubicBezTo>
              <a:lnTo>
                <a:pt x="2311" y="1304"/>
              </a:lnTo>
              <a:lnTo>
                <a:pt x="1972" y="2609"/>
              </a:lnTo>
              <a:cubicBezTo>
                <a:pt x="1746" y="2609"/>
                <a:pt x="1494" y="2631"/>
                <a:pt x="1294" y="2609"/>
              </a:cubicBezTo>
              <a:cubicBezTo>
                <a:pt x="1094" y="2587"/>
                <a:pt x="883" y="2261"/>
                <a:pt x="770" y="2478"/>
              </a:cubicBezTo>
              <a:cubicBezTo>
                <a:pt x="657" y="2695"/>
                <a:pt x="333" y="2962"/>
                <a:pt x="205" y="3117"/>
              </a:cubicBezTo>
              <a:cubicBezTo>
                <a:pt x="77" y="3272"/>
                <a:pt x="0" y="3266"/>
                <a:pt x="0" y="3407"/>
              </a:cubicBezTo>
              <a:cubicBezTo>
                <a:pt x="113" y="3701"/>
                <a:pt x="482" y="5084"/>
                <a:pt x="698" y="5748"/>
              </a:cubicBezTo>
              <a:cubicBezTo>
                <a:pt x="914" y="6412"/>
                <a:pt x="1138" y="6900"/>
                <a:pt x="1294" y="7391"/>
              </a:cubicBezTo>
              <a:cubicBezTo>
                <a:pt x="1450" y="7882"/>
                <a:pt x="1520" y="8261"/>
                <a:pt x="1633" y="8696"/>
              </a:cubicBezTo>
              <a:lnTo>
                <a:pt x="3158" y="9130"/>
              </a:lnTo>
              <a:lnTo>
                <a:pt x="3328" y="9130"/>
              </a:lnTo>
              <a:lnTo>
                <a:pt x="4514" y="10000"/>
              </a:lnTo>
              <a:lnTo>
                <a:pt x="5192" y="9130"/>
              </a:lnTo>
              <a:lnTo>
                <a:pt x="5870" y="10000"/>
              </a:lnTo>
              <a:lnTo>
                <a:pt x="6379" y="8696"/>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325266</xdr:colOff>
      <xdr:row>22</xdr:row>
      <xdr:rowOff>5992</xdr:rowOff>
    </xdr:from>
    <xdr:to>
      <xdr:col>9</xdr:col>
      <xdr:colOff>504336</xdr:colOff>
      <xdr:row>22</xdr:row>
      <xdr:rowOff>155356</xdr:rowOff>
    </xdr:to>
    <xdr:sp macro="" textlink="">
      <xdr:nvSpPr>
        <xdr:cNvPr id="63" name="SY">
          <a:extLst>
            <a:ext uri="{FF2B5EF4-FFF2-40B4-BE49-F238E27FC236}">
              <a16:creationId xmlns:a16="http://schemas.microsoft.com/office/drawing/2014/main" id="{00000000-0008-0000-0C00-00003F000000}"/>
            </a:ext>
          </a:extLst>
        </xdr:cNvPr>
        <xdr:cNvSpPr>
          <a:spLocks/>
        </xdr:cNvSpPr>
      </xdr:nvSpPr>
      <xdr:spPr bwMode="auto">
        <a:xfrm>
          <a:off x="5916441" y="4006492"/>
          <a:ext cx="179070" cy="149364"/>
        </a:xfrm>
        <a:custGeom>
          <a:avLst/>
          <a:gdLst>
            <a:gd name="T0" fmla="*/ 2147483647 w 139"/>
            <a:gd name="T1" fmla="*/ 2147483647 h 114"/>
            <a:gd name="T2" fmla="*/ 2147483647 w 139"/>
            <a:gd name="T3" fmla="*/ 2147483647 h 114"/>
            <a:gd name="T4" fmla="*/ 2147483647 w 139"/>
            <a:gd name="T5" fmla="*/ 2147483647 h 114"/>
            <a:gd name="T6" fmla="*/ 2147483647 w 139"/>
            <a:gd name="T7" fmla="*/ 2147483647 h 114"/>
            <a:gd name="T8" fmla="*/ 2147483647 w 139"/>
            <a:gd name="T9" fmla="*/ 2147483647 h 114"/>
            <a:gd name="T10" fmla="*/ 2147483647 w 139"/>
            <a:gd name="T11" fmla="*/ 2147483647 h 114"/>
            <a:gd name="T12" fmla="*/ 2147483647 w 139"/>
            <a:gd name="T13" fmla="*/ 0 h 114"/>
            <a:gd name="T14" fmla="*/ 2147483647 w 139"/>
            <a:gd name="T15" fmla="*/ 2147483647 h 114"/>
            <a:gd name="T16" fmla="*/ 2147483647 w 139"/>
            <a:gd name="T17" fmla="*/ 2147483647 h 114"/>
            <a:gd name="T18" fmla="*/ 2147483647 w 139"/>
            <a:gd name="T19" fmla="*/ 2147483647 h 114"/>
            <a:gd name="T20" fmla="*/ 2147483647 w 139"/>
            <a:gd name="T21" fmla="*/ 2147483647 h 114"/>
            <a:gd name="T22" fmla="*/ 2147483647 w 139"/>
            <a:gd name="T23" fmla="*/ 2147483647 h 114"/>
            <a:gd name="T24" fmla="*/ 2147483647 w 139"/>
            <a:gd name="T25" fmla="*/ 2147483647 h 114"/>
            <a:gd name="T26" fmla="*/ 0 w 139"/>
            <a:gd name="T27" fmla="*/ 2147483647 h 114"/>
            <a:gd name="T28" fmla="*/ 2147483647 w 139"/>
            <a:gd name="T29" fmla="*/ 2147483647 h 114"/>
            <a:gd name="T30" fmla="*/ 2147483647 w 139"/>
            <a:gd name="T31" fmla="*/ 2147483647 h 114"/>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39" h="114">
              <a:moveTo>
                <a:pt x="25" y="114"/>
              </a:moveTo>
              <a:lnTo>
                <a:pt x="61" y="96"/>
              </a:lnTo>
              <a:lnTo>
                <a:pt x="73" y="90"/>
              </a:lnTo>
              <a:lnTo>
                <a:pt x="115" y="66"/>
              </a:lnTo>
              <a:lnTo>
                <a:pt x="127" y="24"/>
              </a:lnTo>
              <a:lnTo>
                <a:pt x="139" y="6"/>
              </a:lnTo>
              <a:lnTo>
                <a:pt x="139" y="0"/>
              </a:lnTo>
              <a:lnTo>
                <a:pt x="115" y="6"/>
              </a:lnTo>
              <a:lnTo>
                <a:pt x="49" y="12"/>
              </a:lnTo>
              <a:lnTo>
                <a:pt x="37" y="6"/>
              </a:lnTo>
              <a:lnTo>
                <a:pt x="19" y="24"/>
              </a:lnTo>
              <a:lnTo>
                <a:pt x="25" y="48"/>
              </a:lnTo>
              <a:lnTo>
                <a:pt x="0" y="102"/>
              </a:lnTo>
              <a:lnTo>
                <a:pt x="13" y="102"/>
              </a:lnTo>
              <a:lnTo>
                <a:pt x="25" y="11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295738</xdr:colOff>
      <xdr:row>22</xdr:row>
      <xdr:rowOff>121880</xdr:rowOff>
    </xdr:from>
    <xdr:to>
      <xdr:col>9</xdr:col>
      <xdr:colOff>426548</xdr:colOff>
      <xdr:row>23</xdr:row>
      <xdr:rowOff>81061</xdr:rowOff>
    </xdr:to>
    <xdr:sp macro="" textlink="">
      <xdr:nvSpPr>
        <xdr:cNvPr id="64" name="JO">
          <a:extLst>
            <a:ext uri="{FF2B5EF4-FFF2-40B4-BE49-F238E27FC236}">
              <a16:creationId xmlns:a16="http://schemas.microsoft.com/office/drawing/2014/main" id="{00000000-0008-0000-0C00-000040000000}"/>
            </a:ext>
          </a:extLst>
        </xdr:cNvPr>
        <xdr:cNvSpPr>
          <a:spLocks/>
        </xdr:cNvSpPr>
      </xdr:nvSpPr>
      <xdr:spPr bwMode="auto">
        <a:xfrm>
          <a:off x="5886913" y="4122380"/>
          <a:ext cx="130810" cy="121106"/>
        </a:xfrm>
        <a:custGeom>
          <a:avLst/>
          <a:gdLst>
            <a:gd name="T0" fmla="*/ 2147483647 w 97"/>
            <a:gd name="T1" fmla="*/ 2147483647 h 90"/>
            <a:gd name="T2" fmla="*/ 2147483647 w 97"/>
            <a:gd name="T3" fmla="*/ 0 h 90"/>
            <a:gd name="T4" fmla="*/ 2147483647 w 97"/>
            <a:gd name="T5" fmla="*/ 2147483647 h 90"/>
            <a:gd name="T6" fmla="*/ 2147483647 w 97"/>
            <a:gd name="T7" fmla="*/ 2147483647 h 90"/>
            <a:gd name="T8" fmla="*/ 2147483647 w 97"/>
            <a:gd name="T9" fmla="*/ 2147483647 h 90"/>
            <a:gd name="T10" fmla="*/ 2147483647 w 97"/>
            <a:gd name="T11" fmla="*/ 2147483647 h 90"/>
            <a:gd name="T12" fmla="*/ 2147483647 w 97"/>
            <a:gd name="T13" fmla="*/ 2147483647 h 90"/>
            <a:gd name="T14" fmla="*/ 0 w 97"/>
            <a:gd name="T15" fmla="*/ 2147483647 h 90"/>
            <a:gd name="T16" fmla="*/ 2147483647 w 97"/>
            <a:gd name="T17" fmla="*/ 2147483647 h 90"/>
            <a:gd name="T18" fmla="*/ 2147483647 w 97"/>
            <a:gd name="T19" fmla="*/ 2147483647 h 90"/>
            <a:gd name="T20" fmla="*/ 2147483647 w 97"/>
            <a:gd name="T21" fmla="*/ 2147483647 h 90"/>
            <a:gd name="T22" fmla="*/ 2147483647 w 97"/>
            <a:gd name="T23" fmla="*/ 2147483647 h 90"/>
            <a:gd name="T24" fmla="*/ 2147483647 w 97"/>
            <a:gd name="T25" fmla="*/ 2147483647 h 90"/>
            <a:gd name="T26" fmla="*/ 2147483647 w 97"/>
            <a:gd name="T27" fmla="*/ 2147483647 h 90"/>
            <a:gd name="T28" fmla="*/ 2147483647 w 97"/>
            <a:gd name="T29" fmla="*/ 2147483647 h 90"/>
            <a:gd name="T30" fmla="*/ 2147483647 w 97"/>
            <a:gd name="T31" fmla="*/ 2147483647 h 90"/>
            <a:gd name="T32" fmla="*/ 2147483647 w 97"/>
            <a:gd name="T33" fmla="*/ 2147483647 h 90"/>
            <a:gd name="T34" fmla="*/ 2147483647 w 97"/>
            <a:gd name="T35" fmla="*/ 2147483647 h 90"/>
            <a:gd name="T36" fmla="*/ 2147483647 w 97"/>
            <a:gd name="T37" fmla="*/ 2147483647 h 90"/>
            <a:gd name="T38" fmla="*/ 2147483647 w 97"/>
            <a:gd name="T39" fmla="*/ 2147483647 h 90"/>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97" h="90">
              <a:moveTo>
                <a:pt x="91" y="24"/>
              </a:moveTo>
              <a:lnTo>
                <a:pt x="91" y="0"/>
              </a:lnTo>
              <a:lnTo>
                <a:pt x="79" y="6"/>
              </a:lnTo>
              <a:lnTo>
                <a:pt x="43" y="24"/>
              </a:lnTo>
              <a:lnTo>
                <a:pt x="31" y="12"/>
              </a:lnTo>
              <a:lnTo>
                <a:pt x="18" y="12"/>
              </a:lnTo>
              <a:lnTo>
                <a:pt x="12" y="18"/>
              </a:lnTo>
              <a:lnTo>
                <a:pt x="0" y="42"/>
              </a:lnTo>
              <a:lnTo>
                <a:pt x="18" y="90"/>
              </a:lnTo>
              <a:lnTo>
                <a:pt x="25" y="90"/>
              </a:lnTo>
              <a:lnTo>
                <a:pt x="37" y="90"/>
              </a:lnTo>
              <a:lnTo>
                <a:pt x="49" y="78"/>
              </a:lnTo>
              <a:lnTo>
                <a:pt x="67" y="78"/>
              </a:lnTo>
              <a:lnTo>
                <a:pt x="73" y="66"/>
              </a:lnTo>
              <a:lnTo>
                <a:pt x="61" y="36"/>
              </a:lnTo>
              <a:lnTo>
                <a:pt x="85" y="30"/>
              </a:lnTo>
              <a:lnTo>
                <a:pt x="97" y="24"/>
              </a:lnTo>
              <a:lnTo>
                <a:pt x="91" y="24"/>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131591</xdr:colOff>
      <xdr:row>24</xdr:row>
      <xdr:rowOff>18514</xdr:rowOff>
    </xdr:from>
    <xdr:to>
      <xdr:col>10</xdr:col>
      <xdr:colOff>243449</xdr:colOff>
      <xdr:row>24</xdr:row>
      <xdr:rowOff>91994</xdr:rowOff>
    </xdr:to>
    <xdr:sp macro="" textlink="">
      <xdr:nvSpPr>
        <xdr:cNvPr id="65" name="AE">
          <a:extLst>
            <a:ext uri="{FF2B5EF4-FFF2-40B4-BE49-F238E27FC236}">
              <a16:creationId xmlns:a16="http://schemas.microsoft.com/office/drawing/2014/main" id="{00000000-0008-0000-0C00-000041000000}"/>
            </a:ext>
          </a:extLst>
        </xdr:cNvPr>
        <xdr:cNvSpPr>
          <a:spLocks/>
        </xdr:cNvSpPr>
      </xdr:nvSpPr>
      <xdr:spPr bwMode="auto">
        <a:xfrm>
          <a:off x="6332366" y="4342864"/>
          <a:ext cx="111858" cy="73480"/>
        </a:xfrm>
        <a:custGeom>
          <a:avLst/>
          <a:gdLst>
            <a:gd name="T0" fmla="*/ 2147483647 w 90"/>
            <a:gd name="T1" fmla="*/ 2147483647 h 60"/>
            <a:gd name="T2" fmla="*/ 2147483647 w 90"/>
            <a:gd name="T3" fmla="*/ 2147483647 h 60"/>
            <a:gd name="T4" fmla="*/ 2147483647 w 90"/>
            <a:gd name="T5" fmla="*/ 2147483647 h 60"/>
            <a:gd name="T6" fmla="*/ 2147483647 w 90"/>
            <a:gd name="T7" fmla="*/ 2147483647 h 60"/>
            <a:gd name="T8" fmla="*/ 2147483647 w 90"/>
            <a:gd name="T9" fmla="*/ 0 h 60"/>
            <a:gd name="T10" fmla="*/ 2147483647 w 90"/>
            <a:gd name="T11" fmla="*/ 2147483647 h 60"/>
            <a:gd name="T12" fmla="*/ 2147483647 w 90"/>
            <a:gd name="T13" fmla="*/ 2147483647 h 60"/>
            <a:gd name="T14" fmla="*/ 0 w 90"/>
            <a:gd name="T15" fmla="*/ 2147483647 h 60"/>
            <a:gd name="T16" fmla="*/ 2147483647 w 90"/>
            <a:gd name="T17" fmla="*/ 2147483647 h 60"/>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90" h="60">
              <a:moveTo>
                <a:pt x="18" y="48"/>
              </a:moveTo>
              <a:lnTo>
                <a:pt x="66" y="60"/>
              </a:lnTo>
              <a:lnTo>
                <a:pt x="78" y="30"/>
              </a:lnTo>
              <a:lnTo>
                <a:pt x="90" y="24"/>
              </a:lnTo>
              <a:lnTo>
                <a:pt x="84" y="0"/>
              </a:lnTo>
              <a:lnTo>
                <a:pt x="30" y="18"/>
              </a:lnTo>
              <a:lnTo>
                <a:pt x="6" y="6"/>
              </a:lnTo>
              <a:lnTo>
                <a:pt x="0" y="24"/>
              </a:lnTo>
              <a:lnTo>
                <a:pt x="18" y="4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143338</xdr:colOff>
      <xdr:row>24</xdr:row>
      <xdr:rowOff>42464</xdr:rowOff>
    </xdr:from>
    <xdr:to>
      <xdr:col>10</xdr:col>
      <xdr:colOff>323459</xdr:colOff>
      <xdr:row>25</xdr:row>
      <xdr:rowOff>97531</xdr:rowOff>
    </xdr:to>
    <xdr:sp macro="" textlink="">
      <xdr:nvSpPr>
        <xdr:cNvPr id="66" name="OM">
          <a:extLst>
            <a:ext uri="{FF2B5EF4-FFF2-40B4-BE49-F238E27FC236}">
              <a16:creationId xmlns:a16="http://schemas.microsoft.com/office/drawing/2014/main" id="{00000000-0008-0000-0C00-000042000000}"/>
            </a:ext>
          </a:extLst>
        </xdr:cNvPr>
        <xdr:cNvSpPr>
          <a:spLocks/>
        </xdr:cNvSpPr>
      </xdr:nvSpPr>
      <xdr:spPr bwMode="auto">
        <a:xfrm>
          <a:off x="6344113" y="4366814"/>
          <a:ext cx="180121" cy="216992"/>
        </a:xfrm>
        <a:custGeom>
          <a:avLst/>
          <a:gdLst>
            <a:gd name="T0" fmla="*/ 2147483647 w 24"/>
            <a:gd name="T1" fmla="*/ 2147483647 h 28"/>
            <a:gd name="T2" fmla="*/ 2147483647 w 24"/>
            <a:gd name="T3" fmla="*/ 2147483647 h 28"/>
            <a:gd name="T4" fmla="*/ 2147483647 w 24"/>
            <a:gd name="T5" fmla="*/ 2147483647 h 28"/>
            <a:gd name="T6" fmla="*/ 2147483647 w 24"/>
            <a:gd name="T7" fmla="*/ 2147483647 h 28"/>
            <a:gd name="T8" fmla="*/ 0 w 24"/>
            <a:gd name="T9" fmla="*/ 2147483647 h 28"/>
            <a:gd name="T10" fmla="*/ 2147483647 w 24"/>
            <a:gd name="T11" fmla="*/ 2147483647 h 28"/>
            <a:gd name="T12" fmla="*/ 2147483647 w 24"/>
            <a:gd name="T13" fmla="*/ 2147483647 h 28"/>
            <a:gd name="T14" fmla="*/ 2147483647 w 24"/>
            <a:gd name="T15" fmla="*/ 2147483647 h 28"/>
            <a:gd name="T16" fmla="*/ 2147483647 w 24"/>
            <a:gd name="T17" fmla="*/ 2147483647 h 28"/>
            <a:gd name="T18" fmla="*/ 2147483647 w 24"/>
            <a:gd name="T19" fmla="*/ 2147483647 h 28"/>
            <a:gd name="T20" fmla="*/ 2147483647 w 24"/>
            <a:gd name="T21" fmla="*/ 2147483647 h 28"/>
            <a:gd name="T22" fmla="*/ 2147483647 w 24"/>
            <a:gd name="T23" fmla="*/ 2147483647 h 28"/>
            <a:gd name="T24" fmla="*/ 2147483647 w 24"/>
            <a:gd name="T25" fmla="*/ 0 h 28"/>
            <a:gd name="T26" fmla="*/ 2147483647 w 24"/>
            <a:gd name="T27" fmla="*/ 0 h 28"/>
            <a:gd name="T28" fmla="*/ 2147483647 w 24"/>
            <a:gd name="T29" fmla="*/ 2147483647 h 28"/>
            <a:gd name="T30" fmla="*/ 2147483647 w 24"/>
            <a:gd name="T31" fmla="*/ 2147483647 h 28"/>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24" h="28">
              <a:moveTo>
                <a:pt x="9" y="6"/>
              </a:moveTo>
              <a:cubicBezTo>
                <a:pt x="10" y="6"/>
                <a:pt x="10" y="6"/>
                <a:pt x="10" y="6"/>
              </a:cubicBezTo>
              <a:cubicBezTo>
                <a:pt x="9" y="13"/>
                <a:pt x="9" y="13"/>
                <a:pt x="9" y="13"/>
              </a:cubicBezTo>
              <a:cubicBezTo>
                <a:pt x="4" y="17"/>
                <a:pt x="4" y="17"/>
                <a:pt x="4" y="17"/>
              </a:cubicBezTo>
              <a:cubicBezTo>
                <a:pt x="4" y="17"/>
                <a:pt x="3" y="18"/>
                <a:pt x="0" y="18"/>
              </a:cubicBezTo>
              <a:cubicBezTo>
                <a:pt x="1" y="21"/>
                <a:pt x="1" y="21"/>
                <a:pt x="1" y="21"/>
              </a:cubicBezTo>
              <a:cubicBezTo>
                <a:pt x="4" y="28"/>
                <a:pt x="4" y="28"/>
                <a:pt x="4" y="28"/>
              </a:cubicBezTo>
              <a:cubicBezTo>
                <a:pt x="11" y="23"/>
                <a:pt x="11" y="23"/>
                <a:pt x="11" y="23"/>
              </a:cubicBezTo>
              <a:cubicBezTo>
                <a:pt x="17" y="15"/>
                <a:pt x="17" y="15"/>
                <a:pt x="17" y="15"/>
              </a:cubicBezTo>
              <a:cubicBezTo>
                <a:pt x="20" y="11"/>
                <a:pt x="20" y="11"/>
                <a:pt x="20" y="11"/>
              </a:cubicBezTo>
              <a:cubicBezTo>
                <a:pt x="24" y="7"/>
                <a:pt x="24" y="7"/>
                <a:pt x="24" y="7"/>
              </a:cubicBezTo>
              <a:cubicBezTo>
                <a:pt x="16" y="1"/>
                <a:pt x="16" y="1"/>
                <a:pt x="16" y="1"/>
              </a:cubicBezTo>
              <a:cubicBezTo>
                <a:pt x="13" y="0"/>
                <a:pt x="13" y="0"/>
                <a:pt x="13" y="0"/>
              </a:cubicBezTo>
              <a:cubicBezTo>
                <a:pt x="13" y="0"/>
                <a:pt x="13" y="0"/>
                <a:pt x="13" y="0"/>
              </a:cubicBezTo>
              <a:cubicBezTo>
                <a:pt x="11" y="1"/>
                <a:pt x="11" y="1"/>
                <a:pt x="11" y="1"/>
              </a:cubicBezTo>
              <a:lnTo>
                <a:pt x="9" y="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517988</xdr:colOff>
      <xdr:row>25</xdr:row>
      <xdr:rowOff>25954</xdr:rowOff>
    </xdr:from>
    <xdr:to>
      <xdr:col>10</xdr:col>
      <xdr:colOff>181121</xdr:colOff>
      <xdr:row>26</xdr:row>
      <xdr:rowOff>26728</xdr:rowOff>
    </xdr:to>
    <xdr:sp macro="" textlink="">
      <xdr:nvSpPr>
        <xdr:cNvPr id="67" name="YE">
          <a:extLst>
            <a:ext uri="{FF2B5EF4-FFF2-40B4-BE49-F238E27FC236}">
              <a16:creationId xmlns:a16="http://schemas.microsoft.com/office/drawing/2014/main" id="{00000000-0008-0000-0C00-000043000000}"/>
            </a:ext>
          </a:extLst>
        </xdr:cNvPr>
        <xdr:cNvSpPr>
          <a:spLocks/>
        </xdr:cNvSpPr>
      </xdr:nvSpPr>
      <xdr:spPr bwMode="auto">
        <a:xfrm>
          <a:off x="6109163" y="4512229"/>
          <a:ext cx="272733" cy="162699"/>
        </a:xfrm>
        <a:custGeom>
          <a:avLst/>
          <a:gdLst>
            <a:gd name="T0" fmla="*/ 2147483647 w 34"/>
            <a:gd name="T1" fmla="*/ 0 h 21"/>
            <a:gd name="T2" fmla="*/ 2147483647 w 34"/>
            <a:gd name="T3" fmla="*/ 2147483647 h 21"/>
            <a:gd name="T4" fmla="*/ 2147483647 w 34"/>
            <a:gd name="T5" fmla="*/ 2147483647 h 21"/>
            <a:gd name="T6" fmla="*/ 2147483647 w 34"/>
            <a:gd name="T7" fmla="*/ 2147483647 h 21"/>
            <a:gd name="T8" fmla="*/ 0 w 34"/>
            <a:gd name="T9" fmla="*/ 2147483647 h 21"/>
            <a:gd name="T10" fmla="*/ 2147483647 w 34"/>
            <a:gd name="T11" fmla="*/ 2147483647 h 21"/>
            <a:gd name="T12" fmla="*/ 2147483647 w 34"/>
            <a:gd name="T13" fmla="*/ 2147483647 h 21"/>
            <a:gd name="T14" fmla="*/ 2147483647 w 34"/>
            <a:gd name="T15" fmla="*/ 2147483647 h 21"/>
            <a:gd name="T16" fmla="*/ 2147483647 w 34"/>
            <a:gd name="T17" fmla="*/ 2147483647 h 21"/>
            <a:gd name="T18" fmla="*/ 2147483647 w 34"/>
            <a:gd name="T19" fmla="*/ 2147483647 h 21"/>
            <a:gd name="T20" fmla="*/ 2147483647 w 34"/>
            <a:gd name="T21" fmla="*/ 2147483647 h 21"/>
            <a:gd name="T22" fmla="*/ 2147483647 w 34"/>
            <a:gd name="T23" fmla="*/ 2147483647 h 21"/>
            <a:gd name="T24" fmla="*/ 2147483647 w 34"/>
            <a:gd name="T25" fmla="*/ 2147483647 h 21"/>
            <a:gd name="T26" fmla="*/ 2147483647 w 34"/>
            <a:gd name="T27" fmla="*/ 0 h 2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34" h="21">
              <a:moveTo>
                <a:pt x="30" y="0"/>
              </a:moveTo>
              <a:cubicBezTo>
                <a:pt x="25" y="2"/>
                <a:pt x="18" y="3"/>
                <a:pt x="18" y="4"/>
              </a:cubicBezTo>
              <a:cubicBezTo>
                <a:pt x="16" y="5"/>
                <a:pt x="14" y="7"/>
                <a:pt x="14" y="7"/>
              </a:cubicBezTo>
              <a:cubicBezTo>
                <a:pt x="3" y="7"/>
                <a:pt x="3" y="7"/>
                <a:pt x="3" y="7"/>
              </a:cubicBezTo>
              <a:cubicBezTo>
                <a:pt x="0" y="8"/>
                <a:pt x="0" y="8"/>
                <a:pt x="0" y="8"/>
              </a:cubicBezTo>
              <a:cubicBezTo>
                <a:pt x="1" y="12"/>
                <a:pt x="1" y="12"/>
                <a:pt x="1" y="12"/>
              </a:cubicBezTo>
              <a:cubicBezTo>
                <a:pt x="5" y="21"/>
                <a:pt x="5" y="21"/>
                <a:pt x="5" y="21"/>
              </a:cubicBezTo>
              <a:cubicBezTo>
                <a:pt x="12" y="19"/>
                <a:pt x="12" y="19"/>
                <a:pt x="12" y="19"/>
              </a:cubicBezTo>
              <a:cubicBezTo>
                <a:pt x="15" y="19"/>
                <a:pt x="15" y="19"/>
                <a:pt x="15" y="19"/>
              </a:cubicBezTo>
              <a:cubicBezTo>
                <a:pt x="19" y="15"/>
                <a:pt x="19" y="15"/>
                <a:pt x="19" y="15"/>
              </a:cubicBezTo>
              <a:cubicBezTo>
                <a:pt x="25" y="13"/>
                <a:pt x="25" y="13"/>
                <a:pt x="25" y="13"/>
              </a:cubicBezTo>
              <a:cubicBezTo>
                <a:pt x="34" y="10"/>
                <a:pt x="34" y="10"/>
                <a:pt x="34" y="10"/>
              </a:cubicBezTo>
              <a:cubicBezTo>
                <a:pt x="31" y="3"/>
                <a:pt x="31" y="3"/>
                <a:pt x="31" y="3"/>
              </a:cubicBezTo>
              <a:lnTo>
                <a:pt x="30"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330663</xdr:colOff>
      <xdr:row>22</xdr:row>
      <xdr:rowOff>155356</xdr:rowOff>
    </xdr:from>
    <xdr:to>
      <xdr:col>10</xdr:col>
      <xdr:colOff>213922</xdr:colOff>
      <xdr:row>25</xdr:row>
      <xdr:rowOff>88958</xdr:rowOff>
    </xdr:to>
    <xdr:grpSp>
      <xdr:nvGrpSpPr>
        <xdr:cNvPr id="68" name="SA">
          <a:extLst>
            <a:ext uri="{FF2B5EF4-FFF2-40B4-BE49-F238E27FC236}">
              <a16:creationId xmlns:a16="http://schemas.microsoft.com/office/drawing/2014/main" id="{00000000-0008-0000-0C00-000044000000}"/>
            </a:ext>
          </a:extLst>
        </xdr:cNvPr>
        <xdr:cNvGrpSpPr/>
      </xdr:nvGrpSpPr>
      <xdr:grpSpPr>
        <a:xfrm>
          <a:off x="6153613" y="4136806"/>
          <a:ext cx="518259" cy="409852"/>
          <a:chOff x="5733370" y="6433003"/>
          <a:chExt cx="497341" cy="414111"/>
        </a:xfrm>
      </xdr:grpSpPr>
      <xdr:sp macro="" textlink="">
        <xdr:nvSpPr>
          <xdr:cNvPr id="69" name="Freeform 68">
            <a:extLst>
              <a:ext uri="{FF2B5EF4-FFF2-40B4-BE49-F238E27FC236}">
                <a16:creationId xmlns:a16="http://schemas.microsoft.com/office/drawing/2014/main" id="{00000000-0008-0000-0C00-000045000000}"/>
              </a:ext>
            </a:extLst>
          </xdr:cNvPr>
          <xdr:cNvSpPr>
            <a:spLocks/>
          </xdr:cNvSpPr>
        </xdr:nvSpPr>
        <xdr:spPr bwMode="auto">
          <a:xfrm>
            <a:off x="5733370" y="6433003"/>
            <a:ext cx="489403" cy="414111"/>
          </a:xfrm>
          <a:custGeom>
            <a:avLst/>
            <a:gdLst>
              <a:gd name="T0" fmla="*/ 2147483647 w 63"/>
              <a:gd name="T1" fmla="*/ 2147483647 h 54"/>
              <a:gd name="T2" fmla="*/ 2147483647 w 63"/>
              <a:gd name="T3" fmla="*/ 2147483647 h 54"/>
              <a:gd name="T4" fmla="*/ 2147483647 w 63"/>
              <a:gd name="T5" fmla="*/ 2147483647 h 54"/>
              <a:gd name="T6" fmla="*/ 2147483647 w 63"/>
              <a:gd name="T7" fmla="*/ 2147483647 h 54"/>
              <a:gd name="T8" fmla="*/ 2147483647 w 63"/>
              <a:gd name="T9" fmla="*/ 2147483647 h 54"/>
              <a:gd name="T10" fmla="*/ 2147483647 w 63"/>
              <a:gd name="T11" fmla="*/ 2147483647 h 54"/>
              <a:gd name="T12" fmla="*/ 2147483647 w 63"/>
              <a:gd name="T13" fmla="*/ 2147483647 h 54"/>
              <a:gd name="T14" fmla="*/ 2147483647 w 63"/>
              <a:gd name="T15" fmla="*/ 2147483647 h 54"/>
              <a:gd name="T16" fmla="*/ 2147483647 w 63"/>
              <a:gd name="T17" fmla="*/ 2147483647 h 54"/>
              <a:gd name="T18" fmla="*/ 2147483647 w 63"/>
              <a:gd name="T19" fmla="*/ 2147483647 h 54"/>
              <a:gd name="T20" fmla="*/ 2147483647 w 63"/>
              <a:gd name="T21" fmla="*/ 2147483647 h 54"/>
              <a:gd name="T22" fmla="*/ 2147483647 w 63"/>
              <a:gd name="T23" fmla="*/ 2147483647 h 54"/>
              <a:gd name="T24" fmla="*/ 2147483647 w 63"/>
              <a:gd name="T25" fmla="*/ 2147483647 h 54"/>
              <a:gd name="T26" fmla="*/ 2147483647 w 63"/>
              <a:gd name="T27" fmla="*/ 2147483647 h 54"/>
              <a:gd name="T28" fmla="*/ 2147483647 w 63"/>
              <a:gd name="T29" fmla="*/ 0 h 54"/>
              <a:gd name="T30" fmla="*/ 2147483647 w 63"/>
              <a:gd name="T31" fmla="*/ 0 h 54"/>
              <a:gd name="T32" fmla="*/ 2147483647 w 63"/>
              <a:gd name="T33" fmla="*/ 2147483647 h 54"/>
              <a:gd name="T34" fmla="*/ 2147483647 w 63"/>
              <a:gd name="T35" fmla="*/ 2147483647 h 54"/>
              <a:gd name="T36" fmla="*/ 2147483647 w 63"/>
              <a:gd name="T37" fmla="*/ 2147483647 h 54"/>
              <a:gd name="T38" fmla="*/ 2147483647 w 63"/>
              <a:gd name="T39" fmla="*/ 2147483647 h 54"/>
              <a:gd name="T40" fmla="*/ 2147483647 w 63"/>
              <a:gd name="T41" fmla="*/ 2147483647 h 54"/>
              <a:gd name="T42" fmla="*/ 2147483647 w 63"/>
              <a:gd name="T43" fmla="*/ 2147483647 h 54"/>
              <a:gd name="T44" fmla="*/ 0 w 63"/>
              <a:gd name="T45" fmla="*/ 2147483647 h 54"/>
              <a:gd name="T46" fmla="*/ 2147483647 w 63"/>
              <a:gd name="T47" fmla="*/ 2147483647 h 54"/>
              <a:gd name="T48" fmla="*/ 2147483647 w 63"/>
              <a:gd name="T49" fmla="*/ 2147483647 h 54"/>
              <a:gd name="T50" fmla="*/ 2147483647 w 63"/>
              <a:gd name="T51" fmla="*/ 2147483647 h 54"/>
              <a:gd name="T52" fmla="*/ 2147483647 w 63"/>
              <a:gd name="T53" fmla="*/ 2147483647 h 54"/>
              <a:gd name="T54" fmla="*/ 2147483647 w 63"/>
              <a:gd name="T55" fmla="*/ 2147483647 h 54"/>
              <a:gd name="T56" fmla="*/ 2147483647 w 63"/>
              <a:gd name="T57" fmla="*/ 2147483647 h 54"/>
              <a:gd name="T58" fmla="*/ 2147483647 w 63"/>
              <a:gd name="T59" fmla="*/ 2147483647 h 54"/>
              <a:gd name="T60" fmla="*/ 2147483647 w 63"/>
              <a:gd name="T61" fmla="*/ 2147483647 h 54"/>
              <a:gd name="T62" fmla="*/ 2147483647 w 63"/>
              <a:gd name="T63" fmla="*/ 2147483647 h 54"/>
              <a:gd name="T64" fmla="*/ 2147483647 w 63"/>
              <a:gd name="T65" fmla="*/ 2147483647 h 54"/>
              <a:gd name="T66" fmla="*/ 2147483647 w 63"/>
              <a:gd name="T67" fmla="*/ 2147483647 h 54"/>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63" h="54">
                <a:moveTo>
                  <a:pt x="63" y="34"/>
                </a:moveTo>
                <a:cubicBezTo>
                  <a:pt x="55" y="32"/>
                  <a:pt x="55" y="32"/>
                  <a:pt x="55" y="32"/>
                </a:cubicBezTo>
                <a:cubicBezTo>
                  <a:pt x="52" y="28"/>
                  <a:pt x="52" y="28"/>
                  <a:pt x="52" y="28"/>
                </a:cubicBezTo>
                <a:cubicBezTo>
                  <a:pt x="53" y="25"/>
                  <a:pt x="53" y="25"/>
                  <a:pt x="53" y="25"/>
                </a:cubicBezTo>
                <a:cubicBezTo>
                  <a:pt x="52" y="25"/>
                  <a:pt x="52" y="25"/>
                  <a:pt x="52" y="25"/>
                </a:cubicBezTo>
                <a:cubicBezTo>
                  <a:pt x="48" y="23"/>
                  <a:pt x="48" y="23"/>
                  <a:pt x="48" y="23"/>
                </a:cubicBezTo>
                <a:cubicBezTo>
                  <a:pt x="46" y="17"/>
                  <a:pt x="46" y="17"/>
                  <a:pt x="46" y="17"/>
                </a:cubicBezTo>
                <a:cubicBezTo>
                  <a:pt x="42" y="13"/>
                  <a:pt x="42" y="13"/>
                  <a:pt x="42" y="13"/>
                </a:cubicBezTo>
                <a:cubicBezTo>
                  <a:pt x="42" y="12"/>
                  <a:pt x="42" y="12"/>
                  <a:pt x="42" y="12"/>
                </a:cubicBezTo>
                <a:cubicBezTo>
                  <a:pt x="39" y="12"/>
                  <a:pt x="39" y="12"/>
                  <a:pt x="39" y="12"/>
                </a:cubicBezTo>
                <a:cubicBezTo>
                  <a:pt x="36" y="10"/>
                  <a:pt x="36" y="10"/>
                  <a:pt x="36" y="10"/>
                </a:cubicBezTo>
                <a:cubicBezTo>
                  <a:pt x="28" y="9"/>
                  <a:pt x="28" y="9"/>
                  <a:pt x="28" y="9"/>
                </a:cubicBezTo>
                <a:cubicBezTo>
                  <a:pt x="25" y="6"/>
                  <a:pt x="25" y="6"/>
                  <a:pt x="25" y="6"/>
                </a:cubicBezTo>
                <a:cubicBezTo>
                  <a:pt x="15" y="1"/>
                  <a:pt x="15" y="1"/>
                  <a:pt x="15" y="1"/>
                </a:cubicBezTo>
                <a:cubicBezTo>
                  <a:pt x="11" y="0"/>
                  <a:pt x="11" y="0"/>
                  <a:pt x="11" y="0"/>
                </a:cubicBezTo>
                <a:cubicBezTo>
                  <a:pt x="12" y="0"/>
                  <a:pt x="12" y="0"/>
                  <a:pt x="12" y="0"/>
                </a:cubicBezTo>
                <a:cubicBezTo>
                  <a:pt x="10" y="1"/>
                  <a:pt x="10" y="1"/>
                  <a:pt x="10" y="1"/>
                </a:cubicBezTo>
                <a:cubicBezTo>
                  <a:pt x="6" y="2"/>
                  <a:pt x="6" y="2"/>
                  <a:pt x="6" y="2"/>
                </a:cubicBezTo>
                <a:cubicBezTo>
                  <a:pt x="8" y="7"/>
                  <a:pt x="8" y="7"/>
                  <a:pt x="8" y="7"/>
                </a:cubicBezTo>
                <a:cubicBezTo>
                  <a:pt x="7" y="9"/>
                  <a:pt x="7" y="9"/>
                  <a:pt x="7" y="9"/>
                </a:cubicBezTo>
                <a:cubicBezTo>
                  <a:pt x="4" y="9"/>
                  <a:pt x="4" y="9"/>
                  <a:pt x="4" y="9"/>
                </a:cubicBezTo>
                <a:cubicBezTo>
                  <a:pt x="2" y="11"/>
                  <a:pt x="2" y="11"/>
                  <a:pt x="2" y="11"/>
                </a:cubicBezTo>
                <a:cubicBezTo>
                  <a:pt x="0" y="11"/>
                  <a:pt x="0" y="11"/>
                  <a:pt x="0" y="11"/>
                </a:cubicBezTo>
                <a:cubicBezTo>
                  <a:pt x="2" y="15"/>
                  <a:pt x="2" y="15"/>
                  <a:pt x="2" y="15"/>
                </a:cubicBezTo>
                <a:cubicBezTo>
                  <a:pt x="9" y="29"/>
                  <a:pt x="9" y="29"/>
                  <a:pt x="9" y="29"/>
                </a:cubicBezTo>
                <a:cubicBezTo>
                  <a:pt x="13" y="33"/>
                  <a:pt x="13" y="33"/>
                  <a:pt x="13" y="33"/>
                </a:cubicBezTo>
                <a:cubicBezTo>
                  <a:pt x="15" y="39"/>
                  <a:pt x="15" y="39"/>
                  <a:pt x="15" y="39"/>
                </a:cubicBezTo>
                <a:cubicBezTo>
                  <a:pt x="17" y="46"/>
                  <a:pt x="17" y="46"/>
                  <a:pt x="17" y="46"/>
                </a:cubicBezTo>
                <a:cubicBezTo>
                  <a:pt x="24" y="53"/>
                  <a:pt x="24" y="53"/>
                  <a:pt x="24" y="53"/>
                </a:cubicBezTo>
                <a:cubicBezTo>
                  <a:pt x="24" y="54"/>
                  <a:pt x="24" y="54"/>
                  <a:pt x="24" y="54"/>
                </a:cubicBezTo>
                <a:cubicBezTo>
                  <a:pt x="27" y="53"/>
                  <a:pt x="27" y="53"/>
                  <a:pt x="27" y="53"/>
                </a:cubicBezTo>
                <a:cubicBezTo>
                  <a:pt x="38" y="53"/>
                  <a:pt x="38" y="53"/>
                  <a:pt x="38" y="53"/>
                </a:cubicBezTo>
                <a:cubicBezTo>
                  <a:pt x="38" y="53"/>
                  <a:pt x="40" y="51"/>
                  <a:pt x="42" y="50"/>
                </a:cubicBezTo>
                <a:cubicBezTo>
                  <a:pt x="42" y="49"/>
                  <a:pt x="49" y="48"/>
                  <a:pt x="54" y="46"/>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70" name="Freeform 69">
            <a:extLst>
              <a:ext uri="{FF2B5EF4-FFF2-40B4-BE49-F238E27FC236}">
                <a16:creationId xmlns:a16="http://schemas.microsoft.com/office/drawing/2014/main" id="{00000000-0008-0000-0C00-000046000000}"/>
              </a:ext>
            </a:extLst>
          </xdr:cNvPr>
          <xdr:cNvSpPr>
            <a:spLocks/>
          </xdr:cNvSpPr>
        </xdr:nvSpPr>
        <xdr:spPr bwMode="auto">
          <a:xfrm>
            <a:off x="6155645" y="6678955"/>
            <a:ext cx="75066" cy="108741"/>
          </a:xfrm>
          <a:custGeom>
            <a:avLst/>
            <a:gdLst>
              <a:gd name="T0" fmla="*/ 0 w 10"/>
              <a:gd name="T1" fmla="*/ 2147483647 h 12"/>
              <a:gd name="T2" fmla="*/ 2147483647 w 10"/>
              <a:gd name="T3" fmla="*/ 2147483647 h 12"/>
              <a:gd name="T4" fmla="*/ 2147483647 w 10"/>
              <a:gd name="T5" fmla="*/ 2147483647 h 12"/>
              <a:gd name="T6" fmla="*/ 2147483647 w 10"/>
              <a:gd name="T7" fmla="*/ 0 h 12"/>
              <a:gd name="T8" fmla="*/ 2147483647 w 10"/>
              <a:gd name="T9" fmla="*/ 0 h 12"/>
              <a:gd name="T10" fmla="*/ 0 60000 65536"/>
              <a:gd name="T11" fmla="*/ 0 60000 65536"/>
              <a:gd name="T12" fmla="*/ 0 60000 65536"/>
              <a:gd name="T13" fmla="*/ 0 60000 65536"/>
              <a:gd name="T14" fmla="*/ 0 60000 65536"/>
              <a:gd name="connsiteX0" fmla="*/ 0 w 10000"/>
              <a:gd name="connsiteY0" fmla="*/ 11810 h 11810"/>
              <a:gd name="connsiteX1" fmla="*/ 4000 w 10000"/>
              <a:gd name="connsiteY1" fmla="*/ 10977 h 11810"/>
              <a:gd name="connsiteX2" fmla="*/ 9000 w 10000"/>
              <a:gd name="connsiteY2" fmla="*/ 7643 h 11810"/>
              <a:gd name="connsiteX3" fmla="*/ 10000 w 10000"/>
              <a:gd name="connsiteY3" fmla="*/ 1810 h 11810"/>
              <a:gd name="connsiteX4" fmla="*/ 1387 w 10000"/>
              <a:gd name="connsiteY4" fmla="*/ 0 h 1181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1810">
                <a:moveTo>
                  <a:pt x="0" y="11810"/>
                </a:moveTo>
                <a:cubicBezTo>
                  <a:pt x="3000" y="11810"/>
                  <a:pt x="4000" y="10977"/>
                  <a:pt x="4000" y="10977"/>
                </a:cubicBezTo>
                <a:lnTo>
                  <a:pt x="9000" y="7643"/>
                </a:lnTo>
                <a:lnTo>
                  <a:pt x="10000" y="1810"/>
                </a:lnTo>
                <a:cubicBezTo>
                  <a:pt x="9000" y="1810"/>
                  <a:pt x="1387" y="0"/>
                  <a:pt x="1387" y="0"/>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9</xdr:col>
      <xdr:colOff>416706</xdr:colOff>
      <xdr:row>22</xdr:row>
      <xdr:rowOff>4087</xdr:rowOff>
    </xdr:from>
    <xdr:to>
      <xdr:col>10</xdr:col>
      <xdr:colOff>62058</xdr:colOff>
      <xdr:row>23</xdr:row>
      <xdr:rowOff>82966</xdr:rowOff>
    </xdr:to>
    <xdr:sp macro="" textlink="">
      <xdr:nvSpPr>
        <xdr:cNvPr id="71" name="IQ">
          <a:extLst>
            <a:ext uri="{FF2B5EF4-FFF2-40B4-BE49-F238E27FC236}">
              <a16:creationId xmlns:a16="http://schemas.microsoft.com/office/drawing/2014/main" id="{00000000-0008-0000-0C00-000047000000}"/>
            </a:ext>
          </a:extLst>
        </xdr:cNvPr>
        <xdr:cNvSpPr>
          <a:spLocks/>
        </xdr:cNvSpPr>
      </xdr:nvSpPr>
      <xdr:spPr bwMode="auto">
        <a:xfrm>
          <a:off x="6007881" y="4004587"/>
          <a:ext cx="254952" cy="240804"/>
        </a:xfrm>
        <a:custGeom>
          <a:avLst/>
          <a:gdLst>
            <a:gd name="T0" fmla="*/ 2147483647 w 192"/>
            <a:gd name="T1" fmla="*/ 2147483647 h 192"/>
            <a:gd name="T2" fmla="*/ 2147483647 w 192"/>
            <a:gd name="T3" fmla="*/ 2147483647 h 192"/>
            <a:gd name="T4" fmla="*/ 2147483647 w 192"/>
            <a:gd name="T5" fmla="*/ 2147483647 h 192"/>
            <a:gd name="T6" fmla="*/ 2147483647 w 192"/>
            <a:gd name="T7" fmla="*/ 2147483647 h 192"/>
            <a:gd name="T8" fmla="*/ 2147483647 w 192"/>
            <a:gd name="T9" fmla="*/ 2147483647 h 192"/>
            <a:gd name="T10" fmla="*/ 2147483647 w 192"/>
            <a:gd name="T11" fmla="*/ 0 h 192"/>
            <a:gd name="T12" fmla="*/ 2147483647 w 192"/>
            <a:gd name="T13" fmla="*/ 2147483647 h 192"/>
            <a:gd name="T14" fmla="*/ 2147483647 w 192"/>
            <a:gd name="T15" fmla="*/ 2147483647 h 192"/>
            <a:gd name="T16" fmla="*/ 2147483647 w 192"/>
            <a:gd name="T17" fmla="*/ 2147483647 h 192"/>
            <a:gd name="T18" fmla="*/ 2147483647 w 192"/>
            <a:gd name="T19" fmla="*/ 2147483647 h 192"/>
            <a:gd name="T20" fmla="*/ 2147483647 w 192"/>
            <a:gd name="T21" fmla="*/ 2147483647 h 192"/>
            <a:gd name="T22" fmla="*/ 0 w 192"/>
            <a:gd name="T23" fmla="*/ 2147483647 h 192"/>
            <a:gd name="T24" fmla="*/ 0 w 192"/>
            <a:gd name="T25" fmla="*/ 2147483647 h 192"/>
            <a:gd name="T26" fmla="*/ 2147483647 w 192"/>
            <a:gd name="T27" fmla="*/ 2147483647 h 192"/>
            <a:gd name="T28" fmla="*/ 2147483647 w 192"/>
            <a:gd name="T29" fmla="*/ 2147483647 h 192"/>
            <a:gd name="T30" fmla="*/ 2147483647 w 192"/>
            <a:gd name="T31" fmla="*/ 2147483647 h 192"/>
            <a:gd name="T32" fmla="*/ 2147483647 w 192"/>
            <a:gd name="T33" fmla="*/ 2147483647 h 192"/>
            <a:gd name="T34" fmla="*/ 2147483647 w 192"/>
            <a:gd name="T35" fmla="*/ 2147483647 h 192"/>
            <a:gd name="T36" fmla="*/ 2147483647 w 192"/>
            <a:gd name="T37" fmla="*/ 2147483647 h 192"/>
            <a:gd name="T38" fmla="*/ 2147483647 w 192"/>
            <a:gd name="T39" fmla="*/ 2147483647 h 192"/>
            <a:gd name="T40" fmla="*/ 2147483647 w 192"/>
            <a:gd name="T41" fmla="*/ 2147483647 h 192"/>
            <a:gd name="T42" fmla="*/ 2147483647 w 192"/>
            <a:gd name="T43" fmla="*/ 2147483647 h 192"/>
            <a:gd name="T44" fmla="*/ 2147483647 w 192"/>
            <a:gd name="T45" fmla="*/ 2147483647 h 192"/>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192" h="192">
              <a:moveTo>
                <a:pt x="168" y="120"/>
              </a:moveTo>
              <a:lnTo>
                <a:pt x="132" y="90"/>
              </a:lnTo>
              <a:lnTo>
                <a:pt x="132" y="66"/>
              </a:lnTo>
              <a:lnTo>
                <a:pt x="138" y="42"/>
              </a:lnTo>
              <a:lnTo>
                <a:pt x="114" y="6"/>
              </a:lnTo>
              <a:lnTo>
                <a:pt x="102" y="0"/>
              </a:lnTo>
              <a:lnTo>
                <a:pt x="72" y="6"/>
              </a:lnTo>
              <a:lnTo>
                <a:pt x="66" y="6"/>
              </a:lnTo>
              <a:lnTo>
                <a:pt x="66" y="12"/>
              </a:lnTo>
              <a:lnTo>
                <a:pt x="54" y="30"/>
              </a:lnTo>
              <a:lnTo>
                <a:pt x="42" y="72"/>
              </a:lnTo>
              <a:lnTo>
                <a:pt x="0" y="96"/>
              </a:lnTo>
              <a:lnTo>
                <a:pt x="0" y="120"/>
              </a:lnTo>
              <a:lnTo>
                <a:pt x="24" y="126"/>
              </a:lnTo>
              <a:lnTo>
                <a:pt x="84" y="156"/>
              </a:lnTo>
              <a:lnTo>
                <a:pt x="102" y="174"/>
              </a:lnTo>
              <a:lnTo>
                <a:pt x="150" y="180"/>
              </a:lnTo>
              <a:lnTo>
                <a:pt x="168" y="192"/>
              </a:lnTo>
              <a:lnTo>
                <a:pt x="186" y="192"/>
              </a:lnTo>
              <a:lnTo>
                <a:pt x="180" y="180"/>
              </a:lnTo>
              <a:lnTo>
                <a:pt x="192" y="174"/>
              </a:lnTo>
              <a:lnTo>
                <a:pt x="180" y="150"/>
              </a:lnTo>
              <a:lnTo>
                <a:pt x="168" y="12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557676</xdr:colOff>
      <xdr:row>21</xdr:row>
      <xdr:rowOff>71093</xdr:rowOff>
    </xdr:from>
    <xdr:to>
      <xdr:col>10</xdr:col>
      <xdr:colOff>412677</xdr:colOff>
      <xdr:row>24</xdr:row>
      <xdr:rowOff>32304</xdr:rowOff>
    </xdr:to>
    <xdr:sp macro="" textlink="">
      <xdr:nvSpPr>
        <xdr:cNvPr id="72" name="IR">
          <a:extLst>
            <a:ext uri="{FF2B5EF4-FFF2-40B4-BE49-F238E27FC236}">
              <a16:creationId xmlns:a16="http://schemas.microsoft.com/office/drawing/2014/main" id="{00000000-0008-0000-0C00-000048000000}"/>
            </a:ext>
          </a:extLst>
        </xdr:cNvPr>
        <xdr:cNvSpPr>
          <a:spLocks/>
        </xdr:cNvSpPr>
      </xdr:nvSpPr>
      <xdr:spPr bwMode="auto">
        <a:xfrm>
          <a:off x="6148851" y="3909668"/>
          <a:ext cx="464601" cy="446986"/>
        </a:xfrm>
        <a:custGeom>
          <a:avLst/>
          <a:gdLst>
            <a:gd name="T0" fmla="*/ 2147483647 w 60"/>
            <a:gd name="T1" fmla="*/ 2147483647 h 55"/>
            <a:gd name="T2" fmla="*/ 2147483647 w 60"/>
            <a:gd name="T3" fmla="*/ 2147483647 h 55"/>
            <a:gd name="T4" fmla="*/ 2147483647 w 60"/>
            <a:gd name="T5" fmla="*/ 2147483647 h 55"/>
            <a:gd name="T6" fmla="*/ 2147483647 w 60"/>
            <a:gd name="T7" fmla="*/ 2147483647 h 55"/>
            <a:gd name="T8" fmla="*/ 2147483647 w 60"/>
            <a:gd name="T9" fmla="*/ 2147483647 h 55"/>
            <a:gd name="T10" fmla="*/ 2147483647 w 60"/>
            <a:gd name="T11" fmla="*/ 2147483647 h 55"/>
            <a:gd name="T12" fmla="*/ 2147483647 w 60"/>
            <a:gd name="T13" fmla="*/ 2147483647 h 55"/>
            <a:gd name="T14" fmla="*/ 2147483647 w 60"/>
            <a:gd name="T15" fmla="*/ 2147483647 h 55"/>
            <a:gd name="T16" fmla="*/ 2147483647 w 60"/>
            <a:gd name="T17" fmla="*/ 2147483647 h 55"/>
            <a:gd name="T18" fmla="*/ 2147483647 w 60"/>
            <a:gd name="T19" fmla="*/ 2147483647 h 55"/>
            <a:gd name="T20" fmla="*/ 2147483647 w 60"/>
            <a:gd name="T21" fmla="*/ 2147483647 h 55"/>
            <a:gd name="T22" fmla="*/ 2147483647 w 60"/>
            <a:gd name="T23" fmla="*/ 2147483647 h 55"/>
            <a:gd name="T24" fmla="*/ 2147483647 w 60"/>
            <a:gd name="T25" fmla="*/ 2147483647 h 55"/>
            <a:gd name="T26" fmla="*/ 2147483647 w 60"/>
            <a:gd name="T27" fmla="*/ 2147483647 h 55"/>
            <a:gd name="T28" fmla="*/ 2147483647 w 60"/>
            <a:gd name="T29" fmla="*/ 2147483647 h 55"/>
            <a:gd name="T30" fmla="*/ 2147483647 w 60"/>
            <a:gd name="T31" fmla="*/ 2147483647 h 55"/>
            <a:gd name="T32" fmla="*/ 2147483647 w 60"/>
            <a:gd name="T33" fmla="*/ 2147483647 h 55"/>
            <a:gd name="T34" fmla="*/ 2147483647 w 60"/>
            <a:gd name="T35" fmla="*/ 2147483647 h 55"/>
            <a:gd name="T36" fmla="*/ 2147483647 w 60"/>
            <a:gd name="T37" fmla="*/ 2147483647 h 55"/>
            <a:gd name="T38" fmla="*/ 2147483647 w 60"/>
            <a:gd name="T39" fmla="*/ 2147483647 h 55"/>
            <a:gd name="T40" fmla="*/ 2147483647 w 60"/>
            <a:gd name="T41" fmla="*/ 0 h 55"/>
            <a:gd name="T42" fmla="*/ 2147483647 w 60"/>
            <a:gd name="T43" fmla="*/ 2147483647 h 55"/>
            <a:gd name="T44" fmla="*/ 2147483647 w 60"/>
            <a:gd name="T45" fmla="*/ 2147483647 h 55"/>
            <a:gd name="T46" fmla="*/ 0 w 60"/>
            <a:gd name="T47" fmla="*/ 0 h 55"/>
            <a:gd name="T48" fmla="*/ 0 w 60"/>
            <a:gd name="T49" fmla="*/ 0 h 55"/>
            <a:gd name="T50" fmla="*/ 0 w 60"/>
            <a:gd name="T51" fmla="*/ 2147483647 h 55"/>
            <a:gd name="T52" fmla="*/ 2147483647 w 60"/>
            <a:gd name="T53" fmla="*/ 2147483647 h 55"/>
            <a:gd name="T54" fmla="*/ 2147483647 w 60"/>
            <a:gd name="T55" fmla="*/ 2147483647 h 55"/>
            <a:gd name="T56" fmla="*/ 2147483647 w 60"/>
            <a:gd name="T57" fmla="*/ 2147483647 h 55"/>
            <a:gd name="T58" fmla="*/ 2147483647 w 60"/>
            <a:gd name="T59" fmla="*/ 2147483647 h 55"/>
            <a:gd name="T60" fmla="*/ 2147483647 w 60"/>
            <a:gd name="T61" fmla="*/ 2147483647 h 55"/>
            <a:gd name="T62" fmla="*/ 2147483647 w 60"/>
            <a:gd name="T63" fmla="*/ 2147483647 h 55"/>
            <a:gd name="T64" fmla="*/ 2147483647 w 60"/>
            <a:gd name="T65" fmla="*/ 2147483647 h 55"/>
            <a:gd name="T66" fmla="*/ 2147483647 w 60"/>
            <a:gd name="T67" fmla="*/ 2147483647 h 55"/>
            <a:gd name="T68" fmla="*/ 2147483647 w 60"/>
            <a:gd name="T69" fmla="*/ 2147483647 h 55"/>
            <a:gd name="T70" fmla="*/ 2147483647 w 60"/>
            <a:gd name="T71" fmla="*/ 2147483647 h 55"/>
            <a:gd name="T72" fmla="*/ 2147483647 w 60"/>
            <a:gd name="T73" fmla="*/ 2147483647 h 55"/>
            <a:gd name="T74" fmla="*/ 2147483647 w 60"/>
            <a:gd name="T75" fmla="*/ 2147483647 h 55"/>
            <a:gd name="T76" fmla="*/ 2147483647 w 60"/>
            <a:gd name="T77" fmla="*/ 2147483647 h 55"/>
            <a:gd name="T78" fmla="*/ 2147483647 w 60"/>
            <a:gd name="T79" fmla="*/ 2147483647 h 55"/>
            <a:gd name="T80" fmla="*/ 2147483647 w 60"/>
            <a:gd name="T81" fmla="*/ 2147483647 h 55"/>
            <a:gd name="T82" fmla="*/ 2147483647 w 60"/>
            <a:gd name="T83" fmla="*/ 2147483647 h 55"/>
            <a:gd name="T84" fmla="*/ 2147483647 w 60"/>
            <a:gd name="T85" fmla="*/ 2147483647 h 55"/>
            <a:gd name="T86" fmla="*/ 2147483647 w 60"/>
            <a:gd name="T87" fmla="*/ 2147483647 h 55"/>
            <a:gd name="T88" fmla="*/ 2147483647 w 60"/>
            <a:gd name="T89" fmla="*/ 2147483647 h 55"/>
            <a:gd name="T90" fmla="*/ 2147483647 w 60"/>
            <a:gd name="T91" fmla="*/ 2147483647 h 55"/>
            <a:gd name="T92" fmla="*/ 2147483647 w 60"/>
            <a:gd name="T93" fmla="*/ 2147483647 h 55"/>
            <a:gd name="T94" fmla="*/ 2147483647 w 60"/>
            <a:gd name="T95" fmla="*/ 2147483647 h 55"/>
            <a:gd name="T96" fmla="*/ 2147483647 w 60"/>
            <a:gd name="T97" fmla="*/ 2147483647 h 55"/>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connsiteX0" fmla="*/ 8833 w 10000"/>
            <a:gd name="connsiteY0" fmla="*/ 7136 h 10227"/>
            <a:gd name="connsiteX1" fmla="*/ 8833 w 10000"/>
            <a:gd name="connsiteY1" fmla="*/ 7136 h 10227"/>
            <a:gd name="connsiteX2" fmla="*/ 9167 w 10000"/>
            <a:gd name="connsiteY2" fmla="*/ 6045 h 10227"/>
            <a:gd name="connsiteX3" fmla="*/ 8500 w 10000"/>
            <a:gd name="connsiteY3" fmla="*/ 5682 h 10227"/>
            <a:gd name="connsiteX4" fmla="*/ 8500 w 10000"/>
            <a:gd name="connsiteY4" fmla="*/ 4772 h 10227"/>
            <a:gd name="connsiteX5" fmla="*/ 8667 w 10000"/>
            <a:gd name="connsiteY5" fmla="*/ 4045 h 10227"/>
            <a:gd name="connsiteX6" fmla="*/ 8833 w 10000"/>
            <a:gd name="connsiteY6" fmla="*/ 2409 h 10227"/>
            <a:gd name="connsiteX7" fmla="*/ 8167 w 10000"/>
            <a:gd name="connsiteY7" fmla="*/ 2227 h 10227"/>
            <a:gd name="connsiteX8" fmla="*/ 7500 w 10000"/>
            <a:gd name="connsiteY8" fmla="*/ 1682 h 10227"/>
            <a:gd name="connsiteX9" fmla="*/ 6667 w 10000"/>
            <a:gd name="connsiteY9" fmla="*/ 1136 h 10227"/>
            <a:gd name="connsiteX10" fmla="*/ 6000 w 10000"/>
            <a:gd name="connsiteY10" fmla="*/ 1318 h 10227"/>
            <a:gd name="connsiteX11" fmla="*/ 5167 w 10000"/>
            <a:gd name="connsiteY11" fmla="*/ 1682 h 10227"/>
            <a:gd name="connsiteX12" fmla="*/ 5000 w 10000"/>
            <a:gd name="connsiteY12" fmla="*/ 2045 h 10227"/>
            <a:gd name="connsiteX13" fmla="*/ 4333 w 10000"/>
            <a:gd name="connsiteY13" fmla="*/ 2227 h 10227"/>
            <a:gd name="connsiteX14" fmla="*/ 3667 w 10000"/>
            <a:gd name="connsiteY14" fmla="*/ 2227 h 10227"/>
            <a:gd name="connsiteX15" fmla="*/ 3167 w 10000"/>
            <a:gd name="connsiteY15" fmla="*/ 1863 h 10227"/>
            <a:gd name="connsiteX16" fmla="*/ 2500 w 10000"/>
            <a:gd name="connsiteY16" fmla="*/ 1863 h 10227"/>
            <a:gd name="connsiteX17" fmla="*/ 2500 w 10000"/>
            <a:gd name="connsiteY17" fmla="*/ 1318 h 10227"/>
            <a:gd name="connsiteX18" fmla="*/ 2000 w 10000"/>
            <a:gd name="connsiteY18" fmla="*/ 954 h 10227"/>
            <a:gd name="connsiteX19" fmla="*/ 2000 w 10000"/>
            <a:gd name="connsiteY19" fmla="*/ 591 h 10227"/>
            <a:gd name="connsiteX20" fmla="*/ 1667 w 10000"/>
            <a:gd name="connsiteY20" fmla="*/ 0 h 10227"/>
            <a:gd name="connsiteX21" fmla="*/ 1000 w 10000"/>
            <a:gd name="connsiteY21" fmla="*/ 772 h 10227"/>
            <a:gd name="connsiteX22" fmla="*/ 500 w 10000"/>
            <a:gd name="connsiteY22" fmla="*/ 591 h 10227"/>
            <a:gd name="connsiteX23" fmla="*/ 0 w 10000"/>
            <a:gd name="connsiteY23" fmla="*/ 227 h 10227"/>
            <a:gd name="connsiteX24" fmla="*/ 0 w 10000"/>
            <a:gd name="connsiteY24" fmla="*/ 227 h 10227"/>
            <a:gd name="connsiteX25" fmla="*/ 0 w 10000"/>
            <a:gd name="connsiteY25" fmla="*/ 1500 h 10227"/>
            <a:gd name="connsiteX26" fmla="*/ 167 w 10000"/>
            <a:gd name="connsiteY26" fmla="*/ 2045 h 10227"/>
            <a:gd name="connsiteX27" fmla="*/ 167 w 10000"/>
            <a:gd name="connsiteY27" fmla="*/ 2045 h 10227"/>
            <a:gd name="connsiteX28" fmla="*/ 833 w 10000"/>
            <a:gd name="connsiteY28" fmla="*/ 3136 h 10227"/>
            <a:gd name="connsiteX29" fmla="*/ 667 w 10000"/>
            <a:gd name="connsiteY29" fmla="*/ 3863 h 10227"/>
            <a:gd name="connsiteX30" fmla="*/ 667 w 10000"/>
            <a:gd name="connsiteY30" fmla="*/ 4591 h 10227"/>
            <a:gd name="connsiteX31" fmla="*/ 1667 w 10000"/>
            <a:gd name="connsiteY31" fmla="*/ 5500 h 10227"/>
            <a:gd name="connsiteX32" fmla="*/ 2000 w 10000"/>
            <a:gd name="connsiteY32" fmla="*/ 6409 h 10227"/>
            <a:gd name="connsiteX33" fmla="*/ 2333 w 10000"/>
            <a:gd name="connsiteY33" fmla="*/ 7136 h 10227"/>
            <a:gd name="connsiteX34" fmla="*/ 2500 w 10000"/>
            <a:gd name="connsiteY34" fmla="*/ 6772 h 10227"/>
            <a:gd name="connsiteX35" fmla="*/ 3167 w 10000"/>
            <a:gd name="connsiteY35" fmla="*/ 7318 h 10227"/>
            <a:gd name="connsiteX36" fmla="*/ 3833 w 10000"/>
            <a:gd name="connsiteY36" fmla="*/ 8227 h 10227"/>
            <a:gd name="connsiteX37" fmla="*/ 4667 w 10000"/>
            <a:gd name="connsiteY37" fmla="*/ 8954 h 10227"/>
            <a:gd name="connsiteX38" fmla="*/ 5667 w 10000"/>
            <a:gd name="connsiteY38" fmla="*/ 9136 h 10227"/>
            <a:gd name="connsiteX39" fmla="*/ 6500 w 10000"/>
            <a:gd name="connsiteY39" fmla="*/ 8954 h 10227"/>
            <a:gd name="connsiteX40" fmla="*/ 7000 w 10000"/>
            <a:gd name="connsiteY40" fmla="*/ 9682 h 10227"/>
            <a:gd name="connsiteX41" fmla="*/ 8833 w 10000"/>
            <a:gd name="connsiteY41" fmla="*/ 10227 h 10227"/>
            <a:gd name="connsiteX42" fmla="*/ 9167 w 10000"/>
            <a:gd name="connsiteY42" fmla="*/ 10227 h 10227"/>
            <a:gd name="connsiteX43" fmla="*/ 9167 w 10000"/>
            <a:gd name="connsiteY43" fmla="*/ 9500 h 10227"/>
            <a:gd name="connsiteX44" fmla="*/ 10000 w 10000"/>
            <a:gd name="connsiteY44" fmla="*/ 9136 h 10227"/>
            <a:gd name="connsiteX45" fmla="*/ 9833 w 10000"/>
            <a:gd name="connsiteY45" fmla="*/ 8591 h 10227"/>
            <a:gd name="connsiteX46" fmla="*/ 9667 w 10000"/>
            <a:gd name="connsiteY46" fmla="*/ 8227 h 10227"/>
            <a:gd name="connsiteX47" fmla="*/ 9000 w 10000"/>
            <a:gd name="connsiteY47" fmla="*/ 7500 h 10227"/>
            <a:gd name="connsiteX48" fmla="*/ 8833 w 10000"/>
            <a:gd name="connsiteY48" fmla="*/ 7136 h 10227"/>
            <a:gd name="connsiteX0" fmla="*/ 8833 w 10000"/>
            <a:gd name="connsiteY0" fmla="*/ 7360 h 10451"/>
            <a:gd name="connsiteX1" fmla="*/ 8833 w 10000"/>
            <a:gd name="connsiteY1" fmla="*/ 7360 h 10451"/>
            <a:gd name="connsiteX2" fmla="*/ 9167 w 10000"/>
            <a:gd name="connsiteY2" fmla="*/ 6269 h 10451"/>
            <a:gd name="connsiteX3" fmla="*/ 8500 w 10000"/>
            <a:gd name="connsiteY3" fmla="*/ 5906 h 10451"/>
            <a:gd name="connsiteX4" fmla="*/ 8500 w 10000"/>
            <a:gd name="connsiteY4" fmla="*/ 4996 h 10451"/>
            <a:gd name="connsiteX5" fmla="*/ 8667 w 10000"/>
            <a:gd name="connsiteY5" fmla="*/ 4269 h 10451"/>
            <a:gd name="connsiteX6" fmla="*/ 8833 w 10000"/>
            <a:gd name="connsiteY6" fmla="*/ 2633 h 10451"/>
            <a:gd name="connsiteX7" fmla="*/ 8167 w 10000"/>
            <a:gd name="connsiteY7" fmla="*/ 2451 h 10451"/>
            <a:gd name="connsiteX8" fmla="*/ 7500 w 10000"/>
            <a:gd name="connsiteY8" fmla="*/ 1906 h 10451"/>
            <a:gd name="connsiteX9" fmla="*/ 6667 w 10000"/>
            <a:gd name="connsiteY9" fmla="*/ 1360 h 10451"/>
            <a:gd name="connsiteX10" fmla="*/ 6000 w 10000"/>
            <a:gd name="connsiteY10" fmla="*/ 1542 h 10451"/>
            <a:gd name="connsiteX11" fmla="*/ 5167 w 10000"/>
            <a:gd name="connsiteY11" fmla="*/ 1906 h 10451"/>
            <a:gd name="connsiteX12" fmla="*/ 5000 w 10000"/>
            <a:gd name="connsiteY12" fmla="*/ 2269 h 10451"/>
            <a:gd name="connsiteX13" fmla="*/ 4333 w 10000"/>
            <a:gd name="connsiteY13" fmla="*/ 2451 h 10451"/>
            <a:gd name="connsiteX14" fmla="*/ 3667 w 10000"/>
            <a:gd name="connsiteY14" fmla="*/ 2451 h 10451"/>
            <a:gd name="connsiteX15" fmla="*/ 3167 w 10000"/>
            <a:gd name="connsiteY15" fmla="*/ 2087 h 10451"/>
            <a:gd name="connsiteX16" fmla="*/ 2500 w 10000"/>
            <a:gd name="connsiteY16" fmla="*/ 2087 h 10451"/>
            <a:gd name="connsiteX17" fmla="*/ 2500 w 10000"/>
            <a:gd name="connsiteY17" fmla="*/ 1542 h 10451"/>
            <a:gd name="connsiteX18" fmla="*/ 2000 w 10000"/>
            <a:gd name="connsiteY18" fmla="*/ 1178 h 10451"/>
            <a:gd name="connsiteX19" fmla="*/ 2000 w 10000"/>
            <a:gd name="connsiteY19" fmla="*/ 815 h 10451"/>
            <a:gd name="connsiteX20" fmla="*/ 1667 w 10000"/>
            <a:gd name="connsiteY20" fmla="*/ 224 h 10451"/>
            <a:gd name="connsiteX21" fmla="*/ 1204 w 10000"/>
            <a:gd name="connsiteY21" fmla="*/ 30 h 10451"/>
            <a:gd name="connsiteX22" fmla="*/ 500 w 10000"/>
            <a:gd name="connsiteY22" fmla="*/ 815 h 10451"/>
            <a:gd name="connsiteX23" fmla="*/ 0 w 10000"/>
            <a:gd name="connsiteY23" fmla="*/ 451 h 10451"/>
            <a:gd name="connsiteX24" fmla="*/ 0 w 10000"/>
            <a:gd name="connsiteY24" fmla="*/ 451 h 10451"/>
            <a:gd name="connsiteX25" fmla="*/ 0 w 10000"/>
            <a:gd name="connsiteY25" fmla="*/ 1724 h 10451"/>
            <a:gd name="connsiteX26" fmla="*/ 167 w 10000"/>
            <a:gd name="connsiteY26" fmla="*/ 2269 h 10451"/>
            <a:gd name="connsiteX27" fmla="*/ 167 w 10000"/>
            <a:gd name="connsiteY27" fmla="*/ 2269 h 10451"/>
            <a:gd name="connsiteX28" fmla="*/ 833 w 10000"/>
            <a:gd name="connsiteY28" fmla="*/ 3360 h 10451"/>
            <a:gd name="connsiteX29" fmla="*/ 667 w 10000"/>
            <a:gd name="connsiteY29" fmla="*/ 4087 h 10451"/>
            <a:gd name="connsiteX30" fmla="*/ 667 w 10000"/>
            <a:gd name="connsiteY30" fmla="*/ 4815 h 10451"/>
            <a:gd name="connsiteX31" fmla="*/ 1667 w 10000"/>
            <a:gd name="connsiteY31" fmla="*/ 5724 h 10451"/>
            <a:gd name="connsiteX32" fmla="*/ 2000 w 10000"/>
            <a:gd name="connsiteY32" fmla="*/ 6633 h 10451"/>
            <a:gd name="connsiteX33" fmla="*/ 2333 w 10000"/>
            <a:gd name="connsiteY33" fmla="*/ 7360 h 10451"/>
            <a:gd name="connsiteX34" fmla="*/ 2500 w 10000"/>
            <a:gd name="connsiteY34" fmla="*/ 6996 h 10451"/>
            <a:gd name="connsiteX35" fmla="*/ 3167 w 10000"/>
            <a:gd name="connsiteY35" fmla="*/ 7542 h 10451"/>
            <a:gd name="connsiteX36" fmla="*/ 3833 w 10000"/>
            <a:gd name="connsiteY36" fmla="*/ 8451 h 10451"/>
            <a:gd name="connsiteX37" fmla="*/ 4667 w 10000"/>
            <a:gd name="connsiteY37" fmla="*/ 9178 h 10451"/>
            <a:gd name="connsiteX38" fmla="*/ 5667 w 10000"/>
            <a:gd name="connsiteY38" fmla="*/ 9360 h 10451"/>
            <a:gd name="connsiteX39" fmla="*/ 6500 w 10000"/>
            <a:gd name="connsiteY39" fmla="*/ 9178 h 10451"/>
            <a:gd name="connsiteX40" fmla="*/ 7000 w 10000"/>
            <a:gd name="connsiteY40" fmla="*/ 9906 h 10451"/>
            <a:gd name="connsiteX41" fmla="*/ 8833 w 10000"/>
            <a:gd name="connsiteY41" fmla="*/ 10451 h 10451"/>
            <a:gd name="connsiteX42" fmla="*/ 9167 w 10000"/>
            <a:gd name="connsiteY42" fmla="*/ 10451 h 10451"/>
            <a:gd name="connsiteX43" fmla="*/ 9167 w 10000"/>
            <a:gd name="connsiteY43" fmla="*/ 9724 h 10451"/>
            <a:gd name="connsiteX44" fmla="*/ 10000 w 10000"/>
            <a:gd name="connsiteY44" fmla="*/ 9360 h 10451"/>
            <a:gd name="connsiteX45" fmla="*/ 9833 w 10000"/>
            <a:gd name="connsiteY45" fmla="*/ 8815 h 10451"/>
            <a:gd name="connsiteX46" fmla="*/ 9667 w 10000"/>
            <a:gd name="connsiteY46" fmla="*/ 8451 h 10451"/>
            <a:gd name="connsiteX47" fmla="*/ 9000 w 10000"/>
            <a:gd name="connsiteY47" fmla="*/ 7724 h 10451"/>
            <a:gd name="connsiteX48" fmla="*/ 8833 w 10000"/>
            <a:gd name="connsiteY48" fmla="*/ 7360 h 10451"/>
            <a:gd name="connsiteX0" fmla="*/ 8833 w 10000"/>
            <a:gd name="connsiteY0" fmla="*/ 7337 h 10428"/>
            <a:gd name="connsiteX1" fmla="*/ 8833 w 10000"/>
            <a:gd name="connsiteY1" fmla="*/ 7337 h 10428"/>
            <a:gd name="connsiteX2" fmla="*/ 9167 w 10000"/>
            <a:gd name="connsiteY2" fmla="*/ 6246 h 10428"/>
            <a:gd name="connsiteX3" fmla="*/ 8500 w 10000"/>
            <a:gd name="connsiteY3" fmla="*/ 5883 h 10428"/>
            <a:gd name="connsiteX4" fmla="*/ 8500 w 10000"/>
            <a:gd name="connsiteY4" fmla="*/ 4973 h 10428"/>
            <a:gd name="connsiteX5" fmla="*/ 8667 w 10000"/>
            <a:gd name="connsiteY5" fmla="*/ 4246 h 10428"/>
            <a:gd name="connsiteX6" fmla="*/ 8833 w 10000"/>
            <a:gd name="connsiteY6" fmla="*/ 2610 h 10428"/>
            <a:gd name="connsiteX7" fmla="*/ 8167 w 10000"/>
            <a:gd name="connsiteY7" fmla="*/ 2428 h 10428"/>
            <a:gd name="connsiteX8" fmla="*/ 7500 w 10000"/>
            <a:gd name="connsiteY8" fmla="*/ 1883 h 10428"/>
            <a:gd name="connsiteX9" fmla="*/ 6667 w 10000"/>
            <a:gd name="connsiteY9" fmla="*/ 1337 h 10428"/>
            <a:gd name="connsiteX10" fmla="*/ 6000 w 10000"/>
            <a:gd name="connsiteY10" fmla="*/ 1519 h 10428"/>
            <a:gd name="connsiteX11" fmla="*/ 5167 w 10000"/>
            <a:gd name="connsiteY11" fmla="*/ 1883 h 10428"/>
            <a:gd name="connsiteX12" fmla="*/ 5000 w 10000"/>
            <a:gd name="connsiteY12" fmla="*/ 2246 h 10428"/>
            <a:gd name="connsiteX13" fmla="*/ 4333 w 10000"/>
            <a:gd name="connsiteY13" fmla="*/ 2428 h 10428"/>
            <a:gd name="connsiteX14" fmla="*/ 3667 w 10000"/>
            <a:gd name="connsiteY14" fmla="*/ 2428 h 10428"/>
            <a:gd name="connsiteX15" fmla="*/ 3167 w 10000"/>
            <a:gd name="connsiteY15" fmla="*/ 2064 h 10428"/>
            <a:gd name="connsiteX16" fmla="*/ 2500 w 10000"/>
            <a:gd name="connsiteY16" fmla="*/ 2064 h 10428"/>
            <a:gd name="connsiteX17" fmla="*/ 2500 w 10000"/>
            <a:gd name="connsiteY17" fmla="*/ 1519 h 10428"/>
            <a:gd name="connsiteX18" fmla="*/ 2000 w 10000"/>
            <a:gd name="connsiteY18" fmla="*/ 1155 h 10428"/>
            <a:gd name="connsiteX19" fmla="*/ 2000 w 10000"/>
            <a:gd name="connsiteY19" fmla="*/ 792 h 10428"/>
            <a:gd name="connsiteX20" fmla="*/ 1667 w 10000"/>
            <a:gd name="connsiteY20" fmla="*/ 201 h 10428"/>
            <a:gd name="connsiteX21" fmla="*/ 1204 w 10000"/>
            <a:gd name="connsiteY21" fmla="*/ 7 h 10428"/>
            <a:gd name="connsiteX22" fmla="*/ 755 w 10000"/>
            <a:gd name="connsiteY22" fmla="*/ 394 h 10428"/>
            <a:gd name="connsiteX23" fmla="*/ 0 w 10000"/>
            <a:gd name="connsiteY23" fmla="*/ 428 h 10428"/>
            <a:gd name="connsiteX24" fmla="*/ 0 w 10000"/>
            <a:gd name="connsiteY24" fmla="*/ 428 h 10428"/>
            <a:gd name="connsiteX25" fmla="*/ 0 w 10000"/>
            <a:gd name="connsiteY25" fmla="*/ 1701 h 10428"/>
            <a:gd name="connsiteX26" fmla="*/ 167 w 10000"/>
            <a:gd name="connsiteY26" fmla="*/ 2246 h 10428"/>
            <a:gd name="connsiteX27" fmla="*/ 167 w 10000"/>
            <a:gd name="connsiteY27" fmla="*/ 2246 h 10428"/>
            <a:gd name="connsiteX28" fmla="*/ 833 w 10000"/>
            <a:gd name="connsiteY28" fmla="*/ 3337 h 10428"/>
            <a:gd name="connsiteX29" fmla="*/ 667 w 10000"/>
            <a:gd name="connsiteY29" fmla="*/ 4064 h 10428"/>
            <a:gd name="connsiteX30" fmla="*/ 667 w 10000"/>
            <a:gd name="connsiteY30" fmla="*/ 4792 h 10428"/>
            <a:gd name="connsiteX31" fmla="*/ 1667 w 10000"/>
            <a:gd name="connsiteY31" fmla="*/ 5701 h 10428"/>
            <a:gd name="connsiteX32" fmla="*/ 2000 w 10000"/>
            <a:gd name="connsiteY32" fmla="*/ 6610 h 10428"/>
            <a:gd name="connsiteX33" fmla="*/ 2333 w 10000"/>
            <a:gd name="connsiteY33" fmla="*/ 7337 h 10428"/>
            <a:gd name="connsiteX34" fmla="*/ 2500 w 10000"/>
            <a:gd name="connsiteY34" fmla="*/ 6973 h 10428"/>
            <a:gd name="connsiteX35" fmla="*/ 3167 w 10000"/>
            <a:gd name="connsiteY35" fmla="*/ 7519 h 10428"/>
            <a:gd name="connsiteX36" fmla="*/ 3833 w 10000"/>
            <a:gd name="connsiteY36" fmla="*/ 8428 h 10428"/>
            <a:gd name="connsiteX37" fmla="*/ 4667 w 10000"/>
            <a:gd name="connsiteY37" fmla="*/ 9155 h 10428"/>
            <a:gd name="connsiteX38" fmla="*/ 5667 w 10000"/>
            <a:gd name="connsiteY38" fmla="*/ 9337 h 10428"/>
            <a:gd name="connsiteX39" fmla="*/ 6500 w 10000"/>
            <a:gd name="connsiteY39" fmla="*/ 9155 h 10428"/>
            <a:gd name="connsiteX40" fmla="*/ 7000 w 10000"/>
            <a:gd name="connsiteY40" fmla="*/ 9883 h 10428"/>
            <a:gd name="connsiteX41" fmla="*/ 8833 w 10000"/>
            <a:gd name="connsiteY41" fmla="*/ 10428 h 10428"/>
            <a:gd name="connsiteX42" fmla="*/ 9167 w 10000"/>
            <a:gd name="connsiteY42" fmla="*/ 10428 h 10428"/>
            <a:gd name="connsiteX43" fmla="*/ 9167 w 10000"/>
            <a:gd name="connsiteY43" fmla="*/ 9701 h 10428"/>
            <a:gd name="connsiteX44" fmla="*/ 10000 w 10000"/>
            <a:gd name="connsiteY44" fmla="*/ 9337 h 10428"/>
            <a:gd name="connsiteX45" fmla="*/ 9833 w 10000"/>
            <a:gd name="connsiteY45" fmla="*/ 8792 h 10428"/>
            <a:gd name="connsiteX46" fmla="*/ 9667 w 10000"/>
            <a:gd name="connsiteY46" fmla="*/ 8428 h 10428"/>
            <a:gd name="connsiteX47" fmla="*/ 9000 w 10000"/>
            <a:gd name="connsiteY47" fmla="*/ 7701 h 10428"/>
            <a:gd name="connsiteX48" fmla="*/ 8833 w 10000"/>
            <a:gd name="connsiteY48" fmla="*/ 7337 h 10428"/>
            <a:gd name="connsiteX0" fmla="*/ 8833 w 10000"/>
            <a:gd name="connsiteY0" fmla="*/ 7334 h 10425"/>
            <a:gd name="connsiteX1" fmla="*/ 8833 w 10000"/>
            <a:gd name="connsiteY1" fmla="*/ 7334 h 10425"/>
            <a:gd name="connsiteX2" fmla="*/ 9167 w 10000"/>
            <a:gd name="connsiteY2" fmla="*/ 6243 h 10425"/>
            <a:gd name="connsiteX3" fmla="*/ 8500 w 10000"/>
            <a:gd name="connsiteY3" fmla="*/ 5880 h 10425"/>
            <a:gd name="connsiteX4" fmla="*/ 8500 w 10000"/>
            <a:gd name="connsiteY4" fmla="*/ 4970 h 10425"/>
            <a:gd name="connsiteX5" fmla="*/ 8667 w 10000"/>
            <a:gd name="connsiteY5" fmla="*/ 4243 h 10425"/>
            <a:gd name="connsiteX6" fmla="*/ 8833 w 10000"/>
            <a:gd name="connsiteY6" fmla="*/ 2607 h 10425"/>
            <a:gd name="connsiteX7" fmla="*/ 8167 w 10000"/>
            <a:gd name="connsiteY7" fmla="*/ 2425 h 10425"/>
            <a:gd name="connsiteX8" fmla="*/ 7500 w 10000"/>
            <a:gd name="connsiteY8" fmla="*/ 1880 h 10425"/>
            <a:gd name="connsiteX9" fmla="*/ 6667 w 10000"/>
            <a:gd name="connsiteY9" fmla="*/ 1334 h 10425"/>
            <a:gd name="connsiteX10" fmla="*/ 6000 w 10000"/>
            <a:gd name="connsiteY10" fmla="*/ 1516 h 10425"/>
            <a:gd name="connsiteX11" fmla="*/ 5167 w 10000"/>
            <a:gd name="connsiteY11" fmla="*/ 1880 h 10425"/>
            <a:gd name="connsiteX12" fmla="*/ 5000 w 10000"/>
            <a:gd name="connsiteY12" fmla="*/ 2243 h 10425"/>
            <a:gd name="connsiteX13" fmla="*/ 4333 w 10000"/>
            <a:gd name="connsiteY13" fmla="*/ 2425 h 10425"/>
            <a:gd name="connsiteX14" fmla="*/ 3667 w 10000"/>
            <a:gd name="connsiteY14" fmla="*/ 2425 h 10425"/>
            <a:gd name="connsiteX15" fmla="*/ 3167 w 10000"/>
            <a:gd name="connsiteY15" fmla="*/ 2061 h 10425"/>
            <a:gd name="connsiteX16" fmla="*/ 2500 w 10000"/>
            <a:gd name="connsiteY16" fmla="*/ 2061 h 10425"/>
            <a:gd name="connsiteX17" fmla="*/ 2500 w 10000"/>
            <a:gd name="connsiteY17" fmla="*/ 1516 h 10425"/>
            <a:gd name="connsiteX18" fmla="*/ 2000 w 10000"/>
            <a:gd name="connsiteY18" fmla="*/ 1152 h 10425"/>
            <a:gd name="connsiteX19" fmla="*/ 2000 w 10000"/>
            <a:gd name="connsiteY19" fmla="*/ 789 h 10425"/>
            <a:gd name="connsiteX20" fmla="*/ 1667 w 10000"/>
            <a:gd name="connsiteY20" fmla="*/ 198 h 10425"/>
            <a:gd name="connsiteX21" fmla="*/ 1204 w 10000"/>
            <a:gd name="connsiteY21" fmla="*/ 4 h 10425"/>
            <a:gd name="connsiteX22" fmla="*/ 908 w 10000"/>
            <a:gd name="connsiteY22" fmla="*/ 334 h 10425"/>
            <a:gd name="connsiteX23" fmla="*/ 0 w 10000"/>
            <a:gd name="connsiteY23" fmla="*/ 425 h 10425"/>
            <a:gd name="connsiteX24" fmla="*/ 0 w 10000"/>
            <a:gd name="connsiteY24" fmla="*/ 425 h 10425"/>
            <a:gd name="connsiteX25" fmla="*/ 0 w 10000"/>
            <a:gd name="connsiteY25" fmla="*/ 1698 h 10425"/>
            <a:gd name="connsiteX26" fmla="*/ 167 w 10000"/>
            <a:gd name="connsiteY26" fmla="*/ 2243 h 10425"/>
            <a:gd name="connsiteX27" fmla="*/ 167 w 10000"/>
            <a:gd name="connsiteY27" fmla="*/ 2243 h 10425"/>
            <a:gd name="connsiteX28" fmla="*/ 833 w 10000"/>
            <a:gd name="connsiteY28" fmla="*/ 3334 h 10425"/>
            <a:gd name="connsiteX29" fmla="*/ 667 w 10000"/>
            <a:gd name="connsiteY29" fmla="*/ 4061 h 10425"/>
            <a:gd name="connsiteX30" fmla="*/ 667 w 10000"/>
            <a:gd name="connsiteY30" fmla="*/ 4789 h 10425"/>
            <a:gd name="connsiteX31" fmla="*/ 1667 w 10000"/>
            <a:gd name="connsiteY31" fmla="*/ 5698 h 10425"/>
            <a:gd name="connsiteX32" fmla="*/ 2000 w 10000"/>
            <a:gd name="connsiteY32" fmla="*/ 6607 h 10425"/>
            <a:gd name="connsiteX33" fmla="*/ 2333 w 10000"/>
            <a:gd name="connsiteY33" fmla="*/ 7334 h 10425"/>
            <a:gd name="connsiteX34" fmla="*/ 2500 w 10000"/>
            <a:gd name="connsiteY34" fmla="*/ 6970 h 10425"/>
            <a:gd name="connsiteX35" fmla="*/ 3167 w 10000"/>
            <a:gd name="connsiteY35" fmla="*/ 7516 h 10425"/>
            <a:gd name="connsiteX36" fmla="*/ 3833 w 10000"/>
            <a:gd name="connsiteY36" fmla="*/ 8425 h 10425"/>
            <a:gd name="connsiteX37" fmla="*/ 4667 w 10000"/>
            <a:gd name="connsiteY37" fmla="*/ 9152 h 10425"/>
            <a:gd name="connsiteX38" fmla="*/ 5667 w 10000"/>
            <a:gd name="connsiteY38" fmla="*/ 9334 h 10425"/>
            <a:gd name="connsiteX39" fmla="*/ 6500 w 10000"/>
            <a:gd name="connsiteY39" fmla="*/ 9152 h 10425"/>
            <a:gd name="connsiteX40" fmla="*/ 7000 w 10000"/>
            <a:gd name="connsiteY40" fmla="*/ 9880 h 10425"/>
            <a:gd name="connsiteX41" fmla="*/ 8833 w 10000"/>
            <a:gd name="connsiteY41" fmla="*/ 10425 h 10425"/>
            <a:gd name="connsiteX42" fmla="*/ 9167 w 10000"/>
            <a:gd name="connsiteY42" fmla="*/ 10425 h 10425"/>
            <a:gd name="connsiteX43" fmla="*/ 9167 w 10000"/>
            <a:gd name="connsiteY43" fmla="*/ 9698 h 10425"/>
            <a:gd name="connsiteX44" fmla="*/ 10000 w 10000"/>
            <a:gd name="connsiteY44" fmla="*/ 9334 h 10425"/>
            <a:gd name="connsiteX45" fmla="*/ 9833 w 10000"/>
            <a:gd name="connsiteY45" fmla="*/ 8789 h 10425"/>
            <a:gd name="connsiteX46" fmla="*/ 9667 w 10000"/>
            <a:gd name="connsiteY46" fmla="*/ 8425 h 10425"/>
            <a:gd name="connsiteX47" fmla="*/ 9000 w 10000"/>
            <a:gd name="connsiteY47" fmla="*/ 7698 h 10425"/>
            <a:gd name="connsiteX48" fmla="*/ 8833 w 10000"/>
            <a:gd name="connsiteY48" fmla="*/ 7334 h 10425"/>
            <a:gd name="connsiteX0" fmla="*/ 8833 w 10000"/>
            <a:gd name="connsiteY0" fmla="*/ 7349 h 10440"/>
            <a:gd name="connsiteX1" fmla="*/ 8833 w 10000"/>
            <a:gd name="connsiteY1" fmla="*/ 7349 h 10440"/>
            <a:gd name="connsiteX2" fmla="*/ 9167 w 10000"/>
            <a:gd name="connsiteY2" fmla="*/ 6258 h 10440"/>
            <a:gd name="connsiteX3" fmla="*/ 8500 w 10000"/>
            <a:gd name="connsiteY3" fmla="*/ 5895 h 10440"/>
            <a:gd name="connsiteX4" fmla="*/ 8500 w 10000"/>
            <a:gd name="connsiteY4" fmla="*/ 4985 h 10440"/>
            <a:gd name="connsiteX5" fmla="*/ 8667 w 10000"/>
            <a:gd name="connsiteY5" fmla="*/ 4258 h 10440"/>
            <a:gd name="connsiteX6" fmla="*/ 8833 w 10000"/>
            <a:gd name="connsiteY6" fmla="*/ 2622 h 10440"/>
            <a:gd name="connsiteX7" fmla="*/ 8167 w 10000"/>
            <a:gd name="connsiteY7" fmla="*/ 2440 h 10440"/>
            <a:gd name="connsiteX8" fmla="*/ 7500 w 10000"/>
            <a:gd name="connsiteY8" fmla="*/ 1895 h 10440"/>
            <a:gd name="connsiteX9" fmla="*/ 6667 w 10000"/>
            <a:gd name="connsiteY9" fmla="*/ 1349 h 10440"/>
            <a:gd name="connsiteX10" fmla="*/ 6000 w 10000"/>
            <a:gd name="connsiteY10" fmla="*/ 1531 h 10440"/>
            <a:gd name="connsiteX11" fmla="*/ 5167 w 10000"/>
            <a:gd name="connsiteY11" fmla="*/ 1895 h 10440"/>
            <a:gd name="connsiteX12" fmla="*/ 5000 w 10000"/>
            <a:gd name="connsiteY12" fmla="*/ 2258 h 10440"/>
            <a:gd name="connsiteX13" fmla="*/ 4333 w 10000"/>
            <a:gd name="connsiteY13" fmla="*/ 2440 h 10440"/>
            <a:gd name="connsiteX14" fmla="*/ 3667 w 10000"/>
            <a:gd name="connsiteY14" fmla="*/ 2440 h 10440"/>
            <a:gd name="connsiteX15" fmla="*/ 3167 w 10000"/>
            <a:gd name="connsiteY15" fmla="*/ 2076 h 10440"/>
            <a:gd name="connsiteX16" fmla="*/ 2500 w 10000"/>
            <a:gd name="connsiteY16" fmla="*/ 2076 h 10440"/>
            <a:gd name="connsiteX17" fmla="*/ 2500 w 10000"/>
            <a:gd name="connsiteY17" fmla="*/ 1531 h 10440"/>
            <a:gd name="connsiteX18" fmla="*/ 2000 w 10000"/>
            <a:gd name="connsiteY18" fmla="*/ 1167 h 10440"/>
            <a:gd name="connsiteX19" fmla="*/ 2000 w 10000"/>
            <a:gd name="connsiteY19" fmla="*/ 804 h 10440"/>
            <a:gd name="connsiteX20" fmla="*/ 1667 w 10000"/>
            <a:gd name="connsiteY20" fmla="*/ 213 h 10440"/>
            <a:gd name="connsiteX21" fmla="*/ 1204 w 10000"/>
            <a:gd name="connsiteY21" fmla="*/ 19 h 10440"/>
            <a:gd name="connsiteX22" fmla="*/ 959 w 10000"/>
            <a:gd name="connsiteY22" fmla="*/ 633 h 10440"/>
            <a:gd name="connsiteX23" fmla="*/ 0 w 10000"/>
            <a:gd name="connsiteY23" fmla="*/ 440 h 10440"/>
            <a:gd name="connsiteX24" fmla="*/ 0 w 10000"/>
            <a:gd name="connsiteY24" fmla="*/ 440 h 10440"/>
            <a:gd name="connsiteX25" fmla="*/ 0 w 10000"/>
            <a:gd name="connsiteY25" fmla="*/ 1713 h 10440"/>
            <a:gd name="connsiteX26" fmla="*/ 167 w 10000"/>
            <a:gd name="connsiteY26" fmla="*/ 2258 h 10440"/>
            <a:gd name="connsiteX27" fmla="*/ 167 w 10000"/>
            <a:gd name="connsiteY27" fmla="*/ 2258 h 10440"/>
            <a:gd name="connsiteX28" fmla="*/ 833 w 10000"/>
            <a:gd name="connsiteY28" fmla="*/ 3349 h 10440"/>
            <a:gd name="connsiteX29" fmla="*/ 667 w 10000"/>
            <a:gd name="connsiteY29" fmla="*/ 4076 h 10440"/>
            <a:gd name="connsiteX30" fmla="*/ 667 w 10000"/>
            <a:gd name="connsiteY30" fmla="*/ 4804 h 10440"/>
            <a:gd name="connsiteX31" fmla="*/ 1667 w 10000"/>
            <a:gd name="connsiteY31" fmla="*/ 5713 h 10440"/>
            <a:gd name="connsiteX32" fmla="*/ 2000 w 10000"/>
            <a:gd name="connsiteY32" fmla="*/ 6622 h 10440"/>
            <a:gd name="connsiteX33" fmla="*/ 2333 w 10000"/>
            <a:gd name="connsiteY33" fmla="*/ 7349 h 10440"/>
            <a:gd name="connsiteX34" fmla="*/ 2500 w 10000"/>
            <a:gd name="connsiteY34" fmla="*/ 6985 h 10440"/>
            <a:gd name="connsiteX35" fmla="*/ 3167 w 10000"/>
            <a:gd name="connsiteY35" fmla="*/ 7531 h 10440"/>
            <a:gd name="connsiteX36" fmla="*/ 3833 w 10000"/>
            <a:gd name="connsiteY36" fmla="*/ 8440 h 10440"/>
            <a:gd name="connsiteX37" fmla="*/ 4667 w 10000"/>
            <a:gd name="connsiteY37" fmla="*/ 9167 h 10440"/>
            <a:gd name="connsiteX38" fmla="*/ 5667 w 10000"/>
            <a:gd name="connsiteY38" fmla="*/ 9349 h 10440"/>
            <a:gd name="connsiteX39" fmla="*/ 6500 w 10000"/>
            <a:gd name="connsiteY39" fmla="*/ 9167 h 10440"/>
            <a:gd name="connsiteX40" fmla="*/ 7000 w 10000"/>
            <a:gd name="connsiteY40" fmla="*/ 9895 h 10440"/>
            <a:gd name="connsiteX41" fmla="*/ 8833 w 10000"/>
            <a:gd name="connsiteY41" fmla="*/ 10440 h 10440"/>
            <a:gd name="connsiteX42" fmla="*/ 9167 w 10000"/>
            <a:gd name="connsiteY42" fmla="*/ 10440 h 10440"/>
            <a:gd name="connsiteX43" fmla="*/ 9167 w 10000"/>
            <a:gd name="connsiteY43" fmla="*/ 9713 h 10440"/>
            <a:gd name="connsiteX44" fmla="*/ 10000 w 10000"/>
            <a:gd name="connsiteY44" fmla="*/ 9349 h 10440"/>
            <a:gd name="connsiteX45" fmla="*/ 9833 w 10000"/>
            <a:gd name="connsiteY45" fmla="*/ 8804 h 10440"/>
            <a:gd name="connsiteX46" fmla="*/ 9667 w 10000"/>
            <a:gd name="connsiteY46" fmla="*/ 8440 h 10440"/>
            <a:gd name="connsiteX47" fmla="*/ 9000 w 10000"/>
            <a:gd name="connsiteY47" fmla="*/ 7713 h 10440"/>
            <a:gd name="connsiteX48" fmla="*/ 8833 w 10000"/>
            <a:gd name="connsiteY48" fmla="*/ 7349 h 10440"/>
            <a:gd name="connsiteX0" fmla="*/ 8833 w 10000"/>
            <a:gd name="connsiteY0" fmla="*/ 7349 h 10440"/>
            <a:gd name="connsiteX1" fmla="*/ 8833 w 10000"/>
            <a:gd name="connsiteY1" fmla="*/ 7349 h 10440"/>
            <a:gd name="connsiteX2" fmla="*/ 9167 w 10000"/>
            <a:gd name="connsiteY2" fmla="*/ 6258 h 10440"/>
            <a:gd name="connsiteX3" fmla="*/ 8500 w 10000"/>
            <a:gd name="connsiteY3" fmla="*/ 5895 h 10440"/>
            <a:gd name="connsiteX4" fmla="*/ 8500 w 10000"/>
            <a:gd name="connsiteY4" fmla="*/ 4985 h 10440"/>
            <a:gd name="connsiteX5" fmla="*/ 8667 w 10000"/>
            <a:gd name="connsiteY5" fmla="*/ 4258 h 10440"/>
            <a:gd name="connsiteX6" fmla="*/ 8833 w 10000"/>
            <a:gd name="connsiteY6" fmla="*/ 2622 h 10440"/>
            <a:gd name="connsiteX7" fmla="*/ 8167 w 10000"/>
            <a:gd name="connsiteY7" fmla="*/ 2440 h 10440"/>
            <a:gd name="connsiteX8" fmla="*/ 7500 w 10000"/>
            <a:gd name="connsiteY8" fmla="*/ 1895 h 10440"/>
            <a:gd name="connsiteX9" fmla="*/ 6667 w 10000"/>
            <a:gd name="connsiteY9" fmla="*/ 1349 h 10440"/>
            <a:gd name="connsiteX10" fmla="*/ 6000 w 10000"/>
            <a:gd name="connsiteY10" fmla="*/ 1531 h 10440"/>
            <a:gd name="connsiteX11" fmla="*/ 5167 w 10000"/>
            <a:gd name="connsiteY11" fmla="*/ 1895 h 10440"/>
            <a:gd name="connsiteX12" fmla="*/ 5000 w 10000"/>
            <a:gd name="connsiteY12" fmla="*/ 2258 h 10440"/>
            <a:gd name="connsiteX13" fmla="*/ 4333 w 10000"/>
            <a:gd name="connsiteY13" fmla="*/ 2440 h 10440"/>
            <a:gd name="connsiteX14" fmla="*/ 3667 w 10000"/>
            <a:gd name="connsiteY14" fmla="*/ 2440 h 10440"/>
            <a:gd name="connsiteX15" fmla="*/ 3167 w 10000"/>
            <a:gd name="connsiteY15" fmla="*/ 2076 h 10440"/>
            <a:gd name="connsiteX16" fmla="*/ 2500 w 10000"/>
            <a:gd name="connsiteY16" fmla="*/ 2076 h 10440"/>
            <a:gd name="connsiteX17" fmla="*/ 2500 w 10000"/>
            <a:gd name="connsiteY17" fmla="*/ 1531 h 10440"/>
            <a:gd name="connsiteX18" fmla="*/ 2000 w 10000"/>
            <a:gd name="connsiteY18" fmla="*/ 1167 h 10440"/>
            <a:gd name="connsiteX19" fmla="*/ 2000 w 10000"/>
            <a:gd name="connsiteY19" fmla="*/ 804 h 10440"/>
            <a:gd name="connsiteX20" fmla="*/ 1667 w 10000"/>
            <a:gd name="connsiteY20" fmla="*/ 213 h 10440"/>
            <a:gd name="connsiteX21" fmla="*/ 1204 w 10000"/>
            <a:gd name="connsiteY21" fmla="*/ 19 h 10440"/>
            <a:gd name="connsiteX22" fmla="*/ 1061 w 10000"/>
            <a:gd name="connsiteY22" fmla="*/ 633 h 10440"/>
            <a:gd name="connsiteX23" fmla="*/ 0 w 10000"/>
            <a:gd name="connsiteY23" fmla="*/ 440 h 10440"/>
            <a:gd name="connsiteX24" fmla="*/ 0 w 10000"/>
            <a:gd name="connsiteY24" fmla="*/ 440 h 10440"/>
            <a:gd name="connsiteX25" fmla="*/ 0 w 10000"/>
            <a:gd name="connsiteY25" fmla="*/ 1713 h 10440"/>
            <a:gd name="connsiteX26" fmla="*/ 167 w 10000"/>
            <a:gd name="connsiteY26" fmla="*/ 2258 h 10440"/>
            <a:gd name="connsiteX27" fmla="*/ 167 w 10000"/>
            <a:gd name="connsiteY27" fmla="*/ 2258 h 10440"/>
            <a:gd name="connsiteX28" fmla="*/ 833 w 10000"/>
            <a:gd name="connsiteY28" fmla="*/ 3349 h 10440"/>
            <a:gd name="connsiteX29" fmla="*/ 667 w 10000"/>
            <a:gd name="connsiteY29" fmla="*/ 4076 h 10440"/>
            <a:gd name="connsiteX30" fmla="*/ 667 w 10000"/>
            <a:gd name="connsiteY30" fmla="*/ 4804 h 10440"/>
            <a:gd name="connsiteX31" fmla="*/ 1667 w 10000"/>
            <a:gd name="connsiteY31" fmla="*/ 5713 h 10440"/>
            <a:gd name="connsiteX32" fmla="*/ 2000 w 10000"/>
            <a:gd name="connsiteY32" fmla="*/ 6622 h 10440"/>
            <a:gd name="connsiteX33" fmla="*/ 2333 w 10000"/>
            <a:gd name="connsiteY33" fmla="*/ 7349 h 10440"/>
            <a:gd name="connsiteX34" fmla="*/ 2500 w 10000"/>
            <a:gd name="connsiteY34" fmla="*/ 6985 h 10440"/>
            <a:gd name="connsiteX35" fmla="*/ 3167 w 10000"/>
            <a:gd name="connsiteY35" fmla="*/ 7531 h 10440"/>
            <a:gd name="connsiteX36" fmla="*/ 3833 w 10000"/>
            <a:gd name="connsiteY36" fmla="*/ 8440 h 10440"/>
            <a:gd name="connsiteX37" fmla="*/ 4667 w 10000"/>
            <a:gd name="connsiteY37" fmla="*/ 9167 h 10440"/>
            <a:gd name="connsiteX38" fmla="*/ 5667 w 10000"/>
            <a:gd name="connsiteY38" fmla="*/ 9349 h 10440"/>
            <a:gd name="connsiteX39" fmla="*/ 6500 w 10000"/>
            <a:gd name="connsiteY39" fmla="*/ 9167 h 10440"/>
            <a:gd name="connsiteX40" fmla="*/ 7000 w 10000"/>
            <a:gd name="connsiteY40" fmla="*/ 9895 h 10440"/>
            <a:gd name="connsiteX41" fmla="*/ 8833 w 10000"/>
            <a:gd name="connsiteY41" fmla="*/ 10440 h 10440"/>
            <a:gd name="connsiteX42" fmla="*/ 9167 w 10000"/>
            <a:gd name="connsiteY42" fmla="*/ 10440 h 10440"/>
            <a:gd name="connsiteX43" fmla="*/ 9167 w 10000"/>
            <a:gd name="connsiteY43" fmla="*/ 9713 h 10440"/>
            <a:gd name="connsiteX44" fmla="*/ 10000 w 10000"/>
            <a:gd name="connsiteY44" fmla="*/ 9349 h 10440"/>
            <a:gd name="connsiteX45" fmla="*/ 9833 w 10000"/>
            <a:gd name="connsiteY45" fmla="*/ 8804 h 10440"/>
            <a:gd name="connsiteX46" fmla="*/ 9667 w 10000"/>
            <a:gd name="connsiteY46" fmla="*/ 8440 h 10440"/>
            <a:gd name="connsiteX47" fmla="*/ 9000 w 10000"/>
            <a:gd name="connsiteY47" fmla="*/ 7713 h 10440"/>
            <a:gd name="connsiteX48" fmla="*/ 8833 w 10000"/>
            <a:gd name="connsiteY48" fmla="*/ 7349 h 10440"/>
            <a:gd name="connsiteX0" fmla="*/ 8833 w 10000"/>
            <a:gd name="connsiteY0" fmla="*/ 7364 h 10455"/>
            <a:gd name="connsiteX1" fmla="*/ 8833 w 10000"/>
            <a:gd name="connsiteY1" fmla="*/ 7364 h 10455"/>
            <a:gd name="connsiteX2" fmla="*/ 9167 w 10000"/>
            <a:gd name="connsiteY2" fmla="*/ 6273 h 10455"/>
            <a:gd name="connsiteX3" fmla="*/ 8500 w 10000"/>
            <a:gd name="connsiteY3" fmla="*/ 5910 h 10455"/>
            <a:gd name="connsiteX4" fmla="*/ 8500 w 10000"/>
            <a:gd name="connsiteY4" fmla="*/ 5000 h 10455"/>
            <a:gd name="connsiteX5" fmla="*/ 8667 w 10000"/>
            <a:gd name="connsiteY5" fmla="*/ 4273 h 10455"/>
            <a:gd name="connsiteX6" fmla="*/ 8833 w 10000"/>
            <a:gd name="connsiteY6" fmla="*/ 2637 h 10455"/>
            <a:gd name="connsiteX7" fmla="*/ 8167 w 10000"/>
            <a:gd name="connsiteY7" fmla="*/ 2455 h 10455"/>
            <a:gd name="connsiteX8" fmla="*/ 7500 w 10000"/>
            <a:gd name="connsiteY8" fmla="*/ 1910 h 10455"/>
            <a:gd name="connsiteX9" fmla="*/ 6667 w 10000"/>
            <a:gd name="connsiteY9" fmla="*/ 1364 h 10455"/>
            <a:gd name="connsiteX10" fmla="*/ 6000 w 10000"/>
            <a:gd name="connsiteY10" fmla="*/ 1546 h 10455"/>
            <a:gd name="connsiteX11" fmla="*/ 5167 w 10000"/>
            <a:gd name="connsiteY11" fmla="*/ 1910 h 10455"/>
            <a:gd name="connsiteX12" fmla="*/ 5000 w 10000"/>
            <a:gd name="connsiteY12" fmla="*/ 2273 h 10455"/>
            <a:gd name="connsiteX13" fmla="*/ 4333 w 10000"/>
            <a:gd name="connsiteY13" fmla="*/ 2455 h 10455"/>
            <a:gd name="connsiteX14" fmla="*/ 3667 w 10000"/>
            <a:gd name="connsiteY14" fmla="*/ 2455 h 10455"/>
            <a:gd name="connsiteX15" fmla="*/ 3167 w 10000"/>
            <a:gd name="connsiteY15" fmla="*/ 2091 h 10455"/>
            <a:gd name="connsiteX16" fmla="*/ 2500 w 10000"/>
            <a:gd name="connsiteY16" fmla="*/ 2091 h 10455"/>
            <a:gd name="connsiteX17" fmla="*/ 2500 w 10000"/>
            <a:gd name="connsiteY17" fmla="*/ 1546 h 10455"/>
            <a:gd name="connsiteX18" fmla="*/ 2000 w 10000"/>
            <a:gd name="connsiteY18" fmla="*/ 1182 h 10455"/>
            <a:gd name="connsiteX19" fmla="*/ 2000 w 10000"/>
            <a:gd name="connsiteY19" fmla="*/ 819 h 10455"/>
            <a:gd name="connsiteX20" fmla="*/ 1667 w 10000"/>
            <a:gd name="connsiteY20" fmla="*/ 228 h 10455"/>
            <a:gd name="connsiteX21" fmla="*/ 1204 w 10000"/>
            <a:gd name="connsiteY21" fmla="*/ 34 h 10455"/>
            <a:gd name="connsiteX22" fmla="*/ 1010 w 10000"/>
            <a:gd name="connsiteY22" fmla="*/ 875 h 10455"/>
            <a:gd name="connsiteX23" fmla="*/ 0 w 10000"/>
            <a:gd name="connsiteY23" fmla="*/ 455 h 10455"/>
            <a:gd name="connsiteX24" fmla="*/ 0 w 10000"/>
            <a:gd name="connsiteY24" fmla="*/ 455 h 10455"/>
            <a:gd name="connsiteX25" fmla="*/ 0 w 10000"/>
            <a:gd name="connsiteY25" fmla="*/ 1728 h 10455"/>
            <a:gd name="connsiteX26" fmla="*/ 167 w 10000"/>
            <a:gd name="connsiteY26" fmla="*/ 2273 h 10455"/>
            <a:gd name="connsiteX27" fmla="*/ 167 w 10000"/>
            <a:gd name="connsiteY27" fmla="*/ 2273 h 10455"/>
            <a:gd name="connsiteX28" fmla="*/ 833 w 10000"/>
            <a:gd name="connsiteY28" fmla="*/ 3364 h 10455"/>
            <a:gd name="connsiteX29" fmla="*/ 667 w 10000"/>
            <a:gd name="connsiteY29" fmla="*/ 4091 h 10455"/>
            <a:gd name="connsiteX30" fmla="*/ 667 w 10000"/>
            <a:gd name="connsiteY30" fmla="*/ 4819 h 10455"/>
            <a:gd name="connsiteX31" fmla="*/ 1667 w 10000"/>
            <a:gd name="connsiteY31" fmla="*/ 5728 h 10455"/>
            <a:gd name="connsiteX32" fmla="*/ 2000 w 10000"/>
            <a:gd name="connsiteY32" fmla="*/ 6637 h 10455"/>
            <a:gd name="connsiteX33" fmla="*/ 2333 w 10000"/>
            <a:gd name="connsiteY33" fmla="*/ 7364 h 10455"/>
            <a:gd name="connsiteX34" fmla="*/ 2500 w 10000"/>
            <a:gd name="connsiteY34" fmla="*/ 7000 h 10455"/>
            <a:gd name="connsiteX35" fmla="*/ 3167 w 10000"/>
            <a:gd name="connsiteY35" fmla="*/ 7546 h 10455"/>
            <a:gd name="connsiteX36" fmla="*/ 3833 w 10000"/>
            <a:gd name="connsiteY36" fmla="*/ 8455 h 10455"/>
            <a:gd name="connsiteX37" fmla="*/ 4667 w 10000"/>
            <a:gd name="connsiteY37" fmla="*/ 9182 h 10455"/>
            <a:gd name="connsiteX38" fmla="*/ 5667 w 10000"/>
            <a:gd name="connsiteY38" fmla="*/ 9364 h 10455"/>
            <a:gd name="connsiteX39" fmla="*/ 6500 w 10000"/>
            <a:gd name="connsiteY39" fmla="*/ 9182 h 10455"/>
            <a:gd name="connsiteX40" fmla="*/ 7000 w 10000"/>
            <a:gd name="connsiteY40" fmla="*/ 9910 h 10455"/>
            <a:gd name="connsiteX41" fmla="*/ 8833 w 10000"/>
            <a:gd name="connsiteY41" fmla="*/ 10455 h 10455"/>
            <a:gd name="connsiteX42" fmla="*/ 9167 w 10000"/>
            <a:gd name="connsiteY42" fmla="*/ 10455 h 10455"/>
            <a:gd name="connsiteX43" fmla="*/ 9167 w 10000"/>
            <a:gd name="connsiteY43" fmla="*/ 9728 h 10455"/>
            <a:gd name="connsiteX44" fmla="*/ 10000 w 10000"/>
            <a:gd name="connsiteY44" fmla="*/ 9364 h 10455"/>
            <a:gd name="connsiteX45" fmla="*/ 9833 w 10000"/>
            <a:gd name="connsiteY45" fmla="*/ 8819 h 10455"/>
            <a:gd name="connsiteX46" fmla="*/ 9667 w 10000"/>
            <a:gd name="connsiteY46" fmla="*/ 8455 h 10455"/>
            <a:gd name="connsiteX47" fmla="*/ 9000 w 10000"/>
            <a:gd name="connsiteY47" fmla="*/ 7728 h 10455"/>
            <a:gd name="connsiteX48" fmla="*/ 8833 w 10000"/>
            <a:gd name="connsiteY48" fmla="*/ 7364 h 10455"/>
            <a:gd name="connsiteX0" fmla="*/ 8833 w 10000"/>
            <a:gd name="connsiteY0" fmla="*/ 7357 h 10448"/>
            <a:gd name="connsiteX1" fmla="*/ 8833 w 10000"/>
            <a:gd name="connsiteY1" fmla="*/ 7357 h 10448"/>
            <a:gd name="connsiteX2" fmla="*/ 9167 w 10000"/>
            <a:gd name="connsiteY2" fmla="*/ 6266 h 10448"/>
            <a:gd name="connsiteX3" fmla="*/ 8500 w 10000"/>
            <a:gd name="connsiteY3" fmla="*/ 5903 h 10448"/>
            <a:gd name="connsiteX4" fmla="*/ 8500 w 10000"/>
            <a:gd name="connsiteY4" fmla="*/ 4993 h 10448"/>
            <a:gd name="connsiteX5" fmla="*/ 8667 w 10000"/>
            <a:gd name="connsiteY5" fmla="*/ 4266 h 10448"/>
            <a:gd name="connsiteX6" fmla="*/ 8833 w 10000"/>
            <a:gd name="connsiteY6" fmla="*/ 2630 h 10448"/>
            <a:gd name="connsiteX7" fmla="*/ 8167 w 10000"/>
            <a:gd name="connsiteY7" fmla="*/ 2448 h 10448"/>
            <a:gd name="connsiteX8" fmla="*/ 7500 w 10000"/>
            <a:gd name="connsiteY8" fmla="*/ 1903 h 10448"/>
            <a:gd name="connsiteX9" fmla="*/ 6667 w 10000"/>
            <a:gd name="connsiteY9" fmla="*/ 1357 h 10448"/>
            <a:gd name="connsiteX10" fmla="*/ 6000 w 10000"/>
            <a:gd name="connsiteY10" fmla="*/ 1539 h 10448"/>
            <a:gd name="connsiteX11" fmla="*/ 5167 w 10000"/>
            <a:gd name="connsiteY11" fmla="*/ 1903 h 10448"/>
            <a:gd name="connsiteX12" fmla="*/ 5000 w 10000"/>
            <a:gd name="connsiteY12" fmla="*/ 2266 h 10448"/>
            <a:gd name="connsiteX13" fmla="*/ 4333 w 10000"/>
            <a:gd name="connsiteY13" fmla="*/ 2448 h 10448"/>
            <a:gd name="connsiteX14" fmla="*/ 3667 w 10000"/>
            <a:gd name="connsiteY14" fmla="*/ 2448 h 10448"/>
            <a:gd name="connsiteX15" fmla="*/ 3167 w 10000"/>
            <a:gd name="connsiteY15" fmla="*/ 2084 h 10448"/>
            <a:gd name="connsiteX16" fmla="*/ 2500 w 10000"/>
            <a:gd name="connsiteY16" fmla="*/ 2084 h 10448"/>
            <a:gd name="connsiteX17" fmla="*/ 2500 w 10000"/>
            <a:gd name="connsiteY17" fmla="*/ 1539 h 10448"/>
            <a:gd name="connsiteX18" fmla="*/ 2000 w 10000"/>
            <a:gd name="connsiteY18" fmla="*/ 1175 h 10448"/>
            <a:gd name="connsiteX19" fmla="*/ 2000 w 10000"/>
            <a:gd name="connsiteY19" fmla="*/ 812 h 10448"/>
            <a:gd name="connsiteX20" fmla="*/ 1667 w 10000"/>
            <a:gd name="connsiteY20" fmla="*/ 221 h 10448"/>
            <a:gd name="connsiteX21" fmla="*/ 1204 w 10000"/>
            <a:gd name="connsiteY21" fmla="*/ 27 h 10448"/>
            <a:gd name="connsiteX22" fmla="*/ 908 w 10000"/>
            <a:gd name="connsiteY22" fmla="*/ 754 h 10448"/>
            <a:gd name="connsiteX23" fmla="*/ 0 w 10000"/>
            <a:gd name="connsiteY23" fmla="*/ 448 h 10448"/>
            <a:gd name="connsiteX24" fmla="*/ 0 w 10000"/>
            <a:gd name="connsiteY24" fmla="*/ 448 h 10448"/>
            <a:gd name="connsiteX25" fmla="*/ 0 w 10000"/>
            <a:gd name="connsiteY25" fmla="*/ 1721 h 10448"/>
            <a:gd name="connsiteX26" fmla="*/ 167 w 10000"/>
            <a:gd name="connsiteY26" fmla="*/ 2266 h 10448"/>
            <a:gd name="connsiteX27" fmla="*/ 167 w 10000"/>
            <a:gd name="connsiteY27" fmla="*/ 2266 h 10448"/>
            <a:gd name="connsiteX28" fmla="*/ 833 w 10000"/>
            <a:gd name="connsiteY28" fmla="*/ 3357 h 10448"/>
            <a:gd name="connsiteX29" fmla="*/ 667 w 10000"/>
            <a:gd name="connsiteY29" fmla="*/ 4084 h 10448"/>
            <a:gd name="connsiteX30" fmla="*/ 667 w 10000"/>
            <a:gd name="connsiteY30" fmla="*/ 4812 h 10448"/>
            <a:gd name="connsiteX31" fmla="*/ 1667 w 10000"/>
            <a:gd name="connsiteY31" fmla="*/ 5721 h 10448"/>
            <a:gd name="connsiteX32" fmla="*/ 2000 w 10000"/>
            <a:gd name="connsiteY32" fmla="*/ 6630 h 10448"/>
            <a:gd name="connsiteX33" fmla="*/ 2333 w 10000"/>
            <a:gd name="connsiteY33" fmla="*/ 7357 h 10448"/>
            <a:gd name="connsiteX34" fmla="*/ 2500 w 10000"/>
            <a:gd name="connsiteY34" fmla="*/ 6993 h 10448"/>
            <a:gd name="connsiteX35" fmla="*/ 3167 w 10000"/>
            <a:gd name="connsiteY35" fmla="*/ 7539 h 10448"/>
            <a:gd name="connsiteX36" fmla="*/ 3833 w 10000"/>
            <a:gd name="connsiteY36" fmla="*/ 8448 h 10448"/>
            <a:gd name="connsiteX37" fmla="*/ 4667 w 10000"/>
            <a:gd name="connsiteY37" fmla="*/ 9175 h 10448"/>
            <a:gd name="connsiteX38" fmla="*/ 5667 w 10000"/>
            <a:gd name="connsiteY38" fmla="*/ 9357 h 10448"/>
            <a:gd name="connsiteX39" fmla="*/ 6500 w 10000"/>
            <a:gd name="connsiteY39" fmla="*/ 9175 h 10448"/>
            <a:gd name="connsiteX40" fmla="*/ 7000 w 10000"/>
            <a:gd name="connsiteY40" fmla="*/ 9903 h 10448"/>
            <a:gd name="connsiteX41" fmla="*/ 8833 w 10000"/>
            <a:gd name="connsiteY41" fmla="*/ 10448 h 10448"/>
            <a:gd name="connsiteX42" fmla="*/ 9167 w 10000"/>
            <a:gd name="connsiteY42" fmla="*/ 10448 h 10448"/>
            <a:gd name="connsiteX43" fmla="*/ 9167 w 10000"/>
            <a:gd name="connsiteY43" fmla="*/ 9721 h 10448"/>
            <a:gd name="connsiteX44" fmla="*/ 10000 w 10000"/>
            <a:gd name="connsiteY44" fmla="*/ 9357 h 10448"/>
            <a:gd name="connsiteX45" fmla="*/ 9833 w 10000"/>
            <a:gd name="connsiteY45" fmla="*/ 8812 h 10448"/>
            <a:gd name="connsiteX46" fmla="*/ 9667 w 10000"/>
            <a:gd name="connsiteY46" fmla="*/ 8448 h 10448"/>
            <a:gd name="connsiteX47" fmla="*/ 9000 w 10000"/>
            <a:gd name="connsiteY47" fmla="*/ 7721 h 10448"/>
            <a:gd name="connsiteX48" fmla="*/ 8833 w 10000"/>
            <a:gd name="connsiteY48" fmla="*/ 7357 h 104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10000" h="10448">
              <a:moveTo>
                <a:pt x="8833" y="7357"/>
              </a:moveTo>
              <a:lnTo>
                <a:pt x="8833" y="7357"/>
              </a:lnTo>
              <a:cubicBezTo>
                <a:pt x="8944" y="6993"/>
                <a:pt x="9056" y="6630"/>
                <a:pt x="9167" y="6266"/>
              </a:cubicBezTo>
              <a:lnTo>
                <a:pt x="8500" y="5903"/>
              </a:lnTo>
              <a:lnTo>
                <a:pt x="8500" y="4993"/>
              </a:lnTo>
              <a:cubicBezTo>
                <a:pt x="8556" y="4751"/>
                <a:pt x="8611" y="4508"/>
                <a:pt x="8667" y="4266"/>
              </a:cubicBezTo>
              <a:cubicBezTo>
                <a:pt x="8722" y="3721"/>
                <a:pt x="8778" y="3175"/>
                <a:pt x="8833" y="2630"/>
              </a:cubicBezTo>
              <a:lnTo>
                <a:pt x="8167" y="2448"/>
              </a:lnTo>
              <a:lnTo>
                <a:pt x="7500" y="1903"/>
              </a:lnTo>
              <a:lnTo>
                <a:pt x="6667" y="1357"/>
              </a:lnTo>
              <a:lnTo>
                <a:pt x="6000" y="1539"/>
              </a:lnTo>
              <a:lnTo>
                <a:pt x="5167" y="1903"/>
              </a:lnTo>
              <a:cubicBezTo>
                <a:pt x="5111" y="2024"/>
                <a:pt x="5056" y="2145"/>
                <a:pt x="5000" y="2266"/>
              </a:cubicBezTo>
              <a:lnTo>
                <a:pt x="4333" y="2448"/>
              </a:lnTo>
              <a:lnTo>
                <a:pt x="3667" y="2448"/>
              </a:lnTo>
              <a:lnTo>
                <a:pt x="3167" y="2084"/>
              </a:lnTo>
              <a:lnTo>
                <a:pt x="2500" y="2084"/>
              </a:lnTo>
              <a:lnTo>
                <a:pt x="2500" y="1539"/>
              </a:lnTo>
              <a:lnTo>
                <a:pt x="2000" y="1175"/>
              </a:lnTo>
              <a:cubicBezTo>
                <a:pt x="2000" y="812"/>
                <a:pt x="2056" y="971"/>
                <a:pt x="2000" y="812"/>
              </a:cubicBezTo>
              <a:cubicBezTo>
                <a:pt x="1945" y="653"/>
                <a:pt x="1800" y="352"/>
                <a:pt x="1667" y="221"/>
              </a:cubicBezTo>
              <a:cubicBezTo>
                <a:pt x="1534" y="90"/>
                <a:pt x="1330" y="-62"/>
                <a:pt x="1204" y="27"/>
              </a:cubicBezTo>
              <a:cubicBezTo>
                <a:pt x="1078" y="116"/>
                <a:pt x="1109" y="684"/>
                <a:pt x="908" y="754"/>
              </a:cubicBezTo>
              <a:cubicBezTo>
                <a:pt x="707" y="824"/>
                <a:pt x="151" y="499"/>
                <a:pt x="0" y="448"/>
              </a:cubicBezTo>
              <a:lnTo>
                <a:pt x="0" y="448"/>
              </a:lnTo>
              <a:lnTo>
                <a:pt x="0" y="1721"/>
              </a:lnTo>
              <a:cubicBezTo>
                <a:pt x="56" y="1903"/>
                <a:pt x="111" y="2084"/>
                <a:pt x="167" y="2266"/>
              </a:cubicBezTo>
              <a:lnTo>
                <a:pt x="167" y="2266"/>
              </a:lnTo>
              <a:lnTo>
                <a:pt x="833" y="3357"/>
              </a:lnTo>
              <a:cubicBezTo>
                <a:pt x="778" y="3599"/>
                <a:pt x="722" y="3842"/>
                <a:pt x="667" y="4084"/>
              </a:cubicBezTo>
              <a:lnTo>
                <a:pt x="667" y="4812"/>
              </a:lnTo>
              <a:lnTo>
                <a:pt x="1667" y="5721"/>
              </a:lnTo>
              <a:lnTo>
                <a:pt x="2000" y="6630"/>
              </a:lnTo>
              <a:lnTo>
                <a:pt x="2333" y="7357"/>
              </a:lnTo>
              <a:cubicBezTo>
                <a:pt x="2389" y="7236"/>
                <a:pt x="2444" y="7114"/>
                <a:pt x="2500" y="6993"/>
              </a:cubicBezTo>
              <a:lnTo>
                <a:pt x="3167" y="7539"/>
              </a:lnTo>
              <a:lnTo>
                <a:pt x="3833" y="8448"/>
              </a:lnTo>
              <a:lnTo>
                <a:pt x="4667" y="9175"/>
              </a:lnTo>
              <a:lnTo>
                <a:pt x="5667" y="9357"/>
              </a:lnTo>
              <a:lnTo>
                <a:pt x="6500" y="9175"/>
              </a:lnTo>
              <a:lnTo>
                <a:pt x="7000" y="9903"/>
              </a:lnTo>
              <a:lnTo>
                <a:pt x="8833" y="10448"/>
              </a:lnTo>
              <a:lnTo>
                <a:pt x="9167" y="10448"/>
              </a:lnTo>
              <a:lnTo>
                <a:pt x="9167" y="9721"/>
              </a:lnTo>
              <a:lnTo>
                <a:pt x="10000" y="9357"/>
              </a:lnTo>
              <a:cubicBezTo>
                <a:pt x="9944" y="9175"/>
                <a:pt x="9889" y="8994"/>
                <a:pt x="9833" y="8812"/>
              </a:cubicBezTo>
              <a:lnTo>
                <a:pt x="9667" y="8448"/>
              </a:lnTo>
              <a:lnTo>
                <a:pt x="9000" y="7721"/>
              </a:lnTo>
              <a:cubicBezTo>
                <a:pt x="8944" y="7600"/>
                <a:pt x="8889" y="7478"/>
                <a:pt x="8833" y="7357"/>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586152</xdr:colOff>
      <xdr:row>17</xdr:row>
      <xdr:rowOff>114757</xdr:rowOff>
    </xdr:from>
    <xdr:to>
      <xdr:col>9</xdr:col>
      <xdr:colOff>137207</xdr:colOff>
      <xdr:row>18</xdr:row>
      <xdr:rowOff>62190</xdr:rowOff>
    </xdr:to>
    <xdr:sp macro="" textlink="">
      <xdr:nvSpPr>
        <xdr:cNvPr id="73" name="LT">
          <a:extLst>
            <a:ext uri="{FF2B5EF4-FFF2-40B4-BE49-F238E27FC236}">
              <a16:creationId xmlns:a16="http://schemas.microsoft.com/office/drawing/2014/main" id="{00000000-0008-0000-0C00-000049000000}"/>
            </a:ext>
          </a:extLst>
        </xdr:cNvPr>
        <xdr:cNvSpPr>
          <a:spLocks/>
        </xdr:cNvSpPr>
      </xdr:nvSpPr>
      <xdr:spPr bwMode="auto">
        <a:xfrm>
          <a:off x="5567727" y="3305632"/>
          <a:ext cx="160655" cy="109358"/>
        </a:xfrm>
        <a:custGeom>
          <a:avLst/>
          <a:gdLst>
            <a:gd name="T0" fmla="*/ 2147483647 w 20"/>
            <a:gd name="T1" fmla="*/ 2147483647 h 14"/>
            <a:gd name="T2" fmla="*/ 2147483647 w 20"/>
            <a:gd name="T3" fmla="*/ 2147483647 h 14"/>
            <a:gd name="T4" fmla="*/ 2147483647 w 20"/>
            <a:gd name="T5" fmla="*/ 0 h 14"/>
            <a:gd name="T6" fmla="*/ 2147483647 w 20"/>
            <a:gd name="T7" fmla="*/ 2147483647 h 14"/>
            <a:gd name="T8" fmla="*/ 2147483647 w 20"/>
            <a:gd name="T9" fmla="*/ 0 h 14"/>
            <a:gd name="T10" fmla="*/ 2147483647 w 20"/>
            <a:gd name="T11" fmla="*/ 0 h 14"/>
            <a:gd name="T12" fmla="*/ 2147483647 w 20"/>
            <a:gd name="T13" fmla="*/ 2147483647 h 14"/>
            <a:gd name="T14" fmla="*/ 2147483647 w 20"/>
            <a:gd name="T15" fmla="*/ 2147483647 h 14"/>
            <a:gd name="T16" fmla="*/ 0 w 20"/>
            <a:gd name="T17" fmla="*/ 2147483647 h 14"/>
            <a:gd name="T18" fmla="*/ 2147483647 w 20"/>
            <a:gd name="T19" fmla="*/ 2147483647 h 14"/>
            <a:gd name="T20" fmla="*/ 2147483647 w 20"/>
            <a:gd name="T21" fmla="*/ 2147483647 h 14"/>
            <a:gd name="T22" fmla="*/ 2147483647 w 20"/>
            <a:gd name="T23" fmla="*/ 2147483647 h 14"/>
            <a:gd name="T24" fmla="*/ 2147483647 w 20"/>
            <a:gd name="T25" fmla="*/ 2147483647 h 14"/>
            <a:gd name="T26" fmla="*/ 2147483647 w 20"/>
            <a:gd name="T27" fmla="*/ 2147483647 h 14"/>
            <a:gd name="T28" fmla="*/ 2147483647 w 20"/>
            <a:gd name="T29" fmla="*/ 2147483647 h 14"/>
            <a:gd name="T30" fmla="*/ 2147483647 w 20"/>
            <a:gd name="T31" fmla="*/ 2147483647 h 14"/>
            <a:gd name="T32" fmla="*/ 2147483647 w 20"/>
            <a:gd name="T33" fmla="*/ 2147483647 h 14"/>
            <a:gd name="T34" fmla="*/ 2147483647 w 20"/>
            <a:gd name="T35" fmla="*/ 2147483647 h 14"/>
            <a:gd name="T36" fmla="*/ 2147483647 w 20"/>
            <a:gd name="T37" fmla="*/ 2147483647 h 14"/>
            <a:gd name="T38" fmla="*/ 2147483647 w 20"/>
            <a:gd name="T39" fmla="*/ 2147483647 h 14"/>
            <a:gd name="T40" fmla="*/ 2147483647 w 20"/>
            <a:gd name="T41" fmla="*/ 2147483647 h 14"/>
            <a:gd name="T42" fmla="*/ 2147483647 w 20"/>
            <a:gd name="T43" fmla="*/ 2147483647 h 14"/>
            <a:gd name="T44" fmla="*/ 2147483647 w 20"/>
            <a:gd name="T45" fmla="*/ 2147483647 h 14"/>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0" h="14">
              <a:moveTo>
                <a:pt x="19" y="4"/>
              </a:moveTo>
              <a:cubicBezTo>
                <a:pt x="17" y="2"/>
                <a:pt x="17" y="2"/>
                <a:pt x="17" y="2"/>
              </a:cubicBezTo>
              <a:cubicBezTo>
                <a:pt x="15" y="0"/>
                <a:pt x="15" y="0"/>
                <a:pt x="15" y="0"/>
              </a:cubicBezTo>
              <a:cubicBezTo>
                <a:pt x="13" y="1"/>
                <a:pt x="13" y="1"/>
                <a:pt x="13" y="1"/>
              </a:cubicBezTo>
              <a:cubicBezTo>
                <a:pt x="9" y="0"/>
                <a:pt x="9" y="0"/>
                <a:pt x="9" y="0"/>
              </a:cubicBezTo>
              <a:cubicBezTo>
                <a:pt x="5" y="0"/>
                <a:pt x="5" y="0"/>
                <a:pt x="5" y="0"/>
              </a:cubicBezTo>
              <a:cubicBezTo>
                <a:pt x="1" y="1"/>
                <a:pt x="1" y="1"/>
                <a:pt x="1" y="1"/>
              </a:cubicBezTo>
              <a:cubicBezTo>
                <a:pt x="1" y="3"/>
                <a:pt x="1" y="5"/>
                <a:pt x="1" y="5"/>
              </a:cubicBezTo>
              <a:cubicBezTo>
                <a:pt x="0" y="6"/>
                <a:pt x="0" y="6"/>
                <a:pt x="0" y="6"/>
              </a:cubicBezTo>
              <a:cubicBezTo>
                <a:pt x="2" y="6"/>
                <a:pt x="2" y="6"/>
                <a:pt x="2" y="6"/>
              </a:cubicBezTo>
              <a:cubicBezTo>
                <a:pt x="4" y="7"/>
                <a:pt x="4" y="7"/>
                <a:pt x="4" y="7"/>
              </a:cubicBezTo>
              <a:cubicBezTo>
                <a:pt x="6" y="8"/>
                <a:pt x="6" y="8"/>
                <a:pt x="6" y="8"/>
              </a:cubicBezTo>
              <a:cubicBezTo>
                <a:pt x="7" y="10"/>
                <a:pt x="7" y="10"/>
                <a:pt x="7" y="10"/>
              </a:cubicBezTo>
              <a:cubicBezTo>
                <a:pt x="6" y="12"/>
                <a:pt x="6" y="12"/>
                <a:pt x="6" y="12"/>
              </a:cubicBezTo>
              <a:cubicBezTo>
                <a:pt x="7" y="12"/>
                <a:pt x="7" y="12"/>
                <a:pt x="7" y="12"/>
              </a:cubicBezTo>
              <a:cubicBezTo>
                <a:pt x="9" y="14"/>
                <a:pt x="9" y="14"/>
                <a:pt x="9" y="14"/>
              </a:cubicBezTo>
              <a:cubicBezTo>
                <a:pt x="11" y="13"/>
                <a:pt x="11" y="13"/>
                <a:pt x="11" y="13"/>
              </a:cubicBezTo>
              <a:cubicBezTo>
                <a:pt x="13" y="12"/>
                <a:pt x="13" y="12"/>
                <a:pt x="13" y="12"/>
              </a:cubicBezTo>
              <a:cubicBezTo>
                <a:pt x="13" y="12"/>
                <a:pt x="15" y="12"/>
                <a:pt x="16" y="12"/>
              </a:cubicBezTo>
              <a:cubicBezTo>
                <a:pt x="17" y="12"/>
                <a:pt x="16" y="9"/>
                <a:pt x="16" y="9"/>
              </a:cubicBezTo>
              <a:cubicBezTo>
                <a:pt x="18" y="7"/>
                <a:pt x="18" y="7"/>
                <a:pt x="18" y="7"/>
              </a:cubicBezTo>
              <a:cubicBezTo>
                <a:pt x="20" y="4"/>
                <a:pt x="20" y="4"/>
                <a:pt x="20" y="4"/>
              </a:cubicBezTo>
              <a:cubicBezTo>
                <a:pt x="19" y="4"/>
                <a:pt x="19" y="4"/>
                <a:pt x="19" y="4"/>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46402</xdr:colOff>
      <xdr:row>16</xdr:row>
      <xdr:rowOff>133668</xdr:rowOff>
    </xdr:from>
    <xdr:to>
      <xdr:col>9</xdr:col>
      <xdr:colOff>165465</xdr:colOff>
      <xdr:row>17</xdr:row>
      <xdr:rowOff>74752</xdr:rowOff>
    </xdr:to>
    <xdr:sp macro="" textlink="">
      <xdr:nvSpPr>
        <xdr:cNvPr id="74" name="EE">
          <a:extLst>
            <a:ext uri="{FF2B5EF4-FFF2-40B4-BE49-F238E27FC236}">
              <a16:creationId xmlns:a16="http://schemas.microsoft.com/office/drawing/2014/main" id="{00000000-0008-0000-0C00-00004A000000}"/>
            </a:ext>
          </a:extLst>
        </xdr:cNvPr>
        <xdr:cNvSpPr>
          <a:spLocks/>
        </xdr:cNvSpPr>
      </xdr:nvSpPr>
      <xdr:spPr bwMode="auto">
        <a:xfrm>
          <a:off x="5637577" y="3162618"/>
          <a:ext cx="119063" cy="103009"/>
        </a:xfrm>
        <a:custGeom>
          <a:avLst/>
          <a:gdLst>
            <a:gd name="T0" fmla="*/ 2147483647 w 90"/>
            <a:gd name="T1" fmla="*/ 2147483647 h 78"/>
            <a:gd name="T2" fmla="*/ 2147483647 w 90"/>
            <a:gd name="T3" fmla="*/ 2147483647 h 78"/>
            <a:gd name="T4" fmla="*/ 2147483647 w 90"/>
            <a:gd name="T5" fmla="*/ 2147483647 h 78"/>
            <a:gd name="T6" fmla="*/ 2147483647 w 90"/>
            <a:gd name="T7" fmla="*/ 2147483647 h 78"/>
            <a:gd name="T8" fmla="*/ 2147483647 w 90"/>
            <a:gd name="T9" fmla="*/ 2147483647 h 78"/>
            <a:gd name="T10" fmla="*/ 2147483647 w 90"/>
            <a:gd name="T11" fmla="*/ 0 h 78"/>
            <a:gd name="T12" fmla="*/ 2147483647 w 90"/>
            <a:gd name="T13" fmla="*/ 0 h 78"/>
            <a:gd name="T14" fmla="*/ 2147483647 w 90"/>
            <a:gd name="T15" fmla="*/ 0 h 78"/>
            <a:gd name="T16" fmla="*/ 0 w 90"/>
            <a:gd name="T17" fmla="*/ 2147483647 h 78"/>
            <a:gd name="T18" fmla="*/ 0 w 90"/>
            <a:gd name="T19" fmla="*/ 2147483647 h 78"/>
            <a:gd name="T20" fmla="*/ 2147483647 w 90"/>
            <a:gd name="T21" fmla="*/ 2147483647 h 78"/>
            <a:gd name="T22" fmla="*/ 2147483647 w 90"/>
            <a:gd name="T23" fmla="*/ 2147483647 h 78"/>
            <a:gd name="T24" fmla="*/ 2147483647 w 90"/>
            <a:gd name="T25" fmla="*/ 2147483647 h 78"/>
            <a:gd name="T26" fmla="*/ 2147483647 w 90"/>
            <a:gd name="T27" fmla="*/ 2147483647 h 78"/>
            <a:gd name="T28" fmla="*/ 2147483647 w 90"/>
            <a:gd name="T29" fmla="*/ 2147483647 h 78"/>
            <a:gd name="T30" fmla="*/ 2147483647 w 90"/>
            <a:gd name="T31" fmla="*/ 2147483647 h 78"/>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90" h="78">
              <a:moveTo>
                <a:pt x="54" y="66"/>
              </a:moveTo>
              <a:lnTo>
                <a:pt x="78" y="78"/>
              </a:lnTo>
              <a:lnTo>
                <a:pt x="84" y="42"/>
              </a:lnTo>
              <a:lnTo>
                <a:pt x="84" y="30"/>
              </a:lnTo>
              <a:lnTo>
                <a:pt x="90" y="6"/>
              </a:lnTo>
              <a:lnTo>
                <a:pt x="84" y="0"/>
              </a:lnTo>
              <a:lnTo>
                <a:pt x="72" y="0"/>
              </a:lnTo>
              <a:lnTo>
                <a:pt x="36" y="0"/>
              </a:lnTo>
              <a:lnTo>
                <a:pt x="0" y="18"/>
              </a:lnTo>
              <a:lnTo>
                <a:pt x="0" y="30"/>
              </a:lnTo>
              <a:lnTo>
                <a:pt x="6" y="42"/>
              </a:lnTo>
              <a:lnTo>
                <a:pt x="12" y="48"/>
              </a:lnTo>
              <a:lnTo>
                <a:pt x="18" y="54"/>
              </a:lnTo>
              <a:lnTo>
                <a:pt x="12" y="60"/>
              </a:lnTo>
              <a:lnTo>
                <a:pt x="36" y="54"/>
              </a:lnTo>
              <a:lnTo>
                <a:pt x="54" y="6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39735</xdr:colOff>
      <xdr:row>17</xdr:row>
      <xdr:rowOff>124599</xdr:rowOff>
    </xdr:from>
    <xdr:to>
      <xdr:col>9</xdr:col>
      <xdr:colOff>265893</xdr:colOff>
      <xdr:row>19</xdr:row>
      <xdr:rowOff>11390</xdr:rowOff>
    </xdr:to>
    <xdr:sp macro="" textlink="">
      <xdr:nvSpPr>
        <xdr:cNvPr id="75" name="BY">
          <a:extLst>
            <a:ext uri="{FF2B5EF4-FFF2-40B4-BE49-F238E27FC236}">
              <a16:creationId xmlns:a16="http://schemas.microsoft.com/office/drawing/2014/main" id="{00000000-0008-0000-0C00-00004B000000}"/>
            </a:ext>
          </a:extLst>
        </xdr:cNvPr>
        <xdr:cNvSpPr>
          <a:spLocks/>
        </xdr:cNvSpPr>
      </xdr:nvSpPr>
      <xdr:spPr bwMode="auto">
        <a:xfrm>
          <a:off x="5630910" y="3315474"/>
          <a:ext cx="226158" cy="210641"/>
        </a:xfrm>
        <a:custGeom>
          <a:avLst/>
          <a:gdLst>
            <a:gd name="T0" fmla="*/ 2147483647 w 30"/>
            <a:gd name="T1" fmla="*/ 2147483647 h 27"/>
            <a:gd name="T2" fmla="*/ 2147483647 w 30"/>
            <a:gd name="T3" fmla="*/ 2147483647 h 27"/>
            <a:gd name="T4" fmla="*/ 2147483647 w 30"/>
            <a:gd name="T5" fmla="*/ 2147483647 h 27"/>
            <a:gd name="T6" fmla="*/ 2147483647 w 30"/>
            <a:gd name="T7" fmla="*/ 2147483647 h 27"/>
            <a:gd name="T8" fmla="*/ 2147483647 w 30"/>
            <a:gd name="T9" fmla="*/ 0 h 27"/>
            <a:gd name="T10" fmla="*/ 2147483647 w 30"/>
            <a:gd name="T11" fmla="*/ 2147483647 h 27"/>
            <a:gd name="T12" fmla="*/ 2147483647 w 30"/>
            <a:gd name="T13" fmla="*/ 2147483647 h 27"/>
            <a:gd name="T14" fmla="*/ 2147483647 w 30"/>
            <a:gd name="T15" fmla="*/ 2147483647 h 27"/>
            <a:gd name="T16" fmla="*/ 2147483647 w 30"/>
            <a:gd name="T17" fmla="*/ 2147483647 h 27"/>
            <a:gd name="T18" fmla="*/ 2147483647 w 30"/>
            <a:gd name="T19" fmla="*/ 2147483647 h 27"/>
            <a:gd name="T20" fmla="*/ 2147483647 w 30"/>
            <a:gd name="T21" fmla="*/ 2147483647 h 27"/>
            <a:gd name="T22" fmla="*/ 2147483647 w 30"/>
            <a:gd name="T23" fmla="*/ 2147483647 h 27"/>
            <a:gd name="T24" fmla="*/ 2147483647 w 30"/>
            <a:gd name="T25" fmla="*/ 2147483647 h 27"/>
            <a:gd name="T26" fmla="*/ 2147483647 w 30"/>
            <a:gd name="T27" fmla="*/ 2147483647 h 27"/>
            <a:gd name="T28" fmla="*/ 2147483647 w 30"/>
            <a:gd name="T29" fmla="*/ 2147483647 h 27"/>
            <a:gd name="T30" fmla="*/ 2147483647 w 30"/>
            <a:gd name="T31" fmla="*/ 2147483647 h 27"/>
            <a:gd name="T32" fmla="*/ 0 w 30"/>
            <a:gd name="T33" fmla="*/ 2147483647 h 27"/>
            <a:gd name="T34" fmla="*/ 2147483647 w 30"/>
            <a:gd name="T35" fmla="*/ 2147483647 h 27"/>
            <a:gd name="T36" fmla="*/ 2147483647 w 30"/>
            <a:gd name="T37" fmla="*/ 2147483647 h 27"/>
            <a:gd name="T38" fmla="*/ 2147483647 w 30"/>
            <a:gd name="T39" fmla="*/ 2147483647 h 27"/>
            <a:gd name="T40" fmla="*/ 2147483647 w 30"/>
            <a:gd name="T41" fmla="*/ 2147483647 h 27"/>
            <a:gd name="T42" fmla="*/ 2147483647 w 30"/>
            <a:gd name="T43" fmla="*/ 2147483647 h 27"/>
            <a:gd name="T44" fmla="*/ 2147483647 w 30"/>
            <a:gd name="T45" fmla="*/ 2147483647 h 27"/>
            <a:gd name="T46" fmla="*/ 2147483647 w 30"/>
            <a:gd name="T47" fmla="*/ 2147483647 h 27"/>
            <a:gd name="T48" fmla="*/ 2147483647 w 30"/>
            <a:gd name="T49" fmla="*/ 2147483647 h 27"/>
            <a:gd name="T50" fmla="*/ 2147483647 w 30"/>
            <a:gd name="T51" fmla="*/ 2147483647 h 27"/>
            <a:gd name="T52" fmla="*/ 2147483647 w 30"/>
            <a:gd name="T53" fmla="*/ 2147483647 h 27"/>
            <a:gd name="T54" fmla="*/ 2147483647 w 30"/>
            <a:gd name="T55" fmla="*/ 2147483647 h 27"/>
            <a:gd name="T56" fmla="*/ 2147483647 w 30"/>
            <a:gd name="T57" fmla="*/ 2147483647 h 27"/>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Lst>
          <a:ahLst/>
          <a:cxnLst>
            <a:cxn ang="T58">
              <a:pos x="T0" y="T1"/>
            </a:cxn>
            <a:cxn ang="T59">
              <a:pos x="T2" y="T3"/>
            </a:cxn>
            <a:cxn ang="T60">
              <a:pos x="T4" y="T5"/>
            </a:cxn>
            <a:cxn ang="T61">
              <a:pos x="T6" y="T7"/>
            </a:cxn>
            <a:cxn ang="T62">
              <a:pos x="T8" y="T9"/>
            </a:cxn>
            <a:cxn ang="T63">
              <a:pos x="T10" y="T11"/>
            </a:cxn>
            <a:cxn ang="T64">
              <a:pos x="T12" y="T13"/>
            </a:cxn>
            <a:cxn ang="T65">
              <a:pos x="T14" y="T15"/>
            </a:cxn>
            <a:cxn ang="T66">
              <a:pos x="T16" y="T17"/>
            </a:cxn>
            <a:cxn ang="T67">
              <a:pos x="T18" y="T19"/>
            </a:cxn>
            <a:cxn ang="T68">
              <a:pos x="T20" y="T21"/>
            </a:cxn>
            <a:cxn ang="T69">
              <a:pos x="T22" y="T23"/>
            </a:cxn>
            <a:cxn ang="T70">
              <a:pos x="T24" y="T25"/>
            </a:cxn>
            <a:cxn ang="T71">
              <a:pos x="T26" y="T27"/>
            </a:cxn>
            <a:cxn ang="T72">
              <a:pos x="T28" y="T29"/>
            </a:cxn>
            <a:cxn ang="T73">
              <a:pos x="T30" y="T31"/>
            </a:cxn>
            <a:cxn ang="T74">
              <a:pos x="T32" y="T33"/>
            </a:cxn>
            <a:cxn ang="T75">
              <a:pos x="T34" y="T35"/>
            </a:cxn>
            <a:cxn ang="T76">
              <a:pos x="T36" y="T37"/>
            </a:cxn>
            <a:cxn ang="T77">
              <a:pos x="T38" y="T39"/>
            </a:cxn>
            <a:cxn ang="T78">
              <a:pos x="T40" y="T41"/>
            </a:cxn>
            <a:cxn ang="T79">
              <a:pos x="T42" y="T43"/>
            </a:cxn>
            <a:cxn ang="T80">
              <a:pos x="T44" y="T45"/>
            </a:cxn>
            <a:cxn ang="T81">
              <a:pos x="T46" y="T47"/>
            </a:cxn>
            <a:cxn ang="T82">
              <a:pos x="T48" y="T49"/>
            </a:cxn>
            <a:cxn ang="T83">
              <a:pos x="T50" y="T51"/>
            </a:cxn>
            <a:cxn ang="T84">
              <a:pos x="T52" y="T53"/>
            </a:cxn>
            <a:cxn ang="T85">
              <a:pos x="T54" y="T55"/>
            </a:cxn>
            <a:cxn ang="T86">
              <a:pos x="T56" y="T57"/>
            </a:cxn>
          </a:cxnLst>
          <a:rect l="0" t="0" r="r" b="b"/>
          <a:pathLst>
            <a:path w="30" h="27">
              <a:moveTo>
                <a:pt x="30" y="14"/>
              </a:moveTo>
              <a:cubicBezTo>
                <a:pt x="27" y="11"/>
                <a:pt x="27" y="11"/>
                <a:pt x="27" y="11"/>
              </a:cubicBezTo>
              <a:cubicBezTo>
                <a:pt x="23" y="3"/>
                <a:pt x="23" y="3"/>
                <a:pt x="23" y="3"/>
              </a:cubicBezTo>
              <a:cubicBezTo>
                <a:pt x="20" y="2"/>
                <a:pt x="20" y="2"/>
                <a:pt x="20" y="2"/>
              </a:cubicBezTo>
              <a:cubicBezTo>
                <a:pt x="17" y="0"/>
                <a:pt x="17" y="0"/>
                <a:pt x="17" y="0"/>
              </a:cubicBezTo>
              <a:cubicBezTo>
                <a:pt x="14" y="2"/>
                <a:pt x="14" y="2"/>
                <a:pt x="14" y="2"/>
              </a:cubicBezTo>
              <a:cubicBezTo>
                <a:pt x="11" y="3"/>
                <a:pt x="11" y="3"/>
                <a:pt x="11" y="3"/>
              </a:cubicBezTo>
              <a:cubicBezTo>
                <a:pt x="12" y="3"/>
                <a:pt x="12" y="3"/>
                <a:pt x="12" y="3"/>
              </a:cubicBezTo>
              <a:cubicBezTo>
                <a:pt x="10" y="6"/>
                <a:pt x="10" y="6"/>
                <a:pt x="10" y="6"/>
              </a:cubicBezTo>
              <a:cubicBezTo>
                <a:pt x="8" y="8"/>
                <a:pt x="8" y="8"/>
                <a:pt x="8" y="8"/>
              </a:cubicBezTo>
              <a:cubicBezTo>
                <a:pt x="8" y="8"/>
                <a:pt x="9" y="11"/>
                <a:pt x="8" y="11"/>
              </a:cubicBezTo>
              <a:cubicBezTo>
                <a:pt x="7" y="11"/>
                <a:pt x="5" y="11"/>
                <a:pt x="5" y="11"/>
              </a:cubicBezTo>
              <a:cubicBezTo>
                <a:pt x="3" y="12"/>
                <a:pt x="3" y="12"/>
                <a:pt x="3" y="12"/>
              </a:cubicBezTo>
              <a:cubicBezTo>
                <a:pt x="1" y="13"/>
                <a:pt x="1" y="13"/>
                <a:pt x="1" y="13"/>
              </a:cubicBezTo>
              <a:cubicBezTo>
                <a:pt x="1" y="14"/>
                <a:pt x="1" y="14"/>
                <a:pt x="1" y="14"/>
              </a:cubicBezTo>
              <a:cubicBezTo>
                <a:pt x="2" y="18"/>
                <a:pt x="2" y="18"/>
                <a:pt x="2" y="18"/>
              </a:cubicBezTo>
              <a:cubicBezTo>
                <a:pt x="0" y="20"/>
                <a:pt x="0" y="20"/>
                <a:pt x="0" y="20"/>
              </a:cubicBezTo>
              <a:cubicBezTo>
                <a:pt x="1" y="23"/>
                <a:pt x="1" y="23"/>
                <a:pt x="1" y="23"/>
              </a:cubicBezTo>
              <a:cubicBezTo>
                <a:pt x="1" y="25"/>
                <a:pt x="1" y="25"/>
                <a:pt x="1" y="25"/>
              </a:cubicBezTo>
              <a:cubicBezTo>
                <a:pt x="3" y="24"/>
                <a:pt x="3" y="24"/>
                <a:pt x="3" y="24"/>
              </a:cubicBezTo>
              <a:cubicBezTo>
                <a:pt x="7" y="24"/>
                <a:pt x="7" y="24"/>
                <a:pt x="7" y="24"/>
              </a:cubicBezTo>
              <a:cubicBezTo>
                <a:pt x="13" y="26"/>
                <a:pt x="13" y="26"/>
                <a:pt x="13" y="26"/>
              </a:cubicBezTo>
              <a:cubicBezTo>
                <a:pt x="20" y="26"/>
                <a:pt x="20" y="26"/>
                <a:pt x="20" y="26"/>
              </a:cubicBezTo>
              <a:cubicBezTo>
                <a:pt x="24" y="27"/>
                <a:pt x="24" y="27"/>
                <a:pt x="24" y="27"/>
              </a:cubicBezTo>
              <a:cubicBezTo>
                <a:pt x="26" y="21"/>
                <a:pt x="26" y="21"/>
                <a:pt x="26" y="21"/>
              </a:cubicBezTo>
              <a:cubicBezTo>
                <a:pt x="27" y="21"/>
                <a:pt x="27" y="21"/>
                <a:pt x="27" y="21"/>
              </a:cubicBezTo>
              <a:cubicBezTo>
                <a:pt x="26" y="17"/>
                <a:pt x="26" y="17"/>
                <a:pt x="26" y="17"/>
              </a:cubicBezTo>
              <a:cubicBezTo>
                <a:pt x="29" y="16"/>
                <a:pt x="29" y="16"/>
                <a:pt x="29" y="16"/>
              </a:cubicBezTo>
              <a:lnTo>
                <a:pt x="30" y="1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595995</xdr:colOff>
      <xdr:row>17</xdr:row>
      <xdr:rowOff>36969</xdr:rowOff>
    </xdr:from>
    <xdr:to>
      <xdr:col>9</xdr:col>
      <xdr:colOff>176895</xdr:colOff>
      <xdr:row>17</xdr:row>
      <xdr:rowOff>152539</xdr:rowOff>
    </xdr:to>
    <xdr:sp macro="" textlink="">
      <xdr:nvSpPr>
        <xdr:cNvPr id="76" name="LV">
          <a:extLst>
            <a:ext uri="{FF2B5EF4-FFF2-40B4-BE49-F238E27FC236}">
              <a16:creationId xmlns:a16="http://schemas.microsoft.com/office/drawing/2014/main" id="{00000000-0008-0000-0C00-00004C000000}"/>
            </a:ext>
          </a:extLst>
        </xdr:cNvPr>
        <xdr:cNvSpPr>
          <a:spLocks/>
        </xdr:cNvSpPr>
      </xdr:nvSpPr>
      <xdr:spPr bwMode="auto">
        <a:xfrm>
          <a:off x="5577570" y="3227844"/>
          <a:ext cx="190500" cy="115570"/>
        </a:xfrm>
        <a:custGeom>
          <a:avLst/>
          <a:gdLst>
            <a:gd name="T0" fmla="*/ 2147483647 w 24"/>
            <a:gd name="T1" fmla="*/ 2147483647 h 14"/>
            <a:gd name="T2" fmla="*/ 2147483647 w 24"/>
            <a:gd name="T3" fmla="*/ 2147483647 h 14"/>
            <a:gd name="T4" fmla="*/ 2147483647 w 24"/>
            <a:gd name="T5" fmla="*/ 2147483647 h 14"/>
            <a:gd name="T6" fmla="*/ 2147483647 w 24"/>
            <a:gd name="T7" fmla="*/ 2147483647 h 14"/>
            <a:gd name="T8" fmla="*/ 2147483647 w 24"/>
            <a:gd name="T9" fmla="*/ 2147483647 h 14"/>
            <a:gd name="T10" fmla="*/ 2147483647 w 24"/>
            <a:gd name="T11" fmla="*/ 2147483647 h 14"/>
            <a:gd name="T12" fmla="*/ 2147483647 w 24"/>
            <a:gd name="T13" fmla="*/ 2147483647 h 14"/>
            <a:gd name="T14" fmla="*/ 2147483647 w 24"/>
            <a:gd name="T15" fmla="*/ 2147483647 h 14"/>
            <a:gd name="T16" fmla="*/ 2147483647 w 24"/>
            <a:gd name="T17" fmla="*/ 2147483647 h 14"/>
            <a:gd name="T18" fmla="*/ 2147483647 w 24"/>
            <a:gd name="T19" fmla="*/ 2147483647 h 14"/>
            <a:gd name="T20" fmla="*/ 2147483647 w 24"/>
            <a:gd name="T21" fmla="*/ 2147483647 h 14"/>
            <a:gd name="T22" fmla="*/ 2147483647 w 24"/>
            <a:gd name="T23" fmla="*/ 0 h 14"/>
            <a:gd name="T24" fmla="*/ 2147483647 w 24"/>
            <a:gd name="T25" fmla="*/ 2147483647 h 14"/>
            <a:gd name="T26" fmla="*/ 2147483647 w 24"/>
            <a:gd name="T27" fmla="*/ 2147483647 h 14"/>
            <a:gd name="T28" fmla="*/ 2147483647 w 24"/>
            <a:gd name="T29" fmla="*/ 2147483647 h 14"/>
            <a:gd name="T30" fmla="*/ 2147483647 w 24"/>
            <a:gd name="T31" fmla="*/ 2147483647 h 14"/>
            <a:gd name="T32" fmla="*/ 2147483647 w 24"/>
            <a:gd name="T33" fmla="*/ 2147483647 h 14"/>
            <a:gd name="T34" fmla="*/ 2147483647 w 24"/>
            <a:gd name="T35" fmla="*/ 2147483647 h 14"/>
            <a:gd name="T36" fmla="*/ 0 w 24"/>
            <a:gd name="T37" fmla="*/ 2147483647 h 14"/>
            <a:gd name="T38" fmla="*/ 2147483647 w 24"/>
            <a:gd name="T39" fmla="*/ 2147483647 h 14"/>
            <a:gd name="T40" fmla="*/ 2147483647 w 24"/>
            <a:gd name="T41" fmla="*/ 2147483647 h 14"/>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24" h="14">
              <a:moveTo>
                <a:pt x="8" y="10"/>
              </a:moveTo>
              <a:cubicBezTo>
                <a:pt x="12" y="11"/>
                <a:pt x="12" y="11"/>
                <a:pt x="12" y="11"/>
              </a:cubicBezTo>
              <a:cubicBezTo>
                <a:pt x="14" y="10"/>
                <a:pt x="14" y="10"/>
                <a:pt x="14" y="10"/>
              </a:cubicBezTo>
              <a:cubicBezTo>
                <a:pt x="16" y="12"/>
                <a:pt x="16" y="12"/>
                <a:pt x="16" y="12"/>
              </a:cubicBezTo>
              <a:cubicBezTo>
                <a:pt x="18" y="14"/>
                <a:pt x="18" y="14"/>
                <a:pt x="18" y="14"/>
              </a:cubicBezTo>
              <a:cubicBezTo>
                <a:pt x="21" y="13"/>
                <a:pt x="21" y="13"/>
                <a:pt x="21" y="13"/>
              </a:cubicBezTo>
              <a:cubicBezTo>
                <a:pt x="24" y="11"/>
                <a:pt x="24" y="11"/>
                <a:pt x="24" y="11"/>
              </a:cubicBezTo>
              <a:cubicBezTo>
                <a:pt x="23" y="10"/>
                <a:pt x="23" y="10"/>
                <a:pt x="23" y="10"/>
              </a:cubicBezTo>
              <a:cubicBezTo>
                <a:pt x="21" y="5"/>
                <a:pt x="21" y="5"/>
                <a:pt x="21" y="5"/>
              </a:cubicBezTo>
              <a:cubicBezTo>
                <a:pt x="21" y="4"/>
                <a:pt x="21" y="4"/>
                <a:pt x="21" y="4"/>
              </a:cubicBezTo>
              <a:cubicBezTo>
                <a:pt x="17" y="2"/>
                <a:pt x="17" y="2"/>
                <a:pt x="17" y="2"/>
              </a:cubicBezTo>
              <a:cubicBezTo>
                <a:pt x="14" y="0"/>
                <a:pt x="14" y="0"/>
                <a:pt x="14" y="0"/>
              </a:cubicBezTo>
              <a:cubicBezTo>
                <a:pt x="10" y="1"/>
                <a:pt x="10" y="1"/>
                <a:pt x="10" y="1"/>
              </a:cubicBezTo>
              <a:cubicBezTo>
                <a:pt x="9" y="5"/>
                <a:pt x="9" y="5"/>
                <a:pt x="9" y="5"/>
              </a:cubicBezTo>
              <a:cubicBezTo>
                <a:pt x="8" y="6"/>
                <a:pt x="8" y="6"/>
                <a:pt x="8" y="6"/>
              </a:cubicBezTo>
              <a:cubicBezTo>
                <a:pt x="5" y="3"/>
                <a:pt x="5" y="3"/>
                <a:pt x="5" y="3"/>
              </a:cubicBezTo>
              <a:cubicBezTo>
                <a:pt x="3" y="3"/>
                <a:pt x="3" y="3"/>
                <a:pt x="3" y="3"/>
              </a:cubicBezTo>
              <a:cubicBezTo>
                <a:pt x="3" y="3"/>
                <a:pt x="1" y="7"/>
                <a:pt x="1" y="8"/>
              </a:cubicBezTo>
              <a:cubicBezTo>
                <a:pt x="1" y="8"/>
                <a:pt x="0" y="10"/>
                <a:pt x="0" y="11"/>
              </a:cubicBezTo>
              <a:cubicBezTo>
                <a:pt x="4" y="10"/>
                <a:pt x="4" y="10"/>
                <a:pt x="4" y="10"/>
              </a:cubicBezTo>
              <a:lnTo>
                <a:pt x="8" y="1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305384</xdr:colOff>
      <xdr:row>26</xdr:row>
      <xdr:rowOff>26728</xdr:rowOff>
    </xdr:from>
    <xdr:to>
      <xdr:col>7</xdr:col>
      <xdr:colOff>494296</xdr:colOff>
      <xdr:row>26</xdr:row>
      <xdr:rowOff>159900</xdr:rowOff>
    </xdr:to>
    <xdr:sp macro="" textlink="">
      <xdr:nvSpPr>
        <xdr:cNvPr id="77" name="GN">
          <a:extLst>
            <a:ext uri="{FF2B5EF4-FFF2-40B4-BE49-F238E27FC236}">
              <a16:creationId xmlns:a16="http://schemas.microsoft.com/office/drawing/2014/main" id="{00000000-0008-0000-0C00-00004D000000}"/>
            </a:ext>
          </a:extLst>
        </xdr:cNvPr>
        <xdr:cNvSpPr>
          <a:spLocks/>
        </xdr:cNvSpPr>
      </xdr:nvSpPr>
      <xdr:spPr bwMode="auto">
        <a:xfrm>
          <a:off x="4677359" y="4674928"/>
          <a:ext cx="188912" cy="133172"/>
        </a:xfrm>
        <a:custGeom>
          <a:avLst/>
          <a:gdLst>
            <a:gd name="T0" fmla="*/ 2147483647 w 24"/>
            <a:gd name="T1" fmla="*/ 2147483647 h 18"/>
            <a:gd name="T2" fmla="*/ 2147483647 w 24"/>
            <a:gd name="T3" fmla="*/ 2147483647 h 18"/>
            <a:gd name="T4" fmla="*/ 2147483647 w 24"/>
            <a:gd name="T5" fmla="*/ 2147483647 h 18"/>
            <a:gd name="T6" fmla="*/ 2147483647 w 24"/>
            <a:gd name="T7" fmla="*/ 2147483647 h 18"/>
            <a:gd name="T8" fmla="*/ 2147483647 w 24"/>
            <a:gd name="T9" fmla="*/ 2147483647 h 18"/>
            <a:gd name="T10" fmla="*/ 2147483647 w 24"/>
            <a:gd name="T11" fmla="*/ 2147483647 h 18"/>
            <a:gd name="T12" fmla="*/ 2147483647 w 24"/>
            <a:gd name="T13" fmla="*/ 2147483647 h 18"/>
            <a:gd name="T14" fmla="*/ 2147483647 w 24"/>
            <a:gd name="T15" fmla="*/ 2147483647 h 18"/>
            <a:gd name="T16" fmla="*/ 2147483647 w 24"/>
            <a:gd name="T17" fmla="*/ 2147483647 h 18"/>
            <a:gd name="T18" fmla="*/ 2147483647 w 24"/>
            <a:gd name="T19" fmla="*/ 2147483647 h 18"/>
            <a:gd name="T20" fmla="*/ 2147483647 w 24"/>
            <a:gd name="T21" fmla="*/ 2147483647 h 18"/>
            <a:gd name="T22" fmla="*/ 2147483647 w 24"/>
            <a:gd name="T23" fmla="*/ 2147483647 h 18"/>
            <a:gd name="T24" fmla="*/ 2147483647 w 24"/>
            <a:gd name="T25" fmla="*/ 2147483647 h 18"/>
            <a:gd name="T26" fmla="*/ 2147483647 w 24"/>
            <a:gd name="T27" fmla="*/ 2147483647 h 18"/>
            <a:gd name="T28" fmla="*/ 2147483647 w 24"/>
            <a:gd name="T29" fmla="*/ 2147483647 h 18"/>
            <a:gd name="T30" fmla="*/ 2147483647 w 24"/>
            <a:gd name="T31" fmla="*/ 2147483647 h 18"/>
            <a:gd name="T32" fmla="*/ 2147483647 w 24"/>
            <a:gd name="T33" fmla="*/ 0 h 18"/>
            <a:gd name="T34" fmla="*/ 2147483647 w 24"/>
            <a:gd name="T35" fmla="*/ 0 h 18"/>
            <a:gd name="T36" fmla="*/ 2147483647 w 24"/>
            <a:gd name="T37" fmla="*/ 2147483647 h 18"/>
            <a:gd name="T38" fmla="*/ 2147483647 w 24"/>
            <a:gd name="T39" fmla="*/ 2147483647 h 18"/>
            <a:gd name="T40" fmla="*/ 2147483647 w 24"/>
            <a:gd name="T41" fmla="*/ 2147483647 h 18"/>
            <a:gd name="T42" fmla="*/ 0 w 24"/>
            <a:gd name="T43" fmla="*/ 2147483647 h 18"/>
            <a:gd name="T44" fmla="*/ 2147483647 w 24"/>
            <a:gd name="T45" fmla="*/ 2147483647 h 18"/>
            <a:gd name="T46" fmla="*/ 2147483647 w 24"/>
            <a:gd name="T47" fmla="*/ 2147483647 h 18"/>
            <a:gd name="T48" fmla="*/ 2147483647 w 24"/>
            <a:gd name="T49" fmla="*/ 2147483647 h 18"/>
            <a:gd name="T50" fmla="*/ 2147483647 w 24"/>
            <a:gd name="T51" fmla="*/ 2147483647 h 18"/>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0" t="0" r="r" b="b"/>
          <a:pathLst>
            <a:path w="24" h="18">
              <a:moveTo>
                <a:pt x="9" y="10"/>
              </a:moveTo>
              <a:cubicBezTo>
                <a:pt x="13" y="10"/>
                <a:pt x="13" y="10"/>
                <a:pt x="13" y="10"/>
              </a:cubicBezTo>
              <a:cubicBezTo>
                <a:pt x="15" y="13"/>
                <a:pt x="15" y="13"/>
                <a:pt x="15" y="13"/>
              </a:cubicBezTo>
              <a:cubicBezTo>
                <a:pt x="16" y="14"/>
                <a:pt x="16" y="14"/>
                <a:pt x="16" y="14"/>
              </a:cubicBezTo>
              <a:cubicBezTo>
                <a:pt x="18" y="15"/>
                <a:pt x="18" y="15"/>
                <a:pt x="18" y="15"/>
              </a:cubicBezTo>
              <a:cubicBezTo>
                <a:pt x="18" y="15"/>
                <a:pt x="19" y="18"/>
                <a:pt x="20" y="18"/>
              </a:cubicBezTo>
              <a:cubicBezTo>
                <a:pt x="20" y="18"/>
                <a:pt x="21" y="17"/>
                <a:pt x="22" y="17"/>
              </a:cubicBezTo>
              <a:cubicBezTo>
                <a:pt x="23" y="17"/>
                <a:pt x="24" y="16"/>
                <a:pt x="24" y="16"/>
              </a:cubicBezTo>
              <a:cubicBezTo>
                <a:pt x="24" y="12"/>
                <a:pt x="24" y="12"/>
                <a:pt x="24" y="12"/>
              </a:cubicBezTo>
              <a:cubicBezTo>
                <a:pt x="24" y="8"/>
                <a:pt x="24" y="8"/>
                <a:pt x="24" y="8"/>
              </a:cubicBezTo>
              <a:cubicBezTo>
                <a:pt x="23" y="8"/>
                <a:pt x="23" y="8"/>
                <a:pt x="23" y="8"/>
              </a:cubicBezTo>
              <a:cubicBezTo>
                <a:pt x="21" y="3"/>
                <a:pt x="21" y="3"/>
                <a:pt x="21" y="3"/>
              </a:cubicBezTo>
              <a:cubicBezTo>
                <a:pt x="21" y="3"/>
                <a:pt x="21" y="1"/>
                <a:pt x="20" y="1"/>
              </a:cubicBezTo>
              <a:cubicBezTo>
                <a:pt x="20" y="1"/>
                <a:pt x="16" y="2"/>
                <a:pt x="16" y="2"/>
              </a:cubicBezTo>
              <a:cubicBezTo>
                <a:pt x="12" y="2"/>
                <a:pt x="12" y="2"/>
                <a:pt x="12" y="2"/>
              </a:cubicBezTo>
              <a:cubicBezTo>
                <a:pt x="12" y="1"/>
                <a:pt x="12" y="1"/>
                <a:pt x="12" y="1"/>
              </a:cubicBezTo>
              <a:cubicBezTo>
                <a:pt x="7" y="0"/>
                <a:pt x="7" y="0"/>
                <a:pt x="7" y="0"/>
              </a:cubicBezTo>
              <a:cubicBezTo>
                <a:pt x="5" y="0"/>
                <a:pt x="5" y="0"/>
                <a:pt x="5" y="0"/>
              </a:cubicBezTo>
              <a:cubicBezTo>
                <a:pt x="5" y="1"/>
                <a:pt x="5" y="1"/>
                <a:pt x="5" y="1"/>
              </a:cubicBezTo>
              <a:cubicBezTo>
                <a:pt x="5" y="4"/>
                <a:pt x="5" y="4"/>
                <a:pt x="5" y="4"/>
              </a:cubicBezTo>
              <a:cubicBezTo>
                <a:pt x="3" y="4"/>
                <a:pt x="3" y="4"/>
                <a:pt x="3" y="4"/>
              </a:cubicBezTo>
              <a:cubicBezTo>
                <a:pt x="0" y="6"/>
                <a:pt x="0" y="6"/>
                <a:pt x="0" y="6"/>
              </a:cubicBezTo>
              <a:cubicBezTo>
                <a:pt x="1" y="6"/>
                <a:pt x="1" y="6"/>
                <a:pt x="1" y="6"/>
              </a:cubicBezTo>
              <a:cubicBezTo>
                <a:pt x="6" y="13"/>
                <a:pt x="6" y="13"/>
                <a:pt x="6" y="13"/>
              </a:cubicBezTo>
              <a:cubicBezTo>
                <a:pt x="8" y="12"/>
                <a:pt x="8" y="12"/>
                <a:pt x="8" y="12"/>
              </a:cubicBezTo>
              <a:lnTo>
                <a:pt x="9" y="1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266966</xdr:colOff>
      <xdr:row>25</xdr:row>
      <xdr:rowOff>88958</xdr:rowOff>
    </xdr:from>
    <xdr:to>
      <xdr:col>7</xdr:col>
      <xdr:colOff>414604</xdr:colOff>
      <xdr:row>26</xdr:row>
      <xdr:rowOff>38158</xdr:rowOff>
    </xdr:to>
    <xdr:sp macro="" textlink="">
      <xdr:nvSpPr>
        <xdr:cNvPr id="78" name="SN">
          <a:extLst>
            <a:ext uri="{FF2B5EF4-FFF2-40B4-BE49-F238E27FC236}">
              <a16:creationId xmlns:a16="http://schemas.microsoft.com/office/drawing/2014/main" id="{00000000-0008-0000-0C00-00004E000000}"/>
            </a:ext>
          </a:extLst>
        </xdr:cNvPr>
        <xdr:cNvSpPr>
          <a:spLocks/>
        </xdr:cNvSpPr>
      </xdr:nvSpPr>
      <xdr:spPr bwMode="auto">
        <a:xfrm>
          <a:off x="4638941" y="4575233"/>
          <a:ext cx="147638" cy="111125"/>
        </a:xfrm>
        <a:custGeom>
          <a:avLst/>
          <a:gdLst>
            <a:gd name="T0" fmla="*/ 2147483647 w 114"/>
            <a:gd name="T1" fmla="*/ 2147483647 h 85"/>
            <a:gd name="T2" fmla="*/ 2147483647 w 114"/>
            <a:gd name="T3" fmla="*/ 2147483647 h 85"/>
            <a:gd name="T4" fmla="*/ 2147483647 w 114"/>
            <a:gd name="T5" fmla="*/ 2147483647 h 85"/>
            <a:gd name="T6" fmla="*/ 2147483647 w 114"/>
            <a:gd name="T7" fmla="*/ 2147483647 h 85"/>
            <a:gd name="T8" fmla="*/ 2147483647 w 114"/>
            <a:gd name="T9" fmla="*/ 2147483647 h 85"/>
            <a:gd name="T10" fmla="*/ 2147483647 w 114"/>
            <a:gd name="T11" fmla="*/ 2147483647 h 85"/>
            <a:gd name="T12" fmla="*/ 2147483647 w 114"/>
            <a:gd name="T13" fmla="*/ 2147483647 h 85"/>
            <a:gd name="T14" fmla="*/ 2147483647 w 114"/>
            <a:gd name="T15" fmla="*/ 2147483647 h 85"/>
            <a:gd name="T16" fmla="*/ 2147483647 w 114"/>
            <a:gd name="T17" fmla="*/ 2147483647 h 85"/>
            <a:gd name="T18" fmla="*/ 2147483647 w 114"/>
            <a:gd name="T19" fmla="*/ 2147483647 h 85"/>
            <a:gd name="T20" fmla="*/ 2147483647 w 114"/>
            <a:gd name="T21" fmla="*/ 2147483647 h 85"/>
            <a:gd name="T22" fmla="*/ 2147483647 w 114"/>
            <a:gd name="T23" fmla="*/ 0 h 85"/>
            <a:gd name="T24" fmla="*/ 2147483647 w 114"/>
            <a:gd name="T25" fmla="*/ 2147483647 h 85"/>
            <a:gd name="T26" fmla="*/ 2147483647 w 114"/>
            <a:gd name="T27" fmla="*/ 2147483647 h 85"/>
            <a:gd name="T28" fmla="*/ 0 w 114"/>
            <a:gd name="T29" fmla="*/ 2147483647 h 85"/>
            <a:gd name="T30" fmla="*/ 2147483647 w 114"/>
            <a:gd name="T31" fmla="*/ 2147483647 h 85"/>
            <a:gd name="T32" fmla="*/ 2147483647 w 114"/>
            <a:gd name="T33" fmla="*/ 2147483647 h 85"/>
            <a:gd name="T34" fmla="*/ 2147483647 w 114"/>
            <a:gd name="T35" fmla="*/ 2147483647 h 85"/>
            <a:gd name="T36" fmla="*/ 2147483647 w 114"/>
            <a:gd name="T37" fmla="*/ 2147483647 h 85"/>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114" h="85">
              <a:moveTo>
                <a:pt x="54" y="79"/>
              </a:moveTo>
              <a:lnTo>
                <a:pt x="66" y="79"/>
              </a:lnTo>
              <a:lnTo>
                <a:pt x="78" y="79"/>
              </a:lnTo>
              <a:lnTo>
                <a:pt x="108" y="85"/>
              </a:lnTo>
              <a:lnTo>
                <a:pt x="114" y="85"/>
              </a:lnTo>
              <a:lnTo>
                <a:pt x="102" y="61"/>
              </a:lnTo>
              <a:lnTo>
                <a:pt x="96" y="43"/>
              </a:lnTo>
              <a:lnTo>
                <a:pt x="96" y="36"/>
              </a:lnTo>
              <a:lnTo>
                <a:pt x="84" y="30"/>
              </a:lnTo>
              <a:lnTo>
                <a:pt x="72" y="18"/>
              </a:lnTo>
              <a:lnTo>
                <a:pt x="42" y="0"/>
              </a:lnTo>
              <a:lnTo>
                <a:pt x="30" y="6"/>
              </a:lnTo>
              <a:lnTo>
                <a:pt x="12" y="6"/>
              </a:lnTo>
              <a:lnTo>
                <a:pt x="0" y="43"/>
              </a:lnTo>
              <a:lnTo>
                <a:pt x="12" y="85"/>
              </a:lnTo>
              <a:lnTo>
                <a:pt x="18" y="85"/>
              </a:lnTo>
              <a:lnTo>
                <a:pt x="24" y="85"/>
              </a:lnTo>
              <a:lnTo>
                <a:pt x="54" y="7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267284</xdr:colOff>
      <xdr:row>23</xdr:row>
      <xdr:rowOff>142339</xdr:rowOff>
    </xdr:from>
    <xdr:to>
      <xdr:col>7</xdr:col>
      <xdr:colOff>565734</xdr:colOff>
      <xdr:row>25</xdr:row>
      <xdr:rowOff>130868</xdr:rowOff>
    </xdr:to>
    <xdr:sp macro="" textlink="">
      <xdr:nvSpPr>
        <xdr:cNvPr id="79" name="MR">
          <a:extLst>
            <a:ext uri="{FF2B5EF4-FFF2-40B4-BE49-F238E27FC236}">
              <a16:creationId xmlns:a16="http://schemas.microsoft.com/office/drawing/2014/main" id="{00000000-0008-0000-0C00-00004F000000}"/>
            </a:ext>
          </a:extLst>
        </xdr:cNvPr>
        <xdr:cNvSpPr>
          <a:spLocks/>
        </xdr:cNvSpPr>
      </xdr:nvSpPr>
      <xdr:spPr bwMode="auto">
        <a:xfrm>
          <a:off x="4639259" y="4304764"/>
          <a:ext cx="298450" cy="312379"/>
        </a:xfrm>
        <a:custGeom>
          <a:avLst/>
          <a:gdLst>
            <a:gd name="T0" fmla="*/ 2147483647 w 38"/>
            <a:gd name="T1" fmla="*/ 2147483647 h 41"/>
            <a:gd name="T2" fmla="*/ 2147483647 w 38"/>
            <a:gd name="T3" fmla="*/ 2147483647 h 41"/>
            <a:gd name="T4" fmla="*/ 2147483647 w 38"/>
            <a:gd name="T5" fmla="*/ 2147483647 h 41"/>
            <a:gd name="T6" fmla="*/ 2147483647 w 38"/>
            <a:gd name="T7" fmla="*/ 2147483647 h 41"/>
            <a:gd name="T8" fmla="*/ 2147483647 w 38"/>
            <a:gd name="T9" fmla="*/ 2147483647 h 41"/>
            <a:gd name="T10" fmla="*/ 2147483647 w 38"/>
            <a:gd name="T11" fmla="*/ 2147483647 h 41"/>
            <a:gd name="T12" fmla="*/ 2147483647 w 38"/>
            <a:gd name="T13" fmla="*/ 2147483647 h 41"/>
            <a:gd name="T14" fmla="*/ 2147483647 w 38"/>
            <a:gd name="T15" fmla="*/ 2147483647 h 41"/>
            <a:gd name="T16" fmla="*/ 2147483647 w 38"/>
            <a:gd name="T17" fmla="*/ 2147483647 h 41"/>
            <a:gd name="T18" fmla="*/ 2147483647 w 38"/>
            <a:gd name="T19" fmla="*/ 2147483647 h 41"/>
            <a:gd name="T20" fmla="*/ 2147483647 w 38"/>
            <a:gd name="T21" fmla="*/ 2147483647 h 41"/>
            <a:gd name="T22" fmla="*/ 2147483647 w 38"/>
            <a:gd name="T23" fmla="*/ 2147483647 h 41"/>
            <a:gd name="T24" fmla="*/ 2147483647 w 38"/>
            <a:gd name="T25" fmla="*/ 2147483647 h 41"/>
            <a:gd name="T26" fmla="*/ 2147483647 w 38"/>
            <a:gd name="T27" fmla="*/ 0 h 41"/>
            <a:gd name="T28" fmla="*/ 2147483647 w 38"/>
            <a:gd name="T29" fmla="*/ 2147483647 h 41"/>
            <a:gd name="T30" fmla="*/ 2147483647 w 38"/>
            <a:gd name="T31" fmla="*/ 2147483647 h 41"/>
            <a:gd name="T32" fmla="*/ 2147483647 w 38"/>
            <a:gd name="T33" fmla="*/ 2147483647 h 41"/>
            <a:gd name="T34" fmla="*/ 2147483647 w 38"/>
            <a:gd name="T35" fmla="*/ 2147483647 h 41"/>
            <a:gd name="T36" fmla="*/ 2147483647 w 38"/>
            <a:gd name="T37" fmla="*/ 2147483647 h 41"/>
            <a:gd name="T38" fmla="*/ 2147483647 w 38"/>
            <a:gd name="T39" fmla="*/ 2147483647 h 41"/>
            <a:gd name="T40" fmla="*/ 0 w 38"/>
            <a:gd name="T41" fmla="*/ 2147483647 h 41"/>
            <a:gd name="T42" fmla="*/ 2147483647 w 38"/>
            <a:gd name="T43" fmla="*/ 2147483647 h 41"/>
            <a:gd name="T44" fmla="*/ 2147483647 w 38"/>
            <a:gd name="T45" fmla="*/ 2147483647 h 41"/>
            <a:gd name="T46" fmla="*/ 2147483647 w 38"/>
            <a:gd name="T47" fmla="*/ 2147483647 h 41"/>
            <a:gd name="T48" fmla="*/ 2147483647 w 38"/>
            <a:gd name="T49" fmla="*/ 2147483647 h 41"/>
            <a:gd name="T50" fmla="*/ 2147483647 w 38"/>
            <a:gd name="T51" fmla="*/ 2147483647 h 41"/>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0" t="0" r="r" b="b"/>
          <a:pathLst>
            <a:path w="38" h="41">
              <a:moveTo>
                <a:pt x="6" y="35"/>
              </a:moveTo>
              <a:cubicBezTo>
                <a:pt x="11" y="38"/>
                <a:pt x="11" y="38"/>
                <a:pt x="11" y="38"/>
              </a:cubicBezTo>
              <a:cubicBezTo>
                <a:pt x="13" y="40"/>
                <a:pt x="13" y="40"/>
                <a:pt x="13" y="40"/>
              </a:cubicBezTo>
              <a:cubicBezTo>
                <a:pt x="15" y="41"/>
                <a:pt x="15" y="41"/>
                <a:pt x="15" y="41"/>
              </a:cubicBezTo>
              <a:cubicBezTo>
                <a:pt x="15" y="41"/>
                <a:pt x="15" y="41"/>
                <a:pt x="15" y="41"/>
              </a:cubicBezTo>
              <a:cubicBezTo>
                <a:pt x="18" y="38"/>
                <a:pt x="18" y="38"/>
                <a:pt x="18" y="38"/>
              </a:cubicBezTo>
              <a:cubicBezTo>
                <a:pt x="20" y="40"/>
                <a:pt x="20" y="40"/>
                <a:pt x="20" y="40"/>
              </a:cubicBezTo>
              <a:cubicBezTo>
                <a:pt x="21" y="39"/>
                <a:pt x="21" y="39"/>
                <a:pt x="21" y="39"/>
              </a:cubicBezTo>
              <a:cubicBezTo>
                <a:pt x="35" y="39"/>
                <a:pt x="35" y="39"/>
                <a:pt x="35" y="39"/>
              </a:cubicBezTo>
              <a:cubicBezTo>
                <a:pt x="38" y="37"/>
                <a:pt x="38" y="37"/>
                <a:pt x="38" y="37"/>
              </a:cubicBezTo>
              <a:cubicBezTo>
                <a:pt x="36" y="36"/>
                <a:pt x="36" y="36"/>
                <a:pt x="36" y="36"/>
              </a:cubicBezTo>
              <a:cubicBezTo>
                <a:pt x="33" y="7"/>
                <a:pt x="33" y="7"/>
                <a:pt x="33" y="7"/>
              </a:cubicBezTo>
              <a:cubicBezTo>
                <a:pt x="36" y="7"/>
                <a:pt x="36" y="7"/>
                <a:pt x="36" y="7"/>
              </a:cubicBezTo>
              <a:cubicBezTo>
                <a:pt x="27" y="0"/>
                <a:pt x="27" y="0"/>
                <a:pt x="27" y="0"/>
              </a:cubicBezTo>
              <a:cubicBezTo>
                <a:pt x="27" y="3"/>
                <a:pt x="27" y="3"/>
                <a:pt x="27" y="3"/>
              </a:cubicBezTo>
              <a:cubicBezTo>
                <a:pt x="17" y="3"/>
                <a:pt x="17" y="3"/>
                <a:pt x="17" y="3"/>
              </a:cubicBezTo>
              <a:cubicBezTo>
                <a:pt x="16" y="11"/>
                <a:pt x="16" y="11"/>
                <a:pt x="16" y="11"/>
              </a:cubicBezTo>
              <a:cubicBezTo>
                <a:pt x="14" y="13"/>
                <a:pt x="14" y="13"/>
                <a:pt x="14" y="13"/>
              </a:cubicBezTo>
              <a:cubicBezTo>
                <a:pt x="14" y="13"/>
                <a:pt x="14" y="20"/>
                <a:pt x="13" y="20"/>
              </a:cubicBezTo>
              <a:cubicBezTo>
                <a:pt x="13" y="20"/>
                <a:pt x="5" y="19"/>
                <a:pt x="1" y="19"/>
              </a:cubicBezTo>
              <a:cubicBezTo>
                <a:pt x="0" y="20"/>
                <a:pt x="0" y="20"/>
                <a:pt x="0" y="20"/>
              </a:cubicBezTo>
              <a:cubicBezTo>
                <a:pt x="3" y="26"/>
                <a:pt x="3" y="26"/>
                <a:pt x="3" y="26"/>
              </a:cubicBezTo>
              <a:cubicBezTo>
                <a:pt x="3" y="33"/>
                <a:pt x="3" y="33"/>
                <a:pt x="3" y="33"/>
              </a:cubicBezTo>
              <a:cubicBezTo>
                <a:pt x="1" y="36"/>
                <a:pt x="1" y="36"/>
                <a:pt x="1" y="36"/>
              </a:cubicBezTo>
              <a:cubicBezTo>
                <a:pt x="4" y="36"/>
                <a:pt x="4" y="36"/>
                <a:pt x="4" y="36"/>
              </a:cubicBezTo>
              <a:lnTo>
                <a:pt x="6" y="3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67992</xdr:colOff>
      <xdr:row>23</xdr:row>
      <xdr:rowOff>5179</xdr:rowOff>
    </xdr:from>
    <xdr:to>
      <xdr:col>9</xdr:col>
      <xdr:colOff>347173</xdr:colOff>
      <xdr:row>24</xdr:row>
      <xdr:rowOff>121522</xdr:rowOff>
    </xdr:to>
    <xdr:sp macro="" textlink="">
      <xdr:nvSpPr>
        <xdr:cNvPr id="80" name="EG">
          <a:extLst>
            <a:ext uri="{FF2B5EF4-FFF2-40B4-BE49-F238E27FC236}">
              <a16:creationId xmlns:a16="http://schemas.microsoft.com/office/drawing/2014/main" id="{00000000-0008-0000-0C00-000050000000}"/>
            </a:ext>
          </a:extLst>
        </xdr:cNvPr>
        <xdr:cNvSpPr>
          <a:spLocks/>
        </xdr:cNvSpPr>
      </xdr:nvSpPr>
      <xdr:spPr bwMode="auto">
        <a:xfrm>
          <a:off x="5659167" y="4167604"/>
          <a:ext cx="279181" cy="278268"/>
        </a:xfrm>
        <a:custGeom>
          <a:avLst/>
          <a:gdLst>
            <a:gd name="T0" fmla="*/ 0 w 36"/>
            <a:gd name="T1" fmla="*/ 2147483647 h 35"/>
            <a:gd name="T2" fmla="*/ 2147483647 w 36"/>
            <a:gd name="T3" fmla="*/ 2147483647 h 35"/>
            <a:gd name="T4" fmla="*/ 2147483647 w 36"/>
            <a:gd name="T5" fmla="*/ 2147483647 h 35"/>
            <a:gd name="T6" fmla="*/ 2147483647 w 36"/>
            <a:gd name="T7" fmla="*/ 2147483647 h 35"/>
            <a:gd name="T8" fmla="*/ 2147483647 w 36"/>
            <a:gd name="T9" fmla="*/ 2147483647 h 35"/>
            <a:gd name="T10" fmla="*/ 2147483647 w 36"/>
            <a:gd name="T11" fmla="*/ 2147483647 h 35"/>
            <a:gd name="T12" fmla="*/ 2147483647 w 36"/>
            <a:gd name="T13" fmla="*/ 2147483647 h 35"/>
            <a:gd name="T14" fmla="*/ 2147483647 w 36"/>
            <a:gd name="T15" fmla="*/ 2147483647 h 35"/>
            <a:gd name="T16" fmla="*/ 2147483647 w 36"/>
            <a:gd name="T17" fmla="*/ 2147483647 h 35"/>
            <a:gd name="T18" fmla="*/ 2147483647 w 36"/>
            <a:gd name="T19" fmla="*/ 2147483647 h 35"/>
            <a:gd name="T20" fmla="*/ 2147483647 w 36"/>
            <a:gd name="T21" fmla="*/ 2147483647 h 35"/>
            <a:gd name="T22" fmla="*/ 2147483647 w 36"/>
            <a:gd name="T23" fmla="*/ 2147483647 h 35"/>
            <a:gd name="T24" fmla="*/ 2147483647 w 36"/>
            <a:gd name="T25" fmla="*/ 2147483647 h 35"/>
            <a:gd name="T26" fmla="*/ 2147483647 w 36"/>
            <a:gd name="T27" fmla="*/ 2147483647 h 35"/>
            <a:gd name="T28" fmla="*/ 2147483647 w 36"/>
            <a:gd name="T29" fmla="*/ 2147483647 h 35"/>
            <a:gd name="T30" fmla="*/ 2147483647 w 36"/>
            <a:gd name="T31" fmla="*/ 2147483647 h 35"/>
            <a:gd name="T32" fmla="*/ 2147483647 w 36"/>
            <a:gd name="T33" fmla="*/ 2147483647 h 35"/>
            <a:gd name="T34" fmla="*/ 2147483647 w 36"/>
            <a:gd name="T35" fmla="*/ 2147483647 h 35"/>
            <a:gd name="T36" fmla="*/ 2147483647 w 36"/>
            <a:gd name="T37" fmla="*/ 2147483647 h 35"/>
            <a:gd name="T38" fmla="*/ 2147483647 w 36"/>
            <a:gd name="T39" fmla="*/ 2147483647 h 35"/>
            <a:gd name="T40" fmla="*/ 2147483647 w 36"/>
            <a:gd name="T41" fmla="*/ 0 h 35"/>
            <a:gd name="T42" fmla="*/ 2147483647 w 36"/>
            <a:gd name="T43" fmla="*/ 0 h 35"/>
            <a:gd name="T44" fmla="*/ 2147483647 w 36"/>
            <a:gd name="T45" fmla="*/ 2147483647 h 35"/>
            <a:gd name="T46" fmla="*/ 0 w 36"/>
            <a:gd name="T47" fmla="*/ 2147483647 h 35"/>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36" h="35">
              <a:moveTo>
                <a:pt x="0" y="5"/>
              </a:moveTo>
              <a:cubicBezTo>
                <a:pt x="0" y="5"/>
                <a:pt x="1" y="7"/>
                <a:pt x="1" y="8"/>
              </a:cubicBezTo>
              <a:cubicBezTo>
                <a:pt x="1" y="8"/>
                <a:pt x="2" y="10"/>
                <a:pt x="2" y="10"/>
              </a:cubicBezTo>
              <a:cubicBezTo>
                <a:pt x="2" y="10"/>
                <a:pt x="1" y="35"/>
                <a:pt x="2" y="35"/>
              </a:cubicBezTo>
              <a:cubicBezTo>
                <a:pt x="2" y="35"/>
                <a:pt x="2" y="35"/>
                <a:pt x="3" y="35"/>
              </a:cubicBezTo>
              <a:cubicBezTo>
                <a:pt x="7" y="35"/>
                <a:pt x="29" y="35"/>
                <a:pt x="29" y="35"/>
              </a:cubicBezTo>
              <a:cubicBezTo>
                <a:pt x="34" y="32"/>
                <a:pt x="34" y="32"/>
                <a:pt x="34" y="32"/>
              </a:cubicBezTo>
              <a:cubicBezTo>
                <a:pt x="36" y="30"/>
                <a:pt x="36" y="30"/>
                <a:pt x="36" y="30"/>
              </a:cubicBezTo>
              <a:cubicBezTo>
                <a:pt x="36" y="30"/>
                <a:pt x="36" y="30"/>
                <a:pt x="36" y="30"/>
              </a:cubicBezTo>
              <a:cubicBezTo>
                <a:pt x="33" y="23"/>
                <a:pt x="33" y="23"/>
                <a:pt x="33" y="23"/>
              </a:cubicBezTo>
              <a:cubicBezTo>
                <a:pt x="29" y="15"/>
                <a:pt x="29" y="15"/>
                <a:pt x="29" y="15"/>
              </a:cubicBezTo>
              <a:cubicBezTo>
                <a:pt x="24" y="8"/>
                <a:pt x="24" y="8"/>
                <a:pt x="24" y="8"/>
              </a:cubicBezTo>
              <a:cubicBezTo>
                <a:pt x="31" y="12"/>
                <a:pt x="31" y="12"/>
                <a:pt x="31" y="12"/>
              </a:cubicBezTo>
              <a:cubicBezTo>
                <a:pt x="34" y="9"/>
                <a:pt x="34" y="9"/>
                <a:pt x="34" y="9"/>
              </a:cubicBezTo>
              <a:cubicBezTo>
                <a:pt x="33" y="9"/>
                <a:pt x="33" y="9"/>
                <a:pt x="33" y="9"/>
              </a:cubicBezTo>
              <a:cubicBezTo>
                <a:pt x="30" y="1"/>
                <a:pt x="30" y="1"/>
                <a:pt x="30" y="1"/>
              </a:cubicBezTo>
              <a:cubicBezTo>
                <a:pt x="28" y="3"/>
                <a:pt x="28" y="3"/>
                <a:pt x="28" y="3"/>
              </a:cubicBezTo>
              <a:cubicBezTo>
                <a:pt x="22" y="2"/>
                <a:pt x="22" y="2"/>
                <a:pt x="22" y="2"/>
              </a:cubicBezTo>
              <a:cubicBezTo>
                <a:pt x="19" y="1"/>
                <a:pt x="19" y="1"/>
                <a:pt x="19" y="1"/>
              </a:cubicBezTo>
              <a:cubicBezTo>
                <a:pt x="12" y="3"/>
                <a:pt x="12" y="3"/>
                <a:pt x="12" y="3"/>
              </a:cubicBezTo>
              <a:cubicBezTo>
                <a:pt x="6" y="0"/>
                <a:pt x="6" y="0"/>
                <a:pt x="6" y="0"/>
              </a:cubicBezTo>
              <a:cubicBezTo>
                <a:pt x="2" y="0"/>
                <a:pt x="2" y="0"/>
                <a:pt x="2" y="0"/>
              </a:cubicBezTo>
              <a:cubicBezTo>
                <a:pt x="1" y="2"/>
                <a:pt x="1" y="2"/>
                <a:pt x="1" y="2"/>
              </a:cubicBezTo>
              <a:lnTo>
                <a:pt x="0" y="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299450</xdr:colOff>
      <xdr:row>22</xdr:row>
      <xdr:rowOff>121880</xdr:rowOff>
    </xdr:from>
    <xdr:to>
      <xdr:col>9</xdr:col>
      <xdr:colOff>97520</xdr:colOff>
      <xdr:row>25</xdr:row>
      <xdr:rowOff>25954</xdr:rowOff>
    </xdr:to>
    <xdr:sp macro="" textlink="">
      <xdr:nvSpPr>
        <xdr:cNvPr id="81" name="LY">
          <a:extLst>
            <a:ext uri="{FF2B5EF4-FFF2-40B4-BE49-F238E27FC236}">
              <a16:creationId xmlns:a16="http://schemas.microsoft.com/office/drawing/2014/main" id="{00000000-0008-0000-0C00-000051000000}"/>
            </a:ext>
          </a:extLst>
        </xdr:cNvPr>
        <xdr:cNvSpPr>
          <a:spLocks/>
        </xdr:cNvSpPr>
      </xdr:nvSpPr>
      <xdr:spPr bwMode="auto">
        <a:xfrm>
          <a:off x="5281025" y="4122380"/>
          <a:ext cx="407670" cy="389849"/>
        </a:xfrm>
        <a:custGeom>
          <a:avLst/>
          <a:gdLst>
            <a:gd name="T0" fmla="*/ 2147483647 w 52"/>
            <a:gd name="T1" fmla="*/ 2147483647 h 50"/>
            <a:gd name="T2" fmla="*/ 2147483647 w 52"/>
            <a:gd name="T3" fmla="*/ 2147483647 h 50"/>
            <a:gd name="T4" fmla="*/ 2147483647 w 52"/>
            <a:gd name="T5" fmla="*/ 2147483647 h 50"/>
            <a:gd name="T6" fmla="*/ 0 w 52"/>
            <a:gd name="T7" fmla="*/ 2147483647 h 50"/>
            <a:gd name="T8" fmla="*/ 0 w 52"/>
            <a:gd name="T9" fmla="*/ 2147483647 h 50"/>
            <a:gd name="T10" fmla="*/ 2147483647 w 52"/>
            <a:gd name="T11" fmla="*/ 2147483647 h 50"/>
            <a:gd name="T12" fmla="*/ 2147483647 w 52"/>
            <a:gd name="T13" fmla="*/ 2147483647 h 50"/>
            <a:gd name="T14" fmla="*/ 2147483647 w 52"/>
            <a:gd name="T15" fmla="*/ 2147483647 h 50"/>
            <a:gd name="T16" fmla="*/ 2147483647 w 52"/>
            <a:gd name="T17" fmla="*/ 2147483647 h 50"/>
            <a:gd name="T18" fmla="*/ 2147483647 w 52"/>
            <a:gd name="T19" fmla="*/ 2147483647 h 50"/>
            <a:gd name="T20" fmla="*/ 2147483647 w 52"/>
            <a:gd name="T21" fmla="*/ 2147483647 h 50"/>
            <a:gd name="T22" fmla="*/ 2147483647 w 52"/>
            <a:gd name="T23" fmla="*/ 2147483647 h 50"/>
            <a:gd name="T24" fmla="*/ 2147483647 w 52"/>
            <a:gd name="T25" fmla="*/ 2147483647 h 50"/>
            <a:gd name="T26" fmla="*/ 2147483647 w 52"/>
            <a:gd name="T27" fmla="*/ 2147483647 h 50"/>
            <a:gd name="T28" fmla="*/ 2147483647 w 52"/>
            <a:gd name="T29" fmla="*/ 2147483647 h 50"/>
            <a:gd name="T30" fmla="*/ 2147483647 w 52"/>
            <a:gd name="T31" fmla="*/ 2147483647 h 50"/>
            <a:gd name="T32" fmla="*/ 2147483647 w 52"/>
            <a:gd name="T33" fmla="*/ 2147483647 h 50"/>
            <a:gd name="T34" fmla="*/ 2147483647 w 52"/>
            <a:gd name="T35" fmla="*/ 2147483647 h 50"/>
            <a:gd name="T36" fmla="*/ 2147483647 w 52"/>
            <a:gd name="T37" fmla="*/ 2147483647 h 50"/>
            <a:gd name="T38" fmla="*/ 2147483647 w 52"/>
            <a:gd name="T39" fmla="*/ 2147483647 h 50"/>
            <a:gd name="T40" fmla="*/ 2147483647 w 52"/>
            <a:gd name="T41" fmla="*/ 2147483647 h 50"/>
            <a:gd name="T42" fmla="*/ 2147483647 w 52"/>
            <a:gd name="T43" fmla="*/ 2147483647 h 50"/>
            <a:gd name="T44" fmla="*/ 2147483647 w 52"/>
            <a:gd name="T45" fmla="*/ 2147483647 h 50"/>
            <a:gd name="T46" fmla="*/ 2147483647 w 52"/>
            <a:gd name="T47" fmla="*/ 2147483647 h 50"/>
            <a:gd name="T48" fmla="*/ 2147483647 w 52"/>
            <a:gd name="T49" fmla="*/ 2147483647 h 50"/>
            <a:gd name="T50" fmla="*/ 2147483647 w 52"/>
            <a:gd name="T51" fmla="*/ 2147483647 h 50"/>
            <a:gd name="T52" fmla="*/ 2147483647 w 52"/>
            <a:gd name="T53" fmla="*/ 2147483647 h 50"/>
            <a:gd name="T54" fmla="*/ 2147483647 w 52"/>
            <a:gd name="T55" fmla="*/ 2147483647 h 50"/>
            <a:gd name="T56" fmla="*/ 2147483647 w 52"/>
            <a:gd name="T57" fmla="*/ 2147483647 h 50"/>
            <a:gd name="T58" fmla="*/ 2147483647 w 52"/>
            <a:gd name="T59" fmla="*/ 2147483647 h 50"/>
            <a:gd name="T60" fmla="*/ 2147483647 w 52"/>
            <a:gd name="T61" fmla="*/ 2147483647 h 50"/>
            <a:gd name="T62" fmla="*/ 2147483647 w 52"/>
            <a:gd name="T63" fmla="*/ 2147483647 h 50"/>
            <a:gd name="T64" fmla="*/ 2147483647 w 52"/>
            <a:gd name="T65" fmla="*/ 2147483647 h 50"/>
            <a:gd name="T66" fmla="*/ 2147483647 w 52"/>
            <a:gd name="T67" fmla="*/ 0 h 50"/>
            <a:gd name="T68" fmla="*/ 2147483647 w 52"/>
            <a:gd name="T69" fmla="*/ 2147483647 h 50"/>
            <a:gd name="T70" fmla="*/ 2147483647 w 52"/>
            <a:gd name="T71" fmla="*/ 2147483647 h 50"/>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0" t="0" r="r" b="b"/>
          <a:pathLst>
            <a:path w="52" h="50">
              <a:moveTo>
                <a:pt x="4" y="6"/>
              </a:moveTo>
              <a:cubicBezTo>
                <a:pt x="3" y="9"/>
                <a:pt x="3" y="9"/>
                <a:pt x="3" y="9"/>
              </a:cubicBezTo>
              <a:cubicBezTo>
                <a:pt x="2" y="10"/>
                <a:pt x="2" y="10"/>
                <a:pt x="2" y="10"/>
              </a:cubicBezTo>
              <a:cubicBezTo>
                <a:pt x="0" y="12"/>
                <a:pt x="0" y="12"/>
                <a:pt x="0" y="12"/>
              </a:cubicBezTo>
              <a:cubicBezTo>
                <a:pt x="0" y="29"/>
                <a:pt x="0" y="29"/>
                <a:pt x="0" y="29"/>
              </a:cubicBezTo>
              <a:cubicBezTo>
                <a:pt x="6" y="34"/>
                <a:pt x="6" y="34"/>
                <a:pt x="6" y="34"/>
              </a:cubicBezTo>
              <a:cubicBezTo>
                <a:pt x="9" y="35"/>
                <a:pt x="9" y="35"/>
                <a:pt x="9" y="35"/>
              </a:cubicBezTo>
              <a:cubicBezTo>
                <a:pt x="17" y="36"/>
                <a:pt x="17" y="36"/>
                <a:pt x="17" y="36"/>
              </a:cubicBezTo>
              <a:cubicBezTo>
                <a:pt x="19" y="38"/>
                <a:pt x="19" y="38"/>
                <a:pt x="19" y="38"/>
              </a:cubicBezTo>
              <a:cubicBezTo>
                <a:pt x="23" y="36"/>
                <a:pt x="23" y="36"/>
                <a:pt x="23" y="36"/>
              </a:cubicBezTo>
              <a:cubicBezTo>
                <a:pt x="47" y="49"/>
                <a:pt x="47" y="49"/>
                <a:pt x="47" y="49"/>
              </a:cubicBezTo>
              <a:cubicBezTo>
                <a:pt x="47" y="48"/>
                <a:pt x="47" y="48"/>
                <a:pt x="47" y="48"/>
              </a:cubicBezTo>
              <a:cubicBezTo>
                <a:pt x="47" y="49"/>
                <a:pt x="47" y="49"/>
                <a:pt x="47" y="49"/>
              </a:cubicBezTo>
              <a:cubicBezTo>
                <a:pt x="48" y="50"/>
                <a:pt x="48" y="50"/>
                <a:pt x="48" y="50"/>
              </a:cubicBezTo>
              <a:cubicBezTo>
                <a:pt x="48" y="47"/>
                <a:pt x="48" y="47"/>
                <a:pt x="48" y="47"/>
              </a:cubicBezTo>
              <a:cubicBezTo>
                <a:pt x="51" y="47"/>
                <a:pt x="51" y="47"/>
                <a:pt x="51" y="47"/>
              </a:cubicBezTo>
              <a:cubicBezTo>
                <a:pt x="52" y="41"/>
                <a:pt x="52" y="41"/>
                <a:pt x="52" y="41"/>
              </a:cubicBezTo>
              <a:cubicBezTo>
                <a:pt x="51" y="41"/>
                <a:pt x="51" y="41"/>
                <a:pt x="51" y="41"/>
              </a:cubicBezTo>
              <a:cubicBezTo>
                <a:pt x="50" y="41"/>
                <a:pt x="51" y="16"/>
                <a:pt x="51" y="16"/>
              </a:cubicBezTo>
              <a:cubicBezTo>
                <a:pt x="51" y="16"/>
                <a:pt x="50" y="14"/>
                <a:pt x="50" y="14"/>
              </a:cubicBezTo>
              <a:cubicBezTo>
                <a:pt x="50" y="13"/>
                <a:pt x="49" y="11"/>
                <a:pt x="49" y="11"/>
              </a:cubicBezTo>
              <a:cubicBezTo>
                <a:pt x="50" y="8"/>
                <a:pt x="50" y="8"/>
                <a:pt x="50" y="8"/>
              </a:cubicBezTo>
              <a:cubicBezTo>
                <a:pt x="51" y="6"/>
                <a:pt x="51" y="6"/>
                <a:pt x="51" y="6"/>
              </a:cubicBezTo>
              <a:cubicBezTo>
                <a:pt x="48" y="5"/>
                <a:pt x="48" y="5"/>
                <a:pt x="48" y="5"/>
              </a:cubicBezTo>
              <a:cubicBezTo>
                <a:pt x="45" y="3"/>
                <a:pt x="45" y="3"/>
                <a:pt x="45" y="3"/>
              </a:cubicBezTo>
              <a:cubicBezTo>
                <a:pt x="41" y="2"/>
                <a:pt x="41" y="2"/>
                <a:pt x="41" y="2"/>
              </a:cubicBezTo>
              <a:cubicBezTo>
                <a:pt x="35" y="4"/>
                <a:pt x="35" y="4"/>
                <a:pt x="35" y="4"/>
              </a:cubicBezTo>
              <a:cubicBezTo>
                <a:pt x="35" y="8"/>
                <a:pt x="35" y="8"/>
                <a:pt x="35" y="8"/>
              </a:cubicBezTo>
              <a:cubicBezTo>
                <a:pt x="29" y="10"/>
                <a:pt x="29" y="10"/>
                <a:pt x="29" y="10"/>
              </a:cubicBezTo>
              <a:cubicBezTo>
                <a:pt x="25" y="7"/>
                <a:pt x="25" y="7"/>
                <a:pt x="25" y="7"/>
              </a:cubicBezTo>
              <a:cubicBezTo>
                <a:pt x="22" y="5"/>
                <a:pt x="22" y="5"/>
                <a:pt x="22" y="5"/>
              </a:cubicBezTo>
              <a:cubicBezTo>
                <a:pt x="20" y="3"/>
                <a:pt x="20" y="3"/>
                <a:pt x="20" y="3"/>
              </a:cubicBezTo>
              <a:cubicBezTo>
                <a:pt x="13" y="2"/>
                <a:pt x="13" y="2"/>
                <a:pt x="13" y="2"/>
              </a:cubicBezTo>
              <a:cubicBezTo>
                <a:pt x="8" y="0"/>
                <a:pt x="8" y="0"/>
                <a:pt x="8" y="0"/>
              </a:cubicBezTo>
              <a:cubicBezTo>
                <a:pt x="8" y="2"/>
                <a:pt x="8" y="2"/>
                <a:pt x="8" y="2"/>
              </a:cubicBezTo>
              <a:lnTo>
                <a:pt x="4" y="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259762</xdr:colOff>
      <xdr:row>22</xdr:row>
      <xdr:rowOff>5992</xdr:rowOff>
    </xdr:from>
    <xdr:to>
      <xdr:col>8</xdr:col>
      <xdr:colOff>361045</xdr:colOff>
      <xdr:row>23</xdr:row>
      <xdr:rowOff>42961</xdr:rowOff>
    </xdr:to>
    <xdr:sp macro="" textlink="">
      <xdr:nvSpPr>
        <xdr:cNvPr id="82" name="TN">
          <a:extLst>
            <a:ext uri="{FF2B5EF4-FFF2-40B4-BE49-F238E27FC236}">
              <a16:creationId xmlns:a16="http://schemas.microsoft.com/office/drawing/2014/main" id="{00000000-0008-0000-0C00-000052000000}"/>
            </a:ext>
          </a:extLst>
        </xdr:cNvPr>
        <xdr:cNvSpPr>
          <a:spLocks/>
        </xdr:cNvSpPr>
      </xdr:nvSpPr>
      <xdr:spPr bwMode="auto">
        <a:xfrm>
          <a:off x="5241337" y="4006492"/>
          <a:ext cx="101283" cy="198894"/>
        </a:xfrm>
        <a:custGeom>
          <a:avLst/>
          <a:gdLst>
            <a:gd name="T0" fmla="*/ 2147483647 w 78"/>
            <a:gd name="T1" fmla="*/ 2147483647 h 150"/>
            <a:gd name="T2" fmla="*/ 2147483647 w 78"/>
            <a:gd name="T3" fmla="*/ 2147483647 h 150"/>
            <a:gd name="T4" fmla="*/ 2147483647 w 78"/>
            <a:gd name="T5" fmla="*/ 2147483647 h 150"/>
            <a:gd name="T6" fmla="*/ 0 w 78"/>
            <a:gd name="T7" fmla="*/ 2147483647 h 150"/>
            <a:gd name="T8" fmla="*/ 0 w 78"/>
            <a:gd name="T9" fmla="*/ 2147483647 h 150"/>
            <a:gd name="T10" fmla="*/ 2147483647 w 78"/>
            <a:gd name="T11" fmla="*/ 2147483647 h 150"/>
            <a:gd name="T12" fmla="*/ 2147483647 w 78"/>
            <a:gd name="T13" fmla="*/ 2147483647 h 150"/>
            <a:gd name="T14" fmla="*/ 2147483647 w 78"/>
            <a:gd name="T15" fmla="*/ 2147483647 h 150"/>
            <a:gd name="T16" fmla="*/ 2147483647 w 78"/>
            <a:gd name="T17" fmla="*/ 2147483647 h 150"/>
            <a:gd name="T18" fmla="*/ 2147483647 w 78"/>
            <a:gd name="T19" fmla="*/ 2147483647 h 150"/>
            <a:gd name="T20" fmla="*/ 2147483647 w 78"/>
            <a:gd name="T21" fmla="*/ 2147483647 h 150"/>
            <a:gd name="T22" fmla="*/ 2147483647 w 78"/>
            <a:gd name="T23" fmla="*/ 2147483647 h 150"/>
            <a:gd name="T24" fmla="*/ 2147483647 w 78"/>
            <a:gd name="T25" fmla="*/ 2147483647 h 150"/>
            <a:gd name="T26" fmla="*/ 2147483647 w 78"/>
            <a:gd name="T27" fmla="*/ 2147483647 h 150"/>
            <a:gd name="T28" fmla="*/ 2147483647 w 78"/>
            <a:gd name="T29" fmla="*/ 2147483647 h 150"/>
            <a:gd name="T30" fmla="*/ 2147483647 w 78"/>
            <a:gd name="T31" fmla="*/ 2147483647 h 150"/>
            <a:gd name="T32" fmla="*/ 2147483647 w 78"/>
            <a:gd name="T33" fmla="*/ 2147483647 h 150"/>
            <a:gd name="T34" fmla="*/ 2147483647 w 78"/>
            <a:gd name="T35" fmla="*/ 2147483647 h 150"/>
            <a:gd name="T36" fmla="*/ 2147483647 w 78"/>
            <a:gd name="T37" fmla="*/ 0 h 150"/>
            <a:gd name="T38" fmla="*/ 2147483647 w 78"/>
            <a:gd name="T39" fmla="*/ 0 h 150"/>
            <a:gd name="T40" fmla="*/ 2147483647 w 78"/>
            <a:gd name="T41" fmla="*/ 2147483647 h 150"/>
            <a:gd name="T42" fmla="*/ 2147483647 w 78"/>
            <a:gd name="T43" fmla="*/ 2147483647 h 150"/>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78" h="150">
              <a:moveTo>
                <a:pt x="18" y="12"/>
              </a:moveTo>
              <a:lnTo>
                <a:pt x="18" y="30"/>
              </a:lnTo>
              <a:lnTo>
                <a:pt x="18" y="54"/>
              </a:lnTo>
              <a:lnTo>
                <a:pt x="0" y="78"/>
              </a:lnTo>
              <a:lnTo>
                <a:pt x="0" y="90"/>
              </a:lnTo>
              <a:lnTo>
                <a:pt x="12" y="102"/>
              </a:lnTo>
              <a:lnTo>
                <a:pt x="18" y="108"/>
              </a:lnTo>
              <a:lnTo>
                <a:pt x="36" y="120"/>
              </a:lnTo>
              <a:lnTo>
                <a:pt x="36" y="144"/>
              </a:lnTo>
              <a:lnTo>
                <a:pt x="42" y="150"/>
              </a:lnTo>
              <a:lnTo>
                <a:pt x="48" y="144"/>
              </a:lnTo>
              <a:lnTo>
                <a:pt x="54" y="126"/>
              </a:lnTo>
              <a:lnTo>
                <a:pt x="78" y="102"/>
              </a:lnTo>
              <a:lnTo>
                <a:pt x="78" y="90"/>
              </a:lnTo>
              <a:lnTo>
                <a:pt x="60" y="84"/>
              </a:lnTo>
              <a:lnTo>
                <a:pt x="42" y="72"/>
              </a:lnTo>
              <a:lnTo>
                <a:pt x="66" y="36"/>
              </a:lnTo>
              <a:lnTo>
                <a:pt x="60" y="12"/>
              </a:lnTo>
              <a:lnTo>
                <a:pt x="36" y="0"/>
              </a:lnTo>
              <a:lnTo>
                <a:pt x="24" y="0"/>
              </a:lnTo>
              <a:lnTo>
                <a:pt x="24" y="6"/>
              </a:lnTo>
              <a:lnTo>
                <a:pt x="18" y="1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368249</xdr:colOff>
      <xdr:row>22</xdr:row>
      <xdr:rowOff>53935</xdr:rowOff>
    </xdr:from>
    <xdr:to>
      <xdr:col>8</xdr:col>
      <xdr:colOff>53606</xdr:colOff>
      <xdr:row>23</xdr:row>
      <xdr:rowOff>122336</xdr:rowOff>
    </xdr:to>
    <xdr:sp macro="" textlink="">
      <xdr:nvSpPr>
        <xdr:cNvPr id="83" name="MA">
          <a:extLst>
            <a:ext uri="{FF2B5EF4-FFF2-40B4-BE49-F238E27FC236}">
              <a16:creationId xmlns:a16="http://schemas.microsoft.com/office/drawing/2014/main" id="{00000000-0008-0000-0C00-000053000000}"/>
            </a:ext>
          </a:extLst>
        </xdr:cNvPr>
        <xdr:cNvSpPr>
          <a:spLocks/>
        </xdr:cNvSpPr>
      </xdr:nvSpPr>
      <xdr:spPr bwMode="auto">
        <a:xfrm>
          <a:off x="4740224" y="4054435"/>
          <a:ext cx="294957" cy="230326"/>
        </a:xfrm>
        <a:custGeom>
          <a:avLst/>
          <a:gdLst>
            <a:gd name="T0" fmla="*/ 2147483647 w 228"/>
            <a:gd name="T1" fmla="*/ 2147483647 h 174"/>
            <a:gd name="T2" fmla="*/ 2147483647 w 228"/>
            <a:gd name="T3" fmla="*/ 2147483647 h 174"/>
            <a:gd name="T4" fmla="*/ 2147483647 w 228"/>
            <a:gd name="T5" fmla="*/ 2147483647 h 174"/>
            <a:gd name="T6" fmla="*/ 2147483647 w 228"/>
            <a:gd name="T7" fmla="*/ 2147483647 h 174"/>
            <a:gd name="T8" fmla="*/ 2147483647 w 228"/>
            <a:gd name="T9" fmla="*/ 2147483647 h 174"/>
            <a:gd name="T10" fmla="*/ 2147483647 w 228"/>
            <a:gd name="T11" fmla="*/ 2147483647 h 174"/>
            <a:gd name="T12" fmla="*/ 2147483647 w 228"/>
            <a:gd name="T13" fmla="*/ 2147483647 h 174"/>
            <a:gd name="T14" fmla="*/ 2147483647 w 228"/>
            <a:gd name="T15" fmla="*/ 2147483647 h 174"/>
            <a:gd name="T16" fmla="*/ 2147483647 w 228"/>
            <a:gd name="T17" fmla="*/ 2147483647 h 174"/>
            <a:gd name="T18" fmla="*/ 2147483647 w 228"/>
            <a:gd name="T19" fmla="*/ 2147483647 h 174"/>
            <a:gd name="T20" fmla="*/ 2147483647 w 228"/>
            <a:gd name="T21" fmla="*/ 2147483647 h 174"/>
            <a:gd name="T22" fmla="*/ 2147483647 w 228"/>
            <a:gd name="T23" fmla="*/ 2147483647 h 174"/>
            <a:gd name="T24" fmla="*/ 2147483647 w 228"/>
            <a:gd name="T25" fmla="*/ 2147483647 h 174"/>
            <a:gd name="T26" fmla="*/ 2147483647 w 228"/>
            <a:gd name="T27" fmla="*/ 0 h 174"/>
            <a:gd name="T28" fmla="*/ 2147483647 w 228"/>
            <a:gd name="T29" fmla="*/ 2147483647 h 174"/>
            <a:gd name="T30" fmla="*/ 2147483647 w 228"/>
            <a:gd name="T31" fmla="*/ 2147483647 h 174"/>
            <a:gd name="T32" fmla="*/ 2147483647 w 228"/>
            <a:gd name="T33" fmla="*/ 2147483647 h 174"/>
            <a:gd name="T34" fmla="*/ 2147483647 w 228"/>
            <a:gd name="T35" fmla="*/ 2147483647 h 174"/>
            <a:gd name="T36" fmla="*/ 2147483647 w 228"/>
            <a:gd name="T37" fmla="*/ 2147483647 h 174"/>
            <a:gd name="T38" fmla="*/ 0 w 228"/>
            <a:gd name="T39" fmla="*/ 2147483647 h 174"/>
            <a:gd name="T40" fmla="*/ 2147483647 w 228"/>
            <a:gd name="T41" fmla="*/ 2147483647 h 174"/>
            <a:gd name="T42" fmla="*/ 2147483647 w 228"/>
            <a:gd name="T43" fmla="*/ 2147483647 h 174"/>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228" h="174">
              <a:moveTo>
                <a:pt x="90" y="156"/>
              </a:moveTo>
              <a:lnTo>
                <a:pt x="114" y="138"/>
              </a:lnTo>
              <a:lnTo>
                <a:pt x="144" y="120"/>
              </a:lnTo>
              <a:lnTo>
                <a:pt x="180" y="108"/>
              </a:lnTo>
              <a:lnTo>
                <a:pt x="186" y="96"/>
              </a:lnTo>
              <a:lnTo>
                <a:pt x="192" y="84"/>
              </a:lnTo>
              <a:lnTo>
                <a:pt x="216" y="78"/>
              </a:lnTo>
              <a:lnTo>
                <a:pt x="228" y="72"/>
              </a:lnTo>
              <a:lnTo>
                <a:pt x="222" y="42"/>
              </a:lnTo>
              <a:lnTo>
                <a:pt x="216" y="12"/>
              </a:lnTo>
              <a:lnTo>
                <a:pt x="210" y="12"/>
              </a:lnTo>
              <a:lnTo>
                <a:pt x="186" y="12"/>
              </a:lnTo>
              <a:lnTo>
                <a:pt x="168" y="12"/>
              </a:lnTo>
              <a:lnTo>
                <a:pt x="144" y="0"/>
              </a:lnTo>
              <a:lnTo>
                <a:pt x="120" y="36"/>
              </a:lnTo>
              <a:lnTo>
                <a:pt x="96" y="60"/>
              </a:lnTo>
              <a:lnTo>
                <a:pt x="72" y="90"/>
              </a:lnTo>
              <a:lnTo>
                <a:pt x="66" y="138"/>
              </a:lnTo>
              <a:lnTo>
                <a:pt x="12" y="162"/>
              </a:lnTo>
              <a:lnTo>
                <a:pt x="0" y="174"/>
              </a:lnTo>
              <a:lnTo>
                <a:pt x="84" y="174"/>
              </a:lnTo>
              <a:lnTo>
                <a:pt x="90" y="15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275539</xdr:colOff>
      <xdr:row>23</xdr:row>
      <xdr:rowOff>122336</xdr:rowOff>
    </xdr:from>
    <xdr:to>
      <xdr:col>7</xdr:col>
      <xdr:colOff>484136</xdr:colOff>
      <xdr:row>24</xdr:row>
      <xdr:rowOff>130094</xdr:rowOff>
    </xdr:to>
    <xdr:sp macro="" textlink="">
      <xdr:nvSpPr>
        <xdr:cNvPr id="84" name="EH">
          <a:extLst>
            <a:ext uri="{FF2B5EF4-FFF2-40B4-BE49-F238E27FC236}">
              <a16:creationId xmlns:a16="http://schemas.microsoft.com/office/drawing/2014/main" id="{00000000-0008-0000-0C00-000054000000}"/>
            </a:ext>
          </a:extLst>
        </xdr:cNvPr>
        <xdr:cNvSpPr>
          <a:spLocks/>
        </xdr:cNvSpPr>
      </xdr:nvSpPr>
      <xdr:spPr bwMode="auto">
        <a:xfrm>
          <a:off x="4647514" y="4284761"/>
          <a:ext cx="208597" cy="169683"/>
        </a:xfrm>
        <a:custGeom>
          <a:avLst/>
          <a:gdLst>
            <a:gd name="T0" fmla="*/ 2147483647 w 26"/>
            <a:gd name="T1" fmla="*/ 2147483647 h 23"/>
            <a:gd name="T2" fmla="*/ 2147483647 w 26"/>
            <a:gd name="T3" fmla="*/ 2147483647 h 23"/>
            <a:gd name="T4" fmla="*/ 2147483647 w 26"/>
            <a:gd name="T5" fmla="*/ 2147483647 h 23"/>
            <a:gd name="T6" fmla="*/ 2147483647 w 26"/>
            <a:gd name="T7" fmla="*/ 2147483647 h 23"/>
            <a:gd name="T8" fmla="*/ 2147483647 w 26"/>
            <a:gd name="T9" fmla="*/ 2147483647 h 23"/>
            <a:gd name="T10" fmla="*/ 2147483647 w 26"/>
            <a:gd name="T11" fmla="*/ 2147483647 h 23"/>
            <a:gd name="T12" fmla="*/ 2147483647 w 26"/>
            <a:gd name="T13" fmla="*/ 0 h 23"/>
            <a:gd name="T14" fmla="*/ 2147483647 w 26"/>
            <a:gd name="T15" fmla="*/ 0 h 23"/>
            <a:gd name="T16" fmla="*/ 2147483647 w 26"/>
            <a:gd name="T17" fmla="*/ 2147483647 h 23"/>
            <a:gd name="T18" fmla="*/ 2147483647 w 26"/>
            <a:gd name="T19" fmla="*/ 2147483647 h 23"/>
            <a:gd name="T20" fmla="*/ 0 w 26"/>
            <a:gd name="T21" fmla="*/ 2147483647 h 23"/>
            <a:gd name="T22" fmla="*/ 2147483647 w 26"/>
            <a:gd name="T23" fmla="*/ 2147483647 h 23"/>
            <a:gd name="T24" fmla="*/ 2147483647 w 26"/>
            <a:gd name="T25" fmla="*/ 2147483647 h 23"/>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6" h="23">
              <a:moveTo>
                <a:pt x="13" y="16"/>
              </a:moveTo>
              <a:cubicBezTo>
                <a:pt x="15" y="14"/>
                <a:pt x="15" y="14"/>
                <a:pt x="15" y="14"/>
              </a:cubicBezTo>
              <a:cubicBezTo>
                <a:pt x="16" y="6"/>
                <a:pt x="16" y="6"/>
                <a:pt x="16" y="6"/>
              </a:cubicBezTo>
              <a:cubicBezTo>
                <a:pt x="26" y="6"/>
                <a:pt x="26" y="6"/>
                <a:pt x="26" y="6"/>
              </a:cubicBezTo>
              <a:cubicBezTo>
                <a:pt x="26" y="3"/>
                <a:pt x="26" y="3"/>
                <a:pt x="26" y="3"/>
              </a:cubicBezTo>
              <a:cubicBezTo>
                <a:pt x="25" y="3"/>
                <a:pt x="25" y="3"/>
                <a:pt x="25" y="3"/>
              </a:cubicBezTo>
              <a:cubicBezTo>
                <a:pt x="25" y="0"/>
                <a:pt x="25" y="0"/>
                <a:pt x="25" y="0"/>
              </a:cubicBezTo>
              <a:cubicBezTo>
                <a:pt x="11" y="0"/>
                <a:pt x="11" y="0"/>
                <a:pt x="11" y="0"/>
              </a:cubicBezTo>
              <a:cubicBezTo>
                <a:pt x="9" y="2"/>
                <a:pt x="9" y="2"/>
                <a:pt x="9" y="2"/>
              </a:cubicBezTo>
              <a:cubicBezTo>
                <a:pt x="4" y="13"/>
                <a:pt x="4" y="13"/>
                <a:pt x="4" y="13"/>
              </a:cubicBezTo>
              <a:cubicBezTo>
                <a:pt x="0" y="22"/>
                <a:pt x="0" y="22"/>
                <a:pt x="0" y="22"/>
              </a:cubicBezTo>
              <a:cubicBezTo>
                <a:pt x="4" y="22"/>
                <a:pt x="12" y="23"/>
                <a:pt x="12" y="23"/>
              </a:cubicBezTo>
              <a:cubicBezTo>
                <a:pt x="13" y="23"/>
                <a:pt x="13" y="16"/>
                <a:pt x="13" y="16"/>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288874</xdr:colOff>
      <xdr:row>26</xdr:row>
      <xdr:rowOff>26728</xdr:rowOff>
    </xdr:from>
    <xdr:to>
      <xdr:col>7</xdr:col>
      <xdr:colOff>346976</xdr:colOff>
      <xdr:row>26</xdr:row>
      <xdr:rowOff>76258</xdr:rowOff>
    </xdr:to>
    <xdr:sp macro="" textlink="">
      <xdr:nvSpPr>
        <xdr:cNvPr id="85" name="GW">
          <a:extLst>
            <a:ext uri="{FF2B5EF4-FFF2-40B4-BE49-F238E27FC236}">
              <a16:creationId xmlns:a16="http://schemas.microsoft.com/office/drawing/2014/main" id="{00000000-0008-0000-0C00-000055000000}"/>
            </a:ext>
          </a:extLst>
        </xdr:cNvPr>
        <xdr:cNvSpPr>
          <a:spLocks/>
        </xdr:cNvSpPr>
      </xdr:nvSpPr>
      <xdr:spPr bwMode="auto">
        <a:xfrm>
          <a:off x="4660849" y="4674928"/>
          <a:ext cx="58102" cy="49530"/>
        </a:xfrm>
        <a:custGeom>
          <a:avLst/>
          <a:gdLst>
            <a:gd name="T0" fmla="*/ 2147483647 w 48"/>
            <a:gd name="T1" fmla="*/ 2147483647 h 36"/>
            <a:gd name="T2" fmla="*/ 2147483647 w 48"/>
            <a:gd name="T3" fmla="*/ 2147483647 h 36"/>
            <a:gd name="T4" fmla="*/ 2147483647 w 48"/>
            <a:gd name="T5" fmla="*/ 0 h 36"/>
            <a:gd name="T6" fmla="*/ 2147483647 w 48"/>
            <a:gd name="T7" fmla="*/ 0 h 36"/>
            <a:gd name="T8" fmla="*/ 2147483647 w 48"/>
            <a:gd name="T9" fmla="*/ 2147483647 h 36"/>
            <a:gd name="T10" fmla="*/ 0 w 48"/>
            <a:gd name="T11" fmla="*/ 2147483647 h 36"/>
            <a:gd name="T12" fmla="*/ 2147483647 w 48"/>
            <a:gd name="T13" fmla="*/ 2147483647 h 36"/>
            <a:gd name="T14" fmla="*/ 2147483647 w 48"/>
            <a:gd name="T15" fmla="*/ 2147483647 h 36"/>
            <a:gd name="T16" fmla="*/ 2147483647 w 48"/>
            <a:gd name="T17" fmla="*/ 2147483647 h 3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48" h="36">
              <a:moveTo>
                <a:pt x="48" y="24"/>
              </a:moveTo>
              <a:lnTo>
                <a:pt x="48" y="6"/>
              </a:lnTo>
              <a:lnTo>
                <a:pt x="48" y="0"/>
              </a:lnTo>
              <a:lnTo>
                <a:pt x="36" y="0"/>
              </a:lnTo>
              <a:lnTo>
                <a:pt x="6" y="6"/>
              </a:lnTo>
              <a:lnTo>
                <a:pt x="0" y="6"/>
              </a:lnTo>
              <a:lnTo>
                <a:pt x="18" y="36"/>
              </a:lnTo>
              <a:lnTo>
                <a:pt x="36" y="24"/>
              </a:lnTo>
              <a:lnTo>
                <a:pt x="48" y="2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9890</xdr:colOff>
      <xdr:row>24</xdr:row>
      <xdr:rowOff>83420</xdr:rowOff>
    </xdr:from>
    <xdr:to>
      <xdr:col>9</xdr:col>
      <xdr:colOff>405276</xdr:colOff>
      <xdr:row>26</xdr:row>
      <xdr:rowOff>102533</xdr:rowOff>
    </xdr:to>
    <xdr:sp macro="" textlink="">
      <xdr:nvSpPr>
        <xdr:cNvPr id="86" name="SD">
          <a:extLst>
            <a:ext uri="{FF2B5EF4-FFF2-40B4-BE49-F238E27FC236}">
              <a16:creationId xmlns:a16="http://schemas.microsoft.com/office/drawing/2014/main" id="{00000000-0008-0000-0C00-000056000000}"/>
            </a:ext>
          </a:extLst>
        </xdr:cNvPr>
        <xdr:cNvSpPr>
          <a:spLocks/>
        </xdr:cNvSpPr>
      </xdr:nvSpPr>
      <xdr:spPr bwMode="auto">
        <a:xfrm>
          <a:off x="5601065" y="4407770"/>
          <a:ext cx="395386" cy="342963"/>
        </a:xfrm>
        <a:custGeom>
          <a:avLst/>
          <a:gdLst>
            <a:gd name="T0" fmla="*/ 2147483647 w 52"/>
            <a:gd name="T1" fmla="*/ 2147483647 h 64"/>
            <a:gd name="T2" fmla="*/ 2147483647 w 52"/>
            <a:gd name="T3" fmla="*/ 2147483647 h 64"/>
            <a:gd name="T4" fmla="*/ 2147483647 w 52"/>
            <a:gd name="T5" fmla="*/ 2147483647 h 64"/>
            <a:gd name="T6" fmla="*/ 2147483647 w 52"/>
            <a:gd name="T7" fmla="*/ 2147483647 h 64"/>
            <a:gd name="T8" fmla="*/ 2147483647 w 52"/>
            <a:gd name="T9" fmla="*/ 2147483647 h 64"/>
            <a:gd name="T10" fmla="*/ 2147483647 w 52"/>
            <a:gd name="T11" fmla="*/ 2147483647 h 64"/>
            <a:gd name="T12" fmla="*/ 2147483647 w 52"/>
            <a:gd name="T13" fmla="*/ 2147483647 h 64"/>
            <a:gd name="T14" fmla="*/ 2147483647 w 52"/>
            <a:gd name="T15" fmla="*/ 2147483647 h 64"/>
            <a:gd name="T16" fmla="*/ 2147483647 w 52"/>
            <a:gd name="T17" fmla="*/ 2147483647 h 64"/>
            <a:gd name="T18" fmla="*/ 0 w 52"/>
            <a:gd name="T19" fmla="*/ 2147483647 h 64"/>
            <a:gd name="T20" fmla="*/ 2147483647 w 52"/>
            <a:gd name="T21" fmla="*/ 2147483647 h 64"/>
            <a:gd name="T22" fmla="*/ 2147483647 w 52"/>
            <a:gd name="T23" fmla="*/ 2147483647 h 64"/>
            <a:gd name="T24" fmla="*/ 2147483647 w 52"/>
            <a:gd name="T25" fmla="*/ 2147483647 h 64"/>
            <a:gd name="T26" fmla="*/ 2147483647 w 52"/>
            <a:gd name="T27" fmla="*/ 2147483647 h 64"/>
            <a:gd name="T28" fmla="*/ 2147483647 w 52"/>
            <a:gd name="T29" fmla="*/ 2147483647 h 64"/>
            <a:gd name="T30" fmla="*/ 2147483647 w 52"/>
            <a:gd name="T31" fmla="*/ 2147483647 h 64"/>
            <a:gd name="T32" fmla="*/ 2147483647 w 52"/>
            <a:gd name="T33" fmla="*/ 2147483647 h 64"/>
            <a:gd name="T34" fmla="*/ 2147483647 w 52"/>
            <a:gd name="T35" fmla="*/ 2147483647 h 64"/>
            <a:gd name="T36" fmla="*/ 2147483647 w 52"/>
            <a:gd name="T37" fmla="*/ 2147483647 h 64"/>
            <a:gd name="T38" fmla="*/ 2147483647 w 52"/>
            <a:gd name="T39" fmla="*/ 2147483647 h 64"/>
            <a:gd name="T40" fmla="*/ 2147483647 w 52"/>
            <a:gd name="T41" fmla="*/ 2147483647 h 64"/>
            <a:gd name="T42" fmla="*/ 2147483647 w 52"/>
            <a:gd name="T43" fmla="*/ 2147483647 h 64"/>
            <a:gd name="T44" fmla="*/ 2147483647 w 52"/>
            <a:gd name="T45" fmla="*/ 2147483647 h 64"/>
            <a:gd name="T46" fmla="*/ 2147483647 w 52"/>
            <a:gd name="T47" fmla="*/ 2147483647 h 64"/>
            <a:gd name="T48" fmla="*/ 2147483647 w 52"/>
            <a:gd name="T49" fmla="*/ 2147483647 h 64"/>
            <a:gd name="T50" fmla="*/ 2147483647 w 52"/>
            <a:gd name="T51" fmla="*/ 2147483647 h 64"/>
            <a:gd name="T52" fmla="*/ 2147483647 w 52"/>
            <a:gd name="T53" fmla="*/ 2147483647 h 64"/>
            <a:gd name="T54" fmla="*/ 2147483647 w 52"/>
            <a:gd name="T55" fmla="*/ 2147483647 h 64"/>
            <a:gd name="T56" fmla="*/ 2147483647 w 52"/>
            <a:gd name="T57" fmla="*/ 2147483647 h 64"/>
            <a:gd name="T58" fmla="*/ 2147483647 w 52"/>
            <a:gd name="T59" fmla="*/ 2147483647 h 64"/>
            <a:gd name="T60" fmla="*/ 2147483647 w 52"/>
            <a:gd name="T61" fmla="*/ 2147483647 h 64"/>
            <a:gd name="T62" fmla="*/ 2147483647 w 52"/>
            <a:gd name="T63" fmla="*/ 2147483647 h 64"/>
            <a:gd name="T64" fmla="*/ 2147483647 w 52"/>
            <a:gd name="T65" fmla="*/ 2147483647 h 64"/>
            <a:gd name="T66" fmla="*/ 2147483647 w 52"/>
            <a:gd name="T67" fmla="*/ 2147483647 h 64"/>
            <a:gd name="T68" fmla="*/ 2147483647 w 52"/>
            <a:gd name="T69" fmla="*/ 2147483647 h 64"/>
            <a:gd name="T70" fmla="*/ 2147483647 w 52"/>
            <a:gd name="T71" fmla="*/ 0 h 64"/>
            <a:gd name="T72" fmla="*/ 2147483647 w 52"/>
            <a:gd name="T73" fmla="*/ 2147483647 h 64"/>
            <a:gd name="T74" fmla="*/ 2147483647 w 52"/>
            <a:gd name="T75" fmla="*/ 2147483647 h 64"/>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513 w 10000"/>
            <a:gd name="connsiteY25" fmla="*/ 6497 h 10000"/>
            <a:gd name="connsiteX26" fmla="*/ 7308 w 10000"/>
            <a:gd name="connsiteY26" fmla="*/ 7500 h 10000"/>
            <a:gd name="connsiteX27" fmla="*/ 7500 w 10000"/>
            <a:gd name="connsiteY27" fmla="*/ 6563 h 10000"/>
            <a:gd name="connsiteX28" fmla="*/ 8269 w 10000"/>
            <a:gd name="connsiteY28" fmla="*/ 5938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513 w 10000"/>
            <a:gd name="connsiteY25" fmla="*/ 6497 h 10000"/>
            <a:gd name="connsiteX26" fmla="*/ 6898 w 10000"/>
            <a:gd name="connsiteY26" fmla="*/ 6592 h 10000"/>
            <a:gd name="connsiteX27" fmla="*/ 7500 w 10000"/>
            <a:gd name="connsiteY27" fmla="*/ 6563 h 10000"/>
            <a:gd name="connsiteX28" fmla="*/ 8269 w 10000"/>
            <a:gd name="connsiteY28" fmla="*/ 5938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454 w 10000"/>
            <a:gd name="connsiteY25" fmla="*/ 5542 h 10000"/>
            <a:gd name="connsiteX26" fmla="*/ 6898 w 10000"/>
            <a:gd name="connsiteY26" fmla="*/ 6592 h 10000"/>
            <a:gd name="connsiteX27" fmla="*/ 7500 w 10000"/>
            <a:gd name="connsiteY27" fmla="*/ 6563 h 10000"/>
            <a:gd name="connsiteX28" fmla="*/ 8269 w 10000"/>
            <a:gd name="connsiteY28" fmla="*/ 5938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262 w 10000"/>
            <a:gd name="connsiteY24" fmla="*/ 5580 h 10000"/>
            <a:gd name="connsiteX25" fmla="*/ 6454 w 10000"/>
            <a:gd name="connsiteY25" fmla="*/ 5542 h 10000"/>
            <a:gd name="connsiteX26" fmla="*/ 6898 w 10000"/>
            <a:gd name="connsiteY26" fmla="*/ 6592 h 10000"/>
            <a:gd name="connsiteX27" fmla="*/ 7500 w 10000"/>
            <a:gd name="connsiteY27" fmla="*/ 6563 h 10000"/>
            <a:gd name="connsiteX28" fmla="*/ 8269 w 10000"/>
            <a:gd name="connsiteY28" fmla="*/ 5938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5801 w 10000"/>
            <a:gd name="connsiteY23" fmla="*/ 6814 h 10000"/>
            <a:gd name="connsiteX24" fmla="*/ 6262 w 10000"/>
            <a:gd name="connsiteY24" fmla="*/ 5580 h 10000"/>
            <a:gd name="connsiteX25" fmla="*/ 6454 w 10000"/>
            <a:gd name="connsiteY25" fmla="*/ 5542 h 10000"/>
            <a:gd name="connsiteX26" fmla="*/ 6898 w 10000"/>
            <a:gd name="connsiteY26" fmla="*/ 6592 h 10000"/>
            <a:gd name="connsiteX27" fmla="*/ 7500 w 10000"/>
            <a:gd name="connsiteY27" fmla="*/ 6563 h 10000"/>
            <a:gd name="connsiteX28" fmla="*/ 8269 w 10000"/>
            <a:gd name="connsiteY28" fmla="*/ 5938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5020 w 10000"/>
            <a:gd name="connsiteY23" fmla="*/ 6338 h 10000"/>
            <a:gd name="connsiteX24" fmla="*/ 5801 w 10000"/>
            <a:gd name="connsiteY24" fmla="*/ 6814 h 10000"/>
            <a:gd name="connsiteX25" fmla="*/ 6262 w 10000"/>
            <a:gd name="connsiteY25" fmla="*/ 5580 h 10000"/>
            <a:gd name="connsiteX26" fmla="*/ 6454 w 10000"/>
            <a:gd name="connsiteY26" fmla="*/ 5542 h 10000"/>
            <a:gd name="connsiteX27" fmla="*/ 6898 w 10000"/>
            <a:gd name="connsiteY27" fmla="*/ 6592 h 10000"/>
            <a:gd name="connsiteX28" fmla="*/ 7500 w 10000"/>
            <a:gd name="connsiteY28" fmla="*/ 6563 h 10000"/>
            <a:gd name="connsiteX29" fmla="*/ 8269 w 10000"/>
            <a:gd name="connsiteY29" fmla="*/ 5938 h 10000"/>
            <a:gd name="connsiteX30" fmla="*/ 8846 w 10000"/>
            <a:gd name="connsiteY30" fmla="*/ 5000 h 10000"/>
            <a:gd name="connsiteX31" fmla="*/ 9038 w 10000"/>
            <a:gd name="connsiteY31" fmla="*/ 3281 h 10000"/>
            <a:gd name="connsiteX32" fmla="*/ 9615 w 10000"/>
            <a:gd name="connsiteY32" fmla="*/ 2969 h 10000"/>
            <a:gd name="connsiteX33" fmla="*/ 10000 w 10000"/>
            <a:gd name="connsiteY33" fmla="*/ 2813 h 10000"/>
            <a:gd name="connsiteX34" fmla="*/ 9615 w 10000"/>
            <a:gd name="connsiteY34" fmla="*/ 2031 h 10000"/>
            <a:gd name="connsiteX35" fmla="*/ 9038 w 10000"/>
            <a:gd name="connsiteY35" fmla="*/ 625 h 10000"/>
            <a:gd name="connsiteX36" fmla="*/ 8462 w 10000"/>
            <a:gd name="connsiteY36" fmla="*/ 0 h 10000"/>
            <a:gd name="connsiteX37" fmla="*/ 8077 w 10000"/>
            <a:gd name="connsiteY37" fmla="*/ 313 h 10000"/>
            <a:gd name="connsiteX38" fmla="*/ 7115 w 10000"/>
            <a:gd name="connsiteY38"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5020 w 10000"/>
            <a:gd name="connsiteY23" fmla="*/ 6338 h 10000"/>
            <a:gd name="connsiteX24" fmla="*/ 5567 w 10000"/>
            <a:gd name="connsiteY24" fmla="*/ 6910 h 10000"/>
            <a:gd name="connsiteX25" fmla="*/ 6262 w 10000"/>
            <a:gd name="connsiteY25" fmla="*/ 5580 h 10000"/>
            <a:gd name="connsiteX26" fmla="*/ 6454 w 10000"/>
            <a:gd name="connsiteY26" fmla="*/ 5542 h 10000"/>
            <a:gd name="connsiteX27" fmla="*/ 6898 w 10000"/>
            <a:gd name="connsiteY27" fmla="*/ 6592 h 10000"/>
            <a:gd name="connsiteX28" fmla="*/ 7500 w 10000"/>
            <a:gd name="connsiteY28" fmla="*/ 6563 h 10000"/>
            <a:gd name="connsiteX29" fmla="*/ 8269 w 10000"/>
            <a:gd name="connsiteY29" fmla="*/ 5938 h 10000"/>
            <a:gd name="connsiteX30" fmla="*/ 8846 w 10000"/>
            <a:gd name="connsiteY30" fmla="*/ 5000 h 10000"/>
            <a:gd name="connsiteX31" fmla="*/ 9038 w 10000"/>
            <a:gd name="connsiteY31" fmla="*/ 3281 h 10000"/>
            <a:gd name="connsiteX32" fmla="*/ 9615 w 10000"/>
            <a:gd name="connsiteY32" fmla="*/ 2969 h 10000"/>
            <a:gd name="connsiteX33" fmla="*/ 10000 w 10000"/>
            <a:gd name="connsiteY33" fmla="*/ 2813 h 10000"/>
            <a:gd name="connsiteX34" fmla="*/ 9615 w 10000"/>
            <a:gd name="connsiteY34" fmla="*/ 2031 h 10000"/>
            <a:gd name="connsiteX35" fmla="*/ 9038 w 10000"/>
            <a:gd name="connsiteY35" fmla="*/ 625 h 10000"/>
            <a:gd name="connsiteX36" fmla="*/ 8462 w 10000"/>
            <a:gd name="connsiteY36" fmla="*/ 0 h 10000"/>
            <a:gd name="connsiteX37" fmla="*/ 8077 w 10000"/>
            <a:gd name="connsiteY37" fmla="*/ 313 h 10000"/>
            <a:gd name="connsiteX38" fmla="*/ 7115 w 10000"/>
            <a:gd name="connsiteY38"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4620 w 10000"/>
            <a:gd name="connsiteY22" fmla="*/ 7043 h 10000"/>
            <a:gd name="connsiteX23" fmla="*/ 5020 w 10000"/>
            <a:gd name="connsiteY23" fmla="*/ 6338 h 10000"/>
            <a:gd name="connsiteX24" fmla="*/ 5567 w 10000"/>
            <a:gd name="connsiteY24" fmla="*/ 6910 h 10000"/>
            <a:gd name="connsiteX25" fmla="*/ 6262 w 10000"/>
            <a:gd name="connsiteY25" fmla="*/ 5580 h 10000"/>
            <a:gd name="connsiteX26" fmla="*/ 6454 w 10000"/>
            <a:gd name="connsiteY26" fmla="*/ 5542 h 10000"/>
            <a:gd name="connsiteX27" fmla="*/ 6898 w 10000"/>
            <a:gd name="connsiteY27" fmla="*/ 6592 h 10000"/>
            <a:gd name="connsiteX28" fmla="*/ 7500 w 10000"/>
            <a:gd name="connsiteY28" fmla="*/ 6563 h 10000"/>
            <a:gd name="connsiteX29" fmla="*/ 8269 w 10000"/>
            <a:gd name="connsiteY29" fmla="*/ 5938 h 10000"/>
            <a:gd name="connsiteX30" fmla="*/ 8846 w 10000"/>
            <a:gd name="connsiteY30" fmla="*/ 5000 h 10000"/>
            <a:gd name="connsiteX31" fmla="*/ 9038 w 10000"/>
            <a:gd name="connsiteY31" fmla="*/ 3281 h 10000"/>
            <a:gd name="connsiteX32" fmla="*/ 9615 w 10000"/>
            <a:gd name="connsiteY32" fmla="*/ 2969 h 10000"/>
            <a:gd name="connsiteX33" fmla="*/ 10000 w 10000"/>
            <a:gd name="connsiteY33" fmla="*/ 2813 h 10000"/>
            <a:gd name="connsiteX34" fmla="*/ 9615 w 10000"/>
            <a:gd name="connsiteY34" fmla="*/ 2031 h 10000"/>
            <a:gd name="connsiteX35" fmla="*/ 9038 w 10000"/>
            <a:gd name="connsiteY35" fmla="*/ 625 h 10000"/>
            <a:gd name="connsiteX36" fmla="*/ 8462 w 10000"/>
            <a:gd name="connsiteY36" fmla="*/ 0 h 10000"/>
            <a:gd name="connsiteX37" fmla="*/ 8077 w 10000"/>
            <a:gd name="connsiteY37" fmla="*/ 313 h 10000"/>
            <a:gd name="connsiteX38" fmla="*/ 7115 w 10000"/>
            <a:gd name="connsiteY38"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3364 w 10000"/>
            <a:gd name="connsiteY21" fmla="*/ 7165 h 10000"/>
            <a:gd name="connsiteX22" fmla="*/ 4620 w 10000"/>
            <a:gd name="connsiteY22" fmla="*/ 7043 h 10000"/>
            <a:gd name="connsiteX23" fmla="*/ 5020 w 10000"/>
            <a:gd name="connsiteY23" fmla="*/ 6338 h 10000"/>
            <a:gd name="connsiteX24" fmla="*/ 5567 w 10000"/>
            <a:gd name="connsiteY24" fmla="*/ 6910 h 10000"/>
            <a:gd name="connsiteX25" fmla="*/ 6262 w 10000"/>
            <a:gd name="connsiteY25" fmla="*/ 5580 h 10000"/>
            <a:gd name="connsiteX26" fmla="*/ 6454 w 10000"/>
            <a:gd name="connsiteY26" fmla="*/ 5542 h 10000"/>
            <a:gd name="connsiteX27" fmla="*/ 6898 w 10000"/>
            <a:gd name="connsiteY27" fmla="*/ 6592 h 10000"/>
            <a:gd name="connsiteX28" fmla="*/ 7500 w 10000"/>
            <a:gd name="connsiteY28" fmla="*/ 6563 h 10000"/>
            <a:gd name="connsiteX29" fmla="*/ 8269 w 10000"/>
            <a:gd name="connsiteY29" fmla="*/ 5938 h 10000"/>
            <a:gd name="connsiteX30" fmla="*/ 8846 w 10000"/>
            <a:gd name="connsiteY30" fmla="*/ 5000 h 10000"/>
            <a:gd name="connsiteX31" fmla="*/ 9038 w 10000"/>
            <a:gd name="connsiteY31" fmla="*/ 3281 h 10000"/>
            <a:gd name="connsiteX32" fmla="*/ 9615 w 10000"/>
            <a:gd name="connsiteY32" fmla="*/ 2969 h 10000"/>
            <a:gd name="connsiteX33" fmla="*/ 10000 w 10000"/>
            <a:gd name="connsiteY33" fmla="*/ 2813 h 10000"/>
            <a:gd name="connsiteX34" fmla="*/ 9615 w 10000"/>
            <a:gd name="connsiteY34" fmla="*/ 2031 h 10000"/>
            <a:gd name="connsiteX35" fmla="*/ 9038 w 10000"/>
            <a:gd name="connsiteY35" fmla="*/ 625 h 10000"/>
            <a:gd name="connsiteX36" fmla="*/ 8462 w 10000"/>
            <a:gd name="connsiteY36" fmla="*/ 0 h 10000"/>
            <a:gd name="connsiteX37" fmla="*/ 8077 w 10000"/>
            <a:gd name="connsiteY37" fmla="*/ 313 h 10000"/>
            <a:gd name="connsiteX38" fmla="*/ 7115 w 10000"/>
            <a:gd name="connsiteY38"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1782 w 10000"/>
            <a:gd name="connsiteY20" fmla="*/ 6760 h 10000"/>
            <a:gd name="connsiteX21" fmla="*/ 3364 w 10000"/>
            <a:gd name="connsiteY21" fmla="*/ 7165 h 10000"/>
            <a:gd name="connsiteX22" fmla="*/ 4620 w 10000"/>
            <a:gd name="connsiteY22" fmla="*/ 7043 h 10000"/>
            <a:gd name="connsiteX23" fmla="*/ 5020 w 10000"/>
            <a:gd name="connsiteY23" fmla="*/ 6338 h 10000"/>
            <a:gd name="connsiteX24" fmla="*/ 5567 w 10000"/>
            <a:gd name="connsiteY24" fmla="*/ 6910 h 10000"/>
            <a:gd name="connsiteX25" fmla="*/ 6262 w 10000"/>
            <a:gd name="connsiteY25" fmla="*/ 5580 h 10000"/>
            <a:gd name="connsiteX26" fmla="*/ 6454 w 10000"/>
            <a:gd name="connsiteY26" fmla="*/ 5542 h 10000"/>
            <a:gd name="connsiteX27" fmla="*/ 6898 w 10000"/>
            <a:gd name="connsiteY27" fmla="*/ 6592 h 10000"/>
            <a:gd name="connsiteX28" fmla="*/ 7500 w 10000"/>
            <a:gd name="connsiteY28" fmla="*/ 6563 h 10000"/>
            <a:gd name="connsiteX29" fmla="*/ 8269 w 10000"/>
            <a:gd name="connsiteY29" fmla="*/ 5938 h 10000"/>
            <a:gd name="connsiteX30" fmla="*/ 8846 w 10000"/>
            <a:gd name="connsiteY30" fmla="*/ 5000 h 10000"/>
            <a:gd name="connsiteX31" fmla="*/ 9038 w 10000"/>
            <a:gd name="connsiteY31" fmla="*/ 3281 h 10000"/>
            <a:gd name="connsiteX32" fmla="*/ 9615 w 10000"/>
            <a:gd name="connsiteY32" fmla="*/ 2969 h 10000"/>
            <a:gd name="connsiteX33" fmla="*/ 10000 w 10000"/>
            <a:gd name="connsiteY33" fmla="*/ 2813 h 10000"/>
            <a:gd name="connsiteX34" fmla="*/ 9615 w 10000"/>
            <a:gd name="connsiteY34" fmla="*/ 2031 h 10000"/>
            <a:gd name="connsiteX35" fmla="*/ 9038 w 10000"/>
            <a:gd name="connsiteY35" fmla="*/ 625 h 10000"/>
            <a:gd name="connsiteX36" fmla="*/ 8462 w 10000"/>
            <a:gd name="connsiteY36" fmla="*/ 0 h 10000"/>
            <a:gd name="connsiteX37" fmla="*/ 8077 w 10000"/>
            <a:gd name="connsiteY37" fmla="*/ 313 h 10000"/>
            <a:gd name="connsiteX38" fmla="*/ 7115 w 10000"/>
            <a:gd name="connsiteY38" fmla="*/ 781 h 10000"/>
            <a:gd name="connsiteX0" fmla="*/ 7115 w 10000"/>
            <a:gd name="connsiteY0" fmla="*/ 781 h 10096"/>
            <a:gd name="connsiteX1" fmla="*/ 2115 w 10000"/>
            <a:gd name="connsiteY1" fmla="*/ 781 h 10096"/>
            <a:gd name="connsiteX2" fmla="*/ 1923 w 10000"/>
            <a:gd name="connsiteY2" fmla="*/ 1719 h 10096"/>
            <a:gd name="connsiteX3" fmla="*/ 1346 w 10000"/>
            <a:gd name="connsiteY3" fmla="*/ 1719 h 10096"/>
            <a:gd name="connsiteX4" fmla="*/ 1346 w 10000"/>
            <a:gd name="connsiteY4" fmla="*/ 2188 h 10096"/>
            <a:gd name="connsiteX5" fmla="*/ 1154 w 10000"/>
            <a:gd name="connsiteY5" fmla="*/ 2031 h 10096"/>
            <a:gd name="connsiteX6" fmla="*/ 962 w 10000"/>
            <a:gd name="connsiteY6" fmla="*/ 3906 h 10096"/>
            <a:gd name="connsiteX7" fmla="*/ 385 w 10000"/>
            <a:gd name="connsiteY7" fmla="*/ 4219 h 10096"/>
            <a:gd name="connsiteX8" fmla="*/ 192 w 10000"/>
            <a:gd name="connsiteY8" fmla="*/ 5000 h 10096"/>
            <a:gd name="connsiteX9" fmla="*/ 0 w 10000"/>
            <a:gd name="connsiteY9" fmla="*/ 5469 h 10096"/>
            <a:gd name="connsiteX10" fmla="*/ 577 w 10000"/>
            <a:gd name="connsiteY10" fmla="*/ 6406 h 10096"/>
            <a:gd name="connsiteX11" fmla="*/ 962 w 10000"/>
            <a:gd name="connsiteY11" fmla="*/ 7031 h 10096"/>
            <a:gd name="connsiteX12" fmla="*/ 1538 w 10000"/>
            <a:gd name="connsiteY12" fmla="*/ 7813 h 10096"/>
            <a:gd name="connsiteX13" fmla="*/ 2308 w 10000"/>
            <a:gd name="connsiteY13" fmla="*/ 8125 h 10096"/>
            <a:gd name="connsiteX14" fmla="*/ 3462 w 10000"/>
            <a:gd name="connsiteY14" fmla="*/ 9063 h 10096"/>
            <a:gd name="connsiteX15" fmla="*/ 3846 w 10000"/>
            <a:gd name="connsiteY15" fmla="*/ 9531 h 10096"/>
            <a:gd name="connsiteX16" fmla="*/ 4808 w 10000"/>
            <a:gd name="connsiteY16" fmla="*/ 9531 h 10096"/>
            <a:gd name="connsiteX17" fmla="*/ 5577 w 10000"/>
            <a:gd name="connsiteY17" fmla="*/ 10000 h 10096"/>
            <a:gd name="connsiteX18" fmla="*/ 6923 w 10000"/>
            <a:gd name="connsiteY18" fmla="*/ 9844 h 10096"/>
            <a:gd name="connsiteX19" fmla="*/ 1030 w 10000"/>
            <a:gd name="connsiteY19" fmla="*/ 7047 h 10096"/>
            <a:gd name="connsiteX20" fmla="*/ 1782 w 10000"/>
            <a:gd name="connsiteY20" fmla="*/ 6760 h 10096"/>
            <a:gd name="connsiteX21" fmla="*/ 3364 w 10000"/>
            <a:gd name="connsiteY21" fmla="*/ 7165 h 10096"/>
            <a:gd name="connsiteX22" fmla="*/ 4620 w 10000"/>
            <a:gd name="connsiteY22" fmla="*/ 7043 h 10096"/>
            <a:gd name="connsiteX23" fmla="*/ 5020 w 10000"/>
            <a:gd name="connsiteY23" fmla="*/ 6338 h 10096"/>
            <a:gd name="connsiteX24" fmla="*/ 5567 w 10000"/>
            <a:gd name="connsiteY24" fmla="*/ 6910 h 10096"/>
            <a:gd name="connsiteX25" fmla="*/ 6262 w 10000"/>
            <a:gd name="connsiteY25" fmla="*/ 5580 h 10096"/>
            <a:gd name="connsiteX26" fmla="*/ 6454 w 10000"/>
            <a:gd name="connsiteY26" fmla="*/ 5542 h 10096"/>
            <a:gd name="connsiteX27" fmla="*/ 6898 w 10000"/>
            <a:gd name="connsiteY27" fmla="*/ 6592 h 10096"/>
            <a:gd name="connsiteX28" fmla="*/ 7500 w 10000"/>
            <a:gd name="connsiteY28" fmla="*/ 6563 h 10096"/>
            <a:gd name="connsiteX29" fmla="*/ 8269 w 10000"/>
            <a:gd name="connsiteY29" fmla="*/ 5938 h 10096"/>
            <a:gd name="connsiteX30" fmla="*/ 8846 w 10000"/>
            <a:gd name="connsiteY30" fmla="*/ 5000 h 10096"/>
            <a:gd name="connsiteX31" fmla="*/ 9038 w 10000"/>
            <a:gd name="connsiteY31" fmla="*/ 3281 h 10096"/>
            <a:gd name="connsiteX32" fmla="*/ 9615 w 10000"/>
            <a:gd name="connsiteY32" fmla="*/ 2969 h 10096"/>
            <a:gd name="connsiteX33" fmla="*/ 10000 w 10000"/>
            <a:gd name="connsiteY33" fmla="*/ 2813 h 10096"/>
            <a:gd name="connsiteX34" fmla="*/ 9615 w 10000"/>
            <a:gd name="connsiteY34" fmla="*/ 2031 h 10096"/>
            <a:gd name="connsiteX35" fmla="*/ 9038 w 10000"/>
            <a:gd name="connsiteY35" fmla="*/ 625 h 10096"/>
            <a:gd name="connsiteX36" fmla="*/ 8462 w 10000"/>
            <a:gd name="connsiteY36" fmla="*/ 0 h 10096"/>
            <a:gd name="connsiteX37" fmla="*/ 8077 w 10000"/>
            <a:gd name="connsiteY37" fmla="*/ 313 h 10096"/>
            <a:gd name="connsiteX38" fmla="*/ 7115 w 10000"/>
            <a:gd name="connsiteY38" fmla="*/ 781 h 10096"/>
            <a:gd name="connsiteX0" fmla="*/ 7115 w 10000"/>
            <a:gd name="connsiteY0" fmla="*/ 781 h 10096"/>
            <a:gd name="connsiteX1" fmla="*/ 2115 w 10000"/>
            <a:gd name="connsiteY1" fmla="*/ 781 h 10096"/>
            <a:gd name="connsiteX2" fmla="*/ 1923 w 10000"/>
            <a:gd name="connsiteY2" fmla="*/ 1719 h 10096"/>
            <a:gd name="connsiteX3" fmla="*/ 1346 w 10000"/>
            <a:gd name="connsiteY3" fmla="*/ 1719 h 10096"/>
            <a:gd name="connsiteX4" fmla="*/ 1346 w 10000"/>
            <a:gd name="connsiteY4" fmla="*/ 2188 h 10096"/>
            <a:gd name="connsiteX5" fmla="*/ 1154 w 10000"/>
            <a:gd name="connsiteY5" fmla="*/ 2031 h 10096"/>
            <a:gd name="connsiteX6" fmla="*/ 962 w 10000"/>
            <a:gd name="connsiteY6" fmla="*/ 3906 h 10096"/>
            <a:gd name="connsiteX7" fmla="*/ 385 w 10000"/>
            <a:gd name="connsiteY7" fmla="*/ 4219 h 10096"/>
            <a:gd name="connsiteX8" fmla="*/ 192 w 10000"/>
            <a:gd name="connsiteY8" fmla="*/ 5000 h 10096"/>
            <a:gd name="connsiteX9" fmla="*/ 0 w 10000"/>
            <a:gd name="connsiteY9" fmla="*/ 5469 h 10096"/>
            <a:gd name="connsiteX10" fmla="*/ 577 w 10000"/>
            <a:gd name="connsiteY10" fmla="*/ 6406 h 10096"/>
            <a:gd name="connsiteX11" fmla="*/ 962 w 10000"/>
            <a:gd name="connsiteY11" fmla="*/ 7031 h 10096"/>
            <a:gd name="connsiteX12" fmla="*/ 1538 w 10000"/>
            <a:gd name="connsiteY12" fmla="*/ 7813 h 10096"/>
            <a:gd name="connsiteX13" fmla="*/ 2308 w 10000"/>
            <a:gd name="connsiteY13" fmla="*/ 8125 h 10096"/>
            <a:gd name="connsiteX14" fmla="*/ 3462 w 10000"/>
            <a:gd name="connsiteY14" fmla="*/ 9063 h 10096"/>
            <a:gd name="connsiteX15" fmla="*/ 3846 w 10000"/>
            <a:gd name="connsiteY15" fmla="*/ 9531 h 10096"/>
            <a:gd name="connsiteX16" fmla="*/ 4808 w 10000"/>
            <a:gd name="connsiteY16" fmla="*/ 9531 h 10096"/>
            <a:gd name="connsiteX17" fmla="*/ 5577 w 10000"/>
            <a:gd name="connsiteY17" fmla="*/ 10000 h 10096"/>
            <a:gd name="connsiteX18" fmla="*/ 6923 w 10000"/>
            <a:gd name="connsiteY18" fmla="*/ 9844 h 10096"/>
            <a:gd name="connsiteX19" fmla="*/ 1030 w 10000"/>
            <a:gd name="connsiteY19" fmla="*/ 7047 h 10096"/>
            <a:gd name="connsiteX20" fmla="*/ 1782 w 10000"/>
            <a:gd name="connsiteY20" fmla="*/ 6760 h 10096"/>
            <a:gd name="connsiteX21" fmla="*/ 3364 w 10000"/>
            <a:gd name="connsiteY21" fmla="*/ 7165 h 10096"/>
            <a:gd name="connsiteX22" fmla="*/ 4620 w 10000"/>
            <a:gd name="connsiteY22" fmla="*/ 7043 h 10096"/>
            <a:gd name="connsiteX23" fmla="*/ 5020 w 10000"/>
            <a:gd name="connsiteY23" fmla="*/ 6338 h 10096"/>
            <a:gd name="connsiteX24" fmla="*/ 5567 w 10000"/>
            <a:gd name="connsiteY24" fmla="*/ 6910 h 10096"/>
            <a:gd name="connsiteX25" fmla="*/ 6262 w 10000"/>
            <a:gd name="connsiteY25" fmla="*/ 5580 h 10096"/>
            <a:gd name="connsiteX26" fmla="*/ 6454 w 10000"/>
            <a:gd name="connsiteY26" fmla="*/ 5542 h 10096"/>
            <a:gd name="connsiteX27" fmla="*/ 6898 w 10000"/>
            <a:gd name="connsiteY27" fmla="*/ 6592 h 10096"/>
            <a:gd name="connsiteX28" fmla="*/ 7500 w 10000"/>
            <a:gd name="connsiteY28" fmla="*/ 6563 h 10096"/>
            <a:gd name="connsiteX29" fmla="*/ 8269 w 10000"/>
            <a:gd name="connsiteY29" fmla="*/ 5938 h 10096"/>
            <a:gd name="connsiteX30" fmla="*/ 8846 w 10000"/>
            <a:gd name="connsiteY30" fmla="*/ 5000 h 10096"/>
            <a:gd name="connsiteX31" fmla="*/ 9038 w 10000"/>
            <a:gd name="connsiteY31" fmla="*/ 3281 h 10096"/>
            <a:gd name="connsiteX32" fmla="*/ 9615 w 10000"/>
            <a:gd name="connsiteY32" fmla="*/ 2969 h 10096"/>
            <a:gd name="connsiteX33" fmla="*/ 10000 w 10000"/>
            <a:gd name="connsiteY33" fmla="*/ 2813 h 10096"/>
            <a:gd name="connsiteX34" fmla="*/ 9615 w 10000"/>
            <a:gd name="connsiteY34" fmla="*/ 2031 h 10096"/>
            <a:gd name="connsiteX35" fmla="*/ 9038 w 10000"/>
            <a:gd name="connsiteY35" fmla="*/ 625 h 10096"/>
            <a:gd name="connsiteX36" fmla="*/ 8462 w 10000"/>
            <a:gd name="connsiteY36" fmla="*/ 0 h 10096"/>
            <a:gd name="connsiteX37" fmla="*/ 8077 w 10000"/>
            <a:gd name="connsiteY37" fmla="*/ 313 h 10096"/>
            <a:gd name="connsiteX38" fmla="*/ 7115 w 10000"/>
            <a:gd name="connsiteY38" fmla="*/ 781 h 10096"/>
            <a:gd name="connsiteX0" fmla="*/ 7115 w 10000"/>
            <a:gd name="connsiteY0" fmla="*/ 781 h 10096"/>
            <a:gd name="connsiteX1" fmla="*/ 2115 w 10000"/>
            <a:gd name="connsiteY1" fmla="*/ 781 h 10096"/>
            <a:gd name="connsiteX2" fmla="*/ 1923 w 10000"/>
            <a:gd name="connsiteY2" fmla="*/ 1719 h 10096"/>
            <a:gd name="connsiteX3" fmla="*/ 1346 w 10000"/>
            <a:gd name="connsiteY3" fmla="*/ 1719 h 10096"/>
            <a:gd name="connsiteX4" fmla="*/ 1346 w 10000"/>
            <a:gd name="connsiteY4" fmla="*/ 2188 h 10096"/>
            <a:gd name="connsiteX5" fmla="*/ 1154 w 10000"/>
            <a:gd name="connsiteY5" fmla="*/ 2031 h 10096"/>
            <a:gd name="connsiteX6" fmla="*/ 962 w 10000"/>
            <a:gd name="connsiteY6" fmla="*/ 3906 h 10096"/>
            <a:gd name="connsiteX7" fmla="*/ 385 w 10000"/>
            <a:gd name="connsiteY7" fmla="*/ 4219 h 10096"/>
            <a:gd name="connsiteX8" fmla="*/ 192 w 10000"/>
            <a:gd name="connsiteY8" fmla="*/ 5000 h 10096"/>
            <a:gd name="connsiteX9" fmla="*/ 0 w 10000"/>
            <a:gd name="connsiteY9" fmla="*/ 5469 h 10096"/>
            <a:gd name="connsiteX10" fmla="*/ 577 w 10000"/>
            <a:gd name="connsiteY10" fmla="*/ 6406 h 10096"/>
            <a:gd name="connsiteX11" fmla="*/ 962 w 10000"/>
            <a:gd name="connsiteY11" fmla="*/ 7031 h 10096"/>
            <a:gd name="connsiteX12" fmla="*/ 1538 w 10000"/>
            <a:gd name="connsiteY12" fmla="*/ 7813 h 10096"/>
            <a:gd name="connsiteX13" fmla="*/ 2308 w 10000"/>
            <a:gd name="connsiteY13" fmla="*/ 8125 h 10096"/>
            <a:gd name="connsiteX14" fmla="*/ 3462 w 10000"/>
            <a:gd name="connsiteY14" fmla="*/ 9063 h 10096"/>
            <a:gd name="connsiteX15" fmla="*/ 3846 w 10000"/>
            <a:gd name="connsiteY15" fmla="*/ 9531 h 10096"/>
            <a:gd name="connsiteX16" fmla="*/ 4808 w 10000"/>
            <a:gd name="connsiteY16" fmla="*/ 9531 h 10096"/>
            <a:gd name="connsiteX17" fmla="*/ 5577 w 10000"/>
            <a:gd name="connsiteY17" fmla="*/ 10000 h 10096"/>
            <a:gd name="connsiteX18" fmla="*/ 6923 w 10000"/>
            <a:gd name="connsiteY18" fmla="*/ 9844 h 10096"/>
            <a:gd name="connsiteX19" fmla="*/ 1030 w 10000"/>
            <a:gd name="connsiteY19" fmla="*/ 7047 h 10096"/>
            <a:gd name="connsiteX20" fmla="*/ 1782 w 10000"/>
            <a:gd name="connsiteY20" fmla="*/ 6760 h 10096"/>
            <a:gd name="connsiteX21" fmla="*/ 3364 w 10000"/>
            <a:gd name="connsiteY21" fmla="*/ 7165 h 10096"/>
            <a:gd name="connsiteX22" fmla="*/ 4620 w 10000"/>
            <a:gd name="connsiteY22" fmla="*/ 7043 h 10096"/>
            <a:gd name="connsiteX23" fmla="*/ 5020 w 10000"/>
            <a:gd name="connsiteY23" fmla="*/ 6338 h 10096"/>
            <a:gd name="connsiteX24" fmla="*/ 5567 w 10000"/>
            <a:gd name="connsiteY24" fmla="*/ 6910 h 10096"/>
            <a:gd name="connsiteX25" fmla="*/ 6262 w 10000"/>
            <a:gd name="connsiteY25" fmla="*/ 5580 h 10096"/>
            <a:gd name="connsiteX26" fmla="*/ 6454 w 10000"/>
            <a:gd name="connsiteY26" fmla="*/ 5542 h 10096"/>
            <a:gd name="connsiteX27" fmla="*/ 6898 w 10000"/>
            <a:gd name="connsiteY27" fmla="*/ 6592 h 10096"/>
            <a:gd name="connsiteX28" fmla="*/ 7500 w 10000"/>
            <a:gd name="connsiteY28" fmla="*/ 6563 h 10096"/>
            <a:gd name="connsiteX29" fmla="*/ 8269 w 10000"/>
            <a:gd name="connsiteY29" fmla="*/ 5938 h 10096"/>
            <a:gd name="connsiteX30" fmla="*/ 8846 w 10000"/>
            <a:gd name="connsiteY30" fmla="*/ 5000 h 10096"/>
            <a:gd name="connsiteX31" fmla="*/ 9038 w 10000"/>
            <a:gd name="connsiteY31" fmla="*/ 3281 h 10096"/>
            <a:gd name="connsiteX32" fmla="*/ 9615 w 10000"/>
            <a:gd name="connsiteY32" fmla="*/ 2969 h 10096"/>
            <a:gd name="connsiteX33" fmla="*/ 10000 w 10000"/>
            <a:gd name="connsiteY33" fmla="*/ 2813 h 10096"/>
            <a:gd name="connsiteX34" fmla="*/ 9615 w 10000"/>
            <a:gd name="connsiteY34" fmla="*/ 2031 h 10096"/>
            <a:gd name="connsiteX35" fmla="*/ 9038 w 10000"/>
            <a:gd name="connsiteY35" fmla="*/ 625 h 10096"/>
            <a:gd name="connsiteX36" fmla="*/ 8462 w 10000"/>
            <a:gd name="connsiteY36" fmla="*/ 0 h 10096"/>
            <a:gd name="connsiteX37" fmla="*/ 8077 w 10000"/>
            <a:gd name="connsiteY37" fmla="*/ 313 h 10096"/>
            <a:gd name="connsiteX38" fmla="*/ 7115 w 10000"/>
            <a:gd name="connsiteY38" fmla="*/ 781 h 10096"/>
            <a:gd name="connsiteX0" fmla="*/ 7115 w 10000"/>
            <a:gd name="connsiteY0" fmla="*/ 781 h 10125"/>
            <a:gd name="connsiteX1" fmla="*/ 2115 w 10000"/>
            <a:gd name="connsiteY1" fmla="*/ 781 h 10125"/>
            <a:gd name="connsiteX2" fmla="*/ 1923 w 10000"/>
            <a:gd name="connsiteY2" fmla="*/ 1719 h 10125"/>
            <a:gd name="connsiteX3" fmla="*/ 1346 w 10000"/>
            <a:gd name="connsiteY3" fmla="*/ 1719 h 10125"/>
            <a:gd name="connsiteX4" fmla="*/ 1346 w 10000"/>
            <a:gd name="connsiteY4" fmla="*/ 2188 h 10125"/>
            <a:gd name="connsiteX5" fmla="*/ 1154 w 10000"/>
            <a:gd name="connsiteY5" fmla="*/ 2031 h 10125"/>
            <a:gd name="connsiteX6" fmla="*/ 962 w 10000"/>
            <a:gd name="connsiteY6" fmla="*/ 3906 h 10125"/>
            <a:gd name="connsiteX7" fmla="*/ 385 w 10000"/>
            <a:gd name="connsiteY7" fmla="*/ 4219 h 10125"/>
            <a:gd name="connsiteX8" fmla="*/ 192 w 10000"/>
            <a:gd name="connsiteY8" fmla="*/ 5000 h 10125"/>
            <a:gd name="connsiteX9" fmla="*/ 0 w 10000"/>
            <a:gd name="connsiteY9" fmla="*/ 5469 h 10125"/>
            <a:gd name="connsiteX10" fmla="*/ 577 w 10000"/>
            <a:gd name="connsiteY10" fmla="*/ 6406 h 10125"/>
            <a:gd name="connsiteX11" fmla="*/ 962 w 10000"/>
            <a:gd name="connsiteY11" fmla="*/ 7031 h 10125"/>
            <a:gd name="connsiteX12" fmla="*/ 1538 w 10000"/>
            <a:gd name="connsiteY12" fmla="*/ 7813 h 10125"/>
            <a:gd name="connsiteX13" fmla="*/ 2308 w 10000"/>
            <a:gd name="connsiteY13" fmla="*/ 8125 h 10125"/>
            <a:gd name="connsiteX14" fmla="*/ 3462 w 10000"/>
            <a:gd name="connsiteY14" fmla="*/ 9063 h 10125"/>
            <a:gd name="connsiteX15" fmla="*/ 3846 w 10000"/>
            <a:gd name="connsiteY15" fmla="*/ 9531 h 10125"/>
            <a:gd name="connsiteX16" fmla="*/ 4808 w 10000"/>
            <a:gd name="connsiteY16" fmla="*/ 9531 h 10125"/>
            <a:gd name="connsiteX17" fmla="*/ 5577 w 10000"/>
            <a:gd name="connsiteY17" fmla="*/ 10000 h 10125"/>
            <a:gd name="connsiteX18" fmla="*/ 1030 w 10000"/>
            <a:gd name="connsiteY18" fmla="*/ 7047 h 10125"/>
            <a:gd name="connsiteX19" fmla="*/ 1782 w 10000"/>
            <a:gd name="connsiteY19" fmla="*/ 6760 h 10125"/>
            <a:gd name="connsiteX20" fmla="*/ 3364 w 10000"/>
            <a:gd name="connsiteY20" fmla="*/ 7165 h 10125"/>
            <a:gd name="connsiteX21" fmla="*/ 4620 w 10000"/>
            <a:gd name="connsiteY21" fmla="*/ 7043 h 10125"/>
            <a:gd name="connsiteX22" fmla="*/ 5020 w 10000"/>
            <a:gd name="connsiteY22" fmla="*/ 6338 h 10125"/>
            <a:gd name="connsiteX23" fmla="*/ 5567 w 10000"/>
            <a:gd name="connsiteY23" fmla="*/ 6910 h 10125"/>
            <a:gd name="connsiteX24" fmla="*/ 6262 w 10000"/>
            <a:gd name="connsiteY24" fmla="*/ 5580 h 10125"/>
            <a:gd name="connsiteX25" fmla="*/ 6454 w 10000"/>
            <a:gd name="connsiteY25" fmla="*/ 5542 h 10125"/>
            <a:gd name="connsiteX26" fmla="*/ 6898 w 10000"/>
            <a:gd name="connsiteY26" fmla="*/ 6592 h 10125"/>
            <a:gd name="connsiteX27" fmla="*/ 7500 w 10000"/>
            <a:gd name="connsiteY27" fmla="*/ 6563 h 10125"/>
            <a:gd name="connsiteX28" fmla="*/ 8269 w 10000"/>
            <a:gd name="connsiteY28" fmla="*/ 5938 h 10125"/>
            <a:gd name="connsiteX29" fmla="*/ 8846 w 10000"/>
            <a:gd name="connsiteY29" fmla="*/ 5000 h 10125"/>
            <a:gd name="connsiteX30" fmla="*/ 9038 w 10000"/>
            <a:gd name="connsiteY30" fmla="*/ 3281 h 10125"/>
            <a:gd name="connsiteX31" fmla="*/ 9615 w 10000"/>
            <a:gd name="connsiteY31" fmla="*/ 2969 h 10125"/>
            <a:gd name="connsiteX32" fmla="*/ 10000 w 10000"/>
            <a:gd name="connsiteY32" fmla="*/ 2813 h 10125"/>
            <a:gd name="connsiteX33" fmla="*/ 9615 w 10000"/>
            <a:gd name="connsiteY33" fmla="*/ 2031 h 10125"/>
            <a:gd name="connsiteX34" fmla="*/ 9038 w 10000"/>
            <a:gd name="connsiteY34" fmla="*/ 625 h 10125"/>
            <a:gd name="connsiteX35" fmla="*/ 8462 w 10000"/>
            <a:gd name="connsiteY35" fmla="*/ 0 h 10125"/>
            <a:gd name="connsiteX36" fmla="*/ 8077 w 10000"/>
            <a:gd name="connsiteY36" fmla="*/ 313 h 10125"/>
            <a:gd name="connsiteX37" fmla="*/ 7115 w 10000"/>
            <a:gd name="connsiteY37" fmla="*/ 781 h 10125"/>
            <a:gd name="connsiteX0" fmla="*/ 7115 w 10000"/>
            <a:gd name="connsiteY0" fmla="*/ 781 h 9715"/>
            <a:gd name="connsiteX1" fmla="*/ 2115 w 10000"/>
            <a:gd name="connsiteY1" fmla="*/ 781 h 9715"/>
            <a:gd name="connsiteX2" fmla="*/ 1923 w 10000"/>
            <a:gd name="connsiteY2" fmla="*/ 1719 h 9715"/>
            <a:gd name="connsiteX3" fmla="*/ 1346 w 10000"/>
            <a:gd name="connsiteY3" fmla="*/ 1719 h 9715"/>
            <a:gd name="connsiteX4" fmla="*/ 1346 w 10000"/>
            <a:gd name="connsiteY4" fmla="*/ 2188 h 9715"/>
            <a:gd name="connsiteX5" fmla="*/ 1154 w 10000"/>
            <a:gd name="connsiteY5" fmla="*/ 2031 h 9715"/>
            <a:gd name="connsiteX6" fmla="*/ 962 w 10000"/>
            <a:gd name="connsiteY6" fmla="*/ 3906 h 9715"/>
            <a:gd name="connsiteX7" fmla="*/ 385 w 10000"/>
            <a:gd name="connsiteY7" fmla="*/ 4219 h 9715"/>
            <a:gd name="connsiteX8" fmla="*/ 192 w 10000"/>
            <a:gd name="connsiteY8" fmla="*/ 5000 h 9715"/>
            <a:gd name="connsiteX9" fmla="*/ 0 w 10000"/>
            <a:gd name="connsiteY9" fmla="*/ 5469 h 9715"/>
            <a:gd name="connsiteX10" fmla="*/ 577 w 10000"/>
            <a:gd name="connsiteY10" fmla="*/ 6406 h 9715"/>
            <a:gd name="connsiteX11" fmla="*/ 962 w 10000"/>
            <a:gd name="connsiteY11" fmla="*/ 7031 h 9715"/>
            <a:gd name="connsiteX12" fmla="*/ 1538 w 10000"/>
            <a:gd name="connsiteY12" fmla="*/ 7813 h 9715"/>
            <a:gd name="connsiteX13" fmla="*/ 2308 w 10000"/>
            <a:gd name="connsiteY13" fmla="*/ 8125 h 9715"/>
            <a:gd name="connsiteX14" fmla="*/ 3462 w 10000"/>
            <a:gd name="connsiteY14" fmla="*/ 9063 h 9715"/>
            <a:gd name="connsiteX15" fmla="*/ 3846 w 10000"/>
            <a:gd name="connsiteY15" fmla="*/ 9531 h 9715"/>
            <a:gd name="connsiteX16" fmla="*/ 4808 w 10000"/>
            <a:gd name="connsiteY16" fmla="*/ 9531 h 9715"/>
            <a:gd name="connsiteX17" fmla="*/ 1030 w 10000"/>
            <a:gd name="connsiteY17" fmla="*/ 7047 h 9715"/>
            <a:gd name="connsiteX18" fmla="*/ 1782 w 10000"/>
            <a:gd name="connsiteY18" fmla="*/ 6760 h 9715"/>
            <a:gd name="connsiteX19" fmla="*/ 3364 w 10000"/>
            <a:gd name="connsiteY19" fmla="*/ 7165 h 9715"/>
            <a:gd name="connsiteX20" fmla="*/ 4620 w 10000"/>
            <a:gd name="connsiteY20" fmla="*/ 7043 h 9715"/>
            <a:gd name="connsiteX21" fmla="*/ 5020 w 10000"/>
            <a:gd name="connsiteY21" fmla="*/ 6338 h 9715"/>
            <a:gd name="connsiteX22" fmla="*/ 5567 w 10000"/>
            <a:gd name="connsiteY22" fmla="*/ 6910 h 9715"/>
            <a:gd name="connsiteX23" fmla="*/ 6262 w 10000"/>
            <a:gd name="connsiteY23" fmla="*/ 5580 h 9715"/>
            <a:gd name="connsiteX24" fmla="*/ 6454 w 10000"/>
            <a:gd name="connsiteY24" fmla="*/ 5542 h 9715"/>
            <a:gd name="connsiteX25" fmla="*/ 6898 w 10000"/>
            <a:gd name="connsiteY25" fmla="*/ 6592 h 9715"/>
            <a:gd name="connsiteX26" fmla="*/ 7500 w 10000"/>
            <a:gd name="connsiteY26" fmla="*/ 6563 h 9715"/>
            <a:gd name="connsiteX27" fmla="*/ 8269 w 10000"/>
            <a:gd name="connsiteY27" fmla="*/ 5938 h 9715"/>
            <a:gd name="connsiteX28" fmla="*/ 8846 w 10000"/>
            <a:gd name="connsiteY28" fmla="*/ 5000 h 9715"/>
            <a:gd name="connsiteX29" fmla="*/ 9038 w 10000"/>
            <a:gd name="connsiteY29" fmla="*/ 3281 h 9715"/>
            <a:gd name="connsiteX30" fmla="*/ 9615 w 10000"/>
            <a:gd name="connsiteY30" fmla="*/ 2969 h 9715"/>
            <a:gd name="connsiteX31" fmla="*/ 10000 w 10000"/>
            <a:gd name="connsiteY31" fmla="*/ 2813 h 9715"/>
            <a:gd name="connsiteX32" fmla="*/ 9615 w 10000"/>
            <a:gd name="connsiteY32" fmla="*/ 2031 h 9715"/>
            <a:gd name="connsiteX33" fmla="*/ 9038 w 10000"/>
            <a:gd name="connsiteY33" fmla="*/ 625 h 9715"/>
            <a:gd name="connsiteX34" fmla="*/ 8462 w 10000"/>
            <a:gd name="connsiteY34" fmla="*/ 0 h 9715"/>
            <a:gd name="connsiteX35" fmla="*/ 8077 w 10000"/>
            <a:gd name="connsiteY35" fmla="*/ 313 h 9715"/>
            <a:gd name="connsiteX36" fmla="*/ 7115 w 10000"/>
            <a:gd name="connsiteY36" fmla="*/ 781 h 9715"/>
            <a:gd name="connsiteX0" fmla="*/ 7115 w 10000"/>
            <a:gd name="connsiteY0" fmla="*/ 804 h 9909"/>
            <a:gd name="connsiteX1" fmla="*/ 2115 w 10000"/>
            <a:gd name="connsiteY1" fmla="*/ 804 h 9909"/>
            <a:gd name="connsiteX2" fmla="*/ 1923 w 10000"/>
            <a:gd name="connsiteY2" fmla="*/ 1769 h 9909"/>
            <a:gd name="connsiteX3" fmla="*/ 1346 w 10000"/>
            <a:gd name="connsiteY3" fmla="*/ 1769 h 9909"/>
            <a:gd name="connsiteX4" fmla="*/ 1346 w 10000"/>
            <a:gd name="connsiteY4" fmla="*/ 2252 h 9909"/>
            <a:gd name="connsiteX5" fmla="*/ 1154 w 10000"/>
            <a:gd name="connsiteY5" fmla="*/ 2091 h 9909"/>
            <a:gd name="connsiteX6" fmla="*/ 962 w 10000"/>
            <a:gd name="connsiteY6" fmla="*/ 4021 h 9909"/>
            <a:gd name="connsiteX7" fmla="*/ 385 w 10000"/>
            <a:gd name="connsiteY7" fmla="*/ 4343 h 9909"/>
            <a:gd name="connsiteX8" fmla="*/ 192 w 10000"/>
            <a:gd name="connsiteY8" fmla="*/ 5147 h 9909"/>
            <a:gd name="connsiteX9" fmla="*/ 0 w 10000"/>
            <a:gd name="connsiteY9" fmla="*/ 5629 h 9909"/>
            <a:gd name="connsiteX10" fmla="*/ 577 w 10000"/>
            <a:gd name="connsiteY10" fmla="*/ 6594 h 9909"/>
            <a:gd name="connsiteX11" fmla="*/ 962 w 10000"/>
            <a:gd name="connsiteY11" fmla="*/ 7237 h 9909"/>
            <a:gd name="connsiteX12" fmla="*/ 1538 w 10000"/>
            <a:gd name="connsiteY12" fmla="*/ 8042 h 9909"/>
            <a:gd name="connsiteX13" fmla="*/ 2308 w 10000"/>
            <a:gd name="connsiteY13" fmla="*/ 8363 h 9909"/>
            <a:gd name="connsiteX14" fmla="*/ 3462 w 10000"/>
            <a:gd name="connsiteY14" fmla="*/ 9329 h 9909"/>
            <a:gd name="connsiteX15" fmla="*/ 3846 w 10000"/>
            <a:gd name="connsiteY15" fmla="*/ 9811 h 9909"/>
            <a:gd name="connsiteX16" fmla="*/ 1030 w 10000"/>
            <a:gd name="connsiteY16" fmla="*/ 7254 h 9909"/>
            <a:gd name="connsiteX17" fmla="*/ 1782 w 10000"/>
            <a:gd name="connsiteY17" fmla="*/ 6958 h 9909"/>
            <a:gd name="connsiteX18" fmla="*/ 3364 w 10000"/>
            <a:gd name="connsiteY18" fmla="*/ 7375 h 9909"/>
            <a:gd name="connsiteX19" fmla="*/ 4620 w 10000"/>
            <a:gd name="connsiteY19" fmla="*/ 7250 h 9909"/>
            <a:gd name="connsiteX20" fmla="*/ 5020 w 10000"/>
            <a:gd name="connsiteY20" fmla="*/ 6524 h 9909"/>
            <a:gd name="connsiteX21" fmla="*/ 5567 w 10000"/>
            <a:gd name="connsiteY21" fmla="*/ 7113 h 9909"/>
            <a:gd name="connsiteX22" fmla="*/ 6262 w 10000"/>
            <a:gd name="connsiteY22" fmla="*/ 5744 h 9909"/>
            <a:gd name="connsiteX23" fmla="*/ 6454 w 10000"/>
            <a:gd name="connsiteY23" fmla="*/ 5705 h 9909"/>
            <a:gd name="connsiteX24" fmla="*/ 6898 w 10000"/>
            <a:gd name="connsiteY24" fmla="*/ 6785 h 9909"/>
            <a:gd name="connsiteX25" fmla="*/ 7500 w 10000"/>
            <a:gd name="connsiteY25" fmla="*/ 6756 h 9909"/>
            <a:gd name="connsiteX26" fmla="*/ 8269 w 10000"/>
            <a:gd name="connsiteY26" fmla="*/ 6112 h 9909"/>
            <a:gd name="connsiteX27" fmla="*/ 8846 w 10000"/>
            <a:gd name="connsiteY27" fmla="*/ 5147 h 9909"/>
            <a:gd name="connsiteX28" fmla="*/ 9038 w 10000"/>
            <a:gd name="connsiteY28" fmla="*/ 3377 h 9909"/>
            <a:gd name="connsiteX29" fmla="*/ 9615 w 10000"/>
            <a:gd name="connsiteY29" fmla="*/ 3056 h 9909"/>
            <a:gd name="connsiteX30" fmla="*/ 10000 w 10000"/>
            <a:gd name="connsiteY30" fmla="*/ 2896 h 9909"/>
            <a:gd name="connsiteX31" fmla="*/ 9615 w 10000"/>
            <a:gd name="connsiteY31" fmla="*/ 2091 h 9909"/>
            <a:gd name="connsiteX32" fmla="*/ 9038 w 10000"/>
            <a:gd name="connsiteY32" fmla="*/ 643 h 9909"/>
            <a:gd name="connsiteX33" fmla="*/ 8462 w 10000"/>
            <a:gd name="connsiteY33" fmla="*/ 0 h 9909"/>
            <a:gd name="connsiteX34" fmla="*/ 8077 w 10000"/>
            <a:gd name="connsiteY34" fmla="*/ 322 h 9909"/>
            <a:gd name="connsiteX35" fmla="*/ 7115 w 10000"/>
            <a:gd name="connsiteY35" fmla="*/ 804 h 9909"/>
            <a:gd name="connsiteX0" fmla="*/ 7115 w 10000"/>
            <a:gd name="connsiteY0" fmla="*/ 811 h 9415"/>
            <a:gd name="connsiteX1" fmla="*/ 2115 w 10000"/>
            <a:gd name="connsiteY1" fmla="*/ 811 h 9415"/>
            <a:gd name="connsiteX2" fmla="*/ 1923 w 10000"/>
            <a:gd name="connsiteY2" fmla="*/ 1785 h 9415"/>
            <a:gd name="connsiteX3" fmla="*/ 1346 w 10000"/>
            <a:gd name="connsiteY3" fmla="*/ 1785 h 9415"/>
            <a:gd name="connsiteX4" fmla="*/ 1346 w 10000"/>
            <a:gd name="connsiteY4" fmla="*/ 2273 h 9415"/>
            <a:gd name="connsiteX5" fmla="*/ 1154 w 10000"/>
            <a:gd name="connsiteY5" fmla="*/ 2110 h 9415"/>
            <a:gd name="connsiteX6" fmla="*/ 962 w 10000"/>
            <a:gd name="connsiteY6" fmla="*/ 4058 h 9415"/>
            <a:gd name="connsiteX7" fmla="*/ 385 w 10000"/>
            <a:gd name="connsiteY7" fmla="*/ 4383 h 9415"/>
            <a:gd name="connsiteX8" fmla="*/ 192 w 10000"/>
            <a:gd name="connsiteY8" fmla="*/ 5194 h 9415"/>
            <a:gd name="connsiteX9" fmla="*/ 0 w 10000"/>
            <a:gd name="connsiteY9" fmla="*/ 5681 h 9415"/>
            <a:gd name="connsiteX10" fmla="*/ 577 w 10000"/>
            <a:gd name="connsiteY10" fmla="*/ 6655 h 9415"/>
            <a:gd name="connsiteX11" fmla="*/ 962 w 10000"/>
            <a:gd name="connsiteY11" fmla="*/ 7303 h 9415"/>
            <a:gd name="connsiteX12" fmla="*/ 1538 w 10000"/>
            <a:gd name="connsiteY12" fmla="*/ 8116 h 9415"/>
            <a:gd name="connsiteX13" fmla="*/ 2308 w 10000"/>
            <a:gd name="connsiteY13" fmla="*/ 8440 h 9415"/>
            <a:gd name="connsiteX14" fmla="*/ 3462 w 10000"/>
            <a:gd name="connsiteY14" fmla="*/ 9415 h 9415"/>
            <a:gd name="connsiteX15" fmla="*/ 1030 w 10000"/>
            <a:gd name="connsiteY15" fmla="*/ 7321 h 9415"/>
            <a:gd name="connsiteX16" fmla="*/ 1782 w 10000"/>
            <a:gd name="connsiteY16" fmla="*/ 7022 h 9415"/>
            <a:gd name="connsiteX17" fmla="*/ 3364 w 10000"/>
            <a:gd name="connsiteY17" fmla="*/ 7443 h 9415"/>
            <a:gd name="connsiteX18" fmla="*/ 4620 w 10000"/>
            <a:gd name="connsiteY18" fmla="*/ 7317 h 9415"/>
            <a:gd name="connsiteX19" fmla="*/ 5020 w 10000"/>
            <a:gd name="connsiteY19" fmla="*/ 6584 h 9415"/>
            <a:gd name="connsiteX20" fmla="*/ 5567 w 10000"/>
            <a:gd name="connsiteY20" fmla="*/ 7178 h 9415"/>
            <a:gd name="connsiteX21" fmla="*/ 6262 w 10000"/>
            <a:gd name="connsiteY21" fmla="*/ 5797 h 9415"/>
            <a:gd name="connsiteX22" fmla="*/ 6454 w 10000"/>
            <a:gd name="connsiteY22" fmla="*/ 5757 h 9415"/>
            <a:gd name="connsiteX23" fmla="*/ 6898 w 10000"/>
            <a:gd name="connsiteY23" fmla="*/ 6847 h 9415"/>
            <a:gd name="connsiteX24" fmla="*/ 7500 w 10000"/>
            <a:gd name="connsiteY24" fmla="*/ 6818 h 9415"/>
            <a:gd name="connsiteX25" fmla="*/ 8269 w 10000"/>
            <a:gd name="connsiteY25" fmla="*/ 6168 h 9415"/>
            <a:gd name="connsiteX26" fmla="*/ 8846 w 10000"/>
            <a:gd name="connsiteY26" fmla="*/ 5194 h 9415"/>
            <a:gd name="connsiteX27" fmla="*/ 9038 w 10000"/>
            <a:gd name="connsiteY27" fmla="*/ 3408 h 9415"/>
            <a:gd name="connsiteX28" fmla="*/ 9615 w 10000"/>
            <a:gd name="connsiteY28" fmla="*/ 3084 h 9415"/>
            <a:gd name="connsiteX29" fmla="*/ 10000 w 10000"/>
            <a:gd name="connsiteY29" fmla="*/ 2923 h 9415"/>
            <a:gd name="connsiteX30" fmla="*/ 9615 w 10000"/>
            <a:gd name="connsiteY30" fmla="*/ 2110 h 9415"/>
            <a:gd name="connsiteX31" fmla="*/ 9038 w 10000"/>
            <a:gd name="connsiteY31" fmla="*/ 649 h 9415"/>
            <a:gd name="connsiteX32" fmla="*/ 8462 w 10000"/>
            <a:gd name="connsiteY32" fmla="*/ 0 h 9415"/>
            <a:gd name="connsiteX33" fmla="*/ 8077 w 10000"/>
            <a:gd name="connsiteY33" fmla="*/ 325 h 9415"/>
            <a:gd name="connsiteX34" fmla="*/ 7115 w 10000"/>
            <a:gd name="connsiteY34" fmla="*/ 811 h 9415"/>
            <a:gd name="connsiteX0" fmla="*/ 7115 w 10000"/>
            <a:gd name="connsiteY0" fmla="*/ 861 h 8964"/>
            <a:gd name="connsiteX1" fmla="*/ 2115 w 10000"/>
            <a:gd name="connsiteY1" fmla="*/ 861 h 8964"/>
            <a:gd name="connsiteX2" fmla="*/ 1923 w 10000"/>
            <a:gd name="connsiteY2" fmla="*/ 1896 h 8964"/>
            <a:gd name="connsiteX3" fmla="*/ 1346 w 10000"/>
            <a:gd name="connsiteY3" fmla="*/ 1896 h 8964"/>
            <a:gd name="connsiteX4" fmla="*/ 1346 w 10000"/>
            <a:gd name="connsiteY4" fmla="*/ 2414 h 8964"/>
            <a:gd name="connsiteX5" fmla="*/ 1154 w 10000"/>
            <a:gd name="connsiteY5" fmla="*/ 2241 h 8964"/>
            <a:gd name="connsiteX6" fmla="*/ 962 w 10000"/>
            <a:gd name="connsiteY6" fmla="*/ 4310 h 8964"/>
            <a:gd name="connsiteX7" fmla="*/ 385 w 10000"/>
            <a:gd name="connsiteY7" fmla="*/ 4655 h 8964"/>
            <a:gd name="connsiteX8" fmla="*/ 192 w 10000"/>
            <a:gd name="connsiteY8" fmla="*/ 5517 h 8964"/>
            <a:gd name="connsiteX9" fmla="*/ 0 w 10000"/>
            <a:gd name="connsiteY9" fmla="*/ 6034 h 8964"/>
            <a:gd name="connsiteX10" fmla="*/ 577 w 10000"/>
            <a:gd name="connsiteY10" fmla="*/ 7069 h 8964"/>
            <a:gd name="connsiteX11" fmla="*/ 962 w 10000"/>
            <a:gd name="connsiteY11" fmla="*/ 7757 h 8964"/>
            <a:gd name="connsiteX12" fmla="*/ 1538 w 10000"/>
            <a:gd name="connsiteY12" fmla="*/ 8620 h 8964"/>
            <a:gd name="connsiteX13" fmla="*/ 2308 w 10000"/>
            <a:gd name="connsiteY13" fmla="*/ 8964 h 8964"/>
            <a:gd name="connsiteX14" fmla="*/ 1030 w 10000"/>
            <a:gd name="connsiteY14" fmla="*/ 7776 h 8964"/>
            <a:gd name="connsiteX15" fmla="*/ 1782 w 10000"/>
            <a:gd name="connsiteY15" fmla="*/ 7458 h 8964"/>
            <a:gd name="connsiteX16" fmla="*/ 3364 w 10000"/>
            <a:gd name="connsiteY16" fmla="*/ 7905 h 8964"/>
            <a:gd name="connsiteX17" fmla="*/ 4620 w 10000"/>
            <a:gd name="connsiteY17" fmla="*/ 7772 h 8964"/>
            <a:gd name="connsiteX18" fmla="*/ 5020 w 10000"/>
            <a:gd name="connsiteY18" fmla="*/ 6993 h 8964"/>
            <a:gd name="connsiteX19" fmla="*/ 5567 w 10000"/>
            <a:gd name="connsiteY19" fmla="*/ 7624 h 8964"/>
            <a:gd name="connsiteX20" fmla="*/ 6262 w 10000"/>
            <a:gd name="connsiteY20" fmla="*/ 6157 h 8964"/>
            <a:gd name="connsiteX21" fmla="*/ 6454 w 10000"/>
            <a:gd name="connsiteY21" fmla="*/ 6115 h 8964"/>
            <a:gd name="connsiteX22" fmla="*/ 6898 w 10000"/>
            <a:gd name="connsiteY22" fmla="*/ 7272 h 8964"/>
            <a:gd name="connsiteX23" fmla="*/ 7500 w 10000"/>
            <a:gd name="connsiteY23" fmla="*/ 7242 h 8964"/>
            <a:gd name="connsiteX24" fmla="*/ 8269 w 10000"/>
            <a:gd name="connsiteY24" fmla="*/ 6551 h 8964"/>
            <a:gd name="connsiteX25" fmla="*/ 8846 w 10000"/>
            <a:gd name="connsiteY25" fmla="*/ 5517 h 8964"/>
            <a:gd name="connsiteX26" fmla="*/ 9038 w 10000"/>
            <a:gd name="connsiteY26" fmla="*/ 3620 h 8964"/>
            <a:gd name="connsiteX27" fmla="*/ 9615 w 10000"/>
            <a:gd name="connsiteY27" fmla="*/ 3276 h 8964"/>
            <a:gd name="connsiteX28" fmla="*/ 10000 w 10000"/>
            <a:gd name="connsiteY28" fmla="*/ 3105 h 8964"/>
            <a:gd name="connsiteX29" fmla="*/ 9615 w 10000"/>
            <a:gd name="connsiteY29" fmla="*/ 2241 h 8964"/>
            <a:gd name="connsiteX30" fmla="*/ 9038 w 10000"/>
            <a:gd name="connsiteY30" fmla="*/ 689 h 8964"/>
            <a:gd name="connsiteX31" fmla="*/ 8462 w 10000"/>
            <a:gd name="connsiteY31" fmla="*/ 0 h 8964"/>
            <a:gd name="connsiteX32" fmla="*/ 8077 w 10000"/>
            <a:gd name="connsiteY32" fmla="*/ 345 h 8964"/>
            <a:gd name="connsiteX33" fmla="*/ 7115 w 10000"/>
            <a:gd name="connsiteY33" fmla="*/ 861 h 8964"/>
            <a:gd name="connsiteX0" fmla="*/ 7115 w 10000"/>
            <a:gd name="connsiteY0" fmla="*/ 961 h 9616"/>
            <a:gd name="connsiteX1" fmla="*/ 2115 w 10000"/>
            <a:gd name="connsiteY1" fmla="*/ 961 h 9616"/>
            <a:gd name="connsiteX2" fmla="*/ 1923 w 10000"/>
            <a:gd name="connsiteY2" fmla="*/ 2115 h 9616"/>
            <a:gd name="connsiteX3" fmla="*/ 1346 w 10000"/>
            <a:gd name="connsiteY3" fmla="*/ 2115 h 9616"/>
            <a:gd name="connsiteX4" fmla="*/ 1346 w 10000"/>
            <a:gd name="connsiteY4" fmla="*/ 2693 h 9616"/>
            <a:gd name="connsiteX5" fmla="*/ 1154 w 10000"/>
            <a:gd name="connsiteY5" fmla="*/ 2500 h 9616"/>
            <a:gd name="connsiteX6" fmla="*/ 962 w 10000"/>
            <a:gd name="connsiteY6" fmla="*/ 4808 h 9616"/>
            <a:gd name="connsiteX7" fmla="*/ 385 w 10000"/>
            <a:gd name="connsiteY7" fmla="*/ 5193 h 9616"/>
            <a:gd name="connsiteX8" fmla="*/ 192 w 10000"/>
            <a:gd name="connsiteY8" fmla="*/ 6155 h 9616"/>
            <a:gd name="connsiteX9" fmla="*/ 0 w 10000"/>
            <a:gd name="connsiteY9" fmla="*/ 6731 h 9616"/>
            <a:gd name="connsiteX10" fmla="*/ 577 w 10000"/>
            <a:gd name="connsiteY10" fmla="*/ 7886 h 9616"/>
            <a:gd name="connsiteX11" fmla="*/ 962 w 10000"/>
            <a:gd name="connsiteY11" fmla="*/ 8654 h 9616"/>
            <a:gd name="connsiteX12" fmla="*/ 1538 w 10000"/>
            <a:gd name="connsiteY12" fmla="*/ 9616 h 9616"/>
            <a:gd name="connsiteX13" fmla="*/ 1030 w 10000"/>
            <a:gd name="connsiteY13" fmla="*/ 8675 h 9616"/>
            <a:gd name="connsiteX14" fmla="*/ 1782 w 10000"/>
            <a:gd name="connsiteY14" fmla="*/ 8320 h 9616"/>
            <a:gd name="connsiteX15" fmla="*/ 3364 w 10000"/>
            <a:gd name="connsiteY15" fmla="*/ 8819 h 9616"/>
            <a:gd name="connsiteX16" fmla="*/ 4620 w 10000"/>
            <a:gd name="connsiteY16" fmla="*/ 8670 h 9616"/>
            <a:gd name="connsiteX17" fmla="*/ 5020 w 10000"/>
            <a:gd name="connsiteY17" fmla="*/ 7801 h 9616"/>
            <a:gd name="connsiteX18" fmla="*/ 5567 w 10000"/>
            <a:gd name="connsiteY18" fmla="*/ 8505 h 9616"/>
            <a:gd name="connsiteX19" fmla="*/ 6262 w 10000"/>
            <a:gd name="connsiteY19" fmla="*/ 6869 h 9616"/>
            <a:gd name="connsiteX20" fmla="*/ 6454 w 10000"/>
            <a:gd name="connsiteY20" fmla="*/ 6822 h 9616"/>
            <a:gd name="connsiteX21" fmla="*/ 6898 w 10000"/>
            <a:gd name="connsiteY21" fmla="*/ 8112 h 9616"/>
            <a:gd name="connsiteX22" fmla="*/ 7500 w 10000"/>
            <a:gd name="connsiteY22" fmla="*/ 8079 h 9616"/>
            <a:gd name="connsiteX23" fmla="*/ 8269 w 10000"/>
            <a:gd name="connsiteY23" fmla="*/ 7308 h 9616"/>
            <a:gd name="connsiteX24" fmla="*/ 8846 w 10000"/>
            <a:gd name="connsiteY24" fmla="*/ 6155 h 9616"/>
            <a:gd name="connsiteX25" fmla="*/ 9038 w 10000"/>
            <a:gd name="connsiteY25" fmla="*/ 4038 h 9616"/>
            <a:gd name="connsiteX26" fmla="*/ 9615 w 10000"/>
            <a:gd name="connsiteY26" fmla="*/ 3655 h 9616"/>
            <a:gd name="connsiteX27" fmla="*/ 10000 w 10000"/>
            <a:gd name="connsiteY27" fmla="*/ 3464 h 9616"/>
            <a:gd name="connsiteX28" fmla="*/ 9615 w 10000"/>
            <a:gd name="connsiteY28" fmla="*/ 2500 h 9616"/>
            <a:gd name="connsiteX29" fmla="*/ 9038 w 10000"/>
            <a:gd name="connsiteY29" fmla="*/ 769 h 9616"/>
            <a:gd name="connsiteX30" fmla="*/ 8462 w 10000"/>
            <a:gd name="connsiteY30" fmla="*/ 0 h 9616"/>
            <a:gd name="connsiteX31" fmla="*/ 8077 w 10000"/>
            <a:gd name="connsiteY31" fmla="*/ 385 h 9616"/>
            <a:gd name="connsiteX32" fmla="*/ 7115 w 10000"/>
            <a:gd name="connsiteY32" fmla="*/ 961 h 9616"/>
            <a:gd name="connsiteX0" fmla="*/ 7115 w 10000"/>
            <a:gd name="connsiteY0" fmla="*/ 999 h 9198"/>
            <a:gd name="connsiteX1" fmla="*/ 2115 w 10000"/>
            <a:gd name="connsiteY1" fmla="*/ 999 h 9198"/>
            <a:gd name="connsiteX2" fmla="*/ 1923 w 10000"/>
            <a:gd name="connsiteY2" fmla="*/ 2199 h 9198"/>
            <a:gd name="connsiteX3" fmla="*/ 1346 w 10000"/>
            <a:gd name="connsiteY3" fmla="*/ 2199 h 9198"/>
            <a:gd name="connsiteX4" fmla="*/ 1346 w 10000"/>
            <a:gd name="connsiteY4" fmla="*/ 2801 h 9198"/>
            <a:gd name="connsiteX5" fmla="*/ 1154 w 10000"/>
            <a:gd name="connsiteY5" fmla="*/ 2600 h 9198"/>
            <a:gd name="connsiteX6" fmla="*/ 962 w 10000"/>
            <a:gd name="connsiteY6" fmla="*/ 5000 h 9198"/>
            <a:gd name="connsiteX7" fmla="*/ 385 w 10000"/>
            <a:gd name="connsiteY7" fmla="*/ 5400 h 9198"/>
            <a:gd name="connsiteX8" fmla="*/ 192 w 10000"/>
            <a:gd name="connsiteY8" fmla="*/ 6401 h 9198"/>
            <a:gd name="connsiteX9" fmla="*/ 0 w 10000"/>
            <a:gd name="connsiteY9" fmla="*/ 7000 h 9198"/>
            <a:gd name="connsiteX10" fmla="*/ 577 w 10000"/>
            <a:gd name="connsiteY10" fmla="*/ 8201 h 9198"/>
            <a:gd name="connsiteX11" fmla="*/ 962 w 10000"/>
            <a:gd name="connsiteY11" fmla="*/ 9000 h 9198"/>
            <a:gd name="connsiteX12" fmla="*/ 1030 w 10000"/>
            <a:gd name="connsiteY12" fmla="*/ 9021 h 9198"/>
            <a:gd name="connsiteX13" fmla="*/ 1782 w 10000"/>
            <a:gd name="connsiteY13" fmla="*/ 8652 h 9198"/>
            <a:gd name="connsiteX14" fmla="*/ 3364 w 10000"/>
            <a:gd name="connsiteY14" fmla="*/ 9171 h 9198"/>
            <a:gd name="connsiteX15" fmla="*/ 4620 w 10000"/>
            <a:gd name="connsiteY15" fmla="*/ 9016 h 9198"/>
            <a:gd name="connsiteX16" fmla="*/ 5020 w 10000"/>
            <a:gd name="connsiteY16" fmla="*/ 8113 h 9198"/>
            <a:gd name="connsiteX17" fmla="*/ 5567 w 10000"/>
            <a:gd name="connsiteY17" fmla="*/ 8845 h 9198"/>
            <a:gd name="connsiteX18" fmla="*/ 6262 w 10000"/>
            <a:gd name="connsiteY18" fmla="*/ 7143 h 9198"/>
            <a:gd name="connsiteX19" fmla="*/ 6454 w 10000"/>
            <a:gd name="connsiteY19" fmla="*/ 7094 h 9198"/>
            <a:gd name="connsiteX20" fmla="*/ 6898 w 10000"/>
            <a:gd name="connsiteY20" fmla="*/ 8436 h 9198"/>
            <a:gd name="connsiteX21" fmla="*/ 7500 w 10000"/>
            <a:gd name="connsiteY21" fmla="*/ 8402 h 9198"/>
            <a:gd name="connsiteX22" fmla="*/ 8269 w 10000"/>
            <a:gd name="connsiteY22" fmla="*/ 7600 h 9198"/>
            <a:gd name="connsiteX23" fmla="*/ 8846 w 10000"/>
            <a:gd name="connsiteY23" fmla="*/ 6401 h 9198"/>
            <a:gd name="connsiteX24" fmla="*/ 9038 w 10000"/>
            <a:gd name="connsiteY24" fmla="*/ 4199 h 9198"/>
            <a:gd name="connsiteX25" fmla="*/ 9615 w 10000"/>
            <a:gd name="connsiteY25" fmla="*/ 3801 h 9198"/>
            <a:gd name="connsiteX26" fmla="*/ 10000 w 10000"/>
            <a:gd name="connsiteY26" fmla="*/ 3602 h 9198"/>
            <a:gd name="connsiteX27" fmla="*/ 9615 w 10000"/>
            <a:gd name="connsiteY27" fmla="*/ 2600 h 9198"/>
            <a:gd name="connsiteX28" fmla="*/ 9038 w 10000"/>
            <a:gd name="connsiteY28" fmla="*/ 800 h 9198"/>
            <a:gd name="connsiteX29" fmla="*/ 8462 w 10000"/>
            <a:gd name="connsiteY29" fmla="*/ 0 h 9198"/>
            <a:gd name="connsiteX30" fmla="*/ 8077 w 10000"/>
            <a:gd name="connsiteY30" fmla="*/ 400 h 9198"/>
            <a:gd name="connsiteX31" fmla="*/ 7115 w 10000"/>
            <a:gd name="connsiteY31" fmla="*/ 999 h 9198"/>
            <a:gd name="connsiteX0" fmla="*/ 7115 w 10000"/>
            <a:gd name="connsiteY0" fmla="*/ 1086 h 9971"/>
            <a:gd name="connsiteX1" fmla="*/ 2115 w 10000"/>
            <a:gd name="connsiteY1" fmla="*/ 1086 h 9971"/>
            <a:gd name="connsiteX2" fmla="*/ 1923 w 10000"/>
            <a:gd name="connsiteY2" fmla="*/ 2391 h 9971"/>
            <a:gd name="connsiteX3" fmla="*/ 1346 w 10000"/>
            <a:gd name="connsiteY3" fmla="*/ 2391 h 9971"/>
            <a:gd name="connsiteX4" fmla="*/ 1346 w 10000"/>
            <a:gd name="connsiteY4" fmla="*/ 3045 h 9971"/>
            <a:gd name="connsiteX5" fmla="*/ 1154 w 10000"/>
            <a:gd name="connsiteY5" fmla="*/ 2827 h 9971"/>
            <a:gd name="connsiteX6" fmla="*/ 962 w 10000"/>
            <a:gd name="connsiteY6" fmla="*/ 5436 h 9971"/>
            <a:gd name="connsiteX7" fmla="*/ 385 w 10000"/>
            <a:gd name="connsiteY7" fmla="*/ 5871 h 9971"/>
            <a:gd name="connsiteX8" fmla="*/ 192 w 10000"/>
            <a:gd name="connsiteY8" fmla="*/ 6959 h 9971"/>
            <a:gd name="connsiteX9" fmla="*/ 0 w 10000"/>
            <a:gd name="connsiteY9" fmla="*/ 7610 h 9971"/>
            <a:gd name="connsiteX10" fmla="*/ 577 w 10000"/>
            <a:gd name="connsiteY10" fmla="*/ 8916 h 9971"/>
            <a:gd name="connsiteX11" fmla="*/ 962 w 10000"/>
            <a:gd name="connsiteY11" fmla="*/ 9785 h 9971"/>
            <a:gd name="connsiteX12" fmla="*/ 1030 w 10000"/>
            <a:gd name="connsiteY12" fmla="*/ 9808 h 9971"/>
            <a:gd name="connsiteX13" fmla="*/ 1782 w 10000"/>
            <a:gd name="connsiteY13" fmla="*/ 9406 h 9971"/>
            <a:gd name="connsiteX14" fmla="*/ 3364 w 10000"/>
            <a:gd name="connsiteY14" fmla="*/ 9971 h 9971"/>
            <a:gd name="connsiteX15" fmla="*/ 4620 w 10000"/>
            <a:gd name="connsiteY15" fmla="*/ 9802 h 9971"/>
            <a:gd name="connsiteX16" fmla="*/ 5020 w 10000"/>
            <a:gd name="connsiteY16" fmla="*/ 8820 h 9971"/>
            <a:gd name="connsiteX17" fmla="*/ 5567 w 10000"/>
            <a:gd name="connsiteY17" fmla="*/ 9616 h 9971"/>
            <a:gd name="connsiteX18" fmla="*/ 6262 w 10000"/>
            <a:gd name="connsiteY18" fmla="*/ 7766 h 9971"/>
            <a:gd name="connsiteX19" fmla="*/ 6454 w 10000"/>
            <a:gd name="connsiteY19" fmla="*/ 7713 h 9971"/>
            <a:gd name="connsiteX20" fmla="*/ 6898 w 10000"/>
            <a:gd name="connsiteY20" fmla="*/ 9172 h 9971"/>
            <a:gd name="connsiteX21" fmla="*/ 7500 w 10000"/>
            <a:gd name="connsiteY21" fmla="*/ 9135 h 9971"/>
            <a:gd name="connsiteX22" fmla="*/ 8269 w 10000"/>
            <a:gd name="connsiteY22" fmla="*/ 8263 h 9971"/>
            <a:gd name="connsiteX23" fmla="*/ 8846 w 10000"/>
            <a:gd name="connsiteY23" fmla="*/ 6959 h 9971"/>
            <a:gd name="connsiteX24" fmla="*/ 9038 w 10000"/>
            <a:gd name="connsiteY24" fmla="*/ 4565 h 9971"/>
            <a:gd name="connsiteX25" fmla="*/ 9615 w 10000"/>
            <a:gd name="connsiteY25" fmla="*/ 4132 h 9971"/>
            <a:gd name="connsiteX26" fmla="*/ 10000 w 10000"/>
            <a:gd name="connsiteY26" fmla="*/ 3916 h 9971"/>
            <a:gd name="connsiteX27" fmla="*/ 9615 w 10000"/>
            <a:gd name="connsiteY27" fmla="*/ 2827 h 9971"/>
            <a:gd name="connsiteX28" fmla="*/ 9038 w 10000"/>
            <a:gd name="connsiteY28" fmla="*/ 870 h 9971"/>
            <a:gd name="connsiteX29" fmla="*/ 8462 w 10000"/>
            <a:gd name="connsiteY29" fmla="*/ 0 h 9971"/>
            <a:gd name="connsiteX30" fmla="*/ 8077 w 10000"/>
            <a:gd name="connsiteY30" fmla="*/ 435 h 9971"/>
            <a:gd name="connsiteX31" fmla="*/ 7115 w 10000"/>
            <a:gd name="connsiteY31" fmla="*/ 1086 h 9971"/>
            <a:gd name="connsiteX0" fmla="*/ 7115 w 10000"/>
            <a:gd name="connsiteY0" fmla="*/ 1089 h 10000"/>
            <a:gd name="connsiteX1" fmla="*/ 2115 w 10000"/>
            <a:gd name="connsiteY1" fmla="*/ 1089 h 10000"/>
            <a:gd name="connsiteX2" fmla="*/ 1923 w 10000"/>
            <a:gd name="connsiteY2" fmla="*/ 2398 h 10000"/>
            <a:gd name="connsiteX3" fmla="*/ 1346 w 10000"/>
            <a:gd name="connsiteY3" fmla="*/ 2398 h 10000"/>
            <a:gd name="connsiteX4" fmla="*/ 1346 w 10000"/>
            <a:gd name="connsiteY4" fmla="*/ 3054 h 10000"/>
            <a:gd name="connsiteX5" fmla="*/ 1154 w 10000"/>
            <a:gd name="connsiteY5" fmla="*/ 2835 h 10000"/>
            <a:gd name="connsiteX6" fmla="*/ 962 w 10000"/>
            <a:gd name="connsiteY6" fmla="*/ 5452 h 10000"/>
            <a:gd name="connsiteX7" fmla="*/ 385 w 10000"/>
            <a:gd name="connsiteY7" fmla="*/ 5888 h 10000"/>
            <a:gd name="connsiteX8" fmla="*/ 192 w 10000"/>
            <a:gd name="connsiteY8" fmla="*/ 6979 h 10000"/>
            <a:gd name="connsiteX9" fmla="*/ 0 w 10000"/>
            <a:gd name="connsiteY9" fmla="*/ 7632 h 10000"/>
            <a:gd name="connsiteX10" fmla="*/ 577 w 10000"/>
            <a:gd name="connsiteY10" fmla="*/ 8942 h 10000"/>
            <a:gd name="connsiteX11" fmla="*/ 962 w 10000"/>
            <a:gd name="connsiteY11" fmla="*/ 9813 h 10000"/>
            <a:gd name="connsiteX12" fmla="*/ 1030 w 10000"/>
            <a:gd name="connsiteY12" fmla="*/ 9837 h 10000"/>
            <a:gd name="connsiteX13" fmla="*/ 1782 w 10000"/>
            <a:gd name="connsiteY13" fmla="*/ 9433 h 10000"/>
            <a:gd name="connsiteX14" fmla="*/ 3364 w 10000"/>
            <a:gd name="connsiteY14" fmla="*/ 10000 h 10000"/>
            <a:gd name="connsiteX15" fmla="*/ 4620 w 10000"/>
            <a:gd name="connsiteY15" fmla="*/ 9831 h 10000"/>
            <a:gd name="connsiteX16" fmla="*/ 5020 w 10000"/>
            <a:gd name="connsiteY16" fmla="*/ 8846 h 10000"/>
            <a:gd name="connsiteX17" fmla="*/ 5567 w 10000"/>
            <a:gd name="connsiteY17" fmla="*/ 9644 h 10000"/>
            <a:gd name="connsiteX18" fmla="*/ 6262 w 10000"/>
            <a:gd name="connsiteY18" fmla="*/ 7789 h 10000"/>
            <a:gd name="connsiteX19" fmla="*/ 6454 w 10000"/>
            <a:gd name="connsiteY19" fmla="*/ 7735 h 10000"/>
            <a:gd name="connsiteX20" fmla="*/ 6898 w 10000"/>
            <a:gd name="connsiteY20" fmla="*/ 9199 h 10000"/>
            <a:gd name="connsiteX21" fmla="*/ 7500 w 10000"/>
            <a:gd name="connsiteY21" fmla="*/ 9162 h 10000"/>
            <a:gd name="connsiteX22" fmla="*/ 8269 w 10000"/>
            <a:gd name="connsiteY22" fmla="*/ 8287 h 10000"/>
            <a:gd name="connsiteX23" fmla="*/ 8846 w 10000"/>
            <a:gd name="connsiteY23" fmla="*/ 6979 h 10000"/>
            <a:gd name="connsiteX24" fmla="*/ 9038 w 10000"/>
            <a:gd name="connsiteY24" fmla="*/ 4578 h 10000"/>
            <a:gd name="connsiteX25" fmla="*/ 9615 w 10000"/>
            <a:gd name="connsiteY25" fmla="*/ 4144 h 10000"/>
            <a:gd name="connsiteX26" fmla="*/ 10000 w 10000"/>
            <a:gd name="connsiteY26" fmla="*/ 3927 h 10000"/>
            <a:gd name="connsiteX27" fmla="*/ 9615 w 10000"/>
            <a:gd name="connsiteY27" fmla="*/ 2835 h 10000"/>
            <a:gd name="connsiteX28" fmla="*/ 9038 w 10000"/>
            <a:gd name="connsiteY28" fmla="*/ 873 h 10000"/>
            <a:gd name="connsiteX29" fmla="*/ 8462 w 10000"/>
            <a:gd name="connsiteY29" fmla="*/ 0 h 10000"/>
            <a:gd name="connsiteX30" fmla="*/ 8077 w 10000"/>
            <a:gd name="connsiteY30" fmla="*/ 436 h 10000"/>
            <a:gd name="connsiteX31" fmla="*/ 7115 w 10000"/>
            <a:gd name="connsiteY31" fmla="*/ 1089 h 10000"/>
            <a:gd name="connsiteX0" fmla="*/ 7115 w 10000"/>
            <a:gd name="connsiteY0" fmla="*/ 1089 h 10000"/>
            <a:gd name="connsiteX1" fmla="*/ 2115 w 10000"/>
            <a:gd name="connsiteY1" fmla="*/ 1089 h 10000"/>
            <a:gd name="connsiteX2" fmla="*/ 1923 w 10000"/>
            <a:gd name="connsiteY2" fmla="*/ 2398 h 10000"/>
            <a:gd name="connsiteX3" fmla="*/ 1346 w 10000"/>
            <a:gd name="connsiteY3" fmla="*/ 2398 h 10000"/>
            <a:gd name="connsiteX4" fmla="*/ 1346 w 10000"/>
            <a:gd name="connsiteY4" fmla="*/ 3054 h 10000"/>
            <a:gd name="connsiteX5" fmla="*/ 1154 w 10000"/>
            <a:gd name="connsiteY5" fmla="*/ 2835 h 10000"/>
            <a:gd name="connsiteX6" fmla="*/ 962 w 10000"/>
            <a:gd name="connsiteY6" fmla="*/ 5452 h 10000"/>
            <a:gd name="connsiteX7" fmla="*/ 385 w 10000"/>
            <a:gd name="connsiteY7" fmla="*/ 5888 h 10000"/>
            <a:gd name="connsiteX8" fmla="*/ 192 w 10000"/>
            <a:gd name="connsiteY8" fmla="*/ 6979 h 10000"/>
            <a:gd name="connsiteX9" fmla="*/ 0 w 10000"/>
            <a:gd name="connsiteY9" fmla="*/ 7632 h 10000"/>
            <a:gd name="connsiteX10" fmla="*/ 577 w 10000"/>
            <a:gd name="connsiteY10" fmla="*/ 8942 h 10000"/>
            <a:gd name="connsiteX11" fmla="*/ 962 w 10000"/>
            <a:gd name="connsiteY11" fmla="*/ 9813 h 10000"/>
            <a:gd name="connsiteX12" fmla="*/ 1030 w 10000"/>
            <a:gd name="connsiteY12" fmla="*/ 9837 h 10000"/>
            <a:gd name="connsiteX13" fmla="*/ 1782 w 10000"/>
            <a:gd name="connsiteY13" fmla="*/ 9433 h 10000"/>
            <a:gd name="connsiteX14" fmla="*/ 3364 w 10000"/>
            <a:gd name="connsiteY14" fmla="*/ 10000 h 10000"/>
            <a:gd name="connsiteX15" fmla="*/ 4620 w 10000"/>
            <a:gd name="connsiteY15" fmla="*/ 9831 h 10000"/>
            <a:gd name="connsiteX16" fmla="*/ 5020 w 10000"/>
            <a:gd name="connsiteY16" fmla="*/ 8846 h 10000"/>
            <a:gd name="connsiteX17" fmla="*/ 5567 w 10000"/>
            <a:gd name="connsiteY17" fmla="*/ 9644 h 10000"/>
            <a:gd name="connsiteX18" fmla="*/ 6262 w 10000"/>
            <a:gd name="connsiteY18" fmla="*/ 7789 h 10000"/>
            <a:gd name="connsiteX19" fmla="*/ 6454 w 10000"/>
            <a:gd name="connsiteY19" fmla="*/ 7735 h 10000"/>
            <a:gd name="connsiteX20" fmla="*/ 6898 w 10000"/>
            <a:gd name="connsiteY20" fmla="*/ 9199 h 10000"/>
            <a:gd name="connsiteX21" fmla="*/ 7500 w 10000"/>
            <a:gd name="connsiteY21" fmla="*/ 9162 h 10000"/>
            <a:gd name="connsiteX22" fmla="*/ 8269 w 10000"/>
            <a:gd name="connsiteY22" fmla="*/ 8287 h 10000"/>
            <a:gd name="connsiteX23" fmla="*/ 8846 w 10000"/>
            <a:gd name="connsiteY23" fmla="*/ 6979 h 10000"/>
            <a:gd name="connsiteX24" fmla="*/ 9038 w 10000"/>
            <a:gd name="connsiteY24" fmla="*/ 4578 h 10000"/>
            <a:gd name="connsiteX25" fmla="*/ 9615 w 10000"/>
            <a:gd name="connsiteY25" fmla="*/ 4144 h 10000"/>
            <a:gd name="connsiteX26" fmla="*/ 10000 w 10000"/>
            <a:gd name="connsiteY26" fmla="*/ 3927 h 10000"/>
            <a:gd name="connsiteX27" fmla="*/ 9615 w 10000"/>
            <a:gd name="connsiteY27" fmla="*/ 2835 h 10000"/>
            <a:gd name="connsiteX28" fmla="*/ 9038 w 10000"/>
            <a:gd name="connsiteY28" fmla="*/ 873 h 10000"/>
            <a:gd name="connsiteX29" fmla="*/ 8462 w 10000"/>
            <a:gd name="connsiteY29" fmla="*/ 0 h 10000"/>
            <a:gd name="connsiteX30" fmla="*/ 8077 w 10000"/>
            <a:gd name="connsiteY30" fmla="*/ 436 h 10000"/>
            <a:gd name="connsiteX31" fmla="*/ 7115 w 10000"/>
            <a:gd name="connsiteY31" fmla="*/ 1089 h 10000"/>
            <a:gd name="connsiteX0" fmla="*/ 7115 w 10000"/>
            <a:gd name="connsiteY0" fmla="*/ 1089 h 10000"/>
            <a:gd name="connsiteX1" fmla="*/ 2115 w 10000"/>
            <a:gd name="connsiteY1" fmla="*/ 1089 h 10000"/>
            <a:gd name="connsiteX2" fmla="*/ 1923 w 10000"/>
            <a:gd name="connsiteY2" fmla="*/ 2398 h 10000"/>
            <a:gd name="connsiteX3" fmla="*/ 1346 w 10000"/>
            <a:gd name="connsiteY3" fmla="*/ 2398 h 10000"/>
            <a:gd name="connsiteX4" fmla="*/ 1346 w 10000"/>
            <a:gd name="connsiteY4" fmla="*/ 3054 h 10000"/>
            <a:gd name="connsiteX5" fmla="*/ 1154 w 10000"/>
            <a:gd name="connsiteY5" fmla="*/ 2835 h 10000"/>
            <a:gd name="connsiteX6" fmla="*/ 962 w 10000"/>
            <a:gd name="connsiteY6" fmla="*/ 5452 h 10000"/>
            <a:gd name="connsiteX7" fmla="*/ 385 w 10000"/>
            <a:gd name="connsiteY7" fmla="*/ 5888 h 10000"/>
            <a:gd name="connsiteX8" fmla="*/ 192 w 10000"/>
            <a:gd name="connsiteY8" fmla="*/ 6979 h 10000"/>
            <a:gd name="connsiteX9" fmla="*/ 0 w 10000"/>
            <a:gd name="connsiteY9" fmla="*/ 7632 h 10000"/>
            <a:gd name="connsiteX10" fmla="*/ 577 w 10000"/>
            <a:gd name="connsiteY10" fmla="*/ 8942 h 10000"/>
            <a:gd name="connsiteX11" fmla="*/ 962 w 10000"/>
            <a:gd name="connsiteY11" fmla="*/ 9813 h 10000"/>
            <a:gd name="connsiteX12" fmla="*/ 1030 w 10000"/>
            <a:gd name="connsiteY12" fmla="*/ 9837 h 10000"/>
            <a:gd name="connsiteX13" fmla="*/ 1782 w 10000"/>
            <a:gd name="connsiteY13" fmla="*/ 9433 h 10000"/>
            <a:gd name="connsiteX14" fmla="*/ 3364 w 10000"/>
            <a:gd name="connsiteY14" fmla="*/ 10000 h 10000"/>
            <a:gd name="connsiteX15" fmla="*/ 4620 w 10000"/>
            <a:gd name="connsiteY15" fmla="*/ 9831 h 10000"/>
            <a:gd name="connsiteX16" fmla="*/ 5020 w 10000"/>
            <a:gd name="connsiteY16" fmla="*/ 8846 h 10000"/>
            <a:gd name="connsiteX17" fmla="*/ 5567 w 10000"/>
            <a:gd name="connsiteY17" fmla="*/ 9644 h 10000"/>
            <a:gd name="connsiteX18" fmla="*/ 6262 w 10000"/>
            <a:gd name="connsiteY18" fmla="*/ 7789 h 10000"/>
            <a:gd name="connsiteX19" fmla="*/ 6454 w 10000"/>
            <a:gd name="connsiteY19" fmla="*/ 7735 h 10000"/>
            <a:gd name="connsiteX20" fmla="*/ 6898 w 10000"/>
            <a:gd name="connsiteY20" fmla="*/ 9199 h 10000"/>
            <a:gd name="connsiteX21" fmla="*/ 7500 w 10000"/>
            <a:gd name="connsiteY21" fmla="*/ 9162 h 10000"/>
            <a:gd name="connsiteX22" fmla="*/ 8269 w 10000"/>
            <a:gd name="connsiteY22" fmla="*/ 8287 h 10000"/>
            <a:gd name="connsiteX23" fmla="*/ 8846 w 10000"/>
            <a:gd name="connsiteY23" fmla="*/ 6979 h 10000"/>
            <a:gd name="connsiteX24" fmla="*/ 9038 w 10000"/>
            <a:gd name="connsiteY24" fmla="*/ 4578 h 10000"/>
            <a:gd name="connsiteX25" fmla="*/ 9615 w 10000"/>
            <a:gd name="connsiteY25" fmla="*/ 4144 h 10000"/>
            <a:gd name="connsiteX26" fmla="*/ 10000 w 10000"/>
            <a:gd name="connsiteY26" fmla="*/ 3927 h 10000"/>
            <a:gd name="connsiteX27" fmla="*/ 9615 w 10000"/>
            <a:gd name="connsiteY27" fmla="*/ 2835 h 10000"/>
            <a:gd name="connsiteX28" fmla="*/ 9038 w 10000"/>
            <a:gd name="connsiteY28" fmla="*/ 873 h 10000"/>
            <a:gd name="connsiteX29" fmla="*/ 8462 w 10000"/>
            <a:gd name="connsiteY29" fmla="*/ 0 h 10000"/>
            <a:gd name="connsiteX30" fmla="*/ 8077 w 10000"/>
            <a:gd name="connsiteY30" fmla="*/ 436 h 10000"/>
            <a:gd name="connsiteX31" fmla="*/ 7115 w 10000"/>
            <a:gd name="connsiteY31" fmla="*/ 1089 h 10000"/>
            <a:gd name="connsiteX0" fmla="*/ 7115 w 10000"/>
            <a:gd name="connsiteY0" fmla="*/ 1089 h 10000"/>
            <a:gd name="connsiteX1" fmla="*/ 2115 w 10000"/>
            <a:gd name="connsiteY1" fmla="*/ 1089 h 10000"/>
            <a:gd name="connsiteX2" fmla="*/ 1923 w 10000"/>
            <a:gd name="connsiteY2" fmla="*/ 2398 h 10000"/>
            <a:gd name="connsiteX3" fmla="*/ 1346 w 10000"/>
            <a:gd name="connsiteY3" fmla="*/ 2398 h 10000"/>
            <a:gd name="connsiteX4" fmla="*/ 1346 w 10000"/>
            <a:gd name="connsiteY4" fmla="*/ 3054 h 10000"/>
            <a:gd name="connsiteX5" fmla="*/ 1154 w 10000"/>
            <a:gd name="connsiteY5" fmla="*/ 2835 h 10000"/>
            <a:gd name="connsiteX6" fmla="*/ 962 w 10000"/>
            <a:gd name="connsiteY6" fmla="*/ 5452 h 10000"/>
            <a:gd name="connsiteX7" fmla="*/ 385 w 10000"/>
            <a:gd name="connsiteY7" fmla="*/ 5888 h 10000"/>
            <a:gd name="connsiteX8" fmla="*/ 192 w 10000"/>
            <a:gd name="connsiteY8" fmla="*/ 6979 h 10000"/>
            <a:gd name="connsiteX9" fmla="*/ 0 w 10000"/>
            <a:gd name="connsiteY9" fmla="*/ 7632 h 10000"/>
            <a:gd name="connsiteX10" fmla="*/ 577 w 10000"/>
            <a:gd name="connsiteY10" fmla="*/ 8942 h 10000"/>
            <a:gd name="connsiteX11" fmla="*/ 962 w 10000"/>
            <a:gd name="connsiteY11" fmla="*/ 9813 h 10000"/>
            <a:gd name="connsiteX12" fmla="*/ 1030 w 10000"/>
            <a:gd name="connsiteY12" fmla="*/ 9837 h 10000"/>
            <a:gd name="connsiteX13" fmla="*/ 1782 w 10000"/>
            <a:gd name="connsiteY13" fmla="*/ 9433 h 10000"/>
            <a:gd name="connsiteX14" fmla="*/ 3364 w 10000"/>
            <a:gd name="connsiteY14" fmla="*/ 10000 h 10000"/>
            <a:gd name="connsiteX15" fmla="*/ 4620 w 10000"/>
            <a:gd name="connsiteY15" fmla="*/ 9831 h 10000"/>
            <a:gd name="connsiteX16" fmla="*/ 5020 w 10000"/>
            <a:gd name="connsiteY16" fmla="*/ 8846 h 10000"/>
            <a:gd name="connsiteX17" fmla="*/ 5567 w 10000"/>
            <a:gd name="connsiteY17" fmla="*/ 9644 h 10000"/>
            <a:gd name="connsiteX18" fmla="*/ 6262 w 10000"/>
            <a:gd name="connsiteY18" fmla="*/ 7789 h 10000"/>
            <a:gd name="connsiteX19" fmla="*/ 6454 w 10000"/>
            <a:gd name="connsiteY19" fmla="*/ 7735 h 10000"/>
            <a:gd name="connsiteX20" fmla="*/ 6898 w 10000"/>
            <a:gd name="connsiteY20" fmla="*/ 9199 h 10000"/>
            <a:gd name="connsiteX21" fmla="*/ 7500 w 10000"/>
            <a:gd name="connsiteY21" fmla="*/ 9162 h 10000"/>
            <a:gd name="connsiteX22" fmla="*/ 8269 w 10000"/>
            <a:gd name="connsiteY22" fmla="*/ 8287 h 10000"/>
            <a:gd name="connsiteX23" fmla="*/ 8846 w 10000"/>
            <a:gd name="connsiteY23" fmla="*/ 6979 h 10000"/>
            <a:gd name="connsiteX24" fmla="*/ 9038 w 10000"/>
            <a:gd name="connsiteY24" fmla="*/ 4578 h 10000"/>
            <a:gd name="connsiteX25" fmla="*/ 9615 w 10000"/>
            <a:gd name="connsiteY25" fmla="*/ 4144 h 10000"/>
            <a:gd name="connsiteX26" fmla="*/ 10000 w 10000"/>
            <a:gd name="connsiteY26" fmla="*/ 3927 h 10000"/>
            <a:gd name="connsiteX27" fmla="*/ 9615 w 10000"/>
            <a:gd name="connsiteY27" fmla="*/ 2835 h 10000"/>
            <a:gd name="connsiteX28" fmla="*/ 9038 w 10000"/>
            <a:gd name="connsiteY28" fmla="*/ 873 h 10000"/>
            <a:gd name="connsiteX29" fmla="*/ 8462 w 10000"/>
            <a:gd name="connsiteY29" fmla="*/ 0 h 10000"/>
            <a:gd name="connsiteX30" fmla="*/ 8077 w 10000"/>
            <a:gd name="connsiteY30" fmla="*/ 436 h 10000"/>
            <a:gd name="connsiteX31" fmla="*/ 7115 w 10000"/>
            <a:gd name="connsiteY31" fmla="*/ 1089 h 10000"/>
            <a:gd name="connsiteX0" fmla="*/ 7115 w 10000"/>
            <a:gd name="connsiteY0" fmla="*/ 1089 h 10000"/>
            <a:gd name="connsiteX1" fmla="*/ 2115 w 10000"/>
            <a:gd name="connsiteY1" fmla="*/ 1089 h 10000"/>
            <a:gd name="connsiteX2" fmla="*/ 1923 w 10000"/>
            <a:gd name="connsiteY2" fmla="*/ 2398 h 10000"/>
            <a:gd name="connsiteX3" fmla="*/ 1346 w 10000"/>
            <a:gd name="connsiteY3" fmla="*/ 2398 h 10000"/>
            <a:gd name="connsiteX4" fmla="*/ 1346 w 10000"/>
            <a:gd name="connsiteY4" fmla="*/ 3054 h 10000"/>
            <a:gd name="connsiteX5" fmla="*/ 1154 w 10000"/>
            <a:gd name="connsiteY5" fmla="*/ 2835 h 10000"/>
            <a:gd name="connsiteX6" fmla="*/ 962 w 10000"/>
            <a:gd name="connsiteY6" fmla="*/ 5452 h 10000"/>
            <a:gd name="connsiteX7" fmla="*/ 385 w 10000"/>
            <a:gd name="connsiteY7" fmla="*/ 5888 h 10000"/>
            <a:gd name="connsiteX8" fmla="*/ 192 w 10000"/>
            <a:gd name="connsiteY8" fmla="*/ 6979 h 10000"/>
            <a:gd name="connsiteX9" fmla="*/ 0 w 10000"/>
            <a:gd name="connsiteY9" fmla="*/ 7632 h 10000"/>
            <a:gd name="connsiteX10" fmla="*/ 577 w 10000"/>
            <a:gd name="connsiteY10" fmla="*/ 8942 h 10000"/>
            <a:gd name="connsiteX11" fmla="*/ 962 w 10000"/>
            <a:gd name="connsiteY11" fmla="*/ 9813 h 10000"/>
            <a:gd name="connsiteX12" fmla="*/ 1030 w 10000"/>
            <a:gd name="connsiteY12" fmla="*/ 9837 h 10000"/>
            <a:gd name="connsiteX13" fmla="*/ 1782 w 10000"/>
            <a:gd name="connsiteY13" fmla="*/ 9433 h 10000"/>
            <a:gd name="connsiteX14" fmla="*/ 3364 w 10000"/>
            <a:gd name="connsiteY14" fmla="*/ 10000 h 10000"/>
            <a:gd name="connsiteX15" fmla="*/ 4620 w 10000"/>
            <a:gd name="connsiteY15" fmla="*/ 9831 h 10000"/>
            <a:gd name="connsiteX16" fmla="*/ 5020 w 10000"/>
            <a:gd name="connsiteY16" fmla="*/ 8846 h 10000"/>
            <a:gd name="connsiteX17" fmla="*/ 5567 w 10000"/>
            <a:gd name="connsiteY17" fmla="*/ 9644 h 10000"/>
            <a:gd name="connsiteX18" fmla="*/ 6262 w 10000"/>
            <a:gd name="connsiteY18" fmla="*/ 7789 h 10000"/>
            <a:gd name="connsiteX19" fmla="*/ 6454 w 10000"/>
            <a:gd name="connsiteY19" fmla="*/ 7735 h 10000"/>
            <a:gd name="connsiteX20" fmla="*/ 6898 w 10000"/>
            <a:gd name="connsiteY20" fmla="*/ 9199 h 10000"/>
            <a:gd name="connsiteX21" fmla="*/ 7500 w 10000"/>
            <a:gd name="connsiteY21" fmla="*/ 9162 h 10000"/>
            <a:gd name="connsiteX22" fmla="*/ 8269 w 10000"/>
            <a:gd name="connsiteY22" fmla="*/ 8287 h 10000"/>
            <a:gd name="connsiteX23" fmla="*/ 8846 w 10000"/>
            <a:gd name="connsiteY23" fmla="*/ 6979 h 10000"/>
            <a:gd name="connsiteX24" fmla="*/ 9038 w 10000"/>
            <a:gd name="connsiteY24" fmla="*/ 4578 h 10000"/>
            <a:gd name="connsiteX25" fmla="*/ 9615 w 10000"/>
            <a:gd name="connsiteY25" fmla="*/ 4144 h 10000"/>
            <a:gd name="connsiteX26" fmla="*/ 10000 w 10000"/>
            <a:gd name="connsiteY26" fmla="*/ 3927 h 10000"/>
            <a:gd name="connsiteX27" fmla="*/ 9615 w 10000"/>
            <a:gd name="connsiteY27" fmla="*/ 2835 h 10000"/>
            <a:gd name="connsiteX28" fmla="*/ 9038 w 10000"/>
            <a:gd name="connsiteY28" fmla="*/ 873 h 10000"/>
            <a:gd name="connsiteX29" fmla="*/ 8462 w 10000"/>
            <a:gd name="connsiteY29" fmla="*/ 0 h 10000"/>
            <a:gd name="connsiteX30" fmla="*/ 8077 w 10000"/>
            <a:gd name="connsiteY30" fmla="*/ 436 h 10000"/>
            <a:gd name="connsiteX31" fmla="*/ 7115 w 10000"/>
            <a:gd name="connsiteY31" fmla="*/ 1089 h 10000"/>
            <a:gd name="connsiteX0" fmla="*/ 7115 w 10000"/>
            <a:gd name="connsiteY0" fmla="*/ 1089 h 10002"/>
            <a:gd name="connsiteX1" fmla="*/ 2115 w 10000"/>
            <a:gd name="connsiteY1" fmla="*/ 1089 h 10002"/>
            <a:gd name="connsiteX2" fmla="*/ 1923 w 10000"/>
            <a:gd name="connsiteY2" fmla="*/ 2398 h 10002"/>
            <a:gd name="connsiteX3" fmla="*/ 1346 w 10000"/>
            <a:gd name="connsiteY3" fmla="*/ 2398 h 10002"/>
            <a:gd name="connsiteX4" fmla="*/ 1346 w 10000"/>
            <a:gd name="connsiteY4" fmla="*/ 3054 h 10002"/>
            <a:gd name="connsiteX5" fmla="*/ 1154 w 10000"/>
            <a:gd name="connsiteY5" fmla="*/ 2835 h 10002"/>
            <a:gd name="connsiteX6" fmla="*/ 962 w 10000"/>
            <a:gd name="connsiteY6" fmla="*/ 5452 h 10002"/>
            <a:gd name="connsiteX7" fmla="*/ 385 w 10000"/>
            <a:gd name="connsiteY7" fmla="*/ 5888 h 10002"/>
            <a:gd name="connsiteX8" fmla="*/ 192 w 10000"/>
            <a:gd name="connsiteY8" fmla="*/ 6979 h 10002"/>
            <a:gd name="connsiteX9" fmla="*/ 0 w 10000"/>
            <a:gd name="connsiteY9" fmla="*/ 7632 h 10002"/>
            <a:gd name="connsiteX10" fmla="*/ 577 w 10000"/>
            <a:gd name="connsiteY10" fmla="*/ 8942 h 10002"/>
            <a:gd name="connsiteX11" fmla="*/ 962 w 10000"/>
            <a:gd name="connsiteY11" fmla="*/ 9813 h 10002"/>
            <a:gd name="connsiteX12" fmla="*/ 1030 w 10000"/>
            <a:gd name="connsiteY12" fmla="*/ 9837 h 10002"/>
            <a:gd name="connsiteX13" fmla="*/ 1782 w 10000"/>
            <a:gd name="connsiteY13" fmla="*/ 9433 h 10002"/>
            <a:gd name="connsiteX14" fmla="*/ 3364 w 10000"/>
            <a:gd name="connsiteY14" fmla="*/ 10000 h 10002"/>
            <a:gd name="connsiteX15" fmla="*/ 4620 w 10000"/>
            <a:gd name="connsiteY15" fmla="*/ 9631 h 10002"/>
            <a:gd name="connsiteX16" fmla="*/ 5020 w 10000"/>
            <a:gd name="connsiteY16" fmla="*/ 8846 h 10002"/>
            <a:gd name="connsiteX17" fmla="*/ 5567 w 10000"/>
            <a:gd name="connsiteY17" fmla="*/ 9644 h 10002"/>
            <a:gd name="connsiteX18" fmla="*/ 6262 w 10000"/>
            <a:gd name="connsiteY18" fmla="*/ 7789 h 10002"/>
            <a:gd name="connsiteX19" fmla="*/ 6454 w 10000"/>
            <a:gd name="connsiteY19" fmla="*/ 7735 h 10002"/>
            <a:gd name="connsiteX20" fmla="*/ 6898 w 10000"/>
            <a:gd name="connsiteY20" fmla="*/ 9199 h 10002"/>
            <a:gd name="connsiteX21" fmla="*/ 7500 w 10000"/>
            <a:gd name="connsiteY21" fmla="*/ 9162 h 10002"/>
            <a:gd name="connsiteX22" fmla="*/ 8269 w 10000"/>
            <a:gd name="connsiteY22" fmla="*/ 8287 h 10002"/>
            <a:gd name="connsiteX23" fmla="*/ 8846 w 10000"/>
            <a:gd name="connsiteY23" fmla="*/ 6979 h 10002"/>
            <a:gd name="connsiteX24" fmla="*/ 9038 w 10000"/>
            <a:gd name="connsiteY24" fmla="*/ 4578 h 10002"/>
            <a:gd name="connsiteX25" fmla="*/ 9615 w 10000"/>
            <a:gd name="connsiteY25" fmla="*/ 4144 h 10002"/>
            <a:gd name="connsiteX26" fmla="*/ 10000 w 10000"/>
            <a:gd name="connsiteY26" fmla="*/ 3927 h 10002"/>
            <a:gd name="connsiteX27" fmla="*/ 9615 w 10000"/>
            <a:gd name="connsiteY27" fmla="*/ 2835 h 10002"/>
            <a:gd name="connsiteX28" fmla="*/ 9038 w 10000"/>
            <a:gd name="connsiteY28" fmla="*/ 873 h 10002"/>
            <a:gd name="connsiteX29" fmla="*/ 8462 w 10000"/>
            <a:gd name="connsiteY29" fmla="*/ 0 h 10002"/>
            <a:gd name="connsiteX30" fmla="*/ 8077 w 10000"/>
            <a:gd name="connsiteY30" fmla="*/ 436 h 10002"/>
            <a:gd name="connsiteX31" fmla="*/ 7115 w 10000"/>
            <a:gd name="connsiteY31" fmla="*/ 1089 h 10002"/>
            <a:gd name="connsiteX0" fmla="*/ 7115 w 10000"/>
            <a:gd name="connsiteY0" fmla="*/ 1089 h 9837"/>
            <a:gd name="connsiteX1" fmla="*/ 2115 w 10000"/>
            <a:gd name="connsiteY1" fmla="*/ 1089 h 9837"/>
            <a:gd name="connsiteX2" fmla="*/ 1923 w 10000"/>
            <a:gd name="connsiteY2" fmla="*/ 2398 h 9837"/>
            <a:gd name="connsiteX3" fmla="*/ 1346 w 10000"/>
            <a:gd name="connsiteY3" fmla="*/ 2398 h 9837"/>
            <a:gd name="connsiteX4" fmla="*/ 1346 w 10000"/>
            <a:gd name="connsiteY4" fmla="*/ 3054 h 9837"/>
            <a:gd name="connsiteX5" fmla="*/ 1154 w 10000"/>
            <a:gd name="connsiteY5" fmla="*/ 2835 h 9837"/>
            <a:gd name="connsiteX6" fmla="*/ 962 w 10000"/>
            <a:gd name="connsiteY6" fmla="*/ 5452 h 9837"/>
            <a:gd name="connsiteX7" fmla="*/ 385 w 10000"/>
            <a:gd name="connsiteY7" fmla="*/ 5888 h 9837"/>
            <a:gd name="connsiteX8" fmla="*/ 192 w 10000"/>
            <a:gd name="connsiteY8" fmla="*/ 6979 h 9837"/>
            <a:gd name="connsiteX9" fmla="*/ 0 w 10000"/>
            <a:gd name="connsiteY9" fmla="*/ 7632 h 9837"/>
            <a:gd name="connsiteX10" fmla="*/ 577 w 10000"/>
            <a:gd name="connsiteY10" fmla="*/ 8942 h 9837"/>
            <a:gd name="connsiteX11" fmla="*/ 962 w 10000"/>
            <a:gd name="connsiteY11" fmla="*/ 9813 h 9837"/>
            <a:gd name="connsiteX12" fmla="*/ 1030 w 10000"/>
            <a:gd name="connsiteY12" fmla="*/ 9837 h 9837"/>
            <a:gd name="connsiteX13" fmla="*/ 1782 w 10000"/>
            <a:gd name="connsiteY13" fmla="*/ 9433 h 9837"/>
            <a:gd name="connsiteX14" fmla="*/ 3305 w 10000"/>
            <a:gd name="connsiteY14" fmla="*/ 9733 h 9837"/>
            <a:gd name="connsiteX15" fmla="*/ 4620 w 10000"/>
            <a:gd name="connsiteY15" fmla="*/ 9631 h 9837"/>
            <a:gd name="connsiteX16" fmla="*/ 5020 w 10000"/>
            <a:gd name="connsiteY16" fmla="*/ 8846 h 9837"/>
            <a:gd name="connsiteX17" fmla="*/ 5567 w 10000"/>
            <a:gd name="connsiteY17" fmla="*/ 9644 h 9837"/>
            <a:gd name="connsiteX18" fmla="*/ 6262 w 10000"/>
            <a:gd name="connsiteY18" fmla="*/ 7789 h 9837"/>
            <a:gd name="connsiteX19" fmla="*/ 6454 w 10000"/>
            <a:gd name="connsiteY19" fmla="*/ 7735 h 9837"/>
            <a:gd name="connsiteX20" fmla="*/ 6898 w 10000"/>
            <a:gd name="connsiteY20" fmla="*/ 9199 h 9837"/>
            <a:gd name="connsiteX21" fmla="*/ 7500 w 10000"/>
            <a:gd name="connsiteY21" fmla="*/ 9162 h 9837"/>
            <a:gd name="connsiteX22" fmla="*/ 8269 w 10000"/>
            <a:gd name="connsiteY22" fmla="*/ 8287 h 9837"/>
            <a:gd name="connsiteX23" fmla="*/ 8846 w 10000"/>
            <a:gd name="connsiteY23" fmla="*/ 6979 h 9837"/>
            <a:gd name="connsiteX24" fmla="*/ 9038 w 10000"/>
            <a:gd name="connsiteY24" fmla="*/ 4578 h 9837"/>
            <a:gd name="connsiteX25" fmla="*/ 9615 w 10000"/>
            <a:gd name="connsiteY25" fmla="*/ 4144 h 9837"/>
            <a:gd name="connsiteX26" fmla="*/ 10000 w 10000"/>
            <a:gd name="connsiteY26" fmla="*/ 3927 h 9837"/>
            <a:gd name="connsiteX27" fmla="*/ 9615 w 10000"/>
            <a:gd name="connsiteY27" fmla="*/ 2835 h 9837"/>
            <a:gd name="connsiteX28" fmla="*/ 9038 w 10000"/>
            <a:gd name="connsiteY28" fmla="*/ 873 h 9837"/>
            <a:gd name="connsiteX29" fmla="*/ 8462 w 10000"/>
            <a:gd name="connsiteY29" fmla="*/ 0 h 9837"/>
            <a:gd name="connsiteX30" fmla="*/ 8077 w 10000"/>
            <a:gd name="connsiteY30" fmla="*/ 436 h 9837"/>
            <a:gd name="connsiteX31" fmla="*/ 7115 w 10000"/>
            <a:gd name="connsiteY31" fmla="*/ 1089 h 9837"/>
            <a:gd name="connsiteX0" fmla="*/ 7115 w 10000"/>
            <a:gd name="connsiteY0" fmla="*/ 1107 h 10101"/>
            <a:gd name="connsiteX1" fmla="*/ 2115 w 10000"/>
            <a:gd name="connsiteY1" fmla="*/ 1107 h 10101"/>
            <a:gd name="connsiteX2" fmla="*/ 1923 w 10000"/>
            <a:gd name="connsiteY2" fmla="*/ 2438 h 10101"/>
            <a:gd name="connsiteX3" fmla="*/ 1346 w 10000"/>
            <a:gd name="connsiteY3" fmla="*/ 2438 h 10101"/>
            <a:gd name="connsiteX4" fmla="*/ 1346 w 10000"/>
            <a:gd name="connsiteY4" fmla="*/ 3105 h 10101"/>
            <a:gd name="connsiteX5" fmla="*/ 1154 w 10000"/>
            <a:gd name="connsiteY5" fmla="*/ 2882 h 10101"/>
            <a:gd name="connsiteX6" fmla="*/ 962 w 10000"/>
            <a:gd name="connsiteY6" fmla="*/ 5542 h 10101"/>
            <a:gd name="connsiteX7" fmla="*/ 385 w 10000"/>
            <a:gd name="connsiteY7" fmla="*/ 5986 h 10101"/>
            <a:gd name="connsiteX8" fmla="*/ 192 w 10000"/>
            <a:gd name="connsiteY8" fmla="*/ 7095 h 10101"/>
            <a:gd name="connsiteX9" fmla="*/ 0 w 10000"/>
            <a:gd name="connsiteY9" fmla="*/ 7758 h 10101"/>
            <a:gd name="connsiteX10" fmla="*/ 577 w 10000"/>
            <a:gd name="connsiteY10" fmla="*/ 9090 h 10101"/>
            <a:gd name="connsiteX11" fmla="*/ 962 w 10000"/>
            <a:gd name="connsiteY11" fmla="*/ 9976 h 10101"/>
            <a:gd name="connsiteX12" fmla="*/ 1030 w 10000"/>
            <a:gd name="connsiteY12" fmla="*/ 10000 h 10101"/>
            <a:gd name="connsiteX13" fmla="*/ 1782 w 10000"/>
            <a:gd name="connsiteY13" fmla="*/ 9589 h 10101"/>
            <a:gd name="connsiteX14" fmla="*/ 3305 w 10000"/>
            <a:gd name="connsiteY14" fmla="*/ 10097 h 10101"/>
            <a:gd name="connsiteX15" fmla="*/ 4620 w 10000"/>
            <a:gd name="connsiteY15" fmla="*/ 9791 h 10101"/>
            <a:gd name="connsiteX16" fmla="*/ 5020 w 10000"/>
            <a:gd name="connsiteY16" fmla="*/ 8993 h 10101"/>
            <a:gd name="connsiteX17" fmla="*/ 5567 w 10000"/>
            <a:gd name="connsiteY17" fmla="*/ 9804 h 10101"/>
            <a:gd name="connsiteX18" fmla="*/ 6262 w 10000"/>
            <a:gd name="connsiteY18" fmla="*/ 7918 h 10101"/>
            <a:gd name="connsiteX19" fmla="*/ 6454 w 10000"/>
            <a:gd name="connsiteY19" fmla="*/ 7863 h 10101"/>
            <a:gd name="connsiteX20" fmla="*/ 6898 w 10000"/>
            <a:gd name="connsiteY20" fmla="*/ 9351 h 10101"/>
            <a:gd name="connsiteX21" fmla="*/ 7500 w 10000"/>
            <a:gd name="connsiteY21" fmla="*/ 9314 h 10101"/>
            <a:gd name="connsiteX22" fmla="*/ 8269 w 10000"/>
            <a:gd name="connsiteY22" fmla="*/ 8424 h 10101"/>
            <a:gd name="connsiteX23" fmla="*/ 8846 w 10000"/>
            <a:gd name="connsiteY23" fmla="*/ 7095 h 10101"/>
            <a:gd name="connsiteX24" fmla="*/ 9038 w 10000"/>
            <a:gd name="connsiteY24" fmla="*/ 4654 h 10101"/>
            <a:gd name="connsiteX25" fmla="*/ 9615 w 10000"/>
            <a:gd name="connsiteY25" fmla="*/ 4213 h 10101"/>
            <a:gd name="connsiteX26" fmla="*/ 10000 w 10000"/>
            <a:gd name="connsiteY26" fmla="*/ 3992 h 10101"/>
            <a:gd name="connsiteX27" fmla="*/ 9615 w 10000"/>
            <a:gd name="connsiteY27" fmla="*/ 2882 h 10101"/>
            <a:gd name="connsiteX28" fmla="*/ 9038 w 10000"/>
            <a:gd name="connsiteY28" fmla="*/ 887 h 10101"/>
            <a:gd name="connsiteX29" fmla="*/ 8462 w 10000"/>
            <a:gd name="connsiteY29" fmla="*/ 0 h 10101"/>
            <a:gd name="connsiteX30" fmla="*/ 8077 w 10000"/>
            <a:gd name="connsiteY30" fmla="*/ 443 h 10101"/>
            <a:gd name="connsiteX31" fmla="*/ 7115 w 10000"/>
            <a:gd name="connsiteY31" fmla="*/ 1107 h 101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Lst>
          <a:rect l="l" t="t" r="r" b="b"/>
          <a:pathLst>
            <a:path w="10000" h="10101">
              <a:moveTo>
                <a:pt x="7115" y="1107"/>
              </a:moveTo>
              <a:lnTo>
                <a:pt x="2115" y="1107"/>
              </a:lnTo>
              <a:lnTo>
                <a:pt x="1923" y="2438"/>
              </a:lnTo>
              <a:lnTo>
                <a:pt x="1346" y="2438"/>
              </a:lnTo>
              <a:lnTo>
                <a:pt x="1346" y="3105"/>
              </a:lnTo>
              <a:lnTo>
                <a:pt x="1154" y="2882"/>
              </a:lnTo>
              <a:lnTo>
                <a:pt x="962" y="5542"/>
              </a:lnTo>
              <a:lnTo>
                <a:pt x="385" y="5986"/>
              </a:lnTo>
              <a:cubicBezTo>
                <a:pt x="321" y="6355"/>
                <a:pt x="256" y="6725"/>
                <a:pt x="192" y="7095"/>
              </a:cubicBezTo>
              <a:lnTo>
                <a:pt x="0" y="7758"/>
              </a:lnTo>
              <a:lnTo>
                <a:pt x="577" y="9090"/>
              </a:lnTo>
              <a:lnTo>
                <a:pt x="962" y="9976"/>
              </a:lnTo>
              <a:lnTo>
                <a:pt x="1030" y="10000"/>
              </a:lnTo>
              <a:cubicBezTo>
                <a:pt x="1281" y="9863"/>
                <a:pt x="1403" y="9573"/>
                <a:pt x="1782" y="9589"/>
              </a:cubicBezTo>
              <a:cubicBezTo>
                <a:pt x="2161" y="9605"/>
                <a:pt x="2832" y="10064"/>
                <a:pt x="3305" y="10097"/>
              </a:cubicBezTo>
              <a:cubicBezTo>
                <a:pt x="3778" y="10131"/>
                <a:pt x="4334" y="9975"/>
                <a:pt x="4620" y="9791"/>
              </a:cubicBezTo>
              <a:cubicBezTo>
                <a:pt x="4906" y="9607"/>
                <a:pt x="4887" y="9259"/>
                <a:pt x="5020" y="8993"/>
              </a:cubicBezTo>
              <a:lnTo>
                <a:pt x="5567" y="9804"/>
              </a:lnTo>
              <a:lnTo>
                <a:pt x="6262" y="7918"/>
              </a:lnTo>
              <a:cubicBezTo>
                <a:pt x="6410" y="7593"/>
                <a:pt x="6348" y="7624"/>
                <a:pt x="6454" y="7863"/>
              </a:cubicBezTo>
              <a:lnTo>
                <a:pt x="6898" y="9351"/>
              </a:lnTo>
              <a:lnTo>
                <a:pt x="7500" y="9314"/>
              </a:lnTo>
              <a:cubicBezTo>
                <a:pt x="7729" y="9156"/>
                <a:pt x="8013" y="8720"/>
                <a:pt x="8269" y="8424"/>
              </a:cubicBezTo>
              <a:lnTo>
                <a:pt x="8846" y="7095"/>
              </a:lnTo>
              <a:lnTo>
                <a:pt x="9038" y="4654"/>
              </a:lnTo>
              <a:lnTo>
                <a:pt x="9615" y="4213"/>
              </a:lnTo>
              <a:lnTo>
                <a:pt x="10000" y="3992"/>
              </a:lnTo>
              <a:lnTo>
                <a:pt x="9615" y="2882"/>
              </a:lnTo>
              <a:lnTo>
                <a:pt x="9038" y="887"/>
              </a:lnTo>
              <a:lnTo>
                <a:pt x="8462" y="0"/>
              </a:lnTo>
              <a:lnTo>
                <a:pt x="8077" y="443"/>
              </a:lnTo>
              <a:lnTo>
                <a:pt x="7115" y="110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484136</xdr:colOff>
      <xdr:row>26</xdr:row>
      <xdr:rowOff>76576</xdr:rowOff>
    </xdr:from>
    <xdr:to>
      <xdr:col>8</xdr:col>
      <xdr:colOff>23761</xdr:colOff>
      <xdr:row>27</xdr:row>
      <xdr:rowOff>65602</xdr:rowOff>
    </xdr:to>
    <xdr:sp macro="" textlink="">
      <xdr:nvSpPr>
        <xdr:cNvPr id="87" name="CI">
          <a:extLst>
            <a:ext uri="{FF2B5EF4-FFF2-40B4-BE49-F238E27FC236}">
              <a16:creationId xmlns:a16="http://schemas.microsoft.com/office/drawing/2014/main" id="{00000000-0008-0000-0C00-000057000000}"/>
            </a:ext>
          </a:extLst>
        </xdr:cNvPr>
        <xdr:cNvSpPr>
          <a:spLocks/>
        </xdr:cNvSpPr>
      </xdr:nvSpPr>
      <xdr:spPr bwMode="auto">
        <a:xfrm>
          <a:off x="4856111" y="4724776"/>
          <a:ext cx="149225" cy="150951"/>
        </a:xfrm>
        <a:custGeom>
          <a:avLst/>
          <a:gdLst>
            <a:gd name="T0" fmla="*/ 2147483647 w 19"/>
            <a:gd name="T1" fmla="*/ 2147483647 h 19"/>
            <a:gd name="T2" fmla="*/ 2147483647 w 19"/>
            <a:gd name="T3" fmla="*/ 2147483647 h 19"/>
            <a:gd name="T4" fmla="*/ 2147483647 w 19"/>
            <a:gd name="T5" fmla="*/ 2147483647 h 19"/>
            <a:gd name="T6" fmla="*/ 2147483647 w 19"/>
            <a:gd name="T7" fmla="*/ 2147483647 h 19"/>
            <a:gd name="T8" fmla="*/ 2147483647 w 19"/>
            <a:gd name="T9" fmla="*/ 2147483647 h 19"/>
            <a:gd name="T10" fmla="*/ 2147483647 w 19"/>
            <a:gd name="T11" fmla="*/ 2147483647 h 19"/>
            <a:gd name="T12" fmla="*/ 2147483647 w 19"/>
            <a:gd name="T13" fmla="*/ 0 h 19"/>
            <a:gd name="T14" fmla="*/ 2147483647 w 19"/>
            <a:gd name="T15" fmla="*/ 0 h 19"/>
            <a:gd name="T16" fmla="*/ 2147483647 w 19"/>
            <a:gd name="T17" fmla="*/ 0 h 19"/>
            <a:gd name="T18" fmla="*/ 2147483647 w 19"/>
            <a:gd name="T19" fmla="*/ 2147483647 h 19"/>
            <a:gd name="T20" fmla="*/ 2147483647 w 19"/>
            <a:gd name="T21" fmla="*/ 2147483647 h 19"/>
            <a:gd name="T22" fmla="*/ 2147483647 w 19"/>
            <a:gd name="T23" fmla="*/ 2147483647 h 19"/>
            <a:gd name="T24" fmla="*/ 2147483647 w 19"/>
            <a:gd name="T25" fmla="*/ 2147483647 h 19"/>
            <a:gd name="T26" fmla="*/ 0 w 19"/>
            <a:gd name="T27" fmla="*/ 2147483647 h 19"/>
            <a:gd name="T28" fmla="*/ 2147483647 w 19"/>
            <a:gd name="T29" fmla="*/ 2147483647 h 19"/>
            <a:gd name="T30" fmla="*/ 2147483647 w 19"/>
            <a:gd name="T31" fmla="*/ 2147483647 h 19"/>
            <a:gd name="T32" fmla="*/ 2147483647 w 19"/>
            <a:gd name="T33" fmla="*/ 2147483647 h 19"/>
            <a:gd name="T34" fmla="*/ 2147483647 w 19"/>
            <a:gd name="T35" fmla="*/ 2147483647 h 19"/>
            <a:gd name="T36" fmla="*/ 2147483647 w 19"/>
            <a:gd name="T37" fmla="*/ 2147483647 h 19"/>
            <a:gd name="T38" fmla="*/ 2147483647 w 19"/>
            <a:gd name="T39" fmla="*/ 2147483647 h 19"/>
            <a:gd name="T40" fmla="*/ 2147483647 w 19"/>
            <a:gd name="T41" fmla="*/ 2147483647 h 19"/>
            <a:gd name="T42" fmla="*/ 2147483647 w 19"/>
            <a:gd name="T43" fmla="*/ 2147483647 h 19"/>
            <a:gd name="T44" fmla="*/ 2147483647 w 19"/>
            <a:gd name="T45" fmla="*/ 2147483647 h 19"/>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19" h="19">
              <a:moveTo>
                <a:pt x="17" y="10"/>
              </a:moveTo>
              <a:cubicBezTo>
                <a:pt x="19" y="6"/>
                <a:pt x="19" y="6"/>
                <a:pt x="19" y="6"/>
              </a:cubicBezTo>
              <a:cubicBezTo>
                <a:pt x="17" y="2"/>
                <a:pt x="17" y="2"/>
                <a:pt x="17" y="2"/>
              </a:cubicBezTo>
              <a:cubicBezTo>
                <a:pt x="12" y="3"/>
                <a:pt x="12" y="3"/>
                <a:pt x="12" y="3"/>
              </a:cubicBezTo>
              <a:cubicBezTo>
                <a:pt x="10" y="1"/>
                <a:pt x="10" y="1"/>
                <a:pt x="10" y="1"/>
              </a:cubicBezTo>
              <a:cubicBezTo>
                <a:pt x="8" y="1"/>
                <a:pt x="8" y="1"/>
                <a:pt x="8" y="1"/>
              </a:cubicBezTo>
              <a:cubicBezTo>
                <a:pt x="6" y="0"/>
                <a:pt x="6" y="0"/>
                <a:pt x="6" y="0"/>
              </a:cubicBezTo>
              <a:cubicBezTo>
                <a:pt x="5" y="0"/>
                <a:pt x="5" y="0"/>
                <a:pt x="5" y="0"/>
              </a:cubicBezTo>
              <a:cubicBezTo>
                <a:pt x="3" y="0"/>
                <a:pt x="3" y="0"/>
                <a:pt x="3" y="0"/>
              </a:cubicBezTo>
              <a:cubicBezTo>
                <a:pt x="1" y="1"/>
                <a:pt x="1" y="1"/>
                <a:pt x="1" y="1"/>
              </a:cubicBezTo>
              <a:cubicBezTo>
                <a:pt x="2" y="1"/>
                <a:pt x="2" y="1"/>
                <a:pt x="2" y="1"/>
              </a:cubicBezTo>
              <a:cubicBezTo>
                <a:pt x="2" y="5"/>
                <a:pt x="2" y="5"/>
                <a:pt x="2" y="5"/>
              </a:cubicBezTo>
              <a:cubicBezTo>
                <a:pt x="2" y="9"/>
                <a:pt x="2" y="9"/>
                <a:pt x="2" y="9"/>
              </a:cubicBezTo>
              <a:cubicBezTo>
                <a:pt x="2" y="9"/>
                <a:pt x="1" y="10"/>
                <a:pt x="0" y="10"/>
              </a:cubicBezTo>
              <a:cubicBezTo>
                <a:pt x="1" y="11"/>
                <a:pt x="1" y="11"/>
                <a:pt x="1" y="11"/>
              </a:cubicBezTo>
              <a:cubicBezTo>
                <a:pt x="1" y="11"/>
                <a:pt x="0" y="14"/>
                <a:pt x="1" y="14"/>
              </a:cubicBezTo>
              <a:cubicBezTo>
                <a:pt x="1" y="14"/>
                <a:pt x="4" y="16"/>
                <a:pt x="4" y="16"/>
              </a:cubicBezTo>
              <a:cubicBezTo>
                <a:pt x="4" y="19"/>
                <a:pt x="4" y="19"/>
                <a:pt x="4" y="19"/>
              </a:cubicBezTo>
              <a:cubicBezTo>
                <a:pt x="8" y="19"/>
                <a:pt x="8" y="19"/>
                <a:pt x="8" y="19"/>
              </a:cubicBezTo>
              <a:cubicBezTo>
                <a:pt x="15" y="16"/>
                <a:pt x="15" y="16"/>
                <a:pt x="15" y="16"/>
              </a:cubicBezTo>
              <a:cubicBezTo>
                <a:pt x="18" y="16"/>
                <a:pt x="18" y="16"/>
                <a:pt x="18" y="16"/>
              </a:cubicBezTo>
              <a:cubicBezTo>
                <a:pt x="17" y="13"/>
                <a:pt x="17" y="13"/>
                <a:pt x="17" y="13"/>
              </a:cubicBezTo>
              <a:lnTo>
                <a:pt x="17" y="1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407936</xdr:colOff>
      <xdr:row>26</xdr:row>
      <xdr:rowOff>131642</xdr:rowOff>
    </xdr:from>
    <xdr:to>
      <xdr:col>7</xdr:col>
      <xdr:colOff>512394</xdr:colOff>
      <xdr:row>27</xdr:row>
      <xdr:rowOff>65602</xdr:rowOff>
    </xdr:to>
    <xdr:sp macro="" textlink="">
      <xdr:nvSpPr>
        <xdr:cNvPr id="88" name="LR">
          <a:extLst>
            <a:ext uri="{FF2B5EF4-FFF2-40B4-BE49-F238E27FC236}">
              <a16:creationId xmlns:a16="http://schemas.microsoft.com/office/drawing/2014/main" id="{00000000-0008-0000-0C00-000058000000}"/>
            </a:ext>
          </a:extLst>
        </xdr:cNvPr>
        <xdr:cNvSpPr>
          <a:spLocks/>
        </xdr:cNvSpPr>
      </xdr:nvSpPr>
      <xdr:spPr bwMode="auto">
        <a:xfrm>
          <a:off x="4779911" y="4779842"/>
          <a:ext cx="104458" cy="95885"/>
        </a:xfrm>
        <a:custGeom>
          <a:avLst/>
          <a:gdLst>
            <a:gd name="T0" fmla="*/ 2147483647 w 14"/>
            <a:gd name="T1" fmla="*/ 2147483647 h 12"/>
            <a:gd name="T2" fmla="*/ 2147483647 w 14"/>
            <a:gd name="T3" fmla="*/ 2147483647 h 12"/>
            <a:gd name="T4" fmla="*/ 2147483647 w 14"/>
            <a:gd name="T5" fmla="*/ 2147483647 h 12"/>
            <a:gd name="T6" fmla="*/ 2147483647 w 14"/>
            <a:gd name="T7" fmla="*/ 2147483647 h 12"/>
            <a:gd name="T8" fmla="*/ 2147483647 w 14"/>
            <a:gd name="T9" fmla="*/ 2147483647 h 12"/>
            <a:gd name="T10" fmla="*/ 2147483647 w 14"/>
            <a:gd name="T11" fmla="*/ 0 h 12"/>
            <a:gd name="T12" fmla="*/ 2147483647 w 14"/>
            <a:gd name="T13" fmla="*/ 2147483647 h 12"/>
            <a:gd name="T14" fmla="*/ 2147483647 w 14"/>
            <a:gd name="T15" fmla="*/ 2147483647 h 12"/>
            <a:gd name="T16" fmla="*/ 0 w 14"/>
            <a:gd name="T17" fmla="*/ 2147483647 h 12"/>
            <a:gd name="T18" fmla="*/ 2147483647 w 14"/>
            <a:gd name="T19" fmla="*/ 2147483647 h 12"/>
            <a:gd name="T20" fmla="*/ 2147483647 w 14"/>
            <a:gd name="T21" fmla="*/ 2147483647 h 12"/>
            <a:gd name="T22" fmla="*/ 2147483647 w 14"/>
            <a:gd name="T23" fmla="*/ 2147483647 h 12"/>
            <a:gd name="T24" fmla="*/ 2147483647 w 14"/>
            <a:gd name="T25" fmla="*/ 2147483647 h 12"/>
            <a:gd name="T26" fmla="*/ 2147483647 w 14"/>
            <a:gd name="T27" fmla="*/ 2147483647 h 1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4" h="12">
              <a:moveTo>
                <a:pt x="11" y="7"/>
              </a:moveTo>
              <a:cubicBezTo>
                <a:pt x="10" y="7"/>
                <a:pt x="11" y="4"/>
                <a:pt x="11" y="4"/>
              </a:cubicBezTo>
              <a:cubicBezTo>
                <a:pt x="10" y="3"/>
                <a:pt x="10" y="3"/>
                <a:pt x="10" y="3"/>
              </a:cubicBezTo>
              <a:cubicBezTo>
                <a:pt x="9" y="3"/>
                <a:pt x="8" y="4"/>
                <a:pt x="8" y="4"/>
              </a:cubicBezTo>
              <a:cubicBezTo>
                <a:pt x="7" y="4"/>
                <a:pt x="6" y="1"/>
                <a:pt x="6" y="1"/>
              </a:cubicBezTo>
              <a:cubicBezTo>
                <a:pt x="4" y="0"/>
                <a:pt x="4" y="0"/>
                <a:pt x="4" y="0"/>
              </a:cubicBezTo>
              <a:cubicBezTo>
                <a:pt x="3" y="2"/>
                <a:pt x="3" y="2"/>
                <a:pt x="3" y="2"/>
              </a:cubicBezTo>
              <a:cubicBezTo>
                <a:pt x="1" y="3"/>
                <a:pt x="1" y="3"/>
                <a:pt x="1" y="3"/>
              </a:cubicBezTo>
              <a:cubicBezTo>
                <a:pt x="0" y="5"/>
                <a:pt x="0" y="5"/>
                <a:pt x="0" y="5"/>
              </a:cubicBezTo>
              <a:cubicBezTo>
                <a:pt x="1" y="6"/>
                <a:pt x="1" y="6"/>
                <a:pt x="1" y="6"/>
              </a:cubicBezTo>
              <a:cubicBezTo>
                <a:pt x="10" y="12"/>
                <a:pt x="10" y="12"/>
                <a:pt x="10" y="12"/>
              </a:cubicBezTo>
              <a:cubicBezTo>
                <a:pt x="14" y="12"/>
                <a:pt x="14" y="12"/>
                <a:pt x="14" y="12"/>
              </a:cubicBezTo>
              <a:cubicBezTo>
                <a:pt x="14" y="9"/>
                <a:pt x="14" y="9"/>
                <a:pt x="14" y="9"/>
              </a:cubicBezTo>
              <a:cubicBezTo>
                <a:pt x="14" y="9"/>
                <a:pt x="11" y="7"/>
                <a:pt x="11" y="7"/>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356819</xdr:colOff>
      <xdr:row>26</xdr:row>
      <xdr:rowOff>106103</xdr:rowOff>
    </xdr:from>
    <xdr:to>
      <xdr:col>7</xdr:col>
      <xdr:colOff>436194</xdr:colOff>
      <xdr:row>27</xdr:row>
      <xdr:rowOff>7817</xdr:rowOff>
    </xdr:to>
    <xdr:sp macro="" textlink="">
      <xdr:nvSpPr>
        <xdr:cNvPr id="89" name="SL">
          <a:extLst>
            <a:ext uri="{FF2B5EF4-FFF2-40B4-BE49-F238E27FC236}">
              <a16:creationId xmlns:a16="http://schemas.microsoft.com/office/drawing/2014/main" id="{00000000-0008-0000-0C00-000059000000}"/>
            </a:ext>
          </a:extLst>
        </xdr:cNvPr>
        <xdr:cNvSpPr>
          <a:spLocks/>
        </xdr:cNvSpPr>
      </xdr:nvSpPr>
      <xdr:spPr bwMode="auto">
        <a:xfrm>
          <a:off x="4728794" y="4754303"/>
          <a:ext cx="79375" cy="63639"/>
        </a:xfrm>
        <a:custGeom>
          <a:avLst/>
          <a:gdLst>
            <a:gd name="T0" fmla="*/ 2147483647 w 60"/>
            <a:gd name="T1" fmla="*/ 2147483647 h 54"/>
            <a:gd name="T2" fmla="*/ 2147483647 w 60"/>
            <a:gd name="T3" fmla="*/ 2147483647 h 54"/>
            <a:gd name="T4" fmla="*/ 2147483647 w 60"/>
            <a:gd name="T5" fmla="*/ 2147483647 h 54"/>
            <a:gd name="T6" fmla="*/ 2147483647 w 60"/>
            <a:gd name="T7" fmla="*/ 0 h 54"/>
            <a:gd name="T8" fmla="*/ 2147483647 w 60"/>
            <a:gd name="T9" fmla="*/ 0 h 54"/>
            <a:gd name="T10" fmla="*/ 2147483647 w 60"/>
            <a:gd name="T11" fmla="*/ 2147483647 h 54"/>
            <a:gd name="T12" fmla="*/ 0 w 60"/>
            <a:gd name="T13" fmla="*/ 2147483647 h 54"/>
            <a:gd name="T14" fmla="*/ 2147483647 w 60"/>
            <a:gd name="T15" fmla="*/ 2147483647 h 54"/>
            <a:gd name="T16" fmla="*/ 2147483647 w 60"/>
            <a:gd name="T17" fmla="*/ 2147483647 h 54"/>
            <a:gd name="T18" fmla="*/ 2147483647 w 60"/>
            <a:gd name="T19" fmla="*/ 2147483647 h 54"/>
            <a:gd name="T20" fmla="*/ 2147483647 w 60"/>
            <a:gd name="T21" fmla="*/ 2147483647 h 5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60" h="54">
              <a:moveTo>
                <a:pt x="54" y="36"/>
              </a:moveTo>
              <a:lnTo>
                <a:pt x="60" y="24"/>
              </a:lnTo>
              <a:lnTo>
                <a:pt x="54" y="18"/>
              </a:lnTo>
              <a:lnTo>
                <a:pt x="42" y="0"/>
              </a:lnTo>
              <a:lnTo>
                <a:pt x="18" y="0"/>
              </a:lnTo>
              <a:lnTo>
                <a:pt x="12" y="12"/>
              </a:lnTo>
              <a:lnTo>
                <a:pt x="0" y="18"/>
              </a:lnTo>
              <a:lnTo>
                <a:pt x="12" y="30"/>
              </a:lnTo>
              <a:lnTo>
                <a:pt x="36" y="54"/>
              </a:lnTo>
              <a:lnTo>
                <a:pt x="42" y="42"/>
              </a:lnTo>
              <a:lnTo>
                <a:pt x="54" y="3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472706</xdr:colOff>
      <xdr:row>22</xdr:row>
      <xdr:rowOff>5992</xdr:rowOff>
    </xdr:from>
    <xdr:to>
      <xdr:col>8</xdr:col>
      <xdr:colOff>372475</xdr:colOff>
      <xdr:row>25</xdr:row>
      <xdr:rowOff>25954</xdr:rowOff>
    </xdr:to>
    <xdr:sp macro="" textlink="">
      <xdr:nvSpPr>
        <xdr:cNvPr id="90" name="DZ">
          <a:extLst>
            <a:ext uri="{FF2B5EF4-FFF2-40B4-BE49-F238E27FC236}">
              <a16:creationId xmlns:a16="http://schemas.microsoft.com/office/drawing/2014/main" id="{00000000-0008-0000-0C00-00005A000000}"/>
            </a:ext>
          </a:extLst>
        </xdr:cNvPr>
        <xdr:cNvSpPr>
          <a:spLocks/>
        </xdr:cNvSpPr>
      </xdr:nvSpPr>
      <xdr:spPr bwMode="auto">
        <a:xfrm>
          <a:off x="4844681" y="4006492"/>
          <a:ext cx="509369" cy="505737"/>
        </a:xfrm>
        <a:custGeom>
          <a:avLst/>
          <a:gdLst>
            <a:gd name="T0" fmla="*/ 2147483647 w 390"/>
            <a:gd name="T1" fmla="*/ 2147483647 h 390"/>
            <a:gd name="T2" fmla="*/ 2147483647 w 390"/>
            <a:gd name="T3" fmla="*/ 2147483647 h 390"/>
            <a:gd name="T4" fmla="*/ 2147483647 w 390"/>
            <a:gd name="T5" fmla="*/ 2147483647 h 390"/>
            <a:gd name="T6" fmla="*/ 2147483647 w 390"/>
            <a:gd name="T7" fmla="*/ 2147483647 h 390"/>
            <a:gd name="T8" fmla="*/ 2147483647 w 390"/>
            <a:gd name="T9" fmla="*/ 2147483647 h 390"/>
            <a:gd name="T10" fmla="*/ 2147483647 w 390"/>
            <a:gd name="T11" fmla="*/ 2147483647 h 390"/>
            <a:gd name="T12" fmla="*/ 2147483647 w 390"/>
            <a:gd name="T13" fmla="*/ 2147483647 h 390"/>
            <a:gd name="T14" fmla="*/ 2147483647 w 390"/>
            <a:gd name="T15" fmla="*/ 2147483647 h 390"/>
            <a:gd name="T16" fmla="*/ 2147483647 w 390"/>
            <a:gd name="T17" fmla="*/ 2147483647 h 390"/>
            <a:gd name="T18" fmla="*/ 2147483647 w 390"/>
            <a:gd name="T19" fmla="*/ 2147483647 h 390"/>
            <a:gd name="T20" fmla="*/ 2147483647 w 390"/>
            <a:gd name="T21" fmla="*/ 2147483647 h 390"/>
            <a:gd name="T22" fmla="*/ 2147483647 w 390"/>
            <a:gd name="T23" fmla="*/ 2147483647 h 390"/>
            <a:gd name="T24" fmla="*/ 2147483647 w 390"/>
            <a:gd name="T25" fmla="*/ 2147483647 h 390"/>
            <a:gd name="T26" fmla="*/ 2147483647 w 390"/>
            <a:gd name="T27" fmla="*/ 2147483647 h 390"/>
            <a:gd name="T28" fmla="*/ 2147483647 w 390"/>
            <a:gd name="T29" fmla="*/ 2147483647 h 390"/>
            <a:gd name="T30" fmla="*/ 2147483647 w 390"/>
            <a:gd name="T31" fmla="*/ 2147483647 h 390"/>
            <a:gd name="T32" fmla="*/ 2147483647 w 390"/>
            <a:gd name="T33" fmla="*/ 2147483647 h 390"/>
            <a:gd name="T34" fmla="*/ 2147483647 w 390"/>
            <a:gd name="T35" fmla="*/ 2147483647 h 390"/>
            <a:gd name="T36" fmla="*/ 2147483647 w 390"/>
            <a:gd name="T37" fmla="*/ 2147483647 h 390"/>
            <a:gd name="T38" fmla="*/ 2147483647 w 390"/>
            <a:gd name="T39" fmla="*/ 2147483647 h 390"/>
            <a:gd name="T40" fmla="*/ 2147483647 w 390"/>
            <a:gd name="T41" fmla="*/ 2147483647 h 390"/>
            <a:gd name="T42" fmla="*/ 2147483647 w 390"/>
            <a:gd name="T43" fmla="*/ 2147483647 h 390"/>
            <a:gd name="T44" fmla="*/ 2147483647 w 390"/>
            <a:gd name="T45" fmla="*/ 2147483647 h 390"/>
            <a:gd name="T46" fmla="*/ 2147483647 w 390"/>
            <a:gd name="T47" fmla="*/ 2147483647 h 390"/>
            <a:gd name="T48" fmla="*/ 2147483647 w 390"/>
            <a:gd name="T49" fmla="*/ 0 h 390"/>
            <a:gd name="T50" fmla="*/ 2147483647 w 390"/>
            <a:gd name="T51" fmla="*/ 2147483647 h 390"/>
            <a:gd name="T52" fmla="*/ 2147483647 w 390"/>
            <a:gd name="T53" fmla="*/ 2147483647 h 390"/>
            <a:gd name="T54" fmla="*/ 2147483647 w 390"/>
            <a:gd name="T55" fmla="*/ 2147483647 h 390"/>
            <a:gd name="T56" fmla="*/ 2147483647 w 390"/>
            <a:gd name="T57" fmla="*/ 2147483647 h 390"/>
            <a:gd name="T58" fmla="*/ 2147483647 w 390"/>
            <a:gd name="T59" fmla="*/ 2147483647 h 390"/>
            <a:gd name="T60" fmla="*/ 2147483647 w 390"/>
            <a:gd name="T61" fmla="*/ 2147483647 h 390"/>
            <a:gd name="T62" fmla="*/ 2147483647 w 390"/>
            <a:gd name="T63" fmla="*/ 2147483647 h 390"/>
            <a:gd name="T64" fmla="*/ 2147483647 w 390"/>
            <a:gd name="T65" fmla="*/ 2147483647 h 390"/>
            <a:gd name="T66" fmla="*/ 2147483647 w 390"/>
            <a:gd name="T67" fmla="*/ 2147483647 h 390"/>
            <a:gd name="T68" fmla="*/ 2147483647 w 390"/>
            <a:gd name="T69" fmla="*/ 2147483647 h 390"/>
            <a:gd name="T70" fmla="*/ 2147483647 w 390"/>
            <a:gd name="T71" fmla="*/ 2147483647 h 390"/>
            <a:gd name="T72" fmla="*/ 2147483647 w 390"/>
            <a:gd name="T73" fmla="*/ 2147483647 h 390"/>
            <a:gd name="T74" fmla="*/ 2147483647 w 390"/>
            <a:gd name="T75" fmla="*/ 2147483647 h 390"/>
            <a:gd name="T76" fmla="*/ 2147483647 w 390"/>
            <a:gd name="T77" fmla="*/ 2147483647 h 390"/>
            <a:gd name="T78" fmla="*/ 0 w 390"/>
            <a:gd name="T79" fmla="*/ 2147483647 h 390"/>
            <a:gd name="T80" fmla="*/ 2147483647 w 390"/>
            <a:gd name="T81" fmla="*/ 2147483647 h 390"/>
            <a:gd name="T82" fmla="*/ 2147483647 w 390"/>
            <a:gd name="T83" fmla="*/ 2147483647 h 390"/>
            <a:gd name="T84" fmla="*/ 2147483647 w 390"/>
            <a:gd name="T85" fmla="*/ 2147483647 h 390"/>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Lst>
          <a:ahLst/>
          <a:cxnLst>
            <a:cxn ang="T86">
              <a:pos x="T0" y="T1"/>
            </a:cxn>
            <a:cxn ang="T87">
              <a:pos x="T2" y="T3"/>
            </a:cxn>
            <a:cxn ang="T88">
              <a:pos x="T4" y="T5"/>
            </a:cxn>
            <a:cxn ang="T89">
              <a:pos x="T6" y="T7"/>
            </a:cxn>
            <a:cxn ang="T90">
              <a:pos x="T8" y="T9"/>
            </a:cxn>
            <a:cxn ang="T91">
              <a:pos x="T10" y="T11"/>
            </a:cxn>
            <a:cxn ang="T92">
              <a:pos x="T12" y="T13"/>
            </a:cxn>
            <a:cxn ang="T93">
              <a:pos x="T14" y="T15"/>
            </a:cxn>
            <a:cxn ang="T94">
              <a:pos x="T16" y="T17"/>
            </a:cxn>
            <a:cxn ang="T95">
              <a:pos x="T18" y="T19"/>
            </a:cxn>
            <a:cxn ang="T96">
              <a:pos x="T20" y="T21"/>
            </a:cxn>
            <a:cxn ang="T97">
              <a:pos x="T22" y="T23"/>
            </a:cxn>
            <a:cxn ang="T98">
              <a:pos x="T24" y="T25"/>
            </a:cxn>
            <a:cxn ang="T99">
              <a:pos x="T26" y="T27"/>
            </a:cxn>
            <a:cxn ang="T100">
              <a:pos x="T28" y="T29"/>
            </a:cxn>
            <a:cxn ang="T101">
              <a:pos x="T30" y="T31"/>
            </a:cxn>
            <a:cxn ang="T102">
              <a:pos x="T32" y="T33"/>
            </a:cxn>
            <a:cxn ang="T103">
              <a:pos x="T34" y="T35"/>
            </a:cxn>
            <a:cxn ang="T104">
              <a:pos x="T36" y="T37"/>
            </a:cxn>
            <a:cxn ang="T105">
              <a:pos x="T38" y="T39"/>
            </a:cxn>
            <a:cxn ang="T106">
              <a:pos x="T40" y="T41"/>
            </a:cxn>
            <a:cxn ang="T107">
              <a:pos x="T42" y="T43"/>
            </a:cxn>
            <a:cxn ang="T108">
              <a:pos x="T44" y="T45"/>
            </a:cxn>
            <a:cxn ang="T109">
              <a:pos x="T46" y="T47"/>
            </a:cxn>
            <a:cxn ang="T110">
              <a:pos x="T48" y="T49"/>
            </a:cxn>
            <a:cxn ang="T111">
              <a:pos x="T50" y="T51"/>
            </a:cxn>
            <a:cxn ang="T112">
              <a:pos x="T52" y="T53"/>
            </a:cxn>
            <a:cxn ang="T113">
              <a:pos x="T54" y="T55"/>
            </a:cxn>
            <a:cxn ang="T114">
              <a:pos x="T56" y="T57"/>
            </a:cxn>
            <a:cxn ang="T115">
              <a:pos x="T58" y="T59"/>
            </a:cxn>
            <a:cxn ang="T116">
              <a:pos x="T60" y="T61"/>
            </a:cxn>
            <a:cxn ang="T117">
              <a:pos x="T62" y="T63"/>
            </a:cxn>
            <a:cxn ang="T118">
              <a:pos x="T64" y="T65"/>
            </a:cxn>
            <a:cxn ang="T119">
              <a:pos x="T66" y="T67"/>
            </a:cxn>
            <a:cxn ang="T120">
              <a:pos x="T68" y="T69"/>
            </a:cxn>
            <a:cxn ang="T121">
              <a:pos x="T70" y="T71"/>
            </a:cxn>
            <a:cxn ang="T122">
              <a:pos x="T72" y="T73"/>
            </a:cxn>
            <a:cxn ang="T123">
              <a:pos x="T74" y="T75"/>
            </a:cxn>
            <a:cxn ang="T124">
              <a:pos x="T76" y="T77"/>
            </a:cxn>
            <a:cxn ang="T125">
              <a:pos x="T78" y="T79"/>
            </a:cxn>
            <a:cxn ang="T126">
              <a:pos x="T80" y="T81"/>
            </a:cxn>
            <a:cxn ang="T127">
              <a:pos x="T82" y="T83"/>
            </a:cxn>
            <a:cxn ang="T128">
              <a:pos x="T84" y="T85"/>
            </a:cxn>
          </a:cxnLst>
          <a:rect l="0" t="0" r="r" b="b"/>
          <a:pathLst>
            <a:path w="390" h="390">
              <a:moveTo>
                <a:pt x="60" y="270"/>
              </a:moveTo>
              <a:lnTo>
                <a:pt x="216" y="378"/>
              </a:lnTo>
              <a:lnTo>
                <a:pt x="228" y="390"/>
              </a:lnTo>
              <a:lnTo>
                <a:pt x="246" y="390"/>
              </a:lnTo>
              <a:lnTo>
                <a:pt x="282" y="372"/>
              </a:lnTo>
              <a:lnTo>
                <a:pt x="390" y="300"/>
              </a:lnTo>
              <a:lnTo>
                <a:pt x="384" y="300"/>
              </a:lnTo>
              <a:lnTo>
                <a:pt x="366" y="276"/>
              </a:lnTo>
              <a:lnTo>
                <a:pt x="354" y="270"/>
              </a:lnTo>
              <a:lnTo>
                <a:pt x="342" y="246"/>
              </a:lnTo>
              <a:lnTo>
                <a:pt x="348" y="234"/>
              </a:lnTo>
              <a:lnTo>
                <a:pt x="348" y="174"/>
              </a:lnTo>
              <a:lnTo>
                <a:pt x="342" y="162"/>
              </a:lnTo>
              <a:lnTo>
                <a:pt x="348" y="150"/>
              </a:lnTo>
              <a:lnTo>
                <a:pt x="342" y="144"/>
              </a:lnTo>
              <a:lnTo>
                <a:pt x="342" y="120"/>
              </a:lnTo>
              <a:lnTo>
                <a:pt x="324" y="108"/>
              </a:lnTo>
              <a:lnTo>
                <a:pt x="318" y="102"/>
              </a:lnTo>
              <a:lnTo>
                <a:pt x="306" y="90"/>
              </a:lnTo>
              <a:lnTo>
                <a:pt x="306" y="78"/>
              </a:lnTo>
              <a:lnTo>
                <a:pt x="324" y="54"/>
              </a:lnTo>
              <a:lnTo>
                <a:pt x="324" y="30"/>
              </a:lnTo>
              <a:lnTo>
                <a:pt x="324" y="12"/>
              </a:lnTo>
              <a:lnTo>
                <a:pt x="330" y="6"/>
              </a:lnTo>
              <a:lnTo>
                <a:pt x="330" y="0"/>
              </a:lnTo>
              <a:lnTo>
                <a:pt x="318" y="6"/>
              </a:lnTo>
              <a:lnTo>
                <a:pt x="288" y="12"/>
              </a:lnTo>
              <a:lnTo>
                <a:pt x="222" y="12"/>
              </a:lnTo>
              <a:lnTo>
                <a:pt x="162" y="30"/>
              </a:lnTo>
              <a:lnTo>
                <a:pt x="132" y="48"/>
              </a:lnTo>
              <a:lnTo>
                <a:pt x="138" y="78"/>
              </a:lnTo>
              <a:lnTo>
                <a:pt x="144" y="108"/>
              </a:lnTo>
              <a:lnTo>
                <a:pt x="132" y="114"/>
              </a:lnTo>
              <a:lnTo>
                <a:pt x="108" y="120"/>
              </a:lnTo>
              <a:lnTo>
                <a:pt x="102" y="132"/>
              </a:lnTo>
              <a:lnTo>
                <a:pt x="96" y="144"/>
              </a:lnTo>
              <a:lnTo>
                <a:pt x="60" y="156"/>
              </a:lnTo>
              <a:lnTo>
                <a:pt x="30" y="174"/>
              </a:lnTo>
              <a:lnTo>
                <a:pt x="6" y="192"/>
              </a:lnTo>
              <a:lnTo>
                <a:pt x="0" y="210"/>
              </a:lnTo>
              <a:lnTo>
                <a:pt x="6" y="210"/>
              </a:lnTo>
              <a:lnTo>
                <a:pt x="6" y="228"/>
              </a:lnTo>
              <a:lnTo>
                <a:pt x="60" y="27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586152</xdr:colOff>
      <xdr:row>13</xdr:row>
      <xdr:rowOff>11430</xdr:rowOff>
    </xdr:from>
    <xdr:to>
      <xdr:col>9</xdr:col>
      <xdr:colOff>236048</xdr:colOff>
      <xdr:row>16</xdr:row>
      <xdr:rowOff>115253</xdr:rowOff>
    </xdr:to>
    <xdr:sp macro="" textlink="">
      <xdr:nvSpPr>
        <xdr:cNvPr id="91" name="FI">
          <a:extLst>
            <a:ext uri="{FF2B5EF4-FFF2-40B4-BE49-F238E27FC236}">
              <a16:creationId xmlns:a16="http://schemas.microsoft.com/office/drawing/2014/main" id="{00000000-0008-0000-0C00-00005B000000}"/>
            </a:ext>
          </a:extLst>
        </xdr:cNvPr>
        <xdr:cNvSpPr>
          <a:spLocks/>
        </xdr:cNvSpPr>
      </xdr:nvSpPr>
      <xdr:spPr bwMode="auto">
        <a:xfrm>
          <a:off x="5567727" y="2554605"/>
          <a:ext cx="259496" cy="589598"/>
        </a:xfrm>
        <a:custGeom>
          <a:avLst/>
          <a:gdLst>
            <a:gd name="T0" fmla="*/ 2147483647 w 34"/>
            <a:gd name="T1" fmla="*/ 2147483647 h 75"/>
            <a:gd name="T2" fmla="*/ 2147483647 w 34"/>
            <a:gd name="T3" fmla="*/ 2147483647 h 75"/>
            <a:gd name="T4" fmla="*/ 2147483647 w 34"/>
            <a:gd name="T5" fmla="*/ 2147483647 h 75"/>
            <a:gd name="T6" fmla="*/ 2147483647 w 34"/>
            <a:gd name="T7" fmla="*/ 2147483647 h 75"/>
            <a:gd name="T8" fmla="*/ 2147483647 w 34"/>
            <a:gd name="T9" fmla="*/ 2147483647 h 75"/>
            <a:gd name="T10" fmla="*/ 2147483647 w 34"/>
            <a:gd name="T11" fmla="*/ 2147483647 h 75"/>
            <a:gd name="T12" fmla="*/ 2147483647 w 34"/>
            <a:gd name="T13" fmla="*/ 2147483647 h 75"/>
            <a:gd name="T14" fmla="*/ 2147483647 w 34"/>
            <a:gd name="T15" fmla="*/ 2147483647 h 75"/>
            <a:gd name="T16" fmla="*/ 2147483647 w 34"/>
            <a:gd name="T17" fmla="*/ 2147483647 h 75"/>
            <a:gd name="T18" fmla="*/ 2147483647 w 34"/>
            <a:gd name="T19" fmla="*/ 2147483647 h 75"/>
            <a:gd name="T20" fmla="*/ 2147483647 w 34"/>
            <a:gd name="T21" fmla="*/ 2147483647 h 75"/>
            <a:gd name="T22" fmla="*/ 2147483647 w 34"/>
            <a:gd name="T23" fmla="*/ 2147483647 h 75"/>
            <a:gd name="T24" fmla="*/ 2147483647 w 34"/>
            <a:gd name="T25" fmla="*/ 2147483647 h 75"/>
            <a:gd name="T26" fmla="*/ 2147483647 w 34"/>
            <a:gd name="T27" fmla="*/ 2147483647 h 75"/>
            <a:gd name="T28" fmla="*/ 2147483647 w 34"/>
            <a:gd name="T29" fmla="*/ 2147483647 h 75"/>
            <a:gd name="T30" fmla="*/ 2147483647 w 34"/>
            <a:gd name="T31" fmla="*/ 2147483647 h 75"/>
            <a:gd name="T32" fmla="*/ 2147483647 w 34"/>
            <a:gd name="T33" fmla="*/ 2147483647 h 75"/>
            <a:gd name="T34" fmla="*/ 2147483647 w 34"/>
            <a:gd name="T35" fmla="*/ 2147483647 h 75"/>
            <a:gd name="T36" fmla="*/ 2147483647 w 34"/>
            <a:gd name="T37" fmla="*/ 2147483647 h 75"/>
            <a:gd name="T38" fmla="*/ 2147483647 w 34"/>
            <a:gd name="T39" fmla="*/ 2147483647 h 75"/>
            <a:gd name="T40" fmla="*/ 2147483647 w 34"/>
            <a:gd name="T41" fmla="*/ 2147483647 h 75"/>
            <a:gd name="T42" fmla="*/ 2147483647 w 34"/>
            <a:gd name="T43" fmla="*/ 0 h 75"/>
            <a:gd name="T44" fmla="*/ 2147483647 w 34"/>
            <a:gd name="T45" fmla="*/ 2147483647 h 75"/>
            <a:gd name="T46" fmla="*/ 2147483647 w 34"/>
            <a:gd name="T47" fmla="*/ 2147483647 h 75"/>
            <a:gd name="T48" fmla="*/ 2147483647 w 34"/>
            <a:gd name="T49" fmla="*/ 2147483647 h 75"/>
            <a:gd name="T50" fmla="*/ 2147483647 w 34"/>
            <a:gd name="T51" fmla="*/ 2147483647 h 75"/>
            <a:gd name="T52" fmla="*/ 2147483647 w 34"/>
            <a:gd name="T53" fmla="*/ 2147483647 h 75"/>
            <a:gd name="T54" fmla="*/ 2147483647 w 34"/>
            <a:gd name="T55" fmla="*/ 2147483647 h 75"/>
            <a:gd name="T56" fmla="*/ 2147483647 w 34"/>
            <a:gd name="T57" fmla="*/ 2147483647 h 75"/>
            <a:gd name="T58" fmla="*/ 2147483647 w 34"/>
            <a:gd name="T59" fmla="*/ 2147483647 h 75"/>
            <a:gd name="T60" fmla="*/ 2147483647 w 34"/>
            <a:gd name="T61" fmla="*/ 2147483647 h 75"/>
            <a:gd name="T62" fmla="*/ 2147483647 w 34"/>
            <a:gd name="T63" fmla="*/ 2147483647 h 75"/>
            <a:gd name="T64" fmla="*/ 0 w 34"/>
            <a:gd name="T65" fmla="*/ 2147483647 h 75"/>
            <a:gd name="T66" fmla="*/ 2147483647 w 34"/>
            <a:gd name="T67" fmla="*/ 2147483647 h 75"/>
            <a:gd name="T68" fmla="*/ 2147483647 w 34"/>
            <a:gd name="T69" fmla="*/ 2147483647 h 75"/>
            <a:gd name="T70" fmla="*/ 2147483647 w 34"/>
            <a:gd name="T71" fmla="*/ 2147483647 h 75"/>
            <a:gd name="T72" fmla="*/ 2147483647 w 34"/>
            <a:gd name="T73" fmla="*/ 2147483647 h 75"/>
            <a:gd name="T74" fmla="*/ 2147483647 w 34"/>
            <a:gd name="T75" fmla="*/ 2147483647 h 75"/>
            <a:gd name="T76" fmla="*/ 2147483647 w 34"/>
            <a:gd name="T77" fmla="*/ 2147483647 h 75"/>
            <a:gd name="T78" fmla="*/ 2147483647 w 34"/>
            <a:gd name="T79" fmla="*/ 2147483647 h 75"/>
            <a:gd name="T80" fmla="*/ 2147483647 w 34"/>
            <a:gd name="T81" fmla="*/ 2147483647 h 75"/>
            <a:gd name="T82" fmla="*/ 2147483647 w 34"/>
            <a:gd name="T83" fmla="*/ 2147483647 h 75"/>
            <a:gd name="T84" fmla="*/ 2147483647 w 34"/>
            <a:gd name="T85" fmla="*/ 2147483647 h 75"/>
            <a:gd name="T86" fmla="*/ 2147483647 w 34"/>
            <a:gd name="T87" fmla="*/ 2147483647 h 75"/>
            <a:gd name="T88" fmla="*/ 2147483647 w 34"/>
            <a:gd name="T89" fmla="*/ 2147483647 h 75"/>
            <a:gd name="T90" fmla="*/ 2147483647 w 34"/>
            <a:gd name="T91" fmla="*/ 2147483647 h 75"/>
            <a:gd name="T92" fmla="*/ 2147483647 w 34"/>
            <a:gd name="T93" fmla="*/ 2147483647 h 75"/>
            <a:gd name="T94" fmla="*/ 2147483647 w 34"/>
            <a:gd name="T95" fmla="*/ 2147483647 h 75"/>
            <a:gd name="T96" fmla="*/ 2147483647 w 34"/>
            <a:gd name="T97" fmla="*/ 2147483647 h 75"/>
            <a:gd name="T98" fmla="*/ 2147483647 w 34"/>
            <a:gd name="T99" fmla="*/ 2147483647 h 75"/>
            <a:gd name="T100" fmla="*/ 2147483647 w 34"/>
            <a:gd name="T101" fmla="*/ 2147483647 h 75"/>
            <a:gd name="T102" fmla="*/ 2147483647 w 34"/>
            <a:gd name="T103" fmla="*/ 2147483647 h 75"/>
            <a:gd name="T104" fmla="*/ 2147483647 w 34"/>
            <a:gd name="T105" fmla="*/ 2147483647 h 75"/>
            <a:gd name="T106" fmla="*/ 2147483647 w 34"/>
            <a:gd name="T107" fmla="*/ 2147483647 h 75"/>
            <a:gd name="T108" fmla="*/ 2147483647 w 34"/>
            <a:gd name="T109" fmla="*/ 2147483647 h 75"/>
            <a:gd name="T110" fmla="*/ 2147483647 w 34"/>
            <a:gd name="T111" fmla="*/ 2147483647 h 75"/>
            <a:gd name="T112" fmla="*/ 2147483647 w 34"/>
            <a:gd name="T113" fmla="*/ 2147483647 h 75"/>
            <a:gd name="T114" fmla="*/ 2147483647 w 34"/>
            <a:gd name="T115" fmla="*/ 2147483647 h 75"/>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Lst>
          <a:ahLst/>
          <a:cxnLst>
            <a:cxn ang="T116">
              <a:pos x="T0" y="T1"/>
            </a:cxn>
            <a:cxn ang="T117">
              <a:pos x="T2" y="T3"/>
            </a:cxn>
            <a:cxn ang="T118">
              <a:pos x="T4" y="T5"/>
            </a:cxn>
            <a:cxn ang="T119">
              <a:pos x="T6" y="T7"/>
            </a:cxn>
            <a:cxn ang="T120">
              <a:pos x="T8" y="T9"/>
            </a:cxn>
            <a:cxn ang="T121">
              <a:pos x="T10" y="T11"/>
            </a:cxn>
            <a:cxn ang="T122">
              <a:pos x="T12" y="T13"/>
            </a:cxn>
            <a:cxn ang="T123">
              <a:pos x="T14" y="T15"/>
            </a:cxn>
            <a:cxn ang="T124">
              <a:pos x="T16" y="T17"/>
            </a:cxn>
            <a:cxn ang="T125">
              <a:pos x="T18" y="T19"/>
            </a:cxn>
            <a:cxn ang="T126">
              <a:pos x="T20" y="T21"/>
            </a:cxn>
            <a:cxn ang="T127">
              <a:pos x="T22" y="T23"/>
            </a:cxn>
            <a:cxn ang="T128">
              <a:pos x="T24" y="T25"/>
            </a:cxn>
            <a:cxn ang="T129">
              <a:pos x="T26" y="T27"/>
            </a:cxn>
            <a:cxn ang="T130">
              <a:pos x="T28" y="T29"/>
            </a:cxn>
            <a:cxn ang="T131">
              <a:pos x="T30" y="T31"/>
            </a:cxn>
            <a:cxn ang="T132">
              <a:pos x="T32" y="T33"/>
            </a:cxn>
            <a:cxn ang="T133">
              <a:pos x="T34" y="T35"/>
            </a:cxn>
            <a:cxn ang="T134">
              <a:pos x="T36" y="T37"/>
            </a:cxn>
            <a:cxn ang="T135">
              <a:pos x="T38" y="T39"/>
            </a:cxn>
            <a:cxn ang="T136">
              <a:pos x="T40" y="T41"/>
            </a:cxn>
            <a:cxn ang="T137">
              <a:pos x="T42" y="T43"/>
            </a:cxn>
            <a:cxn ang="T138">
              <a:pos x="T44" y="T45"/>
            </a:cxn>
            <a:cxn ang="T139">
              <a:pos x="T46" y="T47"/>
            </a:cxn>
            <a:cxn ang="T140">
              <a:pos x="T48" y="T49"/>
            </a:cxn>
            <a:cxn ang="T141">
              <a:pos x="T50" y="T51"/>
            </a:cxn>
            <a:cxn ang="T142">
              <a:pos x="T52" y="T53"/>
            </a:cxn>
            <a:cxn ang="T143">
              <a:pos x="T54" y="T55"/>
            </a:cxn>
            <a:cxn ang="T144">
              <a:pos x="T56" y="T57"/>
            </a:cxn>
            <a:cxn ang="T145">
              <a:pos x="T58" y="T59"/>
            </a:cxn>
            <a:cxn ang="T146">
              <a:pos x="T60" y="T61"/>
            </a:cxn>
            <a:cxn ang="T147">
              <a:pos x="T62" y="T63"/>
            </a:cxn>
            <a:cxn ang="T148">
              <a:pos x="T64" y="T65"/>
            </a:cxn>
            <a:cxn ang="T149">
              <a:pos x="T66" y="T67"/>
            </a:cxn>
            <a:cxn ang="T150">
              <a:pos x="T68" y="T69"/>
            </a:cxn>
            <a:cxn ang="T151">
              <a:pos x="T70" y="T71"/>
            </a:cxn>
            <a:cxn ang="T152">
              <a:pos x="T72" y="T73"/>
            </a:cxn>
            <a:cxn ang="T153">
              <a:pos x="T74" y="T75"/>
            </a:cxn>
            <a:cxn ang="T154">
              <a:pos x="T76" y="T77"/>
            </a:cxn>
            <a:cxn ang="T155">
              <a:pos x="T78" y="T79"/>
            </a:cxn>
            <a:cxn ang="T156">
              <a:pos x="T80" y="T81"/>
            </a:cxn>
            <a:cxn ang="T157">
              <a:pos x="T82" y="T83"/>
            </a:cxn>
            <a:cxn ang="T158">
              <a:pos x="T84" y="T85"/>
            </a:cxn>
            <a:cxn ang="T159">
              <a:pos x="T86" y="T87"/>
            </a:cxn>
            <a:cxn ang="T160">
              <a:pos x="T88" y="T89"/>
            </a:cxn>
            <a:cxn ang="T161">
              <a:pos x="T90" y="T91"/>
            </a:cxn>
            <a:cxn ang="T162">
              <a:pos x="T92" y="T93"/>
            </a:cxn>
            <a:cxn ang="T163">
              <a:pos x="T94" y="T95"/>
            </a:cxn>
            <a:cxn ang="T164">
              <a:pos x="T96" y="T97"/>
            </a:cxn>
            <a:cxn ang="T165">
              <a:pos x="T98" y="T99"/>
            </a:cxn>
            <a:cxn ang="T166">
              <a:pos x="T100" y="T101"/>
            </a:cxn>
            <a:cxn ang="T167">
              <a:pos x="T102" y="T103"/>
            </a:cxn>
            <a:cxn ang="T168">
              <a:pos x="T104" y="T105"/>
            </a:cxn>
            <a:cxn ang="T169">
              <a:pos x="T106" y="T107"/>
            </a:cxn>
            <a:cxn ang="T170">
              <a:pos x="T108" y="T109"/>
            </a:cxn>
            <a:cxn ang="T171">
              <a:pos x="T110" y="T111"/>
            </a:cxn>
            <a:cxn ang="T172">
              <a:pos x="T112" y="T113"/>
            </a:cxn>
            <a:cxn ang="T173">
              <a:pos x="T114" y="T115"/>
            </a:cxn>
          </a:cxnLst>
          <a:rect l="0" t="0" r="r" b="b"/>
          <a:pathLst>
            <a:path w="34" h="75">
              <a:moveTo>
                <a:pt x="34" y="55"/>
              </a:moveTo>
              <a:cubicBezTo>
                <a:pt x="32" y="54"/>
                <a:pt x="32" y="54"/>
                <a:pt x="32" y="54"/>
              </a:cubicBezTo>
              <a:cubicBezTo>
                <a:pt x="30" y="52"/>
                <a:pt x="30" y="52"/>
                <a:pt x="30" y="52"/>
              </a:cubicBezTo>
              <a:cubicBezTo>
                <a:pt x="31" y="47"/>
                <a:pt x="31" y="47"/>
                <a:pt x="31" y="47"/>
              </a:cubicBezTo>
              <a:cubicBezTo>
                <a:pt x="31" y="47"/>
                <a:pt x="30" y="46"/>
                <a:pt x="30" y="45"/>
              </a:cubicBezTo>
              <a:cubicBezTo>
                <a:pt x="29" y="45"/>
                <a:pt x="30" y="43"/>
                <a:pt x="30" y="43"/>
              </a:cubicBezTo>
              <a:cubicBezTo>
                <a:pt x="29" y="42"/>
                <a:pt x="29" y="42"/>
                <a:pt x="29" y="42"/>
              </a:cubicBezTo>
              <a:cubicBezTo>
                <a:pt x="29" y="40"/>
                <a:pt x="29" y="40"/>
                <a:pt x="29" y="40"/>
              </a:cubicBezTo>
              <a:cubicBezTo>
                <a:pt x="28" y="38"/>
                <a:pt x="28" y="38"/>
                <a:pt x="28" y="38"/>
              </a:cubicBezTo>
              <a:cubicBezTo>
                <a:pt x="30" y="36"/>
                <a:pt x="30" y="36"/>
                <a:pt x="30" y="36"/>
              </a:cubicBezTo>
              <a:cubicBezTo>
                <a:pt x="27" y="27"/>
                <a:pt x="27" y="27"/>
                <a:pt x="27" y="27"/>
              </a:cubicBezTo>
              <a:cubicBezTo>
                <a:pt x="30" y="21"/>
                <a:pt x="30" y="21"/>
                <a:pt x="30" y="21"/>
              </a:cubicBezTo>
              <a:cubicBezTo>
                <a:pt x="28" y="17"/>
                <a:pt x="28" y="17"/>
                <a:pt x="28" y="17"/>
              </a:cubicBezTo>
              <a:cubicBezTo>
                <a:pt x="25" y="15"/>
                <a:pt x="25" y="15"/>
                <a:pt x="25" y="15"/>
              </a:cubicBezTo>
              <a:cubicBezTo>
                <a:pt x="25" y="14"/>
                <a:pt x="25" y="14"/>
                <a:pt x="25" y="14"/>
              </a:cubicBezTo>
              <a:cubicBezTo>
                <a:pt x="25" y="10"/>
                <a:pt x="25" y="10"/>
                <a:pt x="25" y="10"/>
              </a:cubicBezTo>
              <a:cubicBezTo>
                <a:pt x="25" y="10"/>
                <a:pt x="25" y="10"/>
                <a:pt x="25" y="10"/>
              </a:cubicBezTo>
              <a:cubicBezTo>
                <a:pt x="26" y="9"/>
                <a:pt x="26" y="9"/>
                <a:pt x="26" y="9"/>
              </a:cubicBezTo>
              <a:cubicBezTo>
                <a:pt x="26" y="8"/>
                <a:pt x="26" y="8"/>
                <a:pt x="26" y="8"/>
              </a:cubicBezTo>
              <a:cubicBezTo>
                <a:pt x="27" y="6"/>
                <a:pt x="27" y="6"/>
                <a:pt x="27" y="6"/>
              </a:cubicBezTo>
              <a:cubicBezTo>
                <a:pt x="27" y="3"/>
                <a:pt x="27" y="3"/>
                <a:pt x="27" y="3"/>
              </a:cubicBezTo>
              <a:cubicBezTo>
                <a:pt x="24" y="0"/>
                <a:pt x="24" y="0"/>
                <a:pt x="24" y="0"/>
              </a:cubicBezTo>
              <a:cubicBezTo>
                <a:pt x="19" y="1"/>
                <a:pt x="19" y="1"/>
                <a:pt x="19" y="1"/>
              </a:cubicBezTo>
              <a:cubicBezTo>
                <a:pt x="17" y="3"/>
                <a:pt x="17" y="3"/>
                <a:pt x="17" y="3"/>
              </a:cubicBezTo>
              <a:cubicBezTo>
                <a:pt x="15" y="8"/>
                <a:pt x="15" y="8"/>
                <a:pt x="15" y="8"/>
              </a:cubicBezTo>
              <a:cubicBezTo>
                <a:pt x="12" y="11"/>
                <a:pt x="12" y="11"/>
                <a:pt x="12" y="11"/>
              </a:cubicBezTo>
              <a:cubicBezTo>
                <a:pt x="11" y="10"/>
                <a:pt x="11" y="10"/>
                <a:pt x="11" y="10"/>
              </a:cubicBezTo>
              <a:cubicBezTo>
                <a:pt x="8" y="11"/>
                <a:pt x="8" y="11"/>
                <a:pt x="8" y="11"/>
              </a:cubicBezTo>
              <a:cubicBezTo>
                <a:pt x="5" y="10"/>
                <a:pt x="5" y="10"/>
                <a:pt x="5" y="10"/>
              </a:cubicBezTo>
              <a:cubicBezTo>
                <a:pt x="3" y="8"/>
                <a:pt x="3" y="8"/>
                <a:pt x="3" y="8"/>
              </a:cubicBezTo>
              <a:cubicBezTo>
                <a:pt x="2" y="6"/>
                <a:pt x="2" y="6"/>
                <a:pt x="2" y="6"/>
              </a:cubicBezTo>
              <a:cubicBezTo>
                <a:pt x="1" y="8"/>
                <a:pt x="1" y="8"/>
                <a:pt x="1" y="8"/>
              </a:cubicBezTo>
              <a:cubicBezTo>
                <a:pt x="0" y="8"/>
                <a:pt x="0" y="8"/>
                <a:pt x="0" y="8"/>
              </a:cubicBezTo>
              <a:cubicBezTo>
                <a:pt x="1" y="10"/>
                <a:pt x="1" y="10"/>
                <a:pt x="1" y="10"/>
              </a:cubicBezTo>
              <a:cubicBezTo>
                <a:pt x="4" y="13"/>
                <a:pt x="4" y="13"/>
                <a:pt x="4" y="13"/>
              </a:cubicBezTo>
              <a:cubicBezTo>
                <a:pt x="6" y="14"/>
                <a:pt x="6" y="14"/>
                <a:pt x="6" y="14"/>
              </a:cubicBezTo>
              <a:cubicBezTo>
                <a:pt x="7" y="14"/>
                <a:pt x="7" y="14"/>
                <a:pt x="7" y="14"/>
              </a:cubicBezTo>
              <a:cubicBezTo>
                <a:pt x="9" y="19"/>
                <a:pt x="9" y="19"/>
                <a:pt x="9" y="19"/>
              </a:cubicBezTo>
              <a:cubicBezTo>
                <a:pt x="9" y="23"/>
                <a:pt x="9" y="23"/>
                <a:pt x="9" y="23"/>
              </a:cubicBezTo>
              <a:cubicBezTo>
                <a:pt x="9" y="26"/>
                <a:pt x="9" y="26"/>
                <a:pt x="9" y="26"/>
              </a:cubicBezTo>
              <a:cubicBezTo>
                <a:pt x="10" y="29"/>
                <a:pt x="10" y="29"/>
                <a:pt x="10" y="29"/>
              </a:cubicBezTo>
              <a:cubicBezTo>
                <a:pt x="10" y="30"/>
                <a:pt x="10" y="30"/>
                <a:pt x="10" y="30"/>
              </a:cubicBezTo>
              <a:cubicBezTo>
                <a:pt x="10" y="35"/>
                <a:pt x="10" y="35"/>
                <a:pt x="10" y="35"/>
              </a:cubicBezTo>
              <a:cubicBezTo>
                <a:pt x="10" y="36"/>
                <a:pt x="10" y="36"/>
                <a:pt x="10" y="36"/>
              </a:cubicBezTo>
              <a:cubicBezTo>
                <a:pt x="12" y="36"/>
                <a:pt x="12" y="36"/>
                <a:pt x="12" y="36"/>
              </a:cubicBezTo>
              <a:cubicBezTo>
                <a:pt x="14" y="40"/>
                <a:pt x="14" y="40"/>
                <a:pt x="14" y="40"/>
              </a:cubicBezTo>
              <a:cubicBezTo>
                <a:pt x="9" y="49"/>
                <a:pt x="9" y="49"/>
                <a:pt x="9" y="49"/>
              </a:cubicBezTo>
              <a:cubicBezTo>
                <a:pt x="4" y="53"/>
                <a:pt x="4" y="53"/>
                <a:pt x="4" y="53"/>
              </a:cubicBezTo>
              <a:cubicBezTo>
                <a:pt x="1" y="58"/>
                <a:pt x="1" y="58"/>
                <a:pt x="1" y="58"/>
              </a:cubicBezTo>
              <a:cubicBezTo>
                <a:pt x="2" y="66"/>
                <a:pt x="2" y="66"/>
                <a:pt x="2" y="66"/>
              </a:cubicBezTo>
              <a:cubicBezTo>
                <a:pt x="3" y="71"/>
                <a:pt x="3" y="71"/>
                <a:pt x="3" y="71"/>
              </a:cubicBezTo>
              <a:cubicBezTo>
                <a:pt x="5" y="73"/>
                <a:pt x="5" y="73"/>
                <a:pt x="5" y="73"/>
              </a:cubicBezTo>
              <a:cubicBezTo>
                <a:pt x="7" y="75"/>
                <a:pt x="7" y="75"/>
                <a:pt x="7" y="75"/>
              </a:cubicBezTo>
              <a:cubicBezTo>
                <a:pt x="12" y="75"/>
                <a:pt x="12" y="75"/>
                <a:pt x="12" y="75"/>
              </a:cubicBezTo>
              <a:cubicBezTo>
                <a:pt x="20" y="72"/>
                <a:pt x="20" y="72"/>
                <a:pt x="20" y="72"/>
              </a:cubicBezTo>
              <a:cubicBezTo>
                <a:pt x="22" y="72"/>
                <a:pt x="22" y="72"/>
                <a:pt x="22" y="72"/>
              </a:cubicBezTo>
              <a:cubicBezTo>
                <a:pt x="34" y="58"/>
                <a:pt x="34" y="58"/>
                <a:pt x="34" y="58"/>
              </a:cubicBezTo>
              <a:lnTo>
                <a:pt x="34" y="5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5861</xdr:colOff>
      <xdr:row>18</xdr:row>
      <xdr:rowOff>774</xdr:rowOff>
    </xdr:from>
    <xdr:to>
      <xdr:col>11</xdr:col>
      <xdr:colOff>396901</xdr:colOff>
      <xdr:row>22</xdr:row>
      <xdr:rowOff>62190</xdr:rowOff>
    </xdr:to>
    <xdr:sp macro="" textlink="">
      <xdr:nvSpPr>
        <xdr:cNvPr id="92" name="KZ">
          <a:extLst>
            <a:ext uri="{FF2B5EF4-FFF2-40B4-BE49-F238E27FC236}">
              <a16:creationId xmlns:a16="http://schemas.microsoft.com/office/drawing/2014/main" id="{00000000-0008-0000-0C00-00005C000000}"/>
            </a:ext>
          </a:extLst>
        </xdr:cNvPr>
        <xdr:cNvSpPr>
          <a:spLocks/>
        </xdr:cNvSpPr>
      </xdr:nvSpPr>
      <xdr:spPr bwMode="auto">
        <a:xfrm>
          <a:off x="6206636" y="3353574"/>
          <a:ext cx="1000640" cy="709116"/>
        </a:xfrm>
        <a:custGeom>
          <a:avLst/>
          <a:gdLst>
            <a:gd name="T0" fmla="*/ 2147483647 w 129"/>
            <a:gd name="T1" fmla="*/ 2147483647 h 91"/>
            <a:gd name="T2" fmla="*/ 2147483647 w 129"/>
            <a:gd name="T3" fmla="*/ 2147483647 h 91"/>
            <a:gd name="T4" fmla="*/ 2147483647 w 129"/>
            <a:gd name="T5" fmla="*/ 2147483647 h 91"/>
            <a:gd name="T6" fmla="*/ 2147483647 w 129"/>
            <a:gd name="T7" fmla="*/ 2147483647 h 91"/>
            <a:gd name="T8" fmla="*/ 2147483647 w 129"/>
            <a:gd name="T9" fmla="*/ 2147483647 h 91"/>
            <a:gd name="T10" fmla="*/ 2147483647 w 129"/>
            <a:gd name="T11" fmla="*/ 2147483647 h 91"/>
            <a:gd name="T12" fmla="*/ 2147483647 w 129"/>
            <a:gd name="T13" fmla="*/ 2147483647 h 91"/>
            <a:gd name="T14" fmla="*/ 2147483647 w 129"/>
            <a:gd name="T15" fmla="*/ 2147483647 h 91"/>
            <a:gd name="T16" fmla="*/ 2147483647 w 129"/>
            <a:gd name="T17" fmla="*/ 2147483647 h 91"/>
            <a:gd name="T18" fmla="*/ 2147483647 w 129"/>
            <a:gd name="T19" fmla="*/ 2147483647 h 91"/>
            <a:gd name="T20" fmla="*/ 2147483647 w 129"/>
            <a:gd name="T21" fmla="*/ 2147483647 h 91"/>
            <a:gd name="T22" fmla="*/ 2147483647 w 129"/>
            <a:gd name="T23" fmla="*/ 2147483647 h 91"/>
            <a:gd name="T24" fmla="*/ 2147483647 w 129"/>
            <a:gd name="T25" fmla="*/ 2147483647 h 91"/>
            <a:gd name="T26" fmla="*/ 2147483647 w 129"/>
            <a:gd name="T27" fmla="*/ 2147483647 h 91"/>
            <a:gd name="T28" fmla="*/ 2147483647 w 129"/>
            <a:gd name="T29" fmla="*/ 2147483647 h 91"/>
            <a:gd name="T30" fmla="*/ 0 w 129"/>
            <a:gd name="T31" fmla="*/ 2147483647 h 91"/>
            <a:gd name="T32" fmla="*/ 2147483647 w 129"/>
            <a:gd name="T33" fmla="*/ 2147483647 h 91"/>
            <a:gd name="T34" fmla="*/ 2147483647 w 129"/>
            <a:gd name="T35" fmla="*/ 2147483647 h 91"/>
            <a:gd name="T36" fmla="*/ 2147483647 w 129"/>
            <a:gd name="T37" fmla="*/ 2147483647 h 91"/>
            <a:gd name="T38" fmla="*/ 2147483647 w 129"/>
            <a:gd name="T39" fmla="*/ 2147483647 h 91"/>
            <a:gd name="T40" fmla="*/ 2147483647 w 129"/>
            <a:gd name="T41" fmla="*/ 2147483647 h 91"/>
            <a:gd name="T42" fmla="*/ 2147483647 w 129"/>
            <a:gd name="T43" fmla="*/ 2147483647 h 91"/>
            <a:gd name="T44" fmla="*/ 2147483647 w 129"/>
            <a:gd name="T45" fmla="*/ 2147483647 h 91"/>
            <a:gd name="T46" fmla="*/ 2147483647 w 129"/>
            <a:gd name="T47" fmla="*/ 2147483647 h 91"/>
            <a:gd name="T48" fmla="*/ 2147483647 w 129"/>
            <a:gd name="T49" fmla="*/ 2147483647 h 91"/>
            <a:gd name="T50" fmla="*/ 2147483647 w 129"/>
            <a:gd name="T51" fmla="*/ 2147483647 h 91"/>
            <a:gd name="T52" fmla="*/ 2147483647 w 129"/>
            <a:gd name="T53" fmla="*/ 2147483647 h 91"/>
            <a:gd name="T54" fmla="*/ 2147483647 w 129"/>
            <a:gd name="T55" fmla="*/ 2147483647 h 91"/>
            <a:gd name="T56" fmla="*/ 2147483647 w 129"/>
            <a:gd name="T57" fmla="*/ 2147483647 h 91"/>
            <a:gd name="T58" fmla="*/ 2147483647 w 129"/>
            <a:gd name="T59" fmla="*/ 2147483647 h 91"/>
            <a:gd name="T60" fmla="*/ 2147483647 w 129"/>
            <a:gd name="T61" fmla="*/ 2147483647 h 91"/>
            <a:gd name="T62" fmla="*/ 2147483647 w 129"/>
            <a:gd name="T63" fmla="*/ 2147483647 h 91"/>
            <a:gd name="T64" fmla="*/ 2147483647 w 129"/>
            <a:gd name="T65" fmla="*/ 2147483647 h 91"/>
            <a:gd name="T66" fmla="*/ 2147483647 w 129"/>
            <a:gd name="T67" fmla="*/ 2147483647 h 91"/>
            <a:gd name="T68" fmla="*/ 2147483647 w 129"/>
            <a:gd name="T69" fmla="*/ 2147483647 h 91"/>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Lst>
          <a:ahLst/>
          <a:cxnLst>
            <a:cxn ang="T70">
              <a:pos x="T0" y="T1"/>
            </a:cxn>
            <a:cxn ang="T71">
              <a:pos x="T2" y="T3"/>
            </a:cxn>
            <a:cxn ang="T72">
              <a:pos x="T4" y="T5"/>
            </a:cxn>
            <a:cxn ang="T73">
              <a:pos x="T6" y="T7"/>
            </a:cxn>
            <a:cxn ang="T74">
              <a:pos x="T8" y="T9"/>
            </a:cxn>
            <a:cxn ang="T75">
              <a:pos x="T10" y="T11"/>
            </a:cxn>
            <a:cxn ang="T76">
              <a:pos x="T12" y="T13"/>
            </a:cxn>
            <a:cxn ang="T77">
              <a:pos x="T14" y="T15"/>
            </a:cxn>
            <a:cxn ang="T78">
              <a:pos x="T16" y="T17"/>
            </a:cxn>
            <a:cxn ang="T79">
              <a:pos x="T18" y="T19"/>
            </a:cxn>
            <a:cxn ang="T80">
              <a:pos x="T20" y="T21"/>
            </a:cxn>
            <a:cxn ang="T81">
              <a:pos x="T22" y="T23"/>
            </a:cxn>
            <a:cxn ang="T82">
              <a:pos x="T24" y="T25"/>
            </a:cxn>
            <a:cxn ang="T83">
              <a:pos x="T26" y="T27"/>
            </a:cxn>
            <a:cxn ang="T84">
              <a:pos x="T28" y="T29"/>
            </a:cxn>
            <a:cxn ang="T85">
              <a:pos x="T30" y="T31"/>
            </a:cxn>
            <a:cxn ang="T86">
              <a:pos x="T32" y="T33"/>
            </a:cxn>
            <a:cxn ang="T87">
              <a:pos x="T34" y="T35"/>
            </a:cxn>
            <a:cxn ang="T88">
              <a:pos x="T36" y="T37"/>
            </a:cxn>
            <a:cxn ang="T89">
              <a:pos x="T38" y="T39"/>
            </a:cxn>
            <a:cxn ang="T90">
              <a:pos x="T40" y="T41"/>
            </a:cxn>
            <a:cxn ang="T91">
              <a:pos x="T42" y="T43"/>
            </a:cxn>
            <a:cxn ang="T92">
              <a:pos x="T44" y="T45"/>
            </a:cxn>
            <a:cxn ang="T93">
              <a:pos x="T46" y="T47"/>
            </a:cxn>
            <a:cxn ang="T94">
              <a:pos x="T48" y="T49"/>
            </a:cxn>
            <a:cxn ang="T95">
              <a:pos x="T50" y="T51"/>
            </a:cxn>
            <a:cxn ang="T96">
              <a:pos x="T52" y="T53"/>
            </a:cxn>
            <a:cxn ang="T97">
              <a:pos x="T54" y="T55"/>
            </a:cxn>
            <a:cxn ang="T98">
              <a:pos x="T56" y="T57"/>
            </a:cxn>
            <a:cxn ang="T99">
              <a:pos x="T58" y="T59"/>
            </a:cxn>
            <a:cxn ang="T100">
              <a:pos x="T60" y="T61"/>
            </a:cxn>
            <a:cxn ang="T101">
              <a:pos x="T62" y="T63"/>
            </a:cxn>
            <a:cxn ang="T102">
              <a:pos x="T64" y="T65"/>
            </a:cxn>
            <a:cxn ang="T103">
              <a:pos x="T66" y="T67"/>
            </a:cxn>
            <a:cxn ang="T104">
              <a:pos x="T68" y="T69"/>
            </a:cxn>
          </a:cxnLst>
          <a:rect l="0" t="0" r="r" b="b"/>
          <a:pathLst>
            <a:path w="129" h="91">
              <a:moveTo>
                <a:pt x="89" y="79"/>
              </a:moveTo>
              <a:cubicBezTo>
                <a:pt x="87" y="77"/>
                <a:pt x="87" y="77"/>
                <a:pt x="87" y="77"/>
              </a:cubicBezTo>
              <a:cubicBezTo>
                <a:pt x="88" y="73"/>
                <a:pt x="88" y="73"/>
                <a:pt x="88" y="73"/>
              </a:cubicBezTo>
              <a:cubicBezTo>
                <a:pt x="96" y="71"/>
                <a:pt x="96" y="71"/>
                <a:pt x="96" y="71"/>
              </a:cubicBezTo>
              <a:cubicBezTo>
                <a:pt x="101" y="67"/>
                <a:pt x="101" y="67"/>
                <a:pt x="101" y="67"/>
              </a:cubicBezTo>
              <a:cubicBezTo>
                <a:pt x="105" y="63"/>
                <a:pt x="105" y="63"/>
                <a:pt x="105" y="63"/>
              </a:cubicBezTo>
              <a:cubicBezTo>
                <a:pt x="107" y="51"/>
                <a:pt x="107" y="51"/>
                <a:pt x="107" y="51"/>
              </a:cubicBezTo>
              <a:cubicBezTo>
                <a:pt x="114" y="50"/>
                <a:pt x="114" y="50"/>
                <a:pt x="114" y="50"/>
              </a:cubicBezTo>
              <a:cubicBezTo>
                <a:pt x="116" y="40"/>
                <a:pt x="116" y="40"/>
                <a:pt x="116" y="40"/>
              </a:cubicBezTo>
              <a:cubicBezTo>
                <a:pt x="124" y="41"/>
                <a:pt x="124" y="41"/>
                <a:pt x="124" y="41"/>
              </a:cubicBezTo>
              <a:cubicBezTo>
                <a:pt x="126" y="35"/>
                <a:pt x="126" y="35"/>
                <a:pt x="126" y="35"/>
              </a:cubicBezTo>
              <a:cubicBezTo>
                <a:pt x="129" y="34"/>
                <a:pt x="129" y="34"/>
                <a:pt x="129" y="34"/>
              </a:cubicBezTo>
              <a:cubicBezTo>
                <a:pt x="129" y="29"/>
                <a:pt x="129" y="29"/>
                <a:pt x="129" y="29"/>
              </a:cubicBezTo>
              <a:cubicBezTo>
                <a:pt x="122" y="27"/>
                <a:pt x="122" y="27"/>
                <a:pt x="122" y="27"/>
              </a:cubicBezTo>
              <a:cubicBezTo>
                <a:pt x="114" y="23"/>
                <a:pt x="114" y="23"/>
                <a:pt x="114" y="23"/>
              </a:cubicBezTo>
              <a:cubicBezTo>
                <a:pt x="104" y="23"/>
                <a:pt x="104" y="23"/>
                <a:pt x="104" y="23"/>
              </a:cubicBezTo>
              <a:cubicBezTo>
                <a:pt x="100" y="14"/>
                <a:pt x="100" y="14"/>
                <a:pt x="100" y="14"/>
              </a:cubicBezTo>
              <a:cubicBezTo>
                <a:pt x="96" y="6"/>
                <a:pt x="96" y="6"/>
                <a:pt x="96" y="6"/>
              </a:cubicBezTo>
              <a:cubicBezTo>
                <a:pt x="91" y="6"/>
                <a:pt x="91" y="6"/>
                <a:pt x="91" y="6"/>
              </a:cubicBezTo>
              <a:cubicBezTo>
                <a:pt x="82" y="9"/>
                <a:pt x="82" y="9"/>
                <a:pt x="82" y="9"/>
              </a:cubicBezTo>
              <a:cubicBezTo>
                <a:pt x="74" y="0"/>
                <a:pt x="74" y="0"/>
                <a:pt x="74" y="0"/>
              </a:cubicBezTo>
              <a:cubicBezTo>
                <a:pt x="62" y="3"/>
                <a:pt x="62" y="3"/>
                <a:pt x="62" y="3"/>
              </a:cubicBezTo>
              <a:cubicBezTo>
                <a:pt x="49" y="7"/>
                <a:pt x="49" y="7"/>
                <a:pt x="49" y="7"/>
              </a:cubicBezTo>
              <a:cubicBezTo>
                <a:pt x="45" y="16"/>
                <a:pt x="45" y="16"/>
                <a:pt x="45" y="16"/>
              </a:cubicBezTo>
              <a:cubicBezTo>
                <a:pt x="47" y="23"/>
                <a:pt x="47" y="23"/>
                <a:pt x="47" y="23"/>
              </a:cubicBezTo>
              <a:cubicBezTo>
                <a:pt x="40" y="24"/>
                <a:pt x="40" y="24"/>
                <a:pt x="40" y="24"/>
              </a:cubicBezTo>
              <a:cubicBezTo>
                <a:pt x="33" y="23"/>
                <a:pt x="33" y="23"/>
                <a:pt x="33" y="23"/>
              </a:cubicBezTo>
              <a:cubicBezTo>
                <a:pt x="27" y="24"/>
                <a:pt x="27" y="24"/>
                <a:pt x="27" y="24"/>
              </a:cubicBezTo>
              <a:cubicBezTo>
                <a:pt x="22" y="20"/>
                <a:pt x="22" y="20"/>
                <a:pt x="22" y="20"/>
              </a:cubicBezTo>
              <a:cubicBezTo>
                <a:pt x="13" y="21"/>
                <a:pt x="13" y="21"/>
                <a:pt x="13" y="21"/>
              </a:cubicBezTo>
              <a:cubicBezTo>
                <a:pt x="3" y="26"/>
                <a:pt x="3" y="26"/>
                <a:pt x="3" y="26"/>
              </a:cubicBezTo>
              <a:cubicBezTo>
                <a:pt x="0" y="33"/>
                <a:pt x="0" y="33"/>
                <a:pt x="0" y="33"/>
              </a:cubicBezTo>
              <a:cubicBezTo>
                <a:pt x="4" y="37"/>
                <a:pt x="4" y="37"/>
                <a:pt x="4" y="37"/>
              </a:cubicBezTo>
              <a:cubicBezTo>
                <a:pt x="6" y="42"/>
                <a:pt x="6" y="42"/>
                <a:pt x="6" y="42"/>
              </a:cubicBezTo>
              <a:cubicBezTo>
                <a:pt x="13" y="41"/>
                <a:pt x="13" y="41"/>
                <a:pt x="13" y="41"/>
              </a:cubicBezTo>
              <a:cubicBezTo>
                <a:pt x="19" y="41"/>
                <a:pt x="19" y="41"/>
                <a:pt x="19" y="41"/>
              </a:cubicBezTo>
              <a:cubicBezTo>
                <a:pt x="26" y="49"/>
                <a:pt x="26" y="49"/>
                <a:pt x="26" y="49"/>
              </a:cubicBezTo>
              <a:cubicBezTo>
                <a:pt x="20" y="50"/>
                <a:pt x="20" y="50"/>
                <a:pt x="20" y="50"/>
              </a:cubicBezTo>
              <a:cubicBezTo>
                <a:pt x="16" y="50"/>
                <a:pt x="16" y="50"/>
                <a:pt x="16" y="50"/>
              </a:cubicBezTo>
              <a:cubicBezTo>
                <a:pt x="13" y="52"/>
                <a:pt x="13" y="52"/>
                <a:pt x="13" y="52"/>
              </a:cubicBezTo>
              <a:cubicBezTo>
                <a:pt x="16" y="59"/>
                <a:pt x="16" y="59"/>
                <a:pt x="16" y="59"/>
              </a:cubicBezTo>
              <a:cubicBezTo>
                <a:pt x="16" y="59"/>
                <a:pt x="20" y="62"/>
                <a:pt x="20" y="63"/>
              </a:cubicBezTo>
              <a:cubicBezTo>
                <a:pt x="20" y="64"/>
                <a:pt x="20" y="72"/>
                <a:pt x="20" y="72"/>
              </a:cubicBezTo>
              <a:cubicBezTo>
                <a:pt x="24" y="76"/>
                <a:pt x="24" y="76"/>
                <a:pt x="24" y="76"/>
              </a:cubicBezTo>
              <a:cubicBezTo>
                <a:pt x="23" y="84"/>
                <a:pt x="23" y="84"/>
                <a:pt x="23" y="84"/>
              </a:cubicBezTo>
              <a:cubicBezTo>
                <a:pt x="24" y="82"/>
                <a:pt x="24" y="82"/>
                <a:pt x="24" y="82"/>
              </a:cubicBezTo>
              <a:cubicBezTo>
                <a:pt x="29" y="80"/>
                <a:pt x="29" y="80"/>
                <a:pt x="29" y="80"/>
              </a:cubicBezTo>
              <a:cubicBezTo>
                <a:pt x="33" y="79"/>
                <a:pt x="33" y="79"/>
                <a:pt x="33" y="79"/>
              </a:cubicBezTo>
              <a:cubicBezTo>
                <a:pt x="38" y="82"/>
                <a:pt x="38" y="82"/>
                <a:pt x="38" y="82"/>
              </a:cubicBezTo>
              <a:cubicBezTo>
                <a:pt x="42" y="85"/>
                <a:pt x="42" y="85"/>
                <a:pt x="42" y="85"/>
              </a:cubicBezTo>
              <a:cubicBezTo>
                <a:pt x="46" y="86"/>
                <a:pt x="46" y="86"/>
                <a:pt x="46" y="86"/>
              </a:cubicBezTo>
              <a:cubicBezTo>
                <a:pt x="46" y="89"/>
                <a:pt x="46" y="89"/>
                <a:pt x="46" y="89"/>
              </a:cubicBezTo>
              <a:cubicBezTo>
                <a:pt x="48" y="90"/>
                <a:pt x="48" y="90"/>
                <a:pt x="48" y="90"/>
              </a:cubicBezTo>
              <a:cubicBezTo>
                <a:pt x="51" y="91"/>
                <a:pt x="51" y="91"/>
                <a:pt x="51" y="91"/>
              </a:cubicBezTo>
              <a:cubicBezTo>
                <a:pt x="53" y="89"/>
                <a:pt x="53" y="89"/>
                <a:pt x="53" y="89"/>
              </a:cubicBezTo>
              <a:cubicBezTo>
                <a:pt x="58" y="87"/>
                <a:pt x="58" y="87"/>
                <a:pt x="58" y="87"/>
              </a:cubicBezTo>
              <a:cubicBezTo>
                <a:pt x="59" y="82"/>
                <a:pt x="59" y="82"/>
                <a:pt x="59" y="82"/>
              </a:cubicBezTo>
              <a:cubicBezTo>
                <a:pt x="63" y="83"/>
                <a:pt x="63" y="83"/>
                <a:pt x="63" y="83"/>
              </a:cubicBezTo>
              <a:cubicBezTo>
                <a:pt x="66" y="83"/>
                <a:pt x="66" y="83"/>
                <a:pt x="66" y="83"/>
              </a:cubicBezTo>
              <a:cubicBezTo>
                <a:pt x="68" y="85"/>
                <a:pt x="68" y="85"/>
                <a:pt x="68" y="85"/>
              </a:cubicBezTo>
              <a:cubicBezTo>
                <a:pt x="72" y="84"/>
                <a:pt x="72" y="84"/>
                <a:pt x="72" y="84"/>
              </a:cubicBezTo>
              <a:cubicBezTo>
                <a:pt x="74" y="82"/>
                <a:pt x="74" y="82"/>
                <a:pt x="74" y="82"/>
              </a:cubicBezTo>
              <a:cubicBezTo>
                <a:pt x="77" y="79"/>
                <a:pt x="77" y="79"/>
                <a:pt x="77" y="79"/>
              </a:cubicBezTo>
              <a:cubicBezTo>
                <a:pt x="78" y="80"/>
                <a:pt x="78" y="80"/>
                <a:pt x="78" y="80"/>
              </a:cubicBezTo>
              <a:cubicBezTo>
                <a:pt x="79" y="83"/>
                <a:pt x="79" y="83"/>
                <a:pt x="79" y="83"/>
              </a:cubicBezTo>
              <a:cubicBezTo>
                <a:pt x="82" y="83"/>
                <a:pt x="82" y="83"/>
                <a:pt x="82" y="83"/>
              </a:cubicBezTo>
              <a:cubicBezTo>
                <a:pt x="86" y="82"/>
                <a:pt x="86" y="82"/>
                <a:pt x="86" y="82"/>
              </a:cubicBezTo>
              <a:cubicBezTo>
                <a:pt x="88" y="82"/>
                <a:pt x="88" y="82"/>
                <a:pt x="88" y="82"/>
              </a:cubicBezTo>
              <a:cubicBezTo>
                <a:pt x="88" y="83"/>
                <a:pt x="88" y="83"/>
                <a:pt x="88" y="83"/>
              </a:cubicBezTo>
              <a:cubicBezTo>
                <a:pt x="90" y="82"/>
                <a:pt x="90" y="82"/>
                <a:pt x="90" y="82"/>
              </a:cubicBezTo>
              <a:lnTo>
                <a:pt x="89" y="7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194576</xdr:colOff>
      <xdr:row>12</xdr:row>
      <xdr:rowOff>84138</xdr:rowOff>
    </xdr:from>
    <xdr:to>
      <xdr:col>9</xdr:col>
      <xdr:colOff>217951</xdr:colOff>
      <xdr:row>17</xdr:row>
      <xdr:rowOff>36969</xdr:rowOff>
    </xdr:to>
    <xdr:sp macro="" textlink="">
      <xdr:nvSpPr>
        <xdr:cNvPr id="93" name="NO">
          <a:extLst>
            <a:ext uri="{FF2B5EF4-FFF2-40B4-BE49-F238E27FC236}">
              <a16:creationId xmlns:a16="http://schemas.microsoft.com/office/drawing/2014/main" id="{00000000-0008-0000-0C00-00005D000000}"/>
            </a:ext>
          </a:extLst>
        </xdr:cNvPr>
        <xdr:cNvSpPr>
          <a:spLocks/>
        </xdr:cNvSpPr>
      </xdr:nvSpPr>
      <xdr:spPr bwMode="auto">
        <a:xfrm>
          <a:off x="5176151" y="2465388"/>
          <a:ext cx="632975" cy="762456"/>
        </a:xfrm>
        <a:custGeom>
          <a:avLst/>
          <a:gdLst>
            <a:gd name="T0" fmla="*/ 2147483647 w 83"/>
            <a:gd name="T1" fmla="*/ 2147483647 h 98"/>
            <a:gd name="T2" fmla="*/ 2147483647 w 83"/>
            <a:gd name="T3" fmla="*/ 2147483647 h 98"/>
            <a:gd name="T4" fmla="*/ 2147483647 w 83"/>
            <a:gd name="T5" fmla="*/ 2147483647 h 98"/>
            <a:gd name="T6" fmla="*/ 2147483647 w 83"/>
            <a:gd name="T7" fmla="*/ 2147483647 h 98"/>
            <a:gd name="T8" fmla="*/ 2147483647 w 83"/>
            <a:gd name="T9" fmla="*/ 2147483647 h 98"/>
            <a:gd name="T10" fmla="*/ 2147483647 w 83"/>
            <a:gd name="T11" fmla="*/ 2147483647 h 98"/>
            <a:gd name="T12" fmla="*/ 2147483647 w 83"/>
            <a:gd name="T13" fmla="*/ 2147483647 h 98"/>
            <a:gd name="T14" fmla="*/ 2147483647 w 83"/>
            <a:gd name="T15" fmla="*/ 2147483647 h 98"/>
            <a:gd name="T16" fmla="*/ 2147483647 w 83"/>
            <a:gd name="T17" fmla="*/ 2147483647 h 98"/>
            <a:gd name="T18" fmla="*/ 2147483647 w 83"/>
            <a:gd name="T19" fmla="*/ 2147483647 h 98"/>
            <a:gd name="T20" fmla="*/ 2147483647 w 83"/>
            <a:gd name="T21" fmla="*/ 2147483647 h 98"/>
            <a:gd name="T22" fmla="*/ 2147483647 w 83"/>
            <a:gd name="T23" fmla="*/ 2147483647 h 98"/>
            <a:gd name="T24" fmla="*/ 2147483647 w 83"/>
            <a:gd name="T25" fmla="*/ 2147483647 h 98"/>
            <a:gd name="T26" fmla="*/ 2147483647 w 83"/>
            <a:gd name="T27" fmla="*/ 2147483647 h 98"/>
            <a:gd name="T28" fmla="*/ 2147483647 w 83"/>
            <a:gd name="T29" fmla="*/ 2147483647 h 98"/>
            <a:gd name="T30" fmla="*/ 2147483647 w 83"/>
            <a:gd name="T31" fmla="*/ 2147483647 h 98"/>
            <a:gd name="T32" fmla="*/ 2147483647 w 83"/>
            <a:gd name="T33" fmla="*/ 2147483647 h 98"/>
            <a:gd name="T34" fmla="*/ 2147483647 w 83"/>
            <a:gd name="T35" fmla="*/ 2147483647 h 98"/>
            <a:gd name="T36" fmla="*/ 2147483647 w 83"/>
            <a:gd name="T37" fmla="*/ 2147483647 h 98"/>
            <a:gd name="T38" fmla="*/ 2147483647 w 83"/>
            <a:gd name="T39" fmla="*/ 2147483647 h 98"/>
            <a:gd name="T40" fmla="*/ 2147483647 w 83"/>
            <a:gd name="T41" fmla="*/ 2147483647 h 98"/>
            <a:gd name="T42" fmla="*/ 2147483647 w 83"/>
            <a:gd name="T43" fmla="*/ 2147483647 h 98"/>
            <a:gd name="T44" fmla="*/ 2147483647 w 83"/>
            <a:gd name="T45" fmla="*/ 2147483647 h 98"/>
            <a:gd name="T46" fmla="*/ 2147483647 w 83"/>
            <a:gd name="T47" fmla="*/ 2147483647 h 98"/>
            <a:gd name="T48" fmla="*/ 2147483647 w 83"/>
            <a:gd name="T49" fmla="*/ 2147483647 h 98"/>
            <a:gd name="T50" fmla="*/ 2147483647 w 83"/>
            <a:gd name="T51" fmla="*/ 0 h 98"/>
            <a:gd name="T52" fmla="*/ 2147483647 w 83"/>
            <a:gd name="T53" fmla="*/ 2147483647 h 98"/>
            <a:gd name="T54" fmla="*/ 2147483647 w 83"/>
            <a:gd name="T55" fmla="*/ 2147483647 h 98"/>
            <a:gd name="T56" fmla="*/ 2147483647 w 83"/>
            <a:gd name="T57" fmla="*/ 2147483647 h 98"/>
            <a:gd name="T58" fmla="*/ 2147483647 w 83"/>
            <a:gd name="T59" fmla="*/ 2147483647 h 98"/>
            <a:gd name="T60" fmla="*/ 2147483647 w 83"/>
            <a:gd name="T61" fmla="*/ 2147483647 h 98"/>
            <a:gd name="T62" fmla="*/ 2147483647 w 83"/>
            <a:gd name="T63" fmla="*/ 2147483647 h 98"/>
            <a:gd name="T64" fmla="*/ 2147483647 w 83"/>
            <a:gd name="T65" fmla="*/ 2147483647 h 98"/>
            <a:gd name="T66" fmla="*/ 2147483647 w 83"/>
            <a:gd name="T67" fmla="*/ 2147483647 h 98"/>
            <a:gd name="T68" fmla="*/ 2147483647 w 83"/>
            <a:gd name="T69" fmla="*/ 2147483647 h 98"/>
            <a:gd name="T70" fmla="*/ 2147483647 w 83"/>
            <a:gd name="T71" fmla="*/ 2147483647 h 98"/>
            <a:gd name="T72" fmla="*/ 2147483647 w 83"/>
            <a:gd name="T73" fmla="*/ 2147483647 h 98"/>
            <a:gd name="T74" fmla="*/ 2147483647 w 83"/>
            <a:gd name="T75" fmla="*/ 2147483647 h 98"/>
            <a:gd name="T76" fmla="*/ 2147483647 w 83"/>
            <a:gd name="T77" fmla="*/ 2147483647 h 98"/>
            <a:gd name="T78" fmla="*/ 2147483647 w 83"/>
            <a:gd name="T79" fmla="*/ 2147483647 h 98"/>
            <a:gd name="T80" fmla="*/ 2147483647 w 83"/>
            <a:gd name="T81" fmla="*/ 2147483647 h 98"/>
            <a:gd name="T82" fmla="*/ 2147483647 w 83"/>
            <a:gd name="T83" fmla="*/ 2147483647 h 98"/>
            <a:gd name="T84" fmla="*/ 2147483647 w 83"/>
            <a:gd name="T85" fmla="*/ 2147483647 h 98"/>
            <a:gd name="T86" fmla="*/ 2147483647 w 83"/>
            <a:gd name="T87" fmla="*/ 2147483647 h 98"/>
            <a:gd name="T88" fmla="*/ 2147483647 w 83"/>
            <a:gd name="T89" fmla="*/ 2147483647 h 98"/>
            <a:gd name="T90" fmla="*/ 2147483647 w 83"/>
            <a:gd name="T91" fmla="*/ 2147483647 h 98"/>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Lst>
          <a:ahLst/>
          <a:cxnLst>
            <a:cxn ang="T92">
              <a:pos x="T0" y="T1"/>
            </a:cxn>
            <a:cxn ang="T93">
              <a:pos x="T2" y="T3"/>
            </a:cxn>
            <a:cxn ang="T94">
              <a:pos x="T4" y="T5"/>
            </a:cxn>
            <a:cxn ang="T95">
              <a:pos x="T6" y="T7"/>
            </a:cxn>
            <a:cxn ang="T96">
              <a:pos x="T8" y="T9"/>
            </a:cxn>
            <a:cxn ang="T97">
              <a:pos x="T10" y="T11"/>
            </a:cxn>
            <a:cxn ang="T98">
              <a:pos x="T12" y="T13"/>
            </a:cxn>
            <a:cxn ang="T99">
              <a:pos x="T14" y="T15"/>
            </a:cxn>
            <a:cxn ang="T100">
              <a:pos x="T16" y="T17"/>
            </a:cxn>
            <a:cxn ang="T101">
              <a:pos x="T18" y="T19"/>
            </a:cxn>
            <a:cxn ang="T102">
              <a:pos x="T20" y="T21"/>
            </a:cxn>
            <a:cxn ang="T103">
              <a:pos x="T22" y="T23"/>
            </a:cxn>
            <a:cxn ang="T104">
              <a:pos x="T24" y="T25"/>
            </a:cxn>
            <a:cxn ang="T105">
              <a:pos x="T26" y="T27"/>
            </a:cxn>
            <a:cxn ang="T106">
              <a:pos x="T28" y="T29"/>
            </a:cxn>
            <a:cxn ang="T107">
              <a:pos x="T30" y="T31"/>
            </a:cxn>
            <a:cxn ang="T108">
              <a:pos x="T32" y="T33"/>
            </a:cxn>
            <a:cxn ang="T109">
              <a:pos x="T34" y="T35"/>
            </a:cxn>
            <a:cxn ang="T110">
              <a:pos x="T36" y="T37"/>
            </a:cxn>
            <a:cxn ang="T111">
              <a:pos x="T38" y="T39"/>
            </a:cxn>
            <a:cxn ang="T112">
              <a:pos x="T40" y="T41"/>
            </a:cxn>
            <a:cxn ang="T113">
              <a:pos x="T42" y="T43"/>
            </a:cxn>
            <a:cxn ang="T114">
              <a:pos x="T44" y="T45"/>
            </a:cxn>
            <a:cxn ang="T115">
              <a:pos x="T46" y="T47"/>
            </a:cxn>
            <a:cxn ang="T116">
              <a:pos x="T48" y="T49"/>
            </a:cxn>
            <a:cxn ang="T117">
              <a:pos x="T50" y="T51"/>
            </a:cxn>
            <a:cxn ang="T118">
              <a:pos x="T52" y="T53"/>
            </a:cxn>
            <a:cxn ang="T119">
              <a:pos x="T54" y="T55"/>
            </a:cxn>
            <a:cxn ang="T120">
              <a:pos x="T56" y="T57"/>
            </a:cxn>
            <a:cxn ang="T121">
              <a:pos x="T58" y="T59"/>
            </a:cxn>
            <a:cxn ang="T122">
              <a:pos x="T60" y="T61"/>
            </a:cxn>
            <a:cxn ang="T123">
              <a:pos x="T62" y="T63"/>
            </a:cxn>
            <a:cxn ang="T124">
              <a:pos x="T64" y="T65"/>
            </a:cxn>
            <a:cxn ang="T125">
              <a:pos x="T66" y="T67"/>
            </a:cxn>
            <a:cxn ang="T126">
              <a:pos x="T68" y="T69"/>
            </a:cxn>
            <a:cxn ang="T127">
              <a:pos x="T70" y="T71"/>
            </a:cxn>
            <a:cxn ang="T128">
              <a:pos x="T72" y="T73"/>
            </a:cxn>
            <a:cxn ang="T129">
              <a:pos x="T74" y="T75"/>
            </a:cxn>
            <a:cxn ang="T130">
              <a:pos x="T76" y="T77"/>
            </a:cxn>
            <a:cxn ang="T131">
              <a:pos x="T78" y="T79"/>
            </a:cxn>
            <a:cxn ang="T132">
              <a:pos x="T80" y="T81"/>
            </a:cxn>
            <a:cxn ang="T133">
              <a:pos x="T82" y="T83"/>
            </a:cxn>
            <a:cxn ang="T134">
              <a:pos x="T84" y="T85"/>
            </a:cxn>
            <a:cxn ang="T135">
              <a:pos x="T86" y="T87"/>
            </a:cxn>
            <a:cxn ang="T136">
              <a:pos x="T88" y="T89"/>
            </a:cxn>
            <a:cxn ang="T137">
              <a:pos x="T90" y="T91"/>
            </a:cxn>
          </a:cxnLst>
          <a:rect l="0" t="0" r="r" b="b"/>
          <a:pathLst>
            <a:path w="83" h="98">
              <a:moveTo>
                <a:pt x="23" y="87"/>
              </a:moveTo>
              <a:cubicBezTo>
                <a:pt x="23" y="87"/>
                <a:pt x="24" y="87"/>
                <a:pt x="24" y="86"/>
              </a:cubicBezTo>
              <a:cubicBezTo>
                <a:pt x="24" y="86"/>
                <a:pt x="24" y="82"/>
                <a:pt x="24" y="82"/>
              </a:cubicBezTo>
              <a:cubicBezTo>
                <a:pt x="24" y="80"/>
                <a:pt x="24" y="80"/>
                <a:pt x="24" y="80"/>
              </a:cubicBezTo>
              <a:cubicBezTo>
                <a:pt x="26" y="78"/>
                <a:pt x="26" y="78"/>
                <a:pt x="26" y="78"/>
              </a:cubicBezTo>
              <a:cubicBezTo>
                <a:pt x="24" y="75"/>
                <a:pt x="24" y="75"/>
                <a:pt x="24" y="75"/>
              </a:cubicBezTo>
              <a:cubicBezTo>
                <a:pt x="24" y="75"/>
                <a:pt x="23" y="70"/>
                <a:pt x="23" y="70"/>
              </a:cubicBezTo>
              <a:cubicBezTo>
                <a:pt x="23" y="69"/>
                <a:pt x="24" y="65"/>
                <a:pt x="24" y="65"/>
              </a:cubicBezTo>
              <a:cubicBezTo>
                <a:pt x="24" y="65"/>
                <a:pt x="24" y="62"/>
                <a:pt x="24" y="62"/>
              </a:cubicBezTo>
              <a:cubicBezTo>
                <a:pt x="26" y="60"/>
                <a:pt x="26" y="60"/>
                <a:pt x="26" y="60"/>
              </a:cubicBezTo>
              <a:cubicBezTo>
                <a:pt x="30" y="59"/>
                <a:pt x="30" y="59"/>
                <a:pt x="30" y="59"/>
              </a:cubicBezTo>
              <a:cubicBezTo>
                <a:pt x="30" y="56"/>
                <a:pt x="30" y="56"/>
                <a:pt x="30" y="56"/>
              </a:cubicBezTo>
              <a:cubicBezTo>
                <a:pt x="29" y="54"/>
                <a:pt x="29" y="54"/>
                <a:pt x="29" y="54"/>
              </a:cubicBezTo>
              <a:cubicBezTo>
                <a:pt x="31" y="50"/>
                <a:pt x="31" y="50"/>
                <a:pt x="31" y="50"/>
              </a:cubicBezTo>
              <a:cubicBezTo>
                <a:pt x="32" y="44"/>
                <a:pt x="32" y="44"/>
                <a:pt x="32" y="44"/>
              </a:cubicBezTo>
              <a:cubicBezTo>
                <a:pt x="34" y="43"/>
                <a:pt x="34" y="43"/>
                <a:pt x="34" y="43"/>
              </a:cubicBezTo>
              <a:cubicBezTo>
                <a:pt x="36" y="38"/>
                <a:pt x="36" y="38"/>
                <a:pt x="36" y="38"/>
              </a:cubicBezTo>
              <a:cubicBezTo>
                <a:pt x="38" y="35"/>
                <a:pt x="38" y="35"/>
                <a:pt x="38" y="35"/>
              </a:cubicBezTo>
              <a:cubicBezTo>
                <a:pt x="37" y="32"/>
                <a:pt x="37" y="32"/>
                <a:pt x="37" y="32"/>
              </a:cubicBezTo>
              <a:cubicBezTo>
                <a:pt x="38" y="30"/>
                <a:pt x="38" y="30"/>
                <a:pt x="38" y="30"/>
              </a:cubicBezTo>
              <a:cubicBezTo>
                <a:pt x="41" y="28"/>
                <a:pt x="41" y="28"/>
                <a:pt x="41" y="28"/>
              </a:cubicBezTo>
              <a:cubicBezTo>
                <a:pt x="42" y="28"/>
                <a:pt x="42" y="28"/>
                <a:pt x="42" y="28"/>
              </a:cubicBezTo>
              <a:cubicBezTo>
                <a:pt x="44" y="24"/>
                <a:pt x="44" y="24"/>
                <a:pt x="44" y="24"/>
              </a:cubicBezTo>
              <a:cubicBezTo>
                <a:pt x="47" y="24"/>
                <a:pt x="47" y="24"/>
                <a:pt x="47" y="24"/>
              </a:cubicBezTo>
              <a:cubicBezTo>
                <a:pt x="49" y="24"/>
                <a:pt x="49" y="24"/>
                <a:pt x="49" y="24"/>
              </a:cubicBezTo>
              <a:cubicBezTo>
                <a:pt x="49" y="22"/>
                <a:pt x="49" y="22"/>
                <a:pt x="49" y="22"/>
              </a:cubicBezTo>
              <a:cubicBezTo>
                <a:pt x="50" y="19"/>
                <a:pt x="50" y="19"/>
                <a:pt x="50" y="19"/>
              </a:cubicBezTo>
              <a:cubicBezTo>
                <a:pt x="51" y="19"/>
                <a:pt x="51" y="19"/>
                <a:pt x="51" y="19"/>
              </a:cubicBezTo>
              <a:cubicBezTo>
                <a:pt x="52" y="19"/>
                <a:pt x="52" y="19"/>
                <a:pt x="52" y="19"/>
              </a:cubicBezTo>
              <a:cubicBezTo>
                <a:pt x="53" y="17"/>
                <a:pt x="53" y="17"/>
                <a:pt x="53" y="17"/>
              </a:cubicBezTo>
              <a:cubicBezTo>
                <a:pt x="54" y="19"/>
                <a:pt x="54" y="19"/>
                <a:pt x="54" y="19"/>
              </a:cubicBezTo>
              <a:cubicBezTo>
                <a:pt x="56" y="21"/>
                <a:pt x="56" y="21"/>
                <a:pt x="56" y="21"/>
              </a:cubicBezTo>
              <a:cubicBezTo>
                <a:pt x="59" y="22"/>
                <a:pt x="59" y="22"/>
                <a:pt x="59" y="22"/>
              </a:cubicBezTo>
              <a:cubicBezTo>
                <a:pt x="62" y="21"/>
                <a:pt x="62" y="21"/>
                <a:pt x="62" y="21"/>
              </a:cubicBezTo>
              <a:cubicBezTo>
                <a:pt x="63" y="22"/>
                <a:pt x="63" y="22"/>
                <a:pt x="63" y="22"/>
              </a:cubicBezTo>
              <a:cubicBezTo>
                <a:pt x="66" y="19"/>
                <a:pt x="66" y="19"/>
                <a:pt x="66" y="19"/>
              </a:cubicBezTo>
              <a:cubicBezTo>
                <a:pt x="68" y="14"/>
                <a:pt x="68" y="14"/>
                <a:pt x="68" y="14"/>
              </a:cubicBezTo>
              <a:cubicBezTo>
                <a:pt x="70" y="12"/>
                <a:pt x="70" y="12"/>
                <a:pt x="70" y="12"/>
              </a:cubicBezTo>
              <a:cubicBezTo>
                <a:pt x="75" y="11"/>
                <a:pt x="75" y="11"/>
                <a:pt x="75" y="11"/>
              </a:cubicBezTo>
              <a:cubicBezTo>
                <a:pt x="78" y="14"/>
                <a:pt x="78" y="14"/>
                <a:pt x="78" y="14"/>
              </a:cubicBezTo>
              <a:cubicBezTo>
                <a:pt x="78" y="17"/>
                <a:pt x="78" y="17"/>
                <a:pt x="78" y="17"/>
              </a:cubicBezTo>
              <a:cubicBezTo>
                <a:pt x="77" y="19"/>
                <a:pt x="77" y="19"/>
                <a:pt x="77" y="19"/>
              </a:cubicBezTo>
              <a:cubicBezTo>
                <a:pt x="78" y="18"/>
                <a:pt x="78" y="18"/>
                <a:pt x="78" y="18"/>
              </a:cubicBezTo>
              <a:cubicBezTo>
                <a:pt x="77" y="19"/>
                <a:pt x="77" y="19"/>
                <a:pt x="77" y="19"/>
              </a:cubicBezTo>
              <a:cubicBezTo>
                <a:pt x="77" y="19"/>
                <a:pt x="77" y="19"/>
                <a:pt x="77" y="19"/>
              </a:cubicBezTo>
              <a:cubicBezTo>
                <a:pt x="81" y="15"/>
                <a:pt x="81" y="15"/>
                <a:pt x="81" y="15"/>
              </a:cubicBezTo>
              <a:cubicBezTo>
                <a:pt x="82" y="13"/>
                <a:pt x="82" y="13"/>
                <a:pt x="82" y="13"/>
              </a:cubicBezTo>
              <a:cubicBezTo>
                <a:pt x="81" y="12"/>
                <a:pt x="81" y="12"/>
                <a:pt x="81" y="12"/>
              </a:cubicBezTo>
              <a:cubicBezTo>
                <a:pt x="80" y="9"/>
                <a:pt x="80" y="9"/>
                <a:pt x="80" y="9"/>
              </a:cubicBezTo>
              <a:cubicBezTo>
                <a:pt x="83" y="6"/>
                <a:pt x="83" y="6"/>
                <a:pt x="83" y="6"/>
              </a:cubicBezTo>
              <a:cubicBezTo>
                <a:pt x="80" y="4"/>
                <a:pt x="80" y="4"/>
                <a:pt x="80" y="4"/>
              </a:cubicBezTo>
              <a:cubicBezTo>
                <a:pt x="76" y="0"/>
                <a:pt x="76" y="0"/>
                <a:pt x="76" y="0"/>
              </a:cubicBezTo>
              <a:cubicBezTo>
                <a:pt x="72" y="4"/>
                <a:pt x="72" y="4"/>
                <a:pt x="72" y="4"/>
              </a:cubicBezTo>
              <a:cubicBezTo>
                <a:pt x="69" y="2"/>
                <a:pt x="69" y="2"/>
                <a:pt x="69" y="2"/>
              </a:cubicBezTo>
              <a:cubicBezTo>
                <a:pt x="69" y="1"/>
                <a:pt x="69" y="1"/>
                <a:pt x="69" y="1"/>
              </a:cubicBezTo>
              <a:cubicBezTo>
                <a:pt x="66" y="1"/>
                <a:pt x="66" y="1"/>
                <a:pt x="66" y="1"/>
              </a:cubicBezTo>
              <a:cubicBezTo>
                <a:pt x="62" y="1"/>
                <a:pt x="62" y="1"/>
                <a:pt x="62" y="1"/>
              </a:cubicBezTo>
              <a:cubicBezTo>
                <a:pt x="59" y="5"/>
                <a:pt x="59" y="5"/>
                <a:pt x="59" y="5"/>
              </a:cubicBezTo>
              <a:cubicBezTo>
                <a:pt x="56" y="6"/>
                <a:pt x="56" y="6"/>
                <a:pt x="56" y="6"/>
              </a:cubicBezTo>
              <a:cubicBezTo>
                <a:pt x="55" y="6"/>
                <a:pt x="55" y="6"/>
                <a:pt x="55" y="6"/>
              </a:cubicBezTo>
              <a:cubicBezTo>
                <a:pt x="53" y="8"/>
                <a:pt x="53" y="8"/>
                <a:pt x="53" y="8"/>
              </a:cubicBezTo>
              <a:cubicBezTo>
                <a:pt x="50" y="8"/>
                <a:pt x="50" y="8"/>
                <a:pt x="50" y="8"/>
              </a:cubicBezTo>
              <a:cubicBezTo>
                <a:pt x="48" y="13"/>
                <a:pt x="48" y="13"/>
                <a:pt x="48" y="13"/>
              </a:cubicBezTo>
              <a:cubicBezTo>
                <a:pt x="43" y="14"/>
                <a:pt x="43" y="14"/>
                <a:pt x="43" y="14"/>
              </a:cubicBezTo>
              <a:cubicBezTo>
                <a:pt x="41" y="19"/>
                <a:pt x="41" y="19"/>
                <a:pt x="41" y="19"/>
              </a:cubicBezTo>
              <a:cubicBezTo>
                <a:pt x="40" y="22"/>
                <a:pt x="40" y="22"/>
                <a:pt x="40" y="22"/>
              </a:cubicBezTo>
              <a:cubicBezTo>
                <a:pt x="37" y="22"/>
                <a:pt x="37" y="22"/>
                <a:pt x="37" y="22"/>
              </a:cubicBezTo>
              <a:cubicBezTo>
                <a:pt x="32" y="28"/>
                <a:pt x="32" y="28"/>
                <a:pt x="32" y="28"/>
              </a:cubicBezTo>
              <a:cubicBezTo>
                <a:pt x="32" y="31"/>
                <a:pt x="32" y="31"/>
                <a:pt x="32" y="31"/>
              </a:cubicBezTo>
              <a:cubicBezTo>
                <a:pt x="28" y="38"/>
                <a:pt x="28" y="38"/>
                <a:pt x="28" y="38"/>
              </a:cubicBezTo>
              <a:cubicBezTo>
                <a:pt x="26" y="41"/>
                <a:pt x="26" y="41"/>
                <a:pt x="26" y="41"/>
              </a:cubicBezTo>
              <a:cubicBezTo>
                <a:pt x="25" y="46"/>
                <a:pt x="25" y="46"/>
                <a:pt x="25" y="46"/>
              </a:cubicBezTo>
              <a:cubicBezTo>
                <a:pt x="23" y="49"/>
                <a:pt x="23" y="49"/>
                <a:pt x="23" y="49"/>
              </a:cubicBezTo>
              <a:cubicBezTo>
                <a:pt x="17" y="60"/>
                <a:pt x="17" y="60"/>
                <a:pt x="17" y="60"/>
              </a:cubicBezTo>
              <a:cubicBezTo>
                <a:pt x="13" y="63"/>
                <a:pt x="13" y="63"/>
                <a:pt x="13" y="63"/>
              </a:cubicBezTo>
              <a:cubicBezTo>
                <a:pt x="8" y="65"/>
                <a:pt x="8" y="65"/>
                <a:pt x="8" y="65"/>
              </a:cubicBezTo>
              <a:cubicBezTo>
                <a:pt x="6" y="69"/>
                <a:pt x="6" y="69"/>
                <a:pt x="6" y="69"/>
              </a:cubicBezTo>
              <a:cubicBezTo>
                <a:pt x="4" y="71"/>
                <a:pt x="4" y="71"/>
                <a:pt x="4" y="71"/>
              </a:cubicBezTo>
              <a:cubicBezTo>
                <a:pt x="3" y="73"/>
                <a:pt x="3" y="73"/>
                <a:pt x="3" y="73"/>
              </a:cubicBezTo>
              <a:cubicBezTo>
                <a:pt x="2" y="76"/>
                <a:pt x="2" y="76"/>
                <a:pt x="2" y="76"/>
              </a:cubicBezTo>
              <a:cubicBezTo>
                <a:pt x="0" y="79"/>
                <a:pt x="0" y="79"/>
                <a:pt x="0" y="79"/>
              </a:cubicBezTo>
              <a:cubicBezTo>
                <a:pt x="1" y="84"/>
                <a:pt x="1" y="84"/>
                <a:pt x="1" y="84"/>
              </a:cubicBezTo>
              <a:cubicBezTo>
                <a:pt x="2" y="87"/>
                <a:pt x="2" y="87"/>
                <a:pt x="2" y="87"/>
              </a:cubicBezTo>
              <a:cubicBezTo>
                <a:pt x="3" y="91"/>
                <a:pt x="3" y="91"/>
                <a:pt x="3" y="91"/>
              </a:cubicBezTo>
              <a:cubicBezTo>
                <a:pt x="3" y="95"/>
                <a:pt x="3" y="95"/>
                <a:pt x="3" y="95"/>
              </a:cubicBezTo>
              <a:cubicBezTo>
                <a:pt x="7" y="98"/>
                <a:pt x="7" y="98"/>
                <a:pt x="7" y="98"/>
              </a:cubicBezTo>
              <a:cubicBezTo>
                <a:pt x="11" y="97"/>
                <a:pt x="11" y="97"/>
                <a:pt x="11" y="97"/>
              </a:cubicBezTo>
              <a:cubicBezTo>
                <a:pt x="16" y="93"/>
                <a:pt x="16" y="93"/>
                <a:pt x="16" y="93"/>
              </a:cubicBezTo>
              <a:cubicBezTo>
                <a:pt x="19" y="91"/>
                <a:pt x="19" y="91"/>
                <a:pt x="19" y="91"/>
              </a:cubicBezTo>
              <a:cubicBezTo>
                <a:pt x="20" y="92"/>
                <a:pt x="20" y="92"/>
                <a:pt x="20" y="92"/>
              </a:cubicBezTo>
              <a:cubicBezTo>
                <a:pt x="20" y="93"/>
                <a:pt x="20" y="93"/>
                <a:pt x="20" y="93"/>
              </a:cubicBezTo>
              <a:cubicBezTo>
                <a:pt x="21" y="92"/>
                <a:pt x="21" y="92"/>
                <a:pt x="21" y="92"/>
              </a:cubicBezTo>
              <a:lnTo>
                <a:pt x="23" y="8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342947</xdr:colOff>
      <xdr:row>13</xdr:row>
      <xdr:rowOff>69533</xdr:rowOff>
    </xdr:from>
    <xdr:to>
      <xdr:col>9</xdr:col>
      <xdr:colOff>57832</xdr:colOff>
      <xdr:row>17</xdr:row>
      <xdr:rowOff>152857</xdr:rowOff>
    </xdr:to>
    <xdr:sp macro="" textlink="">
      <xdr:nvSpPr>
        <xdr:cNvPr id="94" name="SE">
          <a:extLst>
            <a:ext uri="{FF2B5EF4-FFF2-40B4-BE49-F238E27FC236}">
              <a16:creationId xmlns:a16="http://schemas.microsoft.com/office/drawing/2014/main" id="{00000000-0008-0000-0C00-00005E000000}"/>
            </a:ext>
          </a:extLst>
        </xdr:cNvPr>
        <xdr:cNvSpPr>
          <a:spLocks/>
        </xdr:cNvSpPr>
      </xdr:nvSpPr>
      <xdr:spPr bwMode="auto">
        <a:xfrm>
          <a:off x="5324522" y="2612708"/>
          <a:ext cx="324485" cy="731024"/>
        </a:xfrm>
        <a:custGeom>
          <a:avLst/>
          <a:gdLst>
            <a:gd name="T0" fmla="*/ 320675 w 10000"/>
            <a:gd name="T1" fmla="*/ 163881 h 9895"/>
            <a:gd name="T2" fmla="*/ 312851 w 10000"/>
            <a:gd name="T3" fmla="*/ 117037 h 9895"/>
            <a:gd name="T4" fmla="*/ 297202 w 10000"/>
            <a:gd name="T5" fmla="*/ 46844 h 9895"/>
            <a:gd name="T6" fmla="*/ 273760 w 10000"/>
            <a:gd name="T7" fmla="*/ 38988 h 9895"/>
            <a:gd name="T8" fmla="*/ 242462 w 10000"/>
            <a:gd name="T9" fmla="*/ 0 h 9895"/>
            <a:gd name="T10" fmla="*/ 226813 w 10000"/>
            <a:gd name="T11" fmla="*/ 23422 h 9895"/>
            <a:gd name="T12" fmla="*/ 211164 w 10000"/>
            <a:gd name="T13" fmla="*/ 38988 h 9895"/>
            <a:gd name="T14" fmla="*/ 172074 w 10000"/>
            <a:gd name="T15" fmla="*/ 70192 h 9895"/>
            <a:gd name="T16" fmla="*/ 140776 w 10000"/>
            <a:gd name="T17" fmla="*/ 85832 h 9895"/>
            <a:gd name="T18" fmla="*/ 140776 w 10000"/>
            <a:gd name="T19" fmla="*/ 124819 h 9895"/>
            <a:gd name="T20" fmla="*/ 109511 w 10000"/>
            <a:gd name="T21" fmla="*/ 187229 h 9895"/>
            <a:gd name="T22" fmla="*/ 86037 w 10000"/>
            <a:gd name="T23" fmla="*/ 241856 h 9895"/>
            <a:gd name="T24" fmla="*/ 78213 w 10000"/>
            <a:gd name="T25" fmla="*/ 288700 h 9895"/>
            <a:gd name="T26" fmla="*/ 46915 w 10000"/>
            <a:gd name="T27" fmla="*/ 319905 h 9895"/>
            <a:gd name="T28" fmla="*/ 31298 w 10000"/>
            <a:gd name="T29" fmla="*/ 358893 h 9895"/>
            <a:gd name="T30" fmla="*/ 31298 w 10000"/>
            <a:gd name="T31" fmla="*/ 436942 h 9895"/>
            <a:gd name="T32" fmla="*/ 31298 w 10000"/>
            <a:gd name="T33" fmla="*/ 475929 h 9895"/>
            <a:gd name="T34" fmla="*/ 31298 w 10000"/>
            <a:gd name="T35" fmla="*/ 522774 h 9895"/>
            <a:gd name="T36" fmla="*/ 7824 w 10000"/>
            <a:gd name="T37" fmla="*/ 569544 h 9895"/>
            <a:gd name="T38" fmla="*/ 15649 w 10000"/>
            <a:gd name="T39" fmla="*/ 616388 h 9895"/>
            <a:gd name="T40" fmla="*/ 55797 w 10000"/>
            <a:gd name="T41" fmla="*/ 669904 h 9895"/>
            <a:gd name="T42" fmla="*/ 61217 w 10000"/>
            <a:gd name="T43" fmla="*/ 718453 h 9895"/>
            <a:gd name="T44" fmla="*/ 78213 w 10000"/>
            <a:gd name="T45" fmla="*/ 733425 h 9895"/>
            <a:gd name="T46" fmla="*/ 101686 w 10000"/>
            <a:gd name="T47" fmla="*/ 702220 h 9895"/>
            <a:gd name="T48" fmla="*/ 140776 w 10000"/>
            <a:gd name="T49" fmla="*/ 671015 h 9895"/>
            <a:gd name="T50" fmla="*/ 148601 w 10000"/>
            <a:gd name="T51" fmla="*/ 585183 h 9895"/>
            <a:gd name="T52" fmla="*/ 187723 w 10000"/>
            <a:gd name="T53" fmla="*/ 569544 h 9895"/>
            <a:gd name="T54" fmla="*/ 179899 w 10000"/>
            <a:gd name="T55" fmla="*/ 507134 h 9895"/>
            <a:gd name="T56" fmla="*/ 164250 w 10000"/>
            <a:gd name="T57" fmla="*/ 436942 h 9895"/>
            <a:gd name="T58" fmla="*/ 187723 w 10000"/>
            <a:gd name="T59" fmla="*/ 358893 h 9895"/>
            <a:gd name="T60" fmla="*/ 258111 w 10000"/>
            <a:gd name="T61" fmla="*/ 312123 h 9895"/>
            <a:gd name="T62" fmla="*/ 258111 w 10000"/>
            <a:gd name="T63" fmla="*/ 265278 h 9895"/>
            <a:gd name="T64" fmla="*/ 297202 w 10000"/>
            <a:gd name="T65" fmla="*/ 210651 h 9895"/>
            <a:gd name="T66" fmla="*/ 320675 w 10000"/>
            <a:gd name="T67" fmla="*/ 210651 h 9895"/>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10000" h="9895">
              <a:moveTo>
                <a:pt x="10000" y="2316"/>
              </a:moveTo>
              <a:lnTo>
                <a:pt x="10000" y="2211"/>
              </a:lnTo>
              <a:lnTo>
                <a:pt x="9756" y="1895"/>
              </a:lnTo>
              <a:lnTo>
                <a:pt x="9756" y="1579"/>
              </a:lnTo>
              <a:lnTo>
                <a:pt x="9756" y="1158"/>
              </a:lnTo>
              <a:lnTo>
                <a:pt x="9268" y="632"/>
              </a:lnTo>
              <a:lnTo>
                <a:pt x="9024" y="632"/>
              </a:lnTo>
              <a:lnTo>
                <a:pt x="8537" y="526"/>
              </a:lnTo>
              <a:lnTo>
                <a:pt x="7805" y="211"/>
              </a:lnTo>
              <a:lnTo>
                <a:pt x="7561" y="0"/>
              </a:lnTo>
              <a:lnTo>
                <a:pt x="7317" y="0"/>
              </a:lnTo>
              <a:lnTo>
                <a:pt x="7073" y="316"/>
              </a:lnTo>
              <a:lnTo>
                <a:pt x="7073" y="526"/>
              </a:lnTo>
              <a:lnTo>
                <a:pt x="6585" y="526"/>
              </a:lnTo>
              <a:lnTo>
                <a:pt x="5854" y="526"/>
              </a:lnTo>
              <a:lnTo>
                <a:pt x="5366" y="947"/>
              </a:lnTo>
              <a:lnTo>
                <a:pt x="5122" y="947"/>
              </a:lnTo>
              <a:lnTo>
                <a:pt x="4390" y="1158"/>
              </a:lnTo>
              <a:lnTo>
                <a:pt x="4146" y="1368"/>
              </a:lnTo>
              <a:lnTo>
                <a:pt x="4390" y="1684"/>
              </a:lnTo>
              <a:lnTo>
                <a:pt x="3902" y="2000"/>
              </a:lnTo>
              <a:lnTo>
                <a:pt x="3415" y="2526"/>
              </a:lnTo>
              <a:lnTo>
                <a:pt x="2927" y="2632"/>
              </a:lnTo>
              <a:lnTo>
                <a:pt x="2683" y="3263"/>
              </a:lnTo>
              <a:lnTo>
                <a:pt x="2195" y="3684"/>
              </a:lnTo>
              <a:lnTo>
                <a:pt x="2439" y="3895"/>
              </a:lnTo>
              <a:lnTo>
                <a:pt x="2439" y="4211"/>
              </a:lnTo>
              <a:lnTo>
                <a:pt x="1463" y="4316"/>
              </a:lnTo>
              <a:lnTo>
                <a:pt x="976" y="4526"/>
              </a:lnTo>
              <a:lnTo>
                <a:pt x="976" y="4842"/>
              </a:lnTo>
              <a:cubicBezTo>
                <a:pt x="976" y="4842"/>
                <a:pt x="732" y="5263"/>
                <a:pt x="732" y="5368"/>
              </a:cubicBezTo>
              <a:cubicBezTo>
                <a:pt x="813" y="5544"/>
                <a:pt x="895" y="5719"/>
                <a:pt x="976" y="5895"/>
              </a:cubicBezTo>
              <a:lnTo>
                <a:pt x="1463" y="6211"/>
              </a:lnTo>
              <a:lnTo>
                <a:pt x="976" y="6421"/>
              </a:lnTo>
              <a:lnTo>
                <a:pt x="976" y="6632"/>
              </a:lnTo>
              <a:lnTo>
                <a:pt x="976" y="7053"/>
              </a:lnTo>
              <a:cubicBezTo>
                <a:pt x="976" y="7158"/>
                <a:pt x="732" y="7158"/>
                <a:pt x="732" y="7158"/>
              </a:cubicBezTo>
              <a:lnTo>
                <a:pt x="244" y="7684"/>
              </a:lnTo>
              <a:lnTo>
                <a:pt x="0" y="7789"/>
              </a:lnTo>
              <a:cubicBezTo>
                <a:pt x="488" y="8316"/>
                <a:pt x="329" y="8217"/>
                <a:pt x="488" y="8316"/>
              </a:cubicBezTo>
              <a:cubicBezTo>
                <a:pt x="647" y="8415"/>
                <a:pt x="746" y="8264"/>
                <a:pt x="955" y="8384"/>
              </a:cubicBezTo>
              <a:cubicBezTo>
                <a:pt x="1164" y="8504"/>
                <a:pt x="1597" y="8867"/>
                <a:pt x="1740" y="9038"/>
              </a:cubicBezTo>
              <a:cubicBezTo>
                <a:pt x="1883" y="9209"/>
                <a:pt x="1786" y="9301"/>
                <a:pt x="1814" y="9410"/>
              </a:cubicBezTo>
              <a:cubicBezTo>
                <a:pt x="1842" y="9519"/>
                <a:pt x="1865" y="9637"/>
                <a:pt x="1909" y="9693"/>
              </a:cubicBezTo>
              <a:cubicBezTo>
                <a:pt x="1953" y="9749"/>
                <a:pt x="1990" y="9709"/>
                <a:pt x="2078" y="9743"/>
              </a:cubicBezTo>
              <a:cubicBezTo>
                <a:pt x="2166" y="9777"/>
                <a:pt x="2338" y="9905"/>
                <a:pt x="2439" y="9895"/>
              </a:cubicBezTo>
              <a:cubicBezTo>
                <a:pt x="2540" y="9885"/>
                <a:pt x="2602" y="9754"/>
                <a:pt x="2683" y="9684"/>
              </a:cubicBezTo>
              <a:lnTo>
                <a:pt x="3171" y="9474"/>
              </a:lnTo>
              <a:lnTo>
                <a:pt x="3902" y="9474"/>
              </a:lnTo>
              <a:lnTo>
                <a:pt x="4390" y="9053"/>
              </a:lnTo>
              <a:cubicBezTo>
                <a:pt x="4471" y="8807"/>
                <a:pt x="4553" y="8562"/>
                <a:pt x="4634" y="8316"/>
              </a:cubicBezTo>
              <a:lnTo>
                <a:pt x="4634" y="7895"/>
              </a:lnTo>
              <a:lnTo>
                <a:pt x="5122" y="7789"/>
              </a:lnTo>
              <a:lnTo>
                <a:pt x="5854" y="7684"/>
              </a:lnTo>
              <a:lnTo>
                <a:pt x="5854" y="7158"/>
              </a:lnTo>
              <a:lnTo>
                <a:pt x="5610" y="6842"/>
              </a:lnTo>
              <a:lnTo>
                <a:pt x="4878" y="6632"/>
              </a:lnTo>
              <a:cubicBezTo>
                <a:pt x="4959" y="6386"/>
                <a:pt x="5041" y="6141"/>
                <a:pt x="5122" y="5895"/>
              </a:cubicBezTo>
              <a:lnTo>
                <a:pt x="5122" y="5368"/>
              </a:lnTo>
              <a:lnTo>
                <a:pt x="5854" y="4842"/>
              </a:lnTo>
              <a:lnTo>
                <a:pt x="6585" y="4632"/>
              </a:lnTo>
              <a:lnTo>
                <a:pt x="8049" y="4211"/>
              </a:lnTo>
              <a:lnTo>
                <a:pt x="8293" y="3895"/>
              </a:lnTo>
              <a:lnTo>
                <a:pt x="8049" y="3579"/>
              </a:lnTo>
              <a:lnTo>
                <a:pt x="8537" y="3263"/>
              </a:lnTo>
              <a:lnTo>
                <a:pt x="9268" y="2842"/>
              </a:lnTo>
              <a:lnTo>
                <a:pt x="10000" y="2947"/>
              </a:lnTo>
              <a:lnTo>
                <a:pt x="10000" y="2842"/>
              </a:lnTo>
              <a:lnTo>
                <a:pt x="10000" y="2316"/>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9890</xdr:colOff>
      <xdr:row>18</xdr:row>
      <xdr:rowOff>121880</xdr:rowOff>
    </xdr:from>
    <xdr:to>
      <xdr:col>9</xdr:col>
      <xdr:colOff>444963</xdr:colOff>
      <xdr:row>20</xdr:row>
      <xdr:rowOff>91082</xdr:rowOff>
    </xdr:to>
    <xdr:sp macro="" textlink="">
      <xdr:nvSpPr>
        <xdr:cNvPr id="95" name="UA">
          <a:extLst>
            <a:ext uri="{FF2B5EF4-FFF2-40B4-BE49-F238E27FC236}">
              <a16:creationId xmlns:a16="http://schemas.microsoft.com/office/drawing/2014/main" id="{00000000-0008-0000-0C00-00005F000000}"/>
            </a:ext>
          </a:extLst>
        </xdr:cNvPr>
        <xdr:cNvSpPr>
          <a:spLocks/>
        </xdr:cNvSpPr>
      </xdr:nvSpPr>
      <xdr:spPr bwMode="auto">
        <a:xfrm>
          <a:off x="5601065" y="3474680"/>
          <a:ext cx="435073" cy="293052"/>
        </a:xfrm>
        <a:custGeom>
          <a:avLst/>
          <a:gdLst>
            <a:gd name="T0" fmla="*/ 2147483647 w 57"/>
            <a:gd name="T1" fmla="*/ 2147483647 h 37"/>
            <a:gd name="T2" fmla="*/ 2147483647 w 57"/>
            <a:gd name="T3" fmla="*/ 2147483647 h 37"/>
            <a:gd name="T4" fmla="*/ 2147483647 w 57"/>
            <a:gd name="T5" fmla="*/ 2147483647 h 37"/>
            <a:gd name="T6" fmla="*/ 2147483647 w 57"/>
            <a:gd name="T7" fmla="*/ 2147483647 h 37"/>
            <a:gd name="T8" fmla="*/ 2147483647 w 57"/>
            <a:gd name="T9" fmla="*/ 2147483647 h 37"/>
            <a:gd name="T10" fmla="*/ 2147483647 w 57"/>
            <a:gd name="T11" fmla="*/ 2147483647 h 37"/>
            <a:gd name="T12" fmla="*/ 2147483647 w 57"/>
            <a:gd name="T13" fmla="*/ 2147483647 h 37"/>
            <a:gd name="T14" fmla="*/ 2147483647 w 57"/>
            <a:gd name="T15" fmla="*/ 2147483647 h 37"/>
            <a:gd name="T16" fmla="*/ 2147483647 w 57"/>
            <a:gd name="T17" fmla="*/ 2147483647 h 37"/>
            <a:gd name="T18" fmla="*/ 2147483647 w 57"/>
            <a:gd name="T19" fmla="*/ 2147483647 h 37"/>
            <a:gd name="T20" fmla="*/ 2147483647 w 57"/>
            <a:gd name="T21" fmla="*/ 2147483647 h 37"/>
            <a:gd name="T22" fmla="*/ 2147483647 w 57"/>
            <a:gd name="T23" fmla="*/ 0 h 37"/>
            <a:gd name="T24" fmla="*/ 2147483647 w 57"/>
            <a:gd name="T25" fmla="*/ 0 h 37"/>
            <a:gd name="T26" fmla="*/ 2147483647 w 57"/>
            <a:gd name="T27" fmla="*/ 2147483647 h 37"/>
            <a:gd name="T28" fmla="*/ 2147483647 w 57"/>
            <a:gd name="T29" fmla="*/ 2147483647 h 37"/>
            <a:gd name="T30" fmla="*/ 2147483647 w 57"/>
            <a:gd name="T31" fmla="*/ 2147483647 h 37"/>
            <a:gd name="T32" fmla="*/ 2147483647 w 57"/>
            <a:gd name="T33" fmla="*/ 2147483647 h 37"/>
            <a:gd name="T34" fmla="*/ 2147483647 w 57"/>
            <a:gd name="T35" fmla="*/ 2147483647 h 37"/>
            <a:gd name="T36" fmla="*/ 2147483647 w 57"/>
            <a:gd name="T37" fmla="*/ 2147483647 h 37"/>
            <a:gd name="T38" fmla="*/ 2147483647 w 57"/>
            <a:gd name="T39" fmla="*/ 2147483647 h 37"/>
            <a:gd name="T40" fmla="*/ 2147483647 w 57"/>
            <a:gd name="T41" fmla="*/ 2147483647 h 37"/>
            <a:gd name="T42" fmla="*/ 2147483647 w 57"/>
            <a:gd name="T43" fmla="*/ 2147483647 h 37"/>
            <a:gd name="T44" fmla="*/ 0 w 57"/>
            <a:gd name="T45" fmla="*/ 2147483647 h 37"/>
            <a:gd name="T46" fmla="*/ 0 w 57"/>
            <a:gd name="T47" fmla="*/ 2147483647 h 37"/>
            <a:gd name="T48" fmla="*/ 2147483647 w 57"/>
            <a:gd name="T49" fmla="*/ 2147483647 h 37"/>
            <a:gd name="T50" fmla="*/ 2147483647 w 57"/>
            <a:gd name="T51" fmla="*/ 2147483647 h 37"/>
            <a:gd name="T52" fmla="*/ 2147483647 w 57"/>
            <a:gd name="T53" fmla="*/ 2147483647 h 37"/>
            <a:gd name="T54" fmla="*/ 2147483647 w 57"/>
            <a:gd name="T55" fmla="*/ 2147483647 h 37"/>
            <a:gd name="T56" fmla="*/ 2147483647 w 57"/>
            <a:gd name="T57" fmla="*/ 2147483647 h 37"/>
            <a:gd name="T58" fmla="*/ 2147483647 w 57"/>
            <a:gd name="T59" fmla="*/ 2147483647 h 37"/>
            <a:gd name="T60" fmla="*/ 2147483647 w 57"/>
            <a:gd name="T61" fmla="*/ 2147483647 h 37"/>
            <a:gd name="T62" fmla="*/ 2147483647 w 57"/>
            <a:gd name="T63" fmla="*/ 2147483647 h 37"/>
            <a:gd name="T64" fmla="*/ 2147483647 w 57"/>
            <a:gd name="T65" fmla="*/ 2147483647 h 37"/>
            <a:gd name="T66" fmla="*/ 2147483647 w 57"/>
            <a:gd name="T67" fmla="*/ 2147483647 h 37"/>
            <a:gd name="T68" fmla="*/ 2147483647 w 57"/>
            <a:gd name="T69" fmla="*/ 2147483647 h 37"/>
            <a:gd name="T70" fmla="*/ 2147483647 w 57"/>
            <a:gd name="T71" fmla="*/ 2147483647 h 37"/>
            <a:gd name="T72" fmla="*/ 2147483647 w 57"/>
            <a:gd name="T73" fmla="*/ 2147483647 h 37"/>
            <a:gd name="T74" fmla="*/ 2147483647 w 57"/>
            <a:gd name="T75" fmla="*/ 2147483647 h 37"/>
            <a:gd name="T76" fmla="*/ 2147483647 w 57"/>
            <a:gd name="T77" fmla="*/ 2147483647 h 37"/>
            <a:gd name="T78" fmla="*/ 2147483647 w 57"/>
            <a:gd name="T79" fmla="*/ 2147483647 h 37"/>
            <a:gd name="T80" fmla="*/ 2147483647 w 57"/>
            <a:gd name="T81" fmla="*/ 2147483647 h 37"/>
            <a:gd name="T82" fmla="*/ 2147483647 w 57"/>
            <a:gd name="T83" fmla="*/ 2147483647 h 37"/>
            <a:gd name="T84" fmla="*/ 2147483647 w 57"/>
            <a:gd name="T85" fmla="*/ 2147483647 h 37"/>
            <a:gd name="T86" fmla="*/ 2147483647 w 57"/>
            <a:gd name="T87" fmla="*/ 2147483647 h 37"/>
            <a:gd name="T88" fmla="*/ 2147483647 w 57"/>
            <a:gd name="T89" fmla="*/ 2147483647 h 37"/>
            <a:gd name="T90" fmla="*/ 2147483647 w 57"/>
            <a:gd name="T91" fmla="*/ 2147483647 h 37"/>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Lst>
          <a:ahLst/>
          <a:cxnLst>
            <a:cxn ang="T92">
              <a:pos x="T0" y="T1"/>
            </a:cxn>
            <a:cxn ang="T93">
              <a:pos x="T2" y="T3"/>
            </a:cxn>
            <a:cxn ang="T94">
              <a:pos x="T4" y="T5"/>
            </a:cxn>
            <a:cxn ang="T95">
              <a:pos x="T6" y="T7"/>
            </a:cxn>
            <a:cxn ang="T96">
              <a:pos x="T8" y="T9"/>
            </a:cxn>
            <a:cxn ang="T97">
              <a:pos x="T10" y="T11"/>
            </a:cxn>
            <a:cxn ang="T98">
              <a:pos x="T12" y="T13"/>
            </a:cxn>
            <a:cxn ang="T99">
              <a:pos x="T14" y="T15"/>
            </a:cxn>
            <a:cxn ang="T100">
              <a:pos x="T16" y="T17"/>
            </a:cxn>
            <a:cxn ang="T101">
              <a:pos x="T18" y="T19"/>
            </a:cxn>
            <a:cxn ang="T102">
              <a:pos x="T20" y="T21"/>
            </a:cxn>
            <a:cxn ang="T103">
              <a:pos x="T22" y="T23"/>
            </a:cxn>
            <a:cxn ang="T104">
              <a:pos x="T24" y="T25"/>
            </a:cxn>
            <a:cxn ang="T105">
              <a:pos x="T26" y="T27"/>
            </a:cxn>
            <a:cxn ang="T106">
              <a:pos x="T28" y="T29"/>
            </a:cxn>
            <a:cxn ang="T107">
              <a:pos x="T30" y="T31"/>
            </a:cxn>
            <a:cxn ang="T108">
              <a:pos x="T32" y="T33"/>
            </a:cxn>
            <a:cxn ang="T109">
              <a:pos x="T34" y="T35"/>
            </a:cxn>
            <a:cxn ang="T110">
              <a:pos x="T36" y="T37"/>
            </a:cxn>
            <a:cxn ang="T111">
              <a:pos x="T38" y="T39"/>
            </a:cxn>
            <a:cxn ang="T112">
              <a:pos x="T40" y="T41"/>
            </a:cxn>
            <a:cxn ang="T113">
              <a:pos x="T42" y="T43"/>
            </a:cxn>
            <a:cxn ang="T114">
              <a:pos x="T44" y="T45"/>
            </a:cxn>
            <a:cxn ang="T115">
              <a:pos x="T46" y="T47"/>
            </a:cxn>
            <a:cxn ang="T116">
              <a:pos x="T48" y="T49"/>
            </a:cxn>
            <a:cxn ang="T117">
              <a:pos x="T50" y="T51"/>
            </a:cxn>
            <a:cxn ang="T118">
              <a:pos x="T52" y="T53"/>
            </a:cxn>
            <a:cxn ang="T119">
              <a:pos x="T54" y="T55"/>
            </a:cxn>
            <a:cxn ang="T120">
              <a:pos x="T56" y="T57"/>
            </a:cxn>
            <a:cxn ang="T121">
              <a:pos x="T58" y="T59"/>
            </a:cxn>
            <a:cxn ang="T122">
              <a:pos x="T60" y="T61"/>
            </a:cxn>
            <a:cxn ang="T123">
              <a:pos x="T62" y="T63"/>
            </a:cxn>
            <a:cxn ang="T124">
              <a:pos x="T64" y="T65"/>
            </a:cxn>
            <a:cxn ang="T125">
              <a:pos x="T66" y="T67"/>
            </a:cxn>
            <a:cxn ang="T126">
              <a:pos x="T68" y="T69"/>
            </a:cxn>
            <a:cxn ang="T127">
              <a:pos x="T70" y="T71"/>
            </a:cxn>
            <a:cxn ang="T128">
              <a:pos x="T72" y="T73"/>
            </a:cxn>
            <a:cxn ang="T129">
              <a:pos x="T74" y="T75"/>
            </a:cxn>
            <a:cxn ang="T130">
              <a:pos x="T76" y="T77"/>
            </a:cxn>
            <a:cxn ang="T131">
              <a:pos x="T78" y="T79"/>
            </a:cxn>
            <a:cxn ang="T132">
              <a:pos x="T80" y="T81"/>
            </a:cxn>
            <a:cxn ang="T133">
              <a:pos x="T82" y="T83"/>
            </a:cxn>
            <a:cxn ang="T134">
              <a:pos x="T84" y="T85"/>
            </a:cxn>
            <a:cxn ang="T135">
              <a:pos x="T86" y="T87"/>
            </a:cxn>
            <a:cxn ang="T136">
              <a:pos x="T88" y="T89"/>
            </a:cxn>
            <a:cxn ang="T137">
              <a:pos x="T90" y="T91"/>
            </a:cxn>
          </a:cxnLst>
          <a:rect l="0" t="0" r="r" b="b"/>
          <a:pathLst>
            <a:path w="57" h="37">
              <a:moveTo>
                <a:pt x="54" y="22"/>
              </a:moveTo>
              <a:cubicBezTo>
                <a:pt x="56" y="21"/>
                <a:pt x="56" y="21"/>
                <a:pt x="56" y="21"/>
              </a:cubicBezTo>
              <a:cubicBezTo>
                <a:pt x="57" y="16"/>
                <a:pt x="57" y="16"/>
                <a:pt x="57" y="16"/>
              </a:cubicBezTo>
              <a:cubicBezTo>
                <a:pt x="57" y="14"/>
                <a:pt x="57" y="14"/>
                <a:pt x="57" y="14"/>
              </a:cubicBezTo>
              <a:cubicBezTo>
                <a:pt x="52" y="12"/>
                <a:pt x="52" y="12"/>
                <a:pt x="52" y="12"/>
              </a:cubicBezTo>
              <a:cubicBezTo>
                <a:pt x="47" y="9"/>
                <a:pt x="47" y="9"/>
                <a:pt x="47" y="9"/>
              </a:cubicBezTo>
              <a:cubicBezTo>
                <a:pt x="45" y="9"/>
                <a:pt x="45" y="9"/>
                <a:pt x="45" y="9"/>
              </a:cubicBezTo>
              <a:cubicBezTo>
                <a:pt x="42" y="7"/>
                <a:pt x="42" y="7"/>
                <a:pt x="42" y="7"/>
              </a:cubicBezTo>
              <a:cubicBezTo>
                <a:pt x="40" y="4"/>
                <a:pt x="40" y="4"/>
                <a:pt x="40" y="4"/>
              </a:cubicBezTo>
              <a:cubicBezTo>
                <a:pt x="33" y="1"/>
                <a:pt x="33" y="1"/>
                <a:pt x="33" y="1"/>
              </a:cubicBezTo>
              <a:cubicBezTo>
                <a:pt x="31" y="1"/>
                <a:pt x="31" y="1"/>
                <a:pt x="31" y="1"/>
              </a:cubicBezTo>
              <a:cubicBezTo>
                <a:pt x="31" y="0"/>
                <a:pt x="31" y="0"/>
                <a:pt x="31" y="0"/>
              </a:cubicBezTo>
              <a:cubicBezTo>
                <a:pt x="30" y="0"/>
                <a:pt x="30" y="0"/>
                <a:pt x="30" y="0"/>
              </a:cubicBezTo>
              <a:cubicBezTo>
                <a:pt x="28" y="6"/>
                <a:pt x="28" y="6"/>
                <a:pt x="28" y="6"/>
              </a:cubicBezTo>
              <a:cubicBezTo>
                <a:pt x="24" y="5"/>
                <a:pt x="24" y="5"/>
                <a:pt x="24" y="5"/>
              </a:cubicBezTo>
              <a:cubicBezTo>
                <a:pt x="17" y="5"/>
                <a:pt x="17" y="5"/>
                <a:pt x="17" y="5"/>
              </a:cubicBezTo>
              <a:cubicBezTo>
                <a:pt x="11" y="3"/>
                <a:pt x="11" y="3"/>
                <a:pt x="11" y="3"/>
              </a:cubicBezTo>
              <a:cubicBezTo>
                <a:pt x="7" y="3"/>
                <a:pt x="7" y="3"/>
                <a:pt x="7" y="3"/>
              </a:cubicBezTo>
              <a:cubicBezTo>
                <a:pt x="5" y="4"/>
                <a:pt x="5" y="4"/>
                <a:pt x="5" y="4"/>
              </a:cubicBezTo>
              <a:cubicBezTo>
                <a:pt x="6" y="8"/>
                <a:pt x="6" y="8"/>
                <a:pt x="6" y="8"/>
              </a:cubicBezTo>
              <a:cubicBezTo>
                <a:pt x="4" y="10"/>
                <a:pt x="4" y="10"/>
                <a:pt x="4" y="10"/>
              </a:cubicBezTo>
              <a:cubicBezTo>
                <a:pt x="2" y="15"/>
                <a:pt x="2" y="15"/>
                <a:pt x="2" y="15"/>
              </a:cubicBezTo>
              <a:cubicBezTo>
                <a:pt x="0" y="15"/>
                <a:pt x="0" y="15"/>
                <a:pt x="0" y="15"/>
              </a:cubicBezTo>
              <a:cubicBezTo>
                <a:pt x="0" y="18"/>
                <a:pt x="0" y="18"/>
                <a:pt x="0" y="18"/>
              </a:cubicBezTo>
              <a:cubicBezTo>
                <a:pt x="1" y="19"/>
                <a:pt x="1" y="19"/>
                <a:pt x="1" y="19"/>
              </a:cubicBezTo>
              <a:cubicBezTo>
                <a:pt x="2" y="20"/>
                <a:pt x="2" y="20"/>
                <a:pt x="2" y="20"/>
              </a:cubicBezTo>
              <a:cubicBezTo>
                <a:pt x="3" y="21"/>
                <a:pt x="3" y="21"/>
                <a:pt x="3" y="21"/>
              </a:cubicBezTo>
              <a:cubicBezTo>
                <a:pt x="12" y="20"/>
                <a:pt x="12" y="20"/>
                <a:pt x="12" y="20"/>
              </a:cubicBezTo>
              <a:cubicBezTo>
                <a:pt x="18" y="20"/>
                <a:pt x="18" y="20"/>
                <a:pt x="18" y="20"/>
              </a:cubicBezTo>
              <a:cubicBezTo>
                <a:pt x="24" y="24"/>
                <a:pt x="24" y="24"/>
                <a:pt x="24" y="24"/>
              </a:cubicBezTo>
              <a:cubicBezTo>
                <a:pt x="24" y="24"/>
                <a:pt x="26" y="26"/>
                <a:pt x="25" y="28"/>
              </a:cubicBezTo>
              <a:cubicBezTo>
                <a:pt x="25" y="29"/>
                <a:pt x="22" y="30"/>
                <a:pt x="22" y="30"/>
              </a:cubicBezTo>
              <a:cubicBezTo>
                <a:pt x="21" y="33"/>
                <a:pt x="21" y="33"/>
                <a:pt x="21" y="33"/>
              </a:cubicBezTo>
              <a:cubicBezTo>
                <a:pt x="24" y="34"/>
                <a:pt x="24" y="34"/>
                <a:pt x="24" y="34"/>
              </a:cubicBezTo>
              <a:cubicBezTo>
                <a:pt x="25" y="32"/>
                <a:pt x="25" y="32"/>
                <a:pt x="25" y="32"/>
              </a:cubicBezTo>
              <a:cubicBezTo>
                <a:pt x="30" y="29"/>
                <a:pt x="30" y="29"/>
                <a:pt x="30" y="29"/>
              </a:cubicBezTo>
              <a:cubicBezTo>
                <a:pt x="33" y="29"/>
                <a:pt x="33" y="29"/>
                <a:pt x="33" y="29"/>
              </a:cubicBezTo>
              <a:cubicBezTo>
                <a:pt x="36" y="32"/>
                <a:pt x="36" y="32"/>
                <a:pt x="36" y="32"/>
              </a:cubicBezTo>
              <a:cubicBezTo>
                <a:pt x="34" y="34"/>
                <a:pt x="34" y="34"/>
                <a:pt x="34" y="34"/>
              </a:cubicBezTo>
              <a:cubicBezTo>
                <a:pt x="37" y="37"/>
                <a:pt x="37" y="37"/>
                <a:pt x="37" y="37"/>
              </a:cubicBezTo>
              <a:cubicBezTo>
                <a:pt x="45" y="34"/>
                <a:pt x="45" y="34"/>
                <a:pt x="45" y="34"/>
              </a:cubicBezTo>
              <a:cubicBezTo>
                <a:pt x="41" y="31"/>
                <a:pt x="41" y="31"/>
                <a:pt x="41" y="31"/>
              </a:cubicBezTo>
              <a:cubicBezTo>
                <a:pt x="43" y="28"/>
                <a:pt x="43" y="28"/>
                <a:pt x="43" y="28"/>
              </a:cubicBezTo>
              <a:cubicBezTo>
                <a:pt x="50" y="27"/>
                <a:pt x="50" y="27"/>
                <a:pt x="50" y="27"/>
              </a:cubicBezTo>
              <a:cubicBezTo>
                <a:pt x="51" y="25"/>
                <a:pt x="51" y="25"/>
                <a:pt x="51" y="25"/>
              </a:cubicBezTo>
              <a:lnTo>
                <a:pt x="54" y="2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420735</xdr:colOff>
      <xdr:row>18</xdr:row>
      <xdr:rowOff>24090</xdr:rowOff>
    </xdr:from>
    <xdr:to>
      <xdr:col>9</xdr:col>
      <xdr:colOff>57832</xdr:colOff>
      <xdr:row>19</xdr:row>
      <xdr:rowOff>77747</xdr:rowOff>
    </xdr:to>
    <xdr:sp macro="" textlink="">
      <xdr:nvSpPr>
        <xdr:cNvPr id="96" name="PL">
          <a:extLst>
            <a:ext uri="{FF2B5EF4-FFF2-40B4-BE49-F238E27FC236}">
              <a16:creationId xmlns:a16="http://schemas.microsoft.com/office/drawing/2014/main" id="{00000000-0008-0000-0C00-000060000000}"/>
            </a:ext>
          </a:extLst>
        </xdr:cNvPr>
        <xdr:cNvSpPr>
          <a:spLocks/>
        </xdr:cNvSpPr>
      </xdr:nvSpPr>
      <xdr:spPr bwMode="auto">
        <a:xfrm>
          <a:off x="5402310" y="3376890"/>
          <a:ext cx="246697" cy="215582"/>
        </a:xfrm>
        <a:custGeom>
          <a:avLst/>
          <a:gdLst>
            <a:gd name="T0" fmla="*/ 2147483647 w 31"/>
            <a:gd name="T1" fmla="*/ 2147483647 h 28"/>
            <a:gd name="T2" fmla="*/ 2147483647 w 31"/>
            <a:gd name="T3" fmla="*/ 2147483647 h 28"/>
            <a:gd name="T4" fmla="*/ 2147483647 w 31"/>
            <a:gd name="T5" fmla="*/ 2147483647 h 28"/>
            <a:gd name="T6" fmla="*/ 2147483647 w 31"/>
            <a:gd name="T7" fmla="*/ 2147483647 h 28"/>
            <a:gd name="T8" fmla="*/ 2147483647 w 31"/>
            <a:gd name="T9" fmla="*/ 2147483647 h 28"/>
            <a:gd name="T10" fmla="*/ 2147483647 w 31"/>
            <a:gd name="T11" fmla="*/ 2147483647 h 28"/>
            <a:gd name="T12" fmla="*/ 2147483647 w 31"/>
            <a:gd name="T13" fmla="*/ 2147483647 h 28"/>
            <a:gd name="T14" fmla="*/ 2147483647 w 31"/>
            <a:gd name="T15" fmla="*/ 2147483647 h 28"/>
            <a:gd name="T16" fmla="*/ 2147483647 w 31"/>
            <a:gd name="T17" fmla="*/ 2147483647 h 28"/>
            <a:gd name="T18" fmla="*/ 2147483647 w 31"/>
            <a:gd name="T19" fmla="*/ 2147483647 h 28"/>
            <a:gd name="T20" fmla="*/ 2147483647 w 31"/>
            <a:gd name="T21" fmla="*/ 2147483647 h 28"/>
            <a:gd name="T22" fmla="*/ 2147483647 w 31"/>
            <a:gd name="T23" fmla="*/ 2147483647 h 28"/>
            <a:gd name="T24" fmla="*/ 2147483647 w 31"/>
            <a:gd name="T25" fmla="*/ 2147483647 h 28"/>
            <a:gd name="T26" fmla="*/ 2147483647 w 31"/>
            <a:gd name="T27" fmla="*/ 2147483647 h 28"/>
            <a:gd name="T28" fmla="*/ 2147483647 w 31"/>
            <a:gd name="T29" fmla="*/ 2147483647 h 28"/>
            <a:gd name="T30" fmla="*/ 2147483647 w 31"/>
            <a:gd name="T31" fmla="*/ 2147483647 h 28"/>
            <a:gd name="T32" fmla="*/ 2147483647 w 31"/>
            <a:gd name="T33" fmla="*/ 2147483647 h 28"/>
            <a:gd name="T34" fmla="*/ 2147483647 w 31"/>
            <a:gd name="T35" fmla="*/ 2147483647 h 28"/>
            <a:gd name="T36" fmla="*/ 2147483647 w 31"/>
            <a:gd name="T37" fmla="*/ 2147483647 h 28"/>
            <a:gd name="T38" fmla="*/ 2147483647 w 31"/>
            <a:gd name="T39" fmla="*/ 2147483647 h 28"/>
            <a:gd name="T40" fmla="*/ 2147483647 w 31"/>
            <a:gd name="T41" fmla="*/ 2147483647 h 28"/>
            <a:gd name="T42" fmla="*/ 2147483647 w 31"/>
            <a:gd name="T43" fmla="*/ 2147483647 h 28"/>
            <a:gd name="T44" fmla="*/ 2147483647 w 31"/>
            <a:gd name="T45" fmla="*/ 2147483647 h 28"/>
            <a:gd name="T46" fmla="*/ 2147483647 w 31"/>
            <a:gd name="T47" fmla="*/ 0 h 28"/>
            <a:gd name="T48" fmla="*/ 2147483647 w 31"/>
            <a:gd name="T49" fmla="*/ 2147483647 h 28"/>
            <a:gd name="T50" fmla="*/ 2147483647 w 31"/>
            <a:gd name="T51" fmla="*/ 2147483647 h 28"/>
            <a:gd name="T52" fmla="*/ 2147483647 w 31"/>
            <a:gd name="T53" fmla="*/ 0 h 28"/>
            <a:gd name="T54" fmla="*/ 2147483647 w 31"/>
            <a:gd name="T55" fmla="*/ 0 h 28"/>
            <a:gd name="T56" fmla="*/ 2147483647 w 31"/>
            <a:gd name="T57" fmla="*/ 2147483647 h 28"/>
            <a:gd name="T58" fmla="*/ 2147483647 w 31"/>
            <a:gd name="T59" fmla="*/ 2147483647 h 28"/>
            <a:gd name="T60" fmla="*/ 0 w 31"/>
            <a:gd name="T61" fmla="*/ 2147483647 h 28"/>
            <a:gd name="T62" fmla="*/ 0 w 31"/>
            <a:gd name="T63" fmla="*/ 2147483647 h 28"/>
            <a:gd name="T64" fmla="*/ 2147483647 w 31"/>
            <a:gd name="T65" fmla="*/ 2147483647 h 28"/>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0" t="0" r="r" b="b"/>
          <a:pathLst>
            <a:path w="31" h="28">
              <a:moveTo>
                <a:pt x="1" y="9"/>
              </a:moveTo>
              <a:cubicBezTo>
                <a:pt x="1" y="10"/>
                <a:pt x="1" y="10"/>
                <a:pt x="1" y="10"/>
              </a:cubicBezTo>
              <a:cubicBezTo>
                <a:pt x="1" y="13"/>
                <a:pt x="1" y="13"/>
                <a:pt x="1" y="13"/>
              </a:cubicBezTo>
              <a:cubicBezTo>
                <a:pt x="1" y="13"/>
                <a:pt x="1" y="17"/>
                <a:pt x="2" y="17"/>
              </a:cubicBezTo>
              <a:cubicBezTo>
                <a:pt x="2" y="17"/>
                <a:pt x="2" y="19"/>
                <a:pt x="2" y="20"/>
              </a:cubicBezTo>
              <a:cubicBezTo>
                <a:pt x="6" y="22"/>
                <a:pt x="6" y="22"/>
                <a:pt x="6" y="22"/>
              </a:cubicBezTo>
              <a:cubicBezTo>
                <a:pt x="10" y="24"/>
                <a:pt x="10" y="24"/>
                <a:pt x="10" y="24"/>
              </a:cubicBezTo>
              <a:cubicBezTo>
                <a:pt x="15" y="26"/>
                <a:pt x="15" y="26"/>
                <a:pt x="15" y="26"/>
              </a:cubicBezTo>
              <a:cubicBezTo>
                <a:pt x="15" y="26"/>
                <a:pt x="15" y="26"/>
                <a:pt x="15" y="26"/>
              </a:cubicBezTo>
              <a:cubicBezTo>
                <a:pt x="19" y="28"/>
                <a:pt x="19" y="28"/>
                <a:pt x="19" y="28"/>
              </a:cubicBezTo>
              <a:cubicBezTo>
                <a:pt x="23" y="28"/>
                <a:pt x="23" y="28"/>
                <a:pt x="23" y="28"/>
              </a:cubicBezTo>
              <a:cubicBezTo>
                <a:pt x="25" y="28"/>
                <a:pt x="25" y="28"/>
                <a:pt x="25" y="28"/>
              </a:cubicBezTo>
              <a:cubicBezTo>
                <a:pt x="27" y="28"/>
                <a:pt x="27" y="28"/>
                <a:pt x="27" y="28"/>
              </a:cubicBezTo>
              <a:cubicBezTo>
                <a:pt x="29" y="23"/>
                <a:pt x="29" y="23"/>
                <a:pt x="29" y="23"/>
              </a:cubicBezTo>
              <a:cubicBezTo>
                <a:pt x="31" y="21"/>
                <a:pt x="31" y="21"/>
                <a:pt x="31" y="21"/>
              </a:cubicBezTo>
              <a:cubicBezTo>
                <a:pt x="30" y="17"/>
                <a:pt x="30" y="17"/>
                <a:pt x="30" y="17"/>
              </a:cubicBezTo>
              <a:cubicBezTo>
                <a:pt x="30" y="15"/>
                <a:pt x="30" y="15"/>
                <a:pt x="30" y="15"/>
              </a:cubicBezTo>
              <a:cubicBezTo>
                <a:pt x="29" y="12"/>
                <a:pt x="29" y="12"/>
                <a:pt x="29" y="12"/>
              </a:cubicBezTo>
              <a:cubicBezTo>
                <a:pt x="31" y="10"/>
                <a:pt x="31" y="10"/>
                <a:pt x="31" y="10"/>
              </a:cubicBezTo>
              <a:cubicBezTo>
                <a:pt x="30" y="6"/>
                <a:pt x="30" y="6"/>
                <a:pt x="30" y="6"/>
              </a:cubicBezTo>
              <a:cubicBezTo>
                <a:pt x="28" y="3"/>
                <a:pt x="28" y="3"/>
                <a:pt x="28" y="3"/>
              </a:cubicBezTo>
              <a:cubicBezTo>
                <a:pt x="27" y="3"/>
                <a:pt x="27" y="3"/>
                <a:pt x="27" y="3"/>
              </a:cubicBezTo>
              <a:cubicBezTo>
                <a:pt x="20" y="2"/>
                <a:pt x="20" y="2"/>
                <a:pt x="20" y="2"/>
              </a:cubicBezTo>
              <a:cubicBezTo>
                <a:pt x="18" y="0"/>
                <a:pt x="18" y="0"/>
                <a:pt x="18" y="0"/>
              </a:cubicBezTo>
              <a:cubicBezTo>
                <a:pt x="18" y="1"/>
                <a:pt x="18" y="1"/>
                <a:pt x="18" y="1"/>
              </a:cubicBezTo>
              <a:cubicBezTo>
                <a:pt x="18" y="1"/>
                <a:pt x="15" y="1"/>
                <a:pt x="15" y="1"/>
              </a:cubicBezTo>
              <a:cubicBezTo>
                <a:pt x="14" y="1"/>
                <a:pt x="14" y="0"/>
                <a:pt x="14" y="0"/>
              </a:cubicBezTo>
              <a:cubicBezTo>
                <a:pt x="13" y="0"/>
                <a:pt x="13" y="0"/>
                <a:pt x="13" y="0"/>
              </a:cubicBezTo>
              <a:cubicBezTo>
                <a:pt x="5" y="3"/>
                <a:pt x="5" y="3"/>
                <a:pt x="5" y="3"/>
              </a:cubicBezTo>
              <a:cubicBezTo>
                <a:pt x="1" y="5"/>
                <a:pt x="1" y="5"/>
                <a:pt x="1" y="5"/>
              </a:cubicBezTo>
              <a:cubicBezTo>
                <a:pt x="0" y="4"/>
                <a:pt x="0" y="4"/>
                <a:pt x="0" y="4"/>
              </a:cubicBezTo>
              <a:cubicBezTo>
                <a:pt x="0" y="6"/>
                <a:pt x="0" y="6"/>
                <a:pt x="0" y="6"/>
              </a:cubicBezTo>
              <a:lnTo>
                <a:pt x="1" y="9"/>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81864</xdr:colOff>
      <xdr:row>24</xdr:row>
      <xdr:rowOff>71992</xdr:rowOff>
    </xdr:from>
    <xdr:to>
      <xdr:col>8</xdr:col>
      <xdr:colOff>470265</xdr:colOff>
      <xdr:row>26</xdr:row>
      <xdr:rowOff>38158</xdr:rowOff>
    </xdr:to>
    <xdr:sp macro="" textlink="">
      <xdr:nvSpPr>
        <xdr:cNvPr id="97" name="NE">
          <a:extLst>
            <a:ext uri="{FF2B5EF4-FFF2-40B4-BE49-F238E27FC236}">
              <a16:creationId xmlns:a16="http://schemas.microsoft.com/office/drawing/2014/main" id="{00000000-0008-0000-0C00-000061000000}"/>
            </a:ext>
          </a:extLst>
        </xdr:cNvPr>
        <xdr:cNvSpPr>
          <a:spLocks/>
        </xdr:cNvSpPr>
      </xdr:nvSpPr>
      <xdr:spPr bwMode="auto">
        <a:xfrm>
          <a:off x="5063439" y="4396342"/>
          <a:ext cx="388401" cy="290016"/>
        </a:xfrm>
        <a:custGeom>
          <a:avLst/>
          <a:gdLst>
            <a:gd name="T0" fmla="*/ 2147483647 w 300"/>
            <a:gd name="T1" fmla="*/ 2147483647 h 223"/>
            <a:gd name="T2" fmla="*/ 2147483647 w 300"/>
            <a:gd name="T3" fmla="*/ 2147483647 h 223"/>
            <a:gd name="T4" fmla="*/ 2147483647 w 300"/>
            <a:gd name="T5" fmla="*/ 2147483647 h 223"/>
            <a:gd name="T6" fmla="*/ 2147483647 w 300"/>
            <a:gd name="T7" fmla="*/ 2147483647 h 223"/>
            <a:gd name="T8" fmla="*/ 2147483647 w 300"/>
            <a:gd name="T9" fmla="*/ 2147483647 h 223"/>
            <a:gd name="T10" fmla="*/ 2147483647 w 300"/>
            <a:gd name="T11" fmla="*/ 2147483647 h 223"/>
            <a:gd name="T12" fmla="*/ 2147483647 w 300"/>
            <a:gd name="T13" fmla="*/ 2147483647 h 223"/>
            <a:gd name="T14" fmla="*/ 2147483647 w 300"/>
            <a:gd name="T15" fmla="*/ 2147483647 h 223"/>
            <a:gd name="T16" fmla="*/ 2147483647 w 300"/>
            <a:gd name="T17" fmla="*/ 2147483647 h 223"/>
            <a:gd name="T18" fmla="*/ 2147483647 w 300"/>
            <a:gd name="T19" fmla="*/ 2147483647 h 223"/>
            <a:gd name="T20" fmla="*/ 2147483647 w 300"/>
            <a:gd name="T21" fmla="*/ 2147483647 h 223"/>
            <a:gd name="T22" fmla="*/ 2147483647 w 300"/>
            <a:gd name="T23" fmla="*/ 2147483647 h 223"/>
            <a:gd name="T24" fmla="*/ 2147483647 w 300"/>
            <a:gd name="T25" fmla="*/ 2147483647 h 223"/>
            <a:gd name="T26" fmla="*/ 2147483647 w 300"/>
            <a:gd name="T27" fmla="*/ 2147483647 h 223"/>
            <a:gd name="T28" fmla="*/ 2147483647 w 300"/>
            <a:gd name="T29" fmla="*/ 2147483647 h 223"/>
            <a:gd name="T30" fmla="*/ 2147483647 w 300"/>
            <a:gd name="T31" fmla="*/ 0 h 223"/>
            <a:gd name="T32" fmla="*/ 2147483647 w 300"/>
            <a:gd name="T33" fmla="*/ 2147483647 h 223"/>
            <a:gd name="T34" fmla="*/ 2147483647 w 300"/>
            <a:gd name="T35" fmla="*/ 2147483647 h 223"/>
            <a:gd name="T36" fmla="*/ 2147483647 w 300"/>
            <a:gd name="T37" fmla="*/ 2147483647 h 223"/>
            <a:gd name="T38" fmla="*/ 2147483647 w 300"/>
            <a:gd name="T39" fmla="*/ 2147483647 h 223"/>
            <a:gd name="T40" fmla="*/ 2147483647 w 300"/>
            <a:gd name="T41" fmla="*/ 2147483647 h 223"/>
            <a:gd name="T42" fmla="*/ 2147483647 w 300"/>
            <a:gd name="T43" fmla="*/ 2147483647 h 223"/>
            <a:gd name="T44" fmla="*/ 0 w 300"/>
            <a:gd name="T45" fmla="*/ 2147483647 h 223"/>
            <a:gd name="T46" fmla="*/ 2147483647 w 300"/>
            <a:gd name="T47" fmla="*/ 2147483647 h 223"/>
            <a:gd name="T48" fmla="*/ 2147483647 w 300"/>
            <a:gd name="T49" fmla="*/ 2147483647 h 223"/>
            <a:gd name="T50" fmla="*/ 2147483647 w 300"/>
            <a:gd name="T51" fmla="*/ 2147483647 h 223"/>
            <a:gd name="T52" fmla="*/ 2147483647 w 300"/>
            <a:gd name="T53" fmla="*/ 2147483647 h 223"/>
            <a:gd name="T54" fmla="*/ 2147483647 w 300"/>
            <a:gd name="T55" fmla="*/ 2147483647 h 223"/>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Lst>
          <a:ahLst/>
          <a:cxnLst>
            <a:cxn ang="T56">
              <a:pos x="T0" y="T1"/>
            </a:cxn>
            <a:cxn ang="T57">
              <a:pos x="T2" y="T3"/>
            </a:cxn>
            <a:cxn ang="T58">
              <a:pos x="T4" y="T5"/>
            </a:cxn>
            <a:cxn ang="T59">
              <a:pos x="T6" y="T7"/>
            </a:cxn>
            <a:cxn ang="T60">
              <a:pos x="T8" y="T9"/>
            </a:cxn>
            <a:cxn ang="T61">
              <a:pos x="T10" y="T11"/>
            </a:cxn>
            <a:cxn ang="T62">
              <a:pos x="T12" y="T13"/>
            </a:cxn>
            <a:cxn ang="T63">
              <a:pos x="T14" y="T15"/>
            </a:cxn>
            <a:cxn ang="T64">
              <a:pos x="T16" y="T17"/>
            </a:cxn>
            <a:cxn ang="T65">
              <a:pos x="T18" y="T19"/>
            </a:cxn>
            <a:cxn ang="T66">
              <a:pos x="T20" y="T21"/>
            </a:cxn>
            <a:cxn ang="T67">
              <a:pos x="T22" y="T23"/>
            </a:cxn>
            <a:cxn ang="T68">
              <a:pos x="T24" y="T25"/>
            </a:cxn>
            <a:cxn ang="T69">
              <a:pos x="T26" y="T27"/>
            </a:cxn>
            <a:cxn ang="T70">
              <a:pos x="T28" y="T29"/>
            </a:cxn>
            <a:cxn ang="T71">
              <a:pos x="T30" y="T31"/>
            </a:cxn>
            <a:cxn ang="T72">
              <a:pos x="T32" y="T33"/>
            </a:cxn>
            <a:cxn ang="T73">
              <a:pos x="T34" y="T35"/>
            </a:cxn>
            <a:cxn ang="T74">
              <a:pos x="T36" y="T37"/>
            </a:cxn>
            <a:cxn ang="T75">
              <a:pos x="T38" y="T39"/>
            </a:cxn>
            <a:cxn ang="T76">
              <a:pos x="T40" y="T41"/>
            </a:cxn>
            <a:cxn ang="T77">
              <a:pos x="T42" y="T43"/>
            </a:cxn>
            <a:cxn ang="T78">
              <a:pos x="T44" y="T45"/>
            </a:cxn>
            <a:cxn ang="T79">
              <a:pos x="T46" y="T47"/>
            </a:cxn>
            <a:cxn ang="T80">
              <a:pos x="T48" y="T49"/>
            </a:cxn>
            <a:cxn ang="T81">
              <a:pos x="T50" y="T51"/>
            </a:cxn>
            <a:cxn ang="T82">
              <a:pos x="T52" y="T53"/>
            </a:cxn>
            <a:cxn ang="T83">
              <a:pos x="T54" y="T55"/>
            </a:cxn>
          </a:cxnLst>
          <a:rect l="0" t="0" r="r" b="b"/>
          <a:pathLst>
            <a:path w="300" h="223">
              <a:moveTo>
                <a:pt x="66" y="223"/>
              </a:moveTo>
              <a:lnTo>
                <a:pt x="78" y="205"/>
              </a:lnTo>
              <a:lnTo>
                <a:pt x="102" y="205"/>
              </a:lnTo>
              <a:lnTo>
                <a:pt x="138" y="217"/>
              </a:lnTo>
              <a:lnTo>
                <a:pt x="162" y="205"/>
              </a:lnTo>
              <a:lnTo>
                <a:pt x="198" y="205"/>
              </a:lnTo>
              <a:lnTo>
                <a:pt x="228" y="199"/>
              </a:lnTo>
              <a:lnTo>
                <a:pt x="258" y="174"/>
              </a:lnTo>
              <a:lnTo>
                <a:pt x="288" y="138"/>
              </a:lnTo>
              <a:lnTo>
                <a:pt x="300" y="66"/>
              </a:lnTo>
              <a:lnTo>
                <a:pt x="288" y="54"/>
              </a:lnTo>
              <a:lnTo>
                <a:pt x="282" y="24"/>
              </a:lnTo>
              <a:lnTo>
                <a:pt x="282" y="18"/>
              </a:lnTo>
              <a:lnTo>
                <a:pt x="270" y="6"/>
              </a:lnTo>
              <a:lnTo>
                <a:pt x="222" y="0"/>
              </a:lnTo>
              <a:lnTo>
                <a:pt x="114" y="72"/>
              </a:lnTo>
              <a:lnTo>
                <a:pt x="78" y="90"/>
              </a:lnTo>
              <a:lnTo>
                <a:pt x="78" y="144"/>
              </a:lnTo>
              <a:lnTo>
                <a:pt x="66" y="162"/>
              </a:lnTo>
              <a:lnTo>
                <a:pt x="24" y="168"/>
              </a:lnTo>
              <a:lnTo>
                <a:pt x="0" y="168"/>
              </a:lnTo>
              <a:lnTo>
                <a:pt x="12" y="193"/>
              </a:lnTo>
              <a:lnTo>
                <a:pt x="36" y="217"/>
              </a:lnTo>
              <a:lnTo>
                <a:pt x="48" y="217"/>
              </a:lnTo>
              <a:lnTo>
                <a:pt x="60" y="223"/>
              </a:lnTo>
              <a:lnTo>
                <a:pt x="66" y="223"/>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474491</xdr:colOff>
      <xdr:row>26</xdr:row>
      <xdr:rowOff>58161</xdr:rowOff>
    </xdr:from>
    <xdr:to>
      <xdr:col>10</xdr:col>
      <xdr:colOff>103651</xdr:colOff>
      <xdr:row>28</xdr:row>
      <xdr:rowOff>49410</xdr:rowOff>
    </xdr:to>
    <xdr:sp macro="" textlink="">
      <xdr:nvSpPr>
        <xdr:cNvPr id="98" name="SO">
          <a:extLst>
            <a:ext uri="{FF2B5EF4-FFF2-40B4-BE49-F238E27FC236}">
              <a16:creationId xmlns:a16="http://schemas.microsoft.com/office/drawing/2014/main" id="{00000000-0008-0000-0C00-000062000000}"/>
            </a:ext>
          </a:extLst>
        </xdr:cNvPr>
        <xdr:cNvSpPr>
          <a:spLocks/>
        </xdr:cNvSpPr>
      </xdr:nvSpPr>
      <xdr:spPr bwMode="auto">
        <a:xfrm>
          <a:off x="6065666" y="4706361"/>
          <a:ext cx="238760" cy="315099"/>
        </a:xfrm>
        <a:custGeom>
          <a:avLst/>
          <a:gdLst>
            <a:gd name="T0" fmla="*/ 2147483647 w 180"/>
            <a:gd name="T1" fmla="*/ 2147483647 h 246"/>
            <a:gd name="T2" fmla="*/ 2147483647 w 180"/>
            <a:gd name="T3" fmla="*/ 2147483647 h 246"/>
            <a:gd name="T4" fmla="*/ 2147483647 w 180"/>
            <a:gd name="T5" fmla="*/ 2147483647 h 246"/>
            <a:gd name="T6" fmla="*/ 2147483647 w 180"/>
            <a:gd name="T7" fmla="*/ 2147483647 h 246"/>
            <a:gd name="T8" fmla="*/ 2147483647 w 180"/>
            <a:gd name="T9" fmla="*/ 2147483647 h 246"/>
            <a:gd name="T10" fmla="*/ 2147483647 w 180"/>
            <a:gd name="T11" fmla="*/ 2147483647 h 246"/>
            <a:gd name="T12" fmla="*/ 2147483647 w 180"/>
            <a:gd name="T13" fmla="*/ 2147483647 h 246"/>
            <a:gd name="T14" fmla="*/ 2147483647 w 180"/>
            <a:gd name="T15" fmla="*/ 2147483647 h 246"/>
            <a:gd name="T16" fmla="*/ 2147483647 w 180"/>
            <a:gd name="T17" fmla="*/ 2147483647 h 246"/>
            <a:gd name="T18" fmla="*/ 2147483647 w 180"/>
            <a:gd name="T19" fmla="*/ 2147483647 h 246"/>
            <a:gd name="T20" fmla="*/ 2147483647 w 180"/>
            <a:gd name="T21" fmla="*/ 2147483647 h 246"/>
            <a:gd name="T22" fmla="*/ 2147483647 w 180"/>
            <a:gd name="T23" fmla="*/ 2147483647 h 246"/>
            <a:gd name="T24" fmla="*/ 2147483647 w 180"/>
            <a:gd name="T25" fmla="*/ 2147483647 h 246"/>
            <a:gd name="T26" fmla="*/ 0 w 180"/>
            <a:gd name="T27" fmla="*/ 2147483647 h 246"/>
            <a:gd name="T28" fmla="*/ 0 w 180"/>
            <a:gd name="T29" fmla="*/ 2147483647 h 246"/>
            <a:gd name="T30" fmla="*/ 2147483647 w 180"/>
            <a:gd name="T31" fmla="*/ 2147483647 h 246"/>
            <a:gd name="T32" fmla="*/ 2147483647 w 180"/>
            <a:gd name="T33" fmla="*/ 2147483647 h 246"/>
            <a:gd name="T34" fmla="*/ 2147483647 w 180"/>
            <a:gd name="T35" fmla="*/ 2147483647 h 246"/>
            <a:gd name="T36" fmla="*/ 2147483647 w 180"/>
            <a:gd name="T37" fmla="*/ 2147483647 h 246"/>
            <a:gd name="T38" fmla="*/ 2147483647 w 180"/>
            <a:gd name="T39" fmla="*/ 2147483647 h 246"/>
            <a:gd name="T40" fmla="*/ 2147483647 w 180"/>
            <a:gd name="T41" fmla="*/ 0 h 246"/>
            <a:gd name="T42" fmla="*/ 2147483647 w 180"/>
            <a:gd name="T43" fmla="*/ 2147483647 h 24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80" h="246">
              <a:moveTo>
                <a:pt x="72" y="18"/>
              </a:moveTo>
              <a:lnTo>
                <a:pt x="48" y="12"/>
              </a:lnTo>
              <a:lnTo>
                <a:pt x="48" y="6"/>
              </a:lnTo>
              <a:lnTo>
                <a:pt x="30" y="18"/>
              </a:lnTo>
              <a:lnTo>
                <a:pt x="42" y="36"/>
              </a:lnTo>
              <a:lnTo>
                <a:pt x="84" y="60"/>
              </a:lnTo>
              <a:lnTo>
                <a:pt x="126" y="66"/>
              </a:lnTo>
              <a:lnTo>
                <a:pt x="78" y="120"/>
              </a:lnTo>
              <a:lnTo>
                <a:pt x="36" y="132"/>
              </a:lnTo>
              <a:lnTo>
                <a:pt x="18" y="144"/>
              </a:lnTo>
              <a:lnTo>
                <a:pt x="24" y="150"/>
              </a:lnTo>
              <a:lnTo>
                <a:pt x="18" y="144"/>
              </a:lnTo>
              <a:lnTo>
                <a:pt x="18" y="150"/>
              </a:lnTo>
              <a:lnTo>
                <a:pt x="0" y="168"/>
              </a:lnTo>
              <a:lnTo>
                <a:pt x="0" y="228"/>
              </a:lnTo>
              <a:lnTo>
                <a:pt x="12" y="246"/>
              </a:lnTo>
              <a:lnTo>
                <a:pt x="42" y="204"/>
              </a:lnTo>
              <a:lnTo>
                <a:pt x="90" y="180"/>
              </a:lnTo>
              <a:lnTo>
                <a:pt x="132" y="132"/>
              </a:lnTo>
              <a:lnTo>
                <a:pt x="168" y="48"/>
              </a:lnTo>
              <a:lnTo>
                <a:pt x="180" y="0"/>
              </a:lnTo>
              <a:lnTo>
                <a:pt x="72" y="1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410575</xdr:colOff>
      <xdr:row>24</xdr:row>
      <xdr:rowOff>83422</xdr:rowOff>
    </xdr:from>
    <xdr:to>
      <xdr:col>9</xdr:col>
      <xdr:colOff>57832</xdr:colOff>
      <xdr:row>26</xdr:row>
      <xdr:rowOff>159582</xdr:rowOff>
    </xdr:to>
    <xdr:sp macro="" textlink="">
      <xdr:nvSpPr>
        <xdr:cNvPr id="99" name="TD">
          <a:extLst>
            <a:ext uri="{FF2B5EF4-FFF2-40B4-BE49-F238E27FC236}">
              <a16:creationId xmlns:a16="http://schemas.microsoft.com/office/drawing/2014/main" id="{00000000-0008-0000-0C00-000063000000}"/>
            </a:ext>
          </a:extLst>
        </xdr:cNvPr>
        <xdr:cNvSpPr>
          <a:spLocks/>
        </xdr:cNvSpPr>
      </xdr:nvSpPr>
      <xdr:spPr bwMode="auto">
        <a:xfrm>
          <a:off x="5392150" y="4407772"/>
          <a:ext cx="256857" cy="400010"/>
        </a:xfrm>
        <a:custGeom>
          <a:avLst/>
          <a:gdLst>
            <a:gd name="T0" fmla="*/ 2147483647 w 198"/>
            <a:gd name="T1" fmla="*/ 2147483647 h 313"/>
            <a:gd name="T2" fmla="*/ 2147483647 w 198"/>
            <a:gd name="T3" fmla="*/ 2147483647 h 313"/>
            <a:gd name="T4" fmla="*/ 2147483647 w 198"/>
            <a:gd name="T5" fmla="*/ 2147483647 h 313"/>
            <a:gd name="T6" fmla="*/ 2147483647 w 198"/>
            <a:gd name="T7" fmla="*/ 2147483647 h 313"/>
            <a:gd name="T8" fmla="*/ 2147483647 w 198"/>
            <a:gd name="T9" fmla="*/ 2147483647 h 313"/>
            <a:gd name="T10" fmla="*/ 2147483647 w 198"/>
            <a:gd name="T11" fmla="*/ 2147483647 h 313"/>
            <a:gd name="T12" fmla="*/ 2147483647 w 198"/>
            <a:gd name="T13" fmla="*/ 2147483647 h 313"/>
            <a:gd name="T14" fmla="*/ 2147483647 w 198"/>
            <a:gd name="T15" fmla="*/ 2147483647 h 313"/>
            <a:gd name="T16" fmla="*/ 2147483647 w 198"/>
            <a:gd name="T17" fmla="*/ 2147483647 h 313"/>
            <a:gd name="T18" fmla="*/ 2147483647 w 198"/>
            <a:gd name="T19" fmla="*/ 2147483647 h 313"/>
            <a:gd name="T20" fmla="*/ 2147483647 w 198"/>
            <a:gd name="T21" fmla="*/ 2147483647 h 313"/>
            <a:gd name="T22" fmla="*/ 2147483647 w 198"/>
            <a:gd name="T23" fmla="*/ 2147483647 h 313"/>
            <a:gd name="T24" fmla="*/ 2147483647 w 198"/>
            <a:gd name="T25" fmla="*/ 0 h 313"/>
            <a:gd name="T26" fmla="*/ 2147483647 w 198"/>
            <a:gd name="T27" fmla="*/ 2147483647 h 313"/>
            <a:gd name="T28" fmla="*/ 2147483647 w 198"/>
            <a:gd name="T29" fmla="*/ 2147483647 h 313"/>
            <a:gd name="T30" fmla="*/ 2147483647 w 198"/>
            <a:gd name="T31" fmla="*/ 2147483647 h 313"/>
            <a:gd name="T32" fmla="*/ 2147483647 w 198"/>
            <a:gd name="T33" fmla="*/ 2147483647 h 313"/>
            <a:gd name="T34" fmla="*/ 2147483647 w 198"/>
            <a:gd name="T35" fmla="*/ 2147483647 h 313"/>
            <a:gd name="T36" fmla="*/ 2147483647 w 198"/>
            <a:gd name="T37" fmla="*/ 2147483647 h 313"/>
            <a:gd name="T38" fmla="*/ 2147483647 w 198"/>
            <a:gd name="T39" fmla="*/ 2147483647 h 313"/>
            <a:gd name="T40" fmla="*/ 2147483647 w 198"/>
            <a:gd name="T41" fmla="*/ 2147483647 h 313"/>
            <a:gd name="T42" fmla="*/ 0 w 198"/>
            <a:gd name="T43" fmla="*/ 2147483647 h 313"/>
            <a:gd name="T44" fmla="*/ 2147483647 w 198"/>
            <a:gd name="T45" fmla="*/ 2147483647 h 313"/>
            <a:gd name="T46" fmla="*/ 2147483647 w 198"/>
            <a:gd name="T47" fmla="*/ 2147483647 h 313"/>
            <a:gd name="T48" fmla="*/ 2147483647 w 198"/>
            <a:gd name="T49" fmla="*/ 2147483647 h 313"/>
            <a:gd name="T50" fmla="*/ 2147483647 w 198"/>
            <a:gd name="T51" fmla="*/ 2147483647 h 313"/>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connsiteX0" fmla="*/ 1818 w 10000"/>
            <a:gd name="connsiteY0" fmla="*/ 10000 h 10000"/>
            <a:gd name="connsiteX1" fmla="*/ 3030 w 10000"/>
            <a:gd name="connsiteY1" fmla="*/ 9808 h 10000"/>
            <a:gd name="connsiteX2" fmla="*/ 4848 w 10000"/>
            <a:gd name="connsiteY2" fmla="*/ 9425 h 10000"/>
            <a:gd name="connsiteX3" fmla="*/ 5152 w 10000"/>
            <a:gd name="connsiteY3" fmla="*/ 9042 h 10000"/>
            <a:gd name="connsiteX4" fmla="*/ 6667 w 10000"/>
            <a:gd name="connsiteY4" fmla="*/ 8850 h 10000"/>
            <a:gd name="connsiteX5" fmla="*/ 9091 w 10000"/>
            <a:gd name="connsiteY5" fmla="*/ 7891 h 10000"/>
            <a:gd name="connsiteX6" fmla="*/ 8182 w 10000"/>
            <a:gd name="connsiteY6" fmla="*/ 6741 h 10000"/>
            <a:gd name="connsiteX7" fmla="*/ 8485 w 10000"/>
            <a:gd name="connsiteY7" fmla="*/ 6166 h 10000"/>
            <a:gd name="connsiteX8" fmla="*/ 8788 w 10000"/>
            <a:gd name="connsiteY8" fmla="*/ 5176 h 10000"/>
            <a:gd name="connsiteX9" fmla="*/ 9697 w 10000"/>
            <a:gd name="connsiteY9" fmla="*/ 4792 h 10000"/>
            <a:gd name="connsiteX10" fmla="*/ 10000 w 10000"/>
            <a:gd name="connsiteY10" fmla="*/ 2492 h 10000"/>
            <a:gd name="connsiteX11" fmla="*/ 2727 w 10000"/>
            <a:gd name="connsiteY11" fmla="*/ 0 h 10000"/>
            <a:gd name="connsiteX12" fmla="*/ 1515 w 10000"/>
            <a:gd name="connsiteY12" fmla="*/ 383 h 10000"/>
            <a:gd name="connsiteX13" fmla="*/ 1515 w 10000"/>
            <a:gd name="connsiteY13" fmla="*/ 575 h 10000"/>
            <a:gd name="connsiteX14" fmla="*/ 1818 w 10000"/>
            <a:gd name="connsiteY14" fmla="*/ 1534 h 10000"/>
            <a:gd name="connsiteX15" fmla="*/ 2424 w 10000"/>
            <a:gd name="connsiteY15" fmla="*/ 1917 h 10000"/>
            <a:gd name="connsiteX16" fmla="*/ 1818 w 10000"/>
            <a:gd name="connsiteY16" fmla="*/ 4217 h 10000"/>
            <a:gd name="connsiteX17" fmla="*/ 303 w 10000"/>
            <a:gd name="connsiteY17" fmla="*/ 5367 h 10000"/>
            <a:gd name="connsiteX18" fmla="*/ 303 w 10000"/>
            <a:gd name="connsiteY18" fmla="*/ 5367 h 10000"/>
            <a:gd name="connsiteX19" fmla="*/ 0 w 10000"/>
            <a:gd name="connsiteY19" fmla="*/ 5591 h 10000"/>
            <a:gd name="connsiteX20" fmla="*/ 606 w 10000"/>
            <a:gd name="connsiteY20" fmla="*/ 6166 h 10000"/>
            <a:gd name="connsiteX21" fmla="*/ 1515 w 10000"/>
            <a:gd name="connsiteY21" fmla="*/ 6358 h 10000"/>
            <a:gd name="connsiteX22" fmla="*/ 1212 w 10000"/>
            <a:gd name="connsiteY22" fmla="*/ 6933 h 10000"/>
            <a:gd name="connsiteX23" fmla="*/ 1818 w 10000"/>
            <a:gd name="connsiteY23" fmla="*/ 10000 h 10000"/>
            <a:gd name="connsiteX0" fmla="*/ 1818 w 10000"/>
            <a:gd name="connsiteY0" fmla="*/ 10000 h 10000"/>
            <a:gd name="connsiteX1" fmla="*/ 3030 w 10000"/>
            <a:gd name="connsiteY1" fmla="*/ 9808 h 10000"/>
            <a:gd name="connsiteX2" fmla="*/ 4848 w 10000"/>
            <a:gd name="connsiteY2" fmla="*/ 9425 h 10000"/>
            <a:gd name="connsiteX3" fmla="*/ 5152 w 10000"/>
            <a:gd name="connsiteY3" fmla="*/ 9042 h 10000"/>
            <a:gd name="connsiteX4" fmla="*/ 6667 w 10000"/>
            <a:gd name="connsiteY4" fmla="*/ 8850 h 10000"/>
            <a:gd name="connsiteX5" fmla="*/ 9091 w 10000"/>
            <a:gd name="connsiteY5" fmla="*/ 7891 h 10000"/>
            <a:gd name="connsiteX6" fmla="*/ 8182 w 10000"/>
            <a:gd name="connsiteY6" fmla="*/ 6741 h 10000"/>
            <a:gd name="connsiteX7" fmla="*/ 8485 w 10000"/>
            <a:gd name="connsiteY7" fmla="*/ 6166 h 10000"/>
            <a:gd name="connsiteX8" fmla="*/ 8788 w 10000"/>
            <a:gd name="connsiteY8" fmla="*/ 5176 h 10000"/>
            <a:gd name="connsiteX9" fmla="*/ 9697 w 10000"/>
            <a:gd name="connsiteY9" fmla="*/ 4792 h 10000"/>
            <a:gd name="connsiteX10" fmla="*/ 10000 w 10000"/>
            <a:gd name="connsiteY10" fmla="*/ 2492 h 10000"/>
            <a:gd name="connsiteX11" fmla="*/ 2727 w 10000"/>
            <a:gd name="connsiteY11" fmla="*/ 0 h 10000"/>
            <a:gd name="connsiteX12" fmla="*/ 1515 w 10000"/>
            <a:gd name="connsiteY12" fmla="*/ 383 h 10000"/>
            <a:gd name="connsiteX13" fmla="*/ 1515 w 10000"/>
            <a:gd name="connsiteY13" fmla="*/ 575 h 10000"/>
            <a:gd name="connsiteX14" fmla="*/ 1818 w 10000"/>
            <a:gd name="connsiteY14" fmla="*/ 1534 h 10000"/>
            <a:gd name="connsiteX15" fmla="*/ 2424 w 10000"/>
            <a:gd name="connsiteY15" fmla="*/ 1917 h 10000"/>
            <a:gd name="connsiteX16" fmla="*/ 1818 w 10000"/>
            <a:gd name="connsiteY16" fmla="*/ 4217 h 10000"/>
            <a:gd name="connsiteX17" fmla="*/ 303 w 10000"/>
            <a:gd name="connsiteY17" fmla="*/ 5367 h 10000"/>
            <a:gd name="connsiteX18" fmla="*/ 303 w 10000"/>
            <a:gd name="connsiteY18" fmla="*/ 5367 h 10000"/>
            <a:gd name="connsiteX19" fmla="*/ 0 w 10000"/>
            <a:gd name="connsiteY19" fmla="*/ 5591 h 10000"/>
            <a:gd name="connsiteX20" fmla="*/ 606 w 10000"/>
            <a:gd name="connsiteY20" fmla="*/ 6166 h 10000"/>
            <a:gd name="connsiteX21" fmla="*/ 1515 w 10000"/>
            <a:gd name="connsiteY21" fmla="*/ 6358 h 10000"/>
            <a:gd name="connsiteX22" fmla="*/ 292 w 10000"/>
            <a:gd name="connsiteY22" fmla="*/ 8953 h 10000"/>
            <a:gd name="connsiteX23" fmla="*/ 1818 w 10000"/>
            <a:gd name="connsiteY23" fmla="*/ 10000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10000" h="10000">
              <a:moveTo>
                <a:pt x="1818" y="10000"/>
              </a:moveTo>
              <a:lnTo>
                <a:pt x="3030" y="9808"/>
              </a:lnTo>
              <a:lnTo>
                <a:pt x="4848" y="9425"/>
              </a:lnTo>
              <a:lnTo>
                <a:pt x="5152" y="9042"/>
              </a:lnTo>
              <a:lnTo>
                <a:pt x="6667" y="8850"/>
              </a:lnTo>
              <a:lnTo>
                <a:pt x="9091" y="7891"/>
              </a:lnTo>
              <a:lnTo>
                <a:pt x="8182" y="6741"/>
              </a:lnTo>
              <a:lnTo>
                <a:pt x="8485" y="6166"/>
              </a:lnTo>
              <a:lnTo>
                <a:pt x="8788" y="5176"/>
              </a:lnTo>
              <a:lnTo>
                <a:pt x="9697" y="4792"/>
              </a:lnTo>
              <a:lnTo>
                <a:pt x="10000" y="2492"/>
              </a:lnTo>
              <a:lnTo>
                <a:pt x="2727" y="0"/>
              </a:lnTo>
              <a:lnTo>
                <a:pt x="1515" y="383"/>
              </a:lnTo>
              <a:lnTo>
                <a:pt x="1515" y="575"/>
              </a:lnTo>
              <a:lnTo>
                <a:pt x="1818" y="1534"/>
              </a:lnTo>
              <a:lnTo>
                <a:pt x="2424" y="1917"/>
              </a:lnTo>
              <a:lnTo>
                <a:pt x="1818" y="4217"/>
              </a:lnTo>
              <a:lnTo>
                <a:pt x="303" y="5367"/>
              </a:lnTo>
              <a:lnTo>
                <a:pt x="303" y="5367"/>
              </a:lnTo>
              <a:lnTo>
                <a:pt x="0" y="5591"/>
              </a:lnTo>
              <a:lnTo>
                <a:pt x="606" y="6166"/>
              </a:lnTo>
              <a:lnTo>
                <a:pt x="1515" y="6358"/>
              </a:lnTo>
              <a:lnTo>
                <a:pt x="292" y="8953"/>
              </a:lnTo>
              <a:lnTo>
                <a:pt x="1818" y="1000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489950</xdr:colOff>
      <xdr:row>31</xdr:row>
      <xdr:rowOff>85605</xdr:rowOff>
    </xdr:from>
    <xdr:to>
      <xdr:col>9</xdr:col>
      <xdr:colOff>265893</xdr:colOff>
      <xdr:row>33</xdr:row>
      <xdr:rowOff>117672</xdr:rowOff>
    </xdr:to>
    <xdr:sp macro="" textlink="">
      <xdr:nvSpPr>
        <xdr:cNvPr id="100" name="ZA">
          <a:extLst>
            <a:ext uri="{FF2B5EF4-FFF2-40B4-BE49-F238E27FC236}">
              <a16:creationId xmlns:a16="http://schemas.microsoft.com/office/drawing/2014/main" id="{00000000-0008-0000-0C00-000064000000}"/>
            </a:ext>
          </a:extLst>
        </xdr:cNvPr>
        <xdr:cNvSpPr>
          <a:spLocks/>
        </xdr:cNvSpPr>
      </xdr:nvSpPr>
      <xdr:spPr bwMode="auto">
        <a:xfrm>
          <a:off x="5471525" y="5543430"/>
          <a:ext cx="385543" cy="355917"/>
        </a:xfrm>
        <a:custGeom>
          <a:avLst/>
          <a:gdLst>
            <a:gd name="T0" fmla="*/ 2147483647 w 51"/>
            <a:gd name="T1" fmla="*/ 2147483647 h 45"/>
            <a:gd name="T2" fmla="*/ 2147483647 w 51"/>
            <a:gd name="T3" fmla="*/ 2147483647 h 45"/>
            <a:gd name="T4" fmla="*/ 2147483647 w 51"/>
            <a:gd name="T5" fmla="*/ 2147483647 h 45"/>
            <a:gd name="T6" fmla="*/ 2147483647 w 51"/>
            <a:gd name="T7" fmla="*/ 2147483647 h 45"/>
            <a:gd name="T8" fmla="*/ 2147483647 w 51"/>
            <a:gd name="T9" fmla="*/ 0 h 45"/>
            <a:gd name="T10" fmla="*/ 2147483647 w 51"/>
            <a:gd name="T11" fmla="*/ 2147483647 h 45"/>
            <a:gd name="T12" fmla="*/ 2147483647 w 51"/>
            <a:gd name="T13" fmla="*/ 2147483647 h 45"/>
            <a:gd name="T14" fmla="*/ 2147483647 w 51"/>
            <a:gd name="T15" fmla="*/ 2147483647 h 45"/>
            <a:gd name="T16" fmla="*/ 2147483647 w 51"/>
            <a:gd name="T17" fmla="*/ 2147483647 h 45"/>
            <a:gd name="T18" fmla="*/ 2147483647 w 51"/>
            <a:gd name="T19" fmla="*/ 2147483647 h 45"/>
            <a:gd name="T20" fmla="*/ 2147483647 w 51"/>
            <a:gd name="T21" fmla="*/ 2147483647 h 45"/>
            <a:gd name="T22" fmla="*/ 2147483647 w 51"/>
            <a:gd name="T23" fmla="*/ 2147483647 h 45"/>
            <a:gd name="T24" fmla="*/ 2147483647 w 51"/>
            <a:gd name="T25" fmla="*/ 2147483647 h 45"/>
            <a:gd name="T26" fmla="*/ 2147483647 w 51"/>
            <a:gd name="T27" fmla="*/ 2147483647 h 45"/>
            <a:gd name="T28" fmla="*/ 2147483647 w 51"/>
            <a:gd name="T29" fmla="*/ 2147483647 h 45"/>
            <a:gd name="T30" fmla="*/ 2147483647 w 51"/>
            <a:gd name="T31" fmla="*/ 2147483647 h 45"/>
            <a:gd name="T32" fmla="*/ 2147483647 w 51"/>
            <a:gd name="T33" fmla="*/ 2147483647 h 45"/>
            <a:gd name="T34" fmla="*/ 0 w 51"/>
            <a:gd name="T35" fmla="*/ 2147483647 h 45"/>
            <a:gd name="T36" fmla="*/ 2147483647 w 51"/>
            <a:gd name="T37" fmla="*/ 2147483647 h 45"/>
            <a:gd name="T38" fmla="*/ 2147483647 w 51"/>
            <a:gd name="T39" fmla="*/ 2147483647 h 45"/>
            <a:gd name="T40" fmla="*/ 2147483647 w 51"/>
            <a:gd name="T41" fmla="*/ 2147483647 h 45"/>
            <a:gd name="T42" fmla="*/ 2147483647 w 51"/>
            <a:gd name="T43" fmla="*/ 2147483647 h 45"/>
            <a:gd name="T44" fmla="*/ 2147483647 w 51"/>
            <a:gd name="T45" fmla="*/ 2147483647 h 45"/>
            <a:gd name="T46" fmla="*/ 2147483647 w 51"/>
            <a:gd name="T47" fmla="*/ 2147483647 h 45"/>
            <a:gd name="T48" fmla="*/ 2147483647 w 51"/>
            <a:gd name="T49" fmla="*/ 2147483647 h 45"/>
            <a:gd name="T50" fmla="*/ 2147483647 w 51"/>
            <a:gd name="T51" fmla="*/ 2147483647 h 45"/>
            <a:gd name="T52" fmla="*/ 2147483647 w 51"/>
            <a:gd name="T53" fmla="*/ 2147483647 h 45"/>
            <a:gd name="T54" fmla="*/ 2147483647 w 51"/>
            <a:gd name="T55" fmla="*/ 2147483647 h 45"/>
            <a:gd name="T56" fmla="*/ 2147483647 w 51"/>
            <a:gd name="T57" fmla="*/ 2147483647 h 45"/>
            <a:gd name="T58" fmla="*/ 2147483647 w 51"/>
            <a:gd name="T59" fmla="*/ 2147483647 h 45"/>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Lst>
          <a:ahLst/>
          <a:cxnLst>
            <a:cxn ang="T60">
              <a:pos x="T0" y="T1"/>
            </a:cxn>
            <a:cxn ang="T61">
              <a:pos x="T2" y="T3"/>
            </a:cxn>
            <a:cxn ang="T62">
              <a:pos x="T4" y="T5"/>
            </a:cxn>
            <a:cxn ang="T63">
              <a:pos x="T6" y="T7"/>
            </a:cxn>
            <a:cxn ang="T64">
              <a:pos x="T8" y="T9"/>
            </a:cxn>
            <a:cxn ang="T65">
              <a:pos x="T10" y="T11"/>
            </a:cxn>
            <a:cxn ang="T66">
              <a:pos x="T12" y="T13"/>
            </a:cxn>
            <a:cxn ang="T67">
              <a:pos x="T14" y="T15"/>
            </a:cxn>
            <a:cxn ang="T68">
              <a:pos x="T16" y="T17"/>
            </a:cxn>
            <a:cxn ang="T69">
              <a:pos x="T18" y="T19"/>
            </a:cxn>
            <a:cxn ang="T70">
              <a:pos x="T20" y="T21"/>
            </a:cxn>
            <a:cxn ang="T71">
              <a:pos x="T22" y="T23"/>
            </a:cxn>
            <a:cxn ang="T72">
              <a:pos x="T24" y="T25"/>
            </a:cxn>
            <a:cxn ang="T73">
              <a:pos x="T26" y="T27"/>
            </a:cxn>
            <a:cxn ang="T74">
              <a:pos x="T28" y="T29"/>
            </a:cxn>
            <a:cxn ang="T75">
              <a:pos x="T30" y="T31"/>
            </a:cxn>
            <a:cxn ang="T76">
              <a:pos x="T32" y="T33"/>
            </a:cxn>
            <a:cxn ang="T77">
              <a:pos x="T34" y="T35"/>
            </a:cxn>
            <a:cxn ang="T78">
              <a:pos x="T36" y="T37"/>
            </a:cxn>
            <a:cxn ang="T79">
              <a:pos x="T38" y="T39"/>
            </a:cxn>
            <a:cxn ang="T80">
              <a:pos x="T40" y="T41"/>
            </a:cxn>
            <a:cxn ang="T81">
              <a:pos x="T42" y="T43"/>
            </a:cxn>
            <a:cxn ang="T82">
              <a:pos x="T44" y="T45"/>
            </a:cxn>
            <a:cxn ang="T83">
              <a:pos x="T46" y="T47"/>
            </a:cxn>
            <a:cxn ang="T84">
              <a:pos x="T48" y="T49"/>
            </a:cxn>
            <a:cxn ang="T85">
              <a:pos x="T50" y="T51"/>
            </a:cxn>
            <a:cxn ang="T86">
              <a:pos x="T52" y="T53"/>
            </a:cxn>
            <a:cxn ang="T87">
              <a:pos x="T54" y="T55"/>
            </a:cxn>
            <a:cxn ang="T88">
              <a:pos x="T56" y="T57"/>
            </a:cxn>
            <a:cxn ang="T89">
              <a:pos x="T58" y="T59"/>
            </a:cxn>
          </a:cxnLst>
          <a:rect l="0" t="0" r="r" b="b"/>
          <a:pathLst>
            <a:path w="51" h="45">
              <a:moveTo>
                <a:pt x="48" y="1"/>
              </a:moveTo>
              <a:cubicBezTo>
                <a:pt x="47" y="1"/>
                <a:pt x="47" y="1"/>
                <a:pt x="47" y="1"/>
              </a:cubicBezTo>
              <a:cubicBezTo>
                <a:pt x="46" y="2"/>
                <a:pt x="46" y="2"/>
                <a:pt x="46" y="2"/>
              </a:cubicBezTo>
              <a:cubicBezTo>
                <a:pt x="47" y="1"/>
                <a:pt x="47" y="1"/>
                <a:pt x="47" y="1"/>
              </a:cubicBezTo>
              <a:cubicBezTo>
                <a:pt x="41" y="0"/>
                <a:pt x="41" y="0"/>
                <a:pt x="41" y="0"/>
              </a:cubicBezTo>
              <a:cubicBezTo>
                <a:pt x="34" y="5"/>
                <a:pt x="34" y="5"/>
                <a:pt x="34" y="5"/>
              </a:cubicBezTo>
              <a:cubicBezTo>
                <a:pt x="26" y="12"/>
                <a:pt x="26" y="12"/>
                <a:pt x="26" y="12"/>
              </a:cubicBezTo>
              <a:cubicBezTo>
                <a:pt x="22" y="12"/>
                <a:pt x="22" y="12"/>
                <a:pt x="22" y="12"/>
              </a:cubicBezTo>
              <a:cubicBezTo>
                <a:pt x="17" y="15"/>
                <a:pt x="17" y="15"/>
                <a:pt x="17" y="15"/>
              </a:cubicBezTo>
              <a:cubicBezTo>
                <a:pt x="14" y="15"/>
                <a:pt x="14" y="15"/>
                <a:pt x="14" y="15"/>
              </a:cubicBezTo>
              <a:cubicBezTo>
                <a:pt x="13" y="13"/>
                <a:pt x="13" y="13"/>
                <a:pt x="13" y="13"/>
              </a:cubicBezTo>
              <a:cubicBezTo>
                <a:pt x="11" y="9"/>
                <a:pt x="11" y="9"/>
                <a:pt x="11" y="9"/>
              </a:cubicBezTo>
              <a:cubicBezTo>
                <a:pt x="11" y="11"/>
                <a:pt x="11" y="11"/>
                <a:pt x="11" y="11"/>
              </a:cubicBezTo>
              <a:cubicBezTo>
                <a:pt x="11" y="9"/>
                <a:pt x="11" y="9"/>
                <a:pt x="11" y="9"/>
              </a:cubicBezTo>
              <a:cubicBezTo>
                <a:pt x="9" y="23"/>
                <a:pt x="9" y="23"/>
                <a:pt x="9" y="23"/>
              </a:cubicBezTo>
              <a:cubicBezTo>
                <a:pt x="6" y="24"/>
                <a:pt x="6" y="24"/>
                <a:pt x="6" y="24"/>
              </a:cubicBezTo>
              <a:cubicBezTo>
                <a:pt x="1" y="22"/>
                <a:pt x="1" y="22"/>
                <a:pt x="1" y="22"/>
              </a:cubicBezTo>
              <a:cubicBezTo>
                <a:pt x="0" y="24"/>
                <a:pt x="0" y="24"/>
                <a:pt x="0" y="24"/>
              </a:cubicBezTo>
              <a:cubicBezTo>
                <a:pt x="2" y="27"/>
                <a:pt x="2" y="27"/>
                <a:pt x="2" y="27"/>
              </a:cubicBezTo>
              <a:cubicBezTo>
                <a:pt x="5" y="35"/>
                <a:pt x="5" y="35"/>
                <a:pt x="5" y="35"/>
              </a:cubicBezTo>
              <a:cubicBezTo>
                <a:pt x="5" y="39"/>
                <a:pt x="5" y="39"/>
                <a:pt x="5" y="39"/>
              </a:cubicBezTo>
              <a:cubicBezTo>
                <a:pt x="9" y="45"/>
                <a:pt x="9" y="45"/>
                <a:pt x="9" y="45"/>
              </a:cubicBezTo>
              <a:cubicBezTo>
                <a:pt x="17" y="43"/>
                <a:pt x="17" y="43"/>
                <a:pt x="17" y="43"/>
              </a:cubicBezTo>
              <a:cubicBezTo>
                <a:pt x="25" y="42"/>
                <a:pt x="25" y="42"/>
                <a:pt x="25" y="42"/>
              </a:cubicBezTo>
              <a:cubicBezTo>
                <a:pt x="32" y="41"/>
                <a:pt x="32" y="41"/>
                <a:pt x="32" y="41"/>
              </a:cubicBezTo>
              <a:cubicBezTo>
                <a:pt x="47" y="25"/>
                <a:pt x="47" y="25"/>
                <a:pt x="47" y="25"/>
              </a:cubicBezTo>
              <a:cubicBezTo>
                <a:pt x="47" y="25"/>
                <a:pt x="50" y="19"/>
                <a:pt x="51" y="16"/>
              </a:cubicBezTo>
              <a:cubicBezTo>
                <a:pt x="51" y="16"/>
                <a:pt x="51" y="16"/>
                <a:pt x="51" y="16"/>
              </a:cubicBezTo>
              <a:cubicBezTo>
                <a:pt x="49" y="16"/>
                <a:pt x="49" y="16"/>
                <a:pt x="49" y="16"/>
              </a:cubicBezTo>
              <a:lnTo>
                <a:pt x="48" y="1"/>
              </a:lnTo>
              <a:close/>
            </a:path>
          </a:pathLst>
        </a:custGeom>
        <a:solidFill>
          <a:srgbClr val="FFE838">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569960</xdr:colOff>
      <xdr:row>30</xdr:row>
      <xdr:rowOff>131642</xdr:rowOff>
    </xdr:from>
    <xdr:to>
      <xdr:col>9</xdr:col>
      <xdr:colOff>198802</xdr:colOff>
      <xdr:row>32</xdr:row>
      <xdr:rowOff>42742</xdr:rowOff>
    </xdr:to>
    <xdr:sp macro="" textlink="">
      <xdr:nvSpPr>
        <xdr:cNvPr id="101" name="BW">
          <a:extLst>
            <a:ext uri="{FF2B5EF4-FFF2-40B4-BE49-F238E27FC236}">
              <a16:creationId xmlns:a16="http://schemas.microsoft.com/office/drawing/2014/main" id="{00000000-0008-0000-0C00-000065000000}"/>
            </a:ext>
          </a:extLst>
        </xdr:cNvPr>
        <xdr:cNvSpPr>
          <a:spLocks/>
        </xdr:cNvSpPr>
      </xdr:nvSpPr>
      <xdr:spPr bwMode="auto">
        <a:xfrm>
          <a:off x="5551535" y="5427542"/>
          <a:ext cx="238442" cy="234950"/>
        </a:xfrm>
        <a:custGeom>
          <a:avLst/>
          <a:gdLst>
            <a:gd name="T0" fmla="*/ 2147483647 w 180"/>
            <a:gd name="T1" fmla="*/ 2147483647 h 180"/>
            <a:gd name="T2" fmla="*/ 2147483647 w 180"/>
            <a:gd name="T3" fmla="*/ 2147483647 h 180"/>
            <a:gd name="T4" fmla="*/ 2147483647 w 180"/>
            <a:gd name="T5" fmla="*/ 2147483647 h 180"/>
            <a:gd name="T6" fmla="*/ 2147483647 w 180"/>
            <a:gd name="T7" fmla="*/ 2147483647 h 180"/>
            <a:gd name="T8" fmla="*/ 2147483647 w 180"/>
            <a:gd name="T9" fmla="*/ 2147483647 h 180"/>
            <a:gd name="T10" fmla="*/ 2147483647 w 180"/>
            <a:gd name="T11" fmla="*/ 2147483647 h 180"/>
            <a:gd name="T12" fmla="*/ 2147483647 w 180"/>
            <a:gd name="T13" fmla="*/ 2147483647 h 180"/>
            <a:gd name="T14" fmla="*/ 2147483647 w 180"/>
            <a:gd name="T15" fmla="*/ 0 h 180"/>
            <a:gd name="T16" fmla="*/ 2147483647 w 180"/>
            <a:gd name="T17" fmla="*/ 2147483647 h 180"/>
            <a:gd name="T18" fmla="*/ 2147483647 w 180"/>
            <a:gd name="T19" fmla="*/ 2147483647 h 180"/>
            <a:gd name="T20" fmla="*/ 2147483647 w 180"/>
            <a:gd name="T21" fmla="*/ 2147483647 h 180"/>
            <a:gd name="T22" fmla="*/ 0 w 180"/>
            <a:gd name="T23" fmla="*/ 2147483647 h 180"/>
            <a:gd name="T24" fmla="*/ 0 w 180"/>
            <a:gd name="T25" fmla="*/ 2147483647 h 180"/>
            <a:gd name="T26" fmla="*/ 2147483647 w 180"/>
            <a:gd name="T27" fmla="*/ 2147483647 h 180"/>
            <a:gd name="T28" fmla="*/ 2147483647 w 180"/>
            <a:gd name="T29" fmla="*/ 2147483647 h 180"/>
            <a:gd name="T30" fmla="*/ 2147483647 w 180"/>
            <a:gd name="T31" fmla="*/ 2147483647 h 180"/>
            <a:gd name="T32" fmla="*/ 2147483647 w 180"/>
            <a:gd name="T33" fmla="*/ 2147483647 h 180"/>
            <a:gd name="T34" fmla="*/ 2147483647 w 180"/>
            <a:gd name="T35" fmla="*/ 2147483647 h 180"/>
            <a:gd name="T36" fmla="*/ 2147483647 w 180"/>
            <a:gd name="T37" fmla="*/ 2147483647 h 180"/>
            <a:gd name="T38" fmla="*/ 2147483647 w 180"/>
            <a:gd name="T39" fmla="*/ 2147483647 h 180"/>
            <a:gd name="T40" fmla="*/ 2147483647 w 180"/>
            <a:gd name="T41" fmla="*/ 2147483647 h 180"/>
            <a:gd name="T42" fmla="*/ 2147483647 w 180"/>
            <a:gd name="T43" fmla="*/ 2147483647 h 180"/>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80" h="180">
              <a:moveTo>
                <a:pt x="144" y="54"/>
              </a:moveTo>
              <a:lnTo>
                <a:pt x="132" y="54"/>
              </a:lnTo>
              <a:lnTo>
                <a:pt x="114" y="30"/>
              </a:lnTo>
              <a:lnTo>
                <a:pt x="102" y="6"/>
              </a:lnTo>
              <a:lnTo>
                <a:pt x="96" y="6"/>
              </a:lnTo>
              <a:lnTo>
                <a:pt x="84" y="12"/>
              </a:lnTo>
              <a:lnTo>
                <a:pt x="96" y="6"/>
              </a:lnTo>
              <a:lnTo>
                <a:pt x="84" y="0"/>
              </a:lnTo>
              <a:lnTo>
                <a:pt x="66" y="6"/>
              </a:lnTo>
              <a:lnTo>
                <a:pt x="18" y="18"/>
              </a:lnTo>
              <a:lnTo>
                <a:pt x="12" y="84"/>
              </a:lnTo>
              <a:lnTo>
                <a:pt x="0" y="90"/>
              </a:lnTo>
              <a:lnTo>
                <a:pt x="0" y="144"/>
              </a:lnTo>
              <a:lnTo>
                <a:pt x="12" y="168"/>
              </a:lnTo>
              <a:lnTo>
                <a:pt x="18" y="180"/>
              </a:lnTo>
              <a:lnTo>
                <a:pt x="36" y="180"/>
              </a:lnTo>
              <a:lnTo>
                <a:pt x="66" y="162"/>
              </a:lnTo>
              <a:lnTo>
                <a:pt x="90" y="162"/>
              </a:lnTo>
              <a:lnTo>
                <a:pt x="138" y="120"/>
              </a:lnTo>
              <a:lnTo>
                <a:pt x="180" y="90"/>
              </a:lnTo>
              <a:lnTo>
                <a:pt x="150" y="78"/>
              </a:lnTo>
              <a:lnTo>
                <a:pt x="144" y="5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197948</xdr:colOff>
      <xdr:row>29</xdr:row>
      <xdr:rowOff>114497</xdr:rowOff>
    </xdr:from>
    <xdr:to>
      <xdr:col>9</xdr:col>
      <xdr:colOff>466236</xdr:colOff>
      <xdr:row>32</xdr:row>
      <xdr:rowOff>50997</xdr:rowOff>
    </xdr:to>
    <xdr:sp macro="" textlink="">
      <xdr:nvSpPr>
        <xdr:cNvPr id="102" name="MZ">
          <a:extLst>
            <a:ext uri="{FF2B5EF4-FFF2-40B4-BE49-F238E27FC236}">
              <a16:creationId xmlns:a16="http://schemas.microsoft.com/office/drawing/2014/main" id="{00000000-0008-0000-0C00-000066000000}"/>
            </a:ext>
          </a:extLst>
        </xdr:cNvPr>
        <xdr:cNvSpPr>
          <a:spLocks/>
        </xdr:cNvSpPr>
      </xdr:nvSpPr>
      <xdr:spPr bwMode="auto">
        <a:xfrm>
          <a:off x="5789123" y="5248472"/>
          <a:ext cx="268288" cy="422275"/>
        </a:xfrm>
        <a:custGeom>
          <a:avLst/>
          <a:gdLst>
            <a:gd name="T0" fmla="*/ 2147483647 w 34"/>
            <a:gd name="T1" fmla="*/ 2147483647 h 54"/>
            <a:gd name="T2" fmla="*/ 2147483647 w 34"/>
            <a:gd name="T3" fmla="*/ 2147483647 h 54"/>
            <a:gd name="T4" fmla="*/ 2147483647 w 34"/>
            <a:gd name="T5" fmla="*/ 2147483647 h 54"/>
            <a:gd name="T6" fmla="*/ 2147483647 w 34"/>
            <a:gd name="T7" fmla="*/ 2147483647 h 54"/>
            <a:gd name="T8" fmla="*/ 2147483647 w 34"/>
            <a:gd name="T9" fmla="*/ 2147483647 h 54"/>
            <a:gd name="T10" fmla="*/ 2147483647 w 34"/>
            <a:gd name="T11" fmla="*/ 2147483647 h 54"/>
            <a:gd name="T12" fmla="*/ 2147483647 w 34"/>
            <a:gd name="T13" fmla="*/ 2147483647 h 54"/>
            <a:gd name="T14" fmla="*/ 2147483647 w 34"/>
            <a:gd name="T15" fmla="*/ 2147483647 h 54"/>
            <a:gd name="T16" fmla="*/ 2147483647 w 34"/>
            <a:gd name="T17" fmla="*/ 2147483647 h 54"/>
            <a:gd name="T18" fmla="*/ 2147483647 w 34"/>
            <a:gd name="T19" fmla="*/ 2147483647 h 54"/>
            <a:gd name="T20" fmla="*/ 2147483647 w 34"/>
            <a:gd name="T21" fmla="*/ 2147483647 h 54"/>
            <a:gd name="T22" fmla="*/ 2147483647 w 34"/>
            <a:gd name="T23" fmla="*/ 2147483647 h 54"/>
            <a:gd name="T24" fmla="*/ 0 w 34"/>
            <a:gd name="T25" fmla="*/ 2147483647 h 54"/>
            <a:gd name="T26" fmla="*/ 0 w 34"/>
            <a:gd name="T27" fmla="*/ 2147483647 h 54"/>
            <a:gd name="T28" fmla="*/ 2147483647 w 34"/>
            <a:gd name="T29" fmla="*/ 2147483647 h 54"/>
            <a:gd name="T30" fmla="*/ 2147483647 w 34"/>
            <a:gd name="T31" fmla="*/ 2147483647 h 54"/>
            <a:gd name="T32" fmla="*/ 2147483647 w 34"/>
            <a:gd name="T33" fmla="*/ 2147483647 h 54"/>
            <a:gd name="T34" fmla="*/ 2147483647 w 34"/>
            <a:gd name="T35" fmla="*/ 2147483647 h 54"/>
            <a:gd name="T36" fmla="*/ 2147483647 w 34"/>
            <a:gd name="T37" fmla="*/ 2147483647 h 54"/>
            <a:gd name="T38" fmla="*/ 2147483647 w 34"/>
            <a:gd name="T39" fmla="*/ 2147483647 h 54"/>
            <a:gd name="T40" fmla="*/ 2147483647 w 34"/>
            <a:gd name="T41" fmla="*/ 2147483647 h 54"/>
            <a:gd name="T42" fmla="*/ 2147483647 w 34"/>
            <a:gd name="T43" fmla="*/ 2147483647 h 54"/>
            <a:gd name="T44" fmla="*/ 2147483647 w 34"/>
            <a:gd name="T45" fmla="*/ 2147483647 h 54"/>
            <a:gd name="T46" fmla="*/ 2147483647 w 34"/>
            <a:gd name="T47" fmla="*/ 2147483647 h 54"/>
            <a:gd name="T48" fmla="*/ 2147483647 w 34"/>
            <a:gd name="T49" fmla="*/ 2147483647 h 54"/>
            <a:gd name="T50" fmla="*/ 2147483647 w 34"/>
            <a:gd name="T51" fmla="*/ 2147483647 h 54"/>
            <a:gd name="T52" fmla="*/ 2147483647 w 34"/>
            <a:gd name="T53" fmla="*/ 2147483647 h 54"/>
            <a:gd name="T54" fmla="*/ 2147483647 w 34"/>
            <a:gd name="T55" fmla="*/ 2147483647 h 54"/>
            <a:gd name="T56" fmla="*/ 2147483647 w 34"/>
            <a:gd name="T57" fmla="*/ 2147483647 h 54"/>
            <a:gd name="T58" fmla="*/ 2147483647 w 34"/>
            <a:gd name="T59" fmla="*/ 2147483647 h 54"/>
            <a:gd name="T60" fmla="*/ 2147483647 w 34"/>
            <a:gd name="T61" fmla="*/ 2147483647 h 54"/>
            <a:gd name="T62" fmla="*/ 2147483647 w 34"/>
            <a:gd name="T63" fmla="*/ 2147483647 h 54"/>
            <a:gd name="T64" fmla="*/ 2147483647 w 34"/>
            <a:gd name="T65" fmla="*/ 2147483647 h 54"/>
            <a:gd name="T66" fmla="*/ 2147483647 w 34"/>
            <a:gd name="T67" fmla="*/ 2147483647 h 54"/>
            <a:gd name="T68" fmla="*/ 2147483647 w 34"/>
            <a:gd name="T69" fmla="*/ 0 h 54"/>
            <a:gd name="T70" fmla="*/ 2147483647 w 34"/>
            <a:gd name="T71" fmla="*/ 0 h 54"/>
            <a:gd name="T72" fmla="*/ 2147483647 w 34"/>
            <a:gd name="T73" fmla="*/ 2147483647 h 54"/>
            <a:gd name="T74" fmla="*/ 2147483647 w 34"/>
            <a:gd name="T75" fmla="*/ 2147483647 h 54"/>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Lst>
          <a:ahLst/>
          <a:cxnLst>
            <a:cxn ang="T76">
              <a:pos x="T0" y="T1"/>
            </a:cxn>
            <a:cxn ang="T77">
              <a:pos x="T2" y="T3"/>
            </a:cxn>
            <a:cxn ang="T78">
              <a:pos x="T4" y="T5"/>
            </a:cxn>
            <a:cxn ang="T79">
              <a:pos x="T6" y="T7"/>
            </a:cxn>
            <a:cxn ang="T80">
              <a:pos x="T8" y="T9"/>
            </a:cxn>
            <a:cxn ang="T81">
              <a:pos x="T10" y="T11"/>
            </a:cxn>
            <a:cxn ang="T82">
              <a:pos x="T12" y="T13"/>
            </a:cxn>
            <a:cxn ang="T83">
              <a:pos x="T14" y="T15"/>
            </a:cxn>
            <a:cxn ang="T84">
              <a:pos x="T16" y="T17"/>
            </a:cxn>
            <a:cxn ang="T85">
              <a:pos x="T18" y="T19"/>
            </a:cxn>
            <a:cxn ang="T86">
              <a:pos x="T20" y="T21"/>
            </a:cxn>
            <a:cxn ang="T87">
              <a:pos x="T22" y="T23"/>
            </a:cxn>
            <a:cxn ang="T88">
              <a:pos x="T24" y="T25"/>
            </a:cxn>
            <a:cxn ang="T89">
              <a:pos x="T26" y="T27"/>
            </a:cxn>
            <a:cxn ang="T90">
              <a:pos x="T28" y="T29"/>
            </a:cxn>
            <a:cxn ang="T91">
              <a:pos x="T30" y="T31"/>
            </a:cxn>
            <a:cxn ang="T92">
              <a:pos x="T32" y="T33"/>
            </a:cxn>
            <a:cxn ang="T93">
              <a:pos x="T34" y="T35"/>
            </a:cxn>
            <a:cxn ang="T94">
              <a:pos x="T36" y="T37"/>
            </a:cxn>
            <a:cxn ang="T95">
              <a:pos x="T38" y="T39"/>
            </a:cxn>
            <a:cxn ang="T96">
              <a:pos x="T40" y="T41"/>
            </a:cxn>
            <a:cxn ang="T97">
              <a:pos x="T42" y="T43"/>
            </a:cxn>
            <a:cxn ang="T98">
              <a:pos x="T44" y="T45"/>
            </a:cxn>
            <a:cxn ang="T99">
              <a:pos x="T46" y="T47"/>
            </a:cxn>
            <a:cxn ang="T100">
              <a:pos x="T48" y="T49"/>
            </a:cxn>
            <a:cxn ang="T101">
              <a:pos x="T50" y="T51"/>
            </a:cxn>
            <a:cxn ang="T102">
              <a:pos x="T52" y="T53"/>
            </a:cxn>
            <a:cxn ang="T103">
              <a:pos x="T54" y="T55"/>
            </a:cxn>
            <a:cxn ang="T104">
              <a:pos x="T56" y="T57"/>
            </a:cxn>
            <a:cxn ang="T105">
              <a:pos x="T58" y="T59"/>
            </a:cxn>
            <a:cxn ang="T106">
              <a:pos x="T60" y="T61"/>
            </a:cxn>
            <a:cxn ang="T107">
              <a:pos x="T62" y="T63"/>
            </a:cxn>
            <a:cxn ang="T108">
              <a:pos x="T64" y="T65"/>
            </a:cxn>
            <a:cxn ang="T109">
              <a:pos x="T66" y="T67"/>
            </a:cxn>
            <a:cxn ang="T110">
              <a:pos x="T68" y="T69"/>
            </a:cxn>
            <a:cxn ang="T111">
              <a:pos x="T70" y="T71"/>
            </a:cxn>
            <a:cxn ang="T112">
              <a:pos x="T72" y="T73"/>
            </a:cxn>
            <a:cxn ang="T113">
              <a:pos x="T74" y="T75"/>
            </a:cxn>
          </a:cxnLst>
          <a:rect l="0" t="0" r="r" b="b"/>
          <a:pathLst>
            <a:path w="34" h="54">
              <a:moveTo>
                <a:pt x="22" y="2"/>
              </a:moveTo>
              <a:cubicBezTo>
                <a:pt x="17" y="3"/>
                <a:pt x="17" y="3"/>
                <a:pt x="17" y="3"/>
              </a:cubicBezTo>
              <a:cubicBezTo>
                <a:pt x="17" y="4"/>
                <a:pt x="17" y="4"/>
                <a:pt x="17" y="4"/>
              </a:cubicBezTo>
              <a:cubicBezTo>
                <a:pt x="17" y="3"/>
                <a:pt x="17" y="3"/>
                <a:pt x="17" y="3"/>
              </a:cubicBezTo>
              <a:cubicBezTo>
                <a:pt x="16" y="3"/>
                <a:pt x="16" y="3"/>
                <a:pt x="16" y="3"/>
              </a:cubicBezTo>
              <a:cubicBezTo>
                <a:pt x="16" y="8"/>
                <a:pt x="16" y="8"/>
                <a:pt x="16" y="8"/>
              </a:cubicBezTo>
              <a:cubicBezTo>
                <a:pt x="19" y="13"/>
                <a:pt x="19" y="13"/>
                <a:pt x="19" y="13"/>
              </a:cubicBezTo>
              <a:cubicBezTo>
                <a:pt x="19" y="16"/>
                <a:pt x="19" y="16"/>
                <a:pt x="19" y="16"/>
              </a:cubicBezTo>
              <a:cubicBezTo>
                <a:pt x="16" y="18"/>
                <a:pt x="16" y="18"/>
                <a:pt x="16" y="18"/>
              </a:cubicBezTo>
              <a:cubicBezTo>
                <a:pt x="15" y="16"/>
                <a:pt x="15" y="16"/>
                <a:pt x="15" y="16"/>
              </a:cubicBezTo>
              <a:cubicBezTo>
                <a:pt x="13" y="13"/>
                <a:pt x="13" y="13"/>
                <a:pt x="13" y="13"/>
              </a:cubicBezTo>
              <a:cubicBezTo>
                <a:pt x="9" y="11"/>
                <a:pt x="9" y="11"/>
                <a:pt x="9" y="11"/>
              </a:cubicBezTo>
              <a:cubicBezTo>
                <a:pt x="0" y="15"/>
                <a:pt x="0" y="15"/>
                <a:pt x="0" y="15"/>
              </a:cubicBezTo>
              <a:cubicBezTo>
                <a:pt x="0" y="16"/>
                <a:pt x="0" y="16"/>
                <a:pt x="0" y="16"/>
              </a:cubicBezTo>
              <a:cubicBezTo>
                <a:pt x="1" y="16"/>
                <a:pt x="1" y="16"/>
                <a:pt x="1" y="16"/>
              </a:cubicBezTo>
              <a:cubicBezTo>
                <a:pt x="2" y="15"/>
                <a:pt x="2" y="15"/>
                <a:pt x="2" y="15"/>
              </a:cubicBezTo>
              <a:cubicBezTo>
                <a:pt x="1" y="16"/>
                <a:pt x="1" y="16"/>
                <a:pt x="1" y="16"/>
              </a:cubicBezTo>
              <a:cubicBezTo>
                <a:pt x="9" y="19"/>
                <a:pt x="9" y="19"/>
                <a:pt x="9" y="19"/>
              </a:cubicBezTo>
              <a:cubicBezTo>
                <a:pt x="9" y="23"/>
                <a:pt x="9" y="23"/>
                <a:pt x="9" y="23"/>
              </a:cubicBezTo>
              <a:cubicBezTo>
                <a:pt x="9" y="28"/>
                <a:pt x="9" y="28"/>
                <a:pt x="9" y="28"/>
              </a:cubicBezTo>
              <a:cubicBezTo>
                <a:pt x="7" y="36"/>
                <a:pt x="7" y="36"/>
                <a:pt x="7" y="36"/>
              </a:cubicBezTo>
              <a:cubicBezTo>
                <a:pt x="5" y="39"/>
                <a:pt x="5" y="39"/>
                <a:pt x="5" y="39"/>
              </a:cubicBezTo>
              <a:cubicBezTo>
                <a:pt x="6" y="39"/>
                <a:pt x="6" y="39"/>
                <a:pt x="6" y="39"/>
              </a:cubicBezTo>
              <a:cubicBezTo>
                <a:pt x="7" y="54"/>
                <a:pt x="7" y="54"/>
                <a:pt x="7" y="54"/>
              </a:cubicBezTo>
              <a:cubicBezTo>
                <a:pt x="9" y="54"/>
                <a:pt x="9" y="54"/>
                <a:pt x="9" y="54"/>
              </a:cubicBezTo>
              <a:cubicBezTo>
                <a:pt x="10" y="51"/>
                <a:pt x="9" y="51"/>
                <a:pt x="9" y="51"/>
              </a:cubicBezTo>
              <a:cubicBezTo>
                <a:pt x="16" y="45"/>
                <a:pt x="16" y="45"/>
                <a:pt x="16" y="45"/>
              </a:cubicBezTo>
              <a:cubicBezTo>
                <a:pt x="18" y="40"/>
                <a:pt x="18" y="40"/>
                <a:pt x="18" y="40"/>
              </a:cubicBezTo>
              <a:cubicBezTo>
                <a:pt x="16" y="31"/>
                <a:pt x="16" y="31"/>
                <a:pt x="16" y="31"/>
              </a:cubicBezTo>
              <a:cubicBezTo>
                <a:pt x="21" y="25"/>
                <a:pt x="21" y="25"/>
                <a:pt x="21" y="25"/>
              </a:cubicBezTo>
              <a:cubicBezTo>
                <a:pt x="30" y="20"/>
                <a:pt x="30" y="20"/>
                <a:pt x="30" y="20"/>
              </a:cubicBezTo>
              <a:cubicBezTo>
                <a:pt x="33" y="16"/>
                <a:pt x="33" y="16"/>
                <a:pt x="33" y="16"/>
              </a:cubicBezTo>
              <a:cubicBezTo>
                <a:pt x="34" y="11"/>
                <a:pt x="34" y="11"/>
                <a:pt x="34" y="11"/>
              </a:cubicBezTo>
              <a:cubicBezTo>
                <a:pt x="33" y="4"/>
                <a:pt x="33" y="4"/>
                <a:pt x="33" y="4"/>
              </a:cubicBezTo>
              <a:cubicBezTo>
                <a:pt x="33" y="0"/>
                <a:pt x="33" y="0"/>
                <a:pt x="33" y="0"/>
              </a:cubicBezTo>
              <a:cubicBezTo>
                <a:pt x="33" y="0"/>
                <a:pt x="33" y="0"/>
                <a:pt x="33" y="0"/>
              </a:cubicBezTo>
              <a:cubicBezTo>
                <a:pt x="30" y="1"/>
                <a:pt x="30" y="1"/>
                <a:pt x="30" y="1"/>
              </a:cubicBezTo>
              <a:lnTo>
                <a:pt x="22" y="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197948</xdr:colOff>
      <xdr:row>28</xdr:row>
      <xdr:rowOff>31312</xdr:rowOff>
    </xdr:from>
    <xdr:to>
      <xdr:col>9</xdr:col>
      <xdr:colOff>456393</xdr:colOff>
      <xdr:row>29</xdr:row>
      <xdr:rowOff>134500</xdr:rowOff>
    </xdr:to>
    <xdr:sp macro="" textlink="">
      <xdr:nvSpPr>
        <xdr:cNvPr id="103" name="TZ">
          <a:extLst>
            <a:ext uri="{FF2B5EF4-FFF2-40B4-BE49-F238E27FC236}">
              <a16:creationId xmlns:a16="http://schemas.microsoft.com/office/drawing/2014/main" id="{00000000-0008-0000-0C00-000067000000}"/>
            </a:ext>
          </a:extLst>
        </xdr:cNvPr>
        <xdr:cNvSpPr>
          <a:spLocks/>
        </xdr:cNvSpPr>
      </xdr:nvSpPr>
      <xdr:spPr bwMode="auto">
        <a:xfrm>
          <a:off x="5789123" y="5003362"/>
          <a:ext cx="258445" cy="265113"/>
        </a:xfrm>
        <a:custGeom>
          <a:avLst/>
          <a:gdLst>
            <a:gd name="T0" fmla="*/ 2147483647 w 33"/>
            <a:gd name="T1" fmla="*/ 2147483647 h 34"/>
            <a:gd name="T2" fmla="*/ 2147483647 w 33"/>
            <a:gd name="T3" fmla="*/ 2147483647 h 34"/>
            <a:gd name="T4" fmla="*/ 2147483647 w 33"/>
            <a:gd name="T5" fmla="*/ 2147483647 h 34"/>
            <a:gd name="T6" fmla="*/ 2147483647 w 33"/>
            <a:gd name="T7" fmla="*/ 2147483647 h 34"/>
            <a:gd name="T8" fmla="*/ 2147483647 w 33"/>
            <a:gd name="T9" fmla="*/ 0 h 34"/>
            <a:gd name="T10" fmla="*/ 2147483647 w 33"/>
            <a:gd name="T11" fmla="*/ 2147483647 h 34"/>
            <a:gd name="T12" fmla="*/ 2147483647 w 33"/>
            <a:gd name="T13" fmla="*/ 2147483647 h 34"/>
            <a:gd name="T14" fmla="*/ 2147483647 w 33"/>
            <a:gd name="T15" fmla="*/ 2147483647 h 34"/>
            <a:gd name="T16" fmla="*/ 2147483647 w 33"/>
            <a:gd name="T17" fmla="*/ 2147483647 h 34"/>
            <a:gd name="T18" fmla="*/ 2147483647 w 33"/>
            <a:gd name="T19" fmla="*/ 2147483647 h 34"/>
            <a:gd name="T20" fmla="*/ 2147483647 w 33"/>
            <a:gd name="T21" fmla="*/ 2147483647 h 34"/>
            <a:gd name="T22" fmla="*/ 0 w 33"/>
            <a:gd name="T23" fmla="*/ 2147483647 h 34"/>
            <a:gd name="T24" fmla="*/ 2147483647 w 33"/>
            <a:gd name="T25" fmla="*/ 2147483647 h 34"/>
            <a:gd name="T26" fmla="*/ 2147483647 w 33"/>
            <a:gd name="T27" fmla="*/ 2147483647 h 34"/>
            <a:gd name="T28" fmla="*/ 2147483647 w 33"/>
            <a:gd name="T29" fmla="*/ 2147483647 h 34"/>
            <a:gd name="T30" fmla="*/ 2147483647 w 33"/>
            <a:gd name="T31" fmla="*/ 2147483647 h 34"/>
            <a:gd name="T32" fmla="*/ 2147483647 w 33"/>
            <a:gd name="T33" fmla="*/ 2147483647 h 34"/>
            <a:gd name="T34" fmla="*/ 2147483647 w 33"/>
            <a:gd name="T35" fmla="*/ 2147483647 h 34"/>
            <a:gd name="T36" fmla="*/ 2147483647 w 33"/>
            <a:gd name="T37" fmla="*/ 2147483647 h 34"/>
            <a:gd name="T38" fmla="*/ 2147483647 w 33"/>
            <a:gd name="T39" fmla="*/ 2147483647 h 34"/>
            <a:gd name="T40" fmla="*/ 2147483647 w 33"/>
            <a:gd name="T41" fmla="*/ 2147483647 h 34"/>
            <a:gd name="T42" fmla="*/ 2147483647 w 33"/>
            <a:gd name="T43" fmla="*/ 2147483647 h 34"/>
            <a:gd name="T44" fmla="*/ 2147483647 w 33"/>
            <a:gd name="T45" fmla="*/ 2147483647 h 34"/>
            <a:gd name="T46" fmla="*/ 2147483647 w 33"/>
            <a:gd name="T47" fmla="*/ 2147483647 h 34"/>
            <a:gd name="T48" fmla="*/ 2147483647 w 33"/>
            <a:gd name="T49" fmla="*/ 2147483647 h 34"/>
            <a:gd name="T50" fmla="*/ 2147483647 w 33"/>
            <a:gd name="T51" fmla="*/ 2147483647 h 34"/>
            <a:gd name="T52" fmla="*/ 2147483647 w 33"/>
            <a:gd name="T53" fmla="*/ 2147483647 h 34"/>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Lst>
          <a:ahLst/>
          <a:cxnLst>
            <a:cxn ang="T54">
              <a:pos x="T0" y="T1"/>
            </a:cxn>
            <a:cxn ang="T55">
              <a:pos x="T2" y="T3"/>
            </a:cxn>
            <a:cxn ang="T56">
              <a:pos x="T4" y="T5"/>
            </a:cxn>
            <a:cxn ang="T57">
              <a:pos x="T6" y="T7"/>
            </a:cxn>
            <a:cxn ang="T58">
              <a:pos x="T8" y="T9"/>
            </a:cxn>
            <a:cxn ang="T59">
              <a:pos x="T10" y="T11"/>
            </a:cxn>
            <a:cxn ang="T60">
              <a:pos x="T12" y="T13"/>
            </a:cxn>
            <a:cxn ang="T61">
              <a:pos x="T14" y="T15"/>
            </a:cxn>
            <a:cxn ang="T62">
              <a:pos x="T16" y="T17"/>
            </a:cxn>
            <a:cxn ang="T63">
              <a:pos x="T18" y="T19"/>
            </a:cxn>
            <a:cxn ang="T64">
              <a:pos x="T20" y="T21"/>
            </a:cxn>
            <a:cxn ang="T65">
              <a:pos x="T22" y="T23"/>
            </a:cxn>
            <a:cxn ang="T66">
              <a:pos x="T24" y="T25"/>
            </a:cxn>
            <a:cxn ang="T67">
              <a:pos x="T26" y="T27"/>
            </a:cxn>
            <a:cxn ang="T68">
              <a:pos x="T28" y="T29"/>
            </a:cxn>
            <a:cxn ang="T69">
              <a:pos x="T30" y="T31"/>
            </a:cxn>
            <a:cxn ang="T70">
              <a:pos x="T32" y="T33"/>
            </a:cxn>
            <a:cxn ang="T71">
              <a:pos x="T34" y="T35"/>
            </a:cxn>
            <a:cxn ang="T72">
              <a:pos x="T36" y="T37"/>
            </a:cxn>
            <a:cxn ang="T73">
              <a:pos x="T38" y="T39"/>
            </a:cxn>
            <a:cxn ang="T74">
              <a:pos x="T40" y="T41"/>
            </a:cxn>
            <a:cxn ang="T75">
              <a:pos x="T42" y="T43"/>
            </a:cxn>
            <a:cxn ang="T76">
              <a:pos x="T44" y="T45"/>
            </a:cxn>
            <a:cxn ang="T77">
              <a:pos x="T46" y="T47"/>
            </a:cxn>
            <a:cxn ang="T78">
              <a:pos x="T48" y="T49"/>
            </a:cxn>
            <a:cxn ang="T79">
              <a:pos x="T50" y="T51"/>
            </a:cxn>
            <a:cxn ang="T80">
              <a:pos x="T52" y="T53"/>
            </a:cxn>
          </a:cxnLst>
          <a:rect l="0" t="0" r="r" b="b"/>
          <a:pathLst>
            <a:path w="33" h="34">
              <a:moveTo>
                <a:pt x="25" y="6"/>
              </a:moveTo>
              <a:cubicBezTo>
                <a:pt x="14" y="1"/>
                <a:pt x="14" y="1"/>
                <a:pt x="14" y="1"/>
              </a:cubicBezTo>
              <a:cubicBezTo>
                <a:pt x="14" y="1"/>
                <a:pt x="14" y="1"/>
                <a:pt x="14" y="1"/>
              </a:cubicBezTo>
              <a:cubicBezTo>
                <a:pt x="14" y="1"/>
                <a:pt x="14" y="1"/>
                <a:pt x="14" y="1"/>
              </a:cubicBezTo>
              <a:cubicBezTo>
                <a:pt x="13" y="0"/>
                <a:pt x="13" y="0"/>
                <a:pt x="13" y="0"/>
              </a:cubicBezTo>
              <a:cubicBezTo>
                <a:pt x="12" y="2"/>
                <a:pt x="12" y="2"/>
                <a:pt x="12" y="2"/>
              </a:cubicBezTo>
              <a:cubicBezTo>
                <a:pt x="12" y="5"/>
                <a:pt x="12" y="5"/>
                <a:pt x="12" y="5"/>
              </a:cubicBezTo>
              <a:cubicBezTo>
                <a:pt x="8" y="5"/>
                <a:pt x="8" y="5"/>
                <a:pt x="8" y="5"/>
              </a:cubicBezTo>
              <a:cubicBezTo>
                <a:pt x="6" y="1"/>
                <a:pt x="6" y="1"/>
                <a:pt x="6" y="1"/>
              </a:cubicBezTo>
              <a:cubicBezTo>
                <a:pt x="1" y="1"/>
                <a:pt x="1" y="1"/>
                <a:pt x="1" y="1"/>
              </a:cubicBezTo>
              <a:cubicBezTo>
                <a:pt x="2" y="8"/>
                <a:pt x="2" y="8"/>
                <a:pt x="2" y="8"/>
              </a:cubicBezTo>
              <a:cubicBezTo>
                <a:pt x="0" y="11"/>
                <a:pt x="0" y="11"/>
                <a:pt x="0" y="11"/>
              </a:cubicBezTo>
              <a:cubicBezTo>
                <a:pt x="2" y="19"/>
                <a:pt x="2" y="19"/>
                <a:pt x="2" y="19"/>
              </a:cubicBezTo>
              <a:cubicBezTo>
                <a:pt x="4" y="24"/>
                <a:pt x="4" y="24"/>
                <a:pt x="4" y="24"/>
              </a:cubicBezTo>
              <a:cubicBezTo>
                <a:pt x="4" y="24"/>
                <a:pt x="8" y="26"/>
                <a:pt x="9" y="26"/>
              </a:cubicBezTo>
              <a:cubicBezTo>
                <a:pt x="9" y="26"/>
                <a:pt x="14" y="27"/>
                <a:pt x="14" y="27"/>
              </a:cubicBezTo>
              <a:cubicBezTo>
                <a:pt x="15" y="29"/>
                <a:pt x="15" y="29"/>
                <a:pt x="15" y="29"/>
              </a:cubicBezTo>
              <a:cubicBezTo>
                <a:pt x="17" y="34"/>
                <a:pt x="17" y="34"/>
                <a:pt x="17" y="34"/>
              </a:cubicBezTo>
              <a:cubicBezTo>
                <a:pt x="22" y="33"/>
                <a:pt x="22" y="33"/>
                <a:pt x="22" y="33"/>
              </a:cubicBezTo>
              <a:cubicBezTo>
                <a:pt x="30" y="32"/>
                <a:pt x="30" y="32"/>
                <a:pt x="30" y="32"/>
              </a:cubicBezTo>
              <a:cubicBezTo>
                <a:pt x="33" y="31"/>
                <a:pt x="33" y="31"/>
                <a:pt x="33" y="31"/>
              </a:cubicBezTo>
              <a:cubicBezTo>
                <a:pt x="31" y="28"/>
                <a:pt x="31" y="28"/>
                <a:pt x="31" y="28"/>
              </a:cubicBezTo>
              <a:cubicBezTo>
                <a:pt x="30" y="19"/>
                <a:pt x="30" y="19"/>
                <a:pt x="30" y="19"/>
              </a:cubicBezTo>
              <a:cubicBezTo>
                <a:pt x="30" y="19"/>
                <a:pt x="28" y="15"/>
                <a:pt x="28" y="14"/>
              </a:cubicBezTo>
              <a:cubicBezTo>
                <a:pt x="28" y="13"/>
                <a:pt x="29" y="12"/>
                <a:pt x="30" y="12"/>
              </a:cubicBezTo>
              <a:cubicBezTo>
                <a:pt x="25" y="9"/>
                <a:pt x="25" y="9"/>
                <a:pt x="25" y="9"/>
              </a:cubicBezTo>
              <a:lnTo>
                <a:pt x="25" y="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371205</xdr:colOff>
      <xdr:row>29</xdr:row>
      <xdr:rowOff>6323</xdr:rowOff>
    </xdr:from>
    <xdr:to>
      <xdr:col>9</xdr:col>
      <xdr:colOff>67675</xdr:colOff>
      <xdr:row>30</xdr:row>
      <xdr:rowOff>131642</xdr:rowOff>
    </xdr:to>
    <xdr:sp macro="" textlink="">
      <xdr:nvSpPr>
        <xdr:cNvPr id="104" name="AO">
          <a:extLst>
            <a:ext uri="{FF2B5EF4-FFF2-40B4-BE49-F238E27FC236}">
              <a16:creationId xmlns:a16="http://schemas.microsoft.com/office/drawing/2014/main" id="{00000000-0008-0000-0C00-000068000000}"/>
            </a:ext>
          </a:extLst>
        </xdr:cNvPr>
        <xdr:cNvSpPr>
          <a:spLocks/>
        </xdr:cNvSpPr>
      </xdr:nvSpPr>
      <xdr:spPr bwMode="auto">
        <a:xfrm>
          <a:off x="5352780" y="5140298"/>
          <a:ext cx="306070" cy="287244"/>
        </a:xfrm>
        <a:custGeom>
          <a:avLst/>
          <a:gdLst>
            <a:gd name="T0" fmla="*/ 2147483647 w 38"/>
            <a:gd name="T1" fmla="*/ 2147483647 h 38"/>
            <a:gd name="T2" fmla="*/ 2147483647 w 38"/>
            <a:gd name="T3" fmla="*/ 2147483647 h 38"/>
            <a:gd name="T4" fmla="*/ 2147483647 w 38"/>
            <a:gd name="T5" fmla="*/ 2147483647 h 38"/>
            <a:gd name="T6" fmla="*/ 2147483647 w 38"/>
            <a:gd name="T7" fmla="*/ 2147483647 h 38"/>
            <a:gd name="T8" fmla="*/ 2147483647 w 38"/>
            <a:gd name="T9" fmla="*/ 2147483647 h 38"/>
            <a:gd name="T10" fmla="*/ 2147483647 w 38"/>
            <a:gd name="T11" fmla="*/ 2147483647 h 38"/>
            <a:gd name="T12" fmla="*/ 2147483647 w 38"/>
            <a:gd name="T13" fmla="*/ 2147483647 h 38"/>
            <a:gd name="T14" fmla="*/ 2147483647 w 38"/>
            <a:gd name="T15" fmla="*/ 2147483647 h 38"/>
            <a:gd name="T16" fmla="*/ 2147483647 w 38"/>
            <a:gd name="T17" fmla="*/ 2147483647 h 38"/>
            <a:gd name="T18" fmla="*/ 2147483647 w 38"/>
            <a:gd name="T19" fmla="*/ 2147483647 h 38"/>
            <a:gd name="T20" fmla="*/ 2147483647 w 38"/>
            <a:gd name="T21" fmla="*/ 2147483647 h 38"/>
            <a:gd name="T22" fmla="*/ 2147483647 w 38"/>
            <a:gd name="T23" fmla="*/ 2147483647 h 38"/>
            <a:gd name="T24" fmla="*/ 2147483647 w 38"/>
            <a:gd name="T25" fmla="*/ 2147483647 h 38"/>
            <a:gd name="T26" fmla="*/ 2147483647 w 38"/>
            <a:gd name="T27" fmla="*/ 2147483647 h 38"/>
            <a:gd name="T28" fmla="*/ 2147483647 w 38"/>
            <a:gd name="T29" fmla="*/ 2147483647 h 38"/>
            <a:gd name="T30" fmla="*/ 2147483647 w 38"/>
            <a:gd name="T31" fmla="*/ 2147483647 h 38"/>
            <a:gd name="T32" fmla="*/ 2147483647 w 38"/>
            <a:gd name="T33" fmla="*/ 0 h 38"/>
            <a:gd name="T34" fmla="*/ 2147483647 w 38"/>
            <a:gd name="T35" fmla="*/ 0 h 38"/>
            <a:gd name="T36" fmla="*/ 2147483647 w 38"/>
            <a:gd name="T37" fmla="*/ 2147483647 h 38"/>
            <a:gd name="T38" fmla="*/ 2147483647 w 38"/>
            <a:gd name="T39" fmla="*/ 2147483647 h 38"/>
            <a:gd name="T40" fmla="*/ 2147483647 w 38"/>
            <a:gd name="T41" fmla="*/ 2147483647 h 38"/>
            <a:gd name="T42" fmla="*/ 0 w 38"/>
            <a:gd name="T43" fmla="*/ 2147483647 h 38"/>
            <a:gd name="T44" fmla="*/ 0 w 38"/>
            <a:gd name="T45" fmla="*/ 2147483647 h 38"/>
            <a:gd name="T46" fmla="*/ 2147483647 w 38"/>
            <a:gd name="T47" fmla="*/ 2147483647 h 38"/>
            <a:gd name="T48" fmla="*/ 2147483647 w 38"/>
            <a:gd name="T49" fmla="*/ 2147483647 h 38"/>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Lst>
          <a:ahLst/>
          <a:cxnLst>
            <a:cxn ang="T50">
              <a:pos x="T0" y="T1"/>
            </a:cxn>
            <a:cxn ang="T51">
              <a:pos x="T2" y="T3"/>
            </a:cxn>
            <a:cxn ang="T52">
              <a:pos x="T4" y="T5"/>
            </a:cxn>
            <a:cxn ang="T53">
              <a:pos x="T6" y="T7"/>
            </a:cxn>
            <a:cxn ang="T54">
              <a:pos x="T8" y="T9"/>
            </a:cxn>
            <a:cxn ang="T55">
              <a:pos x="T10" y="T11"/>
            </a:cxn>
            <a:cxn ang="T56">
              <a:pos x="T12" y="T13"/>
            </a:cxn>
            <a:cxn ang="T57">
              <a:pos x="T14" y="T15"/>
            </a:cxn>
            <a:cxn ang="T58">
              <a:pos x="T16" y="T17"/>
            </a:cxn>
            <a:cxn ang="T59">
              <a:pos x="T18" y="T19"/>
            </a:cxn>
            <a:cxn ang="T60">
              <a:pos x="T20" y="T21"/>
            </a:cxn>
            <a:cxn ang="T61">
              <a:pos x="T22" y="T23"/>
            </a:cxn>
            <a:cxn ang="T62">
              <a:pos x="T24" y="T25"/>
            </a:cxn>
            <a:cxn ang="T63">
              <a:pos x="T26" y="T27"/>
            </a:cxn>
            <a:cxn ang="T64">
              <a:pos x="T28" y="T29"/>
            </a:cxn>
            <a:cxn ang="T65">
              <a:pos x="T30" y="T31"/>
            </a:cxn>
            <a:cxn ang="T66">
              <a:pos x="T32" y="T33"/>
            </a:cxn>
            <a:cxn ang="T67">
              <a:pos x="T34" y="T35"/>
            </a:cxn>
            <a:cxn ang="T68">
              <a:pos x="T36" y="T37"/>
            </a:cxn>
            <a:cxn ang="T69">
              <a:pos x="T38" y="T39"/>
            </a:cxn>
            <a:cxn ang="T70">
              <a:pos x="T40" y="T41"/>
            </a:cxn>
            <a:cxn ang="T71">
              <a:pos x="T42" y="T43"/>
            </a:cxn>
            <a:cxn ang="T72">
              <a:pos x="T44" y="T45"/>
            </a:cxn>
            <a:cxn ang="T73">
              <a:pos x="T46" y="T47"/>
            </a:cxn>
            <a:cxn ang="T74">
              <a:pos x="T48" y="T49"/>
            </a:cxn>
          </a:cxnLst>
          <a:rect l="0" t="0" r="r" b="b"/>
          <a:pathLst>
            <a:path w="38" h="38">
              <a:moveTo>
                <a:pt x="4" y="37"/>
              </a:moveTo>
              <a:cubicBezTo>
                <a:pt x="18" y="37"/>
                <a:pt x="18" y="37"/>
                <a:pt x="18" y="37"/>
              </a:cubicBezTo>
              <a:cubicBezTo>
                <a:pt x="20" y="38"/>
                <a:pt x="20" y="38"/>
                <a:pt x="20" y="38"/>
              </a:cubicBezTo>
              <a:cubicBezTo>
                <a:pt x="28" y="38"/>
                <a:pt x="28" y="38"/>
                <a:pt x="28" y="38"/>
              </a:cubicBezTo>
              <a:cubicBezTo>
                <a:pt x="34" y="37"/>
                <a:pt x="34" y="37"/>
                <a:pt x="34" y="37"/>
              </a:cubicBezTo>
              <a:cubicBezTo>
                <a:pt x="32" y="33"/>
                <a:pt x="32" y="33"/>
                <a:pt x="32" y="33"/>
              </a:cubicBezTo>
              <a:cubicBezTo>
                <a:pt x="32" y="22"/>
                <a:pt x="32" y="22"/>
                <a:pt x="32" y="22"/>
              </a:cubicBezTo>
              <a:cubicBezTo>
                <a:pt x="38" y="21"/>
                <a:pt x="38" y="21"/>
                <a:pt x="38" y="21"/>
              </a:cubicBezTo>
              <a:cubicBezTo>
                <a:pt x="38" y="17"/>
                <a:pt x="38" y="17"/>
                <a:pt x="38" y="17"/>
              </a:cubicBezTo>
              <a:cubicBezTo>
                <a:pt x="37" y="17"/>
                <a:pt x="37" y="17"/>
                <a:pt x="37" y="17"/>
              </a:cubicBezTo>
              <a:cubicBezTo>
                <a:pt x="38" y="17"/>
                <a:pt x="38" y="17"/>
                <a:pt x="38" y="17"/>
              </a:cubicBezTo>
              <a:cubicBezTo>
                <a:pt x="32" y="16"/>
                <a:pt x="32" y="16"/>
                <a:pt x="32" y="16"/>
              </a:cubicBezTo>
              <a:cubicBezTo>
                <a:pt x="30" y="4"/>
                <a:pt x="30" y="4"/>
                <a:pt x="30" y="4"/>
              </a:cubicBezTo>
              <a:cubicBezTo>
                <a:pt x="30" y="4"/>
                <a:pt x="25" y="4"/>
                <a:pt x="24" y="4"/>
              </a:cubicBezTo>
              <a:cubicBezTo>
                <a:pt x="24" y="4"/>
                <a:pt x="22" y="6"/>
                <a:pt x="21" y="6"/>
              </a:cubicBezTo>
              <a:cubicBezTo>
                <a:pt x="20" y="7"/>
                <a:pt x="19" y="6"/>
                <a:pt x="18" y="6"/>
              </a:cubicBezTo>
              <a:cubicBezTo>
                <a:pt x="17" y="6"/>
                <a:pt x="13" y="0"/>
                <a:pt x="12" y="0"/>
              </a:cubicBezTo>
              <a:cubicBezTo>
                <a:pt x="11" y="0"/>
                <a:pt x="4" y="0"/>
                <a:pt x="4" y="0"/>
              </a:cubicBezTo>
              <a:cubicBezTo>
                <a:pt x="1" y="2"/>
                <a:pt x="1" y="2"/>
                <a:pt x="1" y="2"/>
              </a:cubicBezTo>
              <a:cubicBezTo>
                <a:pt x="3" y="15"/>
                <a:pt x="3" y="15"/>
                <a:pt x="3" y="15"/>
              </a:cubicBezTo>
              <a:cubicBezTo>
                <a:pt x="4" y="21"/>
                <a:pt x="4" y="21"/>
                <a:pt x="4" y="21"/>
              </a:cubicBezTo>
              <a:cubicBezTo>
                <a:pt x="0" y="28"/>
                <a:pt x="0" y="28"/>
                <a:pt x="0" y="28"/>
              </a:cubicBezTo>
              <a:cubicBezTo>
                <a:pt x="0" y="36"/>
                <a:pt x="0" y="36"/>
                <a:pt x="0" y="36"/>
              </a:cubicBezTo>
              <a:cubicBezTo>
                <a:pt x="2" y="35"/>
                <a:pt x="2" y="35"/>
                <a:pt x="2" y="35"/>
              </a:cubicBezTo>
              <a:lnTo>
                <a:pt x="4" y="3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371205</xdr:colOff>
      <xdr:row>27</xdr:row>
      <xdr:rowOff>36075</xdr:rowOff>
    </xdr:from>
    <xdr:to>
      <xdr:col>9</xdr:col>
      <xdr:colOff>217951</xdr:colOff>
      <xdr:row>30</xdr:row>
      <xdr:rowOff>10675</xdr:rowOff>
    </xdr:to>
    <xdr:sp macro="" textlink="">
      <xdr:nvSpPr>
        <xdr:cNvPr id="105" name="CD">
          <a:extLst>
            <a:ext uri="{FF2B5EF4-FFF2-40B4-BE49-F238E27FC236}">
              <a16:creationId xmlns:a16="http://schemas.microsoft.com/office/drawing/2014/main" id="{00000000-0008-0000-0C00-000069000000}"/>
            </a:ext>
          </a:extLst>
        </xdr:cNvPr>
        <xdr:cNvSpPr>
          <a:spLocks/>
        </xdr:cNvSpPr>
      </xdr:nvSpPr>
      <xdr:spPr bwMode="auto">
        <a:xfrm>
          <a:off x="5352780" y="4846200"/>
          <a:ext cx="456346" cy="460375"/>
        </a:xfrm>
        <a:custGeom>
          <a:avLst/>
          <a:gdLst>
            <a:gd name="T0" fmla="*/ 2147483647 w 59"/>
            <a:gd name="T1" fmla="*/ 2147483647 h 59"/>
            <a:gd name="T2" fmla="*/ 2147483647 w 59"/>
            <a:gd name="T3" fmla="*/ 2147483647 h 59"/>
            <a:gd name="T4" fmla="*/ 2147483647 w 59"/>
            <a:gd name="T5" fmla="*/ 2147483647 h 59"/>
            <a:gd name="T6" fmla="*/ 2147483647 w 59"/>
            <a:gd name="T7" fmla="*/ 2147483647 h 59"/>
            <a:gd name="T8" fmla="*/ 2147483647 w 59"/>
            <a:gd name="T9" fmla="*/ 2147483647 h 59"/>
            <a:gd name="T10" fmla="*/ 2147483647 w 59"/>
            <a:gd name="T11" fmla="*/ 2147483647 h 59"/>
            <a:gd name="T12" fmla="*/ 0 w 59"/>
            <a:gd name="T13" fmla="*/ 2147483647 h 59"/>
            <a:gd name="T14" fmla="*/ 2147483647 w 59"/>
            <a:gd name="T15" fmla="*/ 2147483647 h 59"/>
            <a:gd name="T16" fmla="*/ 2147483647 w 59"/>
            <a:gd name="T17" fmla="*/ 2147483647 h 59"/>
            <a:gd name="T18" fmla="*/ 2147483647 w 59"/>
            <a:gd name="T19" fmla="*/ 2147483647 h 59"/>
            <a:gd name="T20" fmla="*/ 2147483647 w 59"/>
            <a:gd name="T21" fmla="*/ 2147483647 h 59"/>
            <a:gd name="T22" fmla="*/ 2147483647 w 59"/>
            <a:gd name="T23" fmla="*/ 2147483647 h 59"/>
            <a:gd name="T24" fmla="*/ 2147483647 w 59"/>
            <a:gd name="T25" fmla="*/ 2147483647 h 59"/>
            <a:gd name="T26" fmla="*/ 2147483647 w 59"/>
            <a:gd name="T27" fmla="*/ 2147483647 h 59"/>
            <a:gd name="T28" fmla="*/ 2147483647 w 59"/>
            <a:gd name="T29" fmla="*/ 2147483647 h 59"/>
            <a:gd name="T30" fmla="*/ 2147483647 w 59"/>
            <a:gd name="T31" fmla="*/ 2147483647 h 59"/>
            <a:gd name="T32" fmla="*/ 2147483647 w 59"/>
            <a:gd name="T33" fmla="*/ 2147483647 h 59"/>
            <a:gd name="T34" fmla="*/ 2147483647 w 59"/>
            <a:gd name="T35" fmla="*/ 2147483647 h 59"/>
            <a:gd name="T36" fmla="*/ 2147483647 w 59"/>
            <a:gd name="T37" fmla="*/ 2147483647 h 59"/>
            <a:gd name="T38" fmla="*/ 2147483647 w 59"/>
            <a:gd name="T39" fmla="*/ 2147483647 h 59"/>
            <a:gd name="T40" fmla="*/ 2147483647 w 59"/>
            <a:gd name="T41" fmla="*/ 2147483647 h 59"/>
            <a:gd name="T42" fmla="*/ 2147483647 w 59"/>
            <a:gd name="T43" fmla="*/ 2147483647 h 59"/>
            <a:gd name="T44" fmla="*/ 2147483647 w 59"/>
            <a:gd name="T45" fmla="*/ 2147483647 h 59"/>
            <a:gd name="T46" fmla="*/ 2147483647 w 59"/>
            <a:gd name="T47" fmla="*/ 2147483647 h 59"/>
            <a:gd name="T48" fmla="*/ 2147483647 w 59"/>
            <a:gd name="T49" fmla="*/ 2147483647 h 59"/>
            <a:gd name="T50" fmla="*/ 2147483647 w 59"/>
            <a:gd name="T51" fmla="*/ 2147483647 h 59"/>
            <a:gd name="T52" fmla="*/ 2147483647 w 59"/>
            <a:gd name="T53" fmla="*/ 2147483647 h 59"/>
            <a:gd name="T54" fmla="*/ 2147483647 w 59"/>
            <a:gd name="T55" fmla="*/ 2147483647 h 59"/>
            <a:gd name="T56" fmla="*/ 2147483647 w 59"/>
            <a:gd name="T57" fmla="*/ 2147483647 h 59"/>
            <a:gd name="T58" fmla="*/ 2147483647 w 59"/>
            <a:gd name="T59" fmla="*/ 2147483647 h 59"/>
            <a:gd name="T60" fmla="*/ 2147483647 w 59"/>
            <a:gd name="T61" fmla="*/ 2147483647 h 59"/>
            <a:gd name="T62" fmla="*/ 2147483647 w 59"/>
            <a:gd name="T63" fmla="*/ 2147483647 h 59"/>
            <a:gd name="T64" fmla="*/ 2147483647 w 59"/>
            <a:gd name="T65" fmla="*/ 2147483647 h 59"/>
            <a:gd name="T66" fmla="*/ 2147483647 w 59"/>
            <a:gd name="T67" fmla="*/ 2147483647 h 59"/>
            <a:gd name="T68" fmla="*/ 2147483647 w 59"/>
            <a:gd name="T69" fmla="*/ 0 h 59"/>
            <a:gd name="T70" fmla="*/ 2147483647 w 59"/>
            <a:gd name="T71" fmla="*/ 2147483647 h 59"/>
            <a:gd name="T72" fmla="*/ 2147483647 w 59"/>
            <a:gd name="T73" fmla="*/ 2147483647 h 59"/>
            <a:gd name="T74" fmla="*/ 2147483647 w 59"/>
            <a:gd name="T75" fmla="*/ 2147483647 h 59"/>
            <a:gd name="T76" fmla="*/ 2147483647 w 59"/>
            <a:gd name="T77" fmla="*/ 2147483647 h 59"/>
            <a:gd name="T78" fmla="*/ 2147483647 w 59"/>
            <a:gd name="T79" fmla="*/ 2147483647 h 59"/>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Lst>
          <a:ahLst/>
          <a:cxnLst>
            <a:cxn ang="T80">
              <a:pos x="T0" y="T1"/>
            </a:cxn>
            <a:cxn ang="T81">
              <a:pos x="T2" y="T3"/>
            </a:cxn>
            <a:cxn ang="T82">
              <a:pos x="T4" y="T5"/>
            </a:cxn>
            <a:cxn ang="T83">
              <a:pos x="T6" y="T7"/>
            </a:cxn>
            <a:cxn ang="T84">
              <a:pos x="T8" y="T9"/>
            </a:cxn>
            <a:cxn ang="T85">
              <a:pos x="T10" y="T11"/>
            </a:cxn>
            <a:cxn ang="T86">
              <a:pos x="T12" y="T13"/>
            </a:cxn>
            <a:cxn ang="T87">
              <a:pos x="T14" y="T15"/>
            </a:cxn>
            <a:cxn ang="T88">
              <a:pos x="T16" y="T17"/>
            </a:cxn>
            <a:cxn ang="T89">
              <a:pos x="T18" y="T19"/>
            </a:cxn>
            <a:cxn ang="T90">
              <a:pos x="T20" y="T21"/>
            </a:cxn>
            <a:cxn ang="T91">
              <a:pos x="T22" y="T23"/>
            </a:cxn>
            <a:cxn ang="T92">
              <a:pos x="T24" y="T25"/>
            </a:cxn>
            <a:cxn ang="T93">
              <a:pos x="T26" y="T27"/>
            </a:cxn>
            <a:cxn ang="T94">
              <a:pos x="T28" y="T29"/>
            </a:cxn>
            <a:cxn ang="T95">
              <a:pos x="T30" y="T31"/>
            </a:cxn>
            <a:cxn ang="T96">
              <a:pos x="T32" y="T33"/>
            </a:cxn>
            <a:cxn ang="T97">
              <a:pos x="T34" y="T35"/>
            </a:cxn>
            <a:cxn ang="T98">
              <a:pos x="T36" y="T37"/>
            </a:cxn>
            <a:cxn ang="T99">
              <a:pos x="T38" y="T39"/>
            </a:cxn>
            <a:cxn ang="T100">
              <a:pos x="T40" y="T41"/>
            </a:cxn>
            <a:cxn ang="T101">
              <a:pos x="T42" y="T43"/>
            </a:cxn>
            <a:cxn ang="T102">
              <a:pos x="T44" y="T45"/>
            </a:cxn>
            <a:cxn ang="T103">
              <a:pos x="T46" y="T47"/>
            </a:cxn>
            <a:cxn ang="T104">
              <a:pos x="T48" y="T49"/>
            </a:cxn>
            <a:cxn ang="T105">
              <a:pos x="T50" y="T51"/>
            </a:cxn>
            <a:cxn ang="T106">
              <a:pos x="T52" y="T53"/>
            </a:cxn>
            <a:cxn ang="T107">
              <a:pos x="T54" y="T55"/>
            </a:cxn>
            <a:cxn ang="T108">
              <a:pos x="T56" y="T57"/>
            </a:cxn>
            <a:cxn ang="T109">
              <a:pos x="T58" y="T59"/>
            </a:cxn>
            <a:cxn ang="T110">
              <a:pos x="T60" y="T61"/>
            </a:cxn>
            <a:cxn ang="T111">
              <a:pos x="T62" y="T63"/>
            </a:cxn>
            <a:cxn ang="T112">
              <a:pos x="T64" y="T65"/>
            </a:cxn>
            <a:cxn ang="T113">
              <a:pos x="T66" y="T67"/>
            </a:cxn>
            <a:cxn ang="T114">
              <a:pos x="T68" y="T69"/>
            </a:cxn>
            <a:cxn ang="T115">
              <a:pos x="T70" y="T71"/>
            </a:cxn>
            <a:cxn ang="T116">
              <a:pos x="T72" y="T73"/>
            </a:cxn>
            <a:cxn ang="T117">
              <a:pos x="T74" y="T75"/>
            </a:cxn>
            <a:cxn ang="T118">
              <a:pos x="T76" y="T77"/>
            </a:cxn>
            <a:cxn ang="T119">
              <a:pos x="T78" y="T79"/>
            </a:cxn>
          </a:cxnLst>
          <a:rect l="0" t="0" r="r" b="b"/>
          <a:pathLst>
            <a:path w="59" h="59">
              <a:moveTo>
                <a:pt x="21" y="6"/>
              </a:moveTo>
              <a:cubicBezTo>
                <a:pt x="18" y="18"/>
                <a:pt x="18" y="18"/>
                <a:pt x="18" y="18"/>
              </a:cubicBezTo>
              <a:cubicBezTo>
                <a:pt x="15" y="21"/>
                <a:pt x="15" y="21"/>
                <a:pt x="15" y="21"/>
              </a:cubicBezTo>
              <a:cubicBezTo>
                <a:pt x="11" y="29"/>
                <a:pt x="11" y="29"/>
                <a:pt x="11" y="29"/>
              </a:cubicBezTo>
              <a:cubicBezTo>
                <a:pt x="7" y="32"/>
                <a:pt x="7" y="32"/>
                <a:pt x="7" y="32"/>
              </a:cubicBezTo>
              <a:cubicBezTo>
                <a:pt x="3" y="32"/>
                <a:pt x="3" y="32"/>
                <a:pt x="3" y="32"/>
              </a:cubicBezTo>
              <a:cubicBezTo>
                <a:pt x="0" y="35"/>
                <a:pt x="0" y="35"/>
                <a:pt x="0" y="35"/>
              </a:cubicBezTo>
              <a:cubicBezTo>
                <a:pt x="1" y="38"/>
                <a:pt x="1" y="38"/>
                <a:pt x="1" y="38"/>
              </a:cubicBezTo>
              <a:cubicBezTo>
                <a:pt x="1" y="38"/>
                <a:pt x="1" y="38"/>
                <a:pt x="1" y="38"/>
              </a:cubicBezTo>
              <a:cubicBezTo>
                <a:pt x="4" y="36"/>
                <a:pt x="4" y="36"/>
                <a:pt x="4" y="36"/>
              </a:cubicBezTo>
              <a:cubicBezTo>
                <a:pt x="4" y="36"/>
                <a:pt x="11" y="36"/>
                <a:pt x="12" y="36"/>
              </a:cubicBezTo>
              <a:cubicBezTo>
                <a:pt x="13" y="36"/>
                <a:pt x="17" y="42"/>
                <a:pt x="18" y="42"/>
              </a:cubicBezTo>
              <a:cubicBezTo>
                <a:pt x="19" y="42"/>
                <a:pt x="20" y="43"/>
                <a:pt x="21" y="42"/>
              </a:cubicBezTo>
              <a:cubicBezTo>
                <a:pt x="22" y="42"/>
                <a:pt x="24" y="40"/>
                <a:pt x="24" y="40"/>
              </a:cubicBezTo>
              <a:cubicBezTo>
                <a:pt x="25" y="40"/>
                <a:pt x="30" y="40"/>
                <a:pt x="30" y="40"/>
              </a:cubicBezTo>
              <a:cubicBezTo>
                <a:pt x="32" y="52"/>
                <a:pt x="32" y="52"/>
                <a:pt x="32" y="52"/>
              </a:cubicBezTo>
              <a:cubicBezTo>
                <a:pt x="38" y="53"/>
                <a:pt x="38" y="53"/>
                <a:pt x="38" y="53"/>
              </a:cubicBezTo>
              <a:cubicBezTo>
                <a:pt x="43" y="53"/>
                <a:pt x="43" y="53"/>
                <a:pt x="43" y="53"/>
              </a:cubicBezTo>
              <a:cubicBezTo>
                <a:pt x="49" y="56"/>
                <a:pt x="49" y="56"/>
                <a:pt x="49" y="56"/>
              </a:cubicBezTo>
              <a:cubicBezTo>
                <a:pt x="55" y="59"/>
                <a:pt x="55" y="59"/>
                <a:pt x="55" y="59"/>
              </a:cubicBezTo>
              <a:cubicBezTo>
                <a:pt x="55" y="57"/>
                <a:pt x="55" y="57"/>
                <a:pt x="55" y="57"/>
              </a:cubicBezTo>
              <a:cubicBezTo>
                <a:pt x="52" y="53"/>
                <a:pt x="52" y="53"/>
                <a:pt x="52" y="53"/>
              </a:cubicBezTo>
              <a:cubicBezTo>
                <a:pt x="53" y="50"/>
                <a:pt x="53" y="50"/>
                <a:pt x="53" y="50"/>
              </a:cubicBezTo>
              <a:cubicBezTo>
                <a:pt x="54" y="44"/>
                <a:pt x="54" y="44"/>
                <a:pt x="54" y="44"/>
              </a:cubicBezTo>
              <a:cubicBezTo>
                <a:pt x="57" y="43"/>
                <a:pt x="57" y="43"/>
                <a:pt x="57" y="43"/>
              </a:cubicBezTo>
              <a:cubicBezTo>
                <a:pt x="55" y="37"/>
                <a:pt x="55" y="37"/>
                <a:pt x="55" y="37"/>
              </a:cubicBezTo>
              <a:cubicBezTo>
                <a:pt x="54" y="31"/>
                <a:pt x="54" y="31"/>
                <a:pt x="54" y="31"/>
              </a:cubicBezTo>
              <a:cubicBezTo>
                <a:pt x="53" y="25"/>
                <a:pt x="53" y="25"/>
                <a:pt x="53" y="25"/>
              </a:cubicBezTo>
              <a:cubicBezTo>
                <a:pt x="55" y="18"/>
                <a:pt x="55" y="18"/>
                <a:pt x="55" y="18"/>
              </a:cubicBezTo>
              <a:cubicBezTo>
                <a:pt x="59" y="11"/>
                <a:pt x="59" y="11"/>
                <a:pt x="59" y="11"/>
              </a:cubicBezTo>
              <a:cubicBezTo>
                <a:pt x="59" y="10"/>
                <a:pt x="59" y="10"/>
                <a:pt x="59" y="10"/>
              </a:cubicBezTo>
              <a:cubicBezTo>
                <a:pt x="59" y="5"/>
                <a:pt x="59" y="5"/>
                <a:pt x="59" y="5"/>
              </a:cubicBezTo>
              <a:cubicBezTo>
                <a:pt x="56" y="3"/>
                <a:pt x="56" y="3"/>
                <a:pt x="56" y="3"/>
              </a:cubicBezTo>
              <a:cubicBezTo>
                <a:pt x="51" y="3"/>
                <a:pt x="51" y="3"/>
                <a:pt x="51" y="3"/>
              </a:cubicBezTo>
              <a:cubicBezTo>
                <a:pt x="49" y="0"/>
                <a:pt x="49" y="0"/>
                <a:pt x="49" y="0"/>
              </a:cubicBezTo>
              <a:cubicBezTo>
                <a:pt x="41" y="1"/>
                <a:pt x="41" y="1"/>
                <a:pt x="41" y="1"/>
              </a:cubicBezTo>
              <a:cubicBezTo>
                <a:pt x="32" y="3"/>
                <a:pt x="32" y="3"/>
                <a:pt x="32" y="3"/>
              </a:cubicBezTo>
              <a:cubicBezTo>
                <a:pt x="27" y="1"/>
                <a:pt x="27" y="1"/>
                <a:pt x="27" y="1"/>
              </a:cubicBezTo>
              <a:cubicBezTo>
                <a:pt x="21" y="2"/>
                <a:pt x="21" y="2"/>
                <a:pt x="21" y="2"/>
              </a:cubicBezTo>
              <a:cubicBezTo>
                <a:pt x="21" y="6"/>
                <a:pt x="21" y="6"/>
                <a:pt x="21" y="6"/>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275736</xdr:colOff>
      <xdr:row>25</xdr:row>
      <xdr:rowOff>55799</xdr:rowOff>
    </xdr:from>
    <xdr:to>
      <xdr:col>10</xdr:col>
      <xdr:colOff>34118</xdr:colOff>
      <xdr:row>27</xdr:row>
      <xdr:rowOff>77350</xdr:rowOff>
    </xdr:to>
    <xdr:sp macro="" textlink="">
      <xdr:nvSpPr>
        <xdr:cNvPr id="106" name="ET">
          <a:extLst>
            <a:ext uri="{FF2B5EF4-FFF2-40B4-BE49-F238E27FC236}">
              <a16:creationId xmlns:a16="http://schemas.microsoft.com/office/drawing/2014/main" id="{00000000-0008-0000-0C00-00006A000000}"/>
            </a:ext>
          </a:extLst>
        </xdr:cNvPr>
        <xdr:cNvSpPr>
          <a:spLocks/>
        </xdr:cNvSpPr>
      </xdr:nvSpPr>
      <xdr:spPr bwMode="auto">
        <a:xfrm>
          <a:off x="5866911" y="4542074"/>
          <a:ext cx="367982" cy="345401"/>
        </a:xfrm>
        <a:custGeom>
          <a:avLst/>
          <a:gdLst>
            <a:gd name="T0" fmla="*/ 2147483647 w 47"/>
            <a:gd name="T1" fmla="*/ 2147483647 h 45"/>
            <a:gd name="T2" fmla="*/ 2147483647 w 47"/>
            <a:gd name="T3" fmla="*/ 2147483647 h 45"/>
            <a:gd name="T4" fmla="*/ 2147483647 w 47"/>
            <a:gd name="T5" fmla="*/ 2147483647 h 45"/>
            <a:gd name="T6" fmla="*/ 2147483647 w 47"/>
            <a:gd name="T7" fmla="*/ 2147483647 h 45"/>
            <a:gd name="T8" fmla="*/ 2147483647 w 47"/>
            <a:gd name="T9" fmla="*/ 2147483647 h 45"/>
            <a:gd name="T10" fmla="*/ 2147483647 w 47"/>
            <a:gd name="T11" fmla="*/ 2147483647 h 45"/>
            <a:gd name="T12" fmla="*/ 2147483647 w 47"/>
            <a:gd name="T13" fmla="*/ 2147483647 h 45"/>
            <a:gd name="T14" fmla="*/ 2147483647 w 47"/>
            <a:gd name="T15" fmla="*/ 2147483647 h 45"/>
            <a:gd name="T16" fmla="*/ 2147483647 w 47"/>
            <a:gd name="T17" fmla="*/ 2147483647 h 45"/>
            <a:gd name="T18" fmla="*/ 2147483647 w 47"/>
            <a:gd name="T19" fmla="*/ 2147483647 h 45"/>
            <a:gd name="T20" fmla="*/ 2147483647 w 47"/>
            <a:gd name="T21" fmla="*/ 2147483647 h 45"/>
            <a:gd name="T22" fmla="*/ 2147483647 w 47"/>
            <a:gd name="T23" fmla="*/ 2147483647 h 45"/>
            <a:gd name="T24" fmla="*/ 2147483647 w 47"/>
            <a:gd name="T25" fmla="*/ 2147483647 h 45"/>
            <a:gd name="T26" fmla="*/ 2147483647 w 47"/>
            <a:gd name="T27" fmla="*/ 2147483647 h 45"/>
            <a:gd name="T28" fmla="*/ 2147483647 w 47"/>
            <a:gd name="T29" fmla="*/ 0 h 45"/>
            <a:gd name="T30" fmla="*/ 2147483647 w 47"/>
            <a:gd name="T31" fmla="*/ 0 h 45"/>
            <a:gd name="T32" fmla="*/ 2147483647 w 47"/>
            <a:gd name="T33" fmla="*/ 2147483647 h 45"/>
            <a:gd name="T34" fmla="*/ 2147483647 w 47"/>
            <a:gd name="T35" fmla="*/ 2147483647 h 45"/>
            <a:gd name="T36" fmla="*/ 2147483647 w 47"/>
            <a:gd name="T37" fmla="*/ 2147483647 h 45"/>
            <a:gd name="T38" fmla="*/ 2147483647 w 47"/>
            <a:gd name="T39" fmla="*/ 2147483647 h 45"/>
            <a:gd name="T40" fmla="*/ 2147483647 w 47"/>
            <a:gd name="T41" fmla="*/ 2147483647 h 45"/>
            <a:gd name="T42" fmla="*/ 2147483647 w 47"/>
            <a:gd name="T43" fmla="*/ 2147483647 h 45"/>
            <a:gd name="T44" fmla="*/ 2147483647 w 47"/>
            <a:gd name="T45" fmla="*/ 2147483647 h 45"/>
            <a:gd name="T46" fmla="*/ 0 w 47"/>
            <a:gd name="T47" fmla="*/ 2147483647 h 45"/>
            <a:gd name="T48" fmla="*/ 2147483647 w 47"/>
            <a:gd name="T49" fmla="*/ 2147483647 h 45"/>
            <a:gd name="T50" fmla="*/ 2147483647 w 47"/>
            <a:gd name="T51" fmla="*/ 2147483647 h 45"/>
            <a:gd name="T52" fmla="*/ 2147483647 w 47"/>
            <a:gd name="T53" fmla="*/ 2147483647 h 45"/>
            <a:gd name="T54" fmla="*/ 2147483647 w 47"/>
            <a:gd name="T55" fmla="*/ 2147483647 h 45"/>
            <a:gd name="T56" fmla="*/ 2147483647 w 47"/>
            <a:gd name="T57" fmla="*/ 2147483647 h 45"/>
            <a:gd name="T58" fmla="*/ 2147483647 w 47"/>
            <a:gd name="T59" fmla="*/ 2147483647 h 45"/>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Lst>
          <a:ahLst/>
          <a:cxnLst>
            <a:cxn ang="T60">
              <a:pos x="T0" y="T1"/>
            </a:cxn>
            <a:cxn ang="T61">
              <a:pos x="T2" y="T3"/>
            </a:cxn>
            <a:cxn ang="T62">
              <a:pos x="T4" y="T5"/>
            </a:cxn>
            <a:cxn ang="T63">
              <a:pos x="T6" y="T7"/>
            </a:cxn>
            <a:cxn ang="T64">
              <a:pos x="T8" y="T9"/>
            </a:cxn>
            <a:cxn ang="T65">
              <a:pos x="T10" y="T11"/>
            </a:cxn>
            <a:cxn ang="T66">
              <a:pos x="T12" y="T13"/>
            </a:cxn>
            <a:cxn ang="T67">
              <a:pos x="T14" y="T15"/>
            </a:cxn>
            <a:cxn ang="T68">
              <a:pos x="T16" y="T17"/>
            </a:cxn>
            <a:cxn ang="T69">
              <a:pos x="T18" y="T19"/>
            </a:cxn>
            <a:cxn ang="T70">
              <a:pos x="T20" y="T21"/>
            </a:cxn>
            <a:cxn ang="T71">
              <a:pos x="T22" y="T23"/>
            </a:cxn>
            <a:cxn ang="T72">
              <a:pos x="T24" y="T25"/>
            </a:cxn>
            <a:cxn ang="T73">
              <a:pos x="T26" y="T27"/>
            </a:cxn>
            <a:cxn ang="T74">
              <a:pos x="T28" y="T29"/>
            </a:cxn>
            <a:cxn ang="T75">
              <a:pos x="T30" y="T31"/>
            </a:cxn>
            <a:cxn ang="T76">
              <a:pos x="T32" y="T33"/>
            </a:cxn>
            <a:cxn ang="T77">
              <a:pos x="T34" y="T35"/>
            </a:cxn>
            <a:cxn ang="T78">
              <a:pos x="T36" y="T37"/>
            </a:cxn>
            <a:cxn ang="T79">
              <a:pos x="T38" y="T39"/>
            </a:cxn>
            <a:cxn ang="T80">
              <a:pos x="T40" y="T41"/>
            </a:cxn>
            <a:cxn ang="T81">
              <a:pos x="T42" y="T43"/>
            </a:cxn>
            <a:cxn ang="T82">
              <a:pos x="T44" y="T45"/>
            </a:cxn>
            <a:cxn ang="T83">
              <a:pos x="T46" y="T47"/>
            </a:cxn>
            <a:cxn ang="T84">
              <a:pos x="T48" y="T49"/>
            </a:cxn>
            <a:cxn ang="T85">
              <a:pos x="T50" y="T51"/>
            </a:cxn>
            <a:cxn ang="T86">
              <a:pos x="T52" y="T53"/>
            </a:cxn>
            <a:cxn ang="T87">
              <a:pos x="T54" y="T55"/>
            </a:cxn>
            <a:cxn ang="T88">
              <a:pos x="T56" y="T57"/>
            </a:cxn>
            <a:cxn ang="T89">
              <a:pos x="T58" y="T59"/>
            </a:cxn>
          </a:cxnLst>
          <a:rect l="0" t="0" r="r" b="b"/>
          <a:pathLst>
            <a:path w="47" h="45">
              <a:moveTo>
                <a:pt x="22" y="45"/>
              </a:moveTo>
              <a:cubicBezTo>
                <a:pt x="23" y="45"/>
                <a:pt x="24" y="44"/>
                <a:pt x="24" y="44"/>
              </a:cubicBezTo>
              <a:cubicBezTo>
                <a:pt x="27" y="45"/>
                <a:pt x="27" y="45"/>
                <a:pt x="27" y="45"/>
              </a:cubicBezTo>
              <a:cubicBezTo>
                <a:pt x="29" y="45"/>
                <a:pt x="29" y="45"/>
                <a:pt x="29" y="45"/>
              </a:cubicBezTo>
              <a:cubicBezTo>
                <a:pt x="32" y="43"/>
                <a:pt x="32" y="43"/>
                <a:pt x="32" y="43"/>
              </a:cubicBezTo>
              <a:cubicBezTo>
                <a:pt x="39" y="41"/>
                <a:pt x="39" y="41"/>
                <a:pt x="39" y="41"/>
              </a:cubicBezTo>
              <a:cubicBezTo>
                <a:pt x="47" y="32"/>
                <a:pt x="47" y="32"/>
                <a:pt x="47" y="32"/>
              </a:cubicBezTo>
              <a:cubicBezTo>
                <a:pt x="40" y="31"/>
                <a:pt x="40" y="31"/>
                <a:pt x="40" y="31"/>
              </a:cubicBezTo>
              <a:cubicBezTo>
                <a:pt x="33" y="27"/>
                <a:pt x="33" y="27"/>
                <a:pt x="33" y="27"/>
              </a:cubicBezTo>
              <a:cubicBezTo>
                <a:pt x="31" y="24"/>
                <a:pt x="31" y="24"/>
                <a:pt x="31" y="24"/>
              </a:cubicBezTo>
              <a:cubicBezTo>
                <a:pt x="34" y="22"/>
                <a:pt x="34" y="22"/>
                <a:pt x="34" y="22"/>
              </a:cubicBezTo>
              <a:cubicBezTo>
                <a:pt x="33" y="20"/>
                <a:pt x="33" y="20"/>
                <a:pt x="33" y="20"/>
              </a:cubicBezTo>
              <a:cubicBezTo>
                <a:pt x="25" y="8"/>
                <a:pt x="25" y="8"/>
                <a:pt x="25" y="8"/>
              </a:cubicBezTo>
              <a:cubicBezTo>
                <a:pt x="20" y="6"/>
                <a:pt x="20" y="6"/>
                <a:pt x="20" y="6"/>
              </a:cubicBezTo>
              <a:cubicBezTo>
                <a:pt x="17" y="0"/>
                <a:pt x="17" y="0"/>
                <a:pt x="17" y="0"/>
              </a:cubicBezTo>
              <a:cubicBezTo>
                <a:pt x="17" y="0"/>
                <a:pt x="17" y="0"/>
                <a:pt x="17" y="0"/>
              </a:cubicBezTo>
              <a:cubicBezTo>
                <a:pt x="15" y="1"/>
                <a:pt x="15" y="1"/>
                <a:pt x="15" y="1"/>
              </a:cubicBezTo>
              <a:cubicBezTo>
                <a:pt x="12" y="3"/>
                <a:pt x="12" y="3"/>
                <a:pt x="12" y="3"/>
              </a:cubicBezTo>
              <a:cubicBezTo>
                <a:pt x="11" y="14"/>
                <a:pt x="11" y="14"/>
                <a:pt x="11" y="14"/>
              </a:cubicBezTo>
              <a:cubicBezTo>
                <a:pt x="8" y="20"/>
                <a:pt x="8" y="20"/>
                <a:pt x="8" y="20"/>
              </a:cubicBezTo>
              <a:cubicBezTo>
                <a:pt x="4" y="24"/>
                <a:pt x="4" y="24"/>
                <a:pt x="4" y="24"/>
              </a:cubicBezTo>
              <a:cubicBezTo>
                <a:pt x="3" y="30"/>
                <a:pt x="3" y="30"/>
                <a:pt x="3" y="30"/>
              </a:cubicBezTo>
              <a:cubicBezTo>
                <a:pt x="1" y="30"/>
                <a:pt x="1" y="30"/>
                <a:pt x="1" y="30"/>
              </a:cubicBezTo>
              <a:cubicBezTo>
                <a:pt x="0" y="33"/>
                <a:pt x="0" y="33"/>
                <a:pt x="0" y="33"/>
              </a:cubicBezTo>
              <a:cubicBezTo>
                <a:pt x="4" y="36"/>
                <a:pt x="4" y="36"/>
                <a:pt x="4" y="36"/>
              </a:cubicBezTo>
              <a:cubicBezTo>
                <a:pt x="7" y="39"/>
                <a:pt x="7" y="39"/>
                <a:pt x="7" y="39"/>
              </a:cubicBezTo>
              <a:cubicBezTo>
                <a:pt x="9" y="41"/>
                <a:pt x="9" y="41"/>
                <a:pt x="9" y="41"/>
              </a:cubicBezTo>
              <a:cubicBezTo>
                <a:pt x="9" y="42"/>
                <a:pt x="9" y="42"/>
                <a:pt x="9" y="42"/>
              </a:cubicBezTo>
              <a:cubicBezTo>
                <a:pt x="12" y="43"/>
                <a:pt x="12" y="43"/>
                <a:pt x="12" y="43"/>
              </a:cubicBezTo>
              <a:cubicBezTo>
                <a:pt x="12" y="43"/>
                <a:pt x="21" y="45"/>
                <a:pt x="22" y="45"/>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295738</xdr:colOff>
      <xdr:row>27</xdr:row>
      <xdr:rowOff>55760</xdr:rowOff>
    </xdr:from>
    <xdr:to>
      <xdr:col>9</xdr:col>
      <xdr:colOff>504336</xdr:colOff>
      <xdr:row>28</xdr:row>
      <xdr:rowOff>130690</xdr:rowOff>
    </xdr:to>
    <xdr:sp macro="" textlink="">
      <xdr:nvSpPr>
        <xdr:cNvPr id="107" name="KE">
          <a:extLst>
            <a:ext uri="{FF2B5EF4-FFF2-40B4-BE49-F238E27FC236}">
              <a16:creationId xmlns:a16="http://schemas.microsoft.com/office/drawing/2014/main" id="{00000000-0008-0000-0C00-00006B000000}"/>
            </a:ext>
          </a:extLst>
        </xdr:cNvPr>
        <xdr:cNvSpPr>
          <a:spLocks/>
        </xdr:cNvSpPr>
      </xdr:nvSpPr>
      <xdr:spPr bwMode="auto">
        <a:xfrm>
          <a:off x="5886913" y="4865885"/>
          <a:ext cx="208598" cy="236855"/>
        </a:xfrm>
        <a:custGeom>
          <a:avLst/>
          <a:gdLst>
            <a:gd name="T0" fmla="*/ 2147483647 w 26"/>
            <a:gd name="T1" fmla="*/ 2147483647 h 30"/>
            <a:gd name="T2" fmla="*/ 2147483647 w 26"/>
            <a:gd name="T3" fmla="*/ 2147483647 h 30"/>
            <a:gd name="T4" fmla="*/ 2147483647 w 26"/>
            <a:gd name="T5" fmla="*/ 2147483647 h 30"/>
            <a:gd name="T6" fmla="*/ 2147483647 w 26"/>
            <a:gd name="T7" fmla="*/ 2147483647 h 30"/>
            <a:gd name="T8" fmla="*/ 2147483647 w 26"/>
            <a:gd name="T9" fmla="*/ 2147483647 h 30"/>
            <a:gd name="T10" fmla="*/ 2147483647 w 26"/>
            <a:gd name="T11" fmla="*/ 2147483647 h 30"/>
            <a:gd name="T12" fmla="*/ 2147483647 w 26"/>
            <a:gd name="T13" fmla="*/ 2147483647 h 30"/>
            <a:gd name="T14" fmla="*/ 2147483647 w 26"/>
            <a:gd name="T15" fmla="*/ 0 h 30"/>
            <a:gd name="T16" fmla="*/ 2147483647 w 26"/>
            <a:gd name="T17" fmla="*/ 2147483647 h 30"/>
            <a:gd name="T18" fmla="*/ 2147483647 w 26"/>
            <a:gd name="T19" fmla="*/ 2147483647 h 30"/>
            <a:gd name="T20" fmla="*/ 0 w 26"/>
            <a:gd name="T21" fmla="*/ 2147483647 h 30"/>
            <a:gd name="T22" fmla="*/ 2147483647 w 26"/>
            <a:gd name="T23" fmla="*/ 2147483647 h 30"/>
            <a:gd name="T24" fmla="*/ 2147483647 w 26"/>
            <a:gd name="T25" fmla="*/ 2147483647 h 30"/>
            <a:gd name="T26" fmla="*/ 0 w 26"/>
            <a:gd name="T27" fmla="*/ 2147483647 h 30"/>
            <a:gd name="T28" fmla="*/ 2147483647 w 26"/>
            <a:gd name="T29" fmla="*/ 2147483647 h 30"/>
            <a:gd name="T30" fmla="*/ 2147483647 w 26"/>
            <a:gd name="T31" fmla="*/ 2147483647 h 30"/>
            <a:gd name="T32" fmla="*/ 2147483647 w 26"/>
            <a:gd name="T33" fmla="*/ 2147483647 h 30"/>
            <a:gd name="T34" fmla="*/ 2147483647 w 26"/>
            <a:gd name="T35" fmla="*/ 2147483647 h 30"/>
            <a:gd name="T36" fmla="*/ 2147483647 w 26"/>
            <a:gd name="T37" fmla="*/ 2147483647 h 30"/>
            <a:gd name="T38" fmla="*/ 2147483647 w 26"/>
            <a:gd name="T39" fmla="*/ 2147483647 h 30"/>
            <a:gd name="T40" fmla="*/ 2147483647 w 26"/>
            <a:gd name="T41" fmla="*/ 2147483647 h 30"/>
            <a:gd name="T42" fmla="*/ 2147483647 w 26"/>
            <a:gd name="T43" fmla="*/ 2147483647 h 30"/>
            <a:gd name="T44" fmla="*/ 2147483647 w 26"/>
            <a:gd name="T45" fmla="*/ 2147483647 h 30"/>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6" h="30">
              <a:moveTo>
                <a:pt x="23" y="7"/>
              </a:moveTo>
              <a:cubicBezTo>
                <a:pt x="26" y="4"/>
                <a:pt x="26" y="4"/>
                <a:pt x="26" y="4"/>
              </a:cubicBezTo>
              <a:cubicBezTo>
                <a:pt x="26" y="3"/>
                <a:pt x="26" y="3"/>
                <a:pt x="26" y="3"/>
              </a:cubicBezTo>
              <a:cubicBezTo>
                <a:pt x="24" y="3"/>
                <a:pt x="24" y="3"/>
                <a:pt x="24" y="3"/>
              </a:cubicBezTo>
              <a:cubicBezTo>
                <a:pt x="21" y="2"/>
                <a:pt x="21" y="2"/>
                <a:pt x="21" y="2"/>
              </a:cubicBezTo>
              <a:cubicBezTo>
                <a:pt x="21" y="2"/>
                <a:pt x="20" y="3"/>
                <a:pt x="19" y="3"/>
              </a:cubicBezTo>
              <a:cubicBezTo>
                <a:pt x="18" y="3"/>
                <a:pt x="9" y="1"/>
                <a:pt x="9" y="1"/>
              </a:cubicBezTo>
              <a:cubicBezTo>
                <a:pt x="6" y="0"/>
                <a:pt x="6" y="0"/>
                <a:pt x="6" y="0"/>
              </a:cubicBezTo>
              <a:cubicBezTo>
                <a:pt x="6" y="1"/>
                <a:pt x="6" y="1"/>
                <a:pt x="6" y="1"/>
              </a:cubicBezTo>
              <a:cubicBezTo>
                <a:pt x="3" y="1"/>
                <a:pt x="3" y="1"/>
                <a:pt x="3" y="1"/>
              </a:cubicBezTo>
              <a:cubicBezTo>
                <a:pt x="0" y="3"/>
                <a:pt x="0" y="3"/>
                <a:pt x="0" y="3"/>
              </a:cubicBezTo>
              <a:cubicBezTo>
                <a:pt x="2" y="5"/>
                <a:pt x="2" y="5"/>
                <a:pt x="2" y="5"/>
              </a:cubicBezTo>
              <a:cubicBezTo>
                <a:pt x="2" y="9"/>
                <a:pt x="2" y="9"/>
                <a:pt x="2" y="9"/>
              </a:cubicBezTo>
              <a:cubicBezTo>
                <a:pt x="0" y="13"/>
                <a:pt x="0" y="13"/>
                <a:pt x="0" y="13"/>
              </a:cubicBezTo>
              <a:cubicBezTo>
                <a:pt x="1" y="19"/>
                <a:pt x="1" y="19"/>
                <a:pt x="1" y="19"/>
              </a:cubicBezTo>
              <a:cubicBezTo>
                <a:pt x="12" y="24"/>
                <a:pt x="12" y="24"/>
                <a:pt x="12" y="24"/>
              </a:cubicBezTo>
              <a:cubicBezTo>
                <a:pt x="12" y="27"/>
                <a:pt x="12" y="27"/>
                <a:pt x="12" y="27"/>
              </a:cubicBezTo>
              <a:cubicBezTo>
                <a:pt x="17" y="30"/>
                <a:pt x="17" y="30"/>
                <a:pt x="17" y="30"/>
              </a:cubicBezTo>
              <a:cubicBezTo>
                <a:pt x="17" y="29"/>
                <a:pt x="18" y="29"/>
                <a:pt x="18" y="29"/>
              </a:cubicBezTo>
              <a:cubicBezTo>
                <a:pt x="22" y="23"/>
                <a:pt x="22" y="23"/>
                <a:pt x="22" y="23"/>
              </a:cubicBezTo>
              <a:cubicBezTo>
                <a:pt x="25" y="20"/>
                <a:pt x="25" y="20"/>
                <a:pt x="25" y="20"/>
              </a:cubicBezTo>
              <a:cubicBezTo>
                <a:pt x="23" y="17"/>
                <a:pt x="23" y="17"/>
                <a:pt x="23" y="17"/>
              </a:cubicBezTo>
              <a:lnTo>
                <a:pt x="23" y="7"/>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86090</xdr:colOff>
      <xdr:row>30</xdr:row>
      <xdr:rowOff>79890</xdr:rowOff>
    </xdr:from>
    <xdr:to>
      <xdr:col>9</xdr:col>
      <xdr:colOff>265893</xdr:colOff>
      <xdr:row>31</xdr:row>
      <xdr:rowOff>95447</xdr:rowOff>
    </xdr:to>
    <xdr:sp macro="" textlink="">
      <xdr:nvSpPr>
        <xdr:cNvPr id="108" name="ZW">
          <a:extLst>
            <a:ext uri="{FF2B5EF4-FFF2-40B4-BE49-F238E27FC236}">
              <a16:creationId xmlns:a16="http://schemas.microsoft.com/office/drawing/2014/main" id="{00000000-0008-0000-0C00-00006C000000}"/>
            </a:ext>
          </a:extLst>
        </xdr:cNvPr>
        <xdr:cNvSpPr>
          <a:spLocks/>
        </xdr:cNvSpPr>
      </xdr:nvSpPr>
      <xdr:spPr bwMode="auto">
        <a:xfrm>
          <a:off x="5677265" y="5375790"/>
          <a:ext cx="179803" cy="177482"/>
        </a:xfrm>
        <a:custGeom>
          <a:avLst/>
          <a:gdLst>
            <a:gd name="T0" fmla="*/ 2147483647 w 24"/>
            <a:gd name="T1" fmla="*/ 2147483647 h 23"/>
            <a:gd name="T2" fmla="*/ 2147483647 w 24"/>
            <a:gd name="T3" fmla="*/ 2147483647 h 23"/>
            <a:gd name="T4" fmla="*/ 2147483647 w 24"/>
            <a:gd name="T5" fmla="*/ 2147483647 h 23"/>
            <a:gd name="T6" fmla="*/ 0 w 24"/>
            <a:gd name="T7" fmla="*/ 2147483647 h 23"/>
            <a:gd name="T8" fmla="*/ 2147483647 w 24"/>
            <a:gd name="T9" fmla="*/ 2147483647 h 23"/>
            <a:gd name="T10" fmla="*/ 2147483647 w 24"/>
            <a:gd name="T11" fmla="*/ 2147483647 h 23"/>
            <a:gd name="T12" fmla="*/ 2147483647 w 24"/>
            <a:gd name="T13" fmla="*/ 2147483647 h 23"/>
            <a:gd name="T14" fmla="*/ 2147483647 w 24"/>
            <a:gd name="T15" fmla="*/ 2147483647 h 23"/>
            <a:gd name="T16" fmla="*/ 2147483647 w 24"/>
            <a:gd name="T17" fmla="*/ 2147483647 h 23"/>
            <a:gd name="T18" fmla="*/ 2147483647 w 24"/>
            <a:gd name="T19" fmla="*/ 2147483647 h 23"/>
            <a:gd name="T20" fmla="*/ 2147483647 w 24"/>
            <a:gd name="T21" fmla="*/ 2147483647 h 23"/>
            <a:gd name="T22" fmla="*/ 2147483647 w 24"/>
            <a:gd name="T23" fmla="*/ 2147483647 h 23"/>
            <a:gd name="T24" fmla="*/ 2147483647 w 24"/>
            <a:gd name="T25" fmla="*/ 2147483647 h 23"/>
            <a:gd name="T26" fmla="*/ 2147483647 w 24"/>
            <a:gd name="T27" fmla="*/ 2147483647 h 23"/>
            <a:gd name="T28" fmla="*/ 2147483647 w 24"/>
            <a:gd name="T29" fmla="*/ 2147483647 h 23"/>
            <a:gd name="T30" fmla="*/ 2147483647 w 24"/>
            <a:gd name="T31" fmla="*/ 0 h 23"/>
            <a:gd name="T32" fmla="*/ 2147483647 w 24"/>
            <a:gd name="T33" fmla="*/ 2147483647 h 23"/>
            <a:gd name="T34" fmla="*/ 2147483647 w 24"/>
            <a:gd name="T35" fmla="*/ 2147483647 h 23"/>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24" h="23">
              <a:moveTo>
                <a:pt x="9" y="5"/>
              </a:moveTo>
              <a:cubicBezTo>
                <a:pt x="9" y="5"/>
                <a:pt x="6" y="8"/>
                <a:pt x="6" y="8"/>
              </a:cubicBezTo>
              <a:cubicBezTo>
                <a:pt x="5" y="8"/>
                <a:pt x="2" y="7"/>
                <a:pt x="2" y="7"/>
              </a:cubicBezTo>
              <a:cubicBezTo>
                <a:pt x="0" y="8"/>
                <a:pt x="0" y="8"/>
                <a:pt x="0" y="8"/>
              </a:cubicBezTo>
              <a:cubicBezTo>
                <a:pt x="1" y="8"/>
                <a:pt x="1" y="8"/>
                <a:pt x="1" y="8"/>
              </a:cubicBezTo>
              <a:cubicBezTo>
                <a:pt x="3" y="12"/>
                <a:pt x="3" y="12"/>
                <a:pt x="3" y="12"/>
              </a:cubicBezTo>
              <a:cubicBezTo>
                <a:pt x="6" y="16"/>
                <a:pt x="6" y="16"/>
                <a:pt x="6" y="16"/>
              </a:cubicBezTo>
              <a:cubicBezTo>
                <a:pt x="8" y="16"/>
                <a:pt x="8" y="16"/>
                <a:pt x="8" y="16"/>
              </a:cubicBezTo>
              <a:cubicBezTo>
                <a:pt x="9" y="20"/>
                <a:pt x="9" y="20"/>
                <a:pt x="9" y="20"/>
              </a:cubicBezTo>
              <a:cubicBezTo>
                <a:pt x="14" y="22"/>
                <a:pt x="14" y="22"/>
                <a:pt x="14" y="22"/>
              </a:cubicBezTo>
              <a:cubicBezTo>
                <a:pt x="20" y="23"/>
                <a:pt x="20" y="23"/>
                <a:pt x="20" y="23"/>
              </a:cubicBezTo>
              <a:cubicBezTo>
                <a:pt x="22" y="20"/>
                <a:pt x="22" y="20"/>
                <a:pt x="22" y="20"/>
              </a:cubicBezTo>
              <a:cubicBezTo>
                <a:pt x="24" y="12"/>
                <a:pt x="24" y="12"/>
                <a:pt x="24" y="12"/>
              </a:cubicBezTo>
              <a:cubicBezTo>
                <a:pt x="24" y="7"/>
                <a:pt x="24" y="7"/>
                <a:pt x="24" y="7"/>
              </a:cubicBezTo>
              <a:cubicBezTo>
                <a:pt x="24" y="3"/>
                <a:pt x="24" y="3"/>
                <a:pt x="24" y="3"/>
              </a:cubicBezTo>
              <a:cubicBezTo>
                <a:pt x="16" y="0"/>
                <a:pt x="16" y="0"/>
                <a:pt x="16" y="0"/>
              </a:cubicBezTo>
              <a:cubicBezTo>
                <a:pt x="13" y="1"/>
                <a:pt x="13" y="1"/>
                <a:pt x="13" y="1"/>
              </a:cubicBezTo>
              <a:lnTo>
                <a:pt x="9" y="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193320</xdr:colOff>
      <xdr:row>27</xdr:row>
      <xdr:rowOff>77347</xdr:rowOff>
    </xdr:from>
    <xdr:to>
      <xdr:col>9</xdr:col>
      <xdr:colOff>317867</xdr:colOff>
      <xdr:row>28</xdr:row>
      <xdr:rowOff>71041</xdr:rowOff>
    </xdr:to>
    <xdr:sp macro="" textlink="">
      <xdr:nvSpPr>
        <xdr:cNvPr id="109" name="UG">
          <a:extLst>
            <a:ext uri="{FF2B5EF4-FFF2-40B4-BE49-F238E27FC236}">
              <a16:creationId xmlns:a16="http://schemas.microsoft.com/office/drawing/2014/main" id="{00000000-0008-0000-0C00-00006D000000}"/>
            </a:ext>
          </a:extLst>
        </xdr:cNvPr>
        <xdr:cNvSpPr>
          <a:spLocks/>
        </xdr:cNvSpPr>
      </xdr:nvSpPr>
      <xdr:spPr bwMode="auto">
        <a:xfrm>
          <a:off x="5784495" y="4887472"/>
          <a:ext cx="124547" cy="155619"/>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2780 w 9448"/>
            <a:gd name="connsiteY0" fmla="*/ 2257 h 10001"/>
            <a:gd name="connsiteX1" fmla="*/ 558 w 9448"/>
            <a:gd name="connsiteY1" fmla="*/ 4893 h 10001"/>
            <a:gd name="connsiteX2" fmla="*/ 0 w 9448"/>
            <a:gd name="connsiteY2" fmla="*/ 9784 h 10001"/>
            <a:gd name="connsiteX3" fmla="*/ 1114 w 9448"/>
            <a:gd name="connsiteY3" fmla="*/ 9784 h 10001"/>
            <a:gd name="connsiteX4" fmla="*/ 2227 w 9448"/>
            <a:gd name="connsiteY4" fmla="*/ 8658 h 10001"/>
            <a:gd name="connsiteX5" fmla="*/ 1671 w 9448"/>
            <a:gd name="connsiteY5" fmla="*/ 6020 h 10001"/>
            <a:gd name="connsiteX6" fmla="*/ 4450 w 9448"/>
            <a:gd name="connsiteY6" fmla="*/ 6020 h 10001"/>
            <a:gd name="connsiteX7" fmla="*/ 5559 w 9448"/>
            <a:gd name="connsiteY7" fmla="*/ 7529 h 10001"/>
            <a:gd name="connsiteX8" fmla="*/ 7780 w 9448"/>
            <a:gd name="connsiteY8" fmla="*/ 7529 h 10001"/>
            <a:gd name="connsiteX9" fmla="*/ 7780 w 9448"/>
            <a:gd name="connsiteY9" fmla="*/ 6401 h 10001"/>
            <a:gd name="connsiteX10" fmla="*/ 8340 w 9448"/>
            <a:gd name="connsiteY10" fmla="*/ 5645 h 10001"/>
            <a:gd name="connsiteX11" fmla="*/ 8892 w 9448"/>
            <a:gd name="connsiteY11" fmla="*/ 6020 h 10001"/>
            <a:gd name="connsiteX12" fmla="*/ 8340 w 9448"/>
            <a:gd name="connsiteY12" fmla="*/ 3761 h 10001"/>
            <a:gd name="connsiteX13" fmla="*/ 9448 w 9448"/>
            <a:gd name="connsiteY13" fmla="*/ 2257 h 10001"/>
            <a:gd name="connsiteX14" fmla="*/ 9448 w 9448"/>
            <a:gd name="connsiteY14" fmla="*/ 750 h 10001"/>
            <a:gd name="connsiteX15" fmla="*/ 8340 w 9448"/>
            <a:gd name="connsiteY15" fmla="*/ 0 h 10001"/>
            <a:gd name="connsiteX16" fmla="*/ 7228 w 9448"/>
            <a:gd name="connsiteY16" fmla="*/ 0 h 10001"/>
            <a:gd name="connsiteX17" fmla="*/ 3336 w 9448"/>
            <a:gd name="connsiteY17" fmla="*/ 378 h 10001"/>
            <a:gd name="connsiteX18" fmla="*/ 2780 w 9448"/>
            <a:gd name="connsiteY18" fmla="*/ 0 h 10001"/>
            <a:gd name="connsiteX19" fmla="*/ 2780 w 9448"/>
            <a:gd name="connsiteY19" fmla="*/ 1881 h 10001"/>
            <a:gd name="connsiteX20" fmla="*/ 2780 w 9448"/>
            <a:gd name="connsiteY20" fmla="*/ 2257 h 10001"/>
            <a:gd name="connsiteX0" fmla="*/ 2351 w 9409"/>
            <a:gd name="connsiteY0" fmla="*/ 2257 h 9783"/>
            <a:gd name="connsiteX1" fmla="*/ 0 w 9409"/>
            <a:gd name="connsiteY1" fmla="*/ 4893 h 9783"/>
            <a:gd name="connsiteX2" fmla="*/ 588 w 9409"/>
            <a:gd name="connsiteY2" fmla="*/ 9783 h 9783"/>
            <a:gd name="connsiteX3" fmla="*/ 1766 w 9409"/>
            <a:gd name="connsiteY3" fmla="*/ 8657 h 9783"/>
            <a:gd name="connsiteX4" fmla="*/ 1178 w 9409"/>
            <a:gd name="connsiteY4" fmla="*/ 6019 h 9783"/>
            <a:gd name="connsiteX5" fmla="*/ 4119 w 9409"/>
            <a:gd name="connsiteY5" fmla="*/ 6019 h 9783"/>
            <a:gd name="connsiteX6" fmla="*/ 5293 w 9409"/>
            <a:gd name="connsiteY6" fmla="*/ 7528 h 9783"/>
            <a:gd name="connsiteX7" fmla="*/ 7644 w 9409"/>
            <a:gd name="connsiteY7" fmla="*/ 7528 h 9783"/>
            <a:gd name="connsiteX8" fmla="*/ 7644 w 9409"/>
            <a:gd name="connsiteY8" fmla="*/ 6400 h 9783"/>
            <a:gd name="connsiteX9" fmla="*/ 8236 w 9409"/>
            <a:gd name="connsiteY9" fmla="*/ 5644 h 9783"/>
            <a:gd name="connsiteX10" fmla="*/ 8821 w 9409"/>
            <a:gd name="connsiteY10" fmla="*/ 6019 h 9783"/>
            <a:gd name="connsiteX11" fmla="*/ 8236 w 9409"/>
            <a:gd name="connsiteY11" fmla="*/ 3761 h 9783"/>
            <a:gd name="connsiteX12" fmla="*/ 9409 w 9409"/>
            <a:gd name="connsiteY12" fmla="*/ 2257 h 9783"/>
            <a:gd name="connsiteX13" fmla="*/ 9409 w 9409"/>
            <a:gd name="connsiteY13" fmla="*/ 750 h 9783"/>
            <a:gd name="connsiteX14" fmla="*/ 8236 w 9409"/>
            <a:gd name="connsiteY14" fmla="*/ 0 h 9783"/>
            <a:gd name="connsiteX15" fmla="*/ 7059 w 9409"/>
            <a:gd name="connsiteY15" fmla="*/ 0 h 9783"/>
            <a:gd name="connsiteX16" fmla="*/ 2940 w 9409"/>
            <a:gd name="connsiteY16" fmla="*/ 378 h 9783"/>
            <a:gd name="connsiteX17" fmla="*/ 2351 w 9409"/>
            <a:gd name="connsiteY17" fmla="*/ 0 h 9783"/>
            <a:gd name="connsiteX18" fmla="*/ 2351 w 9409"/>
            <a:gd name="connsiteY18" fmla="*/ 1881 h 9783"/>
            <a:gd name="connsiteX19" fmla="*/ 2351 w 9409"/>
            <a:gd name="connsiteY19" fmla="*/ 2257 h 9783"/>
            <a:gd name="connsiteX0" fmla="*/ 2503 w 10004"/>
            <a:gd name="connsiteY0" fmla="*/ 2307 h 8861"/>
            <a:gd name="connsiteX1" fmla="*/ 4 w 10004"/>
            <a:gd name="connsiteY1" fmla="*/ 5002 h 8861"/>
            <a:gd name="connsiteX2" fmla="*/ 1881 w 10004"/>
            <a:gd name="connsiteY2" fmla="*/ 8849 h 8861"/>
            <a:gd name="connsiteX3" fmla="*/ 1256 w 10004"/>
            <a:gd name="connsiteY3" fmla="*/ 6153 h 8861"/>
            <a:gd name="connsiteX4" fmla="*/ 4382 w 10004"/>
            <a:gd name="connsiteY4" fmla="*/ 6153 h 8861"/>
            <a:gd name="connsiteX5" fmla="*/ 5629 w 10004"/>
            <a:gd name="connsiteY5" fmla="*/ 7695 h 8861"/>
            <a:gd name="connsiteX6" fmla="*/ 8128 w 10004"/>
            <a:gd name="connsiteY6" fmla="*/ 7695 h 8861"/>
            <a:gd name="connsiteX7" fmla="*/ 8128 w 10004"/>
            <a:gd name="connsiteY7" fmla="*/ 6542 h 8861"/>
            <a:gd name="connsiteX8" fmla="*/ 8757 w 10004"/>
            <a:gd name="connsiteY8" fmla="*/ 5769 h 8861"/>
            <a:gd name="connsiteX9" fmla="*/ 9379 w 10004"/>
            <a:gd name="connsiteY9" fmla="*/ 6153 h 8861"/>
            <a:gd name="connsiteX10" fmla="*/ 8757 w 10004"/>
            <a:gd name="connsiteY10" fmla="*/ 3844 h 8861"/>
            <a:gd name="connsiteX11" fmla="*/ 10004 w 10004"/>
            <a:gd name="connsiteY11" fmla="*/ 2307 h 8861"/>
            <a:gd name="connsiteX12" fmla="*/ 10004 w 10004"/>
            <a:gd name="connsiteY12" fmla="*/ 767 h 8861"/>
            <a:gd name="connsiteX13" fmla="*/ 8757 w 10004"/>
            <a:gd name="connsiteY13" fmla="*/ 0 h 8861"/>
            <a:gd name="connsiteX14" fmla="*/ 7506 w 10004"/>
            <a:gd name="connsiteY14" fmla="*/ 0 h 8861"/>
            <a:gd name="connsiteX15" fmla="*/ 3129 w 10004"/>
            <a:gd name="connsiteY15" fmla="*/ 386 h 8861"/>
            <a:gd name="connsiteX16" fmla="*/ 2503 w 10004"/>
            <a:gd name="connsiteY16" fmla="*/ 0 h 8861"/>
            <a:gd name="connsiteX17" fmla="*/ 2503 w 10004"/>
            <a:gd name="connsiteY17" fmla="*/ 1923 h 8861"/>
            <a:gd name="connsiteX18" fmla="*/ 2503 w 10004"/>
            <a:gd name="connsiteY18" fmla="*/ 2307 h 8861"/>
            <a:gd name="connsiteX0" fmla="*/ 2533 w 10031"/>
            <a:gd name="connsiteY0" fmla="*/ 2604 h 8684"/>
            <a:gd name="connsiteX1" fmla="*/ 35 w 10031"/>
            <a:gd name="connsiteY1" fmla="*/ 5645 h 8684"/>
            <a:gd name="connsiteX2" fmla="*/ 1286 w 10031"/>
            <a:gd name="connsiteY2" fmla="*/ 6944 h 8684"/>
            <a:gd name="connsiteX3" fmla="*/ 4411 w 10031"/>
            <a:gd name="connsiteY3" fmla="*/ 6944 h 8684"/>
            <a:gd name="connsiteX4" fmla="*/ 5658 w 10031"/>
            <a:gd name="connsiteY4" fmla="*/ 8684 h 8684"/>
            <a:gd name="connsiteX5" fmla="*/ 8156 w 10031"/>
            <a:gd name="connsiteY5" fmla="*/ 8684 h 8684"/>
            <a:gd name="connsiteX6" fmla="*/ 8156 w 10031"/>
            <a:gd name="connsiteY6" fmla="*/ 7383 h 8684"/>
            <a:gd name="connsiteX7" fmla="*/ 8784 w 10031"/>
            <a:gd name="connsiteY7" fmla="*/ 6511 h 8684"/>
            <a:gd name="connsiteX8" fmla="*/ 9406 w 10031"/>
            <a:gd name="connsiteY8" fmla="*/ 6944 h 8684"/>
            <a:gd name="connsiteX9" fmla="*/ 8784 w 10031"/>
            <a:gd name="connsiteY9" fmla="*/ 4338 h 8684"/>
            <a:gd name="connsiteX10" fmla="*/ 10031 w 10031"/>
            <a:gd name="connsiteY10" fmla="*/ 2604 h 8684"/>
            <a:gd name="connsiteX11" fmla="*/ 10031 w 10031"/>
            <a:gd name="connsiteY11" fmla="*/ 866 h 8684"/>
            <a:gd name="connsiteX12" fmla="*/ 8784 w 10031"/>
            <a:gd name="connsiteY12" fmla="*/ 0 h 8684"/>
            <a:gd name="connsiteX13" fmla="*/ 7534 w 10031"/>
            <a:gd name="connsiteY13" fmla="*/ 0 h 8684"/>
            <a:gd name="connsiteX14" fmla="*/ 3159 w 10031"/>
            <a:gd name="connsiteY14" fmla="*/ 436 h 8684"/>
            <a:gd name="connsiteX15" fmla="*/ 2533 w 10031"/>
            <a:gd name="connsiteY15" fmla="*/ 0 h 8684"/>
            <a:gd name="connsiteX16" fmla="*/ 2533 w 10031"/>
            <a:gd name="connsiteY16" fmla="*/ 2170 h 8684"/>
            <a:gd name="connsiteX17" fmla="*/ 2533 w 10031"/>
            <a:gd name="connsiteY17" fmla="*/ 2604 h 868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10031" h="8684">
              <a:moveTo>
                <a:pt x="2533" y="2604"/>
              </a:moveTo>
              <a:cubicBezTo>
                <a:pt x="1700" y="3617"/>
                <a:pt x="243" y="4922"/>
                <a:pt x="35" y="5645"/>
              </a:cubicBezTo>
              <a:cubicBezTo>
                <a:pt x="-173" y="6368"/>
                <a:pt x="557" y="6728"/>
                <a:pt x="1286" y="6944"/>
              </a:cubicBezTo>
              <a:cubicBezTo>
                <a:pt x="2015" y="7160"/>
                <a:pt x="3369" y="6944"/>
                <a:pt x="4411" y="6944"/>
              </a:cubicBezTo>
              <a:lnTo>
                <a:pt x="5658" y="8684"/>
              </a:lnTo>
              <a:lnTo>
                <a:pt x="8156" y="8684"/>
              </a:lnTo>
              <a:lnTo>
                <a:pt x="8156" y="7383"/>
              </a:lnTo>
              <a:lnTo>
                <a:pt x="8784" y="6511"/>
              </a:lnTo>
              <a:lnTo>
                <a:pt x="9406" y="6944"/>
              </a:lnTo>
              <a:cubicBezTo>
                <a:pt x="9201" y="6075"/>
                <a:pt x="8987" y="5213"/>
                <a:pt x="8784" y="4338"/>
              </a:cubicBezTo>
              <a:lnTo>
                <a:pt x="10031" y="2604"/>
              </a:lnTo>
              <a:lnTo>
                <a:pt x="10031" y="866"/>
              </a:lnTo>
              <a:lnTo>
                <a:pt x="8784" y="0"/>
              </a:lnTo>
              <a:lnTo>
                <a:pt x="7534" y="0"/>
              </a:lnTo>
              <a:lnTo>
                <a:pt x="3159" y="436"/>
              </a:lnTo>
              <a:lnTo>
                <a:pt x="2533" y="0"/>
              </a:lnTo>
              <a:lnTo>
                <a:pt x="2533" y="2170"/>
              </a:lnTo>
              <a:lnTo>
                <a:pt x="2533" y="260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565734</xdr:colOff>
      <xdr:row>25</xdr:row>
      <xdr:rowOff>121026</xdr:rowOff>
    </xdr:from>
    <xdr:to>
      <xdr:col>8</xdr:col>
      <xdr:colOff>151079</xdr:colOff>
      <xdr:row>26</xdr:row>
      <xdr:rowOff>106103</xdr:rowOff>
    </xdr:to>
    <xdr:sp macro="" textlink="">
      <xdr:nvSpPr>
        <xdr:cNvPr id="110" name="BF">
          <a:extLst>
            <a:ext uri="{FF2B5EF4-FFF2-40B4-BE49-F238E27FC236}">
              <a16:creationId xmlns:a16="http://schemas.microsoft.com/office/drawing/2014/main" id="{00000000-0008-0000-0C00-00006E000000}"/>
            </a:ext>
          </a:extLst>
        </xdr:cNvPr>
        <xdr:cNvSpPr>
          <a:spLocks/>
        </xdr:cNvSpPr>
      </xdr:nvSpPr>
      <xdr:spPr bwMode="auto">
        <a:xfrm>
          <a:off x="4937709" y="4607301"/>
          <a:ext cx="194945" cy="147002"/>
        </a:xfrm>
        <a:custGeom>
          <a:avLst/>
          <a:gdLst>
            <a:gd name="T0" fmla="*/ 2147483647 w 144"/>
            <a:gd name="T1" fmla="*/ 2147483647 h 109"/>
            <a:gd name="T2" fmla="*/ 2147483647 w 144"/>
            <a:gd name="T3" fmla="*/ 2147483647 h 109"/>
            <a:gd name="T4" fmla="*/ 2147483647 w 144"/>
            <a:gd name="T5" fmla="*/ 2147483647 h 109"/>
            <a:gd name="T6" fmla="*/ 2147483647 w 144"/>
            <a:gd name="T7" fmla="*/ 2147483647 h 109"/>
            <a:gd name="T8" fmla="*/ 2147483647 w 144"/>
            <a:gd name="T9" fmla="*/ 2147483647 h 109"/>
            <a:gd name="T10" fmla="*/ 2147483647 w 144"/>
            <a:gd name="T11" fmla="*/ 2147483647 h 109"/>
            <a:gd name="T12" fmla="*/ 2147483647 w 144"/>
            <a:gd name="T13" fmla="*/ 0 h 109"/>
            <a:gd name="T14" fmla="*/ 2147483647 w 144"/>
            <a:gd name="T15" fmla="*/ 0 h 109"/>
            <a:gd name="T16" fmla="*/ 2147483647 w 144"/>
            <a:gd name="T17" fmla="*/ 2147483647 h 109"/>
            <a:gd name="T18" fmla="*/ 2147483647 w 144"/>
            <a:gd name="T19" fmla="*/ 2147483647 h 109"/>
            <a:gd name="T20" fmla="*/ 2147483647 w 144"/>
            <a:gd name="T21" fmla="*/ 2147483647 h 109"/>
            <a:gd name="T22" fmla="*/ 0 w 144"/>
            <a:gd name="T23" fmla="*/ 2147483647 h 109"/>
            <a:gd name="T24" fmla="*/ 0 w 144"/>
            <a:gd name="T25" fmla="*/ 2147483647 h 109"/>
            <a:gd name="T26" fmla="*/ 2147483647 w 144"/>
            <a:gd name="T27" fmla="*/ 2147483647 h 109"/>
            <a:gd name="T28" fmla="*/ 2147483647 w 144"/>
            <a:gd name="T29" fmla="*/ 2147483647 h 109"/>
            <a:gd name="T30" fmla="*/ 2147483647 w 144"/>
            <a:gd name="T31" fmla="*/ 2147483647 h 109"/>
            <a:gd name="T32" fmla="*/ 2147483647 w 144"/>
            <a:gd name="T33" fmla="*/ 2147483647 h 109"/>
            <a:gd name="T34" fmla="*/ 2147483647 w 144"/>
            <a:gd name="T35" fmla="*/ 2147483647 h 109"/>
            <a:gd name="T36" fmla="*/ 2147483647 w 144"/>
            <a:gd name="T37" fmla="*/ 2147483647 h 109"/>
            <a:gd name="T38" fmla="*/ 2147483647 w 144"/>
            <a:gd name="T39" fmla="*/ 2147483647 h 109"/>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144" h="109">
              <a:moveTo>
                <a:pt x="114" y="79"/>
              </a:moveTo>
              <a:lnTo>
                <a:pt x="120" y="79"/>
              </a:lnTo>
              <a:lnTo>
                <a:pt x="138" y="55"/>
              </a:lnTo>
              <a:lnTo>
                <a:pt x="144" y="49"/>
              </a:lnTo>
              <a:lnTo>
                <a:pt x="132" y="49"/>
              </a:lnTo>
              <a:lnTo>
                <a:pt x="108" y="25"/>
              </a:lnTo>
              <a:lnTo>
                <a:pt x="96" y="0"/>
              </a:lnTo>
              <a:lnTo>
                <a:pt x="90" y="0"/>
              </a:lnTo>
              <a:lnTo>
                <a:pt x="54" y="19"/>
              </a:lnTo>
              <a:lnTo>
                <a:pt x="24" y="43"/>
              </a:lnTo>
              <a:lnTo>
                <a:pt x="6" y="67"/>
              </a:lnTo>
              <a:lnTo>
                <a:pt x="0" y="85"/>
              </a:lnTo>
              <a:lnTo>
                <a:pt x="0" y="97"/>
              </a:lnTo>
              <a:lnTo>
                <a:pt x="6" y="109"/>
              </a:lnTo>
              <a:lnTo>
                <a:pt x="36" y="103"/>
              </a:lnTo>
              <a:lnTo>
                <a:pt x="36" y="109"/>
              </a:lnTo>
              <a:lnTo>
                <a:pt x="42" y="85"/>
              </a:lnTo>
              <a:lnTo>
                <a:pt x="72" y="85"/>
              </a:lnTo>
              <a:lnTo>
                <a:pt x="96" y="85"/>
              </a:lnTo>
              <a:lnTo>
                <a:pt x="114" y="7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4076</xdr:colOff>
      <xdr:row>26</xdr:row>
      <xdr:rowOff>76258</xdr:rowOff>
    </xdr:from>
    <xdr:to>
      <xdr:col>8</xdr:col>
      <xdr:colOff>111391</xdr:colOff>
      <xdr:row>27</xdr:row>
      <xdr:rowOff>36075</xdr:rowOff>
    </xdr:to>
    <xdr:sp macro="" textlink="">
      <xdr:nvSpPr>
        <xdr:cNvPr id="111" name="GH">
          <a:extLst>
            <a:ext uri="{FF2B5EF4-FFF2-40B4-BE49-F238E27FC236}">
              <a16:creationId xmlns:a16="http://schemas.microsoft.com/office/drawing/2014/main" id="{00000000-0008-0000-0C00-00006F000000}"/>
            </a:ext>
          </a:extLst>
        </xdr:cNvPr>
        <xdr:cNvSpPr>
          <a:spLocks/>
        </xdr:cNvSpPr>
      </xdr:nvSpPr>
      <xdr:spPr bwMode="auto">
        <a:xfrm>
          <a:off x="4985651" y="4724458"/>
          <a:ext cx="107315" cy="121742"/>
        </a:xfrm>
        <a:custGeom>
          <a:avLst/>
          <a:gdLst>
            <a:gd name="T0" fmla="*/ 2147483647 w 78"/>
            <a:gd name="T1" fmla="*/ 2147483647 h 102"/>
            <a:gd name="T2" fmla="*/ 2147483647 w 78"/>
            <a:gd name="T3" fmla="*/ 0 h 102"/>
            <a:gd name="T4" fmla="*/ 2147483647 w 78"/>
            <a:gd name="T5" fmla="*/ 0 h 102"/>
            <a:gd name="T6" fmla="*/ 2147483647 w 78"/>
            <a:gd name="T7" fmla="*/ 0 h 102"/>
            <a:gd name="T8" fmla="*/ 0 w 78"/>
            <a:gd name="T9" fmla="*/ 2147483647 h 102"/>
            <a:gd name="T10" fmla="*/ 2147483647 w 78"/>
            <a:gd name="T11" fmla="*/ 2147483647 h 102"/>
            <a:gd name="T12" fmla="*/ 0 w 78"/>
            <a:gd name="T13" fmla="*/ 2147483647 h 102"/>
            <a:gd name="T14" fmla="*/ 0 w 78"/>
            <a:gd name="T15" fmla="*/ 2147483647 h 102"/>
            <a:gd name="T16" fmla="*/ 2147483647 w 78"/>
            <a:gd name="T17" fmla="*/ 2147483647 h 102"/>
            <a:gd name="T18" fmla="*/ 2147483647 w 78"/>
            <a:gd name="T19" fmla="*/ 2147483647 h 102"/>
            <a:gd name="T20" fmla="*/ 2147483647 w 78"/>
            <a:gd name="T21" fmla="*/ 2147483647 h 102"/>
            <a:gd name="T22" fmla="*/ 2147483647 w 78"/>
            <a:gd name="T23" fmla="*/ 2147483647 h 102"/>
            <a:gd name="T24" fmla="*/ 2147483647 w 78"/>
            <a:gd name="T25" fmla="*/ 2147483647 h 102"/>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78" h="102">
              <a:moveTo>
                <a:pt x="60" y="6"/>
              </a:moveTo>
              <a:lnTo>
                <a:pt x="60" y="0"/>
              </a:lnTo>
              <a:lnTo>
                <a:pt x="36" y="0"/>
              </a:lnTo>
              <a:lnTo>
                <a:pt x="6" y="0"/>
              </a:lnTo>
              <a:lnTo>
                <a:pt x="0" y="24"/>
              </a:lnTo>
              <a:lnTo>
                <a:pt x="12" y="42"/>
              </a:lnTo>
              <a:lnTo>
                <a:pt x="0" y="66"/>
              </a:lnTo>
              <a:lnTo>
                <a:pt x="0" y="84"/>
              </a:lnTo>
              <a:lnTo>
                <a:pt x="6" y="102"/>
              </a:lnTo>
              <a:lnTo>
                <a:pt x="36" y="102"/>
              </a:lnTo>
              <a:lnTo>
                <a:pt x="78" y="90"/>
              </a:lnTo>
              <a:lnTo>
                <a:pt x="60" y="36"/>
              </a:lnTo>
              <a:lnTo>
                <a:pt x="60" y="6"/>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440420</xdr:colOff>
      <xdr:row>26</xdr:row>
      <xdr:rowOff>76258</xdr:rowOff>
    </xdr:from>
    <xdr:to>
      <xdr:col>9</xdr:col>
      <xdr:colOff>145780</xdr:colOff>
      <xdr:row>27</xdr:row>
      <xdr:rowOff>95447</xdr:rowOff>
    </xdr:to>
    <xdr:sp macro="" textlink="">
      <xdr:nvSpPr>
        <xdr:cNvPr id="112" name="CF">
          <a:extLst>
            <a:ext uri="{FF2B5EF4-FFF2-40B4-BE49-F238E27FC236}">
              <a16:creationId xmlns:a16="http://schemas.microsoft.com/office/drawing/2014/main" id="{00000000-0008-0000-0C00-000070000000}"/>
            </a:ext>
          </a:extLst>
        </xdr:cNvPr>
        <xdr:cNvSpPr>
          <a:spLocks/>
        </xdr:cNvSpPr>
      </xdr:nvSpPr>
      <xdr:spPr bwMode="auto">
        <a:xfrm>
          <a:off x="5421995" y="4724458"/>
          <a:ext cx="314960" cy="181114"/>
        </a:xfrm>
        <a:custGeom>
          <a:avLst/>
          <a:gdLst>
            <a:gd name="T0" fmla="*/ 2147483647 w 246"/>
            <a:gd name="T1" fmla="*/ 2147483647 h 144"/>
            <a:gd name="T2" fmla="*/ 2147483647 w 246"/>
            <a:gd name="T3" fmla="*/ 2147483647 h 144"/>
            <a:gd name="T4" fmla="*/ 2147483647 w 246"/>
            <a:gd name="T5" fmla="*/ 2147483647 h 144"/>
            <a:gd name="T6" fmla="*/ 2147483647 w 246"/>
            <a:gd name="T7" fmla="*/ 2147483647 h 144"/>
            <a:gd name="T8" fmla="*/ 0 w 246"/>
            <a:gd name="T9" fmla="*/ 2147483647 h 144"/>
            <a:gd name="T10" fmla="*/ 2147483647 w 246"/>
            <a:gd name="T11" fmla="*/ 2147483647 h 144"/>
            <a:gd name="T12" fmla="*/ 2147483647 w 246"/>
            <a:gd name="T13" fmla="*/ 2147483647 h 144"/>
            <a:gd name="T14" fmla="*/ 2147483647 w 246"/>
            <a:gd name="T15" fmla="*/ 2147483647 h 144"/>
            <a:gd name="T16" fmla="*/ 2147483647 w 246"/>
            <a:gd name="T17" fmla="*/ 2147483647 h 144"/>
            <a:gd name="T18" fmla="*/ 2147483647 w 246"/>
            <a:gd name="T19" fmla="*/ 2147483647 h 144"/>
            <a:gd name="T20" fmla="*/ 2147483647 w 246"/>
            <a:gd name="T21" fmla="*/ 2147483647 h 144"/>
            <a:gd name="T22" fmla="*/ 2147483647 w 246"/>
            <a:gd name="T23" fmla="*/ 2147483647 h 144"/>
            <a:gd name="T24" fmla="*/ 2147483647 w 246"/>
            <a:gd name="T25" fmla="*/ 2147483647 h 144"/>
            <a:gd name="T26" fmla="*/ 2147483647 w 246"/>
            <a:gd name="T27" fmla="*/ 2147483647 h 144"/>
            <a:gd name="T28" fmla="*/ 2147483647 w 246"/>
            <a:gd name="T29" fmla="*/ 2147483647 h 144"/>
            <a:gd name="T30" fmla="*/ 2147483647 w 246"/>
            <a:gd name="T31" fmla="*/ 2147483647 h 144"/>
            <a:gd name="T32" fmla="*/ 2147483647 w 246"/>
            <a:gd name="T33" fmla="*/ 2147483647 h 144"/>
            <a:gd name="T34" fmla="*/ 2147483647 w 246"/>
            <a:gd name="T35" fmla="*/ 2147483647 h 144"/>
            <a:gd name="T36" fmla="*/ 2147483647 w 246"/>
            <a:gd name="T37" fmla="*/ 2147483647 h 144"/>
            <a:gd name="T38" fmla="*/ 2147483647 w 246"/>
            <a:gd name="T39" fmla="*/ 0 h 144"/>
            <a:gd name="T40" fmla="*/ 2147483647 w 246"/>
            <a:gd name="T41" fmla="*/ 2147483647 h 144"/>
            <a:gd name="T42" fmla="*/ 2147483647 w 246"/>
            <a:gd name="T43" fmla="*/ 2147483647 h 144"/>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246" h="144">
              <a:moveTo>
                <a:pt x="78" y="36"/>
              </a:moveTo>
              <a:lnTo>
                <a:pt x="72" y="48"/>
              </a:lnTo>
              <a:lnTo>
                <a:pt x="36" y="60"/>
              </a:lnTo>
              <a:lnTo>
                <a:pt x="12" y="66"/>
              </a:lnTo>
              <a:lnTo>
                <a:pt x="0" y="102"/>
              </a:lnTo>
              <a:lnTo>
                <a:pt x="12" y="132"/>
              </a:lnTo>
              <a:lnTo>
                <a:pt x="18" y="144"/>
              </a:lnTo>
              <a:lnTo>
                <a:pt x="42" y="132"/>
              </a:lnTo>
              <a:lnTo>
                <a:pt x="66" y="132"/>
              </a:lnTo>
              <a:lnTo>
                <a:pt x="78" y="138"/>
              </a:lnTo>
              <a:lnTo>
                <a:pt x="78" y="114"/>
              </a:lnTo>
              <a:lnTo>
                <a:pt x="114" y="108"/>
              </a:lnTo>
              <a:lnTo>
                <a:pt x="144" y="120"/>
              </a:lnTo>
              <a:lnTo>
                <a:pt x="198" y="108"/>
              </a:lnTo>
              <a:lnTo>
                <a:pt x="246" y="102"/>
              </a:lnTo>
              <a:lnTo>
                <a:pt x="210" y="66"/>
              </a:lnTo>
              <a:lnTo>
                <a:pt x="186" y="54"/>
              </a:lnTo>
              <a:lnTo>
                <a:pt x="168" y="24"/>
              </a:lnTo>
              <a:lnTo>
                <a:pt x="156" y="0"/>
              </a:lnTo>
              <a:lnTo>
                <a:pt x="108" y="30"/>
              </a:lnTo>
              <a:lnTo>
                <a:pt x="78" y="3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342947</xdr:colOff>
      <xdr:row>27</xdr:row>
      <xdr:rowOff>77350</xdr:rowOff>
    </xdr:from>
    <xdr:to>
      <xdr:col>8</xdr:col>
      <xdr:colOff>538210</xdr:colOff>
      <xdr:row>28</xdr:row>
      <xdr:rowOff>150692</xdr:rowOff>
    </xdr:to>
    <xdr:sp macro="" textlink="">
      <xdr:nvSpPr>
        <xdr:cNvPr id="113" name="CG">
          <a:extLst>
            <a:ext uri="{FF2B5EF4-FFF2-40B4-BE49-F238E27FC236}">
              <a16:creationId xmlns:a16="http://schemas.microsoft.com/office/drawing/2014/main" id="{00000000-0008-0000-0C00-000071000000}"/>
            </a:ext>
          </a:extLst>
        </xdr:cNvPr>
        <xdr:cNvSpPr>
          <a:spLocks/>
        </xdr:cNvSpPr>
      </xdr:nvSpPr>
      <xdr:spPr bwMode="auto">
        <a:xfrm>
          <a:off x="5324522" y="4887475"/>
          <a:ext cx="195263" cy="235267"/>
        </a:xfrm>
        <a:custGeom>
          <a:avLst/>
          <a:gdLst>
            <a:gd name="T0" fmla="*/ 2147483647 w 150"/>
            <a:gd name="T1" fmla="*/ 2147483647 h 180"/>
            <a:gd name="T2" fmla="*/ 2147483647 w 150"/>
            <a:gd name="T3" fmla="*/ 2147483647 h 180"/>
            <a:gd name="T4" fmla="*/ 2147483647 w 150"/>
            <a:gd name="T5" fmla="*/ 2147483647 h 180"/>
            <a:gd name="T6" fmla="*/ 2147483647 w 150"/>
            <a:gd name="T7" fmla="*/ 2147483647 h 180"/>
            <a:gd name="T8" fmla="*/ 2147483647 w 150"/>
            <a:gd name="T9" fmla="*/ 2147483647 h 180"/>
            <a:gd name="T10" fmla="*/ 2147483647 w 150"/>
            <a:gd name="T11" fmla="*/ 0 h 180"/>
            <a:gd name="T12" fmla="*/ 2147483647 w 150"/>
            <a:gd name="T13" fmla="*/ 0 h 180"/>
            <a:gd name="T14" fmla="*/ 2147483647 w 150"/>
            <a:gd name="T15" fmla="*/ 2147483647 h 180"/>
            <a:gd name="T16" fmla="*/ 2147483647 w 150"/>
            <a:gd name="T17" fmla="*/ 2147483647 h 180"/>
            <a:gd name="T18" fmla="*/ 2147483647 w 150"/>
            <a:gd name="T19" fmla="*/ 2147483647 h 180"/>
            <a:gd name="T20" fmla="*/ 2147483647 w 150"/>
            <a:gd name="T21" fmla="*/ 2147483647 h 180"/>
            <a:gd name="T22" fmla="*/ 2147483647 w 150"/>
            <a:gd name="T23" fmla="*/ 2147483647 h 180"/>
            <a:gd name="T24" fmla="*/ 2147483647 w 150"/>
            <a:gd name="T25" fmla="*/ 2147483647 h 180"/>
            <a:gd name="T26" fmla="*/ 2147483647 w 150"/>
            <a:gd name="T27" fmla="*/ 2147483647 h 180"/>
            <a:gd name="T28" fmla="*/ 2147483647 w 150"/>
            <a:gd name="T29" fmla="*/ 2147483647 h 180"/>
            <a:gd name="T30" fmla="*/ 2147483647 w 150"/>
            <a:gd name="T31" fmla="*/ 2147483647 h 180"/>
            <a:gd name="T32" fmla="*/ 2147483647 w 150"/>
            <a:gd name="T33" fmla="*/ 2147483647 h 180"/>
            <a:gd name="T34" fmla="*/ 0 w 150"/>
            <a:gd name="T35" fmla="*/ 2147483647 h 180"/>
            <a:gd name="T36" fmla="*/ 2147483647 w 150"/>
            <a:gd name="T37" fmla="*/ 2147483647 h 180"/>
            <a:gd name="T38" fmla="*/ 2147483647 w 150"/>
            <a:gd name="T39" fmla="*/ 2147483647 h 180"/>
            <a:gd name="T40" fmla="*/ 2147483647 w 150"/>
            <a:gd name="T41" fmla="*/ 2147483647 h 180"/>
            <a:gd name="T42" fmla="*/ 2147483647 w 150"/>
            <a:gd name="T43" fmla="*/ 2147483647 h 180"/>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50" h="180">
              <a:moveTo>
                <a:pt x="66" y="162"/>
              </a:moveTo>
              <a:lnTo>
                <a:pt x="90" y="144"/>
              </a:lnTo>
              <a:lnTo>
                <a:pt x="114" y="96"/>
              </a:lnTo>
              <a:lnTo>
                <a:pt x="132" y="78"/>
              </a:lnTo>
              <a:lnTo>
                <a:pt x="150" y="6"/>
              </a:lnTo>
              <a:lnTo>
                <a:pt x="138" y="0"/>
              </a:lnTo>
              <a:lnTo>
                <a:pt x="114" y="0"/>
              </a:lnTo>
              <a:lnTo>
                <a:pt x="90" y="12"/>
              </a:lnTo>
              <a:lnTo>
                <a:pt x="72" y="18"/>
              </a:lnTo>
              <a:lnTo>
                <a:pt x="60" y="30"/>
              </a:lnTo>
              <a:lnTo>
                <a:pt x="48" y="36"/>
              </a:lnTo>
              <a:lnTo>
                <a:pt x="48" y="48"/>
              </a:lnTo>
              <a:lnTo>
                <a:pt x="60" y="54"/>
              </a:lnTo>
              <a:lnTo>
                <a:pt x="54" y="84"/>
              </a:lnTo>
              <a:lnTo>
                <a:pt x="48" y="114"/>
              </a:lnTo>
              <a:lnTo>
                <a:pt x="30" y="114"/>
              </a:lnTo>
              <a:lnTo>
                <a:pt x="12" y="126"/>
              </a:lnTo>
              <a:lnTo>
                <a:pt x="0" y="138"/>
              </a:lnTo>
              <a:lnTo>
                <a:pt x="18" y="156"/>
              </a:lnTo>
              <a:lnTo>
                <a:pt x="24" y="180"/>
              </a:lnTo>
              <a:lnTo>
                <a:pt x="42" y="162"/>
              </a:lnTo>
              <a:lnTo>
                <a:pt x="66" y="16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303260</xdr:colOff>
      <xdr:row>27</xdr:row>
      <xdr:rowOff>138086</xdr:rowOff>
    </xdr:from>
    <xdr:to>
      <xdr:col>8</xdr:col>
      <xdr:colOff>420735</xdr:colOff>
      <xdr:row>28</xdr:row>
      <xdr:rowOff>98940</xdr:rowOff>
    </xdr:to>
    <xdr:sp macro="" textlink="">
      <xdr:nvSpPr>
        <xdr:cNvPr id="114" name="GA">
          <a:extLst>
            <a:ext uri="{FF2B5EF4-FFF2-40B4-BE49-F238E27FC236}">
              <a16:creationId xmlns:a16="http://schemas.microsoft.com/office/drawing/2014/main" id="{00000000-0008-0000-0C00-000072000000}"/>
            </a:ext>
          </a:extLst>
        </xdr:cNvPr>
        <xdr:cNvSpPr>
          <a:spLocks/>
        </xdr:cNvSpPr>
      </xdr:nvSpPr>
      <xdr:spPr bwMode="auto">
        <a:xfrm>
          <a:off x="5284835" y="4948211"/>
          <a:ext cx="117475" cy="122779"/>
        </a:xfrm>
        <a:custGeom>
          <a:avLst/>
          <a:gdLst>
            <a:gd name="T0" fmla="*/ 2147483647 w 90"/>
            <a:gd name="T1" fmla="*/ 2147483647 h 102"/>
            <a:gd name="T2" fmla="*/ 2147483647 w 90"/>
            <a:gd name="T3" fmla="*/ 2147483647 h 102"/>
            <a:gd name="T4" fmla="*/ 2147483647 w 90"/>
            <a:gd name="T5" fmla="*/ 2147483647 h 102"/>
            <a:gd name="T6" fmla="*/ 2147483647 w 90"/>
            <a:gd name="T7" fmla="*/ 2147483647 h 102"/>
            <a:gd name="T8" fmla="*/ 2147483647 w 90"/>
            <a:gd name="T9" fmla="*/ 2147483647 h 102"/>
            <a:gd name="T10" fmla="*/ 2147483647 w 90"/>
            <a:gd name="T11" fmla="*/ 0 h 102"/>
            <a:gd name="T12" fmla="*/ 2147483647 w 90"/>
            <a:gd name="T13" fmla="*/ 0 h 102"/>
            <a:gd name="T14" fmla="*/ 0 w 90"/>
            <a:gd name="T15" fmla="*/ 0 h 102"/>
            <a:gd name="T16" fmla="*/ 0 w 90"/>
            <a:gd name="T17" fmla="*/ 2147483647 h 102"/>
            <a:gd name="T18" fmla="*/ 0 w 90"/>
            <a:gd name="T19" fmla="*/ 2147483647 h 102"/>
            <a:gd name="T20" fmla="*/ 2147483647 w 90"/>
            <a:gd name="T21" fmla="*/ 2147483647 h 102"/>
            <a:gd name="T22" fmla="*/ 2147483647 w 90"/>
            <a:gd name="T23" fmla="*/ 2147483647 h 102"/>
            <a:gd name="T24" fmla="*/ 2147483647 w 90"/>
            <a:gd name="T25" fmla="*/ 2147483647 h 102"/>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90" h="102">
              <a:moveTo>
                <a:pt x="60" y="78"/>
              </a:moveTo>
              <a:lnTo>
                <a:pt x="78" y="78"/>
              </a:lnTo>
              <a:lnTo>
                <a:pt x="84" y="48"/>
              </a:lnTo>
              <a:lnTo>
                <a:pt x="90" y="18"/>
              </a:lnTo>
              <a:lnTo>
                <a:pt x="78" y="12"/>
              </a:lnTo>
              <a:lnTo>
                <a:pt x="78" y="0"/>
              </a:lnTo>
              <a:lnTo>
                <a:pt x="48" y="0"/>
              </a:lnTo>
              <a:lnTo>
                <a:pt x="0" y="0"/>
              </a:lnTo>
              <a:lnTo>
                <a:pt x="0" y="18"/>
              </a:lnTo>
              <a:lnTo>
                <a:pt x="0" y="54"/>
              </a:lnTo>
              <a:lnTo>
                <a:pt x="30" y="102"/>
              </a:lnTo>
              <a:lnTo>
                <a:pt x="42" y="90"/>
              </a:lnTo>
              <a:lnTo>
                <a:pt x="60" y="7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271510</xdr:colOff>
      <xdr:row>26</xdr:row>
      <xdr:rowOff>38158</xdr:rowOff>
    </xdr:from>
    <xdr:to>
      <xdr:col>8</xdr:col>
      <xdr:colOff>458835</xdr:colOff>
      <xdr:row>27</xdr:row>
      <xdr:rowOff>138086</xdr:rowOff>
    </xdr:to>
    <xdr:sp macro="" textlink="">
      <xdr:nvSpPr>
        <xdr:cNvPr id="115" name="CM">
          <a:extLst>
            <a:ext uri="{FF2B5EF4-FFF2-40B4-BE49-F238E27FC236}">
              <a16:creationId xmlns:a16="http://schemas.microsoft.com/office/drawing/2014/main" id="{00000000-0008-0000-0C00-000073000000}"/>
            </a:ext>
          </a:extLst>
        </xdr:cNvPr>
        <xdr:cNvSpPr>
          <a:spLocks/>
        </xdr:cNvSpPr>
      </xdr:nvSpPr>
      <xdr:spPr bwMode="auto">
        <a:xfrm>
          <a:off x="5253085" y="4686358"/>
          <a:ext cx="187325" cy="261853"/>
        </a:xfrm>
        <a:custGeom>
          <a:avLst/>
          <a:gdLst>
            <a:gd name="T0" fmla="*/ 2147483647 w 144"/>
            <a:gd name="T1" fmla="*/ 2147483647 h 198"/>
            <a:gd name="T2" fmla="*/ 2147483647 w 144"/>
            <a:gd name="T3" fmla="*/ 2147483647 h 198"/>
            <a:gd name="T4" fmla="*/ 2147483647 w 144"/>
            <a:gd name="T5" fmla="*/ 2147483647 h 198"/>
            <a:gd name="T6" fmla="*/ 2147483647 w 144"/>
            <a:gd name="T7" fmla="*/ 2147483647 h 198"/>
            <a:gd name="T8" fmla="*/ 2147483647 w 144"/>
            <a:gd name="T9" fmla="*/ 2147483647 h 198"/>
            <a:gd name="T10" fmla="*/ 2147483647 w 144"/>
            <a:gd name="T11" fmla="*/ 2147483647 h 198"/>
            <a:gd name="T12" fmla="*/ 2147483647 w 144"/>
            <a:gd name="T13" fmla="*/ 2147483647 h 198"/>
            <a:gd name="T14" fmla="*/ 2147483647 w 144"/>
            <a:gd name="T15" fmla="*/ 2147483647 h 198"/>
            <a:gd name="T16" fmla="*/ 2147483647 w 144"/>
            <a:gd name="T17" fmla="*/ 0 h 198"/>
            <a:gd name="T18" fmla="*/ 2147483647 w 144"/>
            <a:gd name="T19" fmla="*/ 0 h 198"/>
            <a:gd name="T20" fmla="*/ 2147483647 w 144"/>
            <a:gd name="T21" fmla="*/ 2147483647 h 198"/>
            <a:gd name="T22" fmla="*/ 2147483647 w 144"/>
            <a:gd name="T23" fmla="*/ 2147483647 h 198"/>
            <a:gd name="T24" fmla="*/ 2147483647 w 144"/>
            <a:gd name="T25" fmla="*/ 2147483647 h 198"/>
            <a:gd name="T26" fmla="*/ 2147483647 w 144"/>
            <a:gd name="T27" fmla="*/ 2147483647 h 198"/>
            <a:gd name="T28" fmla="*/ 2147483647 w 144"/>
            <a:gd name="T29" fmla="*/ 2147483647 h 198"/>
            <a:gd name="T30" fmla="*/ 2147483647 w 144"/>
            <a:gd name="T31" fmla="*/ 2147483647 h 198"/>
            <a:gd name="T32" fmla="*/ 0 w 144"/>
            <a:gd name="T33" fmla="*/ 2147483647 h 198"/>
            <a:gd name="T34" fmla="*/ 2147483647 w 144"/>
            <a:gd name="T35" fmla="*/ 2147483647 h 198"/>
            <a:gd name="T36" fmla="*/ 2147483647 w 144"/>
            <a:gd name="T37" fmla="*/ 2147483647 h 198"/>
            <a:gd name="T38" fmla="*/ 2147483647 w 144"/>
            <a:gd name="T39" fmla="*/ 2147483647 h 198"/>
            <a:gd name="T40" fmla="*/ 2147483647 w 144"/>
            <a:gd name="T41" fmla="*/ 2147483647 h 198"/>
            <a:gd name="T42" fmla="*/ 2147483647 w 144"/>
            <a:gd name="T43" fmla="*/ 2147483647 h 198"/>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44" h="198">
              <a:moveTo>
                <a:pt x="144" y="174"/>
              </a:moveTo>
              <a:lnTo>
                <a:pt x="138" y="162"/>
              </a:lnTo>
              <a:lnTo>
                <a:pt x="126" y="132"/>
              </a:lnTo>
              <a:lnTo>
                <a:pt x="138" y="96"/>
              </a:lnTo>
              <a:lnTo>
                <a:pt x="132" y="96"/>
              </a:lnTo>
              <a:lnTo>
                <a:pt x="114" y="66"/>
              </a:lnTo>
              <a:lnTo>
                <a:pt x="114" y="48"/>
              </a:lnTo>
              <a:lnTo>
                <a:pt x="138" y="42"/>
              </a:lnTo>
              <a:lnTo>
                <a:pt x="126" y="0"/>
              </a:lnTo>
              <a:lnTo>
                <a:pt x="108" y="6"/>
              </a:lnTo>
              <a:lnTo>
                <a:pt x="102" y="24"/>
              </a:lnTo>
              <a:lnTo>
                <a:pt x="84" y="72"/>
              </a:lnTo>
              <a:lnTo>
                <a:pt x="54" y="114"/>
              </a:lnTo>
              <a:lnTo>
                <a:pt x="24" y="102"/>
              </a:lnTo>
              <a:lnTo>
                <a:pt x="6" y="126"/>
              </a:lnTo>
              <a:lnTo>
                <a:pt x="0" y="156"/>
              </a:lnTo>
              <a:lnTo>
                <a:pt x="18" y="156"/>
              </a:lnTo>
              <a:lnTo>
                <a:pt x="24" y="198"/>
              </a:lnTo>
              <a:lnTo>
                <a:pt x="72" y="198"/>
              </a:lnTo>
              <a:lnTo>
                <a:pt x="102" y="198"/>
              </a:lnTo>
              <a:lnTo>
                <a:pt x="144" y="17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111391</xdr:colOff>
      <xdr:row>26</xdr:row>
      <xdr:rowOff>26728</xdr:rowOff>
    </xdr:from>
    <xdr:to>
      <xdr:col>8</xdr:col>
      <xdr:colOff>171081</xdr:colOff>
      <xdr:row>27</xdr:row>
      <xdr:rowOff>17660</xdr:rowOff>
    </xdr:to>
    <xdr:sp macro="" textlink="">
      <xdr:nvSpPr>
        <xdr:cNvPr id="116" name="BJ">
          <a:extLst>
            <a:ext uri="{FF2B5EF4-FFF2-40B4-BE49-F238E27FC236}">
              <a16:creationId xmlns:a16="http://schemas.microsoft.com/office/drawing/2014/main" id="{00000000-0008-0000-0C00-000074000000}"/>
            </a:ext>
          </a:extLst>
        </xdr:cNvPr>
        <xdr:cNvSpPr>
          <a:spLocks/>
        </xdr:cNvSpPr>
      </xdr:nvSpPr>
      <xdr:spPr bwMode="auto">
        <a:xfrm>
          <a:off x="5092966" y="4674928"/>
          <a:ext cx="59690" cy="152857"/>
        </a:xfrm>
        <a:custGeom>
          <a:avLst/>
          <a:gdLst>
            <a:gd name="T0" fmla="*/ 2147483647 w 48"/>
            <a:gd name="T1" fmla="*/ 2147483647 h 120"/>
            <a:gd name="T2" fmla="*/ 2147483647 w 48"/>
            <a:gd name="T3" fmla="*/ 2147483647 h 120"/>
            <a:gd name="T4" fmla="*/ 2147483647 w 48"/>
            <a:gd name="T5" fmla="*/ 2147483647 h 120"/>
            <a:gd name="T6" fmla="*/ 2147483647 w 48"/>
            <a:gd name="T7" fmla="*/ 2147483647 h 120"/>
            <a:gd name="T8" fmla="*/ 2147483647 w 48"/>
            <a:gd name="T9" fmla="*/ 0 h 120"/>
            <a:gd name="T10" fmla="*/ 2147483647 w 48"/>
            <a:gd name="T11" fmla="*/ 2147483647 h 120"/>
            <a:gd name="T12" fmla="*/ 2147483647 w 48"/>
            <a:gd name="T13" fmla="*/ 2147483647 h 120"/>
            <a:gd name="T14" fmla="*/ 0 w 48"/>
            <a:gd name="T15" fmla="*/ 2147483647 h 120"/>
            <a:gd name="T16" fmla="*/ 0 w 48"/>
            <a:gd name="T17" fmla="*/ 2147483647 h 120"/>
            <a:gd name="T18" fmla="*/ 2147483647 w 48"/>
            <a:gd name="T19" fmla="*/ 2147483647 h 120"/>
            <a:gd name="T20" fmla="*/ 2147483647 w 48"/>
            <a:gd name="T21" fmla="*/ 2147483647 h 120"/>
            <a:gd name="T22" fmla="*/ 2147483647 w 48"/>
            <a:gd name="T23" fmla="*/ 2147483647 h 120"/>
            <a:gd name="T24" fmla="*/ 2147483647 w 48"/>
            <a:gd name="T25" fmla="*/ 2147483647 h 120"/>
            <a:gd name="T26" fmla="*/ 2147483647 w 48"/>
            <a:gd name="T27" fmla="*/ 2147483647 h 120"/>
            <a:gd name="T28" fmla="*/ 2147483647 w 48"/>
            <a:gd name="T29" fmla="*/ 2147483647 h 120"/>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48" h="120">
              <a:moveTo>
                <a:pt x="48" y="48"/>
              </a:moveTo>
              <a:lnTo>
                <a:pt x="48" y="24"/>
              </a:lnTo>
              <a:lnTo>
                <a:pt x="48" y="6"/>
              </a:lnTo>
              <a:lnTo>
                <a:pt x="42" y="6"/>
              </a:lnTo>
              <a:lnTo>
                <a:pt x="30" y="0"/>
              </a:lnTo>
              <a:lnTo>
                <a:pt x="24" y="6"/>
              </a:lnTo>
              <a:lnTo>
                <a:pt x="6" y="30"/>
              </a:lnTo>
              <a:lnTo>
                <a:pt x="0" y="30"/>
              </a:lnTo>
              <a:lnTo>
                <a:pt x="0" y="48"/>
              </a:lnTo>
              <a:lnTo>
                <a:pt x="6" y="90"/>
              </a:lnTo>
              <a:lnTo>
                <a:pt x="24" y="120"/>
              </a:lnTo>
              <a:lnTo>
                <a:pt x="36" y="120"/>
              </a:lnTo>
              <a:lnTo>
                <a:pt x="36" y="90"/>
              </a:lnTo>
              <a:lnTo>
                <a:pt x="48" y="4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81864</xdr:colOff>
      <xdr:row>26</xdr:row>
      <xdr:rowOff>68003</xdr:rowOff>
    </xdr:from>
    <xdr:to>
      <xdr:col>8</xdr:col>
      <xdr:colOff>141236</xdr:colOff>
      <xdr:row>27</xdr:row>
      <xdr:rowOff>27502</xdr:rowOff>
    </xdr:to>
    <xdr:sp macro="" textlink="">
      <xdr:nvSpPr>
        <xdr:cNvPr id="117" name="TG">
          <a:extLst>
            <a:ext uri="{FF2B5EF4-FFF2-40B4-BE49-F238E27FC236}">
              <a16:creationId xmlns:a16="http://schemas.microsoft.com/office/drawing/2014/main" id="{00000000-0008-0000-0C00-000075000000}"/>
            </a:ext>
          </a:extLst>
        </xdr:cNvPr>
        <xdr:cNvSpPr>
          <a:spLocks/>
        </xdr:cNvSpPr>
      </xdr:nvSpPr>
      <xdr:spPr bwMode="auto">
        <a:xfrm>
          <a:off x="5063439" y="4716203"/>
          <a:ext cx="59372" cy="121424"/>
        </a:xfrm>
        <a:custGeom>
          <a:avLst/>
          <a:gdLst>
            <a:gd name="T0" fmla="*/ 2147483647 w 42"/>
            <a:gd name="T1" fmla="*/ 2147483647 h 96"/>
            <a:gd name="T2" fmla="*/ 2147483647 w 42"/>
            <a:gd name="T3" fmla="*/ 0 h 96"/>
            <a:gd name="T4" fmla="*/ 2147483647 w 42"/>
            <a:gd name="T5" fmla="*/ 2147483647 h 96"/>
            <a:gd name="T6" fmla="*/ 0 w 42"/>
            <a:gd name="T7" fmla="*/ 2147483647 h 96"/>
            <a:gd name="T8" fmla="*/ 0 w 42"/>
            <a:gd name="T9" fmla="*/ 2147483647 h 96"/>
            <a:gd name="T10" fmla="*/ 0 w 42"/>
            <a:gd name="T11" fmla="*/ 2147483647 h 96"/>
            <a:gd name="T12" fmla="*/ 2147483647 w 42"/>
            <a:gd name="T13" fmla="*/ 2147483647 h 96"/>
            <a:gd name="T14" fmla="*/ 2147483647 w 42"/>
            <a:gd name="T15" fmla="*/ 2147483647 h 96"/>
            <a:gd name="T16" fmla="*/ 2147483647 w 42"/>
            <a:gd name="T17" fmla="*/ 2147483647 h 96"/>
            <a:gd name="T18" fmla="*/ 2147483647 w 42"/>
            <a:gd name="T19" fmla="*/ 2147483647 h 96"/>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42" h="96">
              <a:moveTo>
                <a:pt x="18" y="18"/>
              </a:moveTo>
              <a:lnTo>
                <a:pt x="18" y="0"/>
              </a:lnTo>
              <a:lnTo>
                <a:pt x="6" y="6"/>
              </a:lnTo>
              <a:lnTo>
                <a:pt x="0" y="6"/>
              </a:lnTo>
              <a:lnTo>
                <a:pt x="0" y="12"/>
              </a:lnTo>
              <a:lnTo>
                <a:pt x="0" y="42"/>
              </a:lnTo>
              <a:lnTo>
                <a:pt x="18" y="96"/>
              </a:lnTo>
              <a:lnTo>
                <a:pt x="42" y="90"/>
              </a:lnTo>
              <a:lnTo>
                <a:pt x="24" y="60"/>
              </a:lnTo>
              <a:lnTo>
                <a:pt x="18" y="18"/>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372475</xdr:colOff>
      <xdr:row>30</xdr:row>
      <xdr:rowOff>113227</xdr:rowOff>
    </xdr:from>
    <xdr:to>
      <xdr:col>9</xdr:col>
      <xdr:colOff>77835</xdr:colOff>
      <xdr:row>32</xdr:row>
      <xdr:rowOff>109100</xdr:rowOff>
    </xdr:to>
    <xdr:sp macro="" textlink="">
      <xdr:nvSpPr>
        <xdr:cNvPr id="118" name="NA">
          <a:extLst>
            <a:ext uri="{FF2B5EF4-FFF2-40B4-BE49-F238E27FC236}">
              <a16:creationId xmlns:a16="http://schemas.microsoft.com/office/drawing/2014/main" id="{00000000-0008-0000-0C00-000076000000}"/>
            </a:ext>
          </a:extLst>
        </xdr:cNvPr>
        <xdr:cNvSpPr>
          <a:spLocks/>
        </xdr:cNvSpPr>
      </xdr:nvSpPr>
      <xdr:spPr bwMode="auto">
        <a:xfrm>
          <a:off x="5354050" y="5409127"/>
          <a:ext cx="314960" cy="319723"/>
        </a:xfrm>
        <a:custGeom>
          <a:avLst/>
          <a:gdLst>
            <a:gd name="T0" fmla="*/ 2147483647 w 246"/>
            <a:gd name="T1" fmla="*/ 2147483647 h 252"/>
            <a:gd name="T2" fmla="*/ 2147483647 w 246"/>
            <a:gd name="T3" fmla="*/ 2147483647 h 252"/>
            <a:gd name="T4" fmla="*/ 2147483647 w 246"/>
            <a:gd name="T5" fmla="*/ 2147483647 h 252"/>
            <a:gd name="T6" fmla="*/ 2147483647 w 246"/>
            <a:gd name="T7" fmla="*/ 2147483647 h 252"/>
            <a:gd name="T8" fmla="*/ 2147483647 w 246"/>
            <a:gd name="T9" fmla="*/ 2147483647 h 252"/>
            <a:gd name="T10" fmla="*/ 2147483647 w 246"/>
            <a:gd name="T11" fmla="*/ 2147483647 h 252"/>
            <a:gd name="T12" fmla="*/ 2147483647 w 246"/>
            <a:gd name="T13" fmla="*/ 2147483647 h 252"/>
            <a:gd name="T14" fmla="*/ 2147483647 w 246"/>
            <a:gd name="T15" fmla="*/ 2147483647 h 252"/>
            <a:gd name="T16" fmla="*/ 2147483647 w 246"/>
            <a:gd name="T17" fmla="*/ 2147483647 h 252"/>
            <a:gd name="T18" fmla="*/ 2147483647 w 246"/>
            <a:gd name="T19" fmla="*/ 2147483647 h 252"/>
            <a:gd name="T20" fmla="*/ 2147483647 w 246"/>
            <a:gd name="T21" fmla="*/ 2147483647 h 252"/>
            <a:gd name="T22" fmla="*/ 2147483647 w 246"/>
            <a:gd name="T23" fmla="*/ 2147483647 h 252"/>
            <a:gd name="T24" fmla="*/ 2147483647 w 246"/>
            <a:gd name="T25" fmla="*/ 2147483647 h 252"/>
            <a:gd name="T26" fmla="*/ 2147483647 w 246"/>
            <a:gd name="T27" fmla="*/ 2147483647 h 252"/>
            <a:gd name="T28" fmla="*/ 2147483647 w 246"/>
            <a:gd name="T29" fmla="*/ 2147483647 h 252"/>
            <a:gd name="T30" fmla="*/ 2147483647 w 246"/>
            <a:gd name="T31" fmla="*/ 2147483647 h 252"/>
            <a:gd name="T32" fmla="*/ 2147483647 w 246"/>
            <a:gd name="T33" fmla="*/ 2147483647 h 252"/>
            <a:gd name="T34" fmla="*/ 2147483647 w 246"/>
            <a:gd name="T35" fmla="*/ 2147483647 h 252"/>
            <a:gd name="T36" fmla="*/ 2147483647 w 246"/>
            <a:gd name="T37" fmla="*/ 2147483647 h 252"/>
            <a:gd name="T38" fmla="*/ 2147483647 w 246"/>
            <a:gd name="T39" fmla="*/ 0 h 252"/>
            <a:gd name="T40" fmla="*/ 2147483647 w 246"/>
            <a:gd name="T41" fmla="*/ 2147483647 h 252"/>
            <a:gd name="T42" fmla="*/ 0 w 246"/>
            <a:gd name="T43" fmla="*/ 2147483647 h 252"/>
            <a:gd name="T44" fmla="*/ 2147483647 w 246"/>
            <a:gd name="T45" fmla="*/ 2147483647 h 252"/>
            <a:gd name="T46" fmla="*/ 2147483647 w 246"/>
            <a:gd name="T47" fmla="*/ 2147483647 h 252"/>
            <a:gd name="T48" fmla="*/ 2147483647 w 246"/>
            <a:gd name="T49" fmla="*/ 2147483647 h 252"/>
            <a:gd name="T50" fmla="*/ 2147483647 w 246"/>
            <a:gd name="T51" fmla="*/ 2147483647 h 252"/>
            <a:gd name="T52" fmla="*/ 2147483647 w 246"/>
            <a:gd name="T53" fmla="*/ 2147483647 h 252"/>
            <a:gd name="T54" fmla="*/ 2147483647 w 246"/>
            <a:gd name="T55" fmla="*/ 2147483647 h 252"/>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Lst>
          <a:ahLst/>
          <a:cxnLst>
            <a:cxn ang="T56">
              <a:pos x="T0" y="T1"/>
            </a:cxn>
            <a:cxn ang="T57">
              <a:pos x="T2" y="T3"/>
            </a:cxn>
            <a:cxn ang="T58">
              <a:pos x="T4" y="T5"/>
            </a:cxn>
            <a:cxn ang="T59">
              <a:pos x="T6" y="T7"/>
            </a:cxn>
            <a:cxn ang="T60">
              <a:pos x="T8" y="T9"/>
            </a:cxn>
            <a:cxn ang="T61">
              <a:pos x="T10" y="T11"/>
            </a:cxn>
            <a:cxn ang="T62">
              <a:pos x="T12" y="T13"/>
            </a:cxn>
            <a:cxn ang="T63">
              <a:pos x="T14" y="T15"/>
            </a:cxn>
            <a:cxn ang="T64">
              <a:pos x="T16" y="T17"/>
            </a:cxn>
            <a:cxn ang="T65">
              <a:pos x="T18" y="T19"/>
            </a:cxn>
            <a:cxn ang="T66">
              <a:pos x="T20" y="T21"/>
            </a:cxn>
            <a:cxn ang="T67">
              <a:pos x="T22" y="T23"/>
            </a:cxn>
            <a:cxn ang="T68">
              <a:pos x="T24" y="T25"/>
            </a:cxn>
            <a:cxn ang="T69">
              <a:pos x="T26" y="T27"/>
            </a:cxn>
            <a:cxn ang="T70">
              <a:pos x="T28" y="T29"/>
            </a:cxn>
            <a:cxn ang="T71">
              <a:pos x="T30" y="T31"/>
            </a:cxn>
            <a:cxn ang="T72">
              <a:pos x="T32" y="T33"/>
            </a:cxn>
            <a:cxn ang="T73">
              <a:pos x="T34" y="T35"/>
            </a:cxn>
            <a:cxn ang="T74">
              <a:pos x="T36" y="T37"/>
            </a:cxn>
            <a:cxn ang="T75">
              <a:pos x="T38" y="T39"/>
            </a:cxn>
            <a:cxn ang="T76">
              <a:pos x="T40" y="T41"/>
            </a:cxn>
            <a:cxn ang="T77">
              <a:pos x="T42" y="T43"/>
            </a:cxn>
            <a:cxn ang="T78">
              <a:pos x="T44" y="T45"/>
            </a:cxn>
            <a:cxn ang="T79">
              <a:pos x="T46" y="T47"/>
            </a:cxn>
            <a:cxn ang="T80">
              <a:pos x="T48" y="T49"/>
            </a:cxn>
            <a:cxn ang="T81">
              <a:pos x="T50" y="T51"/>
            </a:cxn>
            <a:cxn ang="T82">
              <a:pos x="T52" y="T53"/>
            </a:cxn>
            <a:cxn ang="T83">
              <a:pos x="T54" y="T55"/>
            </a:cxn>
          </a:cxnLst>
          <a:rect l="0" t="0" r="r" b="b"/>
          <a:pathLst>
            <a:path w="246" h="252">
              <a:moveTo>
                <a:pt x="126" y="252"/>
              </a:moveTo>
              <a:lnTo>
                <a:pt x="144" y="246"/>
              </a:lnTo>
              <a:lnTo>
                <a:pt x="156" y="162"/>
              </a:lnTo>
              <a:lnTo>
                <a:pt x="156" y="108"/>
              </a:lnTo>
              <a:lnTo>
                <a:pt x="168" y="102"/>
              </a:lnTo>
              <a:lnTo>
                <a:pt x="174" y="36"/>
              </a:lnTo>
              <a:lnTo>
                <a:pt x="222" y="24"/>
              </a:lnTo>
              <a:lnTo>
                <a:pt x="240" y="18"/>
              </a:lnTo>
              <a:lnTo>
                <a:pt x="246" y="18"/>
              </a:lnTo>
              <a:lnTo>
                <a:pt x="234" y="12"/>
              </a:lnTo>
              <a:lnTo>
                <a:pt x="210" y="12"/>
              </a:lnTo>
              <a:lnTo>
                <a:pt x="216" y="18"/>
              </a:lnTo>
              <a:lnTo>
                <a:pt x="210" y="12"/>
              </a:lnTo>
              <a:lnTo>
                <a:pt x="174" y="18"/>
              </a:lnTo>
              <a:lnTo>
                <a:pt x="126" y="18"/>
              </a:lnTo>
              <a:lnTo>
                <a:pt x="114" y="12"/>
              </a:lnTo>
              <a:lnTo>
                <a:pt x="30" y="12"/>
              </a:lnTo>
              <a:lnTo>
                <a:pt x="18" y="0"/>
              </a:lnTo>
              <a:lnTo>
                <a:pt x="6" y="6"/>
              </a:lnTo>
              <a:lnTo>
                <a:pt x="0" y="42"/>
              </a:lnTo>
              <a:lnTo>
                <a:pt x="42" y="126"/>
              </a:lnTo>
              <a:lnTo>
                <a:pt x="48" y="144"/>
              </a:lnTo>
              <a:lnTo>
                <a:pt x="60" y="222"/>
              </a:lnTo>
              <a:lnTo>
                <a:pt x="90" y="252"/>
              </a:lnTo>
              <a:lnTo>
                <a:pt x="96" y="240"/>
              </a:lnTo>
              <a:lnTo>
                <a:pt x="126" y="25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386664</xdr:colOff>
      <xdr:row>24</xdr:row>
      <xdr:rowOff>32304</xdr:rowOff>
    </xdr:from>
    <xdr:to>
      <xdr:col>8</xdr:col>
      <xdr:colOff>190766</xdr:colOff>
      <xdr:row>26</xdr:row>
      <xdr:rowOff>86418</xdr:rowOff>
    </xdr:to>
    <xdr:grpSp>
      <xdr:nvGrpSpPr>
        <xdr:cNvPr id="119" name="ML">
          <a:extLst>
            <a:ext uri="{FF2B5EF4-FFF2-40B4-BE49-F238E27FC236}">
              <a16:creationId xmlns:a16="http://schemas.microsoft.com/office/drawing/2014/main" id="{00000000-0008-0000-0C00-000077000000}"/>
            </a:ext>
          </a:extLst>
        </xdr:cNvPr>
        <xdr:cNvGrpSpPr/>
      </xdr:nvGrpSpPr>
      <xdr:grpSpPr>
        <a:xfrm>
          <a:off x="4939614" y="4331254"/>
          <a:ext cx="439102" cy="371614"/>
          <a:chOff x="4527364" y="6653972"/>
          <a:chExt cx="407987" cy="381774"/>
        </a:xfrm>
      </xdr:grpSpPr>
      <xdr:sp macro="" textlink="">
        <xdr:nvSpPr>
          <xdr:cNvPr id="120" name="mali">
            <a:extLst>
              <a:ext uri="{FF2B5EF4-FFF2-40B4-BE49-F238E27FC236}">
                <a16:creationId xmlns:a16="http://schemas.microsoft.com/office/drawing/2014/main" id="{00000000-0008-0000-0C00-000078000000}"/>
              </a:ext>
            </a:extLst>
          </xdr:cNvPr>
          <xdr:cNvSpPr>
            <a:spLocks/>
          </xdr:cNvSpPr>
        </xdr:nvSpPr>
        <xdr:spPr bwMode="auto">
          <a:xfrm>
            <a:off x="4527364" y="6653972"/>
            <a:ext cx="407987" cy="381774"/>
          </a:xfrm>
          <a:custGeom>
            <a:avLst/>
            <a:gdLst>
              <a:gd name="T0" fmla="*/ 2147483647 w 52"/>
              <a:gd name="T1" fmla="*/ 2147483647 h 49"/>
              <a:gd name="T2" fmla="*/ 2147483647 w 52"/>
              <a:gd name="T3" fmla="*/ 2147483647 h 49"/>
              <a:gd name="T4" fmla="*/ 2147483647 w 52"/>
              <a:gd name="T5" fmla="*/ 2147483647 h 49"/>
              <a:gd name="T6" fmla="*/ 2147483647 w 52"/>
              <a:gd name="T7" fmla="*/ 2147483647 h 49"/>
              <a:gd name="T8" fmla="*/ 2147483647 w 52"/>
              <a:gd name="T9" fmla="*/ 2147483647 h 49"/>
              <a:gd name="T10" fmla="*/ 2147483647 w 52"/>
              <a:gd name="T11" fmla="*/ 2147483647 h 49"/>
              <a:gd name="T12" fmla="*/ 2147483647 w 52"/>
              <a:gd name="T13" fmla="*/ 2147483647 h 49"/>
              <a:gd name="T14" fmla="*/ 2147483647 w 52"/>
              <a:gd name="T15" fmla="*/ 2147483647 h 49"/>
              <a:gd name="T16" fmla="*/ 2147483647 w 52"/>
              <a:gd name="T17" fmla="*/ 2147483647 h 49"/>
              <a:gd name="T18" fmla="*/ 2147483647 w 52"/>
              <a:gd name="T19" fmla="*/ 2147483647 h 49"/>
              <a:gd name="T20" fmla="*/ 2147483647 w 52"/>
              <a:gd name="T21" fmla="*/ 2147483647 h 49"/>
              <a:gd name="T22" fmla="*/ 2147483647 w 52"/>
              <a:gd name="T23" fmla="*/ 0 h 49"/>
              <a:gd name="T24" fmla="*/ 2147483647 w 52"/>
              <a:gd name="T25" fmla="*/ 0 h 49"/>
              <a:gd name="T26" fmla="*/ 2147483647 w 52"/>
              <a:gd name="T27" fmla="*/ 2147483647 h 49"/>
              <a:gd name="T28" fmla="*/ 2147483647 w 52"/>
              <a:gd name="T29" fmla="*/ 2147483647 h 49"/>
              <a:gd name="T30" fmla="*/ 2147483647 w 52"/>
              <a:gd name="T31" fmla="*/ 2147483647 h 49"/>
              <a:gd name="T32" fmla="*/ 2147483647 w 52"/>
              <a:gd name="T33" fmla="*/ 2147483647 h 49"/>
              <a:gd name="T34" fmla="*/ 2147483647 w 52"/>
              <a:gd name="T35" fmla="*/ 2147483647 h 49"/>
              <a:gd name="T36" fmla="*/ 2147483647 w 52"/>
              <a:gd name="T37" fmla="*/ 2147483647 h 49"/>
              <a:gd name="T38" fmla="*/ 0 w 52"/>
              <a:gd name="T39" fmla="*/ 2147483647 h 49"/>
              <a:gd name="T40" fmla="*/ 0 w 52"/>
              <a:gd name="T41" fmla="*/ 2147483647 h 49"/>
              <a:gd name="T42" fmla="*/ 2147483647 w 52"/>
              <a:gd name="T43" fmla="*/ 2147483647 h 49"/>
              <a:gd name="T44" fmla="*/ 2147483647 w 52"/>
              <a:gd name="T45" fmla="*/ 2147483647 h 49"/>
              <a:gd name="T46" fmla="*/ 2147483647 w 52"/>
              <a:gd name="T47" fmla="*/ 2147483647 h 49"/>
              <a:gd name="T48" fmla="*/ 2147483647 w 52"/>
              <a:gd name="T49" fmla="*/ 2147483647 h 49"/>
              <a:gd name="T50" fmla="*/ 2147483647 w 52"/>
              <a:gd name="T51" fmla="*/ 2147483647 h 49"/>
              <a:gd name="T52" fmla="*/ 2147483647 w 52"/>
              <a:gd name="T53" fmla="*/ 2147483647 h 49"/>
              <a:gd name="T54" fmla="*/ 2147483647 w 52"/>
              <a:gd name="T55" fmla="*/ 2147483647 h 49"/>
              <a:gd name="T56" fmla="*/ 2147483647 w 52"/>
              <a:gd name="T57" fmla="*/ 2147483647 h 49"/>
              <a:gd name="T58" fmla="*/ 2147483647 w 52"/>
              <a:gd name="T59" fmla="*/ 2147483647 h 49"/>
              <a:gd name="T60" fmla="*/ 2147483647 w 52"/>
              <a:gd name="T61" fmla="*/ 2147483647 h 49"/>
              <a:gd name="T62" fmla="*/ 2147483647 w 52"/>
              <a:gd name="T63" fmla="*/ 2147483647 h 49"/>
              <a:gd name="T64" fmla="*/ 2147483647 w 52"/>
              <a:gd name="T65" fmla="*/ 2147483647 h 49"/>
              <a:gd name="T66" fmla="*/ 2147483647 w 52"/>
              <a:gd name="T67" fmla="*/ 2147483647 h 49"/>
              <a:gd name="T68" fmla="*/ 2147483647 w 52"/>
              <a:gd name="T69" fmla="*/ 2147483647 h 49"/>
              <a:gd name="T70" fmla="*/ 2147483647 w 52"/>
              <a:gd name="T71" fmla="*/ 2147483647 h 49"/>
              <a:gd name="T72" fmla="*/ 2147483647 w 52"/>
              <a:gd name="T73" fmla="*/ 2147483647 h 49"/>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Lst>
            <a:ahLst/>
            <a:cxnLst>
              <a:cxn ang="T74">
                <a:pos x="T0" y="T1"/>
              </a:cxn>
              <a:cxn ang="T75">
                <a:pos x="T2" y="T3"/>
              </a:cxn>
              <a:cxn ang="T76">
                <a:pos x="T4" y="T5"/>
              </a:cxn>
              <a:cxn ang="T77">
                <a:pos x="T6" y="T7"/>
              </a:cxn>
              <a:cxn ang="T78">
                <a:pos x="T8" y="T9"/>
              </a:cxn>
              <a:cxn ang="T79">
                <a:pos x="T10" y="T11"/>
              </a:cxn>
              <a:cxn ang="T80">
                <a:pos x="T12" y="T13"/>
              </a:cxn>
              <a:cxn ang="T81">
                <a:pos x="T14" y="T15"/>
              </a:cxn>
              <a:cxn ang="T82">
                <a:pos x="T16" y="T17"/>
              </a:cxn>
              <a:cxn ang="T83">
                <a:pos x="T18" y="T19"/>
              </a:cxn>
              <a:cxn ang="T84">
                <a:pos x="T20" y="T21"/>
              </a:cxn>
              <a:cxn ang="T85">
                <a:pos x="T22" y="T23"/>
              </a:cxn>
              <a:cxn ang="T86">
                <a:pos x="T24" y="T25"/>
              </a:cxn>
              <a:cxn ang="T87">
                <a:pos x="T26" y="T27"/>
              </a:cxn>
              <a:cxn ang="T88">
                <a:pos x="T28" y="T29"/>
              </a:cxn>
              <a:cxn ang="T89">
                <a:pos x="T30" y="T31"/>
              </a:cxn>
              <a:cxn ang="T90">
                <a:pos x="T32" y="T33"/>
              </a:cxn>
              <a:cxn ang="T91">
                <a:pos x="T34" y="T35"/>
              </a:cxn>
              <a:cxn ang="T92">
                <a:pos x="T36" y="T37"/>
              </a:cxn>
              <a:cxn ang="T93">
                <a:pos x="T38" y="T39"/>
              </a:cxn>
              <a:cxn ang="T94">
                <a:pos x="T40" y="T41"/>
              </a:cxn>
              <a:cxn ang="T95">
                <a:pos x="T42" y="T43"/>
              </a:cxn>
              <a:cxn ang="T96">
                <a:pos x="T44" y="T45"/>
              </a:cxn>
              <a:cxn ang="T97">
                <a:pos x="T46" y="T47"/>
              </a:cxn>
              <a:cxn ang="T98">
                <a:pos x="T48" y="T49"/>
              </a:cxn>
              <a:cxn ang="T99">
                <a:pos x="T50" y="T51"/>
              </a:cxn>
              <a:cxn ang="T100">
                <a:pos x="T52" y="T53"/>
              </a:cxn>
              <a:cxn ang="T101">
                <a:pos x="T54" y="T55"/>
              </a:cxn>
              <a:cxn ang="T102">
                <a:pos x="T56" y="T57"/>
              </a:cxn>
              <a:cxn ang="T103">
                <a:pos x="T58" y="T59"/>
              </a:cxn>
              <a:cxn ang="T104">
                <a:pos x="T60" y="T61"/>
              </a:cxn>
              <a:cxn ang="T105">
                <a:pos x="T62" y="T63"/>
              </a:cxn>
              <a:cxn ang="T106">
                <a:pos x="T64" y="T65"/>
              </a:cxn>
              <a:cxn ang="T107">
                <a:pos x="T66" y="T67"/>
              </a:cxn>
              <a:cxn ang="T108">
                <a:pos x="T68" y="T69"/>
              </a:cxn>
              <a:cxn ang="T109">
                <a:pos x="T70" y="T71"/>
              </a:cxn>
              <a:cxn ang="T110">
                <a:pos x="T72" y="T73"/>
              </a:cxn>
            </a:cxnLst>
            <a:rect l="0" t="0" r="r" b="b"/>
            <a:pathLst>
              <a:path w="52" h="49">
                <a:moveTo>
                  <a:pt x="24" y="44"/>
                </a:moveTo>
                <a:cubicBezTo>
                  <a:pt x="27" y="40"/>
                  <a:pt x="27" y="40"/>
                  <a:pt x="27" y="40"/>
                </a:cubicBezTo>
                <a:cubicBezTo>
                  <a:pt x="32" y="36"/>
                  <a:pt x="32" y="36"/>
                  <a:pt x="32" y="36"/>
                </a:cubicBezTo>
                <a:cubicBezTo>
                  <a:pt x="38" y="33"/>
                  <a:pt x="38" y="33"/>
                  <a:pt x="38" y="33"/>
                </a:cubicBezTo>
                <a:cubicBezTo>
                  <a:pt x="39" y="33"/>
                  <a:pt x="39" y="33"/>
                  <a:pt x="39" y="33"/>
                </a:cubicBezTo>
                <a:cubicBezTo>
                  <a:pt x="43" y="33"/>
                  <a:pt x="43" y="33"/>
                  <a:pt x="43" y="33"/>
                </a:cubicBezTo>
                <a:cubicBezTo>
                  <a:pt x="50" y="32"/>
                  <a:pt x="50" y="32"/>
                  <a:pt x="50" y="32"/>
                </a:cubicBezTo>
                <a:cubicBezTo>
                  <a:pt x="51" y="29"/>
                  <a:pt x="51" y="29"/>
                  <a:pt x="51" y="29"/>
                </a:cubicBezTo>
                <a:cubicBezTo>
                  <a:pt x="52" y="20"/>
                  <a:pt x="52" y="20"/>
                  <a:pt x="52" y="20"/>
                </a:cubicBezTo>
                <a:cubicBezTo>
                  <a:pt x="49" y="20"/>
                  <a:pt x="49" y="20"/>
                  <a:pt x="49" y="20"/>
                </a:cubicBezTo>
                <a:cubicBezTo>
                  <a:pt x="47" y="18"/>
                  <a:pt x="47" y="18"/>
                  <a:pt x="47" y="18"/>
                </a:cubicBezTo>
                <a:cubicBezTo>
                  <a:pt x="21" y="0"/>
                  <a:pt x="21" y="0"/>
                  <a:pt x="21" y="0"/>
                </a:cubicBezTo>
                <a:cubicBezTo>
                  <a:pt x="18" y="0"/>
                  <a:pt x="18" y="0"/>
                  <a:pt x="18" y="0"/>
                </a:cubicBezTo>
                <a:cubicBezTo>
                  <a:pt x="21" y="29"/>
                  <a:pt x="21" y="29"/>
                  <a:pt x="21" y="29"/>
                </a:cubicBezTo>
                <a:cubicBezTo>
                  <a:pt x="23" y="30"/>
                  <a:pt x="23" y="30"/>
                  <a:pt x="23" y="30"/>
                </a:cubicBezTo>
                <a:cubicBezTo>
                  <a:pt x="20" y="32"/>
                  <a:pt x="20" y="32"/>
                  <a:pt x="20" y="32"/>
                </a:cubicBezTo>
                <a:cubicBezTo>
                  <a:pt x="6" y="32"/>
                  <a:pt x="6" y="32"/>
                  <a:pt x="6" y="32"/>
                </a:cubicBezTo>
                <a:cubicBezTo>
                  <a:pt x="5" y="33"/>
                  <a:pt x="5" y="33"/>
                  <a:pt x="5" y="33"/>
                </a:cubicBezTo>
                <a:cubicBezTo>
                  <a:pt x="3" y="31"/>
                  <a:pt x="3" y="31"/>
                  <a:pt x="3" y="31"/>
                </a:cubicBezTo>
                <a:cubicBezTo>
                  <a:pt x="0" y="34"/>
                  <a:pt x="0" y="34"/>
                  <a:pt x="0" y="34"/>
                </a:cubicBezTo>
                <a:cubicBezTo>
                  <a:pt x="0" y="35"/>
                  <a:pt x="0" y="35"/>
                  <a:pt x="0" y="35"/>
                </a:cubicBezTo>
                <a:cubicBezTo>
                  <a:pt x="1" y="38"/>
                  <a:pt x="1" y="38"/>
                  <a:pt x="1" y="38"/>
                </a:cubicBezTo>
                <a:cubicBezTo>
                  <a:pt x="3" y="42"/>
                  <a:pt x="3" y="42"/>
                  <a:pt x="3" y="42"/>
                </a:cubicBezTo>
                <a:cubicBezTo>
                  <a:pt x="2" y="42"/>
                  <a:pt x="2" y="42"/>
                  <a:pt x="2" y="42"/>
                </a:cubicBezTo>
                <a:cubicBezTo>
                  <a:pt x="2" y="43"/>
                  <a:pt x="2" y="43"/>
                  <a:pt x="2" y="43"/>
                </a:cubicBezTo>
                <a:cubicBezTo>
                  <a:pt x="6" y="43"/>
                  <a:pt x="6" y="43"/>
                  <a:pt x="6" y="43"/>
                </a:cubicBezTo>
                <a:cubicBezTo>
                  <a:pt x="6" y="43"/>
                  <a:pt x="10" y="42"/>
                  <a:pt x="10" y="42"/>
                </a:cubicBezTo>
                <a:cubicBezTo>
                  <a:pt x="11" y="42"/>
                  <a:pt x="11" y="44"/>
                  <a:pt x="11" y="44"/>
                </a:cubicBezTo>
                <a:cubicBezTo>
                  <a:pt x="13" y="49"/>
                  <a:pt x="13" y="49"/>
                  <a:pt x="13" y="49"/>
                </a:cubicBezTo>
                <a:cubicBezTo>
                  <a:pt x="15" y="48"/>
                  <a:pt x="15" y="48"/>
                  <a:pt x="15" y="48"/>
                </a:cubicBezTo>
                <a:cubicBezTo>
                  <a:pt x="17" y="48"/>
                  <a:pt x="17" y="48"/>
                  <a:pt x="17" y="48"/>
                </a:cubicBezTo>
                <a:cubicBezTo>
                  <a:pt x="18" y="48"/>
                  <a:pt x="18" y="48"/>
                  <a:pt x="18" y="48"/>
                </a:cubicBezTo>
                <a:cubicBezTo>
                  <a:pt x="20" y="49"/>
                  <a:pt x="20" y="49"/>
                  <a:pt x="20" y="49"/>
                </a:cubicBezTo>
                <a:cubicBezTo>
                  <a:pt x="22" y="49"/>
                  <a:pt x="22" y="49"/>
                  <a:pt x="22" y="49"/>
                </a:cubicBezTo>
                <a:cubicBezTo>
                  <a:pt x="23" y="49"/>
                  <a:pt x="23" y="49"/>
                  <a:pt x="23" y="49"/>
                </a:cubicBezTo>
                <a:cubicBezTo>
                  <a:pt x="23" y="47"/>
                  <a:pt x="23" y="47"/>
                  <a:pt x="23" y="47"/>
                </a:cubicBezTo>
                <a:lnTo>
                  <a:pt x="24" y="4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21" name="Freeform 120">
            <a:extLst>
              <a:ext uri="{FF2B5EF4-FFF2-40B4-BE49-F238E27FC236}">
                <a16:creationId xmlns:a16="http://schemas.microsoft.com/office/drawing/2014/main" id="{00000000-0008-0000-0C00-000079000000}"/>
              </a:ext>
            </a:extLst>
          </xdr:cNvPr>
          <xdr:cNvSpPr>
            <a:spLocks/>
          </xdr:cNvSpPr>
        </xdr:nvSpPr>
        <xdr:spPr bwMode="auto">
          <a:xfrm>
            <a:off x="4855976" y="6819072"/>
            <a:ext cx="79375" cy="91262"/>
          </a:xfrm>
          <a:custGeom>
            <a:avLst/>
            <a:gdLst>
              <a:gd name="T0" fmla="*/ 0 w 10"/>
              <a:gd name="T1" fmla="*/ 2147483647 h 12"/>
              <a:gd name="T2" fmla="*/ 2147483647 w 10"/>
              <a:gd name="T3" fmla="*/ 2147483647 h 12"/>
              <a:gd name="T4" fmla="*/ 2147483647 w 10"/>
              <a:gd name="T5" fmla="*/ 2147483647 h 12"/>
              <a:gd name="T6" fmla="*/ 2147483647 w 10"/>
              <a:gd name="T7" fmla="*/ 2147483647 h 12"/>
              <a:gd name="T8" fmla="*/ 2147483647 w 10"/>
              <a:gd name="T9" fmla="*/ 0 h 12"/>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0" h="12">
                <a:moveTo>
                  <a:pt x="0" y="12"/>
                </a:moveTo>
                <a:cubicBezTo>
                  <a:pt x="4" y="11"/>
                  <a:pt x="4" y="11"/>
                  <a:pt x="4" y="11"/>
                </a:cubicBezTo>
                <a:cubicBezTo>
                  <a:pt x="9" y="10"/>
                  <a:pt x="9" y="10"/>
                  <a:pt x="9" y="10"/>
                </a:cubicBezTo>
                <a:cubicBezTo>
                  <a:pt x="9" y="10"/>
                  <a:pt x="10" y="8"/>
                  <a:pt x="10" y="8"/>
                </a:cubicBezTo>
                <a:cubicBezTo>
                  <a:pt x="10" y="7"/>
                  <a:pt x="10" y="0"/>
                  <a:pt x="10" y="0"/>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1</xdr:col>
      <xdr:colOff>0</xdr:colOff>
      <xdr:row>12</xdr:row>
      <xdr:rowOff>78740</xdr:rowOff>
    </xdr:from>
    <xdr:to>
      <xdr:col>5</xdr:col>
      <xdr:colOff>48403</xdr:colOff>
      <xdr:row>24</xdr:row>
      <xdr:rowOff>37067</xdr:rowOff>
    </xdr:to>
    <xdr:grpSp>
      <xdr:nvGrpSpPr>
        <xdr:cNvPr id="122" name="US">
          <a:extLst>
            <a:ext uri="{FF2B5EF4-FFF2-40B4-BE49-F238E27FC236}">
              <a16:creationId xmlns:a16="http://schemas.microsoft.com/office/drawing/2014/main" id="{00000000-0008-0000-0C00-00007A000000}"/>
            </a:ext>
          </a:extLst>
        </xdr:cNvPr>
        <xdr:cNvGrpSpPr/>
      </xdr:nvGrpSpPr>
      <xdr:grpSpPr>
        <a:xfrm>
          <a:off x="742950" y="2472690"/>
          <a:ext cx="2588403" cy="1863327"/>
          <a:chOff x="598715" y="4741426"/>
          <a:chExt cx="2496771" cy="1881537"/>
        </a:xfrm>
      </xdr:grpSpPr>
      <xdr:sp macro="" textlink="">
        <xdr:nvSpPr>
          <xdr:cNvPr id="123" name="ALASKA">
            <a:extLst>
              <a:ext uri="{FF2B5EF4-FFF2-40B4-BE49-F238E27FC236}">
                <a16:creationId xmlns:a16="http://schemas.microsoft.com/office/drawing/2014/main" id="{00000000-0008-0000-0C00-00007B000000}"/>
              </a:ext>
            </a:extLst>
          </xdr:cNvPr>
          <xdr:cNvSpPr>
            <a:spLocks/>
          </xdr:cNvSpPr>
        </xdr:nvSpPr>
        <xdr:spPr bwMode="auto">
          <a:xfrm>
            <a:off x="598715" y="4741426"/>
            <a:ext cx="667901" cy="909778"/>
          </a:xfrm>
          <a:custGeom>
            <a:avLst/>
            <a:gdLst>
              <a:gd name="T0" fmla="*/ 2147483647 w 516"/>
              <a:gd name="T1" fmla="*/ 2147483647 h 709"/>
              <a:gd name="T2" fmla="*/ 2147483647 w 516"/>
              <a:gd name="T3" fmla="*/ 2147483647 h 709"/>
              <a:gd name="T4" fmla="*/ 2147483647 w 516"/>
              <a:gd name="T5" fmla="*/ 2147483647 h 709"/>
              <a:gd name="T6" fmla="*/ 2147483647 w 516"/>
              <a:gd name="T7" fmla="*/ 2147483647 h 709"/>
              <a:gd name="T8" fmla="*/ 2147483647 w 516"/>
              <a:gd name="T9" fmla="*/ 2147483647 h 709"/>
              <a:gd name="T10" fmla="*/ 2147483647 w 516"/>
              <a:gd name="T11" fmla="*/ 2147483647 h 709"/>
              <a:gd name="T12" fmla="*/ 2147483647 w 516"/>
              <a:gd name="T13" fmla="*/ 2147483647 h 709"/>
              <a:gd name="T14" fmla="*/ 2147483647 w 516"/>
              <a:gd name="T15" fmla="*/ 0 h 709"/>
              <a:gd name="T16" fmla="*/ 2147483647 w 516"/>
              <a:gd name="T17" fmla="*/ 2147483647 h 709"/>
              <a:gd name="T18" fmla="*/ 2147483647 w 516"/>
              <a:gd name="T19" fmla="*/ 2147483647 h 709"/>
              <a:gd name="T20" fmla="*/ 2147483647 w 516"/>
              <a:gd name="T21" fmla="*/ 2147483647 h 709"/>
              <a:gd name="T22" fmla="*/ 2147483647 w 516"/>
              <a:gd name="T23" fmla="*/ 2147483647 h 709"/>
              <a:gd name="T24" fmla="*/ 2147483647 w 516"/>
              <a:gd name="T25" fmla="*/ 2147483647 h 709"/>
              <a:gd name="T26" fmla="*/ 2147483647 w 516"/>
              <a:gd name="T27" fmla="*/ 2147483647 h 709"/>
              <a:gd name="T28" fmla="*/ 2147483647 w 516"/>
              <a:gd name="T29" fmla="*/ 2147483647 h 709"/>
              <a:gd name="T30" fmla="*/ 2147483647 w 516"/>
              <a:gd name="T31" fmla="*/ 2147483647 h 709"/>
              <a:gd name="T32" fmla="*/ 2147483647 w 516"/>
              <a:gd name="T33" fmla="*/ 2147483647 h 709"/>
              <a:gd name="T34" fmla="*/ 2147483647 w 516"/>
              <a:gd name="T35" fmla="*/ 2147483647 h 709"/>
              <a:gd name="T36" fmla="*/ 2147483647 w 516"/>
              <a:gd name="T37" fmla="*/ 2147483647 h 709"/>
              <a:gd name="T38" fmla="*/ 0 w 516"/>
              <a:gd name="T39" fmla="*/ 2147483647 h 709"/>
              <a:gd name="T40" fmla="*/ 2147483647 w 516"/>
              <a:gd name="T41" fmla="*/ 2147483647 h 709"/>
              <a:gd name="T42" fmla="*/ 2147483647 w 516"/>
              <a:gd name="T43" fmla="*/ 2147483647 h 709"/>
              <a:gd name="T44" fmla="*/ 2147483647 w 516"/>
              <a:gd name="T45" fmla="*/ 2147483647 h 709"/>
              <a:gd name="T46" fmla="*/ 2147483647 w 516"/>
              <a:gd name="T47" fmla="*/ 2147483647 h 709"/>
              <a:gd name="T48" fmla="*/ 2147483647 w 516"/>
              <a:gd name="T49" fmla="*/ 2147483647 h 709"/>
              <a:gd name="T50" fmla="*/ 2147483647 w 516"/>
              <a:gd name="T51" fmla="*/ 2147483647 h 709"/>
              <a:gd name="T52" fmla="*/ 2147483647 w 516"/>
              <a:gd name="T53" fmla="*/ 2147483647 h 709"/>
              <a:gd name="T54" fmla="*/ 2147483647 w 516"/>
              <a:gd name="T55" fmla="*/ 2147483647 h 709"/>
              <a:gd name="T56" fmla="*/ 2147483647 w 516"/>
              <a:gd name="T57" fmla="*/ 2147483647 h 709"/>
              <a:gd name="T58" fmla="*/ 2147483647 w 516"/>
              <a:gd name="T59" fmla="*/ 2147483647 h 709"/>
              <a:gd name="T60" fmla="*/ 2147483647 w 516"/>
              <a:gd name="T61" fmla="*/ 2147483647 h 709"/>
              <a:gd name="T62" fmla="*/ 2147483647 w 516"/>
              <a:gd name="T63" fmla="*/ 2147483647 h 709"/>
              <a:gd name="T64" fmla="*/ 2147483647 w 516"/>
              <a:gd name="T65" fmla="*/ 2147483647 h 709"/>
              <a:gd name="T66" fmla="*/ 2147483647 w 516"/>
              <a:gd name="T67" fmla="*/ 2147483647 h 709"/>
              <a:gd name="T68" fmla="*/ 2147483647 w 516"/>
              <a:gd name="T69" fmla="*/ 2147483647 h 709"/>
              <a:gd name="T70" fmla="*/ 2147483647 w 516"/>
              <a:gd name="T71" fmla="*/ 2147483647 h 709"/>
              <a:gd name="T72" fmla="*/ 2147483647 w 516"/>
              <a:gd name="T73" fmla="*/ 2147483647 h 709"/>
              <a:gd name="T74" fmla="*/ 2147483647 w 516"/>
              <a:gd name="T75" fmla="*/ 2147483647 h 709"/>
              <a:gd name="T76" fmla="*/ 2147483647 w 516"/>
              <a:gd name="T77" fmla="*/ 2147483647 h 709"/>
              <a:gd name="T78" fmla="*/ 2147483647 w 516"/>
              <a:gd name="T79" fmla="*/ 2147483647 h 709"/>
              <a:gd name="T80" fmla="*/ 2147483647 w 516"/>
              <a:gd name="T81" fmla="*/ 2147483647 h 709"/>
              <a:gd name="T82" fmla="*/ 2147483647 w 516"/>
              <a:gd name="T83" fmla="*/ 2147483647 h 709"/>
              <a:gd name="T84" fmla="*/ 2147483647 w 516"/>
              <a:gd name="T85" fmla="*/ 2147483647 h 709"/>
              <a:gd name="T86" fmla="*/ 2147483647 w 516"/>
              <a:gd name="T87" fmla="*/ 2147483647 h 709"/>
              <a:gd name="T88" fmla="*/ 2147483647 w 516"/>
              <a:gd name="T89" fmla="*/ 2147483647 h 709"/>
              <a:gd name="T90" fmla="*/ 2147483647 w 516"/>
              <a:gd name="T91" fmla="*/ 2147483647 h 709"/>
              <a:gd name="T92" fmla="*/ 2147483647 w 516"/>
              <a:gd name="T93" fmla="*/ 2147483647 h 709"/>
              <a:gd name="T94" fmla="*/ 2147483647 w 516"/>
              <a:gd name="T95" fmla="*/ 2147483647 h 709"/>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Lst>
            <a:ahLst/>
            <a:cxnLst>
              <a:cxn ang="T96">
                <a:pos x="T0" y="T1"/>
              </a:cxn>
              <a:cxn ang="T97">
                <a:pos x="T2" y="T3"/>
              </a:cxn>
              <a:cxn ang="T98">
                <a:pos x="T4" y="T5"/>
              </a:cxn>
              <a:cxn ang="T99">
                <a:pos x="T6" y="T7"/>
              </a:cxn>
              <a:cxn ang="T100">
                <a:pos x="T8" y="T9"/>
              </a:cxn>
              <a:cxn ang="T101">
                <a:pos x="T10" y="T11"/>
              </a:cxn>
              <a:cxn ang="T102">
                <a:pos x="T12" y="T13"/>
              </a:cxn>
              <a:cxn ang="T103">
                <a:pos x="T14" y="T15"/>
              </a:cxn>
              <a:cxn ang="T104">
                <a:pos x="T16" y="T17"/>
              </a:cxn>
              <a:cxn ang="T105">
                <a:pos x="T18" y="T19"/>
              </a:cxn>
              <a:cxn ang="T106">
                <a:pos x="T20" y="T21"/>
              </a:cxn>
              <a:cxn ang="T107">
                <a:pos x="T22" y="T23"/>
              </a:cxn>
              <a:cxn ang="T108">
                <a:pos x="T24" y="T25"/>
              </a:cxn>
              <a:cxn ang="T109">
                <a:pos x="T26" y="T27"/>
              </a:cxn>
              <a:cxn ang="T110">
                <a:pos x="T28" y="T29"/>
              </a:cxn>
              <a:cxn ang="T111">
                <a:pos x="T30" y="T31"/>
              </a:cxn>
              <a:cxn ang="T112">
                <a:pos x="T32" y="T33"/>
              </a:cxn>
              <a:cxn ang="T113">
                <a:pos x="T34" y="T35"/>
              </a:cxn>
              <a:cxn ang="T114">
                <a:pos x="T36" y="T37"/>
              </a:cxn>
              <a:cxn ang="T115">
                <a:pos x="T38" y="T39"/>
              </a:cxn>
              <a:cxn ang="T116">
                <a:pos x="T40" y="T41"/>
              </a:cxn>
              <a:cxn ang="T117">
                <a:pos x="T42" y="T43"/>
              </a:cxn>
              <a:cxn ang="T118">
                <a:pos x="T44" y="T45"/>
              </a:cxn>
              <a:cxn ang="T119">
                <a:pos x="T46" y="T47"/>
              </a:cxn>
              <a:cxn ang="T120">
                <a:pos x="T48" y="T49"/>
              </a:cxn>
              <a:cxn ang="T121">
                <a:pos x="T50" y="T51"/>
              </a:cxn>
              <a:cxn ang="T122">
                <a:pos x="T52" y="T53"/>
              </a:cxn>
              <a:cxn ang="T123">
                <a:pos x="T54" y="T55"/>
              </a:cxn>
              <a:cxn ang="T124">
                <a:pos x="T56" y="T57"/>
              </a:cxn>
              <a:cxn ang="T125">
                <a:pos x="T58" y="T59"/>
              </a:cxn>
              <a:cxn ang="T126">
                <a:pos x="T60" y="T61"/>
              </a:cxn>
              <a:cxn ang="T127">
                <a:pos x="T62" y="T63"/>
              </a:cxn>
              <a:cxn ang="T128">
                <a:pos x="T64" y="T65"/>
              </a:cxn>
              <a:cxn ang="T129">
                <a:pos x="T66" y="T67"/>
              </a:cxn>
              <a:cxn ang="T130">
                <a:pos x="T68" y="T69"/>
              </a:cxn>
              <a:cxn ang="T131">
                <a:pos x="T70" y="T71"/>
              </a:cxn>
              <a:cxn ang="T132">
                <a:pos x="T72" y="T73"/>
              </a:cxn>
              <a:cxn ang="T133">
                <a:pos x="T74" y="T75"/>
              </a:cxn>
              <a:cxn ang="T134">
                <a:pos x="T76" y="T77"/>
              </a:cxn>
              <a:cxn ang="T135">
                <a:pos x="T78" y="T79"/>
              </a:cxn>
              <a:cxn ang="T136">
                <a:pos x="T80" y="T81"/>
              </a:cxn>
              <a:cxn ang="T137">
                <a:pos x="T82" y="T83"/>
              </a:cxn>
              <a:cxn ang="T138">
                <a:pos x="T84" y="T85"/>
              </a:cxn>
              <a:cxn ang="T139">
                <a:pos x="T86" y="T87"/>
              </a:cxn>
              <a:cxn ang="T140">
                <a:pos x="T88" y="T89"/>
              </a:cxn>
              <a:cxn ang="T141">
                <a:pos x="T90" y="T91"/>
              </a:cxn>
              <a:cxn ang="T142">
                <a:pos x="T92" y="T93"/>
              </a:cxn>
              <a:cxn ang="T143">
                <a:pos x="T94" y="T95"/>
              </a:cxn>
            </a:cxnLst>
            <a:rect l="0" t="0" r="r" b="b"/>
            <a:pathLst>
              <a:path w="516" h="709">
                <a:moveTo>
                  <a:pt x="504" y="96"/>
                </a:moveTo>
                <a:lnTo>
                  <a:pt x="486" y="78"/>
                </a:lnTo>
                <a:lnTo>
                  <a:pt x="432" y="84"/>
                </a:lnTo>
                <a:lnTo>
                  <a:pt x="354" y="48"/>
                </a:lnTo>
                <a:lnTo>
                  <a:pt x="318" y="54"/>
                </a:lnTo>
                <a:lnTo>
                  <a:pt x="288" y="36"/>
                </a:lnTo>
                <a:lnTo>
                  <a:pt x="282" y="18"/>
                </a:lnTo>
                <a:lnTo>
                  <a:pt x="228" y="0"/>
                </a:lnTo>
                <a:lnTo>
                  <a:pt x="198" y="24"/>
                </a:lnTo>
                <a:lnTo>
                  <a:pt x="150" y="42"/>
                </a:lnTo>
                <a:lnTo>
                  <a:pt x="114" y="66"/>
                </a:lnTo>
                <a:lnTo>
                  <a:pt x="90" y="126"/>
                </a:lnTo>
                <a:lnTo>
                  <a:pt x="42" y="138"/>
                </a:lnTo>
                <a:lnTo>
                  <a:pt x="42" y="174"/>
                </a:lnTo>
                <a:lnTo>
                  <a:pt x="78" y="222"/>
                </a:lnTo>
                <a:lnTo>
                  <a:pt x="114" y="240"/>
                </a:lnTo>
                <a:lnTo>
                  <a:pt x="114" y="264"/>
                </a:lnTo>
                <a:lnTo>
                  <a:pt x="90" y="276"/>
                </a:lnTo>
                <a:lnTo>
                  <a:pt x="60" y="264"/>
                </a:lnTo>
                <a:lnTo>
                  <a:pt x="0" y="306"/>
                </a:lnTo>
                <a:lnTo>
                  <a:pt x="18" y="324"/>
                </a:lnTo>
                <a:lnTo>
                  <a:pt x="42" y="348"/>
                </a:lnTo>
                <a:lnTo>
                  <a:pt x="96" y="348"/>
                </a:lnTo>
                <a:lnTo>
                  <a:pt x="138" y="354"/>
                </a:lnTo>
                <a:lnTo>
                  <a:pt x="120" y="396"/>
                </a:lnTo>
                <a:lnTo>
                  <a:pt x="72" y="414"/>
                </a:lnTo>
                <a:lnTo>
                  <a:pt x="36" y="438"/>
                </a:lnTo>
                <a:lnTo>
                  <a:pt x="30" y="468"/>
                </a:lnTo>
                <a:lnTo>
                  <a:pt x="72" y="498"/>
                </a:lnTo>
                <a:lnTo>
                  <a:pt x="78" y="529"/>
                </a:lnTo>
                <a:lnTo>
                  <a:pt x="108" y="541"/>
                </a:lnTo>
                <a:lnTo>
                  <a:pt x="114" y="583"/>
                </a:lnTo>
                <a:lnTo>
                  <a:pt x="156" y="577"/>
                </a:lnTo>
                <a:lnTo>
                  <a:pt x="210" y="577"/>
                </a:lnTo>
                <a:lnTo>
                  <a:pt x="180" y="631"/>
                </a:lnTo>
                <a:lnTo>
                  <a:pt x="90" y="709"/>
                </a:lnTo>
                <a:lnTo>
                  <a:pt x="192" y="655"/>
                </a:lnTo>
                <a:lnTo>
                  <a:pt x="270" y="571"/>
                </a:lnTo>
                <a:lnTo>
                  <a:pt x="264" y="553"/>
                </a:lnTo>
                <a:lnTo>
                  <a:pt x="312" y="492"/>
                </a:lnTo>
                <a:lnTo>
                  <a:pt x="324" y="517"/>
                </a:lnTo>
                <a:lnTo>
                  <a:pt x="330" y="547"/>
                </a:lnTo>
                <a:lnTo>
                  <a:pt x="366" y="517"/>
                </a:lnTo>
                <a:lnTo>
                  <a:pt x="408" y="492"/>
                </a:lnTo>
                <a:lnTo>
                  <a:pt x="426" y="505"/>
                </a:lnTo>
                <a:lnTo>
                  <a:pt x="516" y="523"/>
                </a:lnTo>
                <a:lnTo>
                  <a:pt x="516" y="96"/>
                </a:lnTo>
                <a:lnTo>
                  <a:pt x="504" y="96"/>
                </a:lnTo>
                <a:close/>
              </a:path>
            </a:pathLst>
          </a:custGeom>
          <a:solidFill>
            <a:srgbClr val="FFE838">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24" name="US_main">
            <a:extLst>
              <a:ext uri="{FF2B5EF4-FFF2-40B4-BE49-F238E27FC236}">
                <a16:creationId xmlns:a16="http://schemas.microsoft.com/office/drawing/2014/main" id="{00000000-0008-0000-0C00-00007C000000}"/>
              </a:ext>
            </a:extLst>
          </xdr:cNvPr>
          <xdr:cNvSpPr>
            <a:spLocks/>
          </xdr:cNvSpPr>
        </xdr:nvSpPr>
        <xdr:spPr bwMode="auto">
          <a:xfrm>
            <a:off x="1666666" y="5900441"/>
            <a:ext cx="1428820" cy="722522"/>
          </a:xfrm>
          <a:custGeom>
            <a:avLst/>
            <a:gdLst>
              <a:gd name="T0" fmla="*/ 2147483647 w 1099"/>
              <a:gd name="T1" fmla="*/ 2147483647 h 571"/>
              <a:gd name="T2" fmla="*/ 2147483647 w 1099"/>
              <a:gd name="T3" fmla="*/ 2147483647 h 571"/>
              <a:gd name="T4" fmla="*/ 2147483647 w 1099"/>
              <a:gd name="T5" fmla="*/ 2147483647 h 571"/>
              <a:gd name="T6" fmla="*/ 2147483647 w 1099"/>
              <a:gd name="T7" fmla="*/ 2147483647 h 571"/>
              <a:gd name="T8" fmla="*/ 2147483647 w 1099"/>
              <a:gd name="T9" fmla="*/ 2147483647 h 571"/>
              <a:gd name="T10" fmla="*/ 2147483647 w 1099"/>
              <a:gd name="T11" fmla="*/ 2147483647 h 571"/>
              <a:gd name="T12" fmla="*/ 2147483647 w 1099"/>
              <a:gd name="T13" fmla="*/ 2147483647 h 571"/>
              <a:gd name="T14" fmla="*/ 2147483647 w 1099"/>
              <a:gd name="T15" fmla="*/ 2147483647 h 571"/>
              <a:gd name="T16" fmla="*/ 2147483647 w 1099"/>
              <a:gd name="T17" fmla="*/ 2147483647 h 571"/>
              <a:gd name="T18" fmla="*/ 2147483647 w 1099"/>
              <a:gd name="T19" fmla="*/ 2147483647 h 571"/>
              <a:gd name="T20" fmla="*/ 2147483647 w 1099"/>
              <a:gd name="T21" fmla="*/ 2147483647 h 571"/>
              <a:gd name="T22" fmla="*/ 2147483647 w 1099"/>
              <a:gd name="T23" fmla="*/ 2147483647 h 571"/>
              <a:gd name="T24" fmla="*/ 2147483647 w 1099"/>
              <a:gd name="T25" fmla="*/ 2147483647 h 571"/>
              <a:gd name="T26" fmla="*/ 2147483647 w 1099"/>
              <a:gd name="T27" fmla="*/ 2147483647 h 571"/>
              <a:gd name="T28" fmla="*/ 2147483647 w 1099"/>
              <a:gd name="T29" fmla="*/ 2147483647 h 571"/>
              <a:gd name="T30" fmla="*/ 2147483647 w 1099"/>
              <a:gd name="T31" fmla="*/ 2147483647 h 571"/>
              <a:gd name="T32" fmla="*/ 2147483647 w 1099"/>
              <a:gd name="T33" fmla="*/ 2147483647 h 571"/>
              <a:gd name="T34" fmla="*/ 2147483647 w 1099"/>
              <a:gd name="T35" fmla="*/ 2147483647 h 571"/>
              <a:gd name="T36" fmla="*/ 2147483647 w 1099"/>
              <a:gd name="T37" fmla="*/ 2147483647 h 571"/>
              <a:gd name="T38" fmla="*/ 2147483647 w 1099"/>
              <a:gd name="T39" fmla="*/ 2147483647 h 571"/>
              <a:gd name="T40" fmla="*/ 2147483647 w 1099"/>
              <a:gd name="T41" fmla="*/ 2147483647 h 571"/>
              <a:gd name="T42" fmla="*/ 2147483647 w 1099"/>
              <a:gd name="T43" fmla="*/ 2147483647 h 571"/>
              <a:gd name="T44" fmla="*/ 2147483647 w 1099"/>
              <a:gd name="T45" fmla="*/ 2147483647 h 571"/>
              <a:gd name="T46" fmla="*/ 2147483647 w 1099"/>
              <a:gd name="T47" fmla="*/ 2147483647 h 571"/>
              <a:gd name="T48" fmla="*/ 2147483647 w 1099"/>
              <a:gd name="T49" fmla="*/ 2147483647 h 571"/>
              <a:gd name="T50" fmla="*/ 2147483647 w 1099"/>
              <a:gd name="T51" fmla="*/ 0 h 571"/>
              <a:gd name="T52" fmla="*/ 2147483647 w 1099"/>
              <a:gd name="T53" fmla="*/ 2147483647 h 571"/>
              <a:gd name="T54" fmla="*/ 2147483647 w 1099"/>
              <a:gd name="T55" fmla="*/ 2147483647 h 571"/>
              <a:gd name="T56" fmla="*/ 2147483647 w 1099"/>
              <a:gd name="T57" fmla="*/ 2147483647 h 571"/>
              <a:gd name="T58" fmla="*/ 0 w 1099"/>
              <a:gd name="T59" fmla="*/ 2147483647 h 571"/>
              <a:gd name="T60" fmla="*/ 2147483647 w 1099"/>
              <a:gd name="T61" fmla="*/ 2147483647 h 571"/>
              <a:gd name="T62" fmla="*/ 2147483647 w 1099"/>
              <a:gd name="T63" fmla="*/ 2147483647 h 571"/>
              <a:gd name="T64" fmla="*/ 2147483647 w 1099"/>
              <a:gd name="T65" fmla="*/ 2147483647 h 571"/>
              <a:gd name="T66" fmla="*/ 2147483647 w 1099"/>
              <a:gd name="T67" fmla="*/ 2147483647 h 571"/>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1099" h="571">
                <a:moveTo>
                  <a:pt x="252" y="439"/>
                </a:moveTo>
                <a:lnTo>
                  <a:pt x="300" y="439"/>
                </a:lnTo>
                <a:lnTo>
                  <a:pt x="318" y="427"/>
                </a:lnTo>
                <a:lnTo>
                  <a:pt x="348" y="433"/>
                </a:lnTo>
                <a:lnTo>
                  <a:pt x="396" y="487"/>
                </a:lnTo>
                <a:lnTo>
                  <a:pt x="432" y="475"/>
                </a:lnTo>
                <a:lnTo>
                  <a:pt x="456" y="493"/>
                </a:lnTo>
                <a:lnTo>
                  <a:pt x="474" y="523"/>
                </a:lnTo>
                <a:lnTo>
                  <a:pt x="498" y="547"/>
                </a:lnTo>
                <a:lnTo>
                  <a:pt x="528" y="553"/>
                </a:lnTo>
                <a:lnTo>
                  <a:pt x="528" y="511"/>
                </a:lnTo>
                <a:lnTo>
                  <a:pt x="552" y="487"/>
                </a:lnTo>
                <a:lnTo>
                  <a:pt x="570" y="469"/>
                </a:lnTo>
                <a:lnTo>
                  <a:pt x="630" y="475"/>
                </a:lnTo>
                <a:lnTo>
                  <a:pt x="666" y="475"/>
                </a:lnTo>
                <a:lnTo>
                  <a:pt x="714" y="463"/>
                </a:lnTo>
                <a:lnTo>
                  <a:pt x="744" y="463"/>
                </a:lnTo>
                <a:lnTo>
                  <a:pt x="774" y="457"/>
                </a:lnTo>
                <a:lnTo>
                  <a:pt x="780" y="487"/>
                </a:lnTo>
                <a:lnTo>
                  <a:pt x="792" y="529"/>
                </a:lnTo>
                <a:lnTo>
                  <a:pt x="829" y="565"/>
                </a:lnTo>
                <a:lnTo>
                  <a:pt x="847" y="571"/>
                </a:lnTo>
                <a:lnTo>
                  <a:pt x="841" y="511"/>
                </a:lnTo>
                <a:lnTo>
                  <a:pt x="817" y="445"/>
                </a:lnTo>
                <a:lnTo>
                  <a:pt x="847" y="409"/>
                </a:lnTo>
                <a:lnTo>
                  <a:pt x="877" y="397"/>
                </a:lnTo>
                <a:lnTo>
                  <a:pt x="931" y="343"/>
                </a:lnTo>
                <a:lnTo>
                  <a:pt x="925" y="307"/>
                </a:lnTo>
                <a:lnTo>
                  <a:pt x="919" y="271"/>
                </a:lnTo>
                <a:lnTo>
                  <a:pt x="937" y="283"/>
                </a:lnTo>
                <a:lnTo>
                  <a:pt x="943" y="277"/>
                </a:lnTo>
                <a:lnTo>
                  <a:pt x="937" y="253"/>
                </a:lnTo>
                <a:lnTo>
                  <a:pt x="949" y="253"/>
                </a:lnTo>
                <a:lnTo>
                  <a:pt x="967" y="247"/>
                </a:lnTo>
                <a:lnTo>
                  <a:pt x="979" y="217"/>
                </a:lnTo>
                <a:lnTo>
                  <a:pt x="1003" y="211"/>
                </a:lnTo>
                <a:lnTo>
                  <a:pt x="1039" y="193"/>
                </a:lnTo>
                <a:lnTo>
                  <a:pt x="1039" y="144"/>
                </a:lnTo>
                <a:lnTo>
                  <a:pt x="1099" y="114"/>
                </a:lnTo>
                <a:lnTo>
                  <a:pt x="1087" y="54"/>
                </a:lnTo>
                <a:lnTo>
                  <a:pt x="1063" y="48"/>
                </a:lnTo>
                <a:lnTo>
                  <a:pt x="1015" y="108"/>
                </a:lnTo>
                <a:lnTo>
                  <a:pt x="955" y="120"/>
                </a:lnTo>
                <a:lnTo>
                  <a:pt x="925" y="126"/>
                </a:lnTo>
                <a:lnTo>
                  <a:pt x="883" y="162"/>
                </a:lnTo>
                <a:lnTo>
                  <a:pt x="804" y="186"/>
                </a:lnTo>
                <a:lnTo>
                  <a:pt x="804" y="150"/>
                </a:lnTo>
                <a:lnTo>
                  <a:pt x="768" y="72"/>
                </a:lnTo>
                <a:lnTo>
                  <a:pt x="666" y="24"/>
                </a:lnTo>
                <a:lnTo>
                  <a:pt x="624" y="12"/>
                </a:lnTo>
                <a:lnTo>
                  <a:pt x="564" y="0"/>
                </a:lnTo>
                <a:lnTo>
                  <a:pt x="42" y="0"/>
                </a:lnTo>
                <a:lnTo>
                  <a:pt x="48" y="36"/>
                </a:lnTo>
                <a:lnTo>
                  <a:pt x="30" y="48"/>
                </a:lnTo>
                <a:lnTo>
                  <a:pt x="36" y="24"/>
                </a:lnTo>
                <a:lnTo>
                  <a:pt x="0" y="12"/>
                </a:lnTo>
                <a:lnTo>
                  <a:pt x="18" y="78"/>
                </a:lnTo>
                <a:lnTo>
                  <a:pt x="12" y="126"/>
                </a:lnTo>
                <a:lnTo>
                  <a:pt x="0" y="174"/>
                </a:lnTo>
                <a:lnTo>
                  <a:pt x="12" y="211"/>
                </a:lnTo>
                <a:lnTo>
                  <a:pt x="12" y="235"/>
                </a:lnTo>
                <a:lnTo>
                  <a:pt x="42" y="295"/>
                </a:lnTo>
                <a:lnTo>
                  <a:pt x="66" y="337"/>
                </a:lnTo>
                <a:lnTo>
                  <a:pt x="84" y="367"/>
                </a:lnTo>
                <a:lnTo>
                  <a:pt x="138" y="403"/>
                </a:lnTo>
                <a:lnTo>
                  <a:pt x="144" y="415"/>
                </a:lnTo>
                <a:lnTo>
                  <a:pt x="192" y="409"/>
                </a:lnTo>
                <a:lnTo>
                  <a:pt x="252" y="439"/>
                </a:lnTo>
                <a:close/>
              </a:path>
            </a:pathLst>
          </a:custGeom>
          <a:solidFill>
            <a:srgbClr val="FFE838">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4</xdr:col>
      <xdr:colOff>127847</xdr:colOff>
      <xdr:row>25</xdr:row>
      <xdr:rowOff>134043</xdr:rowOff>
    </xdr:from>
    <xdr:to>
      <xdr:col>4</xdr:col>
      <xdr:colOff>238972</xdr:colOff>
      <xdr:row>26</xdr:row>
      <xdr:rowOff>84831</xdr:rowOff>
    </xdr:to>
    <xdr:sp macro="" textlink="">
      <xdr:nvSpPr>
        <xdr:cNvPr id="125" name="NI">
          <a:extLst>
            <a:ext uri="{FF2B5EF4-FFF2-40B4-BE49-F238E27FC236}">
              <a16:creationId xmlns:a16="http://schemas.microsoft.com/office/drawing/2014/main" id="{00000000-0008-0000-0C00-00007D000000}"/>
            </a:ext>
          </a:extLst>
        </xdr:cNvPr>
        <xdr:cNvSpPr>
          <a:spLocks/>
        </xdr:cNvSpPr>
      </xdr:nvSpPr>
      <xdr:spPr bwMode="auto">
        <a:xfrm>
          <a:off x="2671022" y="4620318"/>
          <a:ext cx="111125" cy="112713"/>
        </a:xfrm>
        <a:custGeom>
          <a:avLst/>
          <a:gdLst>
            <a:gd name="T0" fmla="*/ 2147483647 w 14"/>
            <a:gd name="T1" fmla="*/ 2147483647 h 14"/>
            <a:gd name="T2" fmla="*/ 2147483647 w 14"/>
            <a:gd name="T3" fmla="*/ 2147483647 h 14"/>
            <a:gd name="T4" fmla="*/ 2147483647 w 14"/>
            <a:gd name="T5" fmla="*/ 0 h 14"/>
            <a:gd name="T6" fmla="*/ 2147483647 w 14"/>
            <a:gd name="T7" fmla="*/ 2147483647 h 14"/>
            <a:gd name="T8" fmla="*/ 0 w 14"/>
            <a:gd name="T9" fmla="*/ 2147483647 h 14"/>
            <a:gd name="T10" fmla="*/ 2147483647 w 14"/>
            <a:gd name="T11" fmla="*/ 2147483647 h 14"/>
            <a:gd name="T12" fmla="*/ 2147483647 w 14"/>
            <a:gd name="T13" fmla="*/ 2147483647 h 14"/>
            <a:gd name="T14" fmla="*/ 2147483647 w 14"/>
            <a:gd name="T15" fmla="*/ 2147483647 h 14"/>
            <a:gd name="T16" fmla="*/ 0 60000 65536"/>
            <a:gd name="T17" fmla="*/ 0 60000 65536"/>
            <a:gd name="T18" fmla="*/ 0 60000 65536"/>
            <a:gd name="T19" fmla="*/ 0 60000 65536"/>
            <a:gd name="T20" fmla="*/ 0 60000 65536"/>
            <a:gd name="T21" fmla="*/ 0 60000 65536"/>
            <a:gd name="T22" fmla="*/ 0 60000 65536"/>
            <a:gd name="T23" fmla="*/ 0 60000 6553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0" t="0" r="r" b="b"/>
          <a:pathLst>
            <a:path w="14" h="14">
              <a:moveTo>
                <a:pt x="14" y="14"/>
              </a:moveTo>
              <a:cubicBezTo>
                <a:pt x="14" y="12"/>
                <a:pt x="13" y="11"/>
                <a:pt x="13" y="11"/>
              </a:cubicBezTo>
              <a:cubicBezTo>
                <a:pt x="14" y="0"/>
                <a:pt x="14" y="0"/>
                <a:pt x="14" y="0"/>
              </a:cubicBezTo>
              <a:cubicBezTo>
                <a:pt x="7" y="3"/>
                <a:pt x="7" y="3"/>
                <a:pt x="7" y="3"/>
              </a:cubicBezTo>
              <a:cubicBezTo>
                <a:pt x="0" y="6"/>
                <a:pt x="0" y="6"/>
                <a:pt x="0" y="6"/>
              </a:cubicBezTo>
              <a:cubicBezTo>
                <a:pt x="5" y="14"/>
                <a:pt x="5" y="14"/>
                <a:pt x="5" y="14"/>
              </a:cubicBezTo>
              <a:cubicBezTo>
                <a:pt x="9" y="13"/>
                <a:pt x="9" y="13"/>
                <a:pt x="9" y="13"/>
              </a:cubicBezTo>
              <a:lnTo>
                <a:pt x="14" y="1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169440</xdr:colOff>
      <xdr:row>26</xdr:row>
      <xdr:rowOff>73401</xdr:rowOff>
    </xdr:from>
    <xdr:to>
      <xdr:col>4</xdr:col>
      <xdr:colOff>268500</xdr:colOff>
      <xdr:row>26</xdr:row>
      <xdr:rowOff>144660</xdr:rowOff>
    </xdr:to>
    <xdr:sp macro="" textlink="">
      <xdr:nvSpPr>
        <xdr:cNvPr id="126" name="CR">
          <a:extLst>
            <a:ext uri="{FF2B5EF4-FFF2-40B4-BE49-F238E27FC236}">
              <a16:creationId xmlns:a16="http://schemas.microsoft.com/office/drawing/2014/main" id="{00000000-0008-0000-0C00-00007E000000}"/>
            </a:ext>
          </a:extLst>
        </xdr:cNvPr>
        <xdr:cNvSpPr>
          <a:spLocks/>
        </xdr:cNvSpPr>
      </xdr:nvSpPr>
      <xdr:spPr bwMode="auto">
        <a:xfrm>
          <a:off x="2712615" y="4721601"/>
          <a:ext cx="99060" cy="71259"/>
        </a:xfrm>
        <a:custGeom>
          <a:avLst/>
          <a:gdLst>
            <a:gd name="T0" fmla="*/ 2147483647 w 12"/>
            <a:gd name="T1" fmla="*/ 2147483647 h 9"/>
            <a:gd name="T2" fmla="*/ 2147483647 w 12"/>
            <a:gd name="T3" fmla="*/ 0 h 9"/>
            <a:gd name="T4" fmla="*/ 0 w 12"/>
            <a:gd name="T5" fmla="*/ 2147483647 h 9"/>
            <a:gd name="T6" fmla="*/ 2147483647 w 12"/>
            <a:gd name="T7" fmla="*/ 2147483647 h 9"/>
            <a:gd name="T8" fmla="*/ 2147483647 w 12"/>
            <a:gd name="T9" fmla="*/ 2147483647 h 9"/>
            <a:gd name="T10" fmla="*/ 2147483647 w 12"/>
            <a:gd name="T11" fmla="*/ 2147483647 h 9"/>
            <a:gd name="T12" fmla="*/ 2147483647 w 12"/>
            <a:gd name="T13" fmla="*/ 2147483647 h 9"/>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12" h="9">
              <a:moveTo>
                <a:pt x="9" y="1"/>
              </a:moveTo>
              <a:cubicBezTo>
                <a:pt x="4" y="0"/>
                <a:pt x="4" y="0"/>
                <a:pt x="4" y="0"/>
              </a:cubicBezTo>
              <a:cubicBezTo>
                <a:pt x="0" y="1"/>
                <a:pt x="0" y="1"/>
                <a:pt x="0" y="1"/>
              </a:cubicBezTo>
              <a:cubicBezTo>
                <a:pt x="2" y="3"/>
                <a:pt x="2" y="3"/>
                <a:pt x="2" y="3"/>
              </a:cubicBezTo>
              <a:cubicBezTo>
                <a:pt x="11" y="9"/>
                <a:pt x="11" y="9"/>
                <a:pt x="11" y="9"/>
              </a:cubicBezTo>
              <a:cubicBezTo>
                <a:pt x="12" y="5"/>
                <a:pt x="12" y="5"/>
                <a:pt x="12" y="5"/>
              </a:cubicBezTo>
              <a:cubicBezTo>
                <a:pt x="11" y="4"/>
                <a:pt x="10" y="2"/>
                <a:pt x="9" y="1"/>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258657</xdr:colOff>
      <xdr:row>26</xdr:row>
      <xdr:rowOff>116402</xdr:rowOff>
    </xdr:from>
    <xdr:to>
      <xdr:col>4</xdr:col>
      <xdr:colOff>398040</xdr:colOff>
      <xdr:row>27</xdr:row>
      <xdr:rowOff>10992</xdr:rowOff>
    </xdr:to>
    <xdr:sp macro="" textlink="">
      <xdr:nvSpPr>
        <xdr:cNvPr id="127" name="PA">
          <a:extLst>
            <a:ext uri="{FF2B5EF4-FFF2-40B4-BE49-F238E27FC236}">
              <a16:creationId xmlns:a16="http://schemas.microsoft.com/office/drawing/2014/main" id="{00000000-0008-0000-0C00-00007F000000}"/>
            </a:ext>
          </a:extLst>
        </xdr:cNvPr>
        <xdr:cNvSpPr>
          <a:spLocks/>
        </xdr:cNvSpPr>
      </xdr:nvSpPr>
      <xdr:spPr bwMode="auto">
        <a:xfrm>
          <a:off x="2801832" y="4764602"/>
          <a:ext cx="139383" cy="56515"/>
        </a:xfrm>
        <a:custGeom>
          <a:avLst/>
          <a:gdLst>
            <a:gd name="T0" fmla="*/ 2147483647 w 18"/>
            <a:gd name="T1" fmla="*/ 2147483647 h 8"/>
            <a:gd name="T2" fmla="*/ 2147483647 w 18"/>
            <a:gd name="T3" fmla="*/ 2147483647 h 8"/>
            <a:gd name="T4" fmla="*/ 2147483647 w 18"/>
            <a:gd name="T5" fmla="*/ 2147483647 h 8"/>
            <a:gd name="T6" fmla="*/ 2147483647 w 18"/>
            <a:gd name="T7" fmla="*/ 0 h 8"/>
            <a:gd name="T8" fmla="*/ 0 w 18"/>
            <a:gd name="T9" fmla="*/ 2147483647 h 8"/>
            <a:gd name="T10" fmla="*/ 2147483647 w 18"/>
            <a:gd name="T11" fmla="*/ 2147483647 h 8"/>
            <a:gd name="T12" fmla="*/ 2147483647 w 18"/>
            <a:gd name="T13" fmla="*/ 2147483647 h 8"/>
            <a:gd name="T14" fmla="*/ 2147483647 w 18"/>
            <a:gd name="T15" fmla="*/ 2147483647 h 8"/>
            <a:gd name="T16" fmla="*/ 2147483647 w 18"/>
            <a:gd name="T17" fmla="*/ 2147483647 h 8"/>
            <a:gd name="T18" fmla="*/ 2147483647 w 18"/>
            <a:gd name="T19" fmla="*/ 2147483647 h 8"/>
            <a:gd name="T20" fmla="*/ 2147483647 w 18"/>
            <a:gd name="T21" fmla="*/ 2147483647 h 8"/>
            <a:gd name="T22" fmla="*/ 2147483647 w 18"/>
            <a:gd name="T23" fmla="*/ 2147483647 h 8"/>
            <a:gd name="T24" fmla="*/ 2147483647 w 18"/>
            <a:gd name="T25" fmla="*/ 2147483647 h 8"/>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8" h="8">
              <a:moveTo>
                <a:pt x="14" y="1"/>
              </a:moveTo>
              <a:cubicBezTo>
                <a:pt x="9" y="1"/>
                <a:pt x="9" y="1"/>
                <a:pt x="9" y="1"/>
              </a:cubicBezTo>
              <a:cubicBezTo>
                <a:pt x="9" y="1"/>
                <a:pt x="3" y="2"/>
                <a:pt x="2" y="1"/>
              </a:cubicBezTo>
              <a:cubicBezTo>
                <a:pt x="1" y="1"/>
                <a:pt x="1" y="1"/>
                <a:pt x="1" y="0"/>
              </a:cubicBezTo>
              <a:cubicBezTo>
                <a:pt x="0" y="4"/>
                <a:pt x="0" y="4"/>
                <a:pt x="0" y="4"/>
              </a:cubicBezTo>
              <a:cubicBezTo>
                <a:pt x="0" y="4"/>
                <a:pt x="3" y="7"/>
                <a:pt x="4" y="8"/>
              </a:cubicBezTo>
              <a:cubicBezTo>
                <a:pt x="5" y="8"/>
                <a:pt x="6" y="8"/>
                <a:pt x="6" y="8"/>
              </a:cubicBezTo>
              <a:cubicBezTo>
                <a:pt x="7" y="6"/>
                <a:pt x="7" y="6"/>
                <a:pt x="7" y="6"/>
              </a:cubicBezTo>
              <a:cubicBezTo>
                <a:pt x="10" y="3"/>
                <a:pt x="10" y="3"/>
                <a:pt x="10" y="3"/>
              </a:cubicBezTo>
              <a:cubicBezTo>
                <a:pt x="14" y="4"/>
                <a:pt x="14" y="4"/>
                <a:pt x="14" y="4"/>
              </a:cubicBezTo>
              <a:cubicBezTo>
                <a:pt x="15" y="7"/>
                <a:pt x="15" y="7"/>
                <a:pt x="15" y="7"/>
              </a:cubicBezTo>
              <a:cubicBezTo>
                <a:pt x="18" y="4"/>
                <a:pt x="18" y="4"/>
                <a:pt x="18" y="4"/>
              </a:cubicBezTo>
              <a:lnTo>
                <a:pt x="14" y="1"/>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95364</xdr:colOff>
      <xdr:row>25</xdr:row>
      <xdr:rowOff>115628</xdr:rowOff>
    </xdr:from>
    <xdr:to>
      <xdr:col>4</xdr:col>
      <xdr:colOff>238972</xdr:colOff>
      <xdr:row>26</xdr:row>
      <xdr:rowOff>21648</xdr:rowOff>
    </xdr:to>
    <xdr:sp macro="" textlink="">
      <xdr:nvSpPr>
        <xdr:cNvPr id="128" name="HN">
          <a:extLst>
            <a:ext uri="{FF2B5EF4-FFF2-40B4-BE49-F238E27FC236}">
              <a16:creationId xmlns:a16="http://schemas.microsoft.com/office/drawing/2014/main" id="{00000000-0008-0000-0C00-000080000000}"/>
            </a:ext>
          </a:extLst>
        </xdr:cNvPr>
        <xdr:cNvSpPr>
          <a:spLocks/>
        </xdr:cNvSpPr>
      </xdr:nvSpPr>
      <xdr:spPr bwMode="auto">
        <a:xfrm>
          <a:off x="2638539" y="4601903"/>
          <a:ext cx="143608" cy="67945"/>
        </a:xfrm>
        <a:custGeom>
          <a:avLst/>
          <a:gdLst>
            <a:gd name="T0" fmla="*/ 2147483647 w 19"/>
            <a:gd name="T1" fmla="*/ 2147483647 h 9"/>
            <a:gd name="T2" fmla="*/ 2147483647 w 19"/>
            <a:gd name="T3" fmla="*/ 2147483647 h 9"/>
            <a:gd name="T4" fmla="*/ 2147483647 w 19"/>
            <a:gd name="T5" fmla="*/ 0 h 9"/>
            <a:gd name="T6" fmla="*/ 2147483647 w 19"/>
            <a:gd name="T7" fmla="*/ 2147483647 h 9"/>
            <a:gd name="T8" fmla="*/ 0 w 19"/>
            <a:gd name="T9" fmla="*/ 2147483647 h 9"/>
            <a:gd name="T10" fmla="*/ 0 w 19"/>
            <a:gd name="T11" fmla="*/ 2147483647 h 9"/>
            <a:gd name="T12" fmla="*/ 2147483647 w 19"/>
            <a:gd name="T13" fmla="*/ 2147483647 h 9"/>
            <a:gd name="T14" fmla="*/ 2147483647 w 19"/>
            <a:gd name="T15" fmla="*/ 2147483647 h 9"/>
            <a:gd name="T16" fmla="*/ 2147483647 w 19"/>
            <a:gd name="T17" fmla="*/ 2147483647 h 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19" h="9">
              <a:moveTo>
                <a:pt x="19" y="3"/>
              </a:moveTo>
              <a:cubicBezTo>
                <a:pt x="19" y="3"/>
                <a:pt x="10" y="1"/>
                <a:pt x="8" y="1"/>
              </a:cubicBezTo>
              <a:cubicBezTo>
                <a:pt x="7" y="1"/>
                <a:pt x="6" y="0"/>
                <a:pt x="5" y="0"/>
              </a:cubicBezTo>
              <a:cubicBezTo>
                <a:pt x="1" y="3"/>
                <a:pt x="1" y="3"/>
                <a:pt x="1" y="3"/>
              </a:cubicBezTo>
              <a:cubicBezTo>
                <a:pt x="0" y="6"/>
                <a:pt x="0" y="6"/>
                <a:pt x="0" y="6"/>
              </a:cubicBezTo>
              <a:cubicBezTo>
                <a:pt x="0" y="6"/>
                <a:pt x="0" y="6"/>
                <a:pt x="0" y="6"/>
              </a:cubicBezTo>
              <a:cubicBezTo>
                <a:pt x="5" y="9"/>
                <a:pt x="5" y="9"/>
                <a:pt x="5" y="9"/>
              </a:cubicBezTo>
              <a:cubicBezTo>
                <a:pt x="12" y="6"/>
                <a:pt x="12" y="6"/>
                <a:pt x="12" y="6"/>
              </a:cubicBezTo>
              <a:lnTo>
                <a:pt x="19" y="3"/>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15989</xdr:colOff>
      <xdr:row>25</xdr:row>
      <xdr:rowOff>74353</xdr:rowOff>
    </xdr:from>
    <xdr:to>
      <xdr:col>4</xdr:col>
      <xdr:colOff>127847</xdr:colOff>
      <xdr:row>26</xdr:row>
      <xdr:rowOff>7043</xdr:rowOff>
    </xdr:to>
    <xdr:sp macro="" textlink="">
      <xdr:nvSpPr>
        <xdr:cNvPr id="129" name="GT">
          <a:extLst>
            <a:ext uri="{FF2B5EF4-FFF2-40B4-BE49-F238E27FC236}">
              <a16:creationId xmlns:a16="http://schemas.microsoft.com/office/drawing/2014/main" id="{00000000-0008-0000-0C00-000081000000}"/>
            </a:ext>
          </a:extLst>
        </xdr:cNvPr>
        <xdr:cNvSpPr>
          <a:spLocks/>
        </xdr:cNvSpPr>
      </xdr:nvSpPr>
      <xdr:spPr bwMode="auto">
        <a:xfrm>
          <a:off x="2559164" y="4560628"/>
          <a:ext cx="111858" cy="94615"/>
        </a:xfrm>
        <a:custGeom>
          <a:avLst/>
          <a:gdLst>
            <a:gd name="T0" fmla="*/ 2147483647 w 15"/>
            <a:gd name="T1" fmla="*/ 2147483647 h 12"/>
            <a:gd name="T2" fmla="*/ 2147483647 w 15"/>
            <a:gd name="T3" fmla="*/ 2147483647 h 12"/>
            <a:gd name="T4" fmla="*/ 2147483647 w 15"/>
            <a:gd name="T5" fmla="*/ 0 h 12"/>
            <a:gd name="T6" fmla="*/ 2147483647 w 15"/>
            <a:gd name="T7" fmla="*/ 0 h 12"/>
            <a:gd name="T8" fmla="*/ 2147483647 w 15"/>
            <a:gd name="T9" fmla="*/ 2147483647 h 12"/>
            <a:gd name="T10" fmla="*/ 2147483647 w 15"/>
            <a:gd name="T11" fmla="*/ 2147483647 h 12"/>
            <a:gd name="T12" fmla="*/ 2147483647 w 15"/>
            <a:gd name="T13" fmla="*/ 2147483647 h 12"/>
            <a:gd name="T14" fmla="*/ 2147483647 w 15"/>
            <a:gd name="T15" fmla="*/ 2147483647 h 12"/>
            <a:gd name="T16" fmla="*/ 0 w 15"/>
            <a:gd name="T17" fmla="*/ 2147483647 h 12"/>
            <a:gd name="T18" fmla="*/ 2147483647 w 15"/>
            <a:gd name="T19" fmla="*/ 2147483647 h 12"/>
            <a:gd name="T20" fmla="*/ 2147483647 w 15"/>
            <a:gd name="T21" fmla="*/ 2147483647 h 12"/>
            <a:gd name="T22" fmla="*/ 2147483647 w 15"/>
            <a:gd name="T23" fmla="*/ 2147483647 h 12"/>
            <a:gd name="T24" fmla="*/ 2147483647 w 15"/>
            <a:gd name="T25" fmla="*/ 2147483647 h 12"/>
            <a:gd name="T26" fmla="*/ 2147483647 w 15"/>
            <a:gd name="T27" fmla="*/ 2147483647 h 1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5" h="12">
              <a:moveTo>
                <a:pt x="15" y="5"/>
              </a:moveTo>
              <a:cubicBezTo>
                <a:pt x="13" y="5"/>
                <a:pt x="11" y="4"/>
                <a:pt x="11" y="4"/>
              </a:cubicBezTo>
              <a:cubicBezTo>
                <a:pt x="11" y="0"/>
                <a:pt x="11" y="0"/>
                <a:pt x="11" y="0"/>
              </a:cubicBezTo>
              <a:cubicBezTo>
                <a:pt x="6" y="0"/>
                <a:pt x="6" y="0"/>
                <a:pt x="6" y="0"/>
              </a:cubicBezTo>
              <a:cubicBezTo>
                <a:pt x="4" y="1"/>
                <a:pt x="4" y="1"/>
                <a:pt x="4" y="1"/>
              </a:cubicBezTo>
              <a:cubicBezTo>
                <a:pt x="6" y="5"/>
                <a:pt x="6" y="5"/>
                <a:pt x="6" y="5"/>
              </a:cubicBezTo>
              <a:cubicBezTo>
                <a:pt x="3" y="5"/>
                <a:pt x="3" y="5"/>
                <a:pt x="3" y="5"/>
              </a:cubicBezTo>
              <a:cubicBezTo>
                <a:pt x="1" y="8"/>
                <a:pt x="1" y="8"/>
                <a:pt x="1" y="8"/>
              </a:cubicBezTo>
              <a:cubicBezTo>
                <a:pt x="0" y="10"/>
                <a:pt x="0" y="10"/>
                <a:pt x="0" y="10"/>
              </a:cubicBezTo>
              <a:cubicBezTo>
                <a:pt x="1" y="11"/>
                <a:pt x="1" y="11"/>
                <a:pt x="1" y="11"/>
              </a:cubicBezTo>
              <a:cubicBezTo>
                <a:pt x="7" y="12"/>
                <a:pt x="7" y="12"/>
                <a:pt x="7" y="12"/>
              </a:cubicBezTo>
              <a:cubicBezTo>
                <a:pt x="10" y="11"/>
                <a:pt x="10" y="11"/>
                <a:pt x="10" y="11"/>
              </a:cubicBezTo>
              <a:cubicBezTo>
                <a:pt x="11" y="8"/>
                <a:pt x="11" y="8"/>
                <a:pt x="11" y="8"/>
              </a:cubicBezTo>
              <a:lnTo>
                <a:pt x="15" y="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3</xdr:col>
      <xdr:colOff>24297</xdr:colOff>
      <xdr:row>22</xdr:row>
      <xdr:rowOff>150276</xdr:rowOff>
    </xdr:from>
    <xdr:to>
      <xdr:col>4</xdr:col>
      <xdr:colOff>151342</xdr:colOff>
      <xdr:row>25</xdr:row>
      <xdr:rowOff>155316</xdr:rowOff>
    </xdr:to>
    <xdr:sp macro="" textlink="">
      <xdr:nvSpPr>
        <xdr:cNvPr id="130" name="MX">
          <a:extLst>
            <a:ext uri="{FF2B5EF4-FFF2-40B4-BE49-F238E27FC236}">
              <a16:creationId xmlns:a16="http://schemas.microsoft.com/office/drawing/2014/main" id="{00000000-0008-0000-0C00-000082000000}"/>
            </a:ext>
          </a:extLst>
        </xdr:cNvPr>
        <xdr:cNvSpPr>
          <a:spLocks/>
        </xdr:cNvSpPr>
      </xdr:nvSpPr>
      <xdr:spPr bwMode="auto">
        <a:xfrm>
          <a:off x="1957872" y="4150776"/>
          <a:ext cx="736645" cy="490815"/>
        </a:xfrm>
        <a:custGeom>
          <a:avLst/>
          <a:gdLst>
            <a:gd name="T0" fmla="*/ 2147483647 w 576"/>
            <a:gd name="T1" fmla="*/ 2147483647 h 379"/>
            <a:gd name="T2" fmla="*/ 2147483647 w 576"/>
            <a:gd name="T3" fmla="*/ 2147483647 h 379"/>
            <a:gd name="T4" fmla="*/ 2147483647 w 576"/>
            <a:gd name="T5" fmla="*/ 2147483647 h 379"/>
            <a:gd name="T6" fmla="*/ 2147483647 w 576"/>
            <a:gd name="T7" fmla="*/ 2147483647 h 379"/>
            <a:gd name="T8" fmla="*/ 2147483647 w 576"/>
            <a:gd name="T9" fmla="*/ 2147483647 h 379"/>
            <a:gd name="T10" fmla="*/ 2147483647 w 576"/>
            <a:gd name="T11" fmla="*/ 2147483647 h 379"/>
            <a:gd name="T12" fmla="*/ 2147483647 w 576"/>
            <a:gd name="T13" fmla="*/ 2147483647 h 379"/>
            <a:gd name="T14" fmla="*/ 2147483647 w 576"/>
            <a:gd name="T15" fmla="*/ 2147483647 h 379"/>
            <a:gd name="T16" fmla="*/ 2147483647 w 576"/>
            <a:gd name="T17" fmla="*/ 2147483647 h 379"/>
            <a:gd name="T18" fmla="*/ 2147483647 w 576"/>
            <a:gd name="T19" fmla="*/ 2147483647 h 379"/>
            <a:gd name="T20" fmla="*/ 2147483647 w 576"/>
            <a:gd name="T21" fmla="*/ 2147483647 h 379"/>
            <a:gd name="T22" fmla="*/ 2147483647 w 576"/>
            <a:gd name="T23" fmla="*/ 2147483647 h 379"/>
            <a:gd name="T24" fmla="*/ 2147483647 w 576"/>
            <a:gd name="T25" fmla="*/ 2147483647 h 379"/>
            <a:gd name="T26" fmla="*/ 2147483647 w 576"/>
            <a:gd name="T27" fmla="*/ 2147483647 h 379"/>
            <a:gd name="T28" fmla="*/ 2147483647 w 576"/>
            <a:gd name="T29" fmla="*/ 2147483647 h 379"/>
            <a:gd name="T30" fmla="*/ 2147483647 w 576"/>
            <a:gd name="T31" fmla="*/ 2147483647 h 379"/>
            <a:gd name="T32" fmla="*/ 2147483647 w 576"/>
            <a:gd name="T33" fmla="*/ 2147483647 h 379"/>
            <a:gd name="T34" fmla="*/ 2147483647 w 576"/>
            <a:gd name="T35" fmla="*/ 2147483647 h 379"/>
            <a:gd name="T36" fmla="*/ 2147483647 w 576"/>
            <a:gd name="T37" fmla="*/ 2147483647 h 379"/>
            <a:gd name="T38" fmla="*/ 2147483647 w 576"/>
            <a:gd name="T39" fmla="*/ 2147483647 h 379"/>
            <a:gd name="T40" fmla="*/ 2147483647 w 576"/>
            <a:gd name="T41" fmla="*/ 2147483647 h 379"/>
            <a:gd name="T42" fmla="*/ 2147483647 w 576"/>
            <a:gd name="T43" fmla="*/ 2147483647 h 379"/>
            <a:gd name="T44" fmla="*/ 2147483647 w 576"/>
            <a:gd name="T45" fmla="*/ 2147483647 h 379"/>
            <a:gd name="T46" fmla="*/ 2147483647 w 576"/>
            <a:gd name="T47" fmla="*/ 2147483647 h 379"/>
            <a:gd name="T48" fmla="*/ 2147483647 w 576"/>
            <a:gd name="T49" fmla="*/ 0 h 379"/>
            <a:gd name="T50" fmla="*/ 0 w 576"/>
            <a:gd name="T51" fmla="*/ 2147483647 h 379"/>
            <a:gd name="T52" fmla="*/ 2147483647 w 576"/>
            <a:gd name="T53" fmla="*/ 2147483647 h 379"/>
            <a:gd name="T54" fmla="*/ 2147483647 w 576"/>
            <a:gd name="T55" fmla="*/ 2147483647 h 379"/>
            <a:gd name="T56" fmla="*/ 2147483647 w 576"/>
            <a:gd name="T57" fmla="*/ 2147483647 h 379"/>
            <a:gd name="T58" fmla="*/ 2147483647 w 576"/>
            <a:gd name="T59" fmla="*/ 2147483647 h 379"/>
            <a:gd name="T60" fmla="*/ 2147483647 w 576"/>
            <a:gd name="T61" fmla="*/ 2147483647 h 379"/>
            <a:gd name="T62" fmla="*/ 2147483647 w 576"/>
            <a:gd name="T63" fmla="*/ 2147483647 h 379"/>
            <a:gd name="T64" fmla="*/ 2147483647 w 576"/>
            <a:gd name="T65" fmla="*/ 2147483647 h 379"/>
            <a:gd name="T66" fmla="*/ 2147483647 w 576"/>
            <a:gd name="T67" fmla="*/ 2147483647 h 379"/>
            <a:gd name="T68" fmla="*/ 2147483647 w 576"/>
            <a:gd name="T69" fmla="*/ 2147483647 h 379"/>
            <a:gd name="T70" fmla="*/ 2147483647 w 576"/>
            <a:gd name="T71" fmla="*/ 2147483647 h 379"/>
            <a:gd name="T72" fmla="*/ 2147483647 w 576"/>
            <a:gd name="T73" fmla="*/ 2147483647 h 379"/>
            <a:gd name="T74" fmla="*/ 2147483647 w 576"/>
            <a:gd name="T75" fmla="*/ 2147483647 h 379"/>
            <a:gd name="T76" fmla="*/ 2147483647 w 576"/>
            <a:gd name="T77" fmla="*/ 2147483647 h 379"/>
            <a:gd name="T78" fmla="*/ 2147483647 w 576"/>
            <a:gd name="T79" fmla="*/ 2147483647 h 379"/>
            <a:gd name="T80" fmla="*/ 2147483647 w 576"/>
            <a:gd name="T81" fmla="*/ 2147483647 h 379"/>
            <a:gd name="T82" fmla="*/ 2147483647 w 576"/>
            <a:gd name="T83" fmla="*/ 2147483647 h 379"/>
            <a:gd name="T84" fmla="*/ 2147483647 w 576"/>
            <a:gd name="T85" fmla="*/ 2147483647 h 379"/>
            <a:gd name="T86" fmla="*/ 2147483647 w 576"/>
            <a:gd name="T87" fmla="*/ 2147483647 h 379"/>
            <a:gd name="T88" fmla="*/ 2147483647 w 576"/>
            <a:gd name="T89" fmla="*/ 2147483647 h 379"/>
            <a:gd name="T90" fmla="*/ 2147483647 w 576"/>
            <a:gd name="T91" fmla="*/ 2147483647 h 379"/>
            <a:gd name="T92" fmla="*/ 2147483647 w 576"/>
            <a:gd name="T93" fmla="*/ 2147483647 h 379"/>
            <a:gd name="T94" fmla="*/ 2147483647 w 576"/>
            <a:gd name="T95" fmla="*/ 2147483647 h 379"/>
            <a:gd name="T96" fmla="*/ 2147483647 w 576"/>
            <a:gd name="T97" fmla="*/ 2147483647 h 379"/>
            <a:gd name="T98" fmla="*/ 2147483647 w 576"/>
            <a:gd name="T99" fmla="*/ 2147483647 h 379"/>
            <a:gd name="T100" fmla="*/ 2147483647 w 576"/>
            <a:gd name="T101" fmla="*/ 2147483647 h 379"/>
            <a:gd name="T102" fmla="*/ 2147483647 w 576"/>
            <a:gd name="T103" fmla="*/ 2147483647 h 379"/>
            <a:gd name="T104" fmla="*/ 2147483647 w 576"/>
            <a:gd name="T105" fmla="*/ 2147483647 h 379"/>
            <a:gd name="T106" fmla="*/ 2147483647 w 576"/>
            <a:gd name="T107" fmla="*/ 2147483647 h 379"/>
            <a:gd name="T108" fmla="*/ 2147483647 w 576"/>
            <a:gd name="T109" fmla="*/ 2147483647 h 379"/>
            <a:gd name="T110" fmla="*/ 2147483647 w 576"/>
            <a:gd name="T111" fmla="*/ 2147483647 h 379"/>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576" h="379">
              <a:moveTo>
                <a:pt x="486" y="348"/>
              </a:moveTo>
              <a:lnTo>
                <a:pt x="504" y="348"/>
              </a:lnTo>
              <a:lnTo>
                <a:pt x="492" y="324"/>
              </a:lnTo>
              <a:lnTo>
                <a:pt x="504" y="318"/>
              </a:lnTo>
              <a:lnTo>
                <a:pt x="534" y="318"/>
              </a:lnTo>
              <a:lnTo>
                <a:pt x="528" y="312"/>
              </a:lnTo>
              <a:lnTo>
                <a:pt x="546" y="300"/>
              </a:lnTo>
              <a:lnTo>
                <a:pt x="564" y="288"/>
              </a:lnTo>
              <a:lnTo>
                <a:pt x="576" y="240"/>
              </a:lnTo>
              <a:lnTo>
                <a:pt x="504" y="252"/>
              </a:lnTo>
              <a:lnTo>
                <a:pt x="474" y="294"/>
              </a:lnTo>
              <a:lnTo>
                <a:pt x="426" y="300"/>
              </a:lnTo>
              <a:lnTo>
                <a:pt x="378" y="240"/>
              </a:lnTo>
              <a:lnTo>
                <a:pt x="372" y="162"/>
              </a:lnTo>
              <a:lnTo>
                <a:pt x="384" y="144"/>
              </a:lnTo>
              <a:lnTo>
                <a:pt x="354" y="138"/>
              </a:lnTo>
              <a:lnTo>
                <a:pt x="330" y="114"/>
              </a:lnTo>
              <a:lnTo>
                <a:pt x="312" y="84"/>
              </a:lnTo>
              <a:lnTo>
                <a:pt x="288" y="66"/>
              </a:lnTo>
              <a:lnTo>
                <a:pt x="252" y="78"/>
              </a:lnTo>
              <a:lnTo>
                <a:pt x="204" y="24"/>
              </a:lnTo>
              <a:lnTo>
                <a:pt x="174" y="18"/>
              </a:lnTo>
              <a:lnTo>
                <a:pt x="156" y="30"/>
              </a:lnTo>
              <a:lnTo>
                <a:pt x="108" y="30"/>
              </a:lnTo>
              <a:lnTo>
                <a:pt x="48" y="0"/>
              </a:lnTo>
              <a:lnTo>
                <a:pt x="0" y="6"/>
              </a:lnTo>
              <a:lnTo>
                <a:pt x="36" y="72"/>
              </a:lnTo>
              <a:lnTo>
                <a:pt x="60" y="108"/>
              </a:lnTo>
              <a:lnTo>
                <a:pt x="54" y="120"/>
              </a:lnTo>
              <a:lnTo>
                <a:pt x="96" y="150"/>
              </a:lnTo>
              <a:lnTo>
                <a:pt x="102" y="180"/>
              </a:lnTo>
              <a:lnTo>
                <a:pt x="120" y="192"/>
              </a:lnTo>
              <a:lnTo>
                <a:pt x="144" y="216"/>
              </a:lnTo>
              <a:lnTo>
                <a:pt x="150" y="198"/>
              </a:lnTo>
              <a:lnTo>
                <a:pt x="126" y="180"/>
              </a:lnTo>
              <a:lnTo>
                <a:pt x="102" y="126"/>
              </a:lnTo>
              <a:lnTo>
                <a:pt x="60" y="66"/>
              </a:lnTo>
              <a:lnTo>
                <a:pt x="48" y="30"/>
              </a:lnTo>
              <a:lnTo>
                <a:pt x="78" y="42"/>
              </a:lnTo>
              <a:lnTo>
                <a:pt x="108" y="102"/>
              </a:lnTo>
              <a:lnTo>
                <a:pt x="120" y="120"/>
              </a:lnTo>
              <a:lnTo>
                <a:pt x="150" y="138"/>
              </a:lnTo>
              <a:lnTo>
                <a:pt x="150" y="156"/>
              </a:lnTo>
              <a:lnTo>
                <a:pt x="174" y="168"/>
              </a:lnTo>
              <a:lnTo>
                <a:pt x="186" y="186"/>
              </a:lnTo>
              <a:lnTo>
                <a:pt x="216" y="216"/>
              </a:lnTo>
              <a:lnTo>
                <a:pt x="222" y="258"/>
              </a:lnTo>
              <a:lnTo>
                <a:pt x="222" y="276"/>
              </a:lnTo>
              <a:lnTo>
                <a:pt x="300" y="324"/>
              </a:lnTo>
              <a:lnTo>
                <a:pt x="336" y="342"/>
              </a:lnTo>
              <a:lnTo>
                <a:pt x="402" y="360"/>
              </a:lnTo>
              <a:lnTo>
                <a:pt x="420" y="354"/>
              </a:lnTo>
              <a:lnTo>
                <a:pt x="438" y="354"/>
              </a:lnTo>
              <a:lnTo>
                <a:pt x="468" y="379"/>
              </a:lnTo>
              <a:lnTo>
                <a:pt x="474" y="366"/>
              </a:lnTo>
              <a:lnTo>
                <a:pt x="486" y="348"/>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26882</xdr:colOff>
      <xdr:row>10</xdr:row>
      <xdr:rowOff>124460</xdr:rowOff>
    </xdr:from>
    <xdr:to>
      <xdr:col>6</xdr:col>
      <xdr:colOff>340844</xdr:colOff>
      <xdr:row>16</xdr:row>
      <xdr:rowOff>46038</xdr:rowOff>
    </xdr:to>
    <xdr:sp macro="" textlink="">
      <xdr:nvSpPr>
        <xdr:cNvPr id="131" name="GL">
          <a:extLst>
            <a:ext uri="{FF2B5EF4-FFF2-40B4-BE49-F238E27FC236}">
              <a16:creationId xmlns:a16="http://schemas.microsoft.com/office/drawing/2014/main" id="{00000000-0008-0000-0C00-000083000000}"/>
            </a:ext>
          </a:extLst>
        </xdr:cNvPr>
        <xdr:cNvSpPr>
          <a:spLocks/>
        </xdr:cNvSpPr>
      </xdr:nvSpPr>
      <xdr:spPr bwMode="auto">
        <a:xfrm rot="20747712">
          <a:off x="3179657" y="2181860"/>
          <a:ext cx="923562" cy="893128"/>
        </a:xfrm>
        <a:custGeom>
          <a:avLst/>
          <a:gdLst>
            <a:gd name="T0" fmla="*/ 2147483647 w 1125"/>
            <a:gd name="T1" fmla="*/ 2147483647 h 2047"/>
            <a:gd name="T2" fmla="*/ 2147483647 w 1125"/>
            <a:gd name="T3" fmla="*/ 2147483647 h 2047"/>
            <a:gd name="T4" fmla="*/ 2147483647 w 1125"/>
            <a:gd name="T5" fmla="*/ 2147483647 h 2047"/>
            <a:gd name="T6" fmla="*/ 2147483647 w 1125"/>
            <a:gd name="T7" fmla="*/ 2147483647 h 2047"/>
            <a:gd name="T8" fmla="*/ 2147483647 w 1125"/>
            <a:gd name="T9" fmla="*/ 2147483647 h 2047"/>
            <a:gd name="T10" fmla="*/ 2147483647 w 1125"/>
            <a:gd name="T11" fmla="*/ 2147483647 h 2047"/>
            <a:gd name="T12" fmla="*/ 2147483647 w 1125"/>
            <a:gd name="T13" fmla="*/ 2147483647 h 2047"/>
            <a:gd name="T14" fmla="*/ 2147483647 w 1125"/>
            <a:gd name="T15" fmla="*/ 2147483647 h 2047"/>
            <a:gd name="T16" fmla="*/ 2147483647 w 1125"/>
            <a:gd name="T17" fmla="*/ 2147483647 h 2047"/>
            <a:gd name="T18" fmla="*/ 2147483647 w 1125"/>
            <a:gd name="T19" fmla="*/ 2147483647 h 2047"/>
            <a:gd name="T20" fmla="*/ 2147483647 w 1125"/>
            <a:gd name="T21" fmla="*/ 2147483647 h 2047"/>
            <a:gd name="T22" fmla="*/ 2147483647 w 1125"/>
            <a:gd name="T23" fmla="*/ 2147483647 h 2047"/>
            <a:gd name="T24" fmla="*/ 2147483647 w 1125"/>
            <a:gd name="T25" fmla="*/ 2147483647 h 2047"/>
            <a:gd name="T26" fmla="*/ 2147483647 w 1125"/>
            <a:gd name="T27" fmla="*/ 2147483647 h 2047"/>
            <a:gd name="T28" fmla="*/ 2147483647 w 1125"/>
            <a:gd name="T29" fmla="*/ 2147483647 h 2047"/>
            <a:gd name="T30" fmla="*/ 2147483647 w 1125"/>
            <a:gd name="T31" fmla="*/ 2147483647 h 2047"/>
            <a:gd name="T32" fmla="*/ 2147483647 w 1125"/>
            <a:gd name="T33" fmla="*/ 2147483647 h 2047"/>
            <a:gd name="T34" fmla="*/ 2147483647 w 1125"/>
            <a:gd name="T35" fmla="*/ 2147483647 h 2047"/>
            <a:gd name="T36" fmla="*/ 2147483647 w 1125"/>
            <a:gd name="T37" fmla="*/ 2147483647 h 2047"/>
            <a:gd name="T38" fmla="*/ 2147483647 w 1125"/>
            <a:gd name="T39" fmla="*/ 2147483647 h 2047"/>
            <a:gd name="T40" fmla="*/ 2147483647 w 1125"/>
            <a:gd name="T41" fmla="*/ 2147483647 h 2047"/>
            <a:gd name="T42" fmla="*/ 2147483647 w 1125"/>
            <a:gd name="T43" fmla="*/ 2147483647 h 2047"/>
            <a:gd name="T44" fmla="*/ 2147483647 w 1125"/>
            <a:gd name="T45" fmla="*/ 2147483647 h 2047"/>
            <a:gd name="T46" fmla="*/ 2147483647 w 1125"/>
            <a:gd name="T47" fmla="*/ 2147483647 h 2047"/>
            <a:gd name="T48" fmla="*/ 2147483647 w 1125"/>
            <a:gd name="T49" fmla="*/ 2147483647 h 2047"/>
            <a:gd name="T50" fmla="*/ 2147483647 w 1125"/>
            <a:gd name="T51" fmla="*/ 2147483647 h 2047"/>
            <a:gd name="T52" fmla="*/ 2147483647 w 1125"/>
            <a:gd name="T53" fmla="*/ 2147483647 h 2047"/>
            <a:gd name="T54" fmla="*/ 2147483647 w 1125"/>
            <a:gd name="T55" fmla="*/ 2147483647 h 2047"/>
            <a:gd name="T56" fmla="*/ 2147483647 w 1125"/>
            <a:gd name="T57" fmla="*/ 2147483647 h 2047"/>
            <a:gd name="T58" fmla="*/ 2147483647 w 1125"/>
            <a:gd name="T59" fmla="*/ 2147483647 h 2047"/>
            <a:gd name="T60" fmla="*/ 2147483647 w 1125"/>
            <a:gd name="T61" fmla="*/ 2147483647 h 2047"/>
            <a:gd name="T62" fmla="*/ 2147483647 w 1125"/>
            <a:gd name="T63" fmla="*/ 2147483647 h 2047"/>
            <a:gd name="T64" fmla="*/ 2147483647 w 1125"/>
            <a:gd name="T65" fmla="*/ 2147483647 h 2047"/>
            <a:gd name="T66" fmla="*/ 2147483647 w 1125"/>
            <a:gd name="T67" fmla="*/ 2147483647 h 2047"/>
            <a:gd name="T68" fmla="*/ 2147483647 w 1125"/>
            <a:gd name="T69" fmla="*/ 2147483647 h 2047"/>
            <a:gd name="T70" fmla="*/ 2147483647 w 1125"/>
            <a:gd name="T71" fmla="*/ 2147483647 h 2047"/>
            <a:gd name="T72" fmla="*/ 2147483647 w 1125"/>
            <a:gd name="T73" fmla="*/ 2147483647 h 2047"/>
            <a:gd name="T74" fmla="*/ 2147483647 w 1125"/>
            <a:gd name="T75" fmla="*/ 2147483647 h 2047"/>
            <a:gd name="T76" fmla="*/ 2147483647 w 1125"/>
            <a:gd name="T77" fmla="*/ 2147483647 h 2047"/>
            <a:gd name="T78" fmla="*/ 2147483647 w 1125"/>
            <a:gd name="T79" fmla="*/ 2147483647 h 2047"/>
            <a:gd name="T80" fmla="*/ 2147483647 w 1125"/>
            <a:gd name="T81" fmla="*/ 2147483647 h 2047"/>
            <a:gd name="T82" fmla="*/ 2147483647 w 1125"/>
            <a:gd name="T83" fmla="*/ 2147483647 h 2047"/>
            <a:gd name="T84" fmla="*/ 2147483647 w 1125"/>
            <a:gd name="T85" fmla="*/ 2147483647 h 2047"/>
            <a:gd name="T86" fmla="*/ 2147483647 w 1125"/>
            <a:gd name="T87" fmla="*/ 2147483647 h 2047"/>
            <a:gd name="T88" fmla="*/ 2147483647 w 1125"/>
            <a:gd name="T89" fmla="*/ 2147483647 h 2047"/>
            <a:gd name="T90" fmla="*/ 2147483647 w 1125"/>
            <a:gd name="T91" fmla="*/ 2147483647 h 2047"/>
            <a:gd name="T92" fmla="*/ 2147483647 w 1125"/>
            <a:gd name="T93" fmla="*/ 2147483647 h 2047"/>
            <a:gd name="T94" fmla="*/ 2147483647 w 1125"/>
            <a:gd name="T95" fmla="*/ 2147483647 h 2047"/>
            <a:gd name="T96" fmla="*/ 2147483647 w 1125"/>
            <a:gd name="T97" fmla="*/ 2147483647 h 2047"/>
            <a:gd name="T98" fmla="*/ 2147483647 w 1125"/>
            <a:gd name="T99" fmla="*/ 2147483647 h 2047"/>
            <a:gd name="T100" fmla="*/ 2147483647 w 1125"/>
            <a:gd name="T101" fmla="*/ 2147483647 h 2047"/>
            <a:gd name="T102" fmla="*/ 2147483647 w 1125"/>
            <a:gd name="T103" fmla="*/ 2147483647 h 2047"/>
            <a:gd name="T104" fmla="*/ 2147483647 w 1125"/>
            <a:gd name="T105" fmla="*/ 2147483647 h 2047"/>
            <a:gd name="T106" fmla="*/ 2147483647 w 1125"/>
            <a:gd name="T107" fmla="*/ 2147483647 h 2047"/>
            <a:gd name="T108" fmla="*/ 2147483647 w 1125"/>
            <a:gd name="T109" fmla="*/ 2147483647 h 2047"/>
            <a:gd name="T110" fmla="*/ 2147483647 w 1125"/>
            <a:gd name="T111" fmla="*/ 2147483647 h 2047"/>
            <a:gd name="T112" fmla="*/ 2147483647 w 1125"/>
            <a:gd name="T113" fmla="*/ 2147483647 h 2047"/>
            <a:gd name="T114" fmla="*/ 2147483647 w 1125"/>
            <a:gd name="T115" fmla="*/ 2147483647 h 2047"/>
            <a:gd name="T116" fmla="*/ 2147483647 w 1125"/>
            <a:gd name="T117" fmla="*/ 2147483647 h 2047"/>
            <a:gd name="T118" fmla="*/ 2147483647 w 1125"/>
            <a:gd name="T119" fmla="*/ 2147483647 h 2047"/>
            <a:gd name="T120" fmla="*/ 2147483647 w 1125"/>
            <a:gd name="T121" fmla="*/ 2147483647 h 2047"/>
            <a:gd name="T122" fmla="*/ 2147483647 w 1125"/>
            <a:gd name="T123" fmla="*/ 2147483647 h 2047"/>
            <a:gd name="T124" fmla="*/ 2147483647 w 1125"/>
            <a:gd name="T125" fmla="*/ 2147483647 h 2047"/>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 name="T186" fmla="*/ 0 60000 65536"/>
            <a:gd name="T187" fmla="*/ 0 60000 65536"/>
            <a:gd name="T188" fmla="*/ 0 60000 65536"/>
          </a:gdLst>
          <a:ahLst/>
          <a:cxnLst>
            <a:cxn ang="T126">
              <a:pos x="T0" y="T1"/>
            </a:cxn>
            <a:cxn ang="T127">
              <a:pos x="T2" y="T3"/>
            </a:cxn>
            <a:cxn ang="T128">
              <a:pos x="T4" y="T5"/>
            </a:cxn>
            <a:cxn ang="T129">
              <a:pos x="T6" y="T7"/>
            </a:cxn>
            <a:cxn ang="T130">
              <a:pos x="T8" y="T9"/>
            </a:cxn>
            <a:cxn ang="T131">
              <a:pos x="T10" y="T11"/>
            </a:cxn>
            <a:cxn ang="T132">
              <a:pos x="T12" y="T13"/>
            </a:cxn>
            <a:cxn ang="T133">
              <a:pos x="T14" y="T15"/>
            </a:cxn>
            <a:cxn ang="T134">
              <a:pos x="T16" y="T17"/>
            </a:cxn>
            <a:cxn ang="T135">
              <a:pos x="T18" y="T19"/>
            </a:cxn>
            <a:cxn ang="T136">
              <a:pos x="T20" y="T21"/>
            </a:cxn>
            <a:cxn ang="T137">
              <a:pos x="T22" y="T23"/>
            </a:cxn>
            <a:cxn ang="T138">
              <a:pos x="T24" y="T25"/>
            </a:cxn>
            <a:cxn ang="T139">
              <a:pos x="T26" y="T27"/>
            </a:cxn>
            <a:cxn ang="T140">
              <a:pos x="T28" y="T29"/>
            </a:cxn>
            <a:cxn ang="T141">
              <a:pos x="T30" y="T31"/>
            </a:cxn>
            <a:cxn ang="T142">
              <a:pos x="T32" y="T33"/>
            </a:cxn>
            <a:cxn ang="T143">
              <a:pos x="T34" y="T35"/>
            </a:cxn>
            <a:cxn ang="T144">
              <a:pos x="T36" y="T37"/>
            </a:cxn>
            <a:cxn ang="T145">
              <a:pos x="T38" y="T39"/>
            </a:cxn>
            <a:cxn ang="T146">
              <a:pos x="T40" y="T41"/>
            </a:cxn>
            <a:cxn ang="T147">
              <a:pos x="T42" y="T43"/>
            </a:cxn>
            <a:cxn ang="T148">
              <a:pos x="T44" y="T45"/>
            </a:cxn>
            <a:cxn ang="T149">
              <a:pos x="T46" y="T47"/>
            </a:cxn>
            <a:cxn ang="T150">
              <a:pos x="T48" y="T49"/>
            </a:cxn>
            <a:cxn ang="T151">
              <a:pos x="T50" y="T51"/>
            </a:cxn>
            <a:cxn ang="T152">
              <a:pos x="T52" y="T53"/>
            </a:cxn>
            <a:cxn ang="T153">
              <a:pos x="T54" y="T55"/>
            </a:cxn>
            <a:cxn ang="T154">
              <a:pos x="T56" y="T57"/>
            </a:cxn>
            <a:cxn ang="T155">
              <a:pos x="T58" y="T59"/>
            </a:cxn>
            <a:cxn ang="T156">
              <a:pos x="T60" y="T61"/>
            </a:cxn>
            <a:cxn ang="T157">
              <a:pos x="T62" y="T63"/>
            </a:cxn>
            <a:cxn ang="T158">
              <a:pos x="T64" y="T65"/>
            </a:cxn>
            <a:cxn ang="T159">
              <a:pos x="T66" y="T67"/>
            </a:cxn>
            <a:cxn ang="T160">
              <a:pos x="T68" y="T69"/>
            </a:cxn>
            <a:cxn ang="T161">
              <a:pos x="T70" y="T71"/>
            </a:cxn>
            <a:cxn ang="T162">
              <a:pos x="T72" y="T73"/>
            </a:cxn>
            <a:cxn ang="T163">
              <a:pos x="T74" y="T75"/>
            </a:cxn>
            <a:cxn ang="T164">
              <a:pos x="T76" y="T77"/>
            </a:cxn>
            <a:cxn ang="T165">
              <a:pos x="T78" y="T79"/>
            </a:cxn>
            <a:cxn ang="T166">
              <a:pos x="T80" y="T81"/>
            </a:cxn>
            <a:cxn ang="T167">
              <a:pos x="T82" y="T83"/>
            </a:cxn>
            <a:cxn ang="T168">
              <a:pos x="T84" y="T85"/>
            </a:cxn>
            <a:cxn ang="T169">
              <a:pos x="T86" y="T87"/>
            </a:cxn>
            <a:cxn ang="T170">
              <a:pos x="T88" y="T89"/>
            </a:cxn>
            <a:cxn ang="T171">
              <a:pos x="T90" y="T91"/>
            </a:cxn>
            <a:cxn ang="T172">
              <a:pos x="T92" y="T93"/>
            </a:cxn>
            <a:cxn ang="T173">
              <a:pos x="T94" y="T95"/>
            </a:cxn>
            <a:cxn ang="T174">
              <a:pos x="T96" y="T97"/>
            </a:cxn>
            <a:cxn ang="T175">
              <a:pos x="T98" y="T99"/>
            </a:cxn>
            <a:cxn ang="T176">
              <a:pos x="T100" y="T101"/>
            </a:cxn>
            <a:cxn ang="T177">
              <a:pos x="T102" y="T103"/>
            </a:cxn>
            <a:cxn ang="T178">
              <a:pos x="T104" y="T105"/>
            </a:cxn>
            <a:cxn ang="T179">
              <a:pos x="T106" y="T107"/>
            </a:cxn>
            <a:cxn ang="T180">
              <a:pos x="T108" y="T109"/>
            </a:cxn>
            <a:cxn ang="T181">
              <a:pos x="T110" y="T111"/>
            </a:cxn>
            <a:cxn ang="T182">
              <a:pos x="T112" y="T113"/>
            </a:cxn>
            <a:cxn ang="T183">
              <a:pos x="T114" y="T115"/>
            </a:cxn>
            <a:cxn ang="T184">
              <a:pos x="T116" y="T117"/>
            </a:cxn>
            <a:cxn ang="T185">
              <a:pos x="T118" y="T119"/>
            </a:cxn>
            <a:cxn ang="T186">
              <a:pos x="T120" y="T121"/>
            </a:cxn>
            <a:cxn ang="T187">
              <a:pos x="T122" y="T123"/>
            </a:cxn>
            <a:cxn ang="T188">
              <a:pos x="T124" y="T125"/>
            </a:cxn>
          </a:cxnLst>
          <a:rect l="0" t="0" r="r" b="b"/>
          <a:pathLst>
            <a:path w="1125" h="2047">
              <a:moveTo>
                <a:pt x="718" y="105"/>
              </a:moveTo>
              <a:lnTo>
                <a:pt x="722" y="102"/>
              </a:lnTo>
              <a:lnTo>
                <a:pt x="730" y="95"/>
              </a:lnTo>
              <a:lnTo>
                <a:pt x="740" y="83"/>
              </a:lnTo>
              <a:lnTo>
                <a:pt x="751" y="70"/>
              </a:lnTo>
              <a:lnTo>
                <a:pt x="760" y="58"/>
              </a:lnTo>
              <a:lnTo>
                <a:pt x="764" y="46"/>
              </a:lnTo>
              <a:lnTo>
                <a:pt x="761" y="37"/>
              </a:lnTo>
              <a:lnTo>
                <a:pt x="748" y="32"/>
              </a:lnTo>
              <a:lnTo>
                <a:pt x="735" y="30"/>
              </a:lnTo>
              <a:lnTo>
                <a:pt x="725" y="27"/>
              </a:lnTo>
              <a:lnTo>
                <a:pt x="716" y="22"/>
              </a:lnTo>
              <a:lnTo>
                <a:pt x="708" y="17"/>
              </a:lnTo>
              <a:lnTo>
                <a:pt x="700" y="13"/>
              </a:lnTo>
              <a:lnTo>
                <a:pt x="693" y="8"/>
              </a:lnTo>
              <a:lnTo>
                <a:pt x="686" y="4"/>
              </a:lnTo>
              <a:lnTo>
                <a:pt x="678" y="1"/>
              </a:lnTo>
              <a:lnTo>
                <a:pt x="672" y="0"/>
              </a:lnTo>
              <a:lnTo>
                <a:pt x="665" y="0"/>
              </a:lnTo>
              <a:lnTo>
                <a:pt x="658" y="0"/>
              </a:lnTo>
              <a:lnTo>
                <a:pt x="651" y="2"/>
              </a:lnTo>
              <a:lnTo>
                <a:pt x="633" y="7"/>
              </a:lnTo>
              <a:lnTo>
                <a:pt x="610" y="13"/>
              </a:lnTo>
              <a:lnTo>
                <a:pt x="583" y="19"/>
              </a:lnTo>
              <a:lnTo>
                <a:pt x="558" y="25"/>
              </a:lnTo>
              <a:lnTo>
                <a:pt x="534" y="34"/>
              </a:lnTo>
              <a:lnTo>
                <a:pt x="512" y="42"/>
              </a:lnTo>
              <a:lnTo>
                <a:pt x="496" y="52"/>
              </a:lnTo>
              <a:lnTo>
                <a:pt x="487" y="62"/>
              </a:lnTo>
              <a:lnTo>
                <a:pt x="483" y="74"/>
              </a:lnTo>
              <a:lnTo>
                <a:pt x="478" y="84"/>
              </a:lnTo>
              <a:lnTo>
                <a:pt x="474" y="93"/>
              </a:lnTo>
              <a:lnTo>
                <a:pt x="468" y="102"/>
              </a:lnTo>
              <a:lnTo>
                <a:pt x="461" y="107"/>
              </a:lnTo>
              <a:lnTo>
                <a:pt x="452" y="110"/>
              </a:lnTo>
              <a:lnTo>
                <a:pt x="440" y="110"/>
              </a:lnTo>
              <a:lnTo>
                <a:pt x="426" y="105"/>
              </a:lnTo>
              <a:lnTo>
                <a:pt x="409" y="100"/>
              </a:lnTo>
              <a:lnTo>
                <a:pt x="391" y="98"/>
              </a:lnTo>
              <a:lnTo>
                <a:pt x="371" y="100"/>
              </a:lnTo>
              <a:lnTo>
                <a:pt x="351" y="105"/>
              </a:lnTo>
              <a:lnTo>
                <a:pt x="334" y="112"/>
              </a:lnTo>
              <a:lnTo>
                <a:pt x="319" y="120"/>
              </a:lnTo>
              <a:lnTo>
                <a:pt x="306" y="130"/>
              </a:lnTo>
              <a:lnTo>
                <a:pt x="300" y="141"/>
              </a:lnTo>
              <a:lnTo>
                <a:pt x="291" y="151"/>
              </a:lnTo>
              <a:lnTo>
                <a:pt x="278" y="161"/>
              </a:lnTo>
              <a:lnTo>
                <a:pt x="260" y="172"/>
              </a:lnTo>
              <a:lnTo>
                <a:pt x="241" y="182"/>
              </a:lnTo>
              <a:lnTo>
                <a:pt x="221" y="194"/>
              </a:lnTo>
              <a:lnTo>
                <a:pt x="204" y="208"/>
              </a:lnTo>
              <a:lnTo>
                <a:pt x="191" y="224"/>
              </a:lnTo>
              <a:lnTo>
                <a:pt x="184" y="242"/>
              </a:lnTo>
              <a:lnTo>
                <a:pt x="180" y="261"/>
              </a:lnTo>
              <a:lnTo>
                <a:pt x="172" y="277"/>
              </a:lnTo>
              <a:lnTo>
                <a:pt x="160" y="289"/>
              </a:lnTo>
              <a:lnTo>
                <a:pt x="146" y="299"/>
              </a:lnTo>
              <a:lnTo>
                <a:pt x="130" y="305"/>
              </a:lnTo>
              <a:lnTo>
                <a:pt x="113" y="311"/>
              </a:lnTo>
              <a:lnTo>
                <a:pt x="94" y="314"/>
              </a:lnTo>
              <a:lnTo>
                <a:pt x="76" y="315"/>
              </a:lnTo>
              <a:lnTo>
                <a:pt x="59" y="316"/>
              </a:lnTo>
              <a:lnTo>
                <a:pt x="44" y="319"/>
              </a:lnTo>
              <a:lnTo>
                <a:pt x="31" y="325"/>
              </a:lnTo>
              <a:lnTo>
                <a:pt x="22" y="332"/>
              </a:lnTo>
              <a:lnTo>
                <a:pt x="16" y="342"/>
              </a:lnTo>
              <a:lnTo>
                <a:pt x="13" y="355"/>
              </a:lnTo>
              <a:lnTo>
                <a:pt x="11" y="369"/>
              </a:lnTo>
              <a:lnTo>
                <a:pt x="15" y="386"/>
              </a:lnTo>
              <a:lnTo>
                <a:pt x="17" y="402"/>
              </a:lnTo>
              <a:lnTo>
                <a:pt x="16" y="415"/>
              </a:lnTo>
              <a:lnTo>
                <a:pt x="13" y="425"/>
              </a:lnTo>
              <a:lnTo>
                <a:pt x="9" y="434"/>
              </a:lnTo>
              <a:lnTo>
                <a:pt x="4" y="444"/>
              </a:lnTo>
              <a:lnTo>
                <a:pt x="1" y="454"/>
              </a:lnTo>
              <a:lnTo>
                <a:pt x="0" y="466"/>
              </a:lnTo>
              <a:lnTo>
                <a:pt x="2" y="482"/>
              </a:lnTo>
              <a:lnTo>
                <a:pt x="7" y="499"/>
              </a:lnTo>
              <a:lnTo>
                <a:pt x="13" y="515"/>
              </a:lnTo>
              <a:lnTo>
                <a:pt x="18" y="530"/>
              </a:lnTo>
              <a:lnTo>
                <a:pt x="25" y="543"/>
              </a:lnTo>
              <a:lnTo>
                <a:pt x="34" y="553"/>
              </a:lnTo>
              <a:lnTo>
                <a:pt x="45" y="562"/>
              </a:lnTo>
              <a:lnTo>
                <a:pt x="59" y="568"/>
              </a:lnTo>
              <a:lnTo>
                <a:pt x="76" y="572"/>
              </a:lnTo>
              <a:lnTo>
                <a:pt x="94" y="575"/>
              </a:lnTo>
              <a:lnTo>
                <a:pt x="113" y="579"/>
              </a:lnTo>
              <a:lnTo>
                <a:pt x="130" y="584"/>
              </a:lnTo>
              <a:lnTo>
                <a:pt x="145" y="593"/>
              </a:lnTo>
              <a:lnTo>
                <a:pt x="159" y="605"/>
              </a:lnTo>
              <a:lnTo>
                <a:pt x="169" y="621"/>
              </a:lnTo>
              <a:lnTo>
                <a:pt x="176" y="642"/>
              </a:lnTo>
              <a:lnTo>
                <a:pt x="179" y="668"/>
              </a:lnTo>
              <a:lnTo>
                <a:pt x="181" y="695"/>
              </a:lnTo>
              <a:lnTo>
                <a:pt x="185" y="718"/>
              </a:lnTo>
              <a:lnTo>
                <a:pt x="191" y="740"/>
              </a:lnTo>
              <a:lnTo>
                <a:pt x="198" y="762"/>
              </a:lnTo>
              <a:lnTo>
                <a:pt x="203" y="785"/>
              </a:lnTo>
              <a:lnTo>
                <a:pt x="206" y="810"/>
              </a:lnTo>
              <a:lnTo>
                <a:pt x="207" y="841"/>
              </a:lnTo>
              <a:lnTo>
                <a:pt x="203" y="878"/>
              </a:lnTo>
              <a:lnTo>
                <a:pt x="196" y="915"/>
              </a:lnTo>
              <a:lnTo>
                <a:pt x="190" y="945"/>
              </a:lnTo>
              <a:lnTo>
                <a:pt x="184" y="968"/>
              </a:lnTo>
              <a:lnTo>
                <a:pt x="181" y="986"/>
              </a:lnTo>
              <a:lnTo>
                <a:pt x="180" y="999"/>
              </a:lnTo>
              <a:lnTo>
                <a:pt x="180" y="1009"/>
              </a:lnTo>
              <a:lnTo>
                <a:pt x="184" y="1016"/>
              </a:lnTo>
              <a:lnTo>
                <a:pt x="191" y="1022"/>
              </a:lnTo>
              <a:lnTo>
                <a:pt x="200" y="1028"/>
              </a:lnTo>
              <a:lnTo>
                <a:pt x="210" y="1034"/>
              </a:lnTo>
              <a:lnTo>
                <a:pt x="218" y="1042"/>
              </a:lnTo>
              <a:lnTo>
                <a:pt x="225" y="1050"/>
              </a:lnTo>
              <a:lnTo>
                <a:pt x="227" y="1057"/>
              </a:lnTo>
              <a:lnTo>
                <a:pt x="225" y="1062"/>
              </a:lnTo>
              <a:lnTo>
                <a:pt x="217" y="1067"/>
              </a:lnTo>
              <a:lnTo>
                <a:pt x="203" y="1068"/>
              </a:lnTo>
              <a:lnTo>
                <a:pt x="189" y="1070"/>
              </a:lnTo>
              <a:lnTo>
                <a:pt x="183" y="1075"/>
              </a:lnTo>
              <a:lnTo>
                <a:pt x="183" y="1082"/>
              </a:lnTo>
              <a:lnTo>
                <a:pt x="188" y="1089"/>
              </a:lnTo>
              <a:lnTo>
                <a:pt x="194" y="1097"/>
              </a:lnTo>
              <a:lnTo>
                <a:pt x="200" y="1104"/>
              </a:lnTo>
              <a:lnTo>
                <a:pt x="206" y="1108"/>
              </a:lnTo>
              <a:lnTo>
                <a:pt x="208" y="1111"/>
              </a:lnTo>
              <a:lnTo>
                <a:pt x="206" y="1111"/>
              </a:lnTo>
              <a:lnTo>
                <a:pt x="200" y="1110"/>
              </a:lnTo>
              <a:lnTo>
                <a:pt x="191" y="1108"/>
              </a:lnTo>
              <a:lnTo>
                <a:pt x="182" y="1108"/>
              </a:lnTo>
              <a:lnTo>
                <a:pt x="172" y="1111"/>
              </a:lnTo>
              <a:lnTo>
                <a:pt x="162" y="1115"/>
              </a:lnTo>
              <a:lnTo>
                <a:pt x="157" y="1123"/>
              </a:lnTo>
              <a:lnTo>
                <a:pt x="154" y="1135"/>
              </a:lnTo>
              <a:lnTo>
                <a:pt x="157" y="1149"/>
              </a:lnTo>
              <a:lnTo>
                <a:pt x="164" y="1163"/>
              </a:lnTo>
              <a:lnTo>
                <a:pt x="173" y="1176"/>
              </a:lnTo>
              <a:lnTo>
                <a:pt x="184" y="1187"/>
              </a:lnTo>
              <a:lnTo>
                <a:pt x="196" y="1196"/>
              </a:lnTo>
              <a:lnTo>
                <a:pt x="207" y="1201"/>
              </a:lnTo>
              <a:lnTo>
                <a:pt x="219" y="1201"/>
              </a:lnTo>
              <a:lnTo>
                <a:pt x="227" y="1195"/>
              </a:lnTo>
              <a:lnTo>
                <a:pt x="234" y="1186"/>
              </a:lnTo>
              <a:lnTo>
                <a:pt x="238" y="1178"/>
              </a:lnTo>
              <a:lnTo>
                <a:pt x="244" y="1171"/>
              </a:lnTo>
              <a:lnTo>
                <a:pt x="249" y="1165"/>
              </a:lnTo>
              <a:lnTo>
                <a:pt x="252" y="1161"/>
              </a:lnTo>
              <a:lnTo>
                <a:pt x="258" y="1158"/>
              </a:lnTo>
              <a:lnTo>
                <a:pt x="263" y="1158"/>
              </a:lnTo>
              <a:lnTo>
                <a:pt x="270" y="1159"/>
              </a:lnTo>
              <a:lnTo>
                <a:pt x="278" y="1174"/>
              </a:lnTo>
              <a:lnTo>
                <a:pt x="275" y="1202"/>
              </a:lnTo>
              <a:lnTo>
                <a:pt x="267" y="1233"/>
              </a:lnTo>
              <a:lnTo>
                <a:pt x="258" y="1255"/>
              </a:lnTo>
              <a:lnTo>
                <a:pt x="252" y="1261"/>
              </a:lnTo>
              <a:lnTo>
                <a:pt x="244" y="1265"/>
              </a:lnTo>
              <a:lnTo>
                <a:pt x="234" y="1270"/>
              </a:lnTo>
              <a:lnTo>
                <a:pt x="223" y="1273"/>
              </a:lnTo>
              <a:lnTo>
                <a:pt x="212" y="1279"/>
              </a:lnTo>
              <a:lnTo>
                <a:pt x="202" y="1285"/>
              </a:lnTo>
              <a:lnTo>
                <a:pt x="192" y="1292"/>
              </a:lnTo>
              <a:lnTo>
                <a:pt x="184" y="1302"/>
              </a:lnTo>
              <a:lnTo>
                <a:pt x="177" y="1318"/>
              </a:lnTo>
              <a:lnTo>
                <a:pt x="169" y="1340"/>
              </a:lnTo>
              <a:lnTo>
                <a:pt x="161" y="1369"/>
              </a:lnTo>
              <a:lnTo>
                <a:pt x="154" y="1399"/>
              </a:lnTo>
              <a:lnTo>
                <a:pt x="149" y="1430"/>
              </a:lnTo>
              <a:lnTo>
                <a:pt x="144" y="1459"/>
              </a:lnTo>
              <a:lnTo>
                <a:pt x="142" y="1483"/>
              </a:lnTo>
              <a:lnTo>
                <a:pt x="143" y="1500"/>
              </a:lnTo>
              <a:lnTo>
                <a:pt x="146" y="1514"/>
              </a:lnTo>
              <a:lnTo>
                <a:pt x="153" y="1530"/>
              </a:lnTo>
              <a:lnTo>
                <a:pt x="160" y="1547"/>
              </a:lnTo>
              <a:lnTo>
                <a:pt x="168" y="1566"/>
              </a:lnTo>
              <a:lnTo>
                <a:pt x="174" y="1585"/>
              </a:lnTo>
              <a:lnTo>
                <a:pt x="180" y="1606"/>
              </a:lnTo>
              <a:lnTo>
                <a:pt x="181" y="1628"/>
              </a:lnTo>
              <a:lnTo>
                <a:pt x="179" y="1650"/>
              </a:lnTo>
              <a:lnTo>
                <a:pt x="176" y="1672"/>
              </a:lnTo>
              <a:lnTo>
                <a:pt x="179" y="1694"/>
              </a:lnTo>
              <a:lnTo>
                <a:pt x="184" y="1714"/>
              </a:lnTo>
              <a:lnTo>
                <a:pt x="191" y="1735"/>
              </a:lnTo>
              <a:lnTo>
                <a:pt x="200" y="1754"/>
              </a:lnTo>
              <a:lnTo>
                <a:pt x="210" y="1772"/>
              </a:lnTo>
              <a:lnTo>
                <a:pt x="219" y="1791"/>
              </a:lnTo>
              <a:lnTo>
                <a:pt x="227" y="1807"/>
              </a:lnTo>
              <a:lnTo>
                <a:pt x="235" y="1825"/>
              </a:lnTo>
              <a:lnTo>
                <a:pt x="245" y="1847"/>
              </a:lnTo>
              <a:lnTo>
                <a:pt x="257" y="1872"/>
              </a:lnTo>
              <a:lnTo>
                <a:pt x="270" y="1897"/>
              </a:lnTo>
              <a:lnTo>
                <a:pt x="283" y="1918"/>
              </a:lnTo>
              <a:lnTo>
                <a:pt x="300" y="1937"/>
              </a:lnTo>
              <a:lnTo>
                <a:pt x="315" y="1948"/>
              </a:lnTo>
              <a:lnTo>
                <a:pt x="331" y="1951"/>
              </a:lnTo>
              <a:lnTo>
                <a:pt x="346" y="1950"/>
              </a:lnTo>
              <a:lnTo>
                <a:pt x="358" y="1953"/>
              </a:lnTo>
              <a:lnTo>
                <a:pt x="370" y="1959"/>
              </a:lnTo>
              <a:lnTo>
                <a:pt x="379" y="1967"/>
              </a:lnTo>
              <a:lnTo>
                <a:pt x="386" y="1977"/>
              </a:lnTo>
              <a:lnTo>
                <a:pt x="392" y="1988"/>
              </a:lnTo>
              <a:lnTo>
                <a:pt x="395" y="1999"/>
              </a:lnTo>
              <a:lnTo>
                <a:pt x="396" y="2011"/>
              </a:lnTo>
              <a:lnTo>
                <a:pt x="398" y="2016"/>
              </a:lnTo>
              <a:lnTo>
                <a:pt x="401" y="2022"/>
              </a:lnTo>
              <a:lnTo>
                <a:pt x="406" y="2028"/>
              </a:lnTo>
              <a:lnTo>
                <a:pt x="413" y="2032"/>
              </a:lnTo>
              <a:lnTo>
                <a:pt x="421" y="2037"/>
              </a:lnTo>
              <a:lnTo>
                <a:pt x="430" y="2042"/>
              </a:lnTo>
              <a:lnTo>
                <a:pt x="439" y="2044"/>
              </a:lnTo>
              <a:lnTo>
                <a:pt x="449" y="2046"/>
              </a:lnTo>
              <a:lnTo>
                <a:pt x="460" y="2047"/>
              </a:lnTo>
              <a:lnTo>
                <a:pt x="470" y="2046"/>
              </a:lnTo>
              <a:lnTo>
                <a:pt x="479" y="2044"/>
              </a:lnTo>
              <a:lnTo>
                <a:pt x="489" y="2039"/>
              </a:lnTo>
              <a:lnTo>
                <a:pt x="497" y="2034"/>
              </a:lnTo>
              <a:lnTo>
                <a:pt x="504" y="2024"/>
              </a:lnTo>
              <a:lnTo>
                <a:pt x="508" y="2013"/>
              </a:lnTo>
              <a:lnTo>
                <a:pt x="512" y="1998"/>
              </a:lnTo>
              <a:lnTo>
                <a:pt x="515" y="1969"/>
              </a:lnTo>
              <a:lnTo>
                <a:pt x="519" y="1947"/>
              </a:lnTo>
              <a:lnTo>
                <a:pt x="522" y="1930"/>
              </a:lnTo>
              <a:lnTo>
                <a:pt x="524" y="1916"/>
              </a:lnTo>
              <a:lnTo>
                <a:pt x="529" y="1906"/>
              </a:lnTo>
              <a:lnTo>
                <a:pt x="534" y="1898"/>
              </a:lnTo>
              <a:lnTo>
                <a:pt x="539" y="1891"/>
              </a:lnTo>
              <a:lnTo>
                <a:pt x="547" y="1884"/>
              </a:lnTo>
              <a:lnTo>
                <a:pt x="557" y="1865"/>
              </a:lnTo>
              <a:lnTo>
                <a:pt x="555" y="1840"/>
              </a:lnTo>
              <a:lnTo>
                <a:pt x="551" y="1816"/>
              </a:lnTo>
              <a:lnTo>
                <a:pt x="554" y="1800"/>
              </a:lnTo>
              <a:lnTo>
                <a:pt x="561" y="1792"/>
              </a:lnTo>
              <a:lnTo>
                <a:pt x="570" y="1779"/>
              </a:lnTo>
              <a:lnTo>
                <a:pt x="582" y="1762"/>
              </a:lnTo>
              <a:lnTo>
                <a:pt x="595" y="1741"/>
              </a:lnTo>
              <a:lnTo>
                <a:pt x="605" y="1718"/>
              </a:lnTo>
              <a:lnTo>
                <a:pt x="614" y="1695"/>
              </a:lnTo>
              <a:lnTo>
                <a:pt x="620" y="1672"/>
              </a:lnTo>
              <a:lnTo>
                <a:pt x="621" y="1650"/>
              </a:lnTo>
              <a:lnTo>
                <a:pt x="622" y="1629"/>
              </a:lnTo>
              <a:lnTo>
                <a:pt x="630" y="1607"/>
              </a:lnTo>
              <a:lnTo>
                <a:pt x="642" y="1587"/>
              </a:lnTo>
              <a:lnTo>
                <a:pt x="658" y="1567"/>
              </a:lnTo>
              <a:lnTo>
                <a:pt x="675" y="1550"/>
              </a:lnTo>
              <a:lnTo>
                <a:pt x="692" y="1536"/>
              </a:lnTo>
              <a:lnTo>
                <a:pt x="707" y="1528"/>
              </a:lnTo>
              <a:lnTo>
                <a:pt x="718" y="1524"/>
              </a:lnTo>
              <a:lnTo>
                <a:pt x="728" y="1523"/>
              </a:lnTo>
              <a:lnTo>
                <a:pt x="743" y="1519"/>
              </a:lnTo>
              <a:lnTo>
                <a:pt x="760" y="1511"/>
              </a:lnTo>
              <a:lnTo>
                <a:pt x="777" y="1498"/>
              </a:lnTo>
              <a:lnTo>
                <a:pt x="795" y="1482"/>
              </a:lnTo>
              <a:lnTo>
                <a:pt x="814" y="1461"/>
              </a:lnTo>
              <a:lnTo>
                <a:pt x="831" y="1436"/>
              </a:lnTo>
              <a:lnTo>
                <a:pt x="846" y="1405"/>
              </a:lnTo>
              <a:lnTo>
                <a:pt x="858" y="1375"/>
              </a:lnTo>
              <a:lnTo>
                <a:pt x="867" y="1354"/>
              </a:lnTo>
              <a:lnTo>
                <a:pt x="875" y="1338"/>
              </a:lnTo>
              <a:lnTo>
                <a:pt x="881" y="1327"/>
              </a:lnTo>
              <a:lnTo>
                <a:pt x="888" y="1320"/>
              </a:lnTo>
              <a:lnTo>
                <a:pt x="893" y="1316"/>
              </a:lnTo>
              <a:lnTo>
                <a:pt x="901" y="1312"/>
              </a:lnTo>
              <a:lnTo>
                <a:pt x="912" y="1309"/>
              </a:lnTo>
              <a:lnTo>
                <a:pt x="919" y="1305"/>
              </a:lnTo>
              <a:lnTo>
                <a:pt x="929" y="1299"/>
              </a:lnTo>
              <a:lnTo>
                <a:pt x="943" y="1289"/>
              </a:lnTo>
              <a:lnTo>
                <a:pt x="958" y="1279"/>
              </a:lnTo>
              <a:lnTo>
                <a:pt x="974" y="1265"/>
              </a:lnTo>
              <a:lnTo>
                <a:pt x="991" y="1251"/>
              </a:lnTo>
              <a:lnTo>
                <a:pt x="1009" y="1236"/>
              </a:lnTo>
              <a:lnTo>
                <a:pt x="1027" y="1220"/>
              </a:lnTo>
              <a:lnTo>
                <a:pt x="1045" y="1204"/>
              </a:lnTo>
              <a:lnTo>
                <a:pt x="1062" y="1188"/>
              </a:lnTo>
              <a:lnTo>
                <a:pt x="1078" y="1173"/>
              </a:lnTo>
              <a:lnTo>
                <a:pt x="1092" y="1158"/>
              </a:lnTo>
              <a:lnTo>
                <a:pt x="1103" y="1143"/>
              </a:lnTo>
              <a:lnTo>
                <a:pt x="1111" y="1130"/>
              </a:lnTo>
              <a:lnTo>
                <a:pt x="1117" y="1120"/>
              </a:lnTo>
              <a:lnTo>
                <a:pt x="1119" y="1111"/>
              </a:lnTo>
              <a:lnTo>
                <a:pt x="1116" y="1097"/>
              </a:lnTo>
              <a:lnTo>
                <a:pt x="1104" y="1087"/>
              </a:lnTo>
              <a:lnTo>
                <a:pt x="1088" y="1080"/>
              </a:lnTo>
              <a:lnTo>
                <a:pt x="1070" y="1077"/>
              </a:lnTo>
              <a:lnTo>
                <a:pt x="1048" y="1077"/>
              </a:lnTo>
              <a:lnTo>
                <a:pt x="1027" y="1082"/>
              </a:lnTo>
              <a:lnTo>
                <a:pt x="1007" y="1088"/>
              </a:lnTo>
              <a:lnTo>
                <a:pt x="991" y="1098"/>
              </a:lnTo>
              <a:lnTo>
                <a:pt x="983" y="1105"/>
              </a:lnTo>
              <a:lnTo>
                <a:pt x="983" y="1102"/>
              </a:lnTo>
              <a:lnTo>
                <a:pt x="988" y="1093"/>
              </a:lnTo>
              <a:lnTo>
                <a:pt x="995" y="1081"/>
              </a:lnTo>
              <a:lnTo>
                <a:pt x="999" y="1066"/>
              </a:lnTo>
              <a:lnTo>
                <a:pt x="998" y="1053"/>
              </a:lnTo>
              <a:lnTo>
                <a:pt x="989" y="1043"/>
              </a:lnTo>
              <a:lnTo>
                <a:pt x="967" y="1039"/>
              </a:lnTo>
              <a:lnTo>
                <a:pt x="958" y="1038"/>
              </a:lnTo>
              <a:lnTo>
                <a:pt x="961" y="1034"/>
              </a:lnTo>
              <a:lnTo>
                <a:pt x="975" y="1028"/>
              </a:lnTo>
              <a:lnTo>
                <a:pt x="994" y="1022"/>
              </a:lnTo>
              <a:lnTo>
                <a:pt x="1015" y="1019"/>
              </a:lnTo>
              <a:lnTo>
                <a:pt x="1035" y="1017"/>
              </a:lnTo>
              <a:lnTo>
                <a:pt x="1051" y="1020"/>
              </a:lnTo>
              <a:lnTo>
                <a:pt x="1058" y="1028"/>
              </a:lnTo>
              <a:lnTo>
                <a:pt x="1063" y="1037"/>
              </a:lnTo>
              <a:lnTo>
                <a:pt x="1071" y="1043"/>
              </a:lnTo>
              <a:lnTo>
                <a:pt x="1082" y="1045"/>
              </a:lnTo>
              <a:lnTo>
                <a:pt x="1094" y="1043"/>
              </a:lnTo>
              <a:lnTo>
                <a:pt x="1105" y="1038"/>
              </a:lnTo>
              <a:lnTo>
                <a:pt x="1116" y="1030"/>
              </a:lnTo>
              <a:lnTo>
                <a:pt x="1123" y="1019"/>
              </a:lnTo>
              <a:lnTo>
                <a:pt x="1125" y="1004"/>
              </a:lnTo>
              <a:lnTo>
                <a:pt x="1124" y="989"/>
              </a:lnTo>
              <a:lnTo>
                <a:pt x="1120" y="976"/>
              </a:lnTo>
              <a:lnTo>
                <a:pt x="1115" y="966"/>
              </a:lnTo>
              <a:lnTo>
                <a:pt x="1107" y="955"/>
              </a:lnTo>
              <a:lnTo>
                <a:pt x="1096" y="946"/>
              </a:lnTo>
              <a:lnTo>
                <a:pt x="1085" y="937"/>
              </a:lnTo>
              <a:lnTo>
                <a:pt x="1070" y="929"/>
              </a:lnTo>
              <a:lnTo>
                <a:pt x="1052" y="920"/>
              </a:lnTo>
              <a:lnTo>
                <a:pt x="1036" y="913"/>
              </a:lnTo>
              <a:lnTo>
                <a:pt x="1022" y="909"/>
              </a:lnTo>
              <a:lnTo>
                <a:pt x="1013" y="908"/>
              </a:lnTo>
              <a:lnTo>
                <a:pt x="1007" y="908"/>
              </a:lnTo>
              <a:lnTo>
                <a:pt x="1003" y="908"/>
              </a:lnTo>
              <a:lnTo>
                <a:pt x="1002" y="907"/>
              </a:lnTo>
              <a:lnTo>
                <a:pt x="1002" y="903"/>
              </a:lnTo>
              <a:lnTo>
                <a:pt x="1003" y="896"/>
              </a:lnTo>
              <a:lnTo>
                <a:pt x="1009" y="891"/>
              </a:lnTo>
              <a:lnTo>
                <a:pt x="1018" y="891"/>
              </a:lnTo>
              <a:lnTo>
                <a:pt x="1029" y="893"/>
              </a:lnTo>
              <a:lnTo>
                <a:pt x="1042" y="896"/>
              </a:lnTo>
              <a:lnTo>
                <a:pt x="1051" y="899"/>
              </a:lnTo>
              <a:lnTo>
                <a:pt x="1058" y="898"/>
              </a:lnTo>
              <a:lnTo>
                <a:pt x="1059" y="892"/>
              </a:lnTo>
              <a:lnTo>
                <a:pt x="1052" y="878"/>
              </a:lnTo>
              <a:lnTo>
                <a:pt x="1041" y="862"/>
              </a:lnTo>
              <a:lnTo>
                <a:pt x="1030" y="848"/>
              </a:lnTo>
              <a:lnTo>
                <a:pt x="1021" y="838"/>
              </a:lnTo>
              <a:lnTo>
                <a:pt x="1014" y="830"/>
              </a:lnTo>
              <a:lnTo>
                <a:pt x="1010" y="823"/>
              </a:lnTo>
              <a:lnTo>
                <a:pt x="1009" y="818"/>
              </a:lnTo>
              <a:lnTo>
                <a:pt x="1013" y="815"/>
              </a:lnTo>
              <a:lnTo>
                <a:pt x="1021" y="812"/>
              </a:lnTo>
              <a:lnTo>
                <a:pt x="1033" y="808"/>
              </a:lnTo>
              <a:lnTo>
                <a:pt x="1043" y="801"/>
              </a:lnTo>
              <a:lnTo>
                <a:pt x="1051" y="790"/>
              </a:lnTo>
              <a:lnTo>
                <a:pt x="1059" y="780"/>
              </a:lnTo>
              <a:lnTo>
                <a:pt x="1064" y="767"/>
              </a:lnTo>
              <a:lnTo>
                <a:pt x="1067" y="756"/>
              </a:lnTo>
              <a:lnTo>
                <a:pt x="1067" y="744"/>
              </a:lnTo>
              <a:lnTo>
                <a:pt x="1064" y="734"/>
              </a:lnTo>
              <a:lnTo>
                <a:pt x="1062" y="725"/>
              </a:lnTo>
              <a:lnTo>
                <a:pt x="1063" y="716"/>
              </a:lnTo>
              <a:lnTo>
                <a:pt x="1066" y="706"/>
              </a:lnTo>
              <a:lnTo>
                <a:pt x="1071" y="698"/>
              </a:lnTo>
              <a:lnTo>
                <a:pt x="1074" y="689"/>
              </a:lnTo>
              <a:lnTo>
                <a:pt x="1075" y="680"/>
              </a:lnTo>
              <a:lnTo>
                <a:pt x="1072" y="672"/>
              </a:lnTo>
              <a:lnTo>
                <a:pt x="1064" y="663"/>
              </a:lnTo>
              <a:lnTo>
                <a:pt x="1056" y="655"/>
              </a:lnTo>
              <a:lnTo>
                <a:pt x="1051" y="646"/>
              </a:lnTo>
              <a:lnTo>
                <a:pt x="1051" y="640"/>
              </a:lnTo>
              <a:lnTo>
                <a:pt x="1052" y="632"/>
              </a:lnTo>
              <a:lnTo>
                <a:pt x="1054" y="625"/>
              </a:lnTo>
              <a:lnTo>
                <a:pt x="1055" y="618"/>
              </a:lnTo>
              <a:lnTo>
                <a:pt x="1052" y="610"/>
              </a:lnTo>
              <a:lnTo>
                <a:pt x="1045" y="602"/>
              </a:lnTo>
              <a:lnTo>
                <a:pt x="1034" y="592"/>
              </a:lnTo>
              <a:lnTo>
                <a:pt x="1020" y="582"/>
              </a:lnTo>
              <a:lnTo>
                <a:pt x="1005" y="570"/>
              </a:lnTo>
              <a:lnTo>
                <a:pt x="990" y="559"/>
              </a:lnTo>
              <a:lnTo>
                <a:pt x="980" y="547"/>
              </a:lnTo>
              <a:lnTo>
                <a:pt x="974" y="535"/>
              </a:lnTo>
              <a:lnTo>
                <a:pt x="975" y="523"/>
              </a:lnTo>
              <a:lnTo>
                <a:pt x="986" y="512"/>
              </a:lnTo>
              <a:lnTo>
                <a:pt x="998" y="501"/>
              </a:lnTo>
              <a:lnTo>
                <a:pt x="1006" y="491"/>
              </a:lnTo>
              <a:lnTo>
                <a:pt x="1010" y="482"/>
              </a:lnTo>
              <a:lnTo>
                <a:pt x="1010" y="474"/>
              </a:lnTo>
              <a:lnTo>
                <a:pt x="1006" y="468"/>
              </a:lnTo>
              <a:lnTo>
                <a:pt x="999" y="463"/>
              </a:lnTo>
              <a:lnTo>
                <a:pt x="990" y="460"/>
              </a:lnTo>
              <a:lnTo>
                <a:pt x="979" y="459"/>
              </a:lnTo>
              <a:lnTo>
                <a:pt x="969" y="456"/>
              </a:lnTo>
              <a:lnTo>
                <a:pt x="964" y="452"/>
              </a:lnTo>
              <a:lnTo>
                <a:pt x="960" y="444"/>
              </a:lnTo>
              <a:lnTo>
                <a:pt x="958" y="436"/>
              </a:lnTo>
              <a:lnTo>
                <a:pt x="956" y="428"/>
              </a:lnTo>
              <a:lnTo>
                <a:pt x="952" y="421"/>
              </a:lnTo>
              <a:lnTo>
                <a:pt x="946" y="416"/>
              </a:lnTo>
              <a:lnTo>
                <a:pt x="937" y="416"/>
              </a:lnTo>
              <a:lnTo>
                <a:pt x="920" y="405"/>
              </a:lnTo>
              <a:lnTo>
                <a:pt x="913" y="371"/>
              </a:lnTo>
              <a:lnTo>
                <a:pt x="912" y="328"/>
              </a:lnTo>
              <a:lnTo>
                <a:pt x="912" y="290"/>
              </a:lnTo>
              <a:lnTo>
                <a:pt x="914" y="263"/>
              </a:lnTo>
              <a:lnTo>
                <a:pt x="920" y="240"/>
              </a:lnTo>
              <a:lnTo>
                <a:pt x="922" y="219"/>
              </a:lnTo>
              <a:lnTo>
                <a:pt x="919" y="195"/>
              </a:lnTo>
              <a:lnTo>
                <a:pt x="917" y="173"/>
              </a:lnTo>
              <a:lnTo>
                <a:pt x="924" y="146"/>
              </a:lnTo>
              <a:lnTo>
                <a:pt x="934" y="120"/>
              </a:lnTo>
              <a:lnTo>
                <a:pt x="939" y="95"/>
              </a:lnTo>
              <a:lnTo>
                <a:pt x="939" y="84"/>
              </a:lnTo>
              <a:lnTo>
                <a:pt x="937" y="75"/>
              </a:lnTo>
              <a:lnTo>
                <a:pt x="932" y="68"/>
              </a:lnTo>
              <a:lnTo>
                <a:pt x="924" y="62"/>
              </a:lnTo>
              <a:lnTo>
                <a:pt x="917" y="60"/>
              </a:lnTo>
              <a:lnTo>
                <a:pt x="911" y="59"/>
              </a:lnTo>
              <a:lnTo>
                <a:pt x="904" y="59"/>
              </a:lnTo>
              <a:lnTo>
                <a:pt x="898" y="59"/>
              </a:lnTo>
              <a:lnTo>
                <a:pt x="889" y="62"/>
              </a:lnTo>
              <a:lnTo>
                <a:pt x="879" y="68"/>
              </a:lnTo>
              <a:lnTo>
                <a:pt x="871" y="76"/>
              </a:lnTo>
              <a:lnTo>
                <a:pt x="863" y="84"/>
              </a:lnTo>
              <a:lnTo>
                <a:pt x="856" y="93"/>
              </a:lnTo>
              <a:lnTo>
                <a:pt x="851" y="104"/>
              </a:lnTo>
              <a:lnTo>
                <a:pt x="845" y="113"/>
              </a:lnTo>
              <a:lnTo>
                <a:pt x="839" y="122"/>
              </a:lnTo>
              <a:lnTo>
                <a:pt x="832" y="133"/>
              </a:lnTo>
              <a:lnTo>
                <a:pt x="826" y="140"/>
              </a:lnTo>
              <a:lnTo>
                <a:pt x="821" y="143"/>
              </a:lnTo>
              <a:lnTo>
                <a:pt x="816" y="144"/>
              </a:lnTo>
              <a:lnTo>
                <a:pt x="813" y="143"/>
              </a:lnTo>
              <a:lnTo>
                <a:pt x="809" y="140"/>
              </a:lnTo>
              <a:lnTo>
                <a:pt x="806" y="133"/>
              </a:lnTo>
              <a:lnTo>
                <a:pt x="803" y="122"/>
              </a:lnTo>
              <a:lnTo>
                <a:pt x="800" y="114"/>
              </a:lnTo>
              <a:lnTo>
                <a:pt x="795" y="110"/>
              </a:lnTo>
              <a:lnTo>
                <a:pt x="790" y="111"/>
              </a:lnTo>
              <a:lnTo>
                <a:pt x="783" y="114"/>
              </a:lnTo>
              <a:lnTo>
                <a:pt x="776" y="120"/>
              </a:lnTo>
              <a:lnTo>
                <a:pt x="769" y="128"/>
              </a:lnTo>
              <a:lnTo>
                <a:pt x="761" y="137"/>
              </a:lnTo>
              <a:lnTo>
                <a:pt x="754" y="146"/>
              </a:lnTo>
              <a:lnTo>
                <a:pt x="750" y="151"/>
              </a:lnTo>
              <a:lnTo>
                <a:pt x="750" y="149"/>
              </a:lnTo>
              <a:lnTo>
                <a:pt x="753" y="142"/>
              </a:lnTo>
              <a:lnTo>
                <a:pt x="755" y="133"/>
              </a:lnTo>
              <a:lnTo>
                <a:pt x="754" y="121"/>
              </a:lnTo>
              <a:lnTo>
                <a:pt x="749" y="112"/>
              </a:lnTo>
              <a:lnTo>
                <a:pt x="738" y="106"/>
              </a:lnTo>
              <a:lnTo>
                <a:pt x="718" y="10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79905</xdr:colOff>
      <xdr:row>25</xdr:row>
      <xdr:rowOff>92768</xdr:rowOff>
    </xdr:from>
    <xdr:to>
      <xdr:col>5</xdr:col>
      <xdr:colOff>109214</xdr:colOff>
      <xdr:row>25</xdr:row>
      <xdr:rowOff>115628</xdr:rowOff>
    </xdr:to>
    <xdr:sp macro="" textlink="">
      <xdr:nvSpPr>
        <xdr:cNvPr id="132" name="PR">
          <a:extLst>
            <a:ext uri="{FF2B5EF4-FFF2-40B4-BE49-F238E27FC236}">
              <a16:creationId xmlns:a16="http://schemas.microsoft.com/office/drawing/2014/main" id="{00000000-0008-0000-0C00-000084000000}"/>
            </a:ext>
          </a:extLst>
        </xdr:cNvPr>
        <xdr:cNvSpPr>
          <a:spLocks/>
        </xdr:cNvSpPr>
      </xdr:nvSpPr>
      <xdr:spPr bwMode="auto">
        <a:xfrm>
          <a:off x="3232680" y="4579043"/>
          <a:ext cx="29309" cy="22860"/>
        </a:xfrm>
        <a:custGeom>
          <a:avLst/>
          <a:gdLst>
            <a:gd name="T0" fmla="*/ 2147483647 w 23"/>
            <a:gd name="T1" fmla="*/ 0 h 18"/>
            <a:gd name="T2" fmla="*/ 2147483647 w 23"/>
            <a:gd name="T3" fmla="*/ 2147483647 h 18"/>
            <a:gd name="T4" fmla="*/ 2147483647 w 23"/>
            <a:gd name="T5" fmla="*/ 2147483647 h 18"/>
            <a:gd name="T6" fmla="*/ 0 w 23"/>
            <a:gd name="T7" fmla="*/ 2147483647 h 18"/>
            <a:gd name="T8" fmla="*/ 2147483647 w 23"/>
            <a:gd name="T9" fmla="*/ 0 h 18"/>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3" h="18">
              <a:moveTo>
                <a:pt x="2" y="0"/>
              </a:moveTo>
              <a:lnTo>
                <a:pt x="23" y="1"/>
              </a:lnTo>
              <a:lnTo>
                <a:pt x="21" y="18"/>
              </a:lnTo>
              <a:lnTo>
                <a:pt x="0" y="13"/>
              </a:lnTo>
              <a:lnTo>
                <a:pt x="2" y="0"/>
              </a:lnTo>
              <a:close/>
            </a:path>
          </a:pathLst>
        </a:custGeom>
        <a:solidFill>
          <a:srgbClr val="EBE6F2">
            <a:lumMod val="100000"/>
          </a:srgbClr>
        </a:solidFill>
        <a:ln w="6350"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14454</xdr:colOff>
      <xdr:row>14</xdr:row>
      <xdr:rowOff>114618</xdr:rowOff>
    </xdr:from>
    <xdr:to>
      <xdr:col>7</xdr:col>
      <xdr:colOff>151932</xdr:colOff>
      <xdr:row>15</xdr:row>
      <xdr:rowOff>7303</xdr:rowOff>
    </xdr:to>
    <xdr:sp macro="" textlink="">
      <xdr:nvSpPr>
        <xdr:cNvPr id="133" name="IS">
          <a:extLst>
            <a:ext uri="{FF2B5EF4-FFF2-40B4-BE49-F238E27FC236}">
              <a16:creationId xmlns:a16="http://schemas.microsoft.com/office/drawing/2014/main" id="{00000000-0008-0000-0C00-000085000000}"/>
            </a:ext>
          </a:extLst>
        </xdr:cNvPr>
        <xdr:cNvSpPr>
          <a:spLocks/>
        </xdr:cNvSpPr>
      </xdr:nvSpPr>
      <xdr:spPr bwMode="auto">
        <a:xfrm>
          <a:off x="4386429" y="2819718"/>
          <a:ext cx="137478" cy="54610"/>
        </a:xfrm>
        <a:custGeom>
          <a:avLst/>
          <a:gdLst>
            <a:gd name="T0" fmla="*/ 2147483647 w 114"/>
            <a:gd name="T1" fmla="*/ 0 h 54"/>
            <a:gd name="T2" fmla="*/ 2147483647 w 114"/>
            <a:gd name="T3" fmla="*/ 2147483647 h 54"/>
            <a:gd name="T4" fmla="*/ 2147483647 w 114"/>
            <a:gd name="T5" fmla="*/ 2147483647 h 54"/>
            <a:gd name="T6" fmla="*/ 2147483647 w 114"/>
            <a:gd name="T7" fmla="*/ 0 h 54"/>
            <a:gd name="T8" fmla="*/ 2147483647 w 114"/>
            <a:gd name="T9" fmla="*/ 2147483647 h 54"/>
            <a:gd name="T10" fmla="*/ 2147483647 w 114"/>
            <a:gd name="T11" fmla="*/ 2147483647 h 54"/>
            <a:gd name="T12" fmla="*/ 2147483647 w 114"/>
            <a:gd name="T13" fmla="*/ 2147483647 h 54"/>
            <a:gd name="T14" fmla="*/ 2147483647 w 114"/>
            <a:gd name="T15" fmla="*/ 2147483647 h 54"/>
            <a:gd name="T16" fmla="*/ 2147483647 w 114"/>
            <a:gd name="T17" fmla="*/ 2147483647 h 54"/>
            <a:gd name="T18" fmla="*/ 2147483647 w 114"/>
            <a:gd name="T19" fmla="*/ 2147483647 h 54"/>
            <a:gd name="T20" fmla="*/ 2147483647 w 114"/>
            <a:gd name="T21" fmla="*/ 2147483647 h 54"/>
            <a:gd name="T22" fmla="*/ 0 w 114"/>
            <a:gd name="T23" fmla="*/ 2147483647 h 54"/>
            <a:gd name="T24" fmla="*/ 2147483647 w 114"/>
            <a:gd name="T25" fmla="*/ 0 h 54"/>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14" h="54">
              <a:moveTo>
                <a:pt x="14" y="0"/>
              </a:moveTo>
              <a:lnTo>
                <a:pt x="26" y="14"/>
              </a:lnTo>
              <a:lnTo>
                <a:pt x="54" y="4"/>
              </a:lnTo>
              <a:lnTo>
                <a:pt x="88" y="0"/>
              </a:lnTo>
              <a:lnTo>
                <a:pt x="114" y="18"/>
              </a:lnTo>
              <a:lnTo>
                <a:pt x="96" y="38"/>
              </a:lnTo>
              <a:lnTo>
                <a:pt x="68" y="54"/>
              </a:lnTo>
              <a:lnTo>
                <a:pt x="30" y="42"/>
              </a:lnTo>
              <a:lnTo>
                <a:pt x="10" y="44"/>
              </a:lnTo>
              <a:lnTo>
                <a:pt x="26" y="36"/>
              </a:lnTo>
              <a:lnTo>
                <a:pt x="16" y="22"/>
              </a:lnTo>
              <a:lnTo>
                <a:pt x="0" y="16"/>
              </a:lnTo>
              <a:lnTo>
                <a:pt x="14" y="0"/>
              </a:lnTo>
              <a:close/>
            </a:path>
          </a:pathLst>
        </a:custGeom>
        <a:solidFill>
          <a:srgbClr val="EBE6F2">
            <a:lumMod val="100000"/>
          </a:srgbClr>
        </a:solidFill>
        <a:ln w="9525" cap="flat" cmpd="sng">
          <a:solidFill>
            <a:schemeClr val="bg1"/>
          </a:solidFill>
          <a:prstDash val="solid"/>
          <a:round/>
          <a:headEnd/>
          <a:tailEnd/>
        </a:ln>
        <a:effectLst/>
      </xdr:spPr>
      <xdr:txBody>
        <a:bodyPr wrap="square" anchor="ctr"/>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237615</xdr:colOff>
      <xdr:row>27</xdr:row>
      <xdr:rowOff>7817</xdr:rowOff>
    </xdr:from>
    <xdr:to>
      <xdr:col>13</xdr:col>
      <xdr:colOff>519971</xdr:colOff>
      <xdr:row>29</xdr:row>
      <xdr:rowOff>74810</xdr:rowOff>
    </xdr:to>
    <xdr:grpSp>
      <xdr:nvGrpSpPr>
        <xdr:cNvPr id="134" name="ID">
          <a:extLst>
            <a:ext uri="{FF2B5EF4-FFF2-40B4-BE49-F238E27FC236}">
              <a16:creationId xmlns:a16="http://schemas.microsoft.com/office/drawing/2014/main" id="{00000000-0008-0000-0C00-000086000000}"/>
            </a:ext>
          </a:extLst>
        </xdr:cNvPr>
        <xdr:cNvGrpSpPr/>
      </xdr:nvGrpSpPr>
      <xdr:grpSpPr>
        <a:xfrm>
          <a:off x="7965565" y="4783017"/>
          <a:ext cx="917356" cy="384493"/>
          <a:chOff x="7482569" y="7097939"/>
          <a:chExt cx="892628" cy="388938"/>
        </a:xfrm>
      </xdr:grpSpPr>
      <xdr:sp macro="" textlink="">
        <xdr:nvSpPr>
          <xdr:cNvPr id="135" name="Freeform 134">
            <a:extLst>
              <a:ext uri="{FF2B5EF4-FFF2-40B4-BE49-F238E27FC236}">
                <a16:creationId xmlns:a16="http://schemas.microsoft.com/office/drawing/2014/main" id="{00000000-0008-0000-0C00-000087000000}"/>
              </a:ext>
            </a:extLst>
          </xdr:cNvPr>
          <xdr:cNvSpPr>
            <a:spLocks/>
          </xdr:cNvSpPr>
        </xdr:nvSpPr>
        <xdr:spPr bwMode="auto">
          <a:xfrm>
            <a:off x="7606394" y="7097939"/>
            <a:ext cx="227012" cy="265113"/>
          </a:xfrm>
          <a:custGeom>
            <a:avLst/>
            <a:gdLst>
              <a:gd name="T0" fmla="*/ 2147483647 w 174"/>
              <a:gd name="T1" fmla="*/ 2147483647 h 204"/>
              <a:gd name="T2" fmla="*/ 0 w 174"/>
              <a:gd name="T3" fmla="*/ 2147483647 h 204"/>
              <a:gd name="T4" fmla="*/ 0 w 174"/>
              <a:gd name="T5" fmla="*/ 2147483647 h 204"/>
              <a:gd name="T6" fmla="*/ 2147483647 w 174"/>
              <a:gd name="T7" fmla="*/ 2147483647 h 204"/>
              <a:gd name="T8" fmla="*/ 2147483647 w 174"/>
              <a:gd name="T9" fmla="*/ 2147483647 h 204"/>
              <a:gd name="T10" fmla="*/ 2147483647 w 174"/>
              <a:gd name="T11" fmla="*/ 2147483647 h 204"/>
              <a:gd name="T12" fmla="*/ 2147483647 w 174"/>
              <a:gd name="T13" fmla="*/ 2147483647 h 204"/>
              <a:gd name="T14" fmla="*/ 2147483647 w 174"/>
              <a:gd name="T15" fmla="*/ 0 h 204"/>
              <a:gd name="T16" fmla="*/ 2147483647 w 174"/>
              <a:gd name="T17" fmla="*/ 2147483647 h 204"/>
              <a:gd name="T18" fmla="*/ 2147483647 w 174"/>
              <a:gd name="T19" fmla="*/ 2147483647 h 204"/>
              <a:gd name="T20" fmla="*/ 2147483647 w 174"/>
              <a:gd name="T21" fmla="*/ 2147483647 h 204"/>
              <a:gd name="T22" fmla="*/ 2147483647 w 174"/>
              <a:gd name="T23" fmla="*/ 2147483647 h 204"/>
              <a:gd name="T24" fmla="*/ 2147483647 w 174"/>
              <a:gd name="T25" fmla="*/ 2147483647 h 204"/>
              <a:gd name="T26" fmla="*/ 2147483647 w 174"/>
              <a:gd name="T27" fmla="*/ 2147483647 h 204"/>
              <a:gd name="T28" fmla="*/ 2147483647 w 174"/>
              <a:gd name="T29" fmla="*/ 2147483647 h 204"/>
              <a:gd name="T30" fmla="*/ 2147483647 w 174"/>
              <a:gd name="T31" fmla="*/ 2147483647 h 204"/>
              <a:gd name="T32" fmla="*/ 2147483647 w 174"/>
              <a:gd name="T33" fmla="*/ 2147483647 h 204"/>
              <a:gd name="T34" fmla="*/ 2147483647 w 174"/>
              <a:gd name="T35" fmla="*/ 2147483647 h 204"/>
              <a:gd name="T36" fmla="*/ 2147483647 w 174"/>
              <a:gd name="T37" fmla="*/ 2147483647 h 204"/>
              <a:gd name="T38" fmla="*/ 2147483647 w 174"/>
              <a:gd name="T39" fmla="*/ 2147483647 h 204"/>
              <a:gd name="T40" fmla="*/ 2147483647 w 174"/>
              <a:gd name="T41" fmla="*/ 2147483647 h 204"/>
              <a:gd name="T42" fmla="*/ 2147483647 w 174"/>
              <a:gd name="T43" fmla="*/ 2147483647 h 204"/>
              <a:gd name="T44" fmla="*/ 2147483647 w 174"/>
              <a:gd name="T45" fmla="*/ 2147483647 h 204"/>
              <a:gd name="T46" fmla="*/ 2147483647 w 174"/>
              <a:gd name="T47" fmla="*/ 2147483647 h 204"/>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174" h="204">
                <a:moveTo>
                  <a:pt x="12" y="168"/>
                </a:moveTo>
                <a:lnTo>
                  <a:pt x="0" y="144"/>
                </a:lnTo>
                <a:lnTo>
                  <a:pt x="0" y="108"/>
                </a:lnTo>
                <a:lnTo>
                  <a:pt x="12" y="90"/>
                </a:lnTo>
                <a:lnTo>
                  <a:pt x="36" y="84"/>
                </a:lnTo>
                <a:lnTo>
                  <a:pt x="60" y="66"/>
                </a:lnTo>
                <a:lnTo>
                  <a:pt x="96" y="24"/>
                </a:lnTo>
                <a:lnTo>
                  <a:pt x="138" y="0"/>
                </a:lnTo>
                <a:lnTo>
                  <a:pt x="162" y="12"/>
                </a:lnTo>
                <a:lnTo>
                  <a:pt x="174" y="30"/>
                </a:lnTo>
                <a:lnTo>
                  <a:pt x="156" y="48"/>
                </a:lnTo>
                <a:lnTo>
                  <a:pt x="150" y="66"/>
                </a:lnTo>
                <a:lnTo>
                  <a:pt x="156" y="90"/>
                </a:lnTo>
                <a:lnTo>
                  <a:pt x="174" y="108"/>
                </a:lnTo>
                <a:lnTo>
                  <a:pt x="156" y="120"/>
                </a:lnTo>
                <a:lnTo>
                  <a:pt x="150" y="132"/>
                </a:lnTo>
                <a:lnTo>
                  <a:pt x="138" y="150"/>
                </a:lnTo>
                <a:lnTo>
                  <a:pt x="126" y="168"/>
                </a:lnTo>
                <a:lnTo>
                  <a:pt x="114" y="198"/>
                </a:lnTo>
                <a:lnTo>
                  <a:pt x="90" y="204"/>
                </a:lnTo>
                <a:lnTo>
                  <a:pt x="72" y="192"/>
                </a:lnTo>
                <a:lnTo>
                  <a:pt x="42" y="192"/>
                </a:lnTo>
                <a:lnTo>
                  <a:pt x="24" y="192"/>
                </a:lnTo>
                <a:lnTo>
                  <a:pt x="12" y="168"/>
                </a:ln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36" name="Freeform 135">
            <a:extLst>
              <a:ext uri="{FF2B5EF4-FFF2-40B4-BE49-F238E27FC236}">
                <a16:creationId xmlns:a16="http://schemas.microsoft.com/office/drawing/2014/main" id="{00000000-0008-0000-0C00-000088000000}"/>
              </a:ext>
            </a:extLst>
          </xdr:cNvPr>
          <xdr:cNvSpPr>
            <a:spLocks/>
          </xdr:cNvSpPr>
        </xdr:nvSpPr>
        <xdr:spPr bwMode="auto">
          <a:xfrm>
            <a:off x="7803244" y="7229702"/>
            <a:ext cx="141287" cy="173037"/>
          </a:xfrm>
          <a:custGeom>
            <a:avLst/>
            <a:gdLst>
              <a:gd name="T0" fmla="*/ 2147483647 w 108"/>
              <a:gd name="T1" fmla="*/ 2147483647 h 132"/>
              <a:gd name="T2" fmla="*/ 2147483647 w 108"/>
              <a:gd name="T3" fmla="*/ 2147483647 h 132"/>
              <a:gd name="T4" fmla="*/ 0 w 108"/>
              <a:gd name="T5" fmla="*/ 2147483647 h 132"/>
              <a:gd name="T6" fmla="*/ 2147483647 w 108"/>
              <a:gd name="T7" fmla="*/ 2147483647 h 132"/>
              <a:gd name="T8" fmla="*/ 2147483647 w 108"/>
              <a:gd name="T9" fmla="*/ 2147483647 h 132"/>
              <a:gd name="T10" fmla="*/ 2147483647 w 108"/>
              <a:gd name="T11" fmla="*/ 2147483647 h 132"/>
              <a:gd name="T12" fmla="*/ 2147483647 w 108"/>
              <a:gd name="T13" fmla="*/ 2147483647 h 132"/>
              <a:gd name="T14" fmla="*/ 2147483647 w 108"/>
              <a:gd name="T15" fmla="*/ 0 h 132"/>
              <a:gd name="T16" fmla="*/ 2147483647 w 108"/>
              <a:gd name="T17" fmla="*/ 2147483647 h 132"/>
              <a:gd name="T18" fmla="*/ 2147483647 w 108"/>
              <a:gd name="T19" fmla="*/ 2147483647 h 132"/>
              <a:gd name="T20" fmla="*/ 2147483647 w 108"/>
              <a:gd name="T21" fmla="*/ 2147483647 h 132"/>
              <a:gd name="T22" fmla="*/ 2147483647 w 108"/>
              <a:gd name="T23" fmla="*/ 2147483647 h 132"/>
              <a:gd name="T24" fmla="*/ 2147483647 w 108"/>
              <a:gd name="T25" fmla="*/ 2147483647 h 132"/>
              <a:gd name="T26" fmla="*/ 2147483647 w 108"/>
              <a:gd name="T27" fmla="*/ 2147483647 h 132"/>
              <a:gd name="T28" fmla="*/ 2147483647 w 108"/>
              <a:gd name="T29" fmla="*/ 2147483647 h 132"/>
              <a:gd name="T30" fmla="*/ 2147483647 w 108"/>
              <a:gd name="T31" fmla="*/ 2147483647 h 132"/>
              <a:gd name="T32" fmla="*/ 2147483647 w 108"/>
              <a:gd name="T33" fmla="*/ 2147483647 h 132"/>
              <a:gd name="T34" fmla="*/ 2147483647 w 108"/>
              <a:gd name="T35" fmla="*/ 2147483647 h 132"/>
              <a:gd name="T36" fmla="*/ 2147483647 w 108"/>
              <a:gd name="T37" fmla="*/ 2147483647 h 132"/>
              <a:gd name="T38" fmla="*/ 2147483647 w 108"/>
              <a:gd name="T39" fmla="*/ 2147483647 h 132"/>
              <a:gd name="T40" fmla="*/ 2147483647 w 108"/>
              <a:gd name="T41" fmla="*/ 2147483647 h 132"/>
              <a:gd name="T42" fmla="*/ 2147483647 w 108"/>
              <a:gd name="T43" fmla="*/ 2147483647 h 132"/>
              <a:gd name="T44" fmla="*/ 2147483647 w 108"/>
              <a:gd name="T45" fmla="*/ 2147483647 h 132"/>
              <a:gd name="T46" fmla="*/ 2147483647 w 108"/>
              <a:gd name="T47" fmla="*/ 2147483647 h 132"/>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108" h="132">
                <a:moveTo>
                  <a:pt x="12" y="126"/>
                </a:moveTo>
                <a:lnTo>
                  <a:pt x="12" y="108"/>
                </a:lnTo>
                <a:lnTo>
                  <a:pt x="0" y="84"/>
                </a:lnTo>
                <a:lnTo>
                  <a:pt x="6" y="66"/>
                </a:lnTo>
                <a:lnTo>
                  <a:pt x="24" y="24"/>
                </a:lnTo>
                <a:lnTo>
                  <a:pt x="36" y="12"/>
                </a:lnTo>
                <a:lnTo>
                  <a:pt x="66" y="6"/>
                </a:lnTo>
                <a:lnTo>
                  <a:pt x="108" y="0"/>
                </a:lnTo>
                <a:lnTo>
                  <a:pt x="108" y="12"/>
                </a:lnTo>
                <a:lnTo>
                  <a:pt x="90" y="12"/>
                </a:lnTo>
                <a:lnTo>
                  <a:pt x="54" y="24"/>
                </a:lnTo>
                <a:lnTo>
                  <a:pt x="42" y="42"/>
                </a:lnTo>
                <a:lnTo>
                  <a:pt x="84" y="42"/>
                </a:lnTo>
                <a:lnTo>
                  <a:pt x="90" y="60"/>
                </a:lnTo>
                <a:lnTo>
                  <a:pt x="78" y="66"/>
                </a:lnTo>
                <a:lnTo>
                  <a:pt x="66" y="78"/>
                </a:lnTo>
                <a:lnTo>
                  <a:pt x="90" y="102"/>
                </a:lnTo>
                <a:lnTo>
                  <a:pt x="96" y="126"/>
                </a:lnTo>
                <a:lnTo>
                  <a:pt x="72" y="126"/>
                </a:lnTo>
                <a:lnTo>
                  <a:pt x="54" y="108"/>
                </a:lnTo>
                <a:lnTo>
                  <a:pt x="36" y="84"/>
                </a:lnTo>
                <a:lnTo>
                  <a:pt x="36" y="114"/>
                </a:lnTo>
                <a:lnTo>
                  <a:pt x="36" y="132"/>
                </a:lnTo>
                <a:lnTo>
                  <a:pt x="12" y="126"/>
                </a:ln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37" name="Freeform 136">
            <a:extLst>
              <a:ext uri="{FF2B5EF4-FFF2-40B4-BE49-F238E27FC236}">
                <a16:creationId xmlns:a16="http://schemas.microsoft.com/office/drawing/2014/main" id="{00000000-0008-0000-0C00-000089000000}"/>
              </a:ext>
            </a:extLst>
          </xdr:cNvPr>
          <xdr:cNvSpPr>
            <a:spLocks/>
          </xdr:cNvSpPr>
        </xdr:nvSpPr>
        <xdr:spPr bwMode="auto">
          <a:xfrm>
            <a:off x="7482569" y="7426552"/>
            <a:ext cx="265112" cy="60325"/>
          </a:xfrm>
          <a:custGeom>
            <a:avLst/>
            <a:gdLst>
              <a:gd name="T0" fmla="*/ 0 w 34"/>
              <a:gd name="T1" fmla="*/ 2147483647 h 8"/>
              <a:gd name="T2" fmla="*/ 2147483647 w 34"/>
              <a:gd name="T3" fmla="*/ 0 h 8"/>
              <a:gd name="T4" fmla="*/ 2147483647 w 34"/>
              <a:gd name="T5" fmla="*/ 0 h 8"/>
              <a:gd name="T6" fmla="*/ 2147483647 w 34"/>
              <a:gd name="T7" fmla="*/ 2147483647 h 8"/>
              <a:gd name="T8" fmla="*/ 2147483647 w 34"/>
              <a:gd name="T9" fmla="*/ 2147483647 h 8"/>
              <a:gd name="T10" fmla="*/ 2147483647 w 34"/>
              <a:gd name="T11" fmla="*/ 2147483647 h 8"/>
              <a:gd name="T12" fmla="*/ 2147483647 w 34"/>
              <a:gd name="T13" fmla="*/ 2147483647 h 8"/>
              <a:gd name="T14" fmla="*/ 2147483647 w 34"/>
              <a:gd name="T15" fmla="*/ 2147483647 h 8"/>
              <a:gd name="T16" fmla="*/ 2147483647 w 34"/>
              <a:gd name="T17" fmla="*/ 2147483647 h 8"/>
              <a:gd name="T18" fmla="*/ 2147483647 w 34"/>
              <a:gd name="T19" fmla="*/ 2147483647 h 8"/>
              <a:gd name="T20" fmla="*/ 0 w 34"/>
              <a:gd name="T21" fmla="*/ 2147483647 h 8"/>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34" h="8">
                <a:moveTo>
                  <a:pt x="0" y="1"/>
                </a:moveTo>
                <a:cubicBezTo>
                  <a:pt x="9" y="0"/>
                  <a:pt x="9" y="0"/>
                  <a:pt x="9" y="0"/>
                </a:cubicBezTo>
                <a:cubicBezTo>
                  <a:pt x="16" y="0"/>
                  <a:pt x="16" y="0"/>
                  <a:pt x="16" y="0"/>
                </a:cubicBezTo>
                <a:cubicBezTo>
                  <a:pt x="20" y="1"/>
                  <a:pt x="20" y="1"/>
                  <a:pt x="20" y="1"/>
                </a:cubicBezTo>
                <a:cubicBezTo>
                  <a:pt x="23" y="3"/>
                  <a:pt x="23" y="3"/>
                  <a:pt x="23" y="3"/>
                </a:cubicBezTo>
                <a:cubicBezTo>
                  <a:pt x="31" y="5"/>
                  <a:pt x="31" y="5"/>
                  <a:pt x="31" y="5"/>
                </a:cubicBezTo>
                <a:cubicBezTo>
                  <a:pt x="34" y="8"/>
                  <a:pt x="34" y="8"/>
                  <a:pt x="34" y="8"/>
                </a:cubicBezTo>
                <a:cubicBezTo>
                  <a:pt x="26" y="7"/>
                  <a:pt x="26" y="7"/>
                  <a:pt x="26" y="7"/>
                </a:cubicBezTo>
                <a:cubicBezTo>
                  <a:pt x="19" y="6"/>
                  <a:pt x="19" y="6"/>
                  <a:pt x="19" y="6"/>
                </a:cubicBezTo>
                <a:cubicBezTo>
                  <a:pt x="19" y="6"/>
                  <a:pt x="10" y="4"/>
                  <a:pt x="8" y="4"/>
                </a:cubicBezTo>
                <a:cubicBezTo>
                  <a:pt x="7" y="3"/>
                  <a:pt x="0" y="1"/>
                  <a:pt x="0" y="1"/>
                </a:cubicBez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38" name="Freeform 137">
            <a:extLst>
              <a:ext uri="{FF2B5EF4-FFF2-40B4-BE49-F238E27FC236}">
                <a16:creationId xmlns:a16="http://schemas.microsoft.com/office/drawing/2014/main" id="{00000000-0008-0000-0C00-00008A000000}"/>
              </a:ext>
            </a:extLst>
          </xdr:cNvPr>
          <xdr:cNvSpPr>
            <a:spLocks/>
          </xdr:cNvSpPr>
        </xdr:nvSpPr>
        <xdr:spPr bwMode="auto">
          <a:xfrm>
            <a:off x="8159297" y="7217002"/>
            <a:ext cx="215900" cy="185737"/>
          </a:xfrm>
          <a:custGeom>
            <a:avLst/>
            <a:gdLst>
              <a:gd name="T0" fmla="*/ 2147483647 w 575"/>
              <a:gd name="T1" fmla="*/ 2147483647 h 488"/>
              <a:gd name="T2" fmla="*/ 2147483647 w 575"/>
              <a:gd name="T3" fmla="*/ 2147483647 h 488"/>
              <a:gd name="T4" fmla="*/ 2147483647 w 575"/>
              <a:gd name="T5" fmla="*/ 2147483647 h 488"/>
              <a:gd name="T6" fmla="*/ 2147483647 w 575"/>
              <a:gd name="T7" fmla="*/ 2147483647 h 488"/>
              <a:gd name="T8" fmla="*/ 2147483647 w 575"/>
              <a:gd name="T9" fmla="*/ 0 h 488"/>
              <a:gd name="T10" fmla="*/ 2147483647 w 575"/>
              <a:gd name="T11" fmla="*/ 2147483647 h 488"/>
              <a:gd name="T12" fmla="*/ 0 w 575"/>
              <a:gd name="T13" fmla="*/ 2147483647 h 488"/>
              <a:gd name="T14" fmla="*/ 2147483647 w 575"/>
              <a:gd name="T15" fmla="*/ 2147483647 h 488"/>
              <a:gd name="T16" fmla="*/ 2147483647 w 575"/>
              <a:gd name="T17" fmla="*/ 2147483647 h 488"/>
              <a:gd name="T18" fmla="*/ 2147483647 w 575"/>
              <a:gd name="T19" fmla="*/ 2147483647 h 488"/>
              <a:gd name="T20" fmla="*/ 2147483647 w 575"/>
              <a:gd name="T21" fmla="*/ 2147483647 h 488"/>
              <a:gd name="T22" fmla="*/ 2147483647 w 575"/>
              <a:gd name="T23" fmla="*/ 2147483647 h 488"/>
              <a:gd name="T24" fmla="*/ 2147483647 w 575"/>
              <a:gd name="T25" fmla="*/ 2147483647 h 488"/>
              <a:gd name="T26" fmla="*/ 2147483647 w 575"/>
              <a:gd name="T27" fmla="*/ 2147483647 h 488"/>
              <a:gd name="T28" fmla="*/ 2147483647 w 575"/>
              <a:gd name="T29" fmla="*/ 2147483647 h 488"/>
              <a:gd name="T30" fmla="*/ 2147483647 w 575"/>
              <a:gd name="T31" fmla="*/ 2147483647 h 488"/>
              <a:gd name="T32" fmla="*/ 2147483647 w 575"/>
              <a:gd name="T33" fmla="*/ 2147483647 h 488"/>
              <a:gd name="T34" fmla="*/ 2147483647 w 575"/>
              <a:gd name="T35" fmla="*/ 2147483647 h 488"/>
              <a:gd name="T36" fmla="*/ 2147483647 w 575"/>
              <a:gd name="T37" fmla="*/ 2147483647 h 488"/>
              <a:gd name="T38" fmla="*/ 2147483647 w 575"/>
              <a:gd name="T39" fmla="*/ 2147483647 h 488"/>
              <a:gd name="T40" fmla="*/ 2147483647 w 575"/>
              <a:gd name="T41" fmla="*/ 2147483647 h 48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75" h="488">
                <a:moveTo>
                  <a:pt x="410" y="71"/>
                </a:moveTo>
                <a:lnTo>
                  <a:pt x="321" y="142"/>
                </a:lnTo>
                <a:lnTo>
                  <a:pt x="233" y="142"/>
                </a:lnTo>
                <a:lnTo>
                  <a:pt x="178" y="71"/>
                </a:lnTo>
                <a:lnTo>
                  <a:pt x="107" y="0"/>
                </a:lnTo>
                <a:lnTo>
                  <a:pt x="36" y="19"/>
                </a:lnTo>
                <a:lnTo>
                  <a:pt x="0" y="90"/>
                </a:lnTo>
                <a:lnTo>
                  <a:pt x="72" y="124"/>
                </a:lnTo>
                <a:lnTo>
                  <a:pt x="89" y="159"/>
                </a:lnTo>
                <a:lnTo>
                  <a:pt x="107" y="213"/>
                </a:lnTo>
                <a:lnTo>
                  <a:pt x="160" y="213"/>
                </a:lnTo>
                <a:lnTo>
                  <a:pt x="197" y="230"/>
                </a:lnTo>
                <a:lnTo>
                  <a:pt x="321" y="283"/>
                </a:lnTo>
                <a:lnTo>
                  <a:pt x="446" y="353"/>
                </a:lnTo>
                <a:lnTo>
                  <a:pt x="465" y="389"/>
                </a:lnTo>
                <a:lnTo>
                  <a:pt x="393" y="424"/>
                </a:lnTo>
                <a:lnTo>
                  <a:pt x="465" y="442"/>
                </a:lnTo>
                <a:lnTo>
                  <a:pt x="518" y="459"/>
                </a:lnTo>
                <a:lnTo>
                  <a:pt x="575" y="488"/>
                </a:lnTo>
                <a:lnTo>
                  <a:pt x="575" y="122"/>
                </a:lnTo>
                <a:lnTo>
                  <a:pt x="410" y="71"/>
                </a:lnTo>
                <a:close/>
              </a:path>
            </a:pathLst>
          </a:custGeom>
          <a:solidFill>
            <a:srgbClr val="414141">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13</xdr:col>
      <xdr:colOff>519971</xdr:colOff>
      <xdr:row>28</xdr:row>
      <xdr:rowOff>11310</xdr:rowOff>
    </xdr:from>
    <xdr:to>
      <xdr:col>14</xdr:col>
      <xdr:colOff>81186</xdr:colOff>
      <xdr:row>29</xdr:row>
      <xdr:rowOff>23057</xdr:rowOff>
    </xdr:to>
    <xdr:sp macro="" textlink="">
      <xdr:nvSpPr>
        <xdr:cNvPr id="139" name="PG">
          <a:extLst>
            <a:ext uri="{FF2B5EF4-FFF2-40B4-BE49-F238E27FC236}">
              <a16:creationId xmlns:a16="http://schemas.microsoft.com/office/drawing/2014/main" id="{00000000-0008-0000-0C00-00008B000000}"/>
            </a:ext>
          </a:extLst>
        </xdr:cNvPr>
        <xdr:cNvSpPr>
          <a:spLocks/>
        </xdr:cNvSpPr>
      </xdr:nvSpPr>
      <xdr:spPr bwMode="auto">
        <a:xfrm>
          <a:off x="8549546" y="4983360"/>
          <a:ext cx="170815" cy="173672"/>
        </a:xfrm>
        <a:custGeom>
          <a:avLst/>
          <a:gdLst>
            <a:gd name="T0" fmla="*/ 2147483647 w 460"/>
            <a:gd name="T1" fmla="*/ 2147483647 h 443"/>
            <a:gd name="T2" fmla="*/ 2147483647 w 460"/>
            <a:gd name="T3" fmla="*/ 2147483647 h 443"/>
            <a:gd name="T4" fmla="*/ 2147483647 w 460"/>
            <a:gd name="T5" fmla="*/ 2147483647 h 443"/>
            <a:gd name="T6" fmla="*/ 2147483647 w 460"/>
            <a:gd name="T7" fmla="*/ 2147483647 h 443"/>
            <a:gd name="T8" fmla="*/ 2147483647 w 460"/>
            <a:gd name="T9" fmla="*/ 2147483647 h 443"/>
            <a:gd name="T10" fmla="*/ 2147483647 w 460"/>
            <a:gd name="T11" fmla="*/ 2147483647 h 443"/>
            <a:gd name="T12" fmla="*/ 0 w 460"/>
            <a:gd name="T13" fmla="*/ 0 h 443"/>
            <a:gd name="T14" fmla="*/ 0 w 460"/>
            <a:gd name="T15" fmla="*/ 2147483647 h 443"/>
            <a:gd name="T16" fmla="*/ 2147483647 w 460"/>
            <a:gd name="T17" fmla="*/ 2147483647 h 443"/>
            <a:gd name="T18" fmla="*/ 2147483647 w 460"/>
            <a:gd name="T19" fmla="*/ 2147483647 h 443"/>
            <a:gd name="T20" fmla="*/ 2147483647 w 460"/>
            <a:gd name="T21" fmla="*/ 2147483647 h 443"/>
            <a:gd name="T22" fmla="*/ 2147483647 w 460"/>
            <a:gd name="T23" fmla="*/ 2147483647 h 443"/>
            <a:gd name="T24" fmla="*/ 2147483647 w 460"/>
            <a:gd name="T25" fmla="*/ 2147483647 h 443"/>
            <a:gd name="T26" fmla="*/ 2147483647 w 460"/>
            <a:gd name="T27" fmla="*/ 2147483647 h 443"/>
            <a:gd name="T28" fmla="*/ 2147483647 w 460"/>
            <a:gd name="T29" fmla="*/ 2147483647 h 443"/>
            <a:gd name="T30" fmla="*/ 2147483647 w 460"/>
            <a:gd name="T31" fmla="*/ 2147483647 h 443"/>
            <a:gd name="T32" fmla="*/ 2147483647 w 460"/>
            <a:gd name="T33" fmla="*/ 2147483647 h 443"/>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460" h="443">
              <a:moveTo>
                <a:pt x="353" y="302"/>
              </a:moveTo>
              <a:lnTo>
                <a:pt x="336" y="249"/>
              </a:lnTo>
              <a:lnTo>
                <a:pt x="372" y="214"/>
              </a:lnTo>
              <a:lnTo>
                <a:pt x="283" y="161"/>
              </a:lnTo>
              <a:lnTo>
                <a:pt x="247" y="108"/>
              </a:lnTo>
              <a:lnTo>
                <a:pt x="122" y="37"/>
              </a:lnTo>
              <a:lnTo>
                <a:pt x="0" y="0"/>
              </a:lnTo>
              <a:lnTo>
                <a:pt x="0" y="366"/>
              </a:lnTo>
              <a:lnTo>
                <a:pt x="14" y="373"/>
              </a:lnTo>
              <a:lnTo>
                <a:pt x="67" y="373"/>
              </a:lnTo>
              <a:lnTo>
                <a:pt x="122" y="320"/>
              </a:lnTo>
              <a:lnTo>
                <a:pt x="211" y="284"/>
              </a:lnTo>
              <a:lnTo>
                <a:pt x="264" y="320"/>
              </a:lnTo>
              <a:lnTo>
                <a:pt x="389" y="408"/>
              </a:lnTo>
              <a:lnTo>
                <a:pt x="460" y="443"/>
              </a:lnTo>
              <a:lnTo>
                <a:pt x="460" y="337"/>
              </a:lnTo>
              <a:lnTo>
                <a:pt x="353" y="302"/>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484136</xdr:colOff>
      <xdr:row>17</xdr:row>
      <xdr:rowOff>13474</xdr:rowOff>
    </xdr:from>
    <xdr:to>
      <xdr:col>8</xdr:col>
      <xdr:colOff>121551</xdr:colOff>
      <xdr:row>19</xdr:row>
      <xdr:rowOff>59332</xdr:rowOff>
    </xdr:to>
    <xdr:grpSp>
      <xdr:nvGrpSpPr>
        <xdr:cNvPr id="140" name="UK">
          <a:extLst>
            <a:ext uri="{FF2B5EF4-FFF2-40B4-BE49-F238E27FC236}">
              <a16:creationId xmlns:a16="http://schemas.microsoft.com/office/drawing/2014/main" id="{00000000-0008-0000-0C00-00008C000000}"/>
            </a:ext>
          </a:extLst>
        </xdr:cNvPr>
        <xdr:cNvGrpSpPr>
          <a:grpSpLocks/>
        </xdr:cNvGrpSpPr>
      </xdr:nvGrpSpPr>
      <xdr:grpSpPr bwMode="auto">
        <a:xfrm>
          <a:off x="5037086" y="3201174"/>
          <a:ext cx="272415" cy="363358"/>
          <a:chOff x="2201" y="1250"/>
          <a:chExt cx="133" cy="193"/>
        </a:xfrm>
        <a:solidFill>
          <a:srgbClr val="00B9E4"/>
        </a:solidFill>
      </xdr:grpSpPr>
      <xdr:sp macro="" textlink="">
        <xdr:nvSpPr>
          <xdr:cNvPr id="141" name="GB">
            <a:extLst>
              <a:ext uri="{FF2B5EF4-FFF2-40B4-BE49-F238E27FC236}">
                <a16:creationId xmlns:a16="http://schemas.microsoft.com/office/drawing/2014/main" id="{00000000-0008-0000-0C00-00008D000000}"/>
              </a:ext>
            </a:extLst>
          </xdr:cNvPr>
          <xdr:cNvSpPr>
            <a:spLocks/>
          </xdr:cNvSpPr>
        </xdr:nvSpPr>
        <xdr:spPr bwMode="auto">
          <a:xfrm>
            <a:off x="2234" y="1250"/>
            <a:ext cx="100" cy="193"/>
          </a:xfrm>
          <a:custGeom>
            <a:avLst/>
            <a:gdLst>
              <a:gd name="T0" fmla="*/ 31321 w 24"/>
              <a:gd name="T1" fmla="*/ 168050 h 47"/>
              <a:gd name="T2" fmla="*/ 21408 w 24"/>
              <a:gd name="T3" fmla="*/ 158642 h 47"/>
              <a:gd name="T4" fmla="*/ 52742 w 24"/>
              <a:gd name="T5" fmla="*/ 139046 h 47"/>
              <a:gd name="T6" fmla="*/ 47604 w 24"/>
              <a:gd name="T7" fmla="*/ 120280 h 47"/>
              <a:gd name="T8" fmla="*/ 41596 w 24"/>
              <a:gd name="T9" fmla="*/ 105189 h 47"/>
              <a:gd name="T10" fmla="*/ 16283 w 24"/>
              <a:gd name="T11" fmla="*/ 105189 h 47"/>
              <a:gd name="T12" fmla="*/ 21408 w 24"/>
              <a:gd name="T13" fmla="*/ 77060 h 47"/>
              <a:gd name="T14" fmla="*/ 5138 w 24"/>
              <a:gd name="T15" fmla="*/ 86419 h 47"/>
              <a:gd name="T16" fmla="*/ 0 w 24"/>
              <a:gd name="T17" fmla="*/ 61969 h 47"/>
              <a:gd name="T18" fmla="*/ 0 w 24"/>
              <a:gd name="T19" fmla="*/ 38633 h 47"/>
              <a:gd name="T20" fmla="*/ 5138 w 24"/>
              <a:gd name="T21" fmla="*/ 18766 h 47"/>
              <a:gd name="T22" fmla="*/ 26546 w 24"/>
              <a:gd name="T23" fmla="*/ 0 h 47"/>
              <a:gd name="T24" fmla="*/ 41596 w 24"/>
              <a:gd name="T25" fmla="*/ 4570 h 47"/>
              <a:gd name="T26" fmla="*/ 36458 w 24"/>
              <a:gd name="T27" fmla="*/ 29291 h 47"/>
              <a:gd name="T28" fmla="*/ 67846 w 24"/>
              <a:gd name="T29" fmla="*/ 29291 h 47"/>
              <a:gd name="T30" fmla="*/ 57867 w 24"/>
              <a:gd name="T31" fmla="*/ 52627 h 47"/>
              <a:gd name="T32" fmla="*/ 47604 w 24"/>
              <a:gd name="T33" fmla="*/ 72490 h 47"/>
              <a:gd name="T34" fmla="*/ 67846 w 24"/>
              <a:gd name="T35" fmla="*/ 81631 h 47"/>
              <a:gd name="T36" fmla="*/ 89200 w 24"/>
              <a:gd name="T37" fmla="*/ 115710 h 47"/>
              <a:gd name="T38" fmla="*/ 99183 w 24"/>
              <a:gd name="T39" fmla="*/ 139046 h 47"/>
              <a:gd name="T40" fmla="*/ 99183 w 24"/>
              <a:gd name="T41" fmla="*/ 152959 h 47"/>
              <a:gd name="T42" fmla="*/ 120592 w 24"/>
              <a:gd name="T43" fmla="*/ 152959 h 47"/>
              <a:gd name="T44" fmla="*/ 115450 w 24"/>
              <a:gd name="T45" fmla="*/ 186820 h 47"/>
              <a:gd name="T46" fmla="*/ 125729 w 24"/>
              <a:gd name="T47" fmla="*/ 191386 h 47"/>
              <a:gd name="T48" fmla="*/ 89200 w 24"/>
              <a:gd name="T49" fmla="*/ 206699 h 47"/>
              <a:gd name="T50" fmla="*/ 57867 w 24"/>
              <a:gd name="T51" fmla="*/ 211269 h 47"/>
              <a:gd name="T52" fmla="*/ 41596 w 24"/>
              <a:gd name="T53" fmla="*/ 216107 h 47"/>
              <a:gd name="T54" fmla="*/ 21408 w 24"/>
              <a:gd name="T55" fmla="*/ 216107 h 47"/>
              <a:gd name="T56" fmla="*/ 5138 w 24"/>
              <a:gd name="T57" fmla="*/ 220677 h 47"/>
              <a:gd name="T58" fmla="*/ 26546 w 24"/>
              <a:gd name="T59" fmla="*/ 200728 h 47"/>
              <a:gd name="T60" fmla="*/ 31321 w 24"/>
              <a:gd name="T61" fmla="*/ 182249 h 47"/>
              <a:gd name="T62" fmla="*/ 16283 w 24"/>
              <a:gd name="T63" fmla="*/ 177408 h 47"/>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Lst>
            <a:ahLst/>
            <a:cxnLst>
              <a:cxn ang="T64">
                <a:pos x="T0" y="T1"/>
              </a:cxn>
              <a:cxn ang="T65">
                <a:pos x="T2" y="T3"/>
              </a:cxn>
              <a:cxn ang="T66">
                <a:pos x="T4" y="T5"/>
              </a:cxn>
              <a:cxn ang="T67">
                <a:pos x="T6" y="T7"/>
              </a:cxn>
              <a:cxn ang="T68">
                <a:pos x="T8" y="T9"/>
              </a:cxn>
              <a:cxn ang="T69">
                <a:pos x="T10" y="T11"/>
              </a:cxn>
              <a:cxn ang="T70">
                <a:pos x="T12" y="T13"/>
              </a:cxn>
              <a:cxn ang="T71">
                <a:pos x="T14" y="T15"/>
              </a:cxn>
              <a:cxn ang="T72">
                <a:pos x="T16" y="T17"/>
              </a:cxn>
              <a:cxn ang="T73">
                <a:pos x="T18" y="T19"/>
              </a:cxn>
              <a:cxn ang="T74">
                <a:pos x="T20" y="T21"/>
              </a:cxn>
              <a:cxn ang="T75">
                <a:pos x="T22" y="T23"/>
              </a:cxn>
              <a:cxn ang="T76">
                <a:pos x="T24" y="T25"/>
              </a:cxn>
              <a:cxn ang="T77">
                <a:pos x="T26" y="T27"/>
              </a:cxn>
              <a:cxn ang="T78">
                <a:pos x="T28" y="T29"/>
              </a:cxn>
              <a:cxn ang="T79">
                <a:pos x="T30" y="T31"/>
              </a:cxn>
              <a:cxn ang="T80">
                <a:pos x="T32" y="T33"/>
              </a:cxn>
              <a:cxn ang="T81">
                <a:pos x="T34" y="T35"/>
              </a:cxn>
              <a:cxn ang="T82">
                <a:pos x="T36" y="T37"/>
              </a:cxn>
              <a:cxn ang="T83">
                <a:pos x="T38" y="T39"/>
              </a:cxn>
              <a:cxn ang="T84">
                <a:pos x="T40" y="T41"/>
              </a:cxn>
              <a:cxn ang="T85">
                <a:pos x="T42" y="T43"/>
              </a:cxn>
              <a:cxn ang="T86">
                <a:pos x="T44" y="T45"/>
              </a:cxn>
              <a:cxn ang="T87">
                <a:pos x="T46" y="T47"/>
              </a:cxn>
              <a:cxn ang="T88">
                <a:pos x="T48" y="T49"/>
              </a:cxn>
              <a:cxn ang="T89">
                <a:pos x="T50" y="T51"/>
              </a:cxn>
              <a:cxn ang="T90">
                <a:pos x="T52" y="T53"/>
              </a:cxn>
              <a:cxn ang="T91">
                <a:pos x="T54" y="T55"/>
              </a:cxn>
              <a:cxn ang="T92">
                <a:pos x="T56" y="T57"/>
              </a:cxn>
              <a:cxn ang="T93">
                <a:pos x="T58" y="T59"/>
              </a:cxn>
              <a:cxn ang="T94">
                <a:pos x="T60" y="T61"/>
              </a:cxn>
              <a:cxn ang="T95">
                <a:pos x="T62" y="T63"/>
              </a:cxn>
            </a:cxnLst>
            <a:rect l="0" t="0" r="r" b="b"/>
            <a:pathLst>
              <a:path w="24" h="47">
                <a:moveTo>
                  <a:pt x="3" y="37"/>
                </a:moveTo>
                <a:cubicBezTo>
                  <a:pt x="6" y="35"/>
                  <a:pt x="6" y="35"/>
                  <a:pt x="6" y="35"/>
                </a:cubicBezTo>
                <a:cubicBezTo>
                  <a:pt x="6" y="33"/>
                  <a:pt x="6" y="33"/>
                  <a:pt x="6" y="33"/>
                </a:cubicBezTo>
                <a:cubicBezTo>
                  <a:pt x="4" y="33"/>
                  <a:pt x="4" y="33"/>
                  <a:pt x="4" y="33"/>
                </a:cubicBezTo>
                <a:cubicBezTo>
                  <a:pt x="6" y="30"/>
                  <a:pt x="6" y="30"/>
                  <a:pt x="6" y="30"/>
                </a:cubicBezTo>
                <a:cubicBezTo>
                  <a:pt x="10" y="29"/>
                  <a:pt x="10" y="29"/>
                  <a:pt x="10" y="29"/>
                </a:cubicBezTo>
                <a:cubicBezTo>
                  <a:pt x="9" y="26"/>
                  <a:pt x="9" y="26"/>
                  <a:pt x="9" y="26"/>
                </a:cubicBezTo>
                <a:cubicBezTo>
                  <a:pt x="9" y="25"/>
                  <a:pt x="9" y="25"/>
                  <a:pt x="9" y="25"/>
                </a:cubicBezTo>
                <a:cubicBezTo>
                  <a:pt x="8" y="23"/>
                  <a:pt x="8" y="23"/>
                  <a:pt x="8" y="23"/>
                </a:cubicBezTo>
                <a:cubicBezTo>
                  <a:pt x="8" y="22"/>
                  <a:pt x="8" y="22"/>
                  <a:pt x="8" y="22"/>
                </a:cubicBezTo>
                <a:cubicBezTo>
                  <a:pt x="5" y="22"/>
                  <a:pt x="5" y="22"/>
                  <a:pt x="5" y="22"/>
                </a:cubicBezTo>
                <a:cubicBezTo>
                  <a:pt x="3" y="22"/>
                  <a:pt x="3" y="22"/>
                  <a:pt x="3" y="22"/>
                </a:cubicBezTo>
                <a:cubicBezTo>
                  <a:pt x="3" y="20"/>
                  <a:pt x="3" y="20"/>
                  <a:pt x="3" y="20"/>
                </a:cubicBezTo>
                <a:cubicBezTo>
                  <a:pt x="4" y="16"/>
                  <a:pt x="4" y="16"/>
                  <a:pt x="4" y="16"/>
                </a:cubicBezTo>
                <a:cubicBezTo>
                  <a:pt x="2" y="16"/>
                  <a:pt x="2" y="16"/>
                  <a:pt x="2" y="16"/>
                </a:cubicBezTo>
                <a:cubicBezTo>
                  <a:pt x="1" y="18"/>
                  <a:pt x="1" y="18"/>
                  <a:pt x="1" y="18"/>
                </a:cubicBezTo>
                <a:cubicBezTo>
                  <a:pt x="1" y="18"/>
                  <a:pt x="0" y="17"/>
                  <a:pt x="0" y="16"/>
                </a:cubicBezTo>
                <a:cubicBezTo>
                  <a:pt x="0" y="15"/>
                  <a:pt x="0" y="13"/>
                  <a:pt x="0" y="13"/>
                </a:cubicBezTo>
                <a:cubicBezTo>
                  <a:pt x="0" y="11"/>
                  <a:pt x="0" y="11"/>
                  <a:pt x="0" y="11"/>
                </a:cubicBezTo>
                <a:cubicBezTo>
                  <a:pt x="0" y="8"/>
                  <a:pt x="0" y="8"/>
                  <a:pt x="0" y="8"/>
                </a:cubicBezTo>
                <a:cubicBezTo>
                  <a:pt x="0" y="6"/>
                  <a:pt x="0" y="6"/>
                  <a:pt x="0" y="6"/>
                </a:cubicBezTo>
                <a:cubicBezTo>
                  <a:pt x="1" y="4"/>
                  <a:pt x="1" y="4"/>
                  <a:pt x="1" y="4"/>
                </a:cubicBezTo>
                <a:cubicBezTo>
                  <a:pt x="3" y="0"/>
                  <a:pt x="3" y="0"/>
                  <a:pt x="3" y="0"/>
                </a:cubicBezTo>
                <a:cubicBezTo>
                  <a:pt x="5" y="0"/>
                  <a:pt x="5" y="0"/>
                  <a:pt x="5" y="0"/>
                </a:cubicBezTo>
                <a:cubicBezTo>
                  <a:pt x="8" y="0"/>
                  <a:pt x="8" y="0"/>
                  <a:pt x="8" y="0"/>
                </a:cubicBezTo>
                <a:cubicBezTo>
                  <a:pt x="8" y="1"/>
                  <a:pt x="8" y="1"/>
                  <a:pt x="8" y="1"/>
                </a:cubicBezTo>
                <a:cubicBezTo>
                  <a:pt x="6" y="5"/>
                  <a:pt x="6" y="5"/>
                  <a:pt x="6" y="5"/>
                </a:cubicBezTo>
                <a:cubicBezTo>
                  <a:pt x="7" y="6"/>
                  <a:pt x="7" y="6"/>
                  <a:pt x="7" y="6"/>
                </a:cubicBezTo>
                <a:cubicBezTo>
                  <a:pt x="10" y="5"/>
                  <a:pt x="10" y="5"/>
                  <a:pt x="10" y="5"/>
                </a:cubicBezTo>
                <a:cubicBezTo>
                  <a:pt x="13" y="6"/>
                  <a:pt x="13" y="6"/>
                  <a:pt x="13" y="6"/>
                </a:cubicBezTo>
                <a:cubicBezTo>
                  <a:pt x="12" y="8"/>
                  <a:pt x="12" y="8"/>
                  <a:pt x="12" y="8"/>
                </a:cubicBezTo>
                <a:cubicBezTo>
                  <a:pt x="11" y="11"/>
                  <a:pt x="11" y="11"/>
                  <a:pt x="11" y="11"/>
                </a:cubicBezTo>
                <a:cubicBezTo>
                  <a:pt x="9" y="14"/>
                  <a:pt x="9" y="14"/>
                  <a:pt x="9" y="14"/>
                </a:cubicBezTo>
                <a:cubicBezTo>
                  <a:pt x="9" y="15"/>
                  <a:pt x="9" y="15"/>
                  <a:pt x="9" y="15"/>
                </a:cubicBezTo>
                <a:cubicBezTo>
                  <a:pt x="11" y="16"/>
                  <a:pt x="11" y="16"/>
                  <a:pt x="11" y="16"/>
                </a:cubicBezTo>
                <a:cubicBezTo>
                  <a:pt x="13" y="17"/>
                  <a:pt x="13" y="17"/>
                  <a:pt x="13" y="17"/>
                </a:cubicBezTo>
                <a:cubicBezTo>
                  <a:pt x="15" y="22"/>
                  <a:pt x="15" y="22"/>
                  <a:pt x="15" y="22"/>
                </a:cubicBezTo>
                <a:cubicBezTo>
                  <a:pt x="17" y="24"/>
                  <a:pt x="17" y="24"/>
                  <a:pt x="17" y="24"/>
                </a:cubicBezTo>
                <a:cubicBezTo>
                  <a:pt x="20" y="28"/>
                  <a:pt x="20" y="28"/>
                  <a:pt x="20" y="28"/>
                </a:cubicBezTo>
                <a:cubicBezTo>
                  <a:pt x="19" y="29"/>
                  <a:pt x="19" y="29"/>
                  <a:pt x="19" y="29"/>
                </a:cubicBezTo>
                <a:cubicBezTo>
                  <a:pt x="19" y="30"/>
                  <a:pt x="19" y="30"/>
                  <a:pt x="19" y="30"/>
                </a:cubicBezTo>
                <a:cubicBezTo>
                  <a:pt x="19" y="32"/>
                  <a:pt x="19" y="32"/>
                  <a:pt x="19" y="32"/>
                </a:cubicBezTo>
                <a:cubicBezTo>
                  <a:pt x="21" y="32"/>
                  <a:pt x="21" y="32"/>
                  <a:pt x="21" y="32"/>
                </a:cubicBezTo>
                <a:cubicBezTo>
                  <a:pt x="23" y="32"/>
                  <a:pt x="23" y="32"/>
                  <a:pt x="23" y="32"/>
                </a:cubicBezTo>
                <a:cubicBezTo>
                  <a:pt x="24" y="36"/>
                  <a:pt x="24" y="36"/>
                  <a:pt x="24" y="36"/>
                </a:cubicBezTo>
                <a:cubicBezTo>
                  <a:pt x="22" y="39"/>
                  <a:pt x="22" y="39"/>
                  <a:pt x="22" y="39"/>
                </a:cubicBezTo>
                <a:cubicBezTo>
                  <a:pt x="22" y="40"/>
                  <a:pt x="22" y="40"/>
                  <a:pt x="22" y="40"/>
                </a:cubicBezTo>
                <a:cubicBezTo>
                  <a:pt x="24" y="40"/>
                  <a:pt x="24" y="40"/>
                  <a:pt x="24" y="40"/>
                </a:cubicBezTo>
                <a:cubicBezTo>
                  <a:pt x="22" y="41"/>
                  <a:pt x="22" y="41"/>
                  <a:pt x="22" y="41"/>
                </a:cubicBezTo>
                <a:cubicBezTo>
                  <a:pt x="17" y="43"/>
                  <a:pt x="17" y="43"/>
                  <a:pt x="17" y="43"/>
                </a:cubicBezTo>
                <a:cubicBezTo>
                  <a:pt x="14" y="43"/>
                  <a:pt x="14" y="43"/>
                  <a:pt x="14" y="43"/>
                </a:cubicBezTo>
                <a:cubicBezTo>
                  <a:pt x="11" y="44"/>
                  <a:pt x="11" y="44"/>
                  <a:pt x="11" y="44"/>
                </a:cubicBezTo>
                <a:cubicBezTo>
                  <a:pt x="11" y="44"/>
                  <a:pt x="10" y="43"/>
                  <a:pt x="9" y="43"/>
                </a:cubicBezTo>
                <a:cubicBezTo>
                  <a:pt x="9" y="43"/>
                  <a:pt x="8" y="45"/>
                  <a:pt x="8" y="45"/>
                </a:cubicBezTo>
                <a:cubicBezTo>
                  <a:pt x="6" y="45"/>
                  <a:pt x="6" y="45"/>
                  <a:pt x="6" y="45"/>
                </a:cubicBezTo>
                <a:cubicBezTo>
                  <a:pt x="4" y="45"/>
                  <a:pt x="4" y="45"/>
                  <a:pt x="4" y="45"/>
                </a:cubicBezTo>
                <a:cubicBezTo>
                  <a:pt x="3" y="47"/>
                  <a:pt x="3" y="47"/>
                  <a:pt x="3" y="47"/>
                </a:cubicBezTo>
                <a:cubicBezTo>
                  <a:pt x="1" y="46"/>
                  <a:pt x="1" y="46"/>
                  <a:pt x="1" y="46"/>
                </a:cubicBezTo>
                <a:cubicBezTo>
                  <a:pt x="2" y="44"/>
                  <a:pt x="2" y="44"/>
                  <a:pt x="2" y="44"/>
                </a:cubicBezTo>
                <a:cubicBezTo>
                  <a:pt x="5" y="42"/>
                  <a:pt x="5" y="42"/>
                  <a:pt x="5" y="42"/>
                </a:cubicBezTo>
                <a:cubicBezTo>
                  <a:pt x="8" y="39"/>
                  <a:pt x="8" y="39"/>
                  <a:pt x="8" y="39"/>
                </a:cubicBezTo>
                <a:cubicBezTo>
                  <a:pt x="6" y="38"/>
                  <a:pt x="6" y="38"/>
                  <a:pt x="6" y="38"/>
                </a:cubicBezTo>
                <a:cubicBezTo>
                  <a:pt x="4" y="38"/>
                  <a:pt x="4" y="38"/>
                  <a:pt x="4" y="38"/>
                </a:cubicBezTo>
                <a:lnTo>
                  <a:pt x="3" y="37"/>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42" name="NIRELAND">
            <a:extLst>
              <a:ext uri="{FF2B5EF4-FFF2-40B4-BE49-F238E27FC236}">
                <a16:creationId xmlns:a16="http://schemas.microsoft.com/office/drawing/2014/main" id="{00000000-0008-0000-0C00-00008E000000}"/>
              </a:ext>
            </a:extLst>
          </xdr:cNvPr>
          <xdr:cNvSpPr>
            <a:spLocks/>
          </xdr:cNvSpPr>
        </xdr:nvSpPr>
        <xdr:spPr bwMode="auto">
          <a:xfrm>
            <a:off x="2201" y="1331"/>
            <a:ext cx="34" cy="22"/>
          </a:xfrm>
          <a:custGeom>
            <a:avLst/>
            <a:gdLst>
              <a:gd name="T0" fmla="*/ 24 w 34"/>
              <a:gd name="T1" fmla="*/ 22 h 22"/>
              <a:gd name="T2" fmla="*/ 0 w 34"/>
              <a:gd name="T3" fmla="*/ 18 h 22"/>
              <a:gd name="T4" fmla="*/ 13 w 34"/>
              <a:gd name="T5" fmla="*/ 0 h 22"/>
              <a:gd name="T6" fmla="*/ 27 w 34"/>
              <a:gd name="T7" fmla="*/ 3 h 22"/>
              <a:gd name="T8" fmla="*/ 34 w 34"/>
              <a:gd name="T9" fmla="*/ 15 h 22"/>
              <a:gd name="T10" fmla="*/ 24 w 34"/>
              <a:gd name="T11" fmla="*/ 22 h 22"/>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34" h="22">
                <a:moveTo>
                  <a:pt x="24" y="22"/>
                </a:moveTo>
                <a:lnTo>
                  <a:pt x="0" y="18"/>
                </a:lnTo>
                <a:lnTo>
                  <a:pt x="13" y="0"/>
                </a:lnTo>
                <a:lnTo>
                  <a:pt x="27" y="3"/>
                </a:lnTo>
                <a:lnTo>
                  <a:pt x="34" y="15"/>
                </a:lnTo>
                <a:lnTo>
                  <a:pt x="24" y="22"/>
                </a:lnTo>
                <a:close/>
              </a:path>
            </a:pathLst>
          </a:custGeom>
          <a:solidFill>
            <a:srgbClr val="0D9DDB">
              <a:lumMod val="100000"/>
            </a:srgbClr>
          </a:solidFill>
          <a:ln w="9525" cap="flat" cmpd="sng">
            <a:solidFill>
              <a:schemeClr val="bg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9</xdr:col>
      <xdr:colOff>229381</xdr:colOff>
      <xdr:row>22</xdr:row>
      <xdr:rowOff>50760</xdr:rowOff>
    </xdr:from>
    <xdr:to>
      <xdr:col>9</xdr:col>
      <xdr:colOff>302406</xdr:colOff>
      <xdr:row>22</xdr:row>
      <xdr:rowOff>97115</xdr:rowOff>
    </xdr:to>
    <xdr:sp macro="" textlink="">
      <xdr:nvSpPr>
        <xdr:cNvPr id="143" name="CY">
          <a:extLst>
            <a:ext uri="{FF2B5EF4-FFF2-40B4-BE49-F238E27FC236}">
              <a16:creationId xmlns:a16="http://schemas.microsoft.com/office/drawing/2014/main" id="{00000000-0008-0000-0C00-00008F000000}"/>
            </a:ext>
          </a:extLst>
        </xdr:cNvPr>
        <xdr:cNvSpPr>
          <a:spLocks/>
        </xdr:cNvSpPr>
      </xdr:nvSpPr>
      <xdr:spPr bwMode="auto">
        <a:xfrm>
          <a:off x="5820556" y="4051260"/>
          <a:ext cx="73025" cy="46355"/>
        </a:xfrm>
        <a:custGeom>
          <a:avLst/>
          <a:gdLst>
            <a:gd name="T0" fmla="*/ 0 w 46"/>
            <a:gd name="T1" fmla="*/ 2147483647 h 28"/>
            <a:gd name="T2" fmla="*/ 2147483647 w 46"/>
            <a:gd name="T3" fmla="*/ 2147483647 h 28"/>
            <a:gd name="T4" fmla="*/ 2147483647 w 46"/>
            <a:gd name="T5" fmla="*/ 2147483647 h 28"/>
            <a:gd name="T6" fmla="*/ 2147483647 w 46"/>
            <a:gd name="T7" fmla="*/ 2147483647 h 28"/>
            <a:gd name="T8" fmla="*/ 2147483647 w 46"/>
            <a:gd name="T9" fmla="*/ 2147483647 h 28"/>
            <a:gd name="T10" fmla="*/ 2147483647 w 46"/>
            <a:gd name="T11" fmla="*/ 0 h 28"/>
            <a:gd name="T12" fmla="*/ 2147483647 w 46"/>
            <a:gd name="T13" fmla="*/ 2147483647 h 28"/>
            <a:gd name="T14" fmla="*/ 2147483647 w 46"/>
            <a:gd name="T15" fmla="*/ 2147483647 h 28"/>
            <a:gd name="T16" fmla="*/ 2147483647 w 46"/>
            <a:gd name="T17" fmla="*/ 2147483647 h 28"/>
            <a:gd name="T18" fmla="*/ 2147483647 w 46"/>
            <a:gd name="T19" fmla="*/ 2147483647 h 28"/>
            <a:gd name="T20" fmla="*/ 2147483647 w 46"/>
            <a:gd name="T21" fmla="*/ 2147483647 h 28"/>
            <a:gd name="T22" fmla="*/ 2147483647 w 46"/>
            <a:gd name="T23" fmla="*/ 2147483647 h 28"/>
            <a:gd name="T24" fmla="*/ 2147483647 w 46"/>
            <a:gd name="T25" fmla="*/ 2147483647 h 28"/>
            <a:gd name="T26" fmla="*/ 2147483647 w 46"/>
            <a:gd name="T27" fmla="*/ 2147483647 h 28"/>
            <a:gd name="T28" fmla="*/ 0 w 46"/>
            <a:gd name="T29" fmla="*/ 2147483647 h 2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46" h="28">
              <a:moveTo>
                <a:pt x="0" y="15"/>
              </a:moveTo>
              <a:lnTo>
                <a:pt x="3" y="17"/>
              </a:lnTo>
              <a:lnTo>
                <a:pt x="12" y="14"/>
              </a:lnTo>
              <a:lnTo>
                <a:pt x="13" y="8"/>
              </a:lnTo>
              <a:lnTo>
                <a:pt x="27" y="9"/>
              </a:lnTo>
              <a:lnTo>
                <a:pt x="46" y="0"/>
              </a:lnTo>
              <a:lnTo>
                <a:pt x="46" y="1"/>
              </a:lnTo>
              <a:lnTo>
                <a:pt x="33" y="11"/>
              </a:lnTo>
              <a:lnTo>
                <a:pt x="36" y="18"/>
              </a:lnTo>
              <a:lnTo>
                <a:pt x="27" y="21"/>
              </a:lnTo>
              <a:lnTo>
                <a:pt x="15" y="28"/>
              </a:lnTo>
              <a:lnTo>
                <a:pt x="13" y="28"/>
              </a:lnTo>
              <a:lnTo>
                <a:pt x="8" y="26"/>
              </a:lnTo>
              <a:lnTo>
                <a:pt x="2" y="23"/>
              </a:lnTo>
              <a:lnTo>
                <a:pt x="0" y="15"/>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69777</xdr:colOff>
      <xdr:row>18</xdr:row>
      <xdr:rowOff>82192</xdr:rowOff>
    </xdr:from>
    <xdr:to>
      <xdr:col>13</xdr:col>
      <xdr:colOff>340901</xdr:colOff>
      <xdr:row>24</xdr:row>
      <xdr:rowOff>161209</xdr:rowOff>
    </xdr:to>
    <xdr:sp macro="" textlink="">
      <xdr:nvSpPr>
        <xdr:cNvPr id="144" name="CN">
          <a:extLst>
            <a:ext uri="{FF2B5EF4-FFF2-40B4-BE49-F238E27FC236}">
              <a16:creationId xmlns:a16="http://schemas.microsoft.com/office/drawing/2014/main" id="{00000000-0008-0000-0C00-000090000000}"/>
            </a:ext>
          </a:extLst>
        </xdr:cNvPr>
        <xdr:cNvSpPr>
          <a:spLocks/>
        </xdr:cNvSpPr>
      </xdr:nvSpPr>
      <xdr:spPr bwMode="auto">
        <a:xfrm>
          <a:off x="6880152" y="3434992"/>
          <a:ext cx="1490324" cy="1050567"/>
        </a:xfrm>
        <a:custGeom>
          <a:avLst/>
          <a:gdLst>
            <a:gd name="T0" fmla="*/ 2147483647 w 950"/>
            <a:gd name="T1" fmla="*/ 2147483647 h 660"/>
            <a:gd name="T2" fmla="*/ 2147483647 w 950"/>
            <a:gd name="T3" fmla="*/ 2147483647 h 660"/>
            <a:gd name="T4" fmla="*/ 2147483647 w 950"/>
            <a:gd name="T5" fmla="*/ 2147483647 h 660"/>
            <a:gd name="T6" fmla="*/ 2147483647 w 950"/>
            <a:gd name="T7" fmla="*/ 2147483647 h 660"/>
            <a:gd name="T8" fmla="*/ 2147483647 w 950"/>
            <a:gd name="T9" fmla="*/ 2147483647 h 660"/>
            <a:gd name="T10" fmla="*/ 2147483647 w 950"/>
            <a:gd name="T11" fmla="*/ 2147483647 h 660"/>
            <a:gd name="T12" fmla="*/ 2147483647 w 950"/>
            <a:gd name="T13" fmla="*/ 2147483647 h 660"/>
            <a:gd name="T14" fmla="*/ 2147483647 w 950"/>
            <a:gd name="T15" fmla="*/ 2147483647 h 660"/>
            <a:gd name="T16" fmla="*/ 2147483647 w 950"/>
            <a:gd name="T17" fmla="*/ 2147483647 h 660"/>
            <a:gd name="T18" fmla="*/ 2147483647 w 950"/>
            <a:gd name="T19" fmla="*/ 2147483647 h 660"/>
            <a:gd name="T20" fmla="*/ 2147483647 w 950"/>
            <a:gd name="T21" fmla="*/ 2147483647 h 660"/>
            <a:gd name="T22" fmla="*/ 2147483647 w 950"/>
            <a:gd name="T23" fmla="*/ 2147483647 h 660"/>
            <a:gd name="T24" fmla="*/ 2147483647 w 950"/>
            <a:gd name="T25" fmla="*/ 2147483647 h 660"/>
            <a:gd name="T26" fmla="*/ 2147483647 w 950"/>
            <a:gd name="T27" fmla="*/ 2147483647 h 660"/>
            <a:gd name="T28" fmla="*/ 2147483647 w 950"/>
            <a:gd name="T29" fmla="*/ 2147483647 h 660"/>
            <a:gd name="T30" fmla="*/ 2147483647 w 950"/>
            <a:gd name="T31" fmla="*/ 2147483647 h 660"/>
            <a:gd name="T32" fmla="*/ 2147483647 w 950"/>
            <a:gd name="T33" fmla="*/ 2147483647 h 660"/>
            <a:gd name="T34" fmla="*/ 2147483647 w 950"/>
            <a:gd name="T35" fmla="*/ 2147483647 h 660"/>
            <a:gd name="T36" fmla="*/ 2147483647 w 950"/>
            <a:gd name="T37" fmla="*/ 2147483647 h 660"/>
            <a:gd name="T38" fmla="*/ 2147483647 w 950"/>
            <a:gd name="T39" fmla="*/ 2147483647 h 660"/>
            <a:gd name="T40" fmla="*/ 2147483647 w 950"/>
            <a:gd name="T41" fmla="*/ 2147483647 h 660"/>
            <a:gd name="T42" fmla="*/ 2147483647 w 950"/>
            <a:gd name="T43" fmla="*/ 2147483647 h 660"/>
            <a:gd name="T44" fmla="*/ 2147483647 w 950"/>
            <a:gd name="T45" fmla="*/ 2147483647 h 660"/>
            <a:gd name="T46" fmla="*/ 2147483647 w 950"/>
            <a:gd name="T47" fmla="*/ 2147483647 h 660"/>
            <a:gd name="T48" fmla="*/ 2147483647 w 950"/>
            <a:gd name="T49" fmla="*/ 2147483647 h 660"/>
            <a:gd name="T50" fmla="*/ 2147483647 w 950"/>
            <a:gd name="T51" fmla="*/ 2147483647 h 660"/>
            <a:gd name="T52" fmla="*/ 2147483647 w 950"/>
            <a:gd name="T53" fmla="*/ 2147483647 h 660"/>
            <a:gd name="T54" fmla="*/ 2147483647 w 950"/>
            <a:gd name="T55" fmla="*/ 2147483647 h 660"/>
            <a:gd name="T56" fmla="*/ 2147483647 w 950"/>
            <a:gd name="T57" fmla="*/ 2147483647 h 660"/>
            <a:gd name="T58" fmla="*/ 2147483647 w 950"/>
            <a:gd name="T59" fmla="*/ 2147483647 h 660"/>
            <a:gd name="T60" fmla="*/ 2147483647 w 950"/>
            <a:gd name="T61" fmla="*/ 2147483647 h 660"/>
            <a:gd name="T62" fmla="*/ 2147483647 w 950"/>
            <a:gd name="T63" fmla="*/ 2147483647 h 660"/>
            <a:gd name="T64" fmla="*/ 2147483647 w 950"/>
            <a:gd name="T65" fmla="*/ 2147483647 h 660"/>
            <a:gd name="T66" fmla="*/ 2147483647 w 950"/>
            <a:gd name="T67" fmla="*/ 2147483647 h 660"/>
            <a:gd name="T68" fmla="*/ 2147483647 w 950"/>
            <a:gd name="T69" fmla="*/ 2147483647 h 660"/>
            <a:gd name="T70" fmla="*/ 2147483647 w 950"/>
            <a:gd name="T71" fmla="*/ 2147483647 h 660"/>
            <a:gd name="T72" fmla="*/ 2147483647 w 950"/>
            <a:gd name="T73" fmla="*/ 2147483647 h 660"/>
            <a:gd name="T74" fmla="*/ 2147483647 w 950"/>
            <a:gd name="T75" fmla="*/ 2147483647 h 660"/>
            <a:gd name="T76" fmla="*/ 2147483647 w 950"/>
            <a:gd name="T77" fmla="*/ 2147483647 h 660"/>
            <a:gd name="T78" fmla="*/ 2147483647 w 950"/>
            <a:gd name="T79" fmla="*/ 2147483647 h 660"/>
            <a:gd name="T80" fmla="*/ 2147483647 w 950"/>
            <a:gd name="T81" fmla="*/ 2147483647 h 660"/>
            <a:gd name="T82" fmla="*/ 2147483647 w 950"/>
            <a:gd name="T83" fmla="*/ 2147483647 h 660"/>
            <a:gd name="T84" fmla="*/ 2147483647 w 950"/>
            <a:gd name="T85" fmla="*/ 2147483647 h 660"/>
            <a:gd name="T86" fmla="*/ 2147483647 w 950"/>
            <a:gd name="T87" fmla="*/ 2147483647 h 660"/>
            <a:gd name="T88" fmla="*/ 2147483647 w 950"/>
            <a:gd name="T89" fmla="*/ 2147483647 h 660"/>
            <a:gd name="T90" fmla="*/ 2147483647 w 950"/>
            <a:gd name="T91" fmla="*/ 2147483647 h 660"/>
            <a:gd name="T92" fmla="*/ 2147483647 w 950"/>
            <a:gd name="T93" fmla="*/ 2147483647 h 660"/>
            <a:gd name="T94" fmla="*/ 2147483647 w 950"/>
            <a:gd name="T95" fmla="*/ 2147483647 h 660"/>
            <a:gd name="T96" fmla="*/ 2147483647 w 950"/>
            <a:gd name="T97" fmla="*/ 2147483647 h 660"/>
            <a:gd name="T98" fmla="*/ 2147483647 w 950"/>
            <a:gd name="T99" fmla="*/ 2147483647 h 660"/>
            <a:gd name="T100" fmla="*/ 2147483647 w 950"/>
            <a:gd name="T101" fmla="*/ 2147483647 h 660"/>
            <a:gd name="T102" fmla="*/ 2147483647 w 950"/>
            <a:gd name="T103" fmla="*/ 2147483647 h 660"/>
            <a:gd name="T104" fmla="*/ 2147483647 w 950"/>
            <a:gd name="T105" fmla="*/ 2147483647 h 660"/>
            <a:gd name="T106" fmla="*/ 2147483647 w 950"/>
            <a:gd name="T107" fmla="*/ 2147483647 h 660"/>
            <a:gd name="T108" fmla="*/ 2147483647 w 950"/>
            <a:gd name="T109" fmla="*/ 2147483647 h 660"/>
            <a:gd name="T110" fmla="*/ 2147483647 w 950"/>
            <a:gd name="T111" fmla="*/ 2147483647 h 660"/>
            <a:gd name="T112" fmla="*/ 2147483647 w 950"/>
            <a:gd name="T113" fmla="*/ 2147483647 h 660"/>
            <a:gd name="T114" fmla="*/ 2147483647 w 950"/>
            <a:gd name="T115" fmla="*/ 2147483647 h 660"/>
            <a:gd name="T116" fmla="*/ 2147483647 w 950"/>
            <a:gd name="T117" fmla="*/ 2147483647 h 660"/>
            <a:gd name="T118" fmla="*/ 2147483647 w 950"/>
            <a:gd name="T119" fmla="*/ 2147483647 h 660"/>
            <a:gd name="T120" fmla="*/ 2147483647 w 950"/>
            <a:gd name="T121" fmla="*/ 2147483647 h 66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9368 w 10000"/>
            <a:gd name="connsiteY0" fmla="*/ 1788 h 10000"/>
            <a:gd name="connsiteX1" fmla="*/ 9368 w 10000"/>
            <a:gd name="connsiteY1" fmla="*/ 1788 h 10000"/>
            <a:gd name="connsiteX2" fmla="*/ 9263 w 10000"/>
            <a:gd name="connsiteY2" fmla="*/ 1485 h 10000"/>
            <a:gd name="connsiteX3" fmla="*/ 8842 w 10000"/>
            <a:gd name="connsiteY3" fmla="*/ 1333 h 10000"/>
            <a:gd name="connsiteX4" fmla="*/ 8337 w 10000"/>
            <a:gd name="connsiteY4" fmla="*/ 0 h 10000"/>
            <a:gd name="connsiteX5" fmla="*/ 7853 w 10000"/>
            <a:gd name="connsiteY5" fmla="*/ 0 h 10000"/>
            <a:gd name="connsiteX6" fmla="*/ 7705 w 10000"/>
            <a:gd name="connsiteY6" fmla="*/ 364 h 10000"/>
            <a:gd name="connsiteX7" fmla="*/ 7389 w 10000"/>
            <a:gd name="connsiteY7" fmla="*/ 1182 h 10000"/>
            <a:gd name="connsiteX8" fmla="*/ 7074 w 10000"/>
            <a:gd name="connsiteY8" fmla="*/ 1182 h 10000"/>
            <a:gd name="connsiteX9" fmla="*/ 7032 w 10000"/>
            <a:gd name="connsiteY9" fmla="*/ 1333 h 10000"/>
            <a:gd name="connsiteX10" fmla="*/ 7032 w 10000"/>
            <a:gd name="connsiteY10" fmla="*/ 1364 h 10000"/>
            <a:gd name="connsiteX11" fmla="*/ 7053 w 10000"/>
            <a:gd name="connsiteY11" fmla="*/ 1364 h 10000"/>
            <a:gd name="connsiteX12" fmla="*/ 7074 w 10000"/>
            <a:gd name="connsiteY12" fmla="*/ 1364 h 10000"/>
            <a:gd name="connsiteX13" fmla="*/ 7074 w 10000"/>
            <a:gd name="connsiteY13" fmla="*/ 1394 h 10000"/>
            <a:gd name="connsiteX14" fmla="*/ 7095 w 10000"/>
            <a:gd name="connsiteY14" fmla="*/ 1394 h 10000"/>
            <a:gd name="connsiteX15" fmla="*/ 7116 w 10000"/>
            <a:gd name="connsiteY15" fmla="*/ 1394 h 10000"/>
            <a:gd name="connsiteX16" fmla="*/ 7116 w 10000"/>
            <a:gd name="connsiteY16" fmla="*/ 1424 h 10000"/>
            <a:gd name="connsiteX17" fmla="*/ 7137 w 10000"/>
            <a:gd name="connsiteY17" fmla="*/ 1424 h 10000"/>
            <a:gd name="connsiteX18" fmla="*/ 7116 w 10000"/>
            <a:gd name="connsiteY18" fmla="*/ 1424 h 10000"/>
            <a:gd name="connsiteX19" fmla="*/ 7116 w 10000"/>
            <a:gd name="connsiteY19" fmla="*/ 1394 h 10000"/>
            <a:gd name="connsiteX20" fmla="*/ 7095 w 10000"/>
            <a:gd name="connsiteY20" fmla="*/ 1394 h 10000"/>
            <a:gd name="connsiteX21" fmla="*/ 7074 w 10000"/>
            <a:gd name="connsiteY21" fmla="*/ 1394 h 10000"/>
            <a:gd name="connsiteX22" fmla="*/ 7074 w 10000"/>
            <a:gd name="connsiteY22" fmla="*/ 1364 h 10000"/>
            <a:gd name="connsiteX23" fmla="*/ 7053 w 10000"/>
            <a:gd name="connsiteY23" fmla="*/ 1364 h 10000"/>
            <a:gd name="connsiteX24" fmla="*/ 7032 w 10000"/>
            <a:gd name="connsiteY24" fmla="*/ 1364 h 10000"/>
            <a:gd name="connsiteX25" fmla="*/ 7032 w 10000"/>
            <a:gd name="connsiteY25" fmla="*/ 1333 h 10000"/>
            <a:gd name="connsiteX26" fmla="*/ 6926 w 10000"/>
            <a:gd name="connsiteY26" fmla="*/ 1636 h 10000"/>
            <a:gd name="connsiteX27" fmla="*/ 6926 w 10000"/>
            <a:gd name="connsiteY27" fmla="*/ 2000 h 10000"/>
            <a:gd name="connsiteX28" fmla="*/ 7389 w 10000"/>
            <a:gd name="connsiteY28" fmla="*/ 2091 h 10000"/>
            <a:gd name="connsiteX29" fmla="*/ 7495 w 10000"/>
            <a:gd name="connsiteY29" fmla="*/ 2394 h 10000"/>
            <a:gd name="connsiteX30" fmla="*/ 7032 w 10000"/>
            <a:gd name="connsiteY30" fmla="*/ 2606 h 10000"/>
            <a:gd name="connsiteX31" fmla="*/ 6653 w 10000"/>
            <a:gd name="connsiteY31" fmla="*/ 2848 h 10000"/>
            <a:gd name="connsiteX32" fmla="*/ 6295 w 10000"/>
            <a:gd name="connsiteY32" fmla="*/ 3061 h 10000"/>
            <a:gd name="connsiteX33" fmla="*/ 6189 w 10000"/>
            <a:gd name="connsiteY33" fmla="*/ 3576 h 10000"/>
            <a:gd name="connsiteX34" fmla="*/ 5621 w 10000"/>
            <a:gd name="connsiteY34" fmla="*/ 3667 h 10000"/>
            <a:gd name="connsiteX35" fmla="*/ 5053 w 10000"/>
            <a:gd name="connsiteY35" fmla="*/ 4182 h 10000"/>
            <a:gd name="connsiteX36" fmla="*/ 4526 w 10000"/>
            <a:gd name="connsiteY36" fmla="*/ 3818 h 10000"/>
            <a:gd name="connsiteX37" fmla="*/ 3895 w 10000"/>
            <a:gd name="connsiteY37" fmla="*/ 3727 h 10000"/>
            <a:gd name="connsiteX38" fmla="*/ 3432 w 10000"/>
            <a:gd name="connsiteY38" fmla="*/ 3061 h 10000"/>
            <a:gd name="connsiteX39" fmla="*/ 2758 w 10000"/>
            <a:gd name="connsiteY39" fmla="*/ 2758 h 10000"/>
            <a:gd name="connsiteX40" fmla="*/ 2695 w 10000"/>
            <a:gd name="connsiteY40" fmla="*/ 2000 h 10000"/>
            <a:gd name="connsiteX41" fmla="*/ 2379 w 10000"/>
            <a:gd name="connsiteY41" fmla="*/ 1788 h 10000"/>
            <a:gd name="connsiteX42" fmla="*/ 2337 w 10000"/>
            <a:gd name="connsiteY42" fmla="*/ 1727 h 10000"/>
            <a:gd name="connsiteX43" fmla="*/ 2316 w 10000"/>
            <a:gd name="connsiteY43" fmla="*/ 1758 h 10000"/>
            <a:gd name="connsiteX44" fmla="*/ 2295 w 10000"/>
            <a:gd name="connsiteY44" fmla="*/ 1818 h 10000"/>
            <a:gd name="connsiteX45" fmla="*/ 2295 w 10000"/>
            <a:gd name="connsiteY45" fmla="*/ 1848 h 10000"/>
            <a:gd name="connsiteX46" fmla="*/ 2295 w 10000"/>
            <a:gd name="connsiteY46" fmla="*/ 1879 h 10000"/>
            <a:gd name="connsiteX47" fmla="*/ 2295 w 10000"/>
            <a:gd name="connsiteY47" fmla="*/ 1848 h 10000"/>
            <a:gd name="connsiteX48" fmla="*/ 2295 w 10000"/>
            <a:gd name="connsiteY48" fmla="*/ 1818 h 10000"/>
            <a:gd name="connsiteX49" fmla="*/ 2337 w 10000"/>
            <a:gd name="connsiteY49" fmla="*/ 1727 h 10000"/>
            <a:gd name="connsiteX50" fmla="*/ 2295 w 10000"/>
            <a:gd name="connsiteY50" fmla="*/ 1636 h 10000"/>
            <a:gd name="connsiteX51" fmla="*/ 2189 w 10000"/>
            <a:gd name="connsiteY51" fmla="*/ 1727 h 10000"/>
            <a:gd name="connsiteX52" fmla="*/ 2189 w 10000"/>
            <a:gd name="connsiteY52" fmla="*/ 1879 h 10000"/>
            <a:gd name="connsiteX53" fmla="*/ 2189 w 10000"/>
            <a:gd name="connsiteY53" fmla="*/ 1727 h 10000"/>
            <a:gd name="connsiteX54" fmla="*/ 2021 w 10000"/>
            <a:gd name="connsiteY54" fmla="*/ 1788 h 10000"/>
            <a:gd name="connsiteX55" fmla="*/ 1916 w 10000"/>
            <a:gd name="connsiteY55" fmla="*/ 2242 h 10000"/>
            <a:gd name="connsiteX56" fmla="*/ 1495 w 10000"/>
            <a:gd name="connsiteY56" fmla="*/ 2152 h 10000"/>
            <a:gd name="connsiteX57" fmla="*/ 1389 w 10000"/>
            <a:gd name="connsiteY57" fmla="*/ 2909 h 10000"/>
            <a:gd name="connsiteX58" fmla="*/ 1032 w 10000"/>
            <a:gd name="connsiteY58" fmla="*/ 3000 h 10000"/>
            <a:gd name="connsiteX59" fmla="*/ 926 w 10000"/>
            <a:gd name="connsiteY59" fmla="*/ 3879 h 10000"/>
            <a:gd name="connsiteX60" fmla="*/ 716 w 10000"/>
            <a:gd name="connsiteY60" fmla="*/ 4182 h 10000"/>
            <a:gd name="connsiteX61" fmla="*/ 463 w 10000"/>
            <a:gd name="connsiteY61" fmla="*/ 4485 h 10000"/>
            <a:gd name="connsiteX62" fmla="*/ 42 w 10000"/>
            <a:gd name="connsiteY62" fmla="*/ 4636 h 10000"/>
            <a:gd name="connsiteX63" fmla="*/ 0 w 10000"/>
            <a:gd name="connsiteY63" fmla="*/ 4939 h 10000"/>
            <a:gd name="connsiteX64" fmla="*/ 105 w 10000"/>
            <a:gd name="connsiteY64" fmla="*/ 5061 h 10000"/>
            <a:gd name="connsiteX65" fmla="*/ 147 w 10000"/>
            <a:gd name="connsiteY65" fmla="*/ 5303 h 10000"/>
            <a:gd name="connsiteX66" fmla="*/ 42 w 10000"/>
            <a:gd name="connsiteY66" fmla="*/ 5364 h 10000"/>
            <a:gd name="connsiteX67" fmla="*/ 147 w 10000"/>
            <a:gd name="connsiteY67" fmla="*/ 5515 h 10000"/>
            <a:gd name="connsiteX68" fmla="*/ 316 w 10000"/>
            <a:gd name="connsiteY68" fmla="*/ 5606 h 10000"/>
            <a:gd name="connsiteX69" fmla="*/ 463 w 10000"/>
            <a:gd name="connsiteY69" fmla="*/ 5909 h 10000"/>
            <a:gd name="connsiteX70" fmla="*/ 674 w 10000"/>
            <a:gd name="connsiteY70" fmla="*/ 5909 h 10000"/>
            <a:gd name="connsiteX71" fmla="*/ 989 w 10000"/>
            <a:gd name="connsiteY71" fmla="*/ 5909 h 10000"/>
            <a:gd name="connsiteX72" fmla="*/ 1032 w 10000"/>
            <a:gd name="connsiteY72" fmla="*/ 6030 h 10000"/>
            <a:gd name="connsiteX73" fmla="*/ 821 w 10000"/>
            <a:gd name="connsiteY73" fmla="*/ 6485 h 10000"/>
            <a:gd name="connsiteX74" fmla="*/ 884 w 10000"/>
            <a:gd name="connsiteY74" fmla="*/ 6727 h 10000"/>
            <a:gd name="connsiteX75" fmla="*/ 779 w 10000"/>
            <a:gd name="connsiteY75" fmla="*/ 6939 h 10000"/>
            <a:gd name="connsiteX76" fmla="*/ 884 w 10000"/>
            <a:gd name="connsiteY76" fmla="*/ 7242 h 10000"/>
            <a:gd name="connsiteX77" fmla="*/ 1137 w 10000"/>
            <a:gd name="connsiteY77" fmla="*/ 7394 h 10000"/>
            <a:gd name="connsiteX78" fmla="*/ 1095 w 10000"/>
            <a:gd name="connsiteY78" fmla="*/ 7455 h 10000"/>
            <a:gd name="connsiteX79" fmla="*/ 1200 w 10000"/>
            <a:gd name="connsiteY79" fmla="*/ 7455 h 10000"/>
            <a:gd name="connsiteX80" fmla="*/ 1558 w 10000"/>
            <a:gd name="connsiteY80" fmla="*/ 7697 h 10000"/>
            <a:gd name="connsiteX81" fmla="*/ 1874 w 10000"/>
            <a:gd name="connsiteY81" fmla="*/ 7909 h 10000"/>
            <a:gd name="connsiteX82" fmla="*/ 2189 w 10000"/>
            <a:gd name="connsiteY82" fmla="*/ 8000 h 10000"/>
            <a:gd name="connsiteX83" fmla="*/ 2295 w 10000"/>
            <a:gd name="connsiteY83" fmla="*/ 8121 h 10000"/>
            <a:gd name="connsiteX84" fmla="*/ 2379 w 10000"/>
            <a:gd name="connsiteY84" fmla="*/ 8121 h 10000"/>
            <a:gd name="connsiteX85" fmla="*/ 2547 w 10000"/>
            <a:gd name="connsiteY85" fmla="*/ 8273 h 10000"/>
            <a:gd name="connsiteX86" fmla="*/ 2758 w 10000"/>
            <a:gd name="connsiteY86" fmla="*/ 8273 h 10000"/>
            <a:gd name="connsiteX87" fmla="*/ 2968 w 10000"/>
            <a:gd name="connsiteY87" fmla="*/ 8273 h 10000"/>
            <a:gd name="connsiteX88" fmla="*/ 3116 w 10000"/>
            <a:gd name="connsiteY88" fmla="*/ 8000 h 10000"/>
            <a:gd name="connsiteX89" fmla="*/ 3390 w 10000"/>
            <a:gd name="connsiteY89" fmla="*/ 8057 h 10000"/>
            <a:gd name="connsiteX90" fmla="*/ 3579 w 10000"/>
            <a:gd name="connsiteY90" fmla="*/ 7758 h 10000"/>
            <a:gd name="connsiteX91" fmla="*/ 3789 w 10000"/>
            <a:gd name="connsiteY91" fmla="*/ 8000 h 10000"/>
            <a:gd name="connsiteX92" fmla="*/ 3895 w 10000"/>
            <a:gd name="connsiteY92" fmla="*/ 8000 h 10000"/>
            <a:gd name="connsiteX93" fmla="*/ 4000 w 10000"/>
            <a:gd name="connsiteY93" fmla="*/ 8061 h 10000"/>
            <a:gd name="connsiteX94" fmla="*/ 4063 w 10000"/>
            <a:gd name="connsiteY94" fmla="*/ 8424 h 10000"/>
            <a:gd name="connsiteX95" fmla="*/ 3958 w 10000"/>
            <a:gd name="connsiteY95" fmla="*/ 8879 h 10000"/>
            <a:gd name="connsiteX96" fmla="*/ 3958 w 10000"/>
            <a:gd name="connsiteY96" fmla="*/ 9030 h 10000"/>
            <a:gd name="connsiteX97" fmla="*/ 4105 w 10000"/>
            <a:gd name="connsiteY97" fmla="*/ 9091 h 10000"/>
            <a:gd name="connsiteX98" fmla="*/ 4211 w 10000"/>
            <a:gd name="connsiteY98" fmla="*/ 9333 h 10000"/>
            <a:gd name="connsiteX99" fmla="*/ 4211 w 10000"/>
            <a:gd name="connsiteY99" fmla="*/ 9485 h 10000"/>
            <a:gd name="connsiteX100" fmla="*/ 4463 w 10000"/>
            <a:gd name="connsiteY100" fmla="*/ 9636 h 10000"/>
            <a:gd name="connsiteX101" fmla="*/ 4421 w 10000"/>
            <a:gd name="connsiteY101" fmla="*/ 9697 h 10000"/>
            <a:gd name="connsiteX102" fmla="*/ 4674 w 10000"/>
            <a:gd name="connsiteY102" fmla="*/ 9636 h 10000"/>
            <a:gd name="connsiteX103" fmla="*/ 4737 w 10000"/>
            <a:gd name="connsiteY103" fmla="*/ 9333 h 10000"/>
            <a:gd name="connsiteX104" fmla="*/ 5263 w 10000"/>
            <a:gd name="connsiteY104" fmla="*/ 9333 h 10000"/>
            <a:gd name="connsiteX105" fmla="*/ 5453 w 10000"/>
            <a:gd name="connsiteY105" fmla="*/ 9545 h 10000"/>
            <a:gd name="connsiteX106" fmla="*/ 5516 w 10000"/>
            <a:gd name="connsiteY106" fmla="*/ 9788 h 10000"/>
            <a:gd name="connsiteX107" fmla="*/ 5621 w 10000"/>
            <a:gd name="connsiteY107" fmla="*/ 9697 h 10000"/>
            <a:gd name="connsiteX108" fmla="*/ 5979 w 10000"/>
            <a:gd name="connsiteY108" fmla="*/ 10000 h 10000"/>
            <a:gd name="connsiteX109" fmla="*/ 5979 w 10000"/>
            <a:gd name="connsiteY109" fmla="*/ 9788 h 10000"/>
            <a:gd name="connsiteX110" fmla="*/ 6400 w 10000"/>
            <a:gd name="connsiteY110" fmla="*/ 9545 h 10000"/>
            <a:gd name="connsiteX111" fmla="*/ 6442 w 10000"/>
            <a:gd name="connsiteY111" fmla="*/ 9485 h 10000"/>
            <a:gd name="connsiteX112" fmla="*/ 6547 w 10000"/>
            <a:gd name="connsiteY112" fmla="*/ 9394 h 10000"/>
            <a:gd name="connsiteX113" fmla="*/ 6653 w 10000"/>
            <a:gd name="connsiteY113" fmla="*/ 9485 h 10000"/>
            <a:gd name="connsiteX114" fmla="*/ 6863 w 10000"/>
            <a:gd name="connsiteY114" fmla="*/ 9333 h 10000"/>
            <a:gd name="connsiteX115" fmla="*/ 7137 w 10000"/>
            <a:gd name="connsiteY115" fmla="*/ 9091 h 10000"/>
            <a:gd name="connsiteX116" fmla="*/ 7389 w 10000"/>
            <a:gd name="connsiteY116" fmla="*/ 8818 h 10000"/>
            <a:gd name="connsiteX117" fmla="*/ 7495 w 10000"/>
            <a:gd name="connsiteY117" fmla="*/ 8515 h 10000"/>
            <a:gd name="connsiteX118" fmla="*/ 7642 w 10000"/>
            <a:gd name="connsiteY118" fmla="*/ 8212 h 10000"/>
            <a:gd name="connsiteX119" fmla="*/ 7811 w 10000"/>
            <a:gd name="connsiteY119" fmla="*/ 7758 h 10000"/>
            <a:gd name="connsiteX120" fmla="*/ 7811 w 10000"/>
            <a:gd name="connsiteY120" fmla="*/ 7545 h 10000"/>
            <a:gd name="connsiteX121" fmla="*/ 7747 w 10000"/>
            <a:gd name="connsiteY121" fmla="*/ 7394 h 10000"/>
            <a:gd name="connsiteX122" fmla="*/ 7811 w 10000"/>
            <a:gd name="connsiteY122" fmla="*/ 7152 h 10000"/>
            <a:gd name="connsiteX123" fmla="*/ 7747 w 10000"/>
            <a:gd name="connsiteY123" fmla="*/ 6879 h 10000"/>
            <a:gd name="connsiteX124" fmla="*/ 7495 w 10000"/>
            <a:gd name="connsiteY124" fmla="*/ 6121 h 10000"/>
            <a:gd name="connsiteX125" fmla="*/ 7537 w 10000"/>
            <a:gd name="connsiteY125" fmla="*/ 6030 h 10000"/>
            <a:gd name="connsiteX126" fmla="*/ 7747 w 10000"/>
            <a:gd name="connsiteY126" fmla="*/ 5667 h 10000"/>
            <a:gd name="connsiteX127" fmla="*/ 7916 w 10000"/>
            <a:gd name="connsiteY127" fmla="*/ 5606 h 10000"/>
            <a:gd name="connsiteX128" fmla="*/ 7937 w 10000"/>
            <a:gd name="connsiteY128" fmla="*/ 5576 h 10000"/>
            <a:gd name="connsiteX129" fmla="*/ 7937 w 10000"/>
            <a:gd name="connsiteY129" fmla="*/ 5515 h 10000"/>
            <a:gd name="connsiteX130" fmla="*/ 7916 w 10000"/>
            <a:gd name="connsiteY130" fmla="*/ 5455 h 10000"/>
            <a:gd name="connsiteX131" fmla="*/ 7642 w 10000"/>
            <a:gd name="connsiteY131" fmla="*/ 5364 h 10000"/>
            <a:gd name="connsiteX132" fmla="*/ 7495 w 10000"/>
            <a:gd name="connsiteY132" fmla="*/ 5455 h 10000"/>
            <a:gd name="connsiteX133" fmla="*/ 7389 w 10000"/>
            <a:gd name="connsiteY133" fmla="*/ 5364 h 10000"/>
            <a:gd name="connsiteX134" fmla="*/ 7284 w 10000"/>
            <a:gd name="connsiteY134" fmla="*/ 5152 h 10000"/>
            <a:gd name="connsiteX135" fmla="*/ 7179 w 10000"/>
            <a:gd name="connsiteY135" fmla="*/ 5000 h 10000"/>
            <a:gd name="connsiteX136" fmla="*/ 7432 w 10000"/>
            <a:gd name="connsiteY136" fmla="*/ 4848 h 10000"/>
            <a:gd name="connsiteX137" fmla="*/ 7600 w 10000"/>
            <a:gd name="connsiteY137" fmla="*/ 4636 h 10000"/>
            <a:gd name="connsiteX138" fmla="*/ 7853 w 10000"/>
            <a:gd name="connsiteY138" fmla="*/ 4394 h 10000"/>
            <a:gd name="connsiteX139" fmla="*/ 7958 w 10000"/>
            <a:gd name="connsiteY139" fmla="*/ 4394 h 10000"/>
            <a:gd name="connsiteX140" fmla="*/ 7811 w 10000"/>
            <a:gd name="connsiteY140" fmla="*/ 4697 h 10000"/>
            <a:gd name="connsiteX141" fmla="*/ 7916 w 10000"/>
            <a:gd name="connsiteY141" fmla="*/ 4848 h 10000"/>
            <a:gd name="connsiteX142" fmla="*/ 8021 w 10000"/>
            <a:gd name="connsiteY142" fmla="*/ 4788 h 10000"/>
            <a:gd name="connsiteX143" fmla="*/ 8274 w 10000"/>
            <a:gd name="connsiteY143" fmla="*/ 4636 h 10000"/>
            <a:gd name="connsiteX144" fmla="*/ 8337 w 10000"/>
            <a:gd name="connsiteY144" fmla="*/ 4303 h 10000"/>
            <a:gd name="connsiteX145" fmla="*/ 8484 w 10000"/>
            <a:gd name="connsiteY145" fmla="*/ 4121 h 10000"/>
            <a:gd name="connsiteX146" fmla="*/ 8632 w 10000"/>
            <a:gd name="connsiteY146" fmla="*/ 4273 h 10000"/>
            <a:gd name="connsiteX147" fmla="*/ 8611 w 10000"/>
            <a:gd name="connsiteY147" fmla="*/ 3970 h 10000"/>
            <a:gd name="connsiteX148" fmla="*/ 8821 w 10000"/>
            <a:gd name="connsiteY148" fmla="*/ 3788 h 10000"/>
            <a:gd name="connsiteX149" fmla="*/ 9095 w 10000"/>
            <a:gd name="connsiteY149" fmla="*/ 3848 h 10000"/>
            <a:gd name="connsiteX150" fmla="*/ 9221 w 10000"/>
            <a:gd name="connsiteY150" fmla="*/ 3727 h 10000"/>
            <a:gd name="connsiteX151" fmla="*/ 9368 w 10000"/>
            <a:gd name="connsiteY151" fmla="*/ 3818 h 10000"/>
            <a:gd name="connsiteX152" fmla="*/ 9474 w 10000"/>
            <a:gd name="connsiteY152" fmla="*/ 3000 h 10000"/>
            <a:gd name="connsiteX153" fmla="*/ 9726 w 10000"/>
            <a:gd name="connsiteY153" fmla="*/ 2909 h 10000"/>
            <a:gd name="connsiteX154" fmla="*/ 10000 w 10000"/>
            <a:gd name="connsiteY154" fmla="*/ 1788 h 10000"/>
            <a:gd name="connsiteX155" fmla="*/ 9368 w 10000"/>
            <a:gd name="connsiteY155" fmla="*/ 1788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Lst>
          <a:rect l="l" t="t" r="r" b="b"/>
          <a:pathLst>
            <a:path w="10000" h="10000">
              <a:moveTo>
                <a:pt x="9368" y="1788"/>
              </a:moveTo>
              <a:lnTo>
                <a:pt x="9368" y="1788"/>
              </a:lnTo>
              <a:lnTo>
                <a:pt x="9263" y="1485"/>
              </a:lnTo>
              <a:lnTo>
                <a:pt x="8842" y="1333"/>
              </a:lnTo>
              <a:lnTo>
                <a:pt x="8337" y="0"/>
              </a:lnTo>
              <a:lnTo>
                <a:pt x="7853" y="0"/>
              </a:lnTo>
              <a:lnTo>
                <a:pt x="7705" y="364"/>
              </a:lnTo>
              <a:cubicBezTo>
                <a:pt x="7600" y="637"/>
                <a:pt x="7494" y="909"/>
                <a:pt x="7389" y="1182"/>
              </a:cubicBezTo>
              <a:lnTo>
                <a:pt x="7074" y="1182"/>
              </a:lnTo>
              <a:cubicBezTo>
                <a:pt x="7060" y="1232"/>
                <a:pt x="7046" y="1283"/>
                <a:pt x="7032" y="1333"/>
              </a:cubicBezTo>
              <a:lnTo>
                <a:pt x="7032" y="1364"/>
              </a:lnTo>
              <a:lnTo>
                <a:pt x="7053" y="1364"/>
              </a:lnTo>
              <a:lnTo>
                <a:pt x="7074" y="1364"/>
              </a:lnTo>
              <a:lnTo>
                <a:pt x="7074" y="1394"/>
              </a:lnTo>
              <a:lnTo>
                <a:pt x="7095" y="1394"/>
              </a:lnTo>
              <a:lnTo>
                <a:pt x="7116" y="1394"/>
              </a:lnTo>
              <a:lnTo>
                <a:pt x="7116" y="1424"/>
              </a:lnTo>
              <a:lnTo>
                <a:pt x="7137" y="1424"/>
              </a:lnTo>
              <a:lnTo>
                <a:pt x="7116" y="1424"/>
              </a:lnTo>
              <a:lnTo>
                <a:pt x="7116" y="1394"/>
              </a:lnTo>
              <a:lnTo>
                <a:pt x="7095" y="1394"/>
              </a:lnTo>
              <a:lnTo>
                <a:pt x="7074" y="1394"/>
              </a:lnTo>
              <a:lnTo>
                <a:pt x="7074" y="1364"/>
              </a:lnTo>
              <a:lnTo>
                <a:pt x="7053" y="1364"/>
              </a:lnTo>
              <a:lnTo>
                <a:pt x="7032" y="1364"/>
              </a:lnTo>
              <a:lnTo>
                <a:pt x="7032" y="1333"/>
              </a:lnTo>
              <a:cubicBezTo>
                <a:pt x="6997" y="1434"/>
                <a:pt x="6961" y="1535"/>
                <a:pt x="6926" y="1636"/>
              </a:cubicBezTo>
              <a:lnTo>
                <a:pt x="6926" y="2000"/>
              </a:lnTo>
              <a:lnTo>
                <a:pt x="7389" y="2091"/>
              </a:lnTo>
              <a:cubicBezTo>
                <a:pt x="7424" y="2192"/>
                <a:pt x="7460" y="2293"/>
                <a:pt x="7495" y="2394"/>
              </a:cubicBezTo>
              <a:lnTo>
                <a:pt x="7032" y="2606"/>
              </a:lnTo>
              <a:lnTo>
                <a:pt x="6653" y="2848"/>
              </a:lnTo>
              <a:lnTo>
                <a:pt x="6295" y="3061"/>
              </a:lnTo>
              <a:cubicBezTo>
                <a:pt x="6260" y="3233"/>
                <a:pt x="6224" y="3404"/>
                <a:pt x="6189" y="3576"/>
              </a:cubicBezTo>
              <a:lnTo>
                <a:pt x="5621" y="3667"/>
              </a:lnTo>
              <a:lnTo>
                <a:pt x="5053" y="4182"/>
              </a:lnTo>
              <a:lnTo>
                <a:pt x="4526" y="3818"/>
              </a:lnTo>
              <a:lnTo>
                <a:pt x="3895" y="3727"/>
              </a:lnTo>
              <a:lnTo>
                <a:pt x="3432" y="3061"/>
              </a:lnTo>
              <a:lnTo>
                <a:pt x="2758" y="2758"/>
              </a:lnTo>
              <a:cubicBezTo>
                <a:pt x="2737" y="2505"/>
                <a:pt x="2716" y="2253"/>
                <a:pt x="2695" y="2000"/>
              </a:cubicBezTo>
              <a:lnTo>
                <a:pt x="2379" y="1788"/>
              </a:lnTo>
              <a:cubicBezTo>
                <a:pt x="2365" y="1768"/>
                <a:pt x="2351" y="1747"/>
                <a:pt x="2337" y="1727"/>
              </a:cubicBezTo>
              <a:cubicBezTo>
                <a:pt x="2330" y="1737"/>
                <a:pt x="2323" y="1748"/>
                <a:pt x="2316" y="1758"/>
              </a:cubicBezTo>
              <a:lnTo>
                <a:pt x="2295" y="1818"/>
              </a:lnTo>
              <a:lnTo>
                <a:pt x="2295" y="1848"/>
              </a:lnTo>
              <a:lnTo>
                <a:pt x="2295" y="1879"/>
              </a:lnTo>
              <a:lnTo>
                <a:pt x="2295" y="1848"/>
              </a:lnTo>
              <a:lnTo>
                <a:pt x="2295" y="1818"/>
              </a:lnTo>
              <a:cubicBezTo>
                <a:pt x="2309" y="1788"/>
                <a:pt x="2323" y="1757"/>
                <a:pt x="2337" y="1727"/>
              </a:cubicBezTo>
              <a:cubicBezTo>
                <a:pt x="2323" y="1697"/>
                <a:pt x="2309" y="1666"/>
                <a:pt x="2295" y="1636"/>
              </a:cubicBezTo>
              <a:lnTo>
                <a:pt x="2189" y="1727"/>
              </a:lnTo>
              <a:lnTo>
                <a:pt x="2189" y="1879"/>
              </a:lnTo>
              <a:lnTo>
                <a:pt x="2189" y="1727"/>
              </a:lnTo>
              <a:lnTo>
                <a:pt x="2021" y="1788"/>
              </a:lnTo>
              <a:lnTo>
                <a:pt x="1916" y="2242"/>
              </a:lnTo>
              <a:lnTo>
                <a:pt x="1495" y="2152"/>
              </a:lnTo>
              <a:cubicBezTo>
                <a:pt x="1460" y="2404"/>
                <a:pt x="1424" y="2657"/>
                <a:pt x="1389" y="2909"/>
              </a:cubicBezTo>
              <a:lnTo>
                <a:pt x="1032" y="3000"/>
              </a:lnTo>
              <a:cubicBezTo>
                <a:pt x="997" y="3293"/>
                <a:pt x="961" y="3586"/>
                <a:pt x="926" y="3879"/>
              </a:cubicBezTo>
              <a:lnTo>
                <a:pt x="716" y="4182"/>
              </a:lnTo>
              <a:lnTo>
                <a:pt x="463" y="4485"/>
              </a:lnTo>
              <a:lnTo>
                <a:pt x="42" y="4636"/>
              </a:lnTo>
              <a:lnTo>
                <a:pt x="0" y="4939"/>
              </a:lnTo>
              <a:lnTo>
                <a:pt x="105" y="5061"/>
              </a:lnTo>
              <a:cubicBezTo>
                <a:pt x="119" y="5142"/>
                <a:pt x="133" y="5222"/>
                <a:pt x="147" y="5303"/>
              </a:cubicBezTo>
              <a:lnTo>
                <a:pt x="42" y="5364"/>
              </a:lnTo>
              <a:lnTo>
                <a:pt x="147" y="5515"/>
              </a:lnTo>
              <a:lnTo>
                <a:pt x="316" y="5606"/>
              </a:lnTo>
              <a:lnTo>
                <a:pt x="463" y="5909"/>
              </a:lnTo>
              <a:lnTo>
                <a:pt x="674" y="5909"/>
              </a:lnTo>
              <a:lnTo>
                <a:pt x="989" y="5909"/>
              </a:lnTo>
              <a:cubicBezTo>
                <a:pt x="1003" y="5949"/>
                <a:pt x="1018" y="5990"/>
                <a:pt x="1032" y="6030"/>
              </a:cubicBezTo>
              <a:cubicBezTo>
                <a:pt x="962" y="6182"/>
                <a:pt x="891" y="6333"/>
                <a:pt x="821" y="6485"/>
              </a:cubicBezTo>
              <a:cubicBezTo>
                <a:pt x="842" y="6566"/>
                <a:pt x="863" y="6646"/>
                <a:pt x="884" y="6727"/>
              </a:cubicBezTo>
              <a:lnTo>
                <a:pt x="779" y="6939"/>
              </a:lnTo>
              <a:lnTo>
                <a:pt x="884" y="7242"/>
              </a:lnTo>
              <a:lnTo>
                <a:pt x="1137" y="7394"/>
              </a:lnTo>
              <a:cubicBezTo>
                <a:pt x="1123" y="7414"/>
                <a:pt x="1109" y="7435"/>
                <a:pt x="1095" y="7455"/>
              </a:cubicBezTo>
              <a:lnTo>
                <a:pt x="1200" y="7455"/>
              </a:lnTo>
              <a:lnTo>
                <a:pt x="1558" y="7697"/>
              </a:lnTo>
              <a:lnTo>
                <a:pt x="1874" y="7909"/>
              </a:lnTo>
              <a:lnTo>
                <a:pt x="2189" y="8000"/>
              </a:lnTo>
              <a:lnTo>
                <a:pt x="2295" y="8121"/>
              </a:lnTo>
              <a:lnTo>
                <a:pt x="2379" y="8121"/>
              </a:lnTo>
              <a:lnTo>
                <a:pt x="2547" y="8273"/>
              </a:lnTo>
              <a:lnTo>
                <a:pt x="2758" y="8273"/>
              </a:lnTo>
              <a:lnTo>
                <a:pt x="2968" y="8273"/>
              </a:lnTo>
              <a:cubicBezTo>
                <a:pt x="3017" y="8182"/>
                <a:pt x="3067" y="8091"/>
                <a:pt x="3116" y="8000"/>
              </a:cubicBezTo>
              <a:lnTo>
                <a:pt x="3390" y="8057"/>
              </a:lnTo>
              <a:lnTo>
                <a:pt x="3579" y="7758"/>
              </a:lnTo>
              <a:lnTo>
                <a:pt x="3789" y="8000"/>
              </a:lnTo>
              <a:lnTo>
                <a:pt x="3895" y="8000"/>
              </a:lnTo>
              <a:lnTo>
                <a:pt x="4000" y="8061"/>
              </a:lnTo>
              <a:lnTo>
                <a:pt x="4063" y="8424"/>
              </a:lnTo>
              <a:lnTo>
                <a:pt x="3958" y="8879"/>
              </a:lnTo>
              <a:lnTo>
                <a:pt x="3958" y="9030"/>
              </a:lnTo>
              <a:lnTo>
                <a:pt x="4105" y="9091"/>
              </a:lnTo>
              <a:cubicBezTo>
                <a:pt x="4140" y="9172"/>
                <a:pt x="4176" y="9252"/>
                <a:pt x="4211" y="9333"/>
              </a:cubicBezTo>
              <a:lnTo>
                <a:pt x="4211" y="9485"/>
              </a:lnTo>
              <a:lnTo>
                <a:pt x="4463" y="9636"/>
              </a:lnTo>
              <a:cubicBezTo>
                <a:pt x="4449" y="9656"/>
                <a:pt x="4435" y="9677"/>
                <a:pt x="4421" y="9697"/>
              </a:cubicBezTo>
              <a:lnTo>
                <a:pt x="4674" y="9636"/>
              </a:lnTo>
              <a:lnTo>
                <a:pt x="4737" y="9333"/>
              </a:lnTo>
              <a:lnTo>
                <a:pt x="5263" y="9333"/>
              </a:lnTo>
              <a:cubicBezTo>
                <a:pt x="5326" y="9404"/>
                <a:pt x="5390" y="9474"/>
                <a:pt x="5453" y="9545"/>
              </a:cubicBezTo>
              <a:lnTo>
                <a:pt x="5516" y="9788"/>
              </a:lnTo>
              <a:lnTo>
                <a:pt x="5621" y="9697"/>
              </a:lnTo>
              <a:lnTo>
                <a:pt x="5979" y="10000"/>
              </a:lnTo>
              <a:lnTo>
                <a:pt x="5979" y="9788"/>
              </a:lnTo>
              <a:lnTo>
                <a:pt x="6400" y="9545"/>
              </a:lnTo>
              <a:lnTo>
                <a:pt x="6442" y="9485"/>
              </a:lnTo>
              <a:lnTo>
                <a:pt x="6547" y="9394"/>
              </a:lnTo>
              <a:lnTo>
                <a:pt x="6653" y="9485"/>
              </a:lnTo>
              <a:lnTo>
                <a:pt x="6863" y="9333"/>
              </a:lnTo>
              <a:lnTo>
                <a:pt x="7137" y="9091"/>
              </a:lnTo>
              <a:lnTo>
                <a:pt x="7389" y="8818"/>
              </a:lnTo>
              <a:cubicBezTo>
                <a:pt x="7424" y="8717"/>
                <a:pt x="7460" y="8616"/>
                <a:pt x="7495" y="8515"/>
              </a:cubicBezTo>
              <a:lnTo>
                <a:pt x="7642" y="8212"/>
              </a:lnTo>
              <a:cubicBezTo>
                <a:pt x="7698" y="8061"/>
                <a:pt x="7755" y="7909"/>
                <a:pt x="7811" y="7758"/>
              </a:cubicBezTo>
              <a:lnTo>
                <a:pt x="7811" y="7545"/>
              </a:lnTo>
              <a:cubicBezTo>
                <a:pt x="7790" y="7495"/>
                <a:pt x="7768" y="7444"/>
                <a:pt x="7747" y="7394"/>
              </a:cubicBezTo>
              <a:cubicBezTo>
                <a:pt x="7768" y="7313"/>
                <a:pt x="7790" y="7233"/>
                <a:pt x="7811" y="7152"/>
              </a:cubicBezTo>
              <a:cubicBezTo>
                <a:pt x="7790" y="7061"/>
                <a:pt x="7768" y="6970"/>
                <a:pt x="7747" y="6879"/>
              </a:cubicBezTo>
              <a:lnTo>
                <a:pt x="7495" y="6121"/>
              </a:lnTo>
              <a:cubicBezTo>
                <a:pt x="7509" y="6091"/>
                <a:pt x="7523" y="6060"/>
                <a:pt x="7537" y="6030"/>
              </a:cubicBezTo>
              <a:lnTo>
                <a:pt x="7747" y="5667"/>
              </a:lnTo>
              <a:lnTo>
                <a:pt x="7916" y="5606"/>
              </a:lnTo>
              <a:lnTo>
                <a:pt x="7937" y="5576"/>
              </a:lnTo>
              <a:lnTo>
                <a:pt x="7937" y="5515"/>
              </a:lnTo>
              <a:lnTo>
                <a:pt x="7916" y="5455"/>
              </a:lnTo>
              <a:lnTo>
                <a:pt x="7642" y="5364"/>
              </a:lnTo>
              <a:lnTo>
                <a:pt x="7495" y="5455"/>
              </a:lnTo>
              <a:lnTo>
                <a:pt x="7389" y="5364"/>
              </a:lnTo>
              <a:lnTo>
                <a:pt x="7284" y="5152"/>
              </a:lnTo>
              <a:lnTo>
                <a:pt x="7179" y="5000"/>
              </a:lnTo>
              <a:lnTo>
                <a:pt x="7432" y="4848"/>
              </a:lnTo>
              <a:lnTo>
                <a:pt x="7600" y="4636"/>
              </a:lnTo>
              <a:lnTo>
                <a:pt x="7853" y="4394"/>
              </a:lnTo>
              <a:lnTo>
                <a:pt x="7958" y="4394"/>
              </a:lnTo>
              <a:lnTo>
                <a:pt x="7811" y="4697"/>
              </a:lnTo>
              <a:lnTo>
                <a:pt x="7916" y="4848"/>
              </a:lnTo>
              <a:lnTo>
                <a:pt x="8021" y="4788"/>
              </a:lnTo>
              <a:lnTo>
                <a:pt x="8274" y="4636"/>
              </a:lnTo>
              <a:lnTo>
                <a:pt x="8337" y="4303"/>
              </a:lnTo>
              <a:lnTo>
                <a:pt x="8484" y="4121"/>
              </a:lnTo>
              <a:cubicBezTo>
                <a:pt x="8533" y="4172"/>
                <a:pt x="8583" y="4222"/>
                <a:pt x="8632" y="4273"/>
              </a:cubicBezTo>
              <a:lnTo>
                <a:pt x="8611" y="3970"/>
              </a:lnTo>
              <a:lnTo>
                <a:pt x="8821" y="3788"/>
              </a:lnTo>
              <a:lnTo>
                <a:pt x="9095" y="3848"/>
              </a:lnTo>
              <a:lnTo>
                <a:pt x="9221" y="3727"/>
              </a:lnTo>
              <a:lnTo>
                <a:pt x="9368" y="3818"/>
              </a:lnTo>
              <a:cubicBezTo>
                <a:pt x="9403" y="3545"/>
                <a:pt x="9439" y="3273"/>
                <a:pt x="9474" y="3000"/>
              </a:cubicBezTo>
              <a:lnTo>
                <a:pt x="9726" y="2909"/>
              </a:lnTo>
              <a:cubicBezTo>
                <a:pt x="9817" y="2535"/>
                <a:pt x="9909" y="2162"/>
                <a:pt x="10000" y="1788"/>
              </a:cubicBezTo>
              <a:lnTo>
                <a:pt x="9368" y="1788"/>
              </a:lnTo>
              <a:close/>
            </a:path>
          </a:pathLst>
        </a:custGeom>
        <a:solidFill>
          <a:srgbClr val="0D9DDB">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253867</xdr:colOff>
      <xdr:row>27</xdr:row>
      <xdr:rowOff>49885</xdr:rowOff>
    </xdr:from>
    <xdr:to>
      <xdr:col>11</xdr:col>
      <xdr:colOff>314827</xdr:colOff>
      <xdr:row>27</xdr:row>
      <xdr:rowOff>116243</xdr:rowOff>
    </xdr:to>
    <xdr:sp macro="" textlink="">
      <xdr:nvSpPr>
        <xdr:cNvPr id="145" name="LK">
          <a:extLst>
            <a:ext uri="{FF2B5EF4-FFF2-40B4-BE49-F238E27FC236}">
              <a16:creationId xmlns:a16="http://schemas.microsoft.com/office/drawing/2014/main" id="{00000000-0008-0000-0C00-000091000000}"/>
            </a:ext>
          </a:extLst>
        </xdr:cNvPr>
        <xdr:cNvSpPr>
          <a:spLocks/>
        </xdr:cNvSpPr>
      </xdr:nvSpPr>
      <xdr:spPr bwMode="auto">
        <a:xfrm>
          <a:off x="7064242" y="4860010"/>
          <a:ext cx="60960" cy="66358"/>
        </a:xfrm>
        <a:custGeom>
          <a:avLst/>
          <a:gdLst>
            <a:gd name="T0" fmla="*/ 2147483647 w 42"/>
            <a:gd name="T1" fmla="*/ 0 h 54"/>
            <a:gd name="T2" fmla="*/ 0 w 42"/>
            <a:gd name="T3" fmla="*/ 2147483647 h 54"/>
            <a:gd name="T4" fmla="*/ 2147483647 w 42"/>
            <a:gd name="T5" fmla="*/ 2147483647 h 54"/>
            <a:gd name="T6" fmla="*/ 2147483647 w 42"/>
            <a:gd name="T7" fmla="*/ 2147483647 h 54"/>
            <a:gd name="T8" fmla="*/ 2147483647 w 42"/>
            <a:gd name="T9" fmla="*/ 2147483647 h 54"/>
            <a:gd name="T10" fmla="*/ 2147483647 w 42"/>
            <a:gd name="T11" fmla="*/ 0 h 54"/>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42" h="54">
              <a:moveTo>
                <a:pt x="6" y="0"/>
              </a:moveTo>
              <a:lnTo>
                <a:pt x="0" y="24"/>
              </a:lnTo>
              <a:lnTo>
                <a:pt x="6" y="54"/>
              </a:lnTo>
              <a:lnTo>
                <a:pt x="30" y="54"/>
              </a:lnTo>
              <a:lnTo>
                <a:pt x="42" y="30"/>
              </a:lnTo>
              <a:lnTo>
                <a:pt x="6"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601787</xdr:colOff>
      <xdr:row>24</xdr:row>
      <xdr:rowOff>28356</xdr:rowOff>
    </xdr:from>
    <xdr:to>
      <xdr:col>13</xdr:col>
      <xdr:colOff>22032</xdr:colOff>
      <xdr:row>24</xdr:row>
      <xdr:rowOff>121522</xdr:rowOff>
    </xdr:to>
    <xdr:sp macro="" textlink="">
      <xdr:nvSpPr>
        <xdr:cNvPr id="146" name="TW">
          <a:extLst>
            <a:ext uri="{FF2B5EF4-FFF2-40B4-BE49-F238E27FC236}">
              <a16:creationId xmlns:a16="http://schemas.microsoft.com/office/drawing/2014/main" id="{00000000-0008-0000-0C00-000092000000}"/>
            </a:ext>
          </a:extLst>
        </xdr:cNvPr>
        <xdr:cNvSpPr>
          <a:spLocks/>
        </xdr:cNvSpPr>
      </xdr:nvSpPr>
      <xdr:spPr bwMode="auto">
        <a:xfrm>
          <a:off x="8021762" y="4352706"/>
          <a:ext cx="29845" cy="93166"/>
        </a:xfrm>
        <a:custGeom>
          <a:avLst/>
          <a:gdLst>
            <a:gd name="T0" fmla="*/ 0 w 24"/>
            <a:gd name="T1" fmla="*/ 2147483647 h 72"/>
            <a:gd name="T2" fmla="*/ 0 w 24"/>
            <a:gd name="T3" fmla="*/ 2147483647 h 72"/>
            <a:gd name="T4" fmla="*/ 2147483647 w 24"/>
            <a:gd name="T5" fmla="*/ 0 h 72"/>
            <a:gd name="T6" fmla="*/ 2147483647 w 24"/>
            <a:gd name="T7" fmla="*/ 2147483647 h 72"/>
            <a:gd name="T8" fmla="*/ 2147483647 w 24"/>
            <a:gd name="T9" fmla="*/ 2147483647 h 72"/>
            <a:gd name="T10" fmla="*/ 0 w 24"/>
            <a:gd name="T11" fmla="*/ 2147483647 h 72"/>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24" h="72">
              <a:moveTo>
                <a:pt x="0" y="42"/>
              </a:moveTo>
              <a:lnTo>
                <a:pt x="0" y="18"/>
              </a:lnTo>
              <a:lnTo>
                <a:pt x="24" y="0"/>
              </a:lnTo>
              <a:lnTo>
                <a:pt x="24" y="24"/>
              </a:lnTo>
              <a:lnTo>
                <a:pt x="6" y="72"/>
              </a:lnTo>
              <a:lnTo>
                <a:pt x="0" y="4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13</xdr:col>
      <xdr:colOff>219933</xdr:colOff>
      <xdr:row>20</xdr:row>
      <xdr:rowOff>72985</xdr:rowOff>
    </xdr:from>
    <xdr:to>
      <xdr:col>14</xdr:col>
      <xdr:colOff>6573</xdr:colOff>
      <xdr:row>23</xdr:row>
      <xdr:rowOff>13434</xdr:rowOff>
    </xdr:to>
    <xdr:grpSp>
      <xdr:nvGrpSpPr>
        <xdr:cNvPr id="147" name="JP">
          <a:extLst>
            <a:ext uri="{FF2B5EF4-FFF2-40B4-BE49-F238E27FC236}">
              <a16:creationId xmlns:a16="http://schemas.microsoft.com/office/drawing/2014/main" id="{00000000-0008-0000-0C00-000093000000}"/>
            </a:ext>
          </a:extLst>
        </xdr:cNvPr>
        <xdr:cNvGrpSpPr/>
      </xdr:nvGrpSpPr>
      <xdr:grpSpPr>
        <a:xfrm>
          <a:off x="8582883" y="3736935"/>
          <a:ext cx="421640" cy="416699"/>
          <a:chOff x="8077064" y="6051596"/>
          <a:chExt cx="400050" cy="424270"/>
        </a:xfrm>
      </xdr:grpSpPr>
      <xdr:sp macro="" textlink="">
        <xdr:nvSpPr>
          <xdr:cNvPr id="148" name="Freeform 147">
            <a:extLst>
              <a:ext uri="{FF2B5EF4-FFF2-40B4-BE49-F238E27FC236}">
                <a16:creationId xmlns:a16="http://schemas.microsoft.com/office/drawing/2014/main" id="{00000000-0008-0000-0C00-000094000000}"/>
              </a:ext>
            </a:extLst>
          </xdr:cNvPr>
          <xdr:cNvSpPr>
            <a:spLocks/>
          </xdr:cNvSpPr>
        </xdr:nvSpPr>
        <xdr:spPr bwMode="auto">
          <a:xfrm>
            <a:off x="8077064" y="6408194"/>
            <a:ext cx="46038" cy="67672"/>
          </a:xfrm>
          <a:custGeom>
            <a:avLst/>
            <a:gdLst>
              <a:gd name="T0" fmla="*/ 0 w 36"/>
              <a:gd name="T1" fmla="*/ 2147483647 h 54"/>
              <a:gd name="T2" fmla="*/ 2147483647 w 36"/>
              <a:gd name="T3" fmla="*/ 2147483647 h 54"/>
              <a:gd name="T4" fmla="*/ 2147483647 w 36"/>
              <a:gd name="T5" fmla="*/ 2147483647 h 54"/>
              <a:gd name="T6" fmla="*/ 2147483647 w 36"/>
              <a:gd name="T7" fmla="*/ 2147483647 h 54"/>
              <a:gd name="T8" fmla="*/ 2147483647 w 36"/>
              <a:gd name="T9" fmla="*/ 2147483647 h 54"/>
              <a:gd name="T10" fmla="*/ 2147483647 w 36"/>
              <a:gd name="T11" fmla="*/ 0 h 54"/>
              <a:gd name="T12" fmla="*/ 0 w 36"/>
              <a:gd name="T13" fmla="*/ 2147483647 h 54"/>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36" h="54">
                <a:moveTo>
                  <a:pt x="0" y="18"/>
                </a:moveTo>
                <a:lnTo>
                  <a:pt x="6" y="36"/>
                </a:lnTo>
                <a:lnTo>
                  <a:pt x="12" y="54"/>
                </a:lnTo>
                <a:lnTo>
                  <a:pt x="30" y="42"/>
                </a:lnTo>
                <a:lnTo>
                  <a:pt x="36" y="18"/>
                </a:lnTo>
                <a:lnTo>
                  <a:pt x="30" y="0"/>
                </a:lnTo>
                <a:lnTo>
                  <a:pt x="0" y="18"/>
                </a:ln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49" name="Freeform 148">
            <a:extLst>
              <a:ext uri="{FF2B5EF4-FFF2-40B4-BE49-F238E27FC236}">
                <a16:creationId xmlns:a16="http://schemas.microsoft.com/office/drawing/2014/main" id="{00000000-0008-0000-0C00-000095000000}"/>
              </a:ext>
            </a:extLst>
          </xdr:cNvPr>
          <xdr:cNvSpPr>
            <a:spLocks/>
          </xdr:cNvSpPr>
        </xdr:nvSpPr>
        <xdr:spPr bwMode="auto">
          <a:xfrm>
            <a:off x="8132627" y="6051596"/>
            <a:ext cx="344487" cy="370295"/>
          </a:xfrm>
          <a:custGeom>
            <a:avLst/>
            <a:gdLst>
              <a:gd name="T0" fmla="*/ 2147483647 w 264"/>
              <a:gd name="T1" fmla="*/ 2147483647 h 289"/>
              <a:gd name="T2" fmla="*/ 2147483647 w 264"/>
              <a:gd name="T3" fmla="*/ 2147483647 h 289"/>
              <a:gd name="T4" fmla="*/ 2147483647 w 264"/>
              <a:gd name="T5" fmla="*/ 2147483647 h 289"/>
              <a:gd name="T6" fmla="*/ 2147483647 w 264"/>
              <a:gd name="T7" fmla="*/ 2147483647 h 289"/>
              <a:gd name="T8" fmla="*/ 2147483647 w 264"/>
              <a:gd name="T9" fmla="*/ 2147483647 h 289"/>
              <a:gd name="T10" fmla="*/ 2147483647 w 264"/>
              <a:gd name="T11" fmla="*/ 2147483647 h 289"/>
              <a:gd name="T12" fmla="*/ 2147483647 w 264"/>
              <a:gd name="T13" fmla="*/ 2147483647 h 289"/>
              <a:gd name="T14" fmla="*/ 2147483647 w 264"/>
              <a:gd name="T15" fmla="*/ 2147483647 h 289"/>
              <a:gd name="T16" fmla="*/ 2147483647 w 264"/>
              <a:gd name="T17" fmla="*/ 2147483647 h 289"/>
              <a:gd name="T18" fmla="*/ 2147483647 w 264"/>
              <a:gd name="T19" fmla="*/ 2147483647 h 289"/>
              <a:gd name="T20" fmla="*/ 2147483647 w 264"/>
              <a:gd name="T21" fmla="*/ 0 h 289"/>
              <a:gd name="T22" fmla="*/ 2147483647 w 264"/>
              <a:gd name="T23" fmla="*/ 2147483647 h 289"/>
              <a:gd name="T24" fmla="*/ 2147483647 w 264"/>
              <a:gd name="T25" fmla="*/ 2147483647 h 289"/>
              <a:gd name="T26" fmla="*/ 2147483647 w 264"/>
              <a:gd name="T27" fmla="*/ 2147483647 h 289"/>
              <a:gd name="T28" fmla="*/ 2147483647 w 264"/>
              <a:gd name="T29" fmla="*/ 2147483647 h 289"/>
              <a:gd name="T30" fmla="*/ 2147483647 w 264"/>
              <a:gd name="T31" fmla="*/ 2147483647 h 289"/>
              <a:gd name="T32" fmla="*/ 2147483647 w 264"/>
              <a:gd name="T33" fmla="*/ 2147483647 h 289"/>
              <a:gd name="T34" fmla="*/ 2147483647 w 264"/>
              <a:gd name="T35" fmla="*/ 2147483647 h 289"/>
              <a:gd name="T36" fmla="*/ 2147483647 w 264"/>
              <a:gd name="T37" fmla="*/ 2147483647 h 289"/>
              <a:gd name="T38" fmla="*/ 2147483647 w 264"/>
              <a:gd name="T39" fmla="*/ 2147483647 h 289"/>
              <a:gd name="T40" fmla="*/ 2147483647 w 264"/>
              <a:gd name="T41" fmla="*/ 2147483647 h 289"/>
              <a:gd name="T42" fmla="*/ 2147483647 w 264"/>
              <a:gd name="T43" fmla="*/ 2147483647 h 289"/>
              <a:gd name="T44" fmla="*/ 2147483647 w 264"/>
              <a:gd name="T45" fmla="*/ 2147483647 h 289"/>
              <a:gd name="T46" fmla="*/ 2147483647 w 264"/>
              <a:gd name="T47" fmla="*/ 2147483647 h 289"/>
              <a:gd name="T48" fmla="*/ 2147483647 w 264"/>
              <a:gd name="T49" fmla="*/ 2147483647 h 289"/>
              <a:gd name="T50" fmla="*/ 2147483647 w 264"/>
              <a:gd name="T51" fmla="*/ 2147483647 h 289"/>
              <a:gd name="T52" fmla="*/ 2147483647 w 264"/>
              <a:gd name="T53" fmla="*/ 2147483647 h 289"/>
              <a:gd name="T54" fmla="*/ 2147483647 w 264"/>
              <a:gd name="T55" fmla="*/ 2147483647 h 289"/>
              <a:gd name="T56" fmla="*/ 2147483647 w 264"/>
              <a:gd name="T57" fmla="*/ 2147483647 h 289"/>
              <a:gd name="T58" fmla="*/ 2147483647 w 264"/>
              <a:gd name="T59" fmla="*/ 2147483647 h 289"/>
              <a:gd name="T60" fmla="*/ 2147483647 w 264"/>
              <a:gd name="T61" fmla="*/ 2147483647 h 289"/>
              <a:gd name="T62" fmla="*/ 2147483647 w 264"/>
              <a:gd name="T63" fmla="*/ 2147483647 h 289"/>
              <a:gd name="T64" fmla="*/ 2147483647 w 264"/>
              <a:gd name="T65" fmla="*/ 2147483647 h 289"/>
              <a:gd name="T66" fmla="*/ 0 w 264"/>
              <a:gd name="T67" fmla="*/ 2147483647 h 289"/>
              <a:gd name="T68" fmla="*/ 2147483647 w 264"/>
              <a:gd name="T69" fmla="*/ 2147483647 h 289"/>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Lst>
            <a:ahLst/>
            <a:cxnLst>
              <a:cxn ang="T70">
                <a:pos x="T0" y="T1"/>
              </a:cxn>
              <a:cxn ang="T71">
                <a:pos x="T2" y="T3"/>
              </a:cxn>
              <a:cxn ang="T72">
                <a:pos x="T4" y="T5"/>
              </a:cxn>
              <a:cxn ang="T73">
                <a:pos x="T6" y="T7"/>
              </a:cxn>
              <a:cxn ang="T74">
                <a:pos x="T8" y="T9"/>
              </a:cxn>
              <a:cxn ang="T75">
                <a:pos x="T10" y="T11"/>
              </a:cxn>
              <a:cxn ang="T76">
                <a:pos x="T12" y="T13"/>
              </a:cxn>
              <a:cxn ang="T77">
                <a:pos x="T14" y="T15"/>
              </a:cxn>
              <a:cxn ang="T78">
                <a:pos x="T16" y="T17"/>
              </a:cxn>
              <a:cxn ang="T79">
                <a:pos x="T18" y="T19"/>
              </a:cxn>
              <a:cxn ang="T80">
                <a:pos x="T20" y="T21"/>
              </a:cxn>
              <a:cxn ang="T81">
                <a:pos x="T22" y="T23"/>
              </a:cxn>
              <a:cxn ang="T82">
                <a:pos x="T24" y="T25"/>
              </a:cxn>
              <a:cxn ang="T83">
                <a:pos x="T26" y="T27"/>
              </a:cxn>
              <a:cxn ang="T84">
                <a:pos x="T28" y="T29"/>
              </a:cxn>
              <a:cxn ang="T85">
                <a:pos x="T30" y="T31"/>
              </a:cxn>
              <a:cxn ang="T86">
                <a:pos x="T32" y="T33"/>
              </a:cxn>
              <a:cxn ang="T87">
                <a:pos x="T34" y="T35"/>
              </a:cxn>
              <a:cxn ang="T88">
                <a:pos x="T36" y="T37"/>
              </a:cxn>
              <a:cxn ang="T89">
                <a:pos x="T38" y="T39"/>
              </a:cxn>
              <a:cxn ang="T90">
                <a:pos x="T40" y="T41"/>
              </a:cxn>
              <a:cxn ang="T91">
                <a:pos x="T42" y="T43"/>
              </a:cxn>
              <a:cxn ang="T92">
                <a:pos x="T44" y="T45"/>
              </a:cxn>
              <a:cxn ang="T93">
                <a:pos x="T46" y="T47"/>
              </a:cxn>
              <a:cxn ang="T94">
                <a:pos x="T48" y="T49"/>
              </a:cxn>
              <a:cxn ang="T95">
                <a:pos x="T50" y="T51"/>
              </a:cxn>
              <a:cxn ang="T96">
                <a:pos x="T52" y="T53"/>
              </a:cxn>
              <a:cxn ang="T97">
                <a:pos x="T54" y="T55"/>
              </a:cxn>
              <a:cxn ang="T98">
                <a:pos x="T56" y="T57"/>
              </a:cxn>
              <a:cxn ang="T99">
                <a:pos x="T58" y="T59"/>
              </a:cxn>
              <a:cxn ang="T100">
                <a:pos x="T60" y="T61"/>
              </a:cxn>
              <a:cxn ang="T101">
                <a:pos x="T62" y="T63"/>
              </a:cxn>
              <a:cxn ang="T102">
                <a:pos x="T64" y="T65"/>
              </a:cxn>
              <a:cxn ang="T103">
                <a:pos x="T66" y="T67"/>
              </a:cxn>
              <a:cxn ang="T104">
                <a:pos x="T68" y="T69"/>
              </a:cxn>
            </a:cxnLst>
            <a:rect l="0" t="0" r="r" b="b"/>
            <a:pathLst>
              <a:path w="264" h="289">
                <a:moveTo>
                  <a:pt x="6" y="247"/>
                </a:moveTo>
                <a:lnTo>
                  <a:pt x="42" y="235"/>
                </a:lnTo>
                <a:lnTo>
                  <a:pt x="66" y="235"/>
                </a:lnTo>
                <a:lnTo>
                  <a:pt x="108" y="199"/>
                </a:lnTo>
                <a:lnTo>
                  <a:pt x="138" y="187"/>
                </a:lnTo>
                <a:lnTo>
                  <a:pt x="144" y="157"/>
                </a:lnTo>
                <a:lnTo>
                  <a:pt x="156" y="109"/>
                </a:lnTo>
                <a:lnTo>
                  <a:pt x="156" y="72"/>
                </a:lnTo>
                <a:lnTo>
                  <a:pt x="174" y="48"/>
                </a:lnTo>
                <a:lnTo>
                  <a:pt x="174" y="18"/>
                </a:lnTo>
                <a:lnTo>
                  <a:pt x="186" y="0"/>
                </a:lnTo>
                <a:lnTo>
                  <a:pt x="210" y="18"/>
                </a:lnTo>
                <a:lnTo>
                  <a:pt x="246" y="30"/>
                </a:lnTo>
                <a:lnTo>
                  <a:pt x="264" y="30"/>
                </a:lnTo>
                <a:lnTo>
                  <a:pt x="240" y="54"/>
                </a:lnTo>
                <a:lnTo>
                  <a:pt x="222" y="66"/>
                </a:lnTo>
                <a:lnTo>
                  <a:pt x="210" y="85"/>
                </a:lnTo>
                <a:lnTo>
                  <a:pt x="180" y="60"/>
                </a:lnTo>
                <a:lnTo>
                  <a:pt x="162" y="97"/>
                </a:lnTo>
                <a:lnTo>
                  <a:pt x="186" y="139"/>
                </a:lnTo>
                <a:lnTo>
                  <a:pt x="168" y="169"/>
                </a:lnTo>
                <a:lnTo>
                  <a:pt x="162" y="193"/>
                </a:lnTo>
                <a:lnTo>
                  <a:pt x="162" y="235"/>
                </a:lnTo>
                <a:lnTo>
                  <a:pt x="150" y="247"/>
                </a:lnTo>
                <a:lnTo>
                  <a:pt x="138" y="241"/>
                </a:lnTo>
                <a:lnTo>
                  <a:pt x="126" y="247"/>
                </a:lnTo>
                <a:lnTo>
                  <a:pt x="102" y="247"/>
                </a:lnTo>
                <a:lnTo>
                  <a:pt x="90" y="247"/>
                </a:lnTo>
                <a:lnTo>
                  <a:pt x="66" y="271"/>
                </a:lnTo>
                <a:lnTo>
                  <a:pt x="60" y="259"/>
                </a:lnTo>
                <a:lnTo>
                  <a:pt x="48" y="265"/>
                </a:lnTo>
                <a:lnTo>
                  <a:pt x="36" y="271"/>
                </a:lnTo>
                <a:lnTo>
                  <a:pt x="12" y="289"/>
                </a:lnTo>
                <a:lnTo>
                  <a:pt x="0" y="259"/>
                </a:lnTo>
                <a:lnTo>
                  <a:pt x="6" y="247"/>
                </a:ln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8</xdr:col>
      <xdr:colOff>567737</xdr:colOff>
      <xdr:row>9</xdr:row>
      <xdr:rowOff>0</xdr:rowOff>
    </xdr:from>
    <xdr:to>
      <xdr:col>15</xdr:col>
      <xdr:colOff>246603</xdr:colOff>
      <xdr:row>21</xdr:row>
      <xdr:rowOff>88225</xdr:rowOff>
    </xdr:to>
    <xdr:grpSp>
      <xdr:nvGrpSpPr>
        <xdr:cNvPr id="150" name="RU">
          <a:extLst>
            <a:ext uri="{FF2B5EF4-FFF2-40B4-BE49-F238E27FC236}">
              <a16:creationId xmlns:a16="http://schemas.microsoft.com/office/drawing/2014/main" id="{00000000-0008-0000-0C00-000096000000}"/>
            </a:ext>
          </a:extLst>
        </xdr:cNvPr>
        <xdr:cNvGrpSpPr/>
      </xdr:nvGrpSpPr>
      <xdr:grpSpPr>
        <a:xfrm>
          <a:off x="5755687" y="1917700"/>
          <a:ext cx="4123866" cy="1993225"/>
          <a:chOff x="5353071" y="4182959"/>
          <a:chExt cx="3978522" cy="2015570"/>
        </a:xfrm>
      </xdr:grpSpPr>
      <xdr:sp macro="" textlink="">
        <xdr:nvSpPr>
          <xdr:cNvPr id="151" name="Freeform 150">
            <a:extLst>
              <a:ext uri="{FF2B5EF4-FFF2-40B4-BE49-F238E27FC236}">
                <a16:creationId xmlns:a16="http://schemas.microsoft.com/office/drawing/2014/main" id="{00000000-0008-0000-0C00-000097000000}"/>
              </a:ext>
            </a:extLst>
          </xdr:cNvPr>
          <xdr:cNvSpPr>
            <a:spLocks/>
          </xdr:cNvSpPr>
        </xdr:nvSpPr>
        <xdr:spPr bwMode="auto">
          <a:xfrm>
            <a:off x="6191003" y="4308372"/>
            <a:ext cx="434706" cy="557212"/>
          </a:xfrm>
          <a:custGeom>
            <a:avLst/>
            <a:gdLst>
              <a:gd name="T0" fmla="*/ 2147483647 w 336"/>
              <a:gd name="T1" fmla="*/ 2147483647 h 427"/>
              <a:gd name="T2" fmla="*/ 2147483647 w 336"/>
              <a:gd name="T3" fmla="*/ 2147483647 h 427"/>
              <a:gd name="T4" fmla="*/ 2147483647 w 336"/>
              <a:gd name="T5" fmla="*/ 2147483647 h 427"/>
              <a:gd name="T6" fmla="*/ 2147483647 w 336"/>
              <a:gd name="T7" fmla="*/ 2147483647 h 427"/>
              <a:gd name="T8" fmla="*/ 2147483647 w 336"/>
              <a:gd name="T9" fmla="*/ 2147483647 h 427"/>
              <a:gd name="T10" fmla="*/ 2147483647 w 336"/>
              <a:gd name="T11" fmla="*/ 2147483647 h 427"/>
              <a:gd name="T12" fmla="*/ 2147483647 w 336"/>
              <a:gd name="T13" fmla="*/ 2147483647 h 427"/>
              <a:gd name="T14" fmla="*/ 2147483647 w 336"/>
              <a:gd name="T15" fmla="*/ 2147483647 h 427"/>
              <a:gd name="T16" fmla="*/ 2147483647 w 336"/>
              <a:gd name="T17" fmla="*/ 2147483647 h 427"/>
              <a:gd name="T18" fmla="*/ 2147483647 w 336"/>
              <a:gd name="T19" fmla="*/ 2147483647 h 427"/>
              <a:gd name="T20" fmla="*/ 2147483647 w 336"/>
              <a:gd name="T21" fmla="*/ 2147483647 h 427"/>
              <a:gd name="T22" fmla="*/ 2147483647 w 336"/>
              <a:gd name="T23" fmla="*/ 0 h 427"/>
              <a:gd name="T24" fmla="*/ 2147483647 w 336"/>
              <a:gd name="T25" fmla="*/ 2147483647 h 427"/>
              <a:gd name="T26" fmla="*/ 2147483647 w 336"/>
              <a:gd name="T27" fmla="*/ 2147483647 h 427"/>
              <a:gd name="T28" fmla="*/ 2147483647 w 336"/>
              <a:gd name="T29" fmla="*/ 2147483647 h 427"/>
              <a:gd name="T30" fmla="*/ 2147483647 w 336"/>
              <a:gd name="T31" fmla="*/ 2147483647 h 427"/>
              <a:gd name="T32" fmla="*/ 2147483647 w 336"/>
              <a:gd name="T33" fmla="*/ 2147483647 h 427"/>
              <a:gd name="T34" fmla="*/ 2147483647 w 336"/>
              <a:gd name="T35" fmla="*/ 2147483647 h 427"/>
              <a:gd name="T36" fmla="*/ 2147483647 w 336"/>
              <a:gd name="T37" fmla="*/ 2147483647 h 427"/>
              <a:gd name="T38" fmla="*/ 2147483647 w 336"/>
              <a:gd name="T39" fmla="*/ 2147483647 h 427"/>
              <a:gd name="T40" fmla="*/ 2147483647 w 336"/>
              <a:gd name="T41" fmla="*/ 2147483647 h 427"/>
              <a:gd name="T42" fmla="*/ 2147483647 w 336"/>
              <a:gd name="T43" fmla="*/ 2147483647 h 427"/>
              <a:gd name="T44" fmla="*/ 2147483647 w 336"/>
              <a:gd name="T45" fmla="*/ 2147483647 h 427"/>
              <a:gd name="T46" fmla="*/ 2147483647 w 336"/>
              <a:gd name="T47" fmla="*/ 2147483647 h 427"/>
              <a:gd name="T48" fmla="*/ 2147483647 w 336"/>
              <a:gd name="T49" fmla="*/ 2147483647 h 427"/>
              <a:gd name="T50" fmla="*/ 2147483647 w 336"/>
              <a:gd name="T51" fmla="*/ 2147483647 h 427"/>
              <a:gd name="T52" fmla="*/ 2147483647 w 336"/>
              <a:gd name="T53" fmla="*/ 2147483647 h 427"/>
              <a:gd name="T54" fmla="*/ 0 w 336"/>
              <a:gd name="T55" fmla="*/ 2147483647 h 427"/>
              <a:gd name="T56" fmla="*/ 2147483647 w 336"/>
              <a:gd name="T57" fmla="*/ 2147483647 h 427"/>
              <a:gd name="T58" fmla="*/ 2147483647 w 336"/>
              <a:gd name="T59" fmla="*/ 2147483647 h 427"/>
              <a:gd name="T60" fmla="*/ 2147483647 w 336"/>
              <a:gd name="T61" fmla="*/ 2147483647 h 427"/>
              <a:gd name="T62" fmla="*/ 2147483647 w 336"/>
              <a:gd name="T63" fmla="*/ 2147483647 h 427"/>
              <a:gd name="T64" fmla="*/ 2147483647 w 336"/>
              <a:gd name="T65" fmla="*/ 2147483647 h 427"/>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0" t="0" r="r" b="b"/>
            <a:pathLst>
              <a:path w="336" h="427">
                <a:moveTo>
                  <a:pt x="120" y="427"/>
                </a:moveTo>
                <a:lnTo>
                  <a:pt x="96" y="397"/>
                </a:lnTo>
                <a:lnTo>
                  <a:pt x="78" y="325"/>
                </a:lnTo>
                <a:lnTo>
                  <a:pt x="96" y="282"/>
                </a:lnTo>
                <a:lnTo>
                  <a:pt x="144" y="180"/>
                </a:lnTo>
                <a:lnTo>
                  <a:pt x="192" y="150"/>
                </a:lnTo>
                <a:lnTo>
                  <a:pt x="222" y="114"/>
                </a:lnTo>
                <a:lnTo>
                  <a:pt x="252" y="96"/>
                </a:lnTo>
                <a:lnTo>
                  <a:pt x="294" y="72"/>
                </a:lnTo>
                <a:lnTo>
                  <a:pt x="336" y="30"/>
                </a:lnTo>
                <a:lnTo>
                  <a:pt x="330" y="6"/>
                </a:lnTo>
                <a:lnTo>
                  <a:pt x="294" y="0"/>
                </a:lnTo>
                <a:lnTo>
                  <a:pt x="270" y="24"/>
                </a:lnTo>
                <a:lnTo>
                  <a:pt x="252" y="42"/>
                </a:lnTo>
                <a:lnTo>
                  <a:pt x="222" y="48"/>
                </a:lnTo>
                <a:lnTo>
                  <a:pt x="186" y="48"/>
                </a:lnTo>
                <a:lnTo>
                  <a:pt x="174" y="60"/>
                </a:lnTo>
                <a:lnTo>
                  <a:pt x="162" y="78"/>
                </a:lnTo>
                <a:lnTo>
                  <a:pt x="114" y="126"/>
                </a:lnTo>
                <a:lnTo>
                  <a:pt x="90" y="138"/>
                </a:lnTo>
                <a:lnTo>
                  <a:pt x="84" y="168"/>
                </a:lnTo>
                <a:lnTo>
                  <a:pt x="66" y="186"/>
                </a:lnTo>
                <a:lnTo>
                  <a:pt x="42" y="216"/>
                </a:lnTo>
                <a:lnTo>
                  <a:pt x="42" y="240"/>
                </a:lnTo>
                <a:lnTo>
                  <a:pt x="30" y="270"/>
                </a:lnTo>
                <a:lnTo>
                  <a:pt x="12" y="295"/>
                </a:lnTo>
                <a:lnTo>
                  <a:pt x="18" y="325"/>
                </a:lnTo>
                <a:lnTo>
                  <a:pt x="0" y="349"/>
                </a:lnTo>
                <a:lnTo>
                  <a:pt x="18" y="391"/>
                </a:lnTo>
                <a:lnTo>
                  <a:pt x="48" y="403"/>
                </a:lnTo>
                <a:lnTo>
                  <a:pt x="54" y="415"/>
                </a:lnTo>
                <a:lnTo>
                  <a:pt x="72" y="421"/>
                </a:lnTo>
                <a:lnTo>
                  <a:pt x="120" y="427"/>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52" name="Freeform 151">
            <a:extLst>
              <a:ext uri="{FF2B5EF4-FFF2-40B4-BE49-F238E27FC236}">
                <a16:creationId xmlns:a16="http://schemas.microsoft.com/office/drawing/2014/main" id="{00000000-0008-0000-0C00-000098000000}"/>
              </a:ext>
            </a:extLst>
          </xdr:cNvPr>
          <xdr:cNvSpPr>
            <a:spLocks/>
          </xdr:cNvSpPr>
        </xdr:nvSpPr>
        <xdr:spPr bwMode="auto">
          <a:xfrm>
            <a:off x="5548334" y="4182959"/>
            <a:ext cx="3783259" cy="2015570"/>
          </a:xfrm>
          <a:custGeom>
            <a:avLst/>
            <a:gdLst>
              <a:gd name="T0" fmla="*/ 2147483647 w 483"/>
              <a:gd name="T1" fmla="*/ 2147483647 h 260"/>
              <a:gd name="T2" fmla="*/ 2147483647 w 483"/>
              <a:gd name="T3" fmla="*/ 2147483647 h 260"/>
              <a:gd name="T4" fmla="*/ 2147483647 w 483"/>
              <a:gd name="T5" fmla="*/ 2147483647 h 260"/>
              <a:gd name="T6" fmla="*/ 2147483647 w 483"/>
              <a:gd name="T7" fmla="*/ 2147483647 h 260"/>
              <a:gd name="T8" fmla="*/ 2147483647 w 483"/>
              <a:gd name="T9" fmla="*/ 2147483647 h 260"/>
              <a:gd name="T10" fmla="*/ 2147483647 w 483"/>
              <a:gd name="T11" fmla="*/ 2147483647 h 260"/>
              <a:gd name="T12" fmla="*/ 2147483647 w 483"/>
              <a:gd name="T13" fmla="*/ 2147483647 h 260"/>
              <a:gd name="T14" fmla="*/ 2147483647 w 483"/>
              <a:gd name="T15" fmla="*/ 2147483647 h 260"/>
              <a:gd name="T16" fmla="*/ 2147483647 w 483"/>
              <a:gd name="T17" fmla="*/ 2147483647 h 260"/>
              <a:gd name="T18" fmla="*/ 2147483647 w 483"/>
              <a:gd name="T19" fmla="*/ 2147483647 h 260"/>
              <a:gd name="T20" fmla="*/ 2147483647 w 483"/>
              <a:gd name="T21" fmla="*/ 2147483647 h 260"/>
              <a:gd name="T22" fmla="*/ 2147483647 w 483"/>
              <a:gd name="T23" fmla="*/ 2147483647 h 260"/>
              <a:gd name="T24" fmla="*/ 2147483647 w 483"/>
              <a:gd name="T25" fmla="*/ 2147483647 h 260"/>
              <a:gd name="T26" fmla="*/ 2147483647 w 483"/>
              <a:gd name="T27" fmla="*/ 2147483647 h 260"/>
              <a:gd name="T28" fmla="*/ 2147483647 w 483"/>
              <a:gd name="T29" fmla="*/ 2147483647 h 260"/>
              <a:gd name="T30" fmla="*/ 2147483647 w 483"/>
              <a:gd name="T31" fmla="*/ 2147483647 h 260"/>
              <a:gd name="T32" fmla="*/ 2147483647 w 483"/>
              <a:gd name="T33" fmla="*/ 2147483647 h 260"/>
              <a:gd name="T34" fmla="*/ 2147483647 w 483"/>
              <a:gd name="T35" fmla="*/ 2147483647 h 260"/>
              <a:gd name="T36" fmla="*/ 2147483647 w 483"/>
              <a:gd name="T37" fmla="*/ 2147483647 h 260"/>
              <a:gd name="T38" fmla="*/ 2147483647 w 483"/>
              <a:gd name="T39" fmla="*/ 2147483647 h 260"/>
              <a:gd name="T40" fmla="*/ 2147483647 w 483"/>
              <a:gd name="T41" fmla="*/ 2147483647 h 260"/>
              <a:gd name="T42" fmla="*/ 2147483647 w 483"/>
              <a:gd name="T43" fmla="*/ 2147483647 h 260"/>
              <a:gd name="T44" fmla="*/ 2147483647 w 483"/>
              <a:gd name="T45" fmla="*/ 2147483647 h 260"/>
              <a:gd name="T46" fmla="*/ 2147483647 w 483"/>
              <a:gd name="T47" fmla="*/ 2147483647 h 260"/>
              <a:gd name="T48" fmla="*/ 2147483647 w 483"/>
              <a:gd name="T49" fmla="*/ 2147483647 h 260"/>
              <a:gd name="T50" fmla="*/ 2147483647 w 483"/>
              <a:gd name="T51" fmla="*/ 2147483647 h 260"/>
              <a:gd name="T52" fmla="*/ 2147483647 w 483"/>
              <a:gd name="T53" fmla="*/ 2147483647 h 260"/>
              <a:gd name="T54" fmla="*/ 2147483647 w 483"/>
              <a:gd name="T55" fmla="*/ 2147483647 h 260"/>
              <a:gd name="T56" fmla="*/ 2147483647 w 483"/>
              <a:gd name="T57" fmla="*/ 2147483647 h 260"/>
              <a:gd name="T58" fmla="*/ 2147483647 w 483"/>
              <a:gd name="T59" fmla="*/ 2147483647 h 260"/>
              <a:gd name="T60" fmla="*/ 2147483647 w 483"/>
              <a:gd name="T61" fmla="*/ 2147483647 h 260"/>
              <a:gd name="T62" fmla="*/ 2147483647 w 483"/>
              <a:gd name="T63" fmla="*/ 2147483647 h 260"/>
              <a:gd name="T64" fmla="*/ 2147483647 w 483"/>
              <a:gd name="T65" fmla="*/ 2147483647 h 260"/>
              <a:gd name="T66" fmla="*/ 2147483647 w 483"/>
              <a:gd name="T67" fmla="*/ 2147483647 h 260"/>
              <a:gd name="T68" fmla="*/ 2147483647 w 483"/>
              <a:gd name="T69" fmla="*/ 2147483647 h 260"/>
              <a:gd name="T70" fmla="*/ 2147483647 w 483"/>
              <a:gd name="T71" fmla="*/ 2147483647 h 260"/>
              <a:gd name="T72" fmla="*/ 2147483647 w 483"/>
              <a:gd name="T73" fmla="*/ 2147483647 h 260"/>
              <a:gd name="T74" fmla="*/ 2147483647 w 483"/>
              <a:gd name="T75" fmla="*/ 2147483647 h 260"/>
              <a:gd name="T76" fmla="*/ 2147483647 w 483"/>
              <a:gd name="T77" fmla="*/ 2147483647 h 260"/>
              <a:gd name="T78" fmla="*/ 2147483647 w 483"/>
              <a:gd name="T79" fmla="*/ 2147483647 h 260"/>
              <a:gd name="T80" fmla="*/ 2147483647 w 483"/>
              <a:gd name="T81" fmla="*/ 2147483647 h 260"/>
              <a:gd name="T82" fmla="*/ 2147483647 w 483"/>
              <a:gd name="T83" fmla="*/ 2147483647 h 260"/>
              <a:gd name="T84" fmla="*/ 2147483647 w 483"/>
              <a:gd name="T85" fmla="*/ 2147483647 h 260"/>
              <a:gd name="T86" fmla="*/ 2147483647 w 483"/>
              <a:gd name="T87" fmla="*/ 2147483647 h 260"/>
              <a:gd name="T88" fmla="*/ 2147483647 w 483"/>
              <a:gd name="T89" fmla="*/ 2147483647 h 260"/>
              <a:gd name="T90" fmla="*/ 2147483647 w 483"/>
              <a:gd name="T91" fmla="*/ 2147483647 h 260"/>
              <a:gd name="T92" fmla="*/ 2147483647 w 483"/>
              <a:gd name="T93" fmla="*/ 2147483647 h 260"/>
              <a:gd name="T94" fmla="*/ 2147483647 w 483"/>
              <a:gd name="T95" fmla="*/ 2147483647 h 260"/>
              <a:gd name="T96" fmla="*/ 2147483647 w 483"/>
              <a:gd name="T97" fmla="*/ 2147483647 h 260"/>
              <a:gd name="T98" fmla="*/ 2147483647 w 483"/>
              <a:gd name="T99" fmla="*/ 2147483647 h 260"/>
              <a:gd name="T100" fmla="*/ 2147483647 w 483"/>
              <a:gd name="T101" fmla="*/ 2147483647 h 260"/>
              <a:gd name="T102" fmla="*/ 2147483647 w 483"/>
              <a:gd name="T103" fmla="*/ 2147483647 h 260"/>
              <a:gd name="T104" fmla="*/ 2147483647 w 483"/>
              <a:gd name="T105" fmla="*/ 2147483647 h 260"/>
              <a:gd name="T106" fmla="*/ 2147483647 w 483"/>
              <a:gd name="T107" fmla="*/ 2147483647 h 260"/>
              <a:gd name="T108" fmla="*/ 2147483647 w 483"/>
              <a:gd name="T109" fmla="*/ 2147483647 h 260"/>
              <a:gd name="T110" fmla="*/ 2147483647 w 483"/>
              <a:gd name="T111" fmla="*/ 2147483647 h 260"/>
              <a:gd name="T112" fmla="*/ 2147483647 w 483"/>
              <a:gd name="T113" fmla="*/ 2147483647 h 260"/>
              <a:gd name="T114" fmla="*/ 2147483647 w 483"/>
              <a:gd name="T115" fmla="*/ 2147483647 h 260"/>
              <a:gd name="T116" fmla="*/ 2147483647 w 483"/>
              <a:gd name="T117" fmla="*/ 2147483647 h 260"/>
              <a:gd name="T118" fmla="*/ 2147483647 w 483"/>
              <a:gd name="T119" fmla="*/ 2147483647 h 260"/>
              <a:gd name="T120" fmla="*/ 2147483647 w 483"/>
              <a:gd name="T121" fmla="*/ 2147483647 h 260"/>
              <a:gd name="T122" fmla="*/ 2147483647 w 483"/>
              <a:gd name="T123" fmla="*/ 2147483647 h 260"/>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Lst>
            <a:ahLst/>
            <a:cxnLst>
              <a:cxn ang="T124">
                <a:pos x="T0" y="T1"/>
              </a:cxn>
              <a:cxn ang="T125">
                <a:pos x="T2" y="T3"/>
              </a:cxn>
              <a:cxn ang="T126">
                <a:pos x="T4" y="T5"/>
              </a:cxn>
              <a:cxn ang="T127">
                <a:pos x="T6" y="T7"/>
              </a:cxn>
              <a:cxn ang="T128">
                <a:pos x="T8" y="T9"/>
              </a:cxn>
              <a:cxn ang="T129">
                <a:pos x="T10" y="T11"/>
              </a:cxn>
              <a:cxn ang="T130">
                <a:pos x="T12" y="T13"/>
              </a:cxn>
              <a:cxn ang="T131">
                <a:pos x="T14" y="T15"/>
              </a:cxn>
              <a:cxn ang="T132">
                <a:pos x="T16" y="T17"/>
              </a:cxn>
              <a:cxn ang="T133">
                <a:pos x="T18" y="T19"/>
              </a:cxn>
              <a:cxn ang="T134">
                <a:pos x="T20" y="T21"/>
              </a:cxn>
              <a:cxn ang="T135">
                <a:pos x="T22" y="T23"/>
              </a:cxn>
              <a:cxn ang="T136">
                <a:pos x="T24" y="T25"/>
              </a:cxn>
              <a:cxn ang="T137">
                <a:pos x="T26" y="T27"/>
              </a:cxn>
              <a:cxn ang="T138">
                <a:pos x="T28" y="T29"/>
              </a:cxn>
              <a:cxn ang="T139">
                <a:pos x="T30" y="T31"/>
              </a:cxn>
              <a:cxn ang="T140">
                <a:pos x="T32" y="T33"/>
              </a:cxn>
              <a:cxn ang="T141">
                <a:pos x="T34" y="T35"/>
              </a:cxn>
              <a:cxn ang="T142">
                <a:pos x="T36" y="T37"/>
              </a:cxn>
              <a:cxn ang="T143">
                <a:pos x="T38" y="T39"/>
              </a:cxn>
              <a:cxn ang="T144">
                <a:pos x="T40" y="T41"/>
              </a:cxn>
              <a:cxn ang="T145">
                <a:pos x="T42" y="T43"/>
              </a:cxn>
              <a:cxn ang="T146">
                <a:pos x="T44" y="T45"/>
              </a:cxn>
              <a:cxn ang="T147">
                <a:pos x="T46" y="T47"/>
              </a:cxn>
              <a:cxn ang="T148">
                <a:pos x="T48" y="T49"/>
              </a:cxn>
              <a:cxn ang="T149">
                <a:pos x="T50" y="T51"/>
              </a:cxn>
              <a:cxn ang="T150">
                <a:pos x="T52" y="T53"/>
              </a:cxn>
              <a:cxn ang="T151">
                <a:pos x="T54" y="T55"/>
              </a:cxn>
              <a:cxn ang="T152">
                <a:pos x="T56" y="T57"/>
              </a:cxn>
              <a:cxn ang="T153">
                <a:pos x="T58" y="T59"/>
              </a:cxn>
              <a:cxn ang="T154">
                <a:pos x="T60" y="T61"/>
              </a:cxn>
              <a:cxn ang="T155">
                <a:pos x="T62" y="T63"/>
              </a:cxn>
              <a:cxn ang="T156">
                <a:pos x="T64" y="T65"/>
              </a:cxn>
              <a:cxn ang="T157">
                <a:pos x="T66" y="T67"/>
              </a:cxn>
              <a:cxn ang="T158">
                <a:pos x="T68" y="T69"/>
              </a:cxn>
              <a:cxn ang="T159">
                <a:pos x="T70" y="T71"/>
              </a:cxn>
              <a:cxn ang="T160">
                <a:pos x="T72" y="T73"/>
              </a:cxn>
              <a:cxn ang="T161">
                <a:pos x="T74" y="T75"/>
              </a:cxn>
              <a:cxn ang="T162">
                <a:pos x="T76" y="T77"/>
              </a:cxn>
              <a:cxn ang="T163">
                <a:pos x="T78" y="T79"/>
              </a:cxn>
              <a:cxn ang="T164">
                <a:pos x="T80" y="T81"/>
              </a:cxn>
              <a:cxn ang="T165">
                <a:pos x="T82" y="T83"/>
              </a:cxn>
              <a:cxn ang="T166">
                <a:pos x="T84" y="T85"/>
              </a:cxn>
              <a:cxn ang="T167">
                <a:pos x="T86" y="T87"/>
              </a:cxn>
              <a:cxn ang="T168">
                <a:pos x="T88" y="T89"/>
              </a:cxn>
              <a:cxn ang="T169">
                <a:pos x="T90" y="T91"/>
              </a:cxn>
              <a:cxn ang="T170">
                <a:pos x="T92" y="T93"/>
              </a:cxn>
              <a:cxn ang="T171">
                <a:pos x="T94" y="T95"/>
              </a:cxn>
              <a:cxn ang="T172">
                <a:pos x="T96" y="T97"/>
              </a:cxn>
              <a:cxn ang="T173">
                <a:pos x="T98" y="T99"/>
              </a:cxn>
              <a:cxn ang="T174">
                <a:pos x="T100" y="T101"/>
              </a:cxn>
              <a:cxn ang="T175">
                <a:pos x="T102" y="T103"/>
              </a:cxn>
              <a:cxn ang="T176">
                <a:pos x="T104" y="T105"/>
              </a:cxn>
              <a:cxn ang="T177">
                <a:pos x="T106" y="T107"/>
              </a:cxn>
              <a:cxn ang="T178">
                <a:pos x="T108" y="T109"/>
              </a:cxn>
              <a:cxn ang="T179">
                <a:pos x="T110" y="T111"/>
              </a:cxn>
              <a:cxn ang="T180">
                <a:pos x="T112" y="T113"/>
              </a:cxn>
              <a:cxn ang="T181">
                <a:pos x="T114" y="T115"/>
              </a:cxn>
              <a:cxn ang="T182">
                <a:pos x="T116" y="T117"/>
              </a:cxn>
              <a:cxn ang="T183">
                <a:pos x="T118" y="T119"/>
              </a:cxn>
              <a:cxn ang="T184">
                <a:pos x="T120" y="T121"/>
              </a:cxn>
              <a:cxn ang="T185">
                <a:pos x="T122" y="T123"/>
              </a:cxn>
            </a:cxnLst>
            <a:rect l="0" t="0" r="r" b="b"/>
            <a:pathLst>
              <a:path w="483" h="260">
                <a:moveTo>
                  <a:pt x="482" y="127"/>
                </a:moveTo>
                <a:cubicBezTo>
                  <a:pt x="483" y="96"/>
                  <a:pt x="483" y="96"/>
                  <a:pt x="483" y="96"/>
                </a:cubicBezTo>
                <a:cubicBezTo>
                  <a:pt x="480" y="95"/>
                  <a:pt x="480" y="95"/>
                  <a:pt x="480" y="95"/>
                </a:cubicBezTo>
                <a:cubicBezTo>
                  <a:pt x="478" y="94"/>
                  <a:pt x="478" y="94"/>
                  <a:pt x="478" y="94"/>
                </a:cubicBezTo>
                <a:cubicBezTo>
                  <a:pt x="478" y="94"/>
                  <a:pt x="474" y="90"/>
                  <a:pt x="474" y="90"/>
                </a:cubicBezTo>
                <a:cubicBezTo>
                  <a:pt x="473" y="89"/>
                  <a:pt x="470" y="89"/>
                  <a:pt x="470" y="89"/>
                </a:cubicBezTo>
                <a:cubicBezTo>
                  <a:pt x="463" y="88"/>
                  <a:pt x="463" y="88"/>
                  <a:pt x="463" y="88"/>
                </a:cubicBezTo>
                <a:cubicBezTo>
                  <a:pt x="459" y="87"/>
                  <a:pt x="459" y="87"/>
                  <a:pt x="459" y="87"/>
                </a:cubicBezTo>
                <a:cubicBezTo>
                  <a:pt x="456" y="87"/>
                  <a:pt x="456" y="87"/>
                  <a:pt x="456" y="87"/>
                </a:cubicBezTo>
                <a:cubicBezTo>
                  <a:pt x="454" y="87"/>
                  <a:pt x="454" y="87"/>
                  <a:pt x="454" y="87"/>
                </a:cubicBezTo>
                <a:cubicBezTo>
                  <a:pt x="455" y="95"/>
                  <a:pt x="455" y="95"/>
                  <a:pt x="455" y="95"/>
                </a:cubicBezTo>
                <a:cubicBezTo>
                  <a:pt x="455" y="95"/>
                  <a:pt x="451" y="97"/>
                  <a:pt x="451" y="97"/>
                </a:cubicBezTo>
                <a:cubicBezTo>
                  <a:pt x="450" y="97"/>
                  <a:pt x="448" y="94"/>
                  <a:pt x="448" y="94"/>
                </a:cubicBezTo>
                <a:cubicBezTo>
                  <a:pt x="445" y="91"/>
                  <a:pt x="445" y="91"/>
                  <a:pt x="445" y="91"/>
                </a:cubicBezTo>
                <a:cubicBezTo>
                  <a:pt x="445" y="89"/>
                  <a:pt x="445" y="89"/>
                  <a:pt x="445" y="89"/>
                </a:cubicBezTo>
                <a:cubicBezTo>
                  <a:pt x="440" y="89"/>
                  <a:pt x="440" y="89"/>
                  <a:pt x="440" y="89"/>
                </a:cubicBezTo>
                <a:cubicBezTo>
                  <a:pt x="437" y="90"/>
                  <a:pt x="437" y="90"/>
                  <a:pt x="437" y="90"/>
                </a:cubicBezTo>
                <a:cubicBezTo>
                  <a:pt x="431" y="89"/>
                  <a:pt x="431" y="89"/>
                  <a:pt x="431" y="89"/>
                </a:cubicBezTo>
                <a:cubicBezTo>
                  <a:pt x="426" y="89"/>
                  <a:pt x="426" y="89"/>
                  <a:pt x="426" y="89"/>
                </a:cubicBezTo>
                <a:cubicBezTo>
                  <a:pt x="423" y="90"/>
                  <a:pt x="423" y="90"/>
                  <a:pt x="423" y="90"/>
                </a:cubicBezTo>
                <a:cubicBezTo>
                  <a:pt x="419" y="87"/>
                  <a:pt x="419" y="87"/>
                  <a:pt x="419" y="87"/>
                </a:cubicBezTo>
                <a:cubicBezTo>
                  <a:pt x="419" y="80"/>
                  <a:pt x="419" y="80"/>
                  <a:pt x="419" y="80"/>
                </a:cubicBezTo>
                <a:cubicBezTo>
                  <a:pt x="413" y="77"/>
                  <a:pt x="413" y="77"/>
                  <a:pt x="413" y="77"/>
                </a:cubicBezTo>
                <a:cubicBezTo>
                  <a:pt x="403" y="77"/>
                  <a:pt x="403" y="77"/>
                  <a:pt x="403" y="77"/>
                </a:cubicBezTo>
                <a:cubicBezTo>
                  <a:pt x="394" y="77"/>
                  <a:pt x="394" y="77"/>
                  <a:pt x="394" y="77"/>
                </a:cubicBezTo>
                <a:cubicBezTo>
                  <a:pt x="393" y="75"/>
                  <a:pt x="393" y="75"/>
                  <a:pt x="393" y="75"/>
                </a:cubicBezTo>
                <a:cubicBezTo>
                  <a:pt x="392" y="72"/>
                  <a:pt x="392" y="72"/>
                  <a:pt x="392" y="72"/>
                </a:cubicBezTo>
                <a:cubicBezTo>
                  <a:pt x="386" y="69"/>
                  <a:pt x="386" y="69"/>
                  <a:pt x="386" y="69"/>
                </a:cubicBezTo>
                <a:cubicBezTo>
                  <a:pt x="386" y="64"/>
                  <a:pt x="386" y="64"/>
                  <a:pt x="386" y="64"/>
                </a:cubicBezTo>
                <a:cubicBezTo>
                  <a:pt x="362" y="59"/>
                  <a:pt x="362" y="59"/>
                  <a:pt x="362" y="59"/>
                </a:cubicBezTo>
                <a:cubicBezTo>
                  <a:pt x="361" y="61"/>
                  <a:pt x="361" y="61"/>
                  <a:pt x="361" y="61"/>
                </a:cubicBezTo>
                <a:cubicBezTo>
                  <a:pt x="356" y="65"/>
                  <a:pt x="356" y="65"/>
                  <a:pt x="356" y="65"/>
                </a:cubicBezTo>
                <a:cubicBezTo>
                  <a:pt x="357" y="71"/>
                  <a:pt x="357" y="71"/>
                  <a:pt x="357" y="71"/>
                </a:cubicBezTo>
                <a:cubicBezTo>
                  <a:pt x="351" y="73"/>
                  <a:pt x="351" y="73"/>
                  <a:pt x="351" y="73"/>
                </a:cubicBezTo>
                <a:cubicBezTo>
                  <a:pt x="347" y="72"/>
                  <a:pt x="347" y="72"/>
                  <a:pt x="347" y="72"/>
                </a:cubicBezTo>
                <a:cubicBezTo>
                  <a:pt x="342" y="70"/>
                  <a:pt x="342" y="70"/>
                  <a:pt x="342" y="70"/>
                </a:cubicBezTo>
                <a:cubicBezTo>
                  <a:pt x="340" y="72"/>
                  <a:pt x="340" y="72"/>
                  <a:pt x="340" y="72"/>
                </a:cubicBezTo>
                <a:cubicBezTo>
                  <a:pt x="336" y="71"/>
                  <a:pt x="336" y="71"/>
                  <a:pt x="336" y="71"/>
                </a:cubicBezTo>
                <a:cubicBezTo>
                  <a:pt x="332" y="68"/>
                  <a:pt x="332" y="68"/>
                  <a:pt x="332" y="68"/>
                </a:cubicBezTo>
                <a:cubicBezTo>
                  <a:pt x="331" y="74"/>
                  <a:pt x="331" y="74"/>
                  <a:pt x="331" y="74"/>
                </a:cubicBezTo>
                <a:cubicBezTo>
                  <a:pt x="328" y="78"/>
                  <a:pt x="328" y="78"/>
                  <a:pt x="328" y="78"/>
                </a:cubicBezTo>
                <a:cubicBezTo>
                  <a:pt x="323" y="73"/>
                  <a:pt x="323" y="73"/>
                  <a:pt x="323" y="73"/>
                </a:cubicBezTo>
                <a:cubicBezTo>
                  <a:pt x="320" y="67"/>
                  <a:pt x="320" y="67"/>
                  <a:pt x="320" y="67"/>
                </a:cubicBezTo>
                <a:cubicBezTo>
                  <a:pt x="323" y="60"/>
                  <a:pt x="323" y="60"/>
                  <a:pt x="323" y="60"/>
                </a:cubicBezTo>
                <a:cubicBezTo>
                  <a:pt x="323" y="57"/>
                  <a:pt x="323" y="57"/>
                  <a:pt x="323" y="57"/>
                </a:cubicBezTo>
                <a:cubicBezTo>
                  <a:pt x="320" y="52"/>
                  <a:pt x="320" y="52"/>
                  <a:pt x="320" y="52"/>
                </a:cubicBezTo>
                <a:cubicBezTo>
                  <a:pt x="316" y="51"/>
                  <a:pt x="316" y="51"/>
                  <a:pt x="316" y="51"/>
                </a:cubicBezTo>
                <a:cubicBezTo>
                  <a:pt x="312" y="51"/>
                  <a:pt x="312" y="51"/>
                  <a:pt x="312" y="51"/>
                </a:cubicBezTo>
                <a:cubicBezTo>
                  <a:pt x="310" y="49"/>
                  <a:pt x="310" y="49"/>
                  <a:pt x="310" y="49"/>
                </a:cubicBezTo>
                <a:cubicBezTo>
                  <a:pt x="306" y="46"/>
                  <a:pt x="306" y="46"/>
                  <a:pt x="306" y="46"/>
                </a:cubicBezTo>
                <a:cubicBezTo>
                  <a:pt x="303" y="50"/>
                  <a:pt x="303" y="50"/>
                  <a:pt x="303" y="50"/>
                </a:cubicBezTo>
                <a:cubicBezTo>
                  <a:pt x="301" y="55"/>
                  <a:pt x="301" y="55"/>
                  <a:pt x="301" y="55"/>
                </a:cubicBezTo>
                <a:cubicBezTo>
                  <a:pt x="292" y="55"/>
                  <a:pt x="292" y="55"/>
                  <a:pt x="292" y="55"/>
                </a:cubicBezTo>
                <a:cubicBezTo>
                  <a:pt x="287" y="53"/>
                  <a:pt x="287" y="53"/>
                  <a:pt x="287" y="53"/>
                </a:cubicBezTo>
                <a:cubicBezTo>
                  <a:pt x="286" y="49"/>
                  <a:pt x="286" y="49"/>
                  <a:pt x="286" y="49"/>
                </a:cubicBezTo>
                <a:cubicBezTo>
                  <a:pt x="277" y="49"/>
                  <a:pt x="277" y="49"/>
                  <a:pt x="277" y="49"/>
                </a:cubicBezTo>
                <a:cubicBezTo>
                  <a:pt x="272" y="52"/>
                  <a:pt x="272" y="52"/>
                  <a:pt x="272" y="52"/>
                </a:cubicBezTo>
                <a:cubicBezTo>
                  <a:pt x="271" y="49"/>
                  <a:pt x="271" y="49"/>
                  <a:pt x="271" y="49"/>
                </a:cubicBezTo>
                <a:cubicBezTo>
                  <a:pt x="268" y="45"/>
                  <a:pt x="268" y="45"/>
                  <a:pt x="268" y="45"/>
                </a:cubicBezTo>
                <a:cubicBezTo>
                  <a:pt x="264" y="44"/>
                  <a:pt x="264" y="44"/>
                  <a:pt x="264" y="44"/>
                </a:cubicBezTo>
                <a:cubicBezTo>
                  <a:pt x="259" y="49"/>
                  <a:pt x="259" y="49"/>
                  <a:pt x="259" y="49"/>
                </a:cubicBezTo>
                <a:cubicBezTo>
                  <a:pt x="253" y="52"/>
                  <a:pt x="253" y="52"/>
                  <a:pt x="253" y="52"/>
                </a:cubicBezTo>
                <a:cubicBezTo>
                  <a:pt x="247" y="57"/>
                  <a:pt x="247" y="57"/>
                  <a:pt x="247" y="57"/>
                </a:cubicBezTo>
                <a:cubicBezTo>
                  <a:pt x="251" y="51"/>
                  <a:pt x="251" y="51"/>
                  <a:pt x="251" y="51"/>
                </a:cubicBezTo>
                <a:cubicBezTo>
                  <a:pt x="255" y="48"/>
                  <a:pt x="255" y="48"/>
                  <a:pt x="255" y="48"/>
                </a:cubicBezTo>
                <a:cubicBezTo>
                  <a:pt x="262" y="39"/>
                  <a:pt x="262" y="39"/>
                  <a:pt x="262" y="39"/>
                </a:cubicBezTo>
                <a:cubicBezTo>
                  <a:pt x="266" y="35"/>
                  <a:pt x="266" y="35"/>
                  <a:pt x="266" y="35"/>
                </a:cubicBezTo>
                <a:cubicBezTo>
                  <a:pt x="270" y="29"/>
                  <a:pt x="270" y="29"/>
                  <a:pt x="270" y="29"/>
                </a:cubicBezTo>
                <a:cubicBezTo>
                  <a:pt x="268" y="19"/>
                  <a:pt x="268" y="19"/>
                  <a:pt x="268" y="19"/>
                </a:cubicBezTo>
                <a:cubicBezTo>
                  <a:pt x="260" y="12"/>
                  <a:pt x="260" y="12"/>
                  <a:pt x="260" y="12"/>
                </a:cubicBezTo>
                <a:cubicBezTo>
                  <a:pt x="254" y="11"/>
                  <a:pt x="254" y="11"/>
                  <a:pt x="254" y="11"/>
                </a:cubicBezTo>
                <a:cubicBezTo>
                  <a:pt x="254" y="8"/>
                  <a:pt x="254" y="8"/>
                  <a:pt x="254" y="8"/>
                </a:cubicBezTo>
                <a:cubicBezTo>
                  <a:pt x="249" y="1"/>
                  <a:pt x="249" y="1"/>
                  <a:pt x="249" y="1"/>
                </a:cubicBezTo>
                <a:cubicBezTo>
                  <a:pt x="249" y="1"/>
                  <a:pt x="242" y="0"/>
                  <a:pt x="241" y="0"/>
                </a:cubicBezTo>
                <a:cubicBezTo>
                  <a:pt x="241" y="1"/>
                  <a:pt x="233" y="9"/>
                  <a:pt x="233" y="9"/>
                </a:cubicBezTo>
                <a:cubicBezTo>
                  <a:pt x="231" y="16"/>
                  <a:pt x="231" y="16"/>
                  <a:pt x="231" y="16"/>
                </a:cubicBezTo>
                <a:cubicBezTo>
                  <a:pt x="222" y="22"/>
                  <a:pt x="222" y="22"/>
                  <a:pt x="222" y="22"/>
                </a:cubicBezTo>
                <a:cubicBezTo>
                  <a:pt x="216" y="19"/>
                  <a:pt x="216" y="19"/>
                  <a:pt x="216" y="19"/>
                </a:cubicBezTo>
                <a:cubicBezTo>
                  <a:pt x="206" y="23"/>
                  <a:pt x="206" y="23"/>
                  <a:pt x="206" y="23"/>
                </a:cubicBezTo>
                <a:cubicBezTo>
                  <a:pt x="195" y="29"/>
                  <a:pt x="195" y="29"/>
                  <a:pt x="195" y="29"/>
                </a:cubicBezTo>
                <a:cubicBezTo>
                  <a:pt x="190" y="35"/>
                  <a:pt x="190" y="35"/>
                  <a:pt x="190" y="35"/>
                </a:cubicBezTo>
                <a:cubicBezTo>
                  <a:pt x="190" y="35"/>
                  <a:pt x="189" y="46"/>
                  <a:pt x="188" y="46"/>
                </a:cubicBezTo>
                <a:cubicBezTo>
                  <a:pt x="187" y="46"/>
                  <a:pt x="172" y="50"/>
                  <a:pt x="172" y="50"/>
                </a:cubicBezTo>
                <a:cubicBezTo>
                  <a:pt x="169" y="54"/>
                  <a:pt x="169" y="54"/>
                  <a:pt x="169" y="54"/>
                </a:cubicBezTo>
                <a:cubicBezTo>
                  <a:pt x="169" y="54"/>
                  <a:pt x="171" y="63"/>
                  <a:pt x="170" y="64"/>
                </a:cubicBezTo>
                <a:cubicBezTo>
                  <a:pt x="170" y="64"/>
                  <a:pt x="167" y="63"/>
                  <a:pt x="167" y="63"/>
                </a:cubicBezTo>
                <a:cubicBezTo>
                  <a:pt x="162" y="61"/>
                  <a:pt x="162" y="61"/>
                  <a:pt x="162" y="61"/>
                </a:cubicBezTo>
                <a:cubicBezTo>
                  <a:pt x="162" y="61"/>
                  <a:pt x="160" y="65"/>
                  <a:pt x="158" y="66"/>
                </a:cubicBezTo>
                <a:cubicBezTo>
                  <a:pt x="155" y="67"/>
                  <a:pt x="155" y="62"/>
                  <a:pt x="155" y="62"/>
                </a:cubicBezTo>
                <a:cubicBezTo>
                  <a:pt x="152" y="59"/>
                  <a:pt x="152" y="59"/>
                  <a:pt x="152" y="59"/>
                </a:cubicBezTo>
                <a:cubicBezTo>
                  <a:pt x="150" y="59"/>
                  <a:pt x="150" y="59"/>
                  <a:pt x="150" y="59"/>
                </a:cubicBezTo>
                <a:cubicBezTo>
                  <a:pt x="148" y="65"/>
                  <a:pt x="148" y="65"/>
                  <a:pt x="148" y="65"/>
                </a:cubicBezTo>
                <a:cubicBezTo>
                  <a:pt x="148" y="65"/>
                  <a:pt x="148" y="70"/>
                  <a:pt x="148" y="70"/>
                </a:cubicBezTo>
                <a:cubicBezTo>
                  <a:pt x="149" y="71"/>
                  <a:pt x="148" y="79"/>
                  <a:pt x="148" y="79"/>
                </a:cubicBezTo>
                <a:cubicBezTo>
                  <a:pt x="145" y="80"/>
                  <a:pt x="145" y="80"/>
                  <a:pt x="145" y="80"/>
                </a:cubicBezTo>
                <a:cubicBezTo>
                  <a:pt x="143" y="76"/>
                  <a:pt x="143" y="76"/>
                  <a:pt x="143" y="76"/>
                </a:cubicBezTo>
                <a:cubicBezTo>
                  <a:pt x="145" y="68"/>
                  <a:pt x="145" y="68"/>
                  <a:pt x="145" y="68"/>
                </a:cubicBezTo>
                <a:cubicBezTo>
                  <a:pt x="144" y="63"/>
                  <a:pt x="144" y="63"/>
                  <a:pt x="144" y="63"/>
                </a:cubicBezTo>
                <a:cubicBezTo>
                  <a:pt x="143" y="58"/>
                  <a:pt x="143" y="58"/>
                  <a:pt x="143" y="58"/>
                </a:cubicBezTo>
                <a:cubicBezTo>
                  <a:pt x="137" y="56"/>
                  <a:pt x="137" y="56"/>
                  <a:pt x="137" y="56"/>
                </a:cubicBezTo>
                <a:cubicBezTo>
                  <a:pt x="131" y="56"/>
                  <a:pt x="131" y="56"/>
                  <a:pt x="131" y="56"/>
                </a:cubicBezTo>
                <a:cubicBezTo>
                  <a:pt x="128" y="70"/>
                  <a:pt x="128" y="70"/>
                  <a:pt x="128" y="70"/>
                </a:cubicBezTo>
                <a:cubicBezTo>
                  <a:pt x="125" y="73"/>
                  <a:pt x="125" y="73"/>
                  <a:pt x="125" y="73"/>
                </a:cubicBezTo>
                <a:cubicBezTo>
                  <a:pt x="123" y="76"/>
                  <a:pt x="123" y="76"/>
                  <a:pt x="123" y="76"/>
                </a:cubicBezTo>
                <a:cubicBezTo>
                  <a:pt x="126" y="81"/>
                  <a:pt x="126" y="81"/>
                  <a:pt x="126" y="81"/>
                </a:cubicBezTo>
                <a:cubicBezTo>
                  <a:pt x="125" y="86"/>
                  <a:pt x="125" y="86"/>
                  <a:pt x="125" y="86"/>
                </a:cubicBezTo>
                <a:cubicBezTo>
                  <a:pt x="126" y="88"/>
                  <a:pt x="126" y="88"/>
                  <a:pt x="126" y="88"/>
                </a:cubicBezTo>
                <a:cubicBezTo>
                  <a:pt x="132" y="94"/>
                  <a:pt x="132" y="94"/>
                  <a:pt x="132" y="94"/>
                </a:cubicBezTo>
                <a:cubicBezTo>
                  <a:pt x="128" y="101"/>
                  <a:pt x="128" y="101"/>
                  <a:pt x="128" y="101"/>
                </a:cubicBezTo>
                <a:cubicBezTo>
                  <a:pt x="121" y="94"/>
                  <a:pt x="121" y="94"/>
                  <a:pt x="121" y="94"/>
                </a:cubicBezTo>
                <a:cubicBezTo>
                  <a:pt x="113" y="88"/>
                  <a:pt x="113" y="88"/>
                  <a:pt x="113" y="88"/>
                </a:cubicBezTo>
                <a:cubicBezTo>
                  <a:pt x="108" y="88"/>
                  <a:pt x="108" y="88"/>
                  <a:pt x="108" y="88"/>
                </a:cubicBezTo>
                <a:cubicBezTo>
                  <a:pt x="103" y="88"/>
                  <a:pt x="103" y="88"/>
                  <a:pt x="103" y="88"/>
                </a:cubicBezTo>
                <a:cubicBezTo>
                  <a:pt x="104" y="95"/>
                  <a:pt x="104" y="95"/>
                  <a:pt x="104" y="95"/>
                </a:cubicBezTo>
                <a:cubicBezTo>
                  <a:pt x="102" y="96"/>
                  <a:pt x="102" y="96"/>
                  <a:pt x="102" y="96"/>
                </a:cubicBezTo>
                <a:cubicBezTo>
                  <a:pt x="98" y="95"/>
                  <a:pt x="98" y="95"/>
                  <a:pt x="98" y="95"/>
                </a:cubicBezTo>
                <a:cubicBezTo>
                  <a:pt x="93" y="97"/>
                  <a:pt x="93" y="97"/>
                  <a:pt x="93" y="97"/>
                </a:cubicBezTo>
                <a:cubicBezTo>
                  <a:pt x="89" y="98"/>
                  <a:pt x="89" y="98"/>
                  <a:pt x="89" y="98"/>
                </a:cubicBezTo>
                <a:cubicBezTo>
                  <a:pt x="85" y="99"/>
                  <a:pt x="85" y="99"/>
                  <a:pt x="85" y="99"/>
                </a:cubicBezTo>
                <a:cubicBezTo>
                  <a:pt x="83" y="97"/>
                  <a:pt x="83" y="97"/>
                  <a:pt x="83" y="97"/>
                </a:cubicBezTo>
                <a:cubicBezTo>
                  <a:pt x="79" y="98"/>
                  <a:pt x="79" y="98"/>
                  <a:pt x="79" y="98"/>
                </a:cubicBezTo>
                <a:cubicBezTo>
                  <a:pt x="73" y="102"/>
                  <a:pt x="73" y="102"/>
                  <a:pt x="73" y="102"/>
                </a:cubicBezTo>
                <a:cubicBezTo>
                  <a:pt x="66" y="106"/>
                  <a:pt x="66" y="106"/>
                  <a:pt x="66" y="106"/>
                </a:cubicBezTo>
                <a:cubicBezTo>
                  <a:pt x="64" y="107"/>
                  <a:pt x="64" y="107"/>
                  <a:pt x="64" y="107"/>
                </a:cubicBezTo>
                <a:cubicBezTo>
                  <a:pt x="62" y="112"/>
                  <a:pt x="62" y="112"/>
                  <a:pt x="62" y="112"/>
                </a:cubicBezTo>
                <a:cubicBezTo>
                  <a:pt x="59" y="112"/>
                  <a:pt x="59" y="112"/>
                  <a:pt x="59" y="112"/>
                </a:cubicBezTo>
                <a:cubicBezTo>
                  <a:pt x="56" y="109"/>
                  <a:pt x="56" y="109"/>
                  <a:pt x="56" y="109"/>
                </a:cubicBezTo>
                <a:cubicBezTo>
                  <a:pt x="57" y="106"/>
                  <a:pt x="57" y="106"/>
                  <a:pt x="57" y="106"/>
                </a:cubicBezTo>
                <a:cubicBezTo>
                  <a:pt x="60" y="104"/>
                  <a:pt x="60" y="104"/>
                  <a:pt x="60" y="104"/>
                </a:cubicBezTo>
                <a:cubicBezTo>
                  <a:pt x="59" y="100"/>
                  <a:pt x="59" y="100"/>
                  <a:pt x="59" y="100"/>
                </a:cubicBezTo>
                <a:cubicBezTo>
                  <a:pt x="55" y="99"/>
                  <a:pt x="55" y="99"/>
                  <a:pt x="55" y="99"/>
                </a:cubicBezTo>
                <a:cubicBezTo>
                  <a:pt x="53" y="99"/>
                  <a:pt x="53" y="99"/>
                  <a:pt x="53" y="99"/>
                </a:cubicBezTo>
                <a:cubicBezTo>
                  <a:pt x="50" y="98"/>
                  <a:pt x="50" y="98"/>
                  <a:pt x="50" y="98"/>
                </a:cubicBezTo>
                <a:cubicBezTo>
                  <a:pt x="52" y="102"/>
                  <a:pt x="52" y="102"/>
                  <a:pt x="52" y="102"/>
                </a:cubicBezTo>
                <a:cubicBezTo>
                  <a:pt x="52" y="109"/>
                  <a:pt x="52" y="109"/>
                  <a:pt x="52" y="109"/>
                </a:cubicBezTo>
                <a:cubicBezTo>
                  <a:pt x="54" y="112"/>
                  <a:pt x="54" y="112"/>
                  <a:pt x="54" y="112"/>
                </a:cubicBezTo>
                <a:cubicBezTo>
                  <a:pt x="52" y="118"/>
                  <a:pt x="52" y="118"/>
                  <a:pt x="52" y="118"/>
                </a:cubicBezTo>
                <a:cubicBezTo>
                  <a:pt x="49" y="116"/>
                  <a:pt x="49" y="116"/>
                  <a:pt x="49" y="116"/>
                </a:cubicBezTo>
                <a:cubicBezTo>
                  <a:pt x="46" y="116"/>
                  <a:pt x="46" y="116"/>
                  <a:pt x="46" y="116"/>
                </a:cubicBezTo>
                <a:cubicBezTo>
                  <a:pt x="43" y="118"/>
                  <a:pt x="43" y="118"/>
                  <a:pt x="43" y="118"/>
                </a:cubicBezTo>
                <a:cubicBezTo>
                  <a:pt x="40" y="121"/>
                  <a:pt x="40" y="121"/>
                  <a:pt x="40" y="121"/>
                </a:cubicBezTo>
                <a:cubicBezTo>
                  <a:pt x="38" y="123"/>
                  <a:pt x="38" y="123"/>
                  <a:pt x="38" y="123"/>
                </a:cubicBezTo>
                <a:cubicBezTo>
                  <a:pt x="41" y="130"/>
                  <a:pt x="41" y="130"/>
                  <a:pt x="41" y="130"/>
                </a:cubicBezTo>
                <a:cubicBezTo>
                  <a:pt x="41" y="130"/>
                  <a:pt x="39" y="129"/>
                  <a:pt x="39" y="129"/>
                </a:cubicBezTo>
                <a:cubicBezTo>
                  <a:pt x="38" y="128"/>
                  <a:pt x="33" y="128"/>
                  <a:pt x="33" y="128"/>
                </a:cubicBezTo>
                <a:cubicBezTo>
                  <a:pt x="30" y="127"/>
                  <a:pt x="30" y="127"/>
                  <a:pt x="30" y="127"/>
                </a:cubicBezTo>
                <a:cubicBezTo>
                  <a:pt x="30" y="129"/>
                  <a:pt x="30" y="129"/>
                  <a:pt x="30" y="129"/>
                </a:cubicBezTo>
                <a:cubicBezTo>
                  <a:pt x="32" y="132"/>
                  <a:pt x="32" y="132"/>
                  <a:pt x="32" y="132"/>
                </a:cubicBezTo>
                <a:cubicBezTo>
                  <a:pt x="33" y="135"/>
                  <a:pt x="33" y="135"/>
                  <a:pt x="33" y="135"/>
                </a:cubicBezTo>
                <a:cubicBezTo>
                  <a:pt x="31" y="136"/>
                  <a:pt x="31" y="136"/>
                  <a:pt x="31" y="136"/>
                </a:cubicBezTo>
                <a:cubicBezTo>
                  <a:pt x="26" y="133"/>
                  <a:pt x="26" y="133"/>
                  <a:pt x="26" y="133"/>
                </a:cubicBezTo>
                <a:cubicBezTo>
                  <a:pt x="23" y="130"/>
                  <a:pt x="23" y="130"/>
                  <a:pt x="23" y="130"/>
                </a:cubicBezTo>
                <a:cubicBezTo>
                  <a:pt x="23" y="128"/>
                  <a:pt x="23" y="128"/>
                  <a:pt x="23" y="128"/>
                </a:cubicBezTo>
                <a:cubicBezTo>
                  <a:pt x="21" y="123"/>
                  <a:pt x="21" y="123"/>
                  <a:pt x="21" y="123"/>
                </a:cubicBezTo>
                <a:cubicBezTo>
                  <a:pt x="23" y="121"/>
                  <a:pt x="23" y="121"/>
                  <a:pt x="23" y="121"/>
                </a:cubicBezTo>
                <a:cubicBezTo>
                  <a:pt x="23" y="118"/>
                  <a:pt x="23" y="118"/>
                  <a:pt x="23" y="118"/>
                </a:cubicBezTo>
                <a:cubicBezTo>
                  <a:pt x="19" y="116"/>
                  <a:pt x="19" y="116"/>
                  <a:pt x="19" y="116"/>
                </a:cubicBezTo>
                <a:cubicBezTo>
                  <a:pt x="15" y="113"/>
                  <a:pt x="15" y="113"/>
                  <a:pt x="15" y="113"/>
                </a:cubicBezTo>
                <a:cubicBezTo>
                  <a:pt x="14" y="111"/>
                  <a:pt x="14" y="111"/>
                  <a:pt x="14" y="111"/>
                </a:cubicBezTo>
                <a:cubicBezTo>
                  <a:pt x="16" y="111"/>
                  <a:pt x="16" y="111"/>
                  <a:pt x="16" y="111"/>
                </a:cubicBezTo>
                <a:cubicBezTo>
                  <a:pt x="18" y="112"/>
                  <a:pt x="18" y="112"/>
                  <a:pt x="18" y="112"/>
                </a:cubicBezTo>
                <a:cubicBezTo>
                  <a:pt x="18" y="112"/>
                  <a:pt x="22" y="113"/>
                  <a:pt x="22" y="113"/>
                </a:cubicBezTo>
                <a:cubicBezTo>
                  <a:pt x="23" y="113"/>
                  <a:pt x="24" y="116"/>
                  <a:pt x="24" y="116"/>
                </a:cubicBezTo>
                <a:cubicBezTo>
                  <a:pt x="31" y="118"/>
                  <a:pt x="31" y="118"/>
                  <a:pt x="31" y="118"/>
                </a:cubicBezTo>
                <a:cubicBezTo>
                  <a:pt x="38" y="117"/>
                  <a:pt x="38" y="117"/>
                  <a:pt x="38" y="117"/>
                </a:cubicBezTo>
                <a:cubicBezTo>
                  <a:pt x="42" y="114"/>
                  <a:pt x="42" y="114"/>
                  <a:pt x="42" y="114"/>
                </a:cubicBezTo>
                <a:cubicBezTo>
                  <a:pt x="43" y="109"/>
                  <a:pt x="43" y="109"/>
                  <a:pt x="43" y="109"/>
                </a:cubicBezTo>
                <a:cubicBezTo>
                  <a:pt x="36" y="101"/>
                  <a:pt x="36" y="101"/>
                  <a:pt x="36" y="101"/>
                </a:cubicBezTo>
                <a:cubicBezTo>
                  <a:pt x="30" y="97"/>
                  <a:pt x="30" y="97"/>
                  <a:pt x="30" y="97"/>
                </a:cubicBezTo>
                <a:cubicBezTo>
                  <a:pt x="26" y="93"/>
                  <a:pt x="26" y="93"/>
                  <a:pt x="26" y="93"/>
                </a:cubicBezTo>
                <a:cubicBezTo>
                  <a:pt x="20" y="91"/>
                  <a:pt x="20" y="91"/>
                  <a:pt x="20" y="91"/>
                </a:cubicBezTo>
                <a:cubicBezTo>
                  <a:pt x="17" y="90"/>
                  <a:pt x="17" y="90"/>
                  <a:pt x="17" y="90"/>
                </a:cubicBezTo>
                <a:cubicBezTo>
                  <a:pt x="17" y="87"/>
                  <a:pt x="17" y="87"/>
                  <a:pt x="17" y="87"/>
                </a:cubicBezTo>
                <a:cubicBezTo>
                  <a:pt x="13" y="87"/>
                  <a:pt x="13" y="87"/>
                  <a:pt x="13" y="87"/>
                </a:cubicBezTo>
                <a:cubicBezTo>
                  <a:pt x="10" y="87"/>
                  <a:pt x="10" y="87"/>
                  <a:pt x="10" y="87"/>
                </a:cubicBezTo>
                <a:cubicBezTo>
                  <a:pt x="9" y="87"/>
                  <a:pt x="9" y="87"/>
                  <a:pt x="9" y="87"/>
                </a:cubicBezTo>
                <a:cubicBezTo>
                  <a:pt x="8" y="89"/>
                  <a:pt x="8" y="89"/>
                  <a:pt x="8" y="89"/>
                </a:cubicBezTo>
                <a:cubicBezTo>
                  <a:pt x="4" y="93"/>
                  <a:pt x="4" y="93"/>
                  <a:pt x="4" y="93"/>
                </a:cubicBezTo>
                <a:cubicBezTo>
                  <a:pt x="4" y="93"/>
                  <a:pt x="4" y="93"/>
                  <a:pt x="4" y="93"/>
                </a:cubicBezTo>
                <a:cubicBezTo>
                  <a:pt x="4" y="94"/>
                  <a:pt x="4" y="94"/>
                  <a:pt x="4" y="94"/>
                </a:cubicBezTo>
                <a:cubicBezTo>
                  <a:pt x="3" y="95"/>
                  <a:pt x="3" y="95"/>
                  <a:pt x="3" y="95"/>
                </a:cubicBezTo>
                <a:cubicBezTo>
                  <a:pt x="3" y="96"/>
                  <a:pt x="3" y="96"/>
                  <a:pt x="3" y="96"/>
                </a:cubicBezTo>
                <a:cubicBezTo>
                  <a:pt x="2" y="99"/>
                  <a:pt x="2" y="99"/>
                  <a:pt x="2" y="99"/>
                </a:cubicBezTo>
                <a:cubicBezTo>
                  <a:pt x="3" y="100"/>
                  <a:pt x="3" y="100"/>
                  <a:pt x="3" y="100"/>
                </a:cubicBezTo>
                <a:cubicBezTo>
                  <a:pt x="6" y="102"/>
                  <a:pt x="6" y="102"/>
                  <a:pt x="6" y="102"/>
                </a:cubicBezTo>
                <a:cubicBezTo>
                  <a:pt x="8" y="107"/>
                  <a:pt x="8" y="107"/>
                  <a:pt x="8" y="107"/>
                </a:cubicBezTo>
                <a:cubicBezTo>
                  <a:pt x="4" y="112"/>
                  <a:pt x="4" y="112"/>
                  <a:pt x="4" y="112"/>
                </a:cubicBezTo>
                <a:cubicBezTo>
                  <a:pt x="8" y="122"/>
                  <a:pt x="8" y="122"/>
                  <a:pt x="8" y="122"/>
                </a:cubicBezTo>
                <a:cubicBezTo>
                  <a:pt x="6" y="124"/>
                  <a:pt x="6" y="124"/>
                  <a:pt x="6" y="124"/>
                </a:cubicBezTo>
                <a:cubicBezTo>
                  <a:pt x="7" y="126"/>
                  <a:pt x="7" y="126"/>
                  <a:pt x="7" y="126"/>
                </a:cubicBezTo>
                <a:cubicBezTo>
                  <a:pt x="6" y="127"/>
                  <a:pt x="6" y="127"/>
                  <a:pt x="6" y="127"/>
                </a:cubicBezTo>
                <a:cubicBezTo>
                  <a:pt x="8" y="129"/>
                  <a:pt x="8" y="129"/>
                  <a:pt x="8" y="129"/>
                </a:cubicBezTo>
                <a:cubicBezTo>
                  <a:pt x="8" y="129"/>
                  <a:pt x="7" y="131"/>
                  <a:pt x="7" y="131"/>
                </a:cubicBezTo>
                <a:cubicBezTo>
                  <a:pt x="8" y="131"/>
                  <a:pt x="9" y="133"/>
                  <a:pt x="9" y="133"/>
                </a:cubicBezTo>
                <a:cubicBezTo>
                  <a:pt x="8" y="137"/>
                  <a:pt x="8" y="137"/>
                  <a:pt x="8" y="137"/>
                </a:cubicBezTo>
                <a:cubicBezTo>
                  <a:pt x="10" y="140"/>
                  <a:pt x="10" y="140"/>
                  <a:pt x="10" y="140"/>
                </a:cubicBezTo>
                <a:cubicBezTo>
                  <a:pt x="12" y="141"/>
                  <a:pt x="12" y="141"/>
                  <a:pt x="12" y="141"/>
                </a:cubicBezTo>
                <a:cubicBezTo>
                  <a:pt x="11" y="143"/>
                  <a:pt x="11" y="143"/>
                  <a:pt x="11" y="143"/>
                </a:cubicBezTo>
                <a:cubicBezTo>
                  <a:pt x="0" y="157"/>
                  <a:pt x="0" y="157"/>
                  <a:pt x="0" y="157"/>
                </a:cubicBezTo>
                <a:cubicBezTo>
                  <a:pt x="2" y="157"/>
                  <a:pt x="2" y="157"/>
                  <a:pt x="2" y="157"/>
                </a:cubicBezTo>
                <a:cubicBezTo>
                  <a:pt x="4" y="158"/>
                  <a:pt x="4" y="158"/>
                  <a:pt x="4" y="158"/>
                </a:cubicBezTo>
                <a:cubicBezTo>
                  <a:pt x="4" y="163"/>
                  <a:pt x="4" y="163"/>
                  <a:pt x="4" y="163"/>
                </a:cubicBezTo>
                <a:cubicBezTo>
                  <a:pt x="1" y="163"/>
                  <a:pt x="1" y="163"/>
                  <a:pt x="1" y="163"/>
                </a:cubicBezTo>
                <a:cubicBezTo>
                  <a:pt x="2" y="164"/>
                  <a:pt x="2" y="164"/>
                  <a:pt x="2" y="164"/>
                </a:cubicBezTo>
                <a:cubicBezTo>
                  <a:pt x="1" y="168"/>
                  <a:pt x="1" y="168"/>
                  <a:pt x="1" y="168"/>
                </a:cubicBezTo>
                <a:cubicBezTo>
                  <a:pt x="1" y="171"/>
                  <a:pt x="1" y="171"/>
                  <a:pt x="1" y="171"/>
                </a:cubicBezTo>
                <a:cubicBezTo>
                  <a:pt x="0" y="178"/>
                  <a:pt x="0" y="178"/>
                  <a:pt x="0" y="178"/>
                </a:cubicBezTo>
                <a:cubicBezTo>
                  <a:pt x="2" y="183"/>
                  <a:pt x="2" y="183"/>
                  <a:pt x="2" y="183"/>
                </a:cubicBezTo>
                <a:cubicBezTo>
                  <a:pt x="6" y="185"/>
                  <a:pt x="6" y="185"/>
                  <a:pt x="6" y="185"/>
                </a:cubicBezTo>
                <a:cubicBezTo>
                  <a:pt x="9" y="186"/>
                  <a:pt x="9" y="186"/>
                  <a:pt x="9" y="186"/>
                </a:cubicBezTo>
                <a:cubicBezTo>
                  <a:pt x="13" y="195"/>
                  <a:pt x="13" y="195"/>
                  <a:pt x="13" y="195"/>
                </a:cubicBezTo>
                <a:cubicBezTo>
                  <a:pt x="16" y="197"/>
                  <a:pt x="16" y="197"/>
                  <a:pt x="16" y="197"/>
                </a:cubicBezTo>
                <a:cubicBezTo>
                  <a:pt x="15" y="199"/>
                  <a:pt x="15" y="199"/>
                  <a:pt x="15" y="199"/>
                </a:cubicBezTo>
                <a:cubicBezTo>
                  <a:pt x="12" y="201"/>
                  <a:pt x="12" y="201"/>
                  <a:pt x="12" y="201"/>
                </a:cubicBezTo>
                <a:cubicBezTo>
                  <a:pt x="13" y="204"/>
                  <a:pt x="13" y="204"/>
                  <a:pt x="13" y="204"/>
                </a:cubicBezTo>
                <a:cubicBezTo>
                  <a:pt x="15" y="205"/>
                  <a:pt x="15" y="205"/>
                  <a:pt x="15" y="205"/>
                </a:cubicBezTo>
                <a:cubicBezTo>
                  <a:pt x="18" y="205"/>
                  <a:pt x="18" y="205"/>
                  <a:pt x="18" y="205"/>
                </a:cubicBezTo>
                <a:cubicBezTo>
                  <a:pt x="21" y="208"/>
                  <a:pt x="21" y="208"/>
                  <a:pt x="21" y="208"/>
                </a:cubicBezTo>
                <a:cubicBezTo>
                  <a:pt x="22" y="209"/>
                  <a:pt x="22" y="209"/>
                  <a:pt x="22" y="209"/>
                </a:cubicBezTo>
                <a:cubicBezTo>
                  <a:pt x="34" y="214"/>
                  <a:pt x="34" y="214"/>
                  <a:pt x="34" y="214"/>
                </a:cubicBezTo>
                <a:cubicBezTo>
                  <a:pt x="35" y="214"/>
                  <a:pt x="35" y="214"/>
                  <a:pt x="35" y="214"/>
                </a:cubicBezTo>
                <a:cubicBezTo>
                  <a:pt x="34" y="219"/>
                  <a:pt x="34" y="219"/>
                  <a:pt x="34" y="219"/>
                </a:cubicBezTo>
                <a:cubicBezTo>
                  <a:pt x="32" y="220"/>
                  <a:pt x="32" y="220"/>
                  <a:pt x="32" y="220"/>
                </a:cubicBezTo>
                <a:cubicBezTo>
                  <a:pt x="30" y="223"/>
                  <a:pt x="30" y="223"/>
                  <a:pt x="30" y="223"/>
                </a:cubicBezTo>
                <a:cubicBezTo>
                  <a:pt x="28" y="225"/>
                  <a:pt x="28" y="225"/>
                  <a:pt x="28" y="225"/>
                </a:cubicBezTo>
                <a:cubicBezTo>
                  <a:pt x="31" y="224"/>
                  <a:pt x="31" y="224"/>
                  <a:pt x="31" y="224"/>
                </a:cubicBezTo>
                <a:cubicBezTo>
                  <a:pt x="29" y="228"/>
                  <a:pt x="29" y="228"/>
                  <a:pt x="29" y="228"/>
                </a:cubicBezTo>
                <a:cubicBezTo>
                  <a:pt x="26" y="232"/>
                  <a:pt x="26" y="232"/>
                  <a:pt x="26" y="232"/>
                </a:cubicBezTo>
                <a:cubicBezTo>
                  <a:pt x="29" y="236"/>
                  <a:pt x="29" y="236"/>
                  <a:pt x="29" y="236"/>
                </a:cubicBezTo>
                <a:cubicBezTo>
                  <a:pt x="35" y="239"/>
                  <a:pt x="35" y="239"/>
                  <a:pt x="35" y="239"/>
                </a:cubicBezTo>
                <a:cubicBezTo>
                  <a:pt x="40" y="244"/>
                  <a:pt x="40" y="244"/>
                  <a:pt x="40" y="244"/>
                </a:cubicBezTo>
                <a:cubicBezTo>
                  <a:pt x="40" y="247"/>
                  <a:pt x="40" y="247"/>
                  <a:pt x="40" y="247"/>
                </a:cubicBezTo>
                <a:cubicBezTo>
                  <a:pt x="42" y="248"/>
                  <a:pt x="42" y="248"/>
                  <a:pt x="42" y="248"/>
                </a:cubicBezTo>
                <a:cubicBezTo>
                  <a:pt x="45" y="248"/>
                  <a:pt x="45" y="248"/>
                  <a:pt x="45" y="248"/>
                </a:cubicBezTo>
                <a:cubicBezTo>
                  <a:pt x="47" y="250"/>
                  <a:pt x="47" y="250"/>
                  <a:pt x="47" y="250"/>
                </a:cubicBezTo>
                <a:cubicBezTo>
                  <a:pt x="50" y="255"/>
                  <a:pt x="50" y="255"/>
                  <a:pt x="50" y="255"/>
                </a:cubicBezTo>
                <a:cubicBezTo>
                  <a:pt x="49" y="256"/>
                  <a:pt x="49" y="256"/>
                  <a:pt x="49" y="256"/>
                </a:cubicBezTo>
                <a:cubicBezTo>
                  <a:pt x="52" y="259"/>
                  <a:pt x="52" y="259"/>
                  <a:pt x="52" y="259"/>
                </a:cubicBezTo>
                <a:cubicBezTo>
                  <a:pt x="56" y="259"/>
                  <a:pt x="56" y="259"/>
                  <a:pt x="56" y="259"/>
                </a:cubicBezTo>
                <a:cubicBezTo>
                  <a:pt x="59" y="256"/>
                  <a:pt x="59" y="256"/>
                  <a:pt x="59" y="256"/>
                </a:cubicBezTo>
                <a:cubicBezTo>
                  <a:pt x="61" y="258"/>
                  <a:pt x="61" y="258"/>
                  <a:pt x="61" y="258"/>
                </a:cubicBezTo>
                <a:cubicBezTo>
                  <a:pt x="61" y="260"/>
                  <a:pt x="61" y="260"/>
                  <a:pt x="61" y="260"/>
                </a:cubicBezTo>
                <a:cubicBezTo>
                  <a:pt x="62" y="260"/>
                  <a:pt x="62" y="260"/>
                  <a:pt x="62" y="260"/>
                </a:cubicBezTo>
                <a:cubicBezTo>
                  <a:pt x="64" y="257"/>
                  <a:pt x="64" y="257"/>
                  <a:pt x="64" y="257"/>
                </a:cubicBezTo>
                <a:cubicBezTo>
                  <a:pt x="67" y="253"/>
                  <a:pt x="67" y="253"/>
                  <a:pt x="67" y="253"/>
                </a:cubicBezTo>
                <a:cubicBezTo>
                  <a:pt x="67" y="253"/>
                  <a:pt x="64" y="244"/>
                  <a:pt x="63" y="244"/>
                </a:cubicBezTo>
                <a:cubicBezTo>
                  <a:pt x="62" y="243"/>
                  <a:pt x="56" y="235"/>
                  <a:pt x="56" y="235"/>
                </a:cubicBezTo>
                <a:cubicBezTo>
                  <a:pt x="59" y="229"/>
                  <a:pt x="59" y="229"/>
                  <a:pt x="59" y="229"/>
                </a:cubicBezTo>
                <a:cubicBezTo>
                  <a:pt x="63" y="226"/>
                  <a:pt x="63" y="226"/>
                  <a:pt x="63" y="226"/>
                </a:cubicBezTo>
                <a:cubicBezTo>
                  <a:pt x="63" y="225"/>
                  <a:pt x="63" y="225"/>
                  <a:pt x="63" y="225"/>
                </a:cubicBezTo>
                <a:cubicBezTo>
                  <a:pt x="64" y="226"/>
                  <a:pt x="64" y="226"/>
                  <a:pt x="64" y="226"/>
                </a:cubicBezTo>
                <a:cubicBezTo>
                  <a:pt x="63" y="224"/>
                  <a:pt x="63" y="224"/>
                  <a:pt x="63" y="224"/>
                </a:cubicBezTo>
                <a:cubicBezTo>
                  <a:pt x="63" y="224"/>
                  <a:pt x="63" y="224"/>
                  <a:pt x="63" y="224"/>
                </a:cubicBezTo>
                <a:cubicBezTo>
                  <a:pt x="63" y="224"/>
                  <a:pt x="63" y="224"/>
                  <a:pt x="63" y="224"/>
                </a:cubicBezTo>
                <a:cubicBezTo>
                  <a:pt x="60" y="222"/>
                  <a:pt x="60" y="222"/>
                  <a:pt x="60" y="222"/>
                </a:cubicBezTo>
                <a:cubicBezTo>
                  <a:pt x="63" y="214"/>
                  <a:pt x="63" y="214"/>
                  <a:pt x="63" y="214"/>
                </a:cubicBezTo>
                <a:cubicBezTo>
                  <a:pt x="73" y="210"/>
                  <a:pt x="73" y="210"/>
                  <a:pt x="73" y="210"/>
                </a:cubicBezTo>
                <a:cubicBezTo>
                  <a:pt x="82" y="209"/>
                  <a:pt x="82" y="209"/>
                  <a:pt x="82" y="209"/>
                </a:cubicBezTo>
                <a:cubicBezTo>
                  <a:pt x="87" y="212"/>
                  <a:pt x="87" y="212"/>
                  <a:pt x="87" y="212"/>
                </a:cubicBezTo>
                <a:cubicBezTo>
                  <a:pt x="93" y="211"/>
                  <a:pt x="93" y="211"/>
                  <a:pt x="93" y="211"/>
                </a:cubicBezTo>
                <a:cubicBezTo>
                  <a:pt x="100" y="213"/>
                  <a:pt x="100" y="213"/>
                  <a:pt x="100" y="213"/>
                </a:cubicBezTo>
                <a:cubicBezTo>
                  <a:pt x="107" y="211"/>
                  <a:pt x="107" y="211"/>
                  <a:pt x="107" y="211"/>
                </a:cubicBezTo>
                <a:cubicBezTo>
                  <a:pt x="105" y="205"/>
                  <a:pt x="105" y="205"/>
                  <a:pt x="105" y="205"/>
                </a:cubicBezTo>
                <a:cubicBezTo>
                  <a:pt x="109" y="196"/>
                  <a:pt x="109" y="196"/>
                  <a:pt x="109" y="196"/>
                </a:cubicBezTo>
                <a:cubicBezTo>
                  <a:pt x="122" y="191"/>
                  <a:pt x="122" y="191"/>
                  <a:pt x="122" y="191"/>
                </a:cubicBezTo>
                <a:cubicBezTo>
                  <a:pt x="134" y="189"/>
                  <a:pt x="134" y="189"/>
                  <a:pt x="134" y="189"/>
                </a:cubicBezTo>
                <a:cubicBezTo>
                  <a:pt x="142" y="198"/>
                  <a:pt x="142" y="198"/>
                  <a:pt x="142" y="198"/>
                </a:cubicBezTo>
                <a:cubicBezTo>
                  <a:pt x="151" y="195"/>
                  <a:pt x="151" y="195"/>
                  <a:pt x="151" y="195"/>
                </a:cubicBezTo>
                <a:cubicBezTo>
                  <a:pt x="156" y="194"/>
                  <a:pt x="156" y="194"/>
                  <a:pt x="156" y="194"/>
                </a:cubicBezTo>
                <a:cubicBezTo>
                  <a:pt x="160" y="203"/>
                  <a:pt x="160" y="203"/>
                  <a:pt x="160" y="203"/>
                </a:cubicBezTo>
                <a:cubicBezTo>
                  <a:pt x="164" y="212"/>
                  <a:pt x="164" y="212"/>
                  <a:pt x="164" y="212"/>
                </a:cubicBezTo>
                <a:cubicBezTo>
                  <a:pt x="174" y="212"/>
                  <a:pt x="174" y="212"/>
                  <a:pt x="174" y="212"/>
                </a:cubicBezTo>
                <a:cubicBezTo>
                  <a:pt x="182" y="216"/>
                  <a:pt x="182" y="216"/>
                  <a:pt x="182" y="216"/>
                </a:cubicBezTo>
                <a:cubicBezTo>
                  <a:pt x="189" y="217"/>
                  <a:pt x="189" y="217"/>
                  <a:pt x="189" y="217"/>
                </a:cubicBezTo>
                <a:cubicBezTo>
                  <a:pt x="189" y="223"/>
                  <a:pt x="189" y="223"/>
                  <a:pt x="189" y="223"/>
                </a:cubicBezTo>
                <a:cubicBezTo>
                  <a:pt x="191" y="222"/>
                  <a:pt x="191" y="222"/>
                  <a:pt x="191" y="222"/>
                </a:cubicBezTo>
                <a:cubicBezTo>
                  <a:pt x="192" y="223"/>
                  <a:pt x="192" y="223"/>
                  <a:pt x="192" y="223"/>
                </a:cubicBezTo>
                <a:cubicBezTo>
                  <a:pt x="194" y="219"/>
                  <a:pt x="194" y="219"/>
                  <a:pt x="194" y="219"/>
                </a:cubicBezTo>
                <a:cubicBezTo>
                  <a:pt x="201" y="214"/>
                  <a:pt x="201" y="214"/>
                  <a:pt x="201" y="214"/>
                </a:cubicBezTo>
                <a:cubicBezTo>
                  <a:pt x="212" y="213"/>
                  <a:pt x="212" y="213"/>
                  <a:pt x="212" y="213"/>
                </a:cubicBezTo>
                <a:cubicBezTo>
                  <a:pt x="220" y="217"/>
                  <a:pt x="220" y="217"/>
                  <a:pt x="220" y="217"/>
                </a:cubicBezTo>
                <a:cubicBezTo>
                  <a:pt x="224" y="211"/>
                  <a:pt x="224" y="211"/>
                  <a:pt x="224" y="211"/>
                </a:cubicBezTo>
                <a:cubicBezTo>
                  <a:pt x="228" y="206"/>
                  <a:pt x="228" y="206"/>
                  <a:pt x="228" y="206"/>
                </a:cubicBezTo>
                <a:cubicBezTo>
                  <a:pt x="240" y="211"/>
                  <a:pt x="240" y="211"/>
                  <a:pt x="240" y="211"/>
                </a:cubicBezTo>
                <a:cubicBezTo>
                  <a:pt x="243" y="215"/>
                  <a:pt x="243" y="215"/>
                  <a:pt x="243" y="215"/>
                </a:cubicBezTo>
                <a:cubicBezTo>
                  <a:pt x="253" y="215"/>
                  <a:pt x="253" y="215"/>
                  <a:pt x="253" y="215"/>
                </a:cubicBezTo>
                <a:cubicBezTo>
                  <a:pt x="259" y="220"/>
                  <a:pt x="259" y="220"/>
                  <a:pt x="259" y="220"/>
                </a:cubicBezTo>
                <a:cubicBezTo>
                  <a:pt x="275" y="216"/>
                  <a:pt x="275" y="216"/>
                  <a:pt x="275" y="216"/>
                </a:cubicBezTo>
                <a:cubicBezTo>
                  <a:pt x="282" y="218"/>
                  <a:pt x="282" y="218"/>
                  <a:pt x="282" y="218"/>
                </a:cubicBezTo>
                <a:cubicBezTo>
                  <a:pt x="283" y="216"/>
                  <a:pt x="283" y="216"/>
                  <a:pt x="283" y="216"/>
                </a:cubicBezTo>
                <a:cubicBezTo>
                  <a:pt x="289" y="216"/>
                  <a:pt x="289" y="216"/>
                  <a:pt x="289" y="216"/>
                </a:cubicBezTo>
                <a:cubicBezTo>
                  <a:pt x="295" y="205"/>
                  <a:pt x="295" y="205"/>
                  <a:pt x="295" y="205"/>
                </a:cubicBezTo>
                <a:cubicBezTo>
                  <a:pt x="298" y="200"/>
                  <a:pt x="298" y="200"/>
                  <a:pt x="298" y="200"/>
                </a:cubicBezTo>
                <a:cubicBezTo>
                  <a:pt x="307" y="200"/>
                  <a:pt x="307" y="200"/>
                  <a:pt x="307" y="200"/>
                </a:cubicBezTo>
                <a:cubicBezTo>
                  <a:pt x="317" y="218"/>
                  <a:pt x="317" y="218"/>
                  <a:pt x="317" y="218"/>
                </a:cubicBezTo>
                <a:cubicBezTo>
                  <a:pt x="325" y="220"/>
                  <a:pt x="325" y="220"/>
                  <a:pt x="325" y="220"/>
                </a:cubicBezTo>
                <a:cubicBezTo>
                  <a:pt x="327" y="224"/>
                  <a:pt x="327" y="224"/>
                  <a:pt x="327" y="224"/>
                </a:cubicBezTo>
                <a:cubicBezTo>
                  <a:pt x="339" y="223"/>
                  <a:pt x="339" y="223"/>
                  <a:pt x="339" y="223"/>
                </a:cubicBezTo>
                <a:cubicBezTo>
                  <a:pt x="334" y="238"/>
                  <a:pt x="334" y="238"/>
                  <a:pt x="334" y="238"/>
                </a:cubicBezTo>
                <a:cubicBezTo>
                  <a:pt x="329" y="239"/>
                  <a:pt x="329" y="239"/>
                  <a:pt x="329" y="239"/>
                </a:cubicBezTo>
                <a:cubicBezTo>
                  <a:pt x="326" y="250"/>
                  <a:pt x="326" y="250"/>
                  <a:pt x="326" y="250"/>
                </a:cubicBezTo>
                <a:cubicBezTo>
                  <a:pt x="327" y="250"/>
                  <a:pt x="327" y="250"/>
                  <a:pt x="327" y="250"/>
                </a:cubicBezTo>
                <a:cubicBezTo>
                  <a:pt x="329" y="250"/>
                  <a:pt x="329" y="250"/>
                  <a:pt x="329" y="250"/>
                </a:cubicBezTo>
                <a:cubicBezTo>
                  <a:pt x="331" y="249"/>
                  <a:pt x="331" y="249"/>
                  <a:pt x="331" y="249"/>
                </a:cubicBezTo>
                <a:cubicBezTo>
                  <a:pt x="332" y="249"/>
                  <a:pt x="332" y="249"/>
                  <a:pt x="332" y="249"/>
                </a:cubicBezTo>
                <a:cubicBezTo>
                  <a:pt x="335" y="250"/>
                  <a:pt x="335" y="250"/>
                  <a:pt x="335" y="250"/>
                </a:cubicBezTo>
                <a:cubicBezTo>
                  <a:pt x="342" y="245"/>
                  <a:pt x="342" y="245"/>
                  <a:pt x="342" y="245"/>
                </a:cubicBezTo>
                <a:cubicBezTo>
                  <a:pt x="345" y="241"/>
                  <a:pt x="345" y="241"/>
                  <a:pt x="345" y="241"/>
                </a:cubicBezTo>
                <a:cubicBezTo>
                  <a:pt x="353" y="230"/>
                  <a:pt x="353" y="230"/>
                  <a:pt x="353" y="230"/>
                </a:cubicBezTo>
                <a:cubicBezTo>
                  <a:pt x="357" y="223"/>
                  <a:pt x="357" y="223"/>
                  <a:pt x="357" y="223"/>
                </a:cubicBezTo>
                <a:cubicBezTo>
                  <a:pt x="358" y="214"/>
                  <a:pt x="358" y="214"/>
                  <a:pt x="358" y="214"/>
                </a:cubicBezTo>
                <a:cubicBezTo>
                  <a:pt x="360" y="203"/>
                  <a:pt x="360" y="203"/>
                  <a:pt x="360" y="203"/>
                </a:cubicBezTo>
                <a:cubicBezTo>
                  <a:pt x="360" y="199"/>
                  <a:pt x="360" y="199"/>
                  <a:pt x="360" y="199"/>
                </a:cubicBezTo>
                <a:cubicBezTo>
                  <a:pt x="355" y="194"/>
                  <a:pt x="355" y="194"/>
                  <a:pt x="355" y="194"/>
                </a:cubicBezTo>
                <a:cubicBezTo>
                  <a:pt x="355" y="194"/>
                  <a:pt x="349" y="198"/>
                  <a:pt x="349" y="198"/>
                </a:cubicBezTo>
                <a:cubicBezTo>
                  <a:pt x="348" y="198"/>
                  <a:pt x="346" y="196"/>
                  <a:pt x="346" y="196"/>
                </a:cubicBezTo>
                <a:cubicBezTo>
                  <a:pt x="344" y="192"/>
                  <a:pt x="344" y="192"/>
                  <a:pt x="344" y="192"/>
                </a:cubicBezTo>
                <a:cubicBezTo>
                  <a:pt x="341" y="192"/>
                  <a:pt x="341" y="192"/>
                  <a:pt x="341" y="192"/>
                </a:cubicBezTo>
                <a:cubicBezTo>
                  <a:pt x="344" y="190"/>
                  <a:pt x="344" y="190"/>
                  <a:pt x="344" y="190"/>
                </a:cubicBezTo>
                <a:cubicBezTo>
                  <a:pt x="349" y="185"/>
                  <a:pt x="349" y="185"/>
                  <a:pt x="349" y="185"/>
                </a:cubicBezTo>
                <a:cubicBezTo>
                  <a:pt x="353" y="180"/>
                  <a:pt x="353" y="180"/>
                  <a:pt x="353" y="180"/>
                </a:cubicBezTo>
                <a:cubicBezTo>
                  <a:pt x="354" y="178"/>
                  <a:pt x="354" y="178"/>
                  <a:pt x="354" y="178"/>
                </a:cubicBezTo>
                <a:cubicBezTo>
                  <a:pt x="367" y="165"/>
                  <a:pt x="367" y="165"/>
                  <a:pt x="367" y="165"/>
                </a:cubicBezTo>
                <a:cubicBezTo>
                  <a:pt x="371" y="164"/>
                  <a:pt x="371" y="164"/>
                  <a:pt x="371" y="164"/>
                </a:cubicBezTo>
                <a:cubicBezTo>
                  <a:pt x="381" y="164"/>
                  <a:pt x="381" y="164"/>
                  <a:pt x="381" y="164"/>
                </a:cubicBezTo>
                <a:cubicBezTo>
                  <a:pt x="386" y="163"/>
                  <a:pt x="386" y="163"/>
                  <a:pt x="386" y="163"/>
                </a:cubicBezTo>
                <a:cubicBezTo>
                  <a:pt x="392" y="165"/>
                  <a:pt x="392" y="165"/>
                  <a:pt x="392" y="165"/>
                </a:cubicBezTo>
                <a:cubicBezTo>
                  <a:pt x="392" y="168"/>
                  <a:pt x="392" y="168"/>
                  <a:pt x="392" y="168"/>
                </a:cubicBezTo>
                <a:cubicBezTo>
                  <a:pt x="392" y="168"/>
                  <a:pt x="400" y="166"/>
                  <a:pt x="401" y="166"/>
                </a:cubicBezTo>
                <a:cubicBezTo>
                  <a:pt x="401" y="167"/>
                  <a:pt x="403" y="166"/>
                  <a:pt x="403" y="166"/>
                </a:cubicBezTo>
                <a:cubicBezTo>
                  <a:pt x="402" y="164"/>
                  <a:pt x="402" y="164"/>
                  <a:pt x="402" y="164"/>
                </a:cubicBezTo>
                <a:cubicBezTo>
                  <a:pt x="403" y="159"/>
                  <a:pt x="403" y="159"/>
                  <a:pt x="403" y="159"/>
                </a:cubicBezTo>
                <a:cubicBezTo>
                  <a:pt x="406" y="153"/>
                  <a:pt x="406" y="153"/>
                  <a:pt x="406" y="153"/>
                </a:cubicBezTo>
                <a:cubicBezTo>
                  <a:pt x="411" y="149"/>
                  <a:pt x="411" y="149"/>
                  <a:pt x="411" y="149"/>
                </a:cubicBezTo>
                <a:cubicBezTo>
                  <a:pt x="419" y="150"/>
                  <a:pt x="419" y="150"/>
                  <a:pt x="419" y="150"/>
                </a:cubicBezTo>
                <a:cubicBezTo>
                  <a:pt x="421" y="155"/>
                  <a:pt x="421" y="155"/>
                  <a:pt x="421" y="155"/>
                </a:cubicBezTo>
                <a:cubicBezTo>
                  <a:pt x="426" y="151"/>
                  <a:pt x="426" y="151"/>
                  <a:pt x="426" y="151"/>
                </a:cubicBezTo>
                <a:cubicBezTo>
                  <a:pt x="433" y="144"/>
                  <a:pt x="433" y="144"/>
                  <a:pt x="433" y="144"/>
                </a:cubicBezTo>
                <a:cubicBezTo>
                  <a:pt x="433" y="152"/>
                  <a:pt x="433" y="152"/>
                  <a:pt x="433" y="152"/>
                </a:cubicBezTo>
                <a:cubicBezTo>
                  <a:pt x="427" y="158"/>
                  <a:pt x="427" y="158"/>
                  <a:pt x="427" y="158"/>
                </a:cubicBezTo>
                <a:cubicBezTo>
                  <a:pt x="423" y="160"/>
                  <a:pt x="423" y="160"/>
                  <a:pt x="423" y="160"/>
                </a:cubicBezTo>
                <a:cubicBezTo>
                  <a:pt x="419" y="166"/>
                  <a:pt x="419" y="166"/>
                  <a:pt x="419" y="166"/>
                </a:cubicBezTo>
                <a:cubicBezTo>
                  <a:pt x="416" y="171"/>
                  <a:pt x="416" y="171"/>
                  <a:pt x="416" y="171"/>
                </a:cubicBezTo>
                <a:cubicBezTo>
                  <a:pt x="416" y="171"/>
                  <a:pt x="411" y="173"/>
                  <a:pt x="411" y="174"/>
                </a:cubicBezTo>
                <a:cubicBezTo>
                  <a:pt x="410" y="174"/>
                  <a:pt x="409" y="175"/>
                  <a:pt x="409" y="175"/>
                </a:cubicBezTo>
                <a:cubicBezTo>
                  <a:pt x="405" y="186"/>
                  <a:pt x="405" y="186"/>
                  <a:pt x="405" y="186"/>
                </a:cubicBezTo>
                <a:cubicBezTo>
                  <a:pt x="410" y="210"/>
                  <a:pt x="410" y="210"/>
                  <a:pt x="410" y="210"/>
                </a:cubicBezTo>
                <a:cubicBezTo>
                  <a:pt x="416" y="202"/>
                  <a:pt x="416" y="202"/>
                  <a:pt x="416" y="202"/>
                </a:cubicBezTo>
                <a:cubicBezTo>
                  <a:pt x="418" y="201"/>
                  <a:pt x="418" y="201"/>
                  <a:pt x="418" y="201"/>
                </a:cubicBezTo>
                <a:cubicBezTo>
                  <a:pt x="420" y="196"/>
                  <a:pt x="420" y="196"/>
                  <a:pt x="420" y="196"/>
                </a:cubicBezTo>
                <a:cubicBezTo>
                  <a:pt x="422" y="193"/>
                  <a:pt x="422" y="193"/>
                  <a:pt x="422" y="193"/>
                </a:cubicBezTo>
                <a:cubicBezTo>
                  <a:pt x="426" y="191"/>
                  <a:pt x="426" y="191"/>
                  <a:pt x="426" y="191"/>
                </a:cubicBezTo>
                <a:cubicBezTo>
                  <a:pt x="426" y="186"/>
                  <a:pt x="426" y="186"/>
                  <a:pt x="426" y="186"/>
                </a:cubicBezTo>
                <a:cubicBezTo>
                  <a:pt x="427" y="184"/>
                  <a:pt x="427" y="184"/>
                  <a:pt x="427" y="184"/>
                </a:cubicBezTo>
                <a:cubicBezTo>
                  <a:pt x="429" y="177"/>
                  <a:pt x="429" y="177"/>
                  <a:pt x="429" y="177"/>
                </a:cubicBezTo>
                <a:cubicBezTo>
                  <a:pt x="429" y="175"/>
                  <a:pt x="429" y="175"/>
                  <a:pt x="429" y="175"/>
                </a:cubicBezTo>
                <a:cubicBezTo>
                  <a:pt x="426" y="174"/>
                  <a:pt x="426" y="174"/>
                  <a:pt x="426" y="174"/>
                </a:cubicBezTo>
                <a:cubicBezTo>
                  <a:pt x="430" y="165"/>
                  <a:pt x="430" y="165"/>
                  <a:pt x="430" y="165"/>
                </a:cubicBezTo>
                <a:cubicBezTo>
                  <a:pt x="432" y="162"/>
                  <a:pt x="432" y="162"/>
                  <a:pt x="432" y="162"/>
                </a:cubicBezTo>
                <a:cubicBezTo>
                  <a:pt x="435" y="161"/>
                  <a:pt x="435" y="161"/>
                  <a:pt x="435" y="161"/>
                </a:cubicBezTo>
                <a:cubicBezTo>
                  <a:pt x="438" y="160"/>
                  <a:pt x="438" y="160"/>
                  <a:pt x="438" y="160"/>
                </a:cubicBezTo>
                <a:cubicBezTo>
                  <a:pt x="439" y="162"/>
                  <a:pt x="439" y="162"/>
                  <a:pt x="439" y="162"/>
                </a:cubicBezTo>
                <a:cubicBezTo>
                  <a:pt x="446" y="157"/>
                  <a:pt x="446" y="157"/>
                  <a:pt x="446" y="157"/>
                </a:cubicBezTo>
                <a:cubicBezTo>
                  <a:pt x="446" y="157"/>
                  <a:pt x="452" y="162"/>
                  <a:pt x="452" y="162"/>
                </a:cubicBezTo>
                <a:cubicBezTo>
                  <a:pt x="453" y="162"/>
                  <a:pt x="454" y="157"/>
                  <a:pt x="454" y="157"/>
                </a:cubicBezTo>
                <a:cubicBezTo>
                  <a:pt x="457" y="156"/>
                  <a:pt x="457" y="156"/>
                  <a:pt x="457" y="156"/>
                </a:cubicBezTo>
                <a:cubicBezTo>
                  <a:pt x="457" y="156"/>
                  <a:pt x="463" y="150"/>
                  <a:pt x="464" y="149"/>
                </a:cubicBezTo>
                <a:cubicBezTo>
                  <a:pt x="464" y="149"/>
                  <a:pt x="472" y="145"/>
                  <a:pt x="472" y="145"/>
                </a:cubicBezTo>
                <a:cubicBezTo>
                  <a:pt x="473" y="145"/>
                  <a:pt x="476" y="145"/>
                  <a:pt x="476" y="145"/>
                </a:cubicBezTo>
                <a:cubicBezTo>
                  <a:pt x="480" y="146"/>
                  <a:pt x="480" y="146"/>
                  <a:pt x="480" y="146"/>
                </a:cubicBezTo>
                <a:cubicBezTo>
                  <a:pt x="480" y="144"/>
                  <a:pt x="480" y="144"/>
                  <a:pt x="480" y="144"/>
                </a:cubicBezTo>
                <a:cubicBezTo>
                  <a:pt x="479" y="140"/>
                  <a:pt x="479" y="140"/>
                  <a:pt x="479" y="140"/>
                </a:cubicBezTo>
                <a:cubicBezTo>
                  <a:pt x="478" y="135"/>
                  <a:pt x="478" y="135"/>
                  <a:pt x="478" y="135"/>
                </a:cubicBezTo>
                <a:cubicBezTo>
                  <a:pt x="474" y="131"/>
                  <a:pt x="474" y="131"/>
                  <a:pt x="474" y="131"/>
                </a:cubicBezTo>
                <a:cubicBezTo>
                  <a:pt x="477" y="129"/>
                  <a:pt x="477" y="129"/>
                  <a:pt x="477" y="129"/>
                </a:cubicBezTo>
                <a:lnTo>
                  <a:pt x="482" y="127"/>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53" name="Freeform 152">
            <a:extLst>
              <a:ext uri="{FF2B5EF4-FFF2-40B4-BE49-F238E27FC236}">
                <a16:creationId xmlns:a16="http://schemas.microsoft.com/office/drawing/2014/main" id="{00000000-0008-0000-0C00-000099000000}"/>
              </a:ext>
            </a:extLst>
          </xdr:cNvPr>
          <xdr:cNvSpPr>
            <a:spLocks/>
          </xdr:cNvSpPr>
        </xdr:nvSpPr>
        <xdr:spPr bwMode="auto">
          <a:xfrm>
            <a:off x="5353071" y="5633563"/>
            <a:ext cx="77788" cy="47625"/>
          </a:xfrm>
          <a:custGeom>
            <a:avLst/>
            <a:gdLst>
              <a:gd name="T0" fmla="*/ 2147483647 w 60"/>
              <a:gd name="T1" fmla="*/ 2147483647 h 36"/>
              <a:gd name="T2" fmla="*/ 2147483647 w 60"/>
              <a:gd name="T3" fmla="*/ 2147483647 h 36"/>
              <a:gd name="T4" fmla="*/ 2147483647 w 60"/>
              <a:gd name="T5" fmla="*/ 2147483647 h 36"/>
              <a:gd name="T6" fmla="*/ 2147483647 w 60"/>
              <a:gd name="T7" fmla="*/ 2147483647 h 36"/>
              <a:gd name="T8" fmla="*/ 2147483647 w 60"/>
              <a:gd name="T9" fmla="*/ 0 h 36"/>
              <a:gd name="T10" fmla="*/ 2147483647 w 60"/>
              <a:gd name="T11" fmla="*/ 0 h 36"/>
              <a:gd name="T12" fmla="*/ 2147483647 w 60"/>
              <a:gd name="T13" fmla="*/ 2147483647 h 36"/>
              <a:gd name="T14" fmla="*/ 0 w 60"/>
              <a:gd name="T15" fmla="*/ 2147483647 h 36"/>
              <a:gd name="T16" fmla="*/ 2147483647 w 60"/>
              <a:gd name="T17" fmla="*/ 2147483647 h 36"/>
              <a:gd name="T18" fmla="*/ 2147483647 w 60"/>
              <a:gd name="T19" fmla="*/ 2147483647 h 36"/>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60" h="36">
                <a:moveTo>
                  <a:pt x="54" y="36"/>
                </a:moveTo>
                <a:lnTo>
                  <a:pt x="60" y="24"/>
                </a:lnTo>
                <a:lnTo>
                  <a:pt x="54" y="12"/>
                </a:lnTo>
                <a:lnTo>
                  <a:pt x="42" y="6"/>
                </a:lnTo>
                <a:lnTo>
                  <a:pt x="30" y="0"/>
                </a:lnTo>
                <a:lnTo>
                  <a:pt x="18" y="0"/>
                </a:lnTo>
                <a:lnTo>
                  <a:pt x="6" y="12"/>
                </a:lnTo>
                <a:lnTo>
                  <a:pt x="0" y="18"/>
                </a:lnTo>
                <a:lnTo>
                  <a:pt x="12" y="30"/>
                </a:lnTo>
                <a:lnTo>
                  <a:pt x="54" y="36"/>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54" name="Freeform 153">
            <a:extLst>
              <a:ext uri="{FF2B5EF4-FFF2-40B4-BE49-F238E27FC236}">
                <a16:creationId xmlns:a16="http://schemas.microsoft.com/office/drawing/2014/main" id="{00000000-0008-0000-0C00-00009A000000}"/>
              </a:ext>
            </a:extLst>
          </xdr:cNvPr>
          <xdr:cNvSpPr>
            <a:spLocks/>
          </xdr:cNvSpPr>
        </xdr:nvSpPr>
        <xdr:spPr bwMode="auto">
          <a:xfrm>
            <a:off x="8382268" y="5687538"/>
            <a:ext cx="61913" cy="306388"/>
          </a:xfrm>
          <a:custGeom>
            <a:avLst/>
            <a:gdLst>
              <a:gd name="T0" fmla="*/ 2147483647 w 48"/>
              <a:gd name="T1" fmla="*/ 2147483647 h 234"/>
              <a:gd name="T2" fmla="*/ 2147483647 w 48"/>
              <a:gd name="T3" fmla="*/ 2147483647 h 234"/>
              <a:gd name="T4" fmla="*/ 2147483647 w 48"/>
              <a:gd name="T5" fmla="*/ 2147483647 h 234"/>
              <a:gd name="T6" fmla="*/ 0 w 48"/>
              <a:gd name="T7" fmla="*/ 2147483647 h 234"/>
              <a:gd name="T8" fmla="*/ 2147483647 w 48"/>
              <a:gd name="T9" fmla="*/ 2147483647 h 234"/>
              <a:gd name="T10" fmla="*/ 2147483647 w 48"/>
              <a:gd name="T11" fmla="*/ 0 h 234"/>
              <a:gd name="T12" fmla="*/ 2147483647 w 48"/>
              <a:gd name="T13" fmla="*/ 2147483647 h 234"/>
              <a:gd name="T14" fmla="*/ 2147483647 w 48"/>
              <a:gd name="T15" fmla="*/ 2147483647 h 234"/>
              <a:gd name="T16" fmla="*/ 2147483647 w 48"/>
              <a:gd name="T17" fmla="*/ 2147483647 h 234"/>
              <a:gd name="T18" fmla="*/ 2147483647 w 48"/>
              <a:gd name="T19" fmla="*/ 2147483647 h 234"/>
              <a:gd name="T20" fmla="*/ 2147483647 w 48"/>
              <a:gd name="T21" fmla="*/ 2147483647 h 234"/>
              <a:gd name="T22" fmla="*/ 2147483647 w 48"/>
              <a:gd name="T23" fmla="*/ 2147483647 h 234"/>
              <a:gd name="T24" fmla="*/ 2147483647 w 48"/>
              <a:gd name="T25" fmla="*/ 2147483647 h 234"/>
              <a:gd name="T26" fmla="*/ 2147483647 w 48"/>
              <a:gd name="T27" fmla="*/ 2147483647 h 234"/>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48" h="234">
                <a:moveTo>
                  <a:pt x="12" y="222"/>
                </a:moveTo>
                <a:lnTo>
                  <a:pt x="12" y="180"/>
                </a:lnTo>
                <a:lnTo>
                  <a:pt x="6" y="90"/>
                </a:lnTo>
                <a:lnTo>
                  <a:pt x="0" y="66"/>
                </a:lnTo>
                <a:lnTo>
                  <a:pt x="6" y="30"/>
                </a:lnTo>
                <a:lnTo>
                  <a:pt x="12" y="0"/>
                </a:lnTo>
                <a:lnTo>
                  <a:pt x="24" y="36"/>
                </a:lnTo>
                <a:lnTo>
                  <a:pt x="24" y="60"/>
                </a:lnTo>
                <a:lnTo>
                  <a:pt x="48" y="156"/>
                </a:lnTo>
                <a:lnTo>
                  <a:pt x="30" y="144"/>
                </a:lnTo>
                <a:lnTo>
                  <a:pt x="24" y="168"/>
                </a:lnTo>
                <a:lnTo>
                  <a:pt x="24" y="198"/>
                </a:lnTo>
                <a:lnTo>
                  <a:pt x="42" y="234"/>
                </a:lnTo>
                <a:lnTo>
                  <a:pt x="12" y="222"/>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12</xdr:col>
      <xdr:colOff>580515</xdr:colOff>
      <xdr:row>25</xdr:row>
      <xdr:rowOff>37702</xdr:rowOff>
    </xdr:from>
    <xdr:to>
      <xdr:col>13</xdr:col>
      <xdr:colOff>147762</xdr:colOff>
      <xdr:row>27</xdr:row>
      <xdr:rowOff>35757</xdr:rowOff>
    </xdr:to>
    <xdr:grpSp>
      <xdr:nvGrpSpPr>
        <xdr:cNvPr id="155" name="PH">
          <a:extLst>
            <a:ext uri="{FF2B5EF4-FFF2-40B4-BE49-F238E27FC236}">
              <a16:creationId xmlns:a16="http://schemas.microsoft.com/office/drawing/2014/main" id="{00000000-0008-0000-0C00-00009B000000}"/>
            </a:ext>
          </a:extLst>
        </xdr:cNvPr>
        <xdr:cNvGrpSpPr/>
      </xdr:nvGrpSpPr>
      <xdr:grpSpPr>
        <a:xfrm>
          <a:off x="8308465" y="4495402"/>
          <a:ext cx="202247" cy="315555"/>
          <a:chOff x="7825469" y="6801077"/>
          <a:chExt cx="173037" cy="319087"/>
        </a:xfrm>
      </xdr:grpSpPr>
      <xdr:sp macro="" textlink="">
        <xdr:nvSpPr>
          <xdr:cNvPr id="156" name="Freeform 155">
            <a:extLst>
              <a:ext uri="{FF2B5EF4-FFF2-40B4-BE49-F238E27FC236}">
                <a16:creationId xmlns:a16="http://schemas.microsoft.com/office/drawing/2014/main" id="{00000000-0008-0000-0C00-00009C000000}"/>
              </a:ext>
            </a:extLst>
          </xdr:cNvPr>
          <xdr:cNvSpPr>
            <a:spLocks/>
          </xdr:cNvSpPr>
        </xdr:nvSpPr>
        <xdr:spPr bwMode="auto">
          <a:xfrm>
            <a:off x="7825469" y="6801077"/>
            <a:ext cx="141287" cy="195262"/>
          </a:xfrm>
          <a:custGeom>
            <a:avLst/>
            <a:gdLst>
              <a:gd name="T0" fmla="*/ 2147483647 w 108"/>
              <a:gd name="T1" fmla="*/ 2147483647 h 151"/>
              <a:gd name="T2" fmla="*/ 0 w 108"/>
              <a:gd name="T3" fmla="*/ 2147483647 h 151"/>
              <a:gd name="T4" fmla="*/ 2147483647 w 108"/>
              <a:gd name="T5" fmla="*/ 2147483647 h 151"/>
              <a:gd name="T6" fmla="*/ 2147483647 w 108"/>
              <a:gd name="T7" fmla="*/ 2147483647 h 151"/>
              <a:gd name="T8" fmla="*/ 2147483647 w 108"/>
              <a:gd name="T9" fmla="*/ 2147483647 h 151"/>
              <a:gd name="T10" fmla="*/ 2147483647 w 108"/>
              <a:gd name="T11" fmla="*/ 2147483647 h 151"/>
              <a:gd name="T12" fmla="*/ 2147483647 w 108"/>
              <a:gd name="T13" fmla="*/ 2147483647 h 151"/>
              <a:gd name="T14" fmla="*/ 2147483647 w 108"/>
              <a:gd name="T15" fmla="*/ 2147483647 h 151"/>
              <a:gd name="T16" fmla="*/ 2147483647 w 108"/>
              <a:gd name="T17" fmla="*/ 2147483647 h 151"/>
              <a:gd name="T18" fmla="*/ 2147483647 w 108"/>
              <a:gd name="T19" fmla="*/ 2147483647 h 151"/>
              <a:gd name="T20" fmla="*/ 2147483647 w 108"/>
              <a:gd name="T21" fmla="*/ 2147483647 h 151"/>
              <a:gd name="T22" fmla="*/ 2147483647 w 108"/>
              <a:gd name="T23" fmla="*/ 2147483647 h 151"/>
              <a:gd name="T24" fmla="*/ 2147483647 w 108"/>
              <a:gd name="T25" fmla="*/ 2147483647 h 151"/>
              <a:gd name="T26" fmla="*/ 2147483647 w 108"/>
              <a:gd name="T27" fmla="*/ 0 h 151"/>
              <a:gd name="T28" fmla="*/ 2147483647 w 108"/>
              <a:gd name="T29" fmla="*/ 2147483647 h 151"/>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108" h="151">
                <a:moveTo>
                  <a:pt x="12" y="18"/>
                </a:moveTo>
                <a:lnTo>
                  <a:pt x="0" y="42"/>
                </a:lnTo>
                <a:lnTo>
                  <a:pt x="6" y="72"/>
                </a:lnTo>
                <a:lnTo>
                  <a:pt x="18" y="85"/>
                </a:lnTo>
                <a:lnTo>
                  <a:pt x="36" y="91"/>
                </a:lnTo>
                <a:lnTo>
                  <a:pt x="72" y="109"/>
                </a:lnTo>
                <a:lnTo>
                  <a:pt x="78" y="139"/>
                </a:lnTo>
                <a:lnTo>
                  <a:pt x="108" y="151"/>
                </a:lnTo>
                <a:lnTo>
                  <a:pt x="102" y="127"/>
                </a:lnTo>
                <a:lnTo>
                  <a:pt x="78" y="91"/>
                </a:lnTo>
                <a:lnTo>
                  <a:pt x="42" y="66"/>
                </a:lnTo>
                <a:lnTo>
                  <a:pt x="48" y="48"/>
                </a:lnTo>
                <a:lnTo>
                  <a:pt x="54" y="12"/>
                </a:lnTo>
                <a:lnTo>
                  <a:pt x="30" y="0"/>
                </a:lnTo>
                <a:lnTo>
                  <a:pt x="12" y="18"/>
                </a:ln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57" name="Freeform 156">
            <a:extLst>
              <a:ext uri="{FF2B5EF4-FFF2-40B4-BE49-F238E27FC236}">
                <a16:creationId xmlns:a16="http://schemas.microsoft.com/office/drawing/2014/main" id="{00000000-0008-0000-0C00-00009D000000}"/>
              </a:ext>
            </a:extLst>
          </xdr:cNvPr>
          <xdr:cNvSpPr>
            <a:spLocks/>
          </xdr:cNvSpPr>
        </xdr:nvSpPr>
        <xdr:spPr bwMode="auto">
          <a:xfrm>
            <a:off x="7882619" y="7028089"/>
            <a:ext cx="115887" cy="92075"/>
          </a:xfrm>
          <a:custGeom>
            <a:avLst/>
            <a:gdLst>
              <a:gd name="T0" fmla="*/ 0 w 90"/>
              <a:gd name="T1" fmla="*/ 2147483647 h 72"/>
              <a:gd name="T2" fmla="*/ 2147483647 w 90"/>
              <a:gd name="T3" fmla="*/ 2147483647 h 72"/>
              <a:gd name="T4" fmla="*/ 2147483647 w 90"/>
              <a:gd name="T5" fmla="*/ 2147483647 h 72"/>
              <a:gd name="T6" fmla="*/ 2147483647 w 90"/>
              <a:gd name="T7" fmla="*/ 0 h 72"/>
              <a:gd name="T8" fmla="*/ 2147483647 w 90"/>
              <a:gd name="T9" fmla="*/ 2147483647 h 72"/>
              <a:gd name="T10" fmla="*/ 2147483647 w 90"/>
              <a:gd name="T11" fmla="*/ 2147483647 h 72"/>
              <a:gd name="T12" fmla="*/ 2147483647 w 90"/>
              <a:gd name="T13" fmla="*/ 2147483647 h 72"/>
              <a:gd name="T14" fmla="*/ 2147483647 w 90"/>
              <a:gd name="T15" fmla="*/ 2147483647 h 72"/>
              <a:gd name="T16" fmla="*/ 2147483647 w 90"/>
              <a:gd name="T17" fmla="*/ 2147483647 h 72"/>
              <a:gd name="T18" fmla="*/ 0 w 90"/>
              <a:gd name="T19" fmla="*/ 2147483647 h 7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90" h="72">
                <a:moveTo>
                  <a:pt x="0" y="54"/>
                </a:moveTo>
                <a:lnTo>
                  <a:pt x="18" y="24"/>
                </a:lnTo>
                <a:lnTo>
                  <a:pt x="42" y="24"/>
                </a:lnTo>
                <a:lnTo>
                  <a:pt x="60" y="0"/>
                </a:lnTo>
                <a:lnTo>
                  <a:pt x="90" y="24"/>
                </a:lnTo>
                <a:lnTo>
                  <a:pt x="90" y="72"/>
                </a:lnTo>
                <a:lnTo>
                  <a:pt x="60" y="60"/>
                </a:lnTo>
                <a:lnTo>
                  <a:pt x="42" y="60"/>
                </a:lnTo>
                <a:lnTo>
                  <a:pt x="24" y="48"/>
                </a:lnTo>
                <a:lnTo>
                  <a:pt x="0" y="54"/>
                </a:ln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11</xdr:col>
      <xdr:colOff>415316</xdr:colOff>
      <xdr:row>18</xdr:row>
      <xdr:rowOff>133627</xdr:rowOff>
    </xdr:from>
    <xdr:to>
      <xdr:col>12</xdr:col>
      <xdr:colOff>578292</xdr:colOff>
      <xdr:row>21</xdr:row>
      <xdr:rowOff>40282</xdr:rowOff>
    </xdr:to>
    <xdr:sp macro="" textlink="">
      <xdr:nvSpPr>
        <xdr:cNvPr id="158" name="MN">
          <a:extLst>
            <a:ext uri="{FF2B5EF4-FFF2-40B4-BE49-F238E27FC236}">
              <a16:creationId xmlns:a16="http://schemas.microsoft.com/office/drawing/2014/main" id="{00000000-0008-0000-0C00-00009E000000}"/>
            </a:ext>
          </a:extLst>
        </xdr:cNvPr>
        <xdr:cNvSpPr>
          <a:spLocks/>
        </xdr:cNvSpPr>
      </xdr:nvSpPr>
      <xdr:spPr bwMode="auto">
        <a:xfrm>
          <a:off x="7225691" y="3486427"/>
          <a:ext cx="772576" cy="392430"/>
        </a:xfrm>
        <a:custGeom>
          <a:avLst/>
          <a:gdLst>
            <a:gd name="T0" fmla="*/ 2147483647 w 595"/>
            <a:gd name="T1" fmla="*/ 2147483647 h 301"/>
            <a:gd name="T2" fmla="*/ 2147483647 w 595"/>
            <a:gd name="T3" fmla="*/ 2147483647 h 301"/>
            <a:gd name="T4" fmla="*/ 2147483647 w 595"/>
            <a:gd name="T5" fmla="*/ 2147483647 h 301"/>
            <a:gd name="T6" fmla="*/ 2147483647 w 595"/>
            <a:gd name="T7" fmla="*/ 2147483647 h 301"/>
            <a:gd name="T8" fmla="*/ 2147483647 w 595"/>
            <a:gd name="T9" fmla="*/ 2147483647 h 301"/>
            <a:gd name="T10" fmla="*/ 2147483647 w 595"/>
            <a:gd name="T11" fmla="*/ 2147483647 h 301"/>
            <a:gd name="T12" fmla="*/ 2147483647 w 595"/>
            <a:gd name="T13" fmla="*/ 2147483647 h 301"/>
            <a:gd name="T14" fmla="*/ 2147483647 w 595"/>
            <a:gd name="T15" fmla="*/ 2147483647 h 301"/>
            <a:gd name="T16" fmla="*/ 2147483647 w 595"/>
            <a:gd name="T17" fmla="*/ 2147483647 h 301"/>
            <a:gd name="T18" fmla="*/ 2147483647 w 595"/>
            <a:gd name="T19" fmla="*/ 2147483647 h 301"/>
            <a:gd name="T20" fmla="*/ 2147483647 w 595"/>
            <a:gd name="T21" fmla="*/ 2147483647 h 301"/>
            <a:gd name="T22" fmla="*/ 2147483647 w 595"/>
            <a:gd name="T23" fmla="*/ 2147483647 h 301"/>
            <a:gd name="T24" fmla="*/ 2147483647 w 595"/>
            <a:gd name="T25" fmla="*/ 2147483647 h 301"/>
            <a:gd name="T26" fmla="*/ 2147483647 w 595"/>
            <a:gd name="T27" fmla="*/ 2147483647 h 301"/>
            <a:gd name="T28" fmla="*/ 2147483647 w 595"/>
            <a:gd name="T29" fmla="*/ 2147483647 h 301"/>
            <a:gd name="T30" fmla="*/ 2147483647 w 595"/>
            <a:gd name="T31" fmla="*/ 2147483647 h 301"/>
            <a:gd name="T32" fmla="*/ 2147483647 w 595"/>
            <a:gd name="T33" fmla="*/ 2147483647 h 301"/>
            <a:gd name="T34" fmla="*/ 2147483647 w 595"/>
            <a:gd name="T35" fmla="*/ 2147483647 h 301"/>
            <a:gd name="T36" fmla="*/ 2147483647 w 595"/>
            <a:gd name="T37" fmla="*/ 2147483647 h 301"/>
            <a:gd name="T38" fmla="*/ 2147483647 w 595"/>
            <a:gd name="T39" fmla="*/ 2147483647 h 301"/>
            <a:gd name="T40" fmla="*/ 2147483647 w 595"/>
            <a:gd name="T41" fmla="*/ 2147483647 h 301"/>
            <a:gd name="T42" fmla="*/ 2147483647 w 595"/>
            <a:gd name="T43" fmla="*/ 0 h 301"/>
            <a:gd name="T44" fmla="*/ 2147483647 w 595"/>
            <a:gd name="T45" fmla="*/ 2147483647 h 301"/>
            <a:gd name="T46" fmla="*/ 2147483647 w 595"/>
            <a:gd name="T47" fmla="*/ 2147483647 h 301"/>
            <a:gd name="T48" fmla="*/ 2147483647 w 595"/>
            <a:gd name="T49" fmla="*/ 2147483647 h 301"/>
            <a:gd name="T50" fmla="*/ 2147483647 w 595"/>
            <a:gd name="T51" fmla="*/ 2147483647 h 301"/>
            <a:gd name="T52" fmla="*/ 2147483647 w 595"/>
            <a:gd name="T53" fmla="*/ 2147483647 h 301"/>
            <a:gd name="T54" fmla="*/ 0 w 595"/>
            <a:gd name="T55" fmla="*/ 2147483647 h 301"/>
            <a:gd name="T56" fmla="*/ 2147483647 w 595"/>
            <a:gd name="T57" fmla="*/ 2147483647 h 301"/>
            <a:gd name="T58" fmla="*/ 2147483647 w 595"/>
            <a:gd name="T59" fmla="*/ 2147483647 h 301"/>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Lst>
          <a:ahLst/>
          <a:cxnLst>
            <a:cxn ang="T60">
              <a:pos x="T0" y="T1"/>
            </a:cxn>
            <a:cxn ang="T61">
              <a:pos x="T2" y="T3"/>
            </a:cxn>
            <a:cxn ang="T62">
              <a:pos x="T4" y="T5"/>
            </a:cxn>
            <a:cxn ang="T63">
              <a:pos x="T6" y="T7"/>
            </a:cxn>
            <a:cxn ang="T64">
              <a:pos x="T8" y="T9"/>
            </a:cxn>
            <a:cxn ang="T65">
              <a:pos x="T10" y="T11"/>
            </a:cxn>
            <a:cxn ang="T66">
              <a:pos x="T12" y="T13"/>
            </a:cxn>
            <a:cxn ang="T67">
              <a:pos x="T14" y="T15"/>
            </a:cxn>
            <a:cxn ang="T68">
              <a:pos x="T16" y="T17"/>
            </a:cxn>
            <a:cxn ang="T69">
              <a:pos x="T18" y="T19"/>
            </a:cxn>
            <a:cxn ang="T70">
              <a:pos x="T20" y="T21"/>
            </a:cxn>
            <a:cxn ang="T71">
              <a:pos x="T22" y="T23"/>
            </a:cxn>
            <a:cxn ang="T72">
              <a:pos x="T24" y="T25"/>
            </a:cxn>
            <a:cxn ang="T73">
              <a:pos x="T26" y="T27"/>
            </a:cxn>
            <a:cxn ang="T74">
              <a:pos x="T28" y="T29"/>
            </a:cxn>
            <a:cxn ang="T75">
              <a:pos x="T30" y="T31"/>
            </a:cxn>
            <a:cxn ang="T76">
              <a:pos x="T32" y="T33"/>
            </a:cxn>
            <a:cxn ang="T77">
              <a:pos x="T34" y="T35"/>
            </a:cxn>
            <a:cxn ang="T78">
              <a:pos x="T36" y="T37"/>
            </a:cxn>
            <a:cxn ang="T79">
              <a:pos x="T38" y="T39"/>
            </a:cxn>
            <a:cxn ang="T80">
              <a:pos x="T40" y="T41"/>
            </a:cxn>
            <a:cxn ang="T81">
              <a:pos x="T42" y="T43"/>
            </a:cxn>
            <a:cxn ang="T82">
              <a:pos x="T44" y="T45"/>
            </a:cxn>
            <a:cxn ang="T83">
              <a:pos x="T46" y="T47"/>
            </a:cxn>
            <a:cxn ang="T84">
              <a:pos x="T48" y="T49"/>
            </a:cxn>
            <a:cxn ang="T85">
              <a:pos x="T50" y="T51"/>
            </a:cxn>
            <a:cxn ang="T86">
              <a:pos x="T52" y="T53"/>
            </a:cxn>
            <a:cxn ang="T87">
              <a:pos x="T54" y="T55"/>
            </a:cxn>
            <a:cxn ang="T88">
              <a:pos x="T56" y="T57"/>
            </a:cxn>
            <a:cxn ang="T89">
              <a:pos x="T58" y="T59"/>
            </a:cxn>
          </a:cxnLst>
          <a:rect l="0" t="0" r="r" b="b"/>
          <a:pathLst>
            <a:path w="595" h="301">
              <a:moveTo>
                <a:pt x="42" y="126"/>
              </a:moveTo>
              <a:lnTo>
                <a:pt x="48" y="186"/>
              </a:lnTo>
              <a:lnTo>
                <a:pt x="127" y="210"/>
              </a:lnTo>
              <a:lnTo>
                <a:pt x="181" y="264"/>
              </a:lnTo>
              <a:lnTo>
                <a:pt x="253" y="270"/>
              </a:lnTo>
              <a:lnTo>
                <a:pt x="313" y="301"/>
              </a:lnTo>
              <a:lnTo>
                <a:pt x="379" y="258"/>
              </a:lnTo>
              <a:lnTo>
                <a:pt x="445" y="252"/>
              </a:lnTo>
              <a:lnTo>
                <a:pt x="457" y="210"/>
              </a:lnTo>
              <a:lnTo>
                <a:pt x="499" y="192"/>
              </a:lnTo>
              <a:lnTo>
                <a:pt x="541" y="174"/>
              </a:lnTo>
              <a:lnTo>
                <a:pt x="595" y="156"/>
              </a:lnTo>
              <a:lnTo>
                <a:pt x="583" y="132"/>
              </a:lnTo>
              <a:lnTo>
                <a:pt x="529" y="126"/>
              </a:lnTo>
              <a:lnTo>
                <a:pt x="529" y="96"/>
              </a:lnTo>
              <a:lnTo>
                <a:pt x="541" y="72"/>
              </a:lnTo>
              <a:lnTo>
                <a:pt x="499" y="60"/>
              </a:lnTo>
              <a:lnTo>
                <a:pt x="403" y="84"/>
              </a:lnTo>
              <a:lnTo>
                <a:pt x="367" y="54"/>
              </a:lnTo>
              <a:lnTo>
                <a:pt x="307" y="54"/>
              </a:lnTo>
              <a:lnTo>
                <a:pt x="289" y="36"/>
              </a:lnTo>
              <a:lnTo>
                <a:pt x="217" y="0"/>
              </a:lnTo>
              <a:lnTo>
                <a:pt x="193" y="30"/>
              </a:lnTo>
              <a:lnTo>
                <a:pt x="169" y="66"/>
              </a:lnTo>
              <a:lnTo>
                <a:pt x="121" y="48"/>
              </a:lnTo>
              <a:lnTo>
                <a:pt x="54" y="54"/>
              </a:lnTo>
              <a:lnTo>
                <a:pt x="12" y="78"/>
              </a:lnTo>
              <a:lnTo>
                <a:pt x="0" y="102"/>
              </a:lnTo>
              <a:lnTo>
                <a:pt x="6" y="108"/>
              </a:lnTo>
              <a:lnTo>
                <a:pt x="42" y="12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13</xdr:col>
      <xdr:colOff>89660</xdr:colOff>
      <xdr:row>20</xdr:row>
      <xdr:rowOff>159027</xdr:rowOff>
    </xdr:from>
    <xdr:to>
      <xdr:col>13</xdr:col>
      <xdr:colOff>198661</xdr:colOff>
      <xdr:row>21</xdr:row>
      <xdr:rowOff>154582</xdr:rowOff>
    </xdr:to>
    <xdr:sp macro="" textlink="">
      <xdr:nvSpPr>
        <xdr:cNvPr id="159" name="KP">
          <a:extLst>
            <a:ext uri="{FF2B5EF4-FFF2-40B4-BE49-F238E27FC236}">
              <a16:creationId xmlns:a16="http://schemas.microsoft.com/office/drawing/2014/main" id="{00000000-0008-0000-0C00-00009F000000}"/>
            </a:ext>
          </a:extLst>
        </xdr:cNvPr>
        <xdr:cNvSpPr>
          <a:spLocks/>
        </xdr:cNvSpPr>
      </xdr:nvSpPr>
      <xdr:spPr bwMode="auto">
        <a:xfrm>
          <a:off x="8119235" y="3835677"/>
          <a:ext cx="109001" cy="157480"/>
        </a:xfrm>
        <a:custGeom>
          <a:avLst/>
          <a:gdLst>
            <a:gd name="T0" fmla="*/ 2147483647 w 78"/>
            <a:gd name="T1" fmla="*/ 2147483647 h 98"/>
            <a:gd name="T2" fmla="*/ 2147483647 w 78"/>
            <a:gd name="T3" fmla="*/ 2147483647 h 98"/>
            <a:gd name="T4" fmla="*/ 2147483647 w 78"/>
            <a:gd name="T5" fmla="*/ 2147483647 h 98"/>
            <a:gd name="T6" fmla="*/ 2147483647 w 78"/>
            <a:gd name="T7" fmla="*/ 2147483647 h 98"/>
            <a:gd name="T8" fmla="*/ 0 w 78"/>
            <a:gd name="T9" fmla="*/ 2147483647 h 98"/>
            <a:gd name="T10" fmla="*/ 0 w 78"/>
            <a:gd name="T11" fmla="*/ 2147483647 h 98"/>
            <a:gd name="T12" fmla="*/ 2147483647 w 78"/>
            <a:gd name="T13" fmla="*/ 2147483647 h 98"/>
            <a:gd name="T14" fmla="*/ 2147483647 w 78"/>
            <a:gd name="T15" fmla="*/ 2147483647 h 98"/>
            <a:gd name="T16" fmla="*/ 2147483647 w 78"/>
            <a:gd name="T17" fmla="*/ 2147483647 h 98"/>
            <a:gd name="T18" fmla="*/ 2147483647 w 78"/>
            <a:gd name="T19" fmla="*/ 2147483647 h 98"/>
            <a:gd name="T20" fmla="*/ 2147483647 w 78"/>
            <a:gd name="T21" fmla="*/ 2147483647 h 98"/>
            <a:gd name="T22" fmla="*/ 2147483647 w 78"/>
            <a:gd name="T23" fmla="*/ 2147483647 h 98"/>
            <a:gd name="T24" fmla="*/ 2147483647 w 78"/>
            <a:gd name="T25" fmla="*/ 2147483647 h 98"/>
            <a:gd name="T26" fmla="*/ 2147483647 w 78"/>
            <a:gd name="T27" fmla="*/ 2147483647 h 98"/>
            <a:gd name="T28" fmla="*/ 2147483647 w 78"/>
            <a:gd name="T29" fmla="*/ 2147483647 h 98"/>
            <a:gd name="T30" fmla="*/ 2147483647 w 78"/>
            <a:gd name="T31" fmla="*/ 2147483647 h 98"/>
            <a:gd name="T32" fmla="*/ 2147483647 w 78"/>
            <a:gd name="T33" fmla="*/ 2147483647 h 98"/>
            <a:gd name="T34" fmla="*/ 2147483647 w 78"/>
            <a:gd name="T35" fmla="*/ 2147483647 h 98"/>
            <a:gd name="T36" fmla="*/ 2147483647 w 78"/>
            <a:gd name="T37" fmla="*/ 2147483647 h 98"/>
            <a:gd name="T38" fmla="*/ 2147483647 w 78"/>
            <a:gd name="T39" fmla="*/ 2147483647 h 98"/>
            <a:gd name="T40" fmla="*/ 2147483647 w 78"/>
            <a:gd name="T41" fmla="*/ 2147483647 h 98"/>
            <a:gd name="T42" fmla="*/ 2147483647 w 78"/>
            <a:gd name="T43" fmla="*/ 2147483647 h 98"/>
            <a:gd name="T44" fmla="*/ 2147483647 w 78"/>
            <a:gd name="T45" fmla="*/ 2147483647 h 98"/>
            <a:gd name="T46" fmla="*/ 2147483647 w 78"/>
            <a:gd name="T47" fmla="*/ 2147483647 h 98"/>
            <a:gd name="T48" fmla="*/ 2147483647 w 78"/>
            <a:gd name="T49" fmla="*/ 2147483647 h 98"/>
            <a:gd name="T50" fmla="*/ 2147483647 w 78"/>
            <a:gd name="T51" fmla="*/ 2147483647 h 98"/>
            <a:gd name="T52" fmla="*/ 2147483647 w 78"/>
            <a:gd name="T53" fmla="*/ 2147483647 h 98"/>
            <a:gd name="T54" fmla="*/ 2147483647 w 78"/>
            <a:gd name="T55" fmla="*/ 2147483647 h 98"/>
            <a:gd name="T56" fmla="*/ 2147483647 w 78"/>
            <a:gd name="T57" fmla="*/ 2147483647 h 98"/>
            <a:gd name="T58" fmla="*/ 2147483647 w 78"/>
            <a:gd name="T59" fmla="*/ 2147483647 h 98"/>
            <a:gd name="T60" fmla="*/ 2147483647 w 78"/>
            <a:gd name="T61" fmla="*/ 2147483647 h 98"/>
            <a:gd name="T62" fmla="*/ 2147483647 w 78"/>
            <a:gd name="T63" fmla="*/ 0 h 98"/>
            <a:gd name="T64" fmla="*/ 2147483647 w 78"/>
            <a:gd name="T65" fmla="*/ 2147483647 h 98"/>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0" t="0" r="r" b="b"/>
          <a:pathLst>
            <a:path w="78" h="98">
              <a:moveTo>
                <a:pt x="32" y="12"/>
              </a:moveTo>
              <a:lnTo>
                <a:pt x="34" y="32"/>
              </a:lnTo>
              <a:lnTo>
                <a:pt x="20" y="22"/>
              </a:lnTo>
              <a:lnTo>
                <a:pt x="6" y="34"/>
              </a:lnTo>
              <a:lnTo>
                <a:pt x="0" y="56"/>
              </a:lnTo>
              <a:lnTo>
                <a:pt x="6" y="56"/>
              </a:lnTo>
              <a:lnTo>
                <a:pt x="10" y="56"/>
              </a:lnTo>
              <a:lnTo>
                <a:pt x="30" y="70"/>
              </a:lnTo>
              <a:lnTo>
                <a:pt x="34" y="84"/>
              </a:lnTo>
              <a:lnTo>
                <a:pt x="36" y="92"/>
              </a:lnTo>
              <a:lnTo>
                <a:pt x="40" y="98"/>
              </a:lnTo>
              <a:lnTo>
                <a:pt x="70" y="88"/>
              </a:lnTo>
              <a:lnTo>
                <a:pt x="70" y="84"/>
              </a:lnTo>
              <a:lnTo>
                <a:pt x="68" y="82"/>
              </a:lnTo>
              <a:lnTo>
                <a:pt x="66" y="78"/>
              </a:lnTo>
              <a:lnTo>
                <a:pt x="64" y="76"/>
              </a:lnTo>
              <a:lnTo>
                <a:pt x="64" y="60"/>
              </a:lnTo>
              <a:lnTo>
                <a:pt x="64" y="46"/>
              </a:lnTo>
              <a:lnTo>
                <a:pt x="54" y="26"/>
              </a:lnTo>
              <a:lnTo>
                <a:pt x="64" y="16"/>
              </a:lnTo>
              <a:lnTo>
                <a:pt x="78" y="4"/>
              </a:lnTo>
              <a:lnTo>
                <a:pt x="52" y="0"/>
              </a:lnTo>
              <a:lnTo>
                <a:pt x="32" y="1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13</xdr:col>
      <xdr:colOff>129665</xdr:colOff>
      <xdr:row>21</xdr:row>
      <xdr:rowOff>134897</xdr:rowOff>
    </xdr:from>
    <xdr:to>
      <xdr:col>13</xdr:col>
      <xdr:colOff>210091</xdr:colOff>
      <xdr:row>22</xdr:row>
      <xdr:rowOff>83462</xdr:rowOff>
    </xdr:to>
    <xdr:sp macro="" textlink="">
      <xdr:nvSpPr>
        <xdr:cNvPr id="160" name="KR">
          <a:extLst>
            <a:ext uri="{FF2B5EF4-FFF2-40B4-BE49-F238E27FC236}">
              <a16:creationId xmlns:a16="http://schemas.microsoft.com/office/drawing/2014/main" id="{00000000-0008-0000-0C00-0000A0000000}"/>
            </a:ext>
          </a:extLst>
        </xdr:cNvPr>
        <xdr:cNvSpPr>
          <a:spLocks/>
        </xdr:cNvSpPr>
      </xdr:nvSpPr>
      <xdr:spPr bwMode="auto">
        <a:xfrm>
          <a:off x="8159240" y="3973472"/>
          <a:ext cx="80426" cy="110490"/>
        </a:xfrm>
        <a:custGeom>
          <a:avLst/>
          <a:gdLst>
            <a:gd name="T0" fmla="*/ 2147483647 w 54"/>
            <a:gd name="T1" fmla="*/ 2147483647 h 66"/>
            <a:gd name="T2" fmla="*/ 2147483647 w 54"/>
            <a:gd name="T3" fmla="*/ 2147483647 h 66"/>
            <a:gd name="T4" fmla="*/ 2147483647 w 54"/>
            <a:gd name="T5" fmla="*/ 2147483647 h 66"/>
            <a:gd name="T6" fmla="*/ 2147483647 w 54"/>
            <a:gd name="T7" fmla="*/ 2147483647 h 66"/>
            <a:gd name="T8" fmla="*/ 0 w 54"/>
            <a:gd name="T9" fmla="*/ 2147483647 h 66"/>
            <a:gd name="T10" fmla="*/ 0 w 54"/>
            <a:gd name="T11" fmla="*/ 2147483647 h 66"/>
            <a:gd name="T12" fmla="*/ 2147483647 w 54"/>
            <a:gd name="T13" fmla="*/ 2147483647 h 66"/>
            <a:gd name="T14" fmla="*/ 2147483647 w 54"/>
            <a:gd name="T15" fmla="*/ 2147483647 h 66"/>
            <a:gd name="T16" fmla="*/ 2147483647 w 54"/>
            <a:gd name="T17" fmla="*/ 2147483647 h 66"/>
            <a:gd name="T18" fmla="*/ 2147483647 w 54"/>
            <a:gd name="T19" fmla="*/ 2147483647 h 66"/>
            <a:gd name="T20" fmla="*/ 2147483647 w 54"/>
            <a:gd name="T21" fmla="*/ 2147483647 h 66"/>
            <a:gd name="T22" fmla="*/ 2147483647 w 54"/>
            <a:gd name="T23" fmla="*/ 2147483647 h 66"/>
            <a:gd name="T24" fmla="*/ 2147483647 w 54"/>
            <a:gd name="T25" fmla="*/ 2147483647 h 66"/>
            <a:gd name="T26" fmla="*/ 2147483647 w 54"/>
            <a:gd name="T27" fmla="*/ 0 h 66"/>
            <a:gd name="T28" fmla="*/ 2147483647 w 54"/>
            <a:gd name="T29" fmla="*/ 2147483647 h 66"/>
            <a:gd name="T30" fmla="*/ 2147483647 w 54"/>
            <a:gd name="T31" fmla="*/ 2147483647 h 66"/>
            <a:gd name="T32" fmla="*/ 2147483647 w 54"/>
            <a:gd name="T33" fmla="*/ 2147483647 h 66"/>
            <a:gd name="T34" fmla="*/ 2147483647 w 54"/>
            <a:gd name="T35" fmla="*/ 2147483647 h 6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54" h="66">
              <a:moveTo>
                <a:pt x="10" y="12"/>
              </a:moveTo>
              <a:lnTo>
                <a:pt x="10" y="12"/>
              </a:lnTo>
              <a:lnTo>
                <a:pt x="10" y="36"/>
              </a:lnTo>
              <a:lnTo>
                <a:pt x="0" y="66"/>
              </a:lnTo>
              <a:lnTo>
                <a:pt x="20" y="66"/>
              </a:lnTo>
              <a:lnTo>
                <a:pt x="40" y="60"/>
              </a:lnTo>
              <a:lnTo>
                <a:pt x="50" y="52"/>
              </a:lnTo>
              <a:lnTo>
                <a:pt x="54" y="36"/>
              </a:lnTo>
              <a:lnTo>
                <a:pt x="40" y="0"/>
              </a:lnTo>
              <a:lnTo>
                <a:pt x="10" y="10"/>
              </a:lnTo>
              <a:lnTo>
                <a:pt x="10" y="12"/>
              </a:lnTo>
              <a:close/>
            </a:path>
          </a:pathLst>
        </a:custGeom>
        <a:solidFill>
          <a:srgbClr val="414141">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223197</xdr:colOff>
      <xdr:row>32</xdr:row>
      <xdr:rowOff>88873</xdr:rowOff>
    </xdr:from>
    <xdr:to>
      <xdr:col>5</xdr:col>
      <xdr:colOff>342577</xdr:colOff>
      <xdr:row>33</xdr:row>
      <xdr:rowOff>86240</xdr:rowOff>
    </xdr:to>
    <xdr:sp macro="" textlink="">
      <xdr:nvSpPr>
        <xdr:cNvPr id="161" name="UY">
          <a:extLst>
            <a:ext uri="{FF2B5EF4-FFF2-40B4-BE49-F238E27FC236}">
              <a16:creationId xmlns:a16="http://schemas.microsoft.com/office/drawing/2014/main" id="{00000000-0008-0000-0C00-0000A1000000}"/>
            </a:ext>
          </a:extLst>
        </xdr:cNvPr>
        <xdr:cNvSpPr>
          <a:spLocks/>
        </xdr:cNvSpPr>
      </xdr:nvSpPr>
      <xdr:spPr bwMode="auto">
        <a:xfrm>
          <a:off x="3375972" y="5708623"/>
          <a:ext cx="119380" cy="159292"/>
        </a:xfrm>
        <a:custGeom>
          <a:avLst/>
          <a:gdLst>
            <a:gd name="T0" fmla="*/ 2147483647 w 102"/>
            <a:gd name="T1" fmla="*/ 2147483647 h 114"/>
            <a:gd name="T2" fmla="*/ 2147483647 w 102"/>
            <a:gd name="T3" fmla="*/ 2147483647 h 114"/>
            <a:gd name="T4" fmla="*/ 2147483647 w 102"/>
            <a:gd name="T5" fmla="*/ 0 h 114"/>
            <a:gd name="T6" fmla="*/ 2147483647 w 102"/>
            <a:gd name="T7" fmla="*/ 2147483647 h 114"/>
            <a:gd name="T8" fmla="*/ 0 w 102"/>
            <a:gd name="T9" fmla="*/ 2147483647 h 114"/>
            <a:gd name="T10" fmla="*/ 0 w 102"/>
            <a:gd name="T11" fmla="*/ 2147483647 h 114"/>
            <a:gd name="T12" fmla="*/ 2147483647 w 102"/>
            <a:gd name="T13" fmla="*/ 2147483647 h 114"/>
            <a:gd name="T14" fmla="*/ 2147483647 w 102"/>
            <a:gd name="T15" fmla="*/ 2147483647 h 114"/>
            <a:gd name="T16" fmla="*/ 2147483647 w 102"/>
            <a:gd name="T17" fmla="*/ 2147483647 h 114"/>
            <a:gd name="T18" fmla="*/ 2147483647 w 102"/>
            <a:gd name="T19" fmla="*/ 2147483647 h 114"/>
            <a:gd name="T20" fmla="*/ 2147483647 w 102"/>
            <a:gd name="T21" fmla="*/ 2147483647 h 114"/>
            <a:gd name="T22" fmla="*/ 2147483647 w 102"/>
            <a:gd name="T23" fmla="*/ 2147483647 h 114"/>
            <a:gd name="T24" fmla="*/ 2147483647 w 102"/>
            <a:gd name="T25" fmla="*/ 2147483647 h 114"/>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02" h="114">
              <a:moveTo>
                <a:pt x="66" y="24"/>
              </a:moveTo>
              <a:lnTo>
                <a:pt x="36" y="6"/>
              </a:lnTo>
              <a:lnTo>
                <a:pt x="18" y="0"/>
              </a:lnTo>
              <a:lnTo>
                <a:pt x="6" y="18"/>
              </a:lnTo>
              <a:lnTo>
                <a:pt x="0" y="48"/>
              </a:lnTo>
              <a:lnTo>
                <a:pt x="0" y="78"/>
              </a:lnTo>
              <a:lnTo>
                <a:pt x="24" y="96"/>
              </a:lnTo>
              <a:lnTo>
                <a:pt x="36" y="108"/>
              </a:lnTo>
              <a:lnTo>
                <a:pt x="66" y="114"/>
              </a:lnTo>
              <a:lnTo>
                <a:pt x="96" y="90"/>
              </a:lnTo>
              <a:lnTo>
                <a:pt x="102" y="78"/>
              </a:lnTo>
              <a:lnTo>
                <a:pt x="84" y="42"/>
              </a:lnTo>
              <a:lnTo>
                <a:pt x="66" y="2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288502</xdr:colOff>
      <xdr:row>28</xdr:row>
      <xdr:rowOff>32900</xdr:rowOff>
    </xdr:from>
    <xdr:to>
      <xdr:col>5</xdr:col>
      <xdr:colOff>3387</xdr:colOff>
      <xdr:row>30</xdr:row>
      <xdr:rowOff>104972</xdr:rowOff>
    </xdr:to>
    <xdr:sp macro="" textlink="">
      <xdr:nvSpPr>
        <xdr:cNvPr id="162" name="PE">
          <a:extLst>
            <a:ext uri="{FF2B5EF4-FFF2-40B4-BE49-F238E27FC236}">
              <a16:creationId xmlns:a16="http://schemas.microsoft.com/office/drawing/2014/main" id="{00000000-0008-0000-0C00-0000A2000000}"/>
            </a:ext>
          </a:extLst>
        </xdr:cNvPr>
        <xdr:cNvSpPr>
          <a:spLocks/>
        </xdr:cNvSpPr>
      </xdr:nvSpPr>
      <xdr:spPr bwMode="auto">
        <a:xfrm>
          <a:off x="2831677" y="5004950"/>
          <a:ext cx="324485" cy="395922"/>
        </a:xfrm>
        <a:custGeom>
          <a:avLst/>
          <a:gdLst>
            <a:gd name="T0" fmla="*/ 2147483647 w 240"/>
            <a:gd name="T1" fmla="*/ 2147483647 h 337"/>
            <a:gd name="T2" fmla="*/ 2147483647 w 240"/>
            <a:gd name="T3" fmla="*/ 2147483647 h 337"/>
            <a:gd name="T4" fmla="*/ 2147483647 w 240"/>
            <a:gd name="T5" fmla="*/ 2147483647 h 337"/>
            <a:gd name="T6" fmla="*/ 2147483647 w 240"/>
            <a:gd name="T7" fmla="*/ 2147483647 h 337"/>
            <a:gd name="T8" fmla="*/ 2147483647 w 240"/>
            <a:gd name="T9" fmla="*/ 2147483647 h 337"/>
            <a:gd name="T10" fmla="*/ 2147483647 w 240"/>
            <a:gd name="T11" fmla="*/ 2147483647 h 337"/>
            <a:gd name="T12" fmla="*/ 2147483647 w 240"/>
            <a:gd name="T13" fmla="*/ 2147483647 h 337"/>
            <a:gd name="T14" fmla="*/ 2147483647 w 240"/>
            <a:gd name="T15" fmla="*/ 2147483647 h 337"/>
            <a:gd name="T16" fmla="*/ 2147483647 w 240"/>
            <a:gd name="T17" fmla="*/ 2147483647 h 337"/>
            <a:gd name="T18" fmla="*/ 2147483647 w 240"/>
            <a:gd name="T19" fmla="*/ 2147483647 h 337"/>
            <a:gd name="T20" fmla="*/ 2147483647 w 240"/>
            <a:gd name="T21" fmla="*/ 2147483647 h 337"/>
            <a:gd name="T22" fmla="*/ 2147483647 w 240"/>
            <a:gd name="T23" fmla="*/ 2147483647 h 337"/>
            <a:gd name="T24" fmla="*/ 2147483647 w 240"/>
            <a:gd name="T25" fmla="*/ 2147483647 h 337"/>
            <a:gd name="T26" fmla="*/ 2147483647 w 240"/>
            <a:gd name="T27" fmla="*/ 0 h 337"/>
            <a:gd name="T28" fmla="*/ 2147483647 w 240"/>
            <a:gd name="T29" fmla="*/ 0 h 337"/>
            <a:gd name="T30" fmla="*/ 2147483647 w 240"/>
            <a:gd name="T31" fmla="*/ 2147483647 h 337"/>
            <a:gd name="T32" fmla="*/ 2147483647 w 240"/>
            <a:gd name="T33" fmla="*/ 2147483647 h 337"/>
            <a:gd name="T34" fmla="*/ 2147483647 w 240"/>
            <a:gd name="T35" fmla="*/ 2147483647 h 337"/>
            <a:gd name="T36" fmla="*/ 2147483647 w 240"/>
            <a:gd name="T37" fmla="*/ 2147483647 h 337"/>
            <a:gd name="T38" fmla="*/ 2147483647 w 240"/>
            <a:gd name="T39" fmla="*/ 2147483647 h 337"/>
            <a:gd name="T40" fmla="*/ 2147483647 w 240"/>
            <a:gd name="T41" fmla="*/ 2147483647 h 337"/>
            <a:gd name="T42" fmla="*/ 0 w 240"/>
            <a:gd name="T43" fmla="*/ 2147483647 h 337"/>
            <a:gd name="T44" fmla="*/ 2147483647 w 240"/>
            <a:gd name="T45" fmla="*/ 2147483647 h 337"/>
            <a:gd name="T46" fmla="*/ 2147483647 w 240"/>
            <a:gd name="T47" fmla="*/ 2147483647 h 337"/>
            <a:gd name="T48" fmla="*/ 2147483647 w 240"/>
            <a:gd name="T49" fmla="*/ 2147483647 h 337"/>
            <a:gd name="T50" fmla="*/ 2147483647 w 240"/>
            <a:gd name="T51" fmla="*/ 2147483647 h 337"/>
            <a:gd name="T52" fmla="*/ 2147483647 w 240"/>
            <a:gd name="T53" fmla="*/ 2147483647 h 337"/>
            <a:gd name="T54" fmla="*/ 2147483647 w 240"/>
            <a:gd name="T55" fmla="*/ 2147483647 h 337"/>
            <a:gd name="T56" fmla="*/ 2147483647 w 240"/>
            <a:gd name="T57" fmla="*/ 2147483647 h 337"/>
            <a:gd name="T58" fmla="*/ 2147483647 w 240"/>
            <a:gd name="T59" fmla="*/ 2147483647 h 337"/>
            <a:gd name="T60" fmla="*/ 2147483647 w 240"/>
            <a:gd name="T61" fmla="*/ 2147483647 h 337"/>
            <a:gd name="T62" fmla="*/ 2147483647 w 240"/>
            <a:gd name="T63" fmla="*/ 2147483647 h 337"/>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Lst>
          <a:ahLst/>
          <a:cxnLst>
            <a:cxn ang="T64">
              <a:pos x="T0" y="T1"/>
            </a:cxn>
            <a:cxn ang="T65">
              <a:pos x="T2" y="T3"/>
            </a:cxn>
            <a:cxn ang="T66">
              <a:pos x="T4" y="T5"/>
            </a:cxn>
            <a:cxn ang="T67">
              <a:pos x="T6" y="T7"/>
            </a:cxn>
            <a:cxn ang="T68">
              <a:pos x="T8" y="T9"/>
            </a:cxn>
            <a:cxn ang="T69">
              <a:pos x="T10" y="T11"/>
            </a:cxn>
            <a:cxn ang="T70">
              <a:pos x="T12" y="T13"/>
            </a:cxn>
            <a:cxn ang="T71">
              <a:pos x="T14" y="T15"/>
            </a:cxn>
            <a:cxn ang="T72">
              <a:pos x="T16" y="T17"/>
            </a:cxn>
            <a:cxn ang="T73">
              <a:pos x="T18" y="T19"/>
            </a:cxn>
            <a:cxn ang="T74">
              <a:pos x="T20" y="T21"/>
            </a:cxn>
            <a:cxn ang="T75">
              <a:pos x="T22" y="T23"/>
            </a:cxn>
            <a:cxn ang="T76">
              <a:pos x="T24" y="T25"/>
            </a:cxn>
            <a:cxn ang="T77">
              <a:pos x="T26" y="T27"/>
            </a:cxn>
            <a:cxn ang="T78">
              <a:pos x="T28" y="T29"/>
            </a:cxn>
            <a:cxn ang="T79">
              <a:pos x="T30" y="T31"/>
            </a:cxn>
            <a:cxn ang="T80">
              <a:pos x="T32" y="T33"/>
            </a:cxn>
            <a:cxn ang="T81">
              <a:pos x="T34" y="T35"/>
            </a:cxn>
            <a:cxn ang="T82">
              <a:pos x="T36" y="T37"/>
            </a:cxn>
            <a:cxn ang="T83">
              <a:pos x="T38" y="T39"/>
            </a:cxn>
            <a:cxn ang="T84">
              <a:pos x="T40" y="T41"/>
            </a:cxn>
            <a:cxn ang="T85">
              <a:pos x="T42" y="T43"/>
            </a:cxn>
            <a:cxn ang="T86">
              <a:pos x="T44" y="T45"/>
            </a:cxn>
            <a:cxn ang="T87">
              <a:pos x="T46" y="T47"/>
            </a:cxn>
            <a:cxn ang="T88">
              <a:pos x="T48" y="T49"/>
            </a:cxn>
            <a:cxn ang="T89">
              <a:pos x="T50" y="T51"/>
            </a:cxn>
            <a:cxn ang="T90">
              <a:pos x="T52" y="T53"/>
            </a:cxn>
            <a:cxn ang="T91">
              <a:pos x="T54" y="T55"/>
            </a:cxn>
            <a:cxn ang="T92">
              <a:pos x="T56" y="T57"/>
            </a:cxn>
            <a:cxn ang="T93">
              <a:pos x="T58" y="T59"/>
            </a:cxn>
            <a:cxn ang="T94">
              <a:pos x="T60" y="T61"/>
            </a:cxn>
            <a:cxn ang="T95">
              <a:pos x="T62" y="T63"/>
            </a:cxn>
          </a:cxnLst>
          <a:rect l="0" t="0" r="r" b="b"/>
          <a:pathLst>
            <a:path w="240" h="337">
              <a:moveTo>
                <a:pt x="228" y="204"/>
              </a:moveTo>
              <a:lnTo>
                <a:pt x="228" y="198"/>
              </a:lnTo>
              <a:lnTo>
                <a:pt x="216" y="198"/>
              </a:lnTo>
              <a:lnTo>
                <a:pt x="210" y="162"/>
              </a:lnTo>
              <a:lnTo>
                <a:pt x="180" y="174"/>
              </a:lnTo>
              <a:lnTo>
                <a:pt x="156" y="156"/>
              </a:lnTo>
              <a:lnTo>
                <a:pt x="156" y="120"/>
              </a:lnTo>
              <a:lnTo>
                <a:pt x="180" y="84"/>
              </a:lnTo>
              <a:lnTo>
                <a:pt x="198" y="72"/>
              </a:lnTo>
              <a:lnTo>
                <a:pt x="204" y="54"/>
              </a:lnTo>
              <a:lnTo>
                <a:pt x="192" y="36"/>
              </a:lnTo>
              <a:lnTo>
                <a:pt x="168" y="36"/>
              </a:lnTo>
              <a:lnTo>
                <a:pt x="150" y="18"/>
              </a:lnTo>
              <a:lnTo>
                <a:pt x="120" y="0"/>
              </a:lnTo>
              <a:lnTo>
                <a:pt x="108" y="24"/>
              </a:lnTo>
              <a:lnTo>
                <a:pt x="84" y="48"/>
              </a:lnTo>
              <a:lnTo>
                <a:pt x="66" y="54"/>
              </a:lnTo>
              <a:lnTo>
                <a:pt x="42" y="78"/>
              </a:lnTo>
              <a:lnTo>
                <a:pt x="24" y="72"/>
              </a:lnTo>
              <a:lnTo>
                <a:pt x="18" y="60"/>
              </a:lnTo>
              <a:lnTo>
                <a:pt x="0" y="72"/>
              </a:lnTo>
              <a:lnTo>
                <a:pt x="18" y="114"/>
              </a:lnTo>
              <a:lnTo>
                <a:pt x="54" y="174"/>
              </a:lnTo>
              <a:lnTo>
                <a:pt x="90" y="252"/>
              </a:lnTo>
              <a:lnTo>
                <a:pt x="90" y="264"/>
              </a:lnTo>
              <a:lnTo>
                <a:pt x="216" y="337"/>
              </a:lnTo>
              <a:lnTo>
                <a:pt x="222" y="337"/>
              </a:lnTo>
              <a:lnTo>
                <a:pt x="228" y="307"/>
              </a:lnTo>
              <a:lnTo>
                <a:pt x="234" y="270"/>
              </a:lnTo>
              <a:lnTo>
                <a:pt x="240" y="222"/>
              </a:lnTo>
              <a:lnTo>
                <a:pt x="228" y="204"/>
              </a:lnTo>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450371</xdr:colOff>
      <xdr:row>27</xdr:row>
      <xdr:rowOff>78620</xdr:rowOff>
    </xdr:from>
    <xdr:to>
      <xdr:col>6</xdr:col>
      <xdr:colOff>224265</xdr:colOff>
      <xdr:row>33</xdr:row>
      <xdr:rowOff>18295</xdr:rowOff>
    </xdr:to>
    <xdr:sp macro="" textlink="">
      <xdr:nvSpPr>
        <xdr:cNvPr id="163" name="BR">
          <a:extLst>
            <a:ext uri="{FF2B5EF4-FFF2-40B4-BE49-F238E27FC236}">
              <a16:creationId xmlns:a16="http://schemas.microsoft.com/office/drawing/2014/main" id="{00000000-0008-0000-0C00-0000A3000000}"/>
            </a:ext>
          </a:extLst>
        </xdr:cNvPr>
        <xdr:cNvSpPr>
          <a:spLocks/>
        </xdr:cNvSpPr>
      </xdr:nvSpPr>
      <xdr:spPr bwMode="auto">
        <a:xfrm>
          <a:off x="2993546" y="4888745"/>
          <a:ext cx="993094" cy="911225"/>
        </a:xfrm>
        <a:custGeom>
          <a:avLst/>
          <a:gdLst>
            <a:gd name="T0" fmla="*/ 449369 w 10000"/>
            <a:gd name="T1" fmla="*/ 714947 h 10000"/>
            <a:gd name="T2" fmla="*/ 413116 w 10000"/>
            <a:gd name="T3" fmla="*/ 771079 h 10000"/>
            <a:gd name="T4" fmla="*/ 369611 w 10000"/>
            <a:gd name="T5" fmla="*/ 820103 h 10000"/>
            <a:gd name="T6" fmla="*/ 384113 w 10000"/>
            <a:gd name="T7" fmla="*/ 827119 h 10000"/>
            <a:gd name="T8" fmla="*/ 442119 w 10000"/>
            <a:gd name="T9" fmla="*/ 869126 h 10000"/>
            <a:gd name="T10" fmla="*/ 471121 w 10000"/>
            <a:gd name="T11" fmla="*/ 890176 h 10000"/>
            <a:gd name="T12" fmla="*/ 536378 w 10000"/>
            <a:gd name="T13" fmla="*/ 827119 h 10000"/>
            <a:gd name="T14" fmla="*/ 587045 w 10000"/>
            <a:gd name="T15" fmla="*/ 693898 h 10000"/>
            <a:gd name="T16" fmla="*/ 717558 w 10000"/>
            <a:gd name="T17" fmla="*/ 637858 h 10000"/>
            <a:gd name="T18" fmla="*/ 746561 w 10000"/>
            <a:gd name="T19" fmla="*/ 602775 h 10000"/>
            <a:gd name="T20" fmla="*/ 775476 w 10000"/>
            <a:gd name="T21" fmla="*/ 539719 h 10000"/>
            <a:gd name="T22" fmla="*/ 789977 w 10000"/>
            <a:gd name="T23" fmla="*/ 406589 h 10000"/>
            <a:gd name="T24" fmla="*/ 884237 w 10000"/>
            <a:gd name="T25" fmla="*/ 308450 h 10000"/>
            <a:gd name="T26" fmla="*/ 869736 w 10000"/>
            <a:gd name="T27" fmla="*/ 238285 h 10000"/>
            <a:gd name="T28" fmla="*/ 761063 w 10000"/>
            <a:gd name="T29" fmla="*/ 189261 h 10000"/>
            <a:gd name="T30" fmla="*/ 666803 w 10000"/>
            <a:gd name="T31" fmla="*/ 175229 h 10000"/>
            <a:gd name="T32" fmla="*/ 594296 w 10000"/>
            <a:gd name="T33" fmla="*/ 133221 h 10000"/>
            <a:gd name="T34" fmla="*/ 536378 w 10000"/>
            <a:gd name="T35" fmla="*/ 77090 h 10000"/>
            <a:gd name="T36" fmla="*/ 507375 w 10000"/>
            <a:gd name="T37" fmla="*/ 21049 h 10000"/>
            <a:gd name="T38" fmla="*/ 449369 w 10000"/>
            <a:gd name="T39" fmla="*/ 77090 h 10000"/>
            <a:gd name="T40" fmla="*/ 405865 w 10000"/>
            <a:gd name="T41" fmla="*/ 70073 h 10000"/>
            <a:gd name="T42" fmla="*/ 384113 w 10000"/>
            <a:gd name="T43" fmla="*/ 77090 h 10000"/>
            <a:gd name="T44" fmla="*/ 326195 w 10000"/>
            <a:gd name="T45" fmla="*/ 91123 h 10000"/>
            <a:gd name="T46" fmla="*/ 311694 w 10000"/>
            <a:gd name="T47" fmla="*/ 28066 h 10000"/>
            <a:gd name="T48" fmla="*/ 282691 w 10000"/>
            <a:gd name="T49" fmla="*/ 0 h 10000"/>
            <a:gd name="T50" fmla="*/ 253688 w 10000"/>
            <a:gd name="T51" fmla="*/ 28066 h 10000"/>
            <a:gd name="T52" fmla="*/ 217434 w 10000"/>
            <a:gd name="T53" fmla="*/ 63057 h 10000"/>
            <a:gd name="T54" fmla="*/ 159428 w 10000"/>
            <a:gd name="T55" fmla="*/ 105155 h 10000"/>
            <a:gd name="T56" fmla="*/ 79758 w 10000"/>
            <a:gd name="T57" fmla="*/ 98139 h 10000"/>
            <a:gd name="T58" fmla="*/ 72507 w 10000"/>
            <a:gd name="T59" fmla="*/ 210311 h 10000"/>
            <a:gd name="T60" fmla="*/ 50755 w 10000"/>
            <a:gd name="T61" fmla="*/ 217327 h 10000"/>
            <a:gd name="T62" fmla="*/ 0 w 10000"/>
            <a:gd name="T63" fmla="*/ 273368 h 10000"/>
            <a:gd name="T64" fmla="*/ 29003 w 10000"/>
            <a:gd name="T65" fmla="*/ 336424 h 10000"/>
            <a:gd name="T66" fmla="*/ 72507 w 10000"/>
            <a:gd name="T67" fmla="*/ 364490 h 10000"/>
            <a:gd name="T68" fmla="*/ 87009 w 10000"/>
            <a:gd name="T69" fmla="*/ 371506 h 10000"/>
            <a:gd name="T70" fmla="*/ 124766 w 10000"/>
            <a:gd name="T71" fmla="*/ 375516 h 10000"/>
            <a:gd name="T72" fmla="*/ 165264 w 10000"/>
            <a:gd name="T73" fmla="*/ 354102 h 10000"/>
            <a:gd name="T74" fmla="*/ 195682 w 10000"/>
            <a:gd name="T75" fmla="*/ 392556 h 10000"/>
            <a:gd name="T76" fmla="*/ 289941 w 10000"/>
            <a:gd name="T77" fmla="*/ 434563 h 10000"/>
            <a:gd name="T78" fmla="*/ 304443 w 10000"/>
            <a:gd name="T79" fmla="*/ 483678 h 10000"/>
            <a:gd name="T80" fmla="*/ 347859 w 10000"/>
            <a:gd name="T81" fmla="*/ 518669 h 10000"/>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0" t="0" r="r" b="b"/>
          <a:pathLst>
            <a:path w="10000" h="10000">
              <a:moveTo>
                <a:pt x="5000" y="7769"/>
              </a:moveTo>
              <a:cubicBezTo>
                <a:pt x="5027" y="7795"/>
                <a:pt x="5055" y="7820"/>
                <a:pt x="5082" y="7846"/>
              </a:cubicBezTo>
              <a:cubicBezTo>
                <a:pt x="5027" y="8000"/>
                <a:pt x="4973" y="8154"/>
                <a:pt x="4918" y="8308"/>
              </a:cubicBezTo>
              <a:lnTo>
                <a:pt x="4672" y="8462"/>
              </a:lnTo>
              <a:lnTo>
                <a:pt x="4098" y="9000"/>
              </a:lnTo>
              <a:lnTo>
                <a:pt x="4180" y="9000"/>
              </a:lnTo>
              <a:lnTo>
                <a:pt x="4098" y="9000"/>
              </a:lnTo>
              <a:lnTo>
                <a:pt x="4344" y="9077"/>
              </a:lnTo>
              <a:lnTo>
                <a:pt x="4754" y="9308"/>
              </a:lnTo>
              <a:lnTo>
                <a:pt x="5000" y="9538"/>
              </a:lnTo>
              <a:lnTo>
                <a:pt x="5246" y="10000"/>
              </a:lnTo>
              <a:cubicBezTo>
                <a:pt x="5273" y="9923"/>
                <a:pt x="5301" y="9846"/>
                <a:pt x="5328" y="9769"/>
              </a:cubicBezTo>
              <a:lnTo>
                <a:pt x="5656" y="9462"/>
              </a:lnTo>
              <a:lnTo>
                <a:pt x="6066" y="9077"/>
              </a:lnTo>
              <a:lnTo>
                <a:pt x="6393" y="8077"/>
              </a:lnTo>
              <a:lnTo>
                <a:pt x="6639" y="7615"/>
              </a:lnTo>
              <a:lnTo>
                <a:pt x="7541" y="7077"/>
              </a:lnTo>
              <a:lnTo>
                <a:pt x="8115" y="7000"/>
              </a:lnTo>
              <a:lnTo>
                <a:pt x="8279" y="6923"/>
              </a:lnTo>
              <a:lnTo>
                <a:pt x="8443" y="6615"/>
              </a:lnTo>
              <a:cubicBezTo>
                <a:pt x="8470" y="6513"/>
                <a:pt x="8498" y="6410"/>
                <a:pt x="8525" y="6308"/>
              </a:cubicBezTo>
              <a:cubicBezTo>
                <a:pt x="8607" y="6180"/>
                <a:pt x="8688" y="6051"/>
                <a:pt x="8770" y="5923"/>
              </a:cubicBezTo>
              <a:cubicBezTo>
                <a:pt x="8797" y="5872"/>
                <a:pt x="8825" y="5820"/>
                <a:pt x="8852" y="5769"/>
              </a:cubicBezTo>
              <a:cubicBezTo>
                <a:pt x="8879" y="5333"/>
                <a:pt x="8907" y="4898"/>
                <a:pt x="8934" y="4462"/>
              </a:cubicBezTo>
              <a:lnTo>
                <a:pt x="9180" y="4385"/>
              </a:lnTo>
              <a:lnTo>
                <a:pt x="10000" y="3385"/>
              </a:lnTo>
              <a:lnTo>
                <a:pt x="10000" y="3154"/>
              </a:lnTo>
              <a:cubicBezTo>
                <a:pt x="9945" y="2974"/>
                <a:pt x="9891" y="2795"/>
                <a:pt x="9836" y="2615"/>
              </a:cubicBezTo>
              <a:lnTo>
                <a:pt x="9344" y="2462"/>
              </a:lnTo>
              <a:lnTo>
                <a:pt x="8607" y="2077"/>
              </a:lnTo>
              <a:lnTo>
                <a:pt x="7787" y="2000"/>
              </a:lnTo>
              <a:lnTo>
                <a:pt x="7541" y="1923"/>
              </a:lnTo>
              <a:lnTo>
                <a:pt x="7377" y="1692"/>
              </a:lnTo>
              <a:lnTo>
                <a:pt x="6721" y="1462"/>
              </a:lnTo>
              <a:lnTo>
                <a:pt x="6148" y="1154"/>
              </a:lnTo>
              <a:cubicBezTo>
                <a:pt x="6121" y="1051"/>
                <a:pt x="6093" y="949"/>
                <a:pt x="6066" y="846"/>
              </a:cubicBezTo>
              <a:lnTo>
                <a:pt x="5820" y="231"/>
              </a:lnTo>
              <a:lnTo>
                <a:pt x="5738" y="231"/>
              </a:lnTo>
              <a:lnTo>
                <a:pt x="5410" y="692"/>
              </a:lnTo>
              <a:lnTo>
                <a:pt x="5082" y="846"/>
              </a:lnTo>
              <a:cubicBezTo>
                <a:pt x="5055" y="820"/>
                <a:pt x="5027" y="795"/>
                <a:pt x="5000" y="769"/>
              </a:cubicBezTo>
              <a:lnTo>
                <a:pt x="4590" y="769"/>
              </a:lnTo>
              <a:lnTo>
                <a:pt x="4426" y="846"/>
              </a:lnTo>
              <a:lnTo>
                <a:pt x="4344" y="846"/>
              </a:lnTo>
              <a:lnTo>
                <a:pt x="3934" y="923"/>
              </a:lnTo>
              <a:lnTo>
                <a:pt x="3689" y="1000"/>
              </a:lnTo>
              <a:lnTo>
                <a:pt x="3443" y="769"/>
              </a:lnTo>
              <a:cubicBezTo>
                <a:pt x="3470" y="615"/>
                <a:pt x="3498" y="462"/>
                <a:pt x="3525" y="308"/>
              </a:cubicBezTo>
              <a:lnTo>
                <a:pt x="3361" y="77"/>
              </a:lnTo>
              <a:lnTo>
                <a:pt x="3197" y="0"/>
              </a:lnTo>
              <a:cubicBezTo>
                <a:pt x="3224" y="51"/>
                <a:pt x="3252" y="103"/>
                <a:pt x="3279" y="154"/>
              </a:cubicBezTo>
              <a:lnTo>
                <a:pt x="2869" y="308"/>
              </a:lnTo>
              <a:lnTo>
                <a:pt x="2213" y="308"/>
              </a:lnTo>
              <a:lnTo>
                <a:pt x="2459" y="692"/>
              </a:lnTo>
              <a:cubicBezTo>
                <a:pt x="2486" y="769"/>
                <a:pt x="2514" y="846"/>
                <a:pt x="2541" y="923"/>
              </a:cubicBezTo>
              <a:lnTo>
                <a:pt x="1803" y="1154"/>
              </a:lnTo>
              <a:lnTo>
                <a:pt x="1557" y="923"/>
              </a:lnTo>
              <a:lnTo>
                <a:pt x="902" y="1077"/>
              </a:lnTo>
              <a:cubicBezTo>
                <a:pt x="929" y="1205"/>
                <a:pt x="957" y="1334"/>
                <a:pt x="984" y="1462"/>
              </a:cubicBezTo>
              <a:cubicBezTo>
                <a:pt x="929" y="1744"/>
                <a:pt x="875" y="2026"/>
                <a:pt x="820" y="2308"/>
              </a:cubicBezTo>
              <a:cubicBezTo>
                <a:pt x="765" y="2257"/>
                <a:pt x="711" y="2205"/>
                <a:pt x="656" y="2154"/>
              </a:cubicBezTo>
              <a:cubicBezTo>
                <a:pt x="629" y="2231"/>
                <a:pt x="601" y="2308"/>
                <a:pt x="574" y="2385"/>
              </a:cubicBezTo>
              <a:lnTo>
                <a:pt x="328" y="2538"/>
              </a:lnTo>
              <a:lnTo>
                <a:pt x="0" y="3000"/>
              </a:lnTo>
              <a:lnTo>
                <a:pt x="0" y="3462"/>
              </a:lnTo>
              <a:lnTo>
                <a:pt x="328" y="3692"/>
              </a:lnTo>
              <a:lnTo>
                <a:pt x="738" y="3538"/>
              </a:lnTo>
              <a:cubicBezTo>
                <a:pt x="765" y="3692"/>
                <a:pt x="793" y="3846"/>
                <a:pt x="820" y="4000"/>
              </a:cubicBezTo>
              <a:lnTo>
                <a:pt x="984" y="4000"/>
              </a:lnTo>
              <a:lnTo>
                <a:pt x="984" y="4077"/>
              </a:lnTo>
              <a:cubicBezTo>
                <a:pt x="1311" y="4000"/>
                <a:pt x="1240" y="3993"/>
                <a:pt x="1311" y="4000"/>
              </a:cubicBezTo>
              <a:cubicBezTo>
                <a:pt x="1382" y="4007"/>
                <a:pt x="1378" y="4124"/>
                <a:pt x="1411" y="4121"/>
              </a:cubicBezTo>
              <a:cubicBezTo>
                <a:pt x="1487" y="4047"/>
                <a:pt x="1644" y="3939"/>
                <a:pt x="1720" y="3900"/>
              </a:cubicBezTo>
              <a:cubicBezTo>
                <a:pt x="1796" y="3861"/>
                <a:pt x="1787" y="3873"/>
                <a:pt x="1869" y="3886"/>
              </a:cubicBezTo>
              <a:cubicBezTo>
                <a:pt x="1951" y="3899"/>
                <a:pt x="2074" y="3776"/>
                <a:pt x="2131" y="3846"/>
              </a:cubicBezTo>
              <a:cubicBezTo>
                <a:pt x="2188" y="3916"/>
                <a:pt x="2186" y="4154"/>
                <a:pt x="2213" y="4308"/>
              </a:cubicBezTo>
              <a:lnTo>
                <a:pt x="2705" y="4538"/>
              </a:lnTo>
              <a:lnTo>
                <a:pt x="3279" y="4769"/>
              </a:lnTo>
              <a:lnTo>
                <a:pt x="3279" y="5077"/>
              </a:lnTo>
              <a:lnTo>
                <a:pt x="3443" y="5308"/>
              </a:lnTo>
              <a:cubicBezTo>
                <a:pt x="3525" y="5308"/>
                <a:pt x="3934" y="5385"/>
                <a:pt x="3934" y="5385"/>
              </a:cubicBezTo>
              <a:lnTo>
                <a:pt x="3934" y="5692"/>
              </a:lnTo>
              <a:lnTo>
                <a:pt x="3934" y="6231"/>
              </a:lnTo>
            </a:path>
          </a:pathLst>
        </a:custGeom>
        <a:solidFill>
          <a:srgbClr val="0D9DDB">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480590</xdr:colOff>
      <xdr:row>31</xdr:row>
      <xdr:rowOff>30677</xdr:rowOff>
    </xdr:from>
    <xdr:to>
      <xdr:col>5</xdr:col>
      <xdr:colOff>340672</xdr:colOff>
      <xdr:row>37</xdr:row>
      <xdr:rowOff>6865</xdr:rowOff>
    </xdr:to>
    <xdr:sp macro="" textlink="">
      <xdr:nvSpPr>
        <xdr:cNvPr id="164" name="AR">
          <a:extLst>
            <a:ext uri="{FF2B5EF4-FFF2-40B4-BE49-F238E27FC236}">
              <a16:creationId xmlns:a16="http://schemas.microsoft.com/office/drawing/2014/main" id="{00000000-0008-0000-0C00-0000A4000000}"/>
            </a:ext>
          </a:extLst>
        </xdr:cNvPr>
        <xdr:cNvSpPr>
          <a:spLocks/>
        </xdr:cNvSpPr>
      </xdr:nvSpPr>
      <xdr:spPr bwMode="auto">
        <a:xfrm>
          <a:off x="3023765" y="5488502"/>
          <a:ext cx="469682" cy="947738"/>
        </a:xfrm>
        <a:custGeom>
          <a:avLst/>
          <a:gdLst>
            <a:gd name="T0" fmla="*/ 16966267 w 10000"/>
            <a:gd name="T1" fmla="*/ 26491840 h 10001"/>
            <a:gd name="T2" fmla="*/ 17326608 w 10000"/>
            <a:gd name="T3" fmla="*/ 22917709 h 10001"/>
            <a:gd name="T4" fmla="*/ 18049467 w 10000"/>
            <a:gd name="T5" fmla="*/ 20762389 h 10001"/>
            <a:gd name="T6" fmla="*/ 20576161 w 10000"/>
            <a:gd name="T7" fmla="*/ 15751442 h 10001"/>
            <a:gd name="T8" fmla="*/ 21657137 w 10000"/>
            <a:gd name="T9" fmla="*/ 14323533 h 10001"/>
            <a:gd name="T10" fmla="*/ 22379996 w 10000"/>
            <a:gd name="T11" fmla="*/ 10021991 h 10001"/>
            <a:gd name="T12" fmla="*/ 22019654 w 10000"/>
            <a:gd name="T13" fmla="*/ 9312585 h 10001"/>
            <a:gd name="T14" fmla="*/ 20936502 w 10000"/>
            <a:gd name="T15" fmla="*/ 10749402 h 10001"/>
            <a:gd name="T16" fmla="*/ 18770102 w 10000"/>
            <a:gd name="T17" fmla="*/ 12886716 h 10001"/>
            <a:gd name="T18" fmla="*/ 16966267 w 10000"/>
            <a:gd name="T19" fmla="*/ 12177216 h 10001"/>
            <a:gd name="T20" fmla="*/ 17326608 w 10000"/>
            <a:gd name="T21" fmla="*/ 7157265 h 10001"/>
            <a:gd name="T22" fmla="*/ 16243409 w 10000"/>
            <a:gd name="T23" fmla="*/ 5729451 h 10001"/>
            <a:gd name="T24" fmla="*/ 14077009 w 10000"/>
            <a:gd name="T25" fmla="*/ 4301542 h 10001"/>
            <a:gd name="T26" fmla="*/ 12993809 w 10000"/>
            <a:gd name="T27" fmla="*/ 2864726 h 10001"/>
            <a:gd name="T28" fmla="*/ 11912880 w 10000"/>
            <a:gd name="T29" fmla="*/ 0 h 10001"/>
            <a:gd name="T30" fmla="*/ 10467116 w 10000"/>
            <a:gd name="T31" fmla="*/ 727411 h 10001"/>
            <a:gd name="T32" fmla="*/ 10106822 w 10000"/>
            <a:gd name="T33" fmla="*/ 1427909 h 10001"/>
            <a:gd name="T34" fmla="*/ 8302987 w 10000"/>
            <a:gd name="T35" fmla="*/ 727411 h 10001"/>
            <a:gd name="T36" fmla="*/ 7580128 w 10000"/>
            <a:gd name="T37" fmla="*/ 727411 h 10001"/>
            <a:gd name="T38" fmla="*/ 7112351 w 10000"/>
            <a:gd name="T39" fmla="*/ 1176404 h 10001"/>
            <a:gd name="T40" fmla="*/ 7219787 w 10000"/>
            <a:gd name="T41" fmla="*/ 2155225 h 10001"/>
            <a:gd name="T42" fmla="*/ 6859446 w 10000"/>
            <a:gd name="T43" fmla="*/ 5010948 h 10001"/>
            <a:gd name="T44" fmla="*/ 5776293 w 10000"/>
            <a:gd name="T45" fmla="*/ 7157265 h 10001"/>
            <a:gd name="T46" fmla="*/ 5776293 w 10000"/>
            <a:gd name="T47" fmla="*/ 11449899 h 10001"/>
            <a:gd name="T48" fmla="*/ 5053387 w 10000"/>
            <a:gd name="T49" fmla="*/ 14323533 h 10001"/>
            <a:gd name="T50" fmla="*/ 3970235 w 10000"/>
            <a:gd name="T51" fmla="*/ 23627115 h 10001"/>
            <a:gd name="T52" fmla="*/ 4330529 w 10000"/>
            <a:gd name="T53" fmla="*/ 30784380 h 10001"/>
            <a:gd name="T54" fmla="*/ 2166400 w 10000"/>
            <a:gd name="T55" fmla="*/ 40105873 h 10001"/>
            <a:gd name="T56" fmla="*/ 1803835 w 10000"/>
            <a:gd name="T57" fmla="*/ 50127863 h 10001"/>
            <a:gd name="T58" fmla="*/ 1803835 w 10000"/>
            <a:gd name="T59" fmla="*/ 55147909 h 10001"/>
            <a:gd name="T60" fmla="*/ 1443494 w 10000"/>
            <a:gd name="T61" fmla="*/ 60158856 h 10001"/>
            <a:gd name="T62" fmla="*/ 2166400 w 10000"/>
            <a:gd name="T63" fmla="*/ 63032585 h 10001"/>
            <a:gd name="T64" fmla="*/ 1083200 w 10000"/>
            <a:gd name="T65" fmla="*/ 74482389 h 10001"/>
            <a:gd name="T66" fmla="*/ 0 w 10000"/>
            <a:gd name="T67" fmla="*/ 79493432 h 10001"/>
            <a:gd name="T68" fmla="*/ 360341 w 10000"/>
            <a:gd name="T69" fmla="*/ 83076566 h 10001"/>
            <a:gd name="T70" fmla="*/ 1533047 w 10000"/>
            <a:gd name="T71" fmla="*/ 88437763 h 10001"/>
            <a:gd name="T72" fmla="*/ 5315234 w 10000"/>
            <a:gd name="T73" fmla="*/ 89802748 h 10001"/>
            <a:gd name="T74" fmla="*/ 4883317 w 10000"/>
            <a:gd name="T75" fmla="*/ 87854014 h 10001"/>
            <a:gd name="T76" fmla="*/ 5053387 w 10000"/>
            <a:gd name="T77" fmla="*/ 84504380 h 10001"/>
            <a:gd name="T78" fmla="*/ 6044858 w 10000"/>
            <a:gd name="T79" fmla="*/ 81558915 h 10001"/>
            <a:gd name="T80" fmla="*/ 7083257 w 10000"/>
            <a:gd name="T81" fmla="*/ 77086702 h 10001"/>
            <a:gd name="T82" fmla="*/ 8208987 w 10000"/>
            <a:gd name="T83" fmla="*/ 74931477 h 10001"/>
            <a:gd name="T84" fmla="*/ 8663281 w 10000"/>
            <a:gd name="T85" fmla="*/ 70899255 h 10001"/>
            <a:gd name="T86" fmla="*/ 7580128 w 10000"/>
            <a:gd name="T87" fmla="*/ 69471441 h 10001"/>
            <a:gd name="T88" fmla="*/ 6859446 w 10000"/>
            <a:gd name="T89" fmla="*/ 66597713 h 10001"/>
            <a:gd name="T90" fmla="*/ 8457398 w 10000"/>
            <a:gd name="T91" fmla="*/ 65196812 h 10001"/>
            <a:gd name="T92" fmla="*/ 8887092 w 10000"/>
            <a:gd name="T93" fmla="*/ 62574589 h 10001"/>
            <a:gd name="T94" fmla="*/ 9746480 w 10000"/>
            <a:gd name="T95" fmla="*/ 59449451 h 10001"/>
            <a:gd name="T96" fmla="*/ 10697645 w 10000"/>
            <a:gd name="T97" fmla="*/ 58281954 h 10001"/>
            <a:gd name="T98" fmla="*/ 10829680 w 10000"/>
            <a:gd name="T99" fmla="*/ 55147909 h 10001"/>
            <a:gd name="T100" fmla="*/ 12168009 w 10000"/>
            <a:gd name="T101" fmla="*/ 53172262 h 10001"/>
            <a:gd name="T102" fmla="*/ 12031480 w 10000"/>
            <a:gd name="T103" fmla="*/ 51744353 h 10001"/>
            <a:gd name="T104" fmla="*/ 12273174 w 10000"/>
            <a:gd name="T105" fmla="*/ 50127863 h 10001"/>
            <a:gd name="T106" fmla="*/ 12993809 w 10000"/>
            <a:gd name="T107" fmla="*/ 47272140 h 10001"/>
            <a:gd name="T108" fmla="*/ 14743950 w 10000"/>
            <a:gd name="T109" fmla="*/ 47173396 h 10001"/>
            <a:gd name="T110" fmla="*/ 17324338 w 10000"/>
            <a:gd name="T111" fmla="*/ 45305496 h 10001"/>
            <a:gd name="T112" fmla="*/ 18409761 w 10000"/>
            <a:gd name="T113" fmla="*/ 40105873 h 10001"/>
            <a:gd name="T114" fmla="*/ 19130443 w 10000"/>
            <a:gd name="T115" fmla="*/ 36513831 h 10001"/>
            <a:gd name="T116" fmla="*/ 18409761 w 10000"/>
            <a:gd name="T117" fmla="*/ 33658108 h 10001"/>
            <a:gd name="T118" fmla="*/ 17326608 w 10000"/>
            <a:gd name="T119" fmla="*/ 31511791 h 10001"/>
            <a:gd name="T120" fmla="*/ 17290797 w 10000"/>
            <a:gd name="T121" fmla="*/ 31053795 h 10001"/>
            <a:gd name="T122" fmla="*/ 16966267 w 10000"/>
            <a:gd name="T123" fmla="*/ 30083882 h 10001"/>
            <a:gd name="T124" fmla="*/ 16966267 w 10000"/>
            <a:gd name="T125" fmla="*/ 26491840 h 10001"/>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 name="T186" fmla="*/ 0 60000 65536"/>
            <a:gd name="T187" fmla="*/ 0 60000 65536"/>
            <a:gd name="T188" fmla="*/ 0 60000 65536"/>
          </a:gdLst>
          <a:ahLst/>
          <a:cxnLst>
            <a:cxn ang="T126">
              <a:pos x="T0" y="T1"/>
            </a:cxn>
            <a:cxn ang="T127">
              <a:pos x="T2" y="T3"/>
            </a:cxn>
            <a:cxn ang="T128">
              <a:pos x="T4" y="T5"/>
            </a:cxn>
            <a:cxn ang="T129">
              <a:pos x="T6" y="T7"/>
            </a:cxn>
            <a:cxn ang="T130">
              <a:pos x="T8" y="T9"/>
            </a:cxn>
            <a:cxn ang="T131">
              <a:pos x="T10" y="T11"/>
            </a:cxn>
            <a:cxn ang="T132">
              <a:pos x="T12" y="T13"/>
            </a:cxn>
            <a:cxn ang="T133">
              <a:pos x="T14" y="T15"/>
            </a:cxn>
            <a:cxn ang="T134">
              <a:pos x="T16" y="T17"/>
            </a:cxn>
            <a:cxn ang="T135">
              <a:pos x="T18" y="T19"/>
            </a:cxn>
            <a:cxn ang="T136">
              <a:pos x="T20" y="T21"/>
            </a:cxn>
            <a:cxn ang="T137">
              <a:pos x="T22" y="T23"/>
            </a:cxn>
            <a:cxn ang="T138">
              <a:pos x="T24" y="T25"/>
            </a:cxn>
            <a:cxn ang="T139">
              <a:pos x="T26" y="T27"/>
            </a:cxn>
            <a:cxn ang="T140">
              <a:pos x="T28" y="T29"/>
            </a:cxn>
            <a:cxn ang="T141">
              <a:pos x="T30" y="T31"/>
            </a:cxn>
            <a:cxn ang="T142">
              <a:pos x="T32" y="T33"/>
            </a:cxn>
            <a:cxn ang="T143">
              <a:pos x="T34" y="T35"/>
            </a:cxn>
            <a:cxn ang="T144">
              <a:pos x="T36" y="T37"/>
            </a:cxn>
            <a:cxn ang="T145">
              <a:pos x="T38" y="T39"/>
            </a:cxn>
            <a:cxn ang="T146">
              <a:pos x="T40" y="T41"/>
            </a:cxn>
            <a:cxn ang="T147">
              <a:pos x="T42" y="T43"/>
            </a:cxn>
            <a:cxn ang="T148">
              <a:pos x="T44" y="T45"/>
            </a:cxn>
            <a:cxn ang="T149">
              <a:pos x="T46" y="T47"/>
            </a:cxn>
            <a:cxn ang="T150">
              <a:pos x="T48" y="T49"/>
            </a:cxn>
            <a:cxn ang="T151">
              <a:pos x="T50" y="T51"/>
            </a:cxn>
            <a:cxn ang="T152">
              <a:pos x="T52" y="T53"/>
            </a:cxn>
            <a:cxn ang="T153">
              <a:pos x="T54" y="T55"/>
            </a:cxn>
            <a:cxn ang="T154">
              <a:pos x="T56" y="T57"/>
            </a:cxn>
            <a:cxn ang="T155">
              <a:pos x="T58" y="T59"/>
            </a:cxn>
            <a:cxn ang="T156">
              <a:pos x="T60" y="T61"/>
            </a:cxn>
            <a:cxn ang="T157">
              <a:pos x="T62" y="T63"/>
            </a:cxn>
            <a:cxn ang="T158">
              <a:pos x="T64" y="T65"/>
            </a:cxn>
            <a:cxn ang="T159">
              <a:pos x="T66" y="T67"/>
            </a:cxn>
            <a:cxn ang="T160">
              <a:pos x="T68" y="T69"/>
            </a:cxn>
            <a:cxn ang="T161">
              <a:pos x="T70" y="T71"/>
            </a:cxn>
            <a:cxn ang="T162">
              <a:pos x="T72" y="T73"/>
            </a:cxn>
            <a:cxn ang="T163">
              <a:pos x="T74" y="T75"/>
            </a:cxn>
            <a:cxn ang="T164">
              <a:pos x="T76" y="T77"/>
            </a:cxn>
            <a:cxn ang="T165">
              <a:pos x="T78" y="T79"/>
            </a:cxn>
            <a:cxn ang="T166">
              <a:pos x="T80" y="T81"/>
            </a:cxn>
            <a:cxn ang="T167">
              <a:pos x="T82" y="T83"/>
            </a:cxn>
            <a:cxn ang="T168">
              <a:pos x="T84" y="T85"/>
            </a:cxn>
            <a:cxn ang="T169">
              <a:pos x="T86" y="T87"/>
            </a:cxn>
            <a:cxn ang="T170">
              <a:pos x="T88" y="T89"/>
            </a:cxn>
            <a:cxn ang="T171">
              <a:pos x="T90" y="T91"/>
            </a:cxn>
            <a:cxn ang="T172">
              <a:pos x="T92" y="T93"/>
            </a:cxn>
            <a:cxn ang="T173">
              <a:pos x="T94" y="T95"/>
            </a:cxn>
            <a:cxn ang="T174">
              <a:pos x="T96" y="T97"/>
            </a:cxn>
            <a:cxn ang="T175">
              <a:pos x="T98" y="T99"/>
            </a:cxn>
            <a:cxn ang="T176">
              <a:pos x="T100" y="T101"/>
            </a:cxn>
            <a:cxn ang="T177">
              <a:pos x="T102" y="T103"/>
            </a:cxn>
            <a:cxn ang="T178">
              <a:pos x="T104" y="T105"/>
            </a:cxn>
            <a:cxn ang="T179">
              <a:pos x="T106" y="T107"/>
            </a:cxn>
            <a:cxn ang="T180">
              <a:pos x="T108" y="T109"/>
            </a:cxn>
            <a:cxn ang="T181">
              <a:pos x="T110" y="T111"/>
            </a:cxn>
            <a:cxn ang="T182">
              <a:pos x="T112" y="T113"/>
            </a:cxn>
            <a:cxn ang="T183">
              <a:pos x="T114" y="T115"/>
            </a:cxn>
            <a:cxn ang="T184">
              <a:pos x="T116" y="T117"/>
            </a:cxn>
            <a:cxn ang="T185">
              <a:pos x="T118" y="T119"/>
            </a:cxn>
            <a:cxn ang="T186">
              <a:pos x="T120" y="T121"/>
            </a:cxn>
            <a:cxn ang="T187">
              <a:pos x="T122" y="T123"/>
            </a:cxn>
            <a:cxn ang="T188">
              <a:pos x="T124" y="T125"/>
            </a:cxn>
          </a:cxnLst>
          <a:rect l="0" t="0" r="r" b="b"/>
          <a:pathLst>
            <a:path w="10000" h="10001">
              <a:moveTo>
                <a:pt x="7581" y="2950"/>
              </a:moveTo>
              <a:cubicBezTo>
                <a:pt x="7635" y="2818"/>
                <a:pt x="7688" y="2685"/>
                <a:pt x="7742" y="2552"/>
              </a:cubicBezTo>
              <a:lnTo>
                <a:pt x="8065" y="2312"/>
              </a:lnTo>
              <a:lnTo>
                <a:pt x="9194" y="1754"/>
              </a:lnTo>
              <a:lnTo>
                <a:pt x="9677" y="1595"/>
              </a:lnTo>
              <a:lnTo>
                <a:pt x="10000" y="1116"/>
              </a:lnTo>
              <a:lnTo>
                <a:pt x="9839" y="1037"/>
              </a:lnTo>
              <a:lnTo>
                <a:pt x="9355" y="1197"/>
              </a:lnTo>
              <a:lnTo>
                <a:pt x="8387" y="1435"/>
              </a:lnTo>
              <a:lnTo>
                <a:pt x="7581" y="1356"/>
              </a:lnTo>
              <a:cubicBezTo>
                <a:pt x="7635" y="1170"/>
                <a:pt x="7688" y="983"/>
                <a:pt x="7742" y="797"/>
              </a:cubicBezTo>
              <a:lnTo>
                <a:pt x="7258" y="638"/>
              </a:lnTo>
              <a:lnTo>
                <a:pt x="6290" y="479"/>
              </a:lnTo>
              <a:lnTo>
                <a:pt x="5806" y="319"/>
              </a:lnTo>
              <a:lnTo>
                <a:pt x="5323" y="0"/>
              </a:lnTo>
              <a:lnTo>
                <a:pt x="4677" y="81"/>
              </a:lnTo>
              <a:lnTo>
                <a:pt x="4516" y="159"/>
              </a:lnTo>
              <a:lnTo>
                <a:pt x="3710" y="81"/>
              </a:lnTo>
              <a:cubicBezTo>
                <a:pt x="3387" y="81"/>
                <a:pt x="3476" y="72"/>
                <a:pt x="3387" y="81"/>
              </a:cubicBezTo>
              <a:cubicBezTo>
                <a:pt x="3298" y="89"/>
                <a:pt x="3178" y="131"/>
                <a:pt x="3178" y="131"/>
              </a:cubicBezTo>
              <a:cubicBezTo>
                <a:pt x="3339" y="211"/>
                <a:pt x="3245" y="168"/>
                <a:pt x="3226" y="240"/>
              </a:cubicBezTo>
              <a:cubicBezTo>
                <a:pt x="3207" y="310"/>
                <a:pt x="3065" y="558"/>
                <a:pt x="3065" y="558"/>
              </a:cubicBezTo>
              <a:lnTo>
                <a:pt x="2581" y="797"/>
              </a:lnTo>
              <a:lnTo>
                <a:pt x="2581" y="1275"/>
              </a:lnTo>
              <a:lnTo>
                <a:pt x="2258" y="1595"/>
              </a:lnTo>
              <a:lnTo>
                <a:pt x="1774" y="2631"/>
              </a:lnTo>
              <a:cubicBezTo>
                <a:pt x="1828" y="2896"/>
                <a:pt x="1881" y="3163"/>
                <a:pt x="1935" y="3428"/>
              </a:cubicBezTo>
              <a:lnTo>
                <a:pt x="968" y="4466"/>
              </a:lnTo>
              <a:lnTo>
                <a:pt x="806" y="5582"/>
              </a:lnTo>
              <a:lnTo>
                <a:pt x="806" y="6141"/>
              </a:lnTo>
              <a:cubicBezTo>
                <a:pt x="752" y="6327"/>
                <a:pt x="699" y="6514"/>
                <a:pt x="645" y="6699"/>
              </a:cubicBezTo>
              <a:lnTo>
                <a:pt x="968" y="7019"/>
              </a:lnTo>
              <a:lnTo>
                <a:pt x="484" y="8294"/>
              </a:lnTo>
              <a:lnTo>
                <a:pt x="0" y="8852"/>
              </a:lnTo>
              <a:cubicBezTo>
                <a:pt x="54" y="8985"/>
                <a:pt x="47" y="9085"/>
                <a:pt x="161" y="9251"/>
              </a:cubicBezTo>
              <a:cubicBezTo>
                <a:pt x="275" y="9417"/>
                <a:pt x="316" y="9724"/>
                <a:pt x="685" y="9848"/>
              </a:cubicBezTo>
              <a:cubicBezTo>
                <a:pt x="1054" y="9973"/>
                <a:pt x="2126" y="10011"/>
                <a:pt x="2375" y="10000"/>
              </a:cubicBezTo>
              <a:cubicBezTo>
                <a:pt x="2624" y="9989"/>
                <a:pt x="2202" y="9881"/>
                <a:pt x="2182" y="9783"/>
              </a:cubicBezTo>
              <a:cubicBezTo>
                <a:pt x="2163" y="9685"/>
                <a:pt x="2172" y="9527"/>
                <a:pt x="2258" y="9410"/>
              </a:cubicBezTo>
              <a:cubicBezTo>
                <a:pt x="2345" y="9293"/>
                <a:pt x="2550" y="9220"/>
                <a:pt x="2701" y="9082"/>
              </a:cubicBezTo>
              <a:cubicBezTo>
                <a:pt x="2852" y="8944"/>
                <a:pt x="3004" y="8707"/>
                <a:pt x="3165" y="8584"/>
              </a:cubicBezTo>
              <a:cubicBezTo>
                <a:pt x="3326" y="8461"/>
                <a:pt x="3550" y="8459"/>
                <a:pt x="3668" y="8344"/>
              </a:cubicBezTo>
              <a:cubicBezTo>
                <a:pt x="3786" y="8229"/>
                <a:pt x="3918" y="7996"/>
                <a:pt x="3871" y="7895"/>
              </a:cubicBezTo>
              <a:cubicBezTo>
                <a:pt x="3824" y="7794"/>
                <a:pt x="3548" y="7789"/>
                <a:pt x="3387" y="7736"/>
              </a:cubicBezTo>
              <a:cubicBezTo>
                <a:pt x="3280" y="7629"/>
                <a:pt x="3000" y="7495"/>
                <a:pt x="3065" y="7416"/>
              </a:cubicBezTo>
              <a:cubicBezTo>
                <a:pt x="3130" y="7337"/>
                <a:pt x="3541" y="7312"/>
                <a:pt x="3779" y="7260"/>
              </a:cubicBezTo>
              <a:cubicBezTo>
                <a:pt x="3810" y="7153"/>
                <a:pt x="3875" y="7075"/>
                <a:pt x="3971" y="6968"/>
              </a:cubicBezTo>
              <a:cubicBezTo>
                <a:pt x="4067" y="6861"/>
                <a:pt x="4220" y="6700"/>
                <a:pt x="4355" y="6620"/>
              </a:cubicBezTo>
              <a:cubicBezTo>
                <a:pt x="4490" y="6540"/>
                <a:pt x="4699" y="6570"/>
                <a:pt x="4780" y="6490"/>
              </a:cubicBezTo>
              <a:cubicBezTo>
                <a:pt x="4861" y="6410"/>
                <a:pt x="4853" y="6226"/>
                <a:pt x="4839" y="6141"/>
              </a:cubicBezTo>
              <a:cubicBezTo>
                <a:pt x="5323" y="5822"/>
                <a:pt x="5348" y="5984"/>
                <a:pt x="5437" y="5921"/>
              </a:cubicBezTo>
              <a:cubicBezTo>
                <a:pt x="5526" y="5858"/>
                <a:pt x="5368" y="5818"/>
                <a:pt x="5376" y="5762"/>
              </a:cubicBezTo>
              <a:cubicBezTo>
                <a:pt x="5384" y="5706"/>
                <a:pt x="5412" y="5665"/>
                <a:pt x="5484" y="5582"/>
              </a:cubicBezTo>
              <a:cubicBezTo>
                <a:pt x="5556" y="5499"/>
                <a:pt x="5622" y="5319"/>
                <a:pt x="5806" y="5264"/>
              </a:cubicBezTo>
              <a:cubicBezTo>
                <a:pt x="5990" y="5209"/>
                <a:pt x="6266" y="5289"/>
                <a:pt x="6588" y="5253"/>
              </a:cubicBezTo>
              <a:cubicBezTo>
                <a:pt x="6910" y="5217"/>
                <a:pt x="7468" y="5176"/>
                <a:pt x="7741" y="5045"/>
              </a:cubicBezTo>
              <a:cubicBezTo>
                <a:pt x="8014" y="4914"/>
                <a:pt x="8092" y="4629"/>
                <a:pt x="8226" y="4466"/>
              </a:cubicBezTo>
              <a:cubicBezTo>
                <a:pt x="8361" y="4303"/>
                <a:pt x="8441" y="4199"/>
                <a:pt x="8548" y="4066"/>
              </a:cubicBezTo>
              <a:lnTo>
                <a:pt x="8226" y="3748"/>
              </a:lnTo>
              <a:cubicBezTo>
                <a:pt x="8065" y="3668"/>
                <a:pt x="7825" y="3557"/>
                <a:pt x="7742" y="3509"/>
              </a:cubicBezTo>
              <a:cubicBezTo>
                <a:pt x="7659" y="3461"/>
                <a:pt x="7731" y="3475"/>
                <a:pt x="7726" y="3458"/>
              </a:cubicBezTo>
              <a:lnTo>
                <a:pt x="7581" y="3350"/>
              </a:lnTo>
              <a:lnTo>
                <a:pt x="7581" y="2950"/>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420900</xdr:colOff>
      <xdr:row>30</xdr:row>
      <xdr:rowOff>86875</xdr:rowOff>
    </xdr:from>
    <xdr:to>
      <xdr:col>5</xdr:col>
      <xdr:colOff>48472</xdr:colOff>
      <xdr:row>37</xdr:row>
      <xdr:rowOff>132912</xdr:rowOff>
    </xdr:to>
    <xdr:sp macro="" textlink="">
      <xdr:nvSpPr>
        <xdr:cNvPr id="165" name="CL">
          <a:extLst>
            <a:ext uri="{FF2B5EF4-FFF2-40B4-BE49-F238E27FC236}">
              <a16:creationId xmlns:a16="http://schemas.microsoft.com/office/drawing/2014/main" id="{00000000-0008-0000-0C00-0000A5000000}"/>
            </a:ext>
          </a:extLst>
        </xdr:cNvPr>
        <xdr:cNvSpPr>
          <a:spLocks/>
        </xdr:cNvSpPr>
      </xdr:nvSpPr>
      <xdr:spPr bwMode="auto">
        <a:xfrm>
          <a:off x="2964075" y="5382775"/>
          <a:ext cx="237172" cy="1179512"/>
        </a:xfrm>
        <a:custGeom>
          <a:avLst/>
          <a:gdLst>
            <a:gd name="T0" fmla="*/ 2147483647 w 14463"/>
            <a:gd name="T1" fmla="*/ 2147483647 h 11339"/>
            <a:gd name="T2" fmla="*/ 2147483647 w 14463"/>
            <a:gd name="T3" fmla="*/ 0 h 11339"/>
            <a:gd name="T4" fmla="*/ 2147483647 w 14463"/>
            <a:gd name="T5" fmla="*/ 2147483647 h 11339"/>
            <a:gd name="T6" fmla="*/ 2147483647 w 14463"/>
            <a:gd name="T7" fmla="*/ 2147483647 h 11339"/>
            <a:gd name="T8" fmla="*/ 2147483647 w 14463"/>
            <a:gd name="T9" fmla="*/ 2147483647 h 11339"/>
            <a:gd name="T10" fmla="*/ 2147483647 w 14463"/>
            <a:gd name="T11" fmla="*/ 2147483647 h 11339"/>
            <a:gd name="T12" fmla="*/ 2147483647 w 14463"/>
            <a:gd name="T13" fmla="*/ 2147483647 h 11339"/>
            <a:gd name="T14" fmla="*/ 2147483647 w 14463"/>
            <a:gd name="T15" fmla="*/ 2147483647 h 11339"/>
            <a:gd name="T16" fmla="*/ 2147483647 w 14463"/>
            <a:gd name="T17" fmla="*/ 2147483647 h 11339"/>
            <a:gd name="T18" fmla="*/ 2147483647 w 14463"/>
            <a:gd name="T19" fmla="*/ 2147483647 h 11339"/>
            <a:gd name="T20" fmla="*/ 2147483647 w 14463"/>
            <a:gd name="T21" fmla="*/ 2147483647 h 11339"/>
            <a:gd name="T22" fmla="*/ 2147483647 w 14463"/>
            <a:gd name="T23" fmla="*/ 2147483647 h 11339"/>
            <a:gd name="T24" fmla="*/ 2147483647 w 14463"/>
            <a:gd name="T25" fmla="*/ 2147483647 h 11339"/>
            <a:gd name="T26" fmla="*/ 2147483647 w 14463"/>
            <a:gd name="T27" fmla="*/ 2147483647 h 11339"/>
            <a:gd name="T28" fmla="*/ 2147483647 w 14463"/>
            <a:gd name="T29" fmla="*/ 2147483647 h 11339"/>
            <a:gd name="T30" fmla="*/ 2147483647 w 14463"/>
            <a:gd name="T31" fmla="*/ 2147483647 h 11339"/>
            <a:gd name="T32" fmla="*/ 2147483647 w 14463"/>
            <a:gd name="T33" fmla="*/ 2147483647 h 11339"/>
            <a:gd name="T34" fmla="*/ 2147483647 w 14463"/>
            <a:gd name="T35" fmla="*/ 2147483647 h 11339"/>
            <a:gd name="T36" fmla="*/ 2147483647 w 14463"/>
            <a:gd name="T37" fmla="*/ 2147483647 h 11339"/>
            <a:gd name="T38" fmla="*/ 2147483647 w 14463"/>
            <a:gd name="T39" fmla="*/ 2147483647 h 11339"/>
            <a:gd name="T40" fmla="*/ 2147483647 w 14463"/>
            <a:gd name="T41" fmla="*/ 2147483647 h 11339"/>
            <a:gd name="T42" fmla="*/ 2147483647 w 14463"/>
            <a:gd name="T43" fmla="*/ 2147483647 h 11339"/>
            <a:gd name="T44" fmla="*/ 2147483647 w 14463"/>
            <a:gd name="T45" fmla="*/ 2147483647 h 11339"/>
            <a:gd name="T46" fmla="*/ 1981509999 w 14463"/>
            <a:gd name="T47" fmla="*/ 2147483647 h 11339"/>
            <a:gd name="T48" fmla="*/ 2004313902 w 14463"/>
            <a:gd name="T49" fmla="*/ 2147483647 h 11339"/>
            <a:gd name="T50" fmla="*/ 2084943939 w 14463"/>
            <a:gd name="T51" fmla="*/ 2147483647 h 11339"/>
            <a:gd name="T52" fmla="*/ 2039060011 w 14463"/>
            <a:gd name="T53" fmla="*/ 2147483647 h 11339"/>
            <a:gd name="T54" fmla="*/ 1901151566 w 14463"/>
            <a:gd name="T55" fmla="*/ 2147483647 h 11339"/>
            <a:gd name="T56" fmla="*/ 2147483647 w 14463"/>
            <a:gd name="T57" fmla="*/ 2147483647 h 11339"/>
            <a:gd name="T58" fmla="*/ 2147483647 w 14463"/>
            <a:gd name="T59" fmla="*/ 2147483647 h 11339"/>
            <a:gd name="T60" fmla="*/ 2147483647 w 14463"/>
            <a:gd name="T61" fmla="*/ 2147483647 h 11339"/>
            <a:gd name="T62" fmla="*/ 1000663624 w 14463"/>
            <a:gd name="T63" fmla="*/ 2147483647 h 11339"/>
            <a:gd name="T64" fmla="*/ 0 w 14463"/>
            <a:gd name="T65" fmla="*/ 2147483647 h 11339"/>
            <a:gd name="T66" fmla="*/ 405041421 w 14463"/>
            <a:gd name="T67" fmla="*/ 2147483647 h 11339"/>
            <a:gd name="T68" fmla="*/ 564400887 w 14463"/>
            <a:gd name="T69" fmla="*/ 2147483647 h 11339"/>
            <a:gd name="T70" fmla="*/ 1260736588 w 14463"/>
            <a:gd name="T71" fmla="*/ 2147483647 h 11339"/>
            <a:gd name="T72" fmla="*/ 719682527 w 14463"/>
            <a:gd name="T73" fmla="*/ 2147483647 h 11339"/>
            <a:gd name="T74" fmla="*/ 1112781475 w 14463"/>
            <a:gd name="T75" fmla="*/ 2147483647 h 11339"/>
            <a:gd name="T76" fmla="*/ 1563706825 w 14463"/>
            <a:gd name="T77" fmla="*/ 2147483647 h 11339"/>
            <a:gd name="T78" fmla="*/ 1651120182 w 14463"/>
            <a:gd name="T79" fmla="*/ 2147483647 h 11339"/>
            <a:gd name="T80" fmla="*/ 2142222347 w 14463"/>
            <a:gd name="T81" fmla="*/ 2147483647 h 11339"/>
            <a:gd name="T82" fmla="*/ 2147483647 w 14463"/>
            <a:gd name="T83" fmla="*/ 2147483647 h 11339"/>
            <a:gd name="T84" fmla="*/ 2147483647 w 14463"/>
            <a:gd name="T85" fmla="*/ 2147483647 h 11339"/>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Lst>
          <a:ahLst/>
          <a:cxnLst>
            <a:cxn ang="T86">
              <a:pos x="T0" y="T1"/>
            </a:cxn>
            <a:cxn ang="T87">
              <a:pos x="T2" y="T3"/>
            </a:cxn>
            <a:cxn ang="T88">
              <a:pos x="T4" y="T5"/>
            </a:cxn>
            <a:cxn ang="T89">
              <a:pos x="T6" y="T7"/>
            </a:cxn>
            <a:cxn ang="T90">
              <a:pos x="T8" y="T9"/>
            </a:cxn>
            <a:cxn ang="T91">
              <a:pos x="T10" y="T11"/>
            </a:cxn>
            <a:cxn ang="T92">
              <a:pos x="T12" y="T13"/>
            </a:cxn>
            <a:cxn ang="T93">
              <a:pos x="T14" y="T15"/>
            </a:cxn>
            <a:cxn ang="T94">
              <a:pos x="T16" y="T17"/>
            </a:cxn>
            <a:cxn ang="T95">
              <a:pos x="T18" y="T19"/>
            </a:cxn>
            <a:cxn ang="T96">
              <a:pos x="T20" y="T21"/>
            </a:cxn>
            <a:cxn ang="T97">
              <a:pos x="T22" y="T23"/>
            </a:cxn>
            <a:cxn ang="T98">
              <a:pos x="T24" y="T25"/>
            </a:cxn>
            <a:cxn ang="T99">
              <a:pos x="T26" y="T27"/>
            </a:cxn>
            <a:cxn ang="T100">
              <a:pos x="T28" y="T29"/>
            </a:cxn>
            <a:cxn ang="T101">
              <a:pos x="T30" y="T31"/>
            </a:cxn>
            <a:cxn ang="T102">
              <a:pos x="T32" y="T33"/>
            </a:cxn>
            <a:cxn ang="T103">
              <a:pos x="T34" y="T35"/>
            </a:cxn>
            <a:cxn ang="T104">
              <a:pos x="T36" y="T37"/>
            </a:cxn>
            <a:cxn ang="T105">
              <a:pos x="T38" y="T39"/>
            </a:cxn>
            <a:cxn ang="T106">
              <a:pos x="T40" y="T41"/>
            </a:cxn>
            <a:cxn ang="T107">
              <a:pos x="T42" y="T43"/>
            </a:cxn>
            <a:cxn ang="T108">
              <a:pos x="T44" y="T45"/>
            </a:cxn>
            <a:cxn ang="T109">
              <a:pos x="T46" y="T47"/>
            </a:cxn>
            <a:cxn ang="T110">
              <a:pos x="T48" y="T49"/>
            </a:cxn>
            <a:cxn ang="T111">
              <a:pos x="T50" y="T51"/>
            </a:cxn>
            <a:cxn ang="T112">
              <a:pos x="T52" y="T53"/>
            </a:cxn>
            <a:cxn ang="T113">
              <a:pos x="T54" y="T55"/>
            </a:cxn>
            <a:cxn ang="T114">
              <a:pos x="T56" y="T57"/>
            </a:cxn>
            <a:cxn ang="T115">
              <a:pos x="T58" y="T59"/>
            </a:cxn>
            <a:cxn ang="T116">
              <a:pos x="T60" y="T61"/>
            </a:cxn>
            <a:cxn ang="T117">
              <a:pos x="T62" y="T63"/>
            </a:cxn>
            <a:cxn ang="T118">
              <a:pos x="T64" y="T65"/>
            </a:cxn>
            <a:cxn ang="T119">
              <a:pos x="T66" y="T67"/>
            </a:cxn>
            <a:cxn ang="T120">
              <a:pos x="T68" y="T69"/>
            </a:cxn>
            <a:cxn ang="T121">
              <a:pos x="T70" y="T71"/>
            </a:cxn>
            <a:cxn ang="T122">
              <a:pos x="T72" y="T73"/>
            </a:cxn>
            <a:cxn ang="T123">
              <a:pos x="T74" y="T75"/>
            </a:cxn>
            <a:cxn ang="T124">
              <a:pos x="T76" y="T77"/>
            </a:cxn>
            <a:cxn ang="T125">
              <a:pos x="T78" y="T79"/>
            </a:cxn>
            <a:cxn ang="T126">
              <a:pos x="T80" y="T81"/>
            </a:cxn>
            <a:cxn ang="T127">
              <a:pos x="T82" y="T83"/>
            </a:cxn>
            <a:cxn ang="T128">
              <a:pos x="T84" y="T85"/>
            </a:cxn>
          </a:cxnLst>
          <a:rect l="0" t="0" r="r" b="b"/>
          <a:pathLst>
            <a:path w="14463" h="11339">
              <a:moveTo>
                <a:pt x="8188" y="209"/>
              </a:moveTo>
              <a:lnTo>
                <a:pt x="8780" y="0"/>
              </a:lnTo>
              <a:lnTo>
                <a:pt x="10217" y="207"/>
              </a:lnTo>
              <a:cubicBezTo>
                <a:pt x="10556" y="264"/>
                <a:pt x="10640" y="126"/>
                <a:pt x="10761" y="229"/>
              </a:cubicBezTo>
              <a:cubicBezTo>
                <a:pt x="10936" y="271"/>
                <a:pt x="11461" y="322"/>
                <a:pt x="11696" y="417"/>
              </a:cubicBezTo>
              <a:cubicBezTo>
                <a:pt x="11902" y="494"/>
                <a:pt x="11642" y="593"/>
                <a:pt x="11730" y="676"/>
              </a:cubicBezTo>
              <a:cubicBezTo>
                <a:pt x="11818" y="759"/>
                <a:pt x="12063" y="841"/>
                <a:pt x="12227" y="913"/>
              </a:cubicBezTo>
              <a:lnTo>
                <a:pt x="12983" y="1126"/>
              </a:lnTo>
              <a:lnTo>
                <a:pt x="12748" y="1307"/>
              </a:lnTo>
              <a:cubicBezTo>
                <a:pt x="12663" y="1515"/>
                <a:pt x="11910" y="1697"/>
                <a:pt x="11825" y="1905"/>
              </a:cubicBezTo>
              <a:lnTo>
                <a:pt x="10725" y="2530"/>
              </a:lnTo>
              <a:lnTo>
                <a:pt x="10429" y="2947"/>
              </a:lnTo>
              <a:cubicBezTo>
                <a:pt x="10471" y="3165"/>
                <a:pt x="10514" y="3383"/>
                <a:pt x="10556" y="3601"/>
              </a:cubicBezTo>
              <a:lnTo>
                <a:pt x="10852" y="3839"/>
              </a:lnTo>
              <a:lnTo>
                <a:pt x="10345" y="3839"/>
              </a:lnTo>
              <a:lnTo>
                <a:pt x="11191" y="4197"/>
              </a:lnTo>
              <a:cubicBezTo>
                <a:pt x="11149" y="4405"/>
                <a:pt x="11106" y="4613"/>
                <a:pt x="11064" y="4821"/>
              </a:cubicBezTo>
              <a:lnTo>
                <a:pt x="10599" y="5030"/>
              </a:lnTo>
              <a:lnTo>
                <a:pt x="9456" y="5298"/>
              </a:lnTo>
              <a:lnTo>
                <a:pt x="8822" y="6012"/>
              </a:lnTo>
              <a:lnTo>
                <a:pt x="8272" y="6161"/>
              </a:lnTo>
              <a:lnTo>
                <a:pt x="8526" y="6429"/>
              </a:lnTo>
              <a:lnTo>
                <a:pt x="8145" y="7084"/>
              </a:lnTo>
              <a:lnTo>
                <a:pt x="7299" y="7768"/>
              </a:lnTo>
              <a:lnTo>
                <a:pt x="7383" y="8155"/>
              </a:lnTo>
              <a:lnTo>
                <a:pt x="7680" y="8393"/>
              </a:lnTo>
              <a:cubicBezTo>
                <a:pt x="7624" y="8571"/>
                <a:pt x="7567" y="8750"/>
                <a:pt x="7511" y="8928"/>
              </a:cubicBezTo>
              <a:lnTo>
                <a:pt x="7003" y="9465"/>
              </a:lnTo>
              <a:lnTo>
                <a:pt x="10190" y="10380"/>
              </a:lnTo>
              <a:cubicBezTo>
                <a:pt x="10685" y="10621"/>
                <a:pt x="15360" y="10855"/>
                <a:pt x="14311" y="11050"/>
              </a:cubicBezTo>
              <a:cubicBezTo>
                <a:pt x="11744" y="11422"/>
                <a:pt x="9928" y="11345"/>
                <a:pt x="8880" y="11304"/>
              </a:cubicBezTo>
              <a:lnTo>
                <a:pt x="3686" y="10662"/>
              </a:lnTo>
              <a:lnTo>
                <a:pt x="0" y="9499"/>
              </a:lnTo>
              <a:lnTo>
                <a:pt x="1492" y="8492"/>
              </a:lnTo>
              <a:lnTo>
                <a:pt x="2079" y="7943"/>
              </a:lnTo>
              <a:lnTo>
                <a:pt x="4644" y="6748"/>
              </a:lnTo>
              <a:cubicBezTo>
                <a:pt x="4630" y="6430"/>
                <a:pt x="2665" y="7030"/>
                <a:pt x="2651" y="6712"/>
              </a:cubicBezTo>
              <a:lnTo>
                <a:pt x="4099" y="5323"/>
              </a:lnTo>
              <a:lnTo>
                <a:pt x="5760" y="4554"/>
              </a:lnTo>
              <a:cubicBezTo>
                <a:pt x="5651" y="3371"/>
                <a:pt x="6192" y="4301"/>
                <a:pt x="6082" y="3119"/>
              </a:cubicBezTo>
              <a:lnTo>
                <a:pt x="7891" y="1548"/>
              </a:lnTo>
              <a:lnTo>
                <a:pt x="8314" y="982"/>
              </a:lnTo>
              <a:lnTo>
                <a:pt x="8188" y="209"/>
              </a:lnTo>
              <a:close/>
            </a:path>
          </a:pathLst>
        </a:custGeom>
        <a:solidFill>
          <a:srgbClr val="FFE838">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119057</xdr:colOff>
      <xdr:row>30</xdr:row>
      <xdr:rowOff>143072</xdr:rowOff>
    </xdr:from>
    <xdr:to>
      <xdr:col>5</xdr:col>
      <xdr:colOff>320987</xdr:colOff>
      <xdr:row>32</xdr:row>
      <xdr:rowOff>4642</xdr:rowOff>
    </xdr:to>
    <xdr:sp macro="" textlink="">
      <xdr:nvSpPr>
        <xdr:cNvPr id="166" name="PY">
          <a:extLst>
            <a:ext uri="{FF2B5EF4-FFF2-40B4-BE49-F238E27FC236}">
              <a16:creationId xmlns:a16="http://schemas.microsoft.com/office/drawing/2014/main" id="{00000000-0008-0000-0C00-0000A6000000}"/>
            </a:ext>
          </a:extLst>
        </xdr:cNvPr>
        <xdr:cNvSpPr>
          <a:spLocks/>
        </xdr:cNvSpPr>
      </xdr:nvSpPr>
      <xdr:spPr bwMode="auto">
        <a:xfrm>
          <a:off x="3271832" y="5438972"/>
          <a:ext cx="201930" cy="185420"/>
        </a:xfrm>
        <a:custGeom>
          <a:avLst/>
          <a:gdLst>
            <a:gd name="T0" fmla="*/ 2147483647 w 168"/>
            <a:gd name="T1" fmla="*/ 0 h 156"/>
            <a:gd name="T2" fmla="*/ 0 w 168"/>
            <a:gd name="T3" fmla="*/ 2147483647 h 156"/>
            <a:gd name="T4" fmla="*/ 0 w 168"/>
            <a:gd name="T5" fmla="*/ 2147483647 h 156"/>
            <a:gd name="T6" fmla="*/ 2147483647 w 168"/>
            <a:gd name="T7" fmla="*/ 2147483647 h 156"/>
            <a:gd name="T8" fmla="*/ 2147483647 w 168"/>
            <a:gd name="T9" fmla="*/ 2147483647 h 156"/>
            <a:gd name="T10" fmla="*/ 2147483647 w 168"/>
            <a:gd name="T11" fmla="*/ 2147483647 h 156"/>
            <a:gd name="T12" fmla="*/ 2147483647 w 168"/>
            <a:gd name="T13" fmla="*/ 2147483647 h 156"/>
            <a:gd name="T14" fmla="*/ 2147483647 w 168"/>
            <a:gd name="T15" fmla="*/ 2147483647 h 156"/>
            <a:gd name="T16" fmla="*/ 2147483647 w 168"/>
            <a:gd name="T17" fmla="*/ 2147483647 h 156"/>
            <a:gd name="T18" fmla="*/ 2147483647 w 168"/>
            <a:gd name="T19" fmla="*/ 2147483647 h 156"/>
            <a:gd name="T20" fmla="*/ 2147483647 w 168"/>
            <a:gd name="T21" fmla="*/ 2147483647 h 156"/>
            <a:gd name="T22" fmla="*/ 2147483647 w 168"/>
            <a:gd name="T23" fmla="*/ 2147483647 h 156"/>
            <a:gd name="T24" fmla="*/ 2147483647 w 168"/>
            <a:gd name="T25" fmla="*/ 2147483647 h 156"/>
            <a:gd name="T26" fmla="*/ 2147483647 w 168"/>
            <a:gd name="T27" fmla="*/ 2147483647 h 156"/>
            <a:gd name="T28" fmla="*/ 2147483647 w 168"/>
            <a:gd name="T29" fmla="*/ 2147483647 h 156"/>
            <a:gd name="T30" fmla="*/ 2147483647 w 168"/>
            <a:gd name="T31" fmla="*/ 2147483647 h 156"/>
            <a:gd name="T32" fmla="*/ 2147483647 w 168"/>
            <a:gd name="T33" fmla="*/ 2147483647 h 156"/>
            <a:gd name="T34" fmla="*/ 2147483647 w 168"/>
            <a:gd name="T35" fmla="*/ 2147483647 h 156"/>
            <a:gd name="T36" fmla="*/ 2147483647 w 168"/>
            <a:gd name="T37" fmla="*/ 0 h 156"/>
            <a:gd name="T38" fmla="*/ 2147483647 w 168"/>
            <a:gd name="T39" fmla="*/ 0 h 15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168" h="156">
              <a:moveTo>
                <a:pt x="48" y="0"/>
              </a:moveTo>
              <a:lnTo>
                <a:pt x="0" y="36"/>
              </a:lnTo>
              <a:lnTo>
                <a:pt x="0" y="48"/>
              </a:lnTo>
              <a:lnTo>
                <a:pt x="18" y="72"/>
              </a:lnTo>
              <a:lnTo>
                <a:pt x="36" y="84"/>
              </a:lnTo>
              <a:lnTo>
                <a:pt x="72" y="96"/>
              </a:lnTo>
              <a:lnTo>
                <a:pt x="90" y="108"/>
              </a:lnTo>
              <a:lnTo>
                <a:pt x="84" y="150"/>
              </a:lnTo>
              <a:lnTo>
                <a:pt x="114" y="156"/>
              </a:lnTo>
              <a:lnTo>
                <a:pt x="150" y="138"/>
              </a:lnTo>
              <a:lnTo>
                <a:pt x="168" y="126"/>
              </a:lnTo>
              <a:lnTo>
                <a:pt x="162" y="114"/>
              </a:lnTo>
              <a:lnTo>
                <a:pt x="162" y="90"/>
              </a:lnTo>
              <a:lnTo>
                <a:pt x="144" y="84"/>
              </a:lnTo>
              <a:lnTo>
                <a:pt x="120" y="54"/>
              </a:lnTo>
              <a:lnTo>
                <a:pt x="108" y="42"/>
              </a:lnTo>
              <a:lnTo>
                <a:pt x="90" y="12"/>
              </a:lnTo>
              <a:lnTo>
                <a:pt x="90" y="6"/>
              </a:lnTo>
              <a:lnTo>
                <a:pt x="78" y="0"/>
              </a:lnTo>
              <a:lnTo>
                <a:pt x="48"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581872</xdr:colOff>
      <xdr:row>29</xdr:row>
      <xdr:rowOff>93225</xdr:rowOff>
    </xdr:from>
    <xdr:to>
      <xdr:col>5</xdr:col>
      <xdr:colOff>231769</xdr:colOff>
      <xdr:row>31</xdr:row>
      <xdr:rowOff>60522</xdr:rowOff>
    </xdr:to>
    <xdr:sp macro="" textlink="">
      <xdr:nvSpPr>
        <xdr:cNvPr id="167" name="BO">
          <a:extLst>
            <a:ext uri="{FF2B5EF4-FFF2-40B4-BE49-F238E27FC236}">
              <a16:creationId xmlns:a16="http://schemas.microsoft.com/office/drawing/2014/main" id="{00000000-0008-0000-0C00-0000A7000000}"/>
            </a:ext>
          </a:extLst>
        </xdr:cNvPr>
        <xdr:cNvSpPr>
          <a:spLocks/>
        </xdr:cNvSpPr>
      </xdr:nvSpPr>
      <xdr:spPr bwMode="auto">
        <a:xfrm>
          <a:off x="3125047" y="5227200"/>
          <a:ext cx="259497" cy="291147"/>
        </a:xfrm>
        <a:custGeom>
          <a:avLst/>
          <a:gdLst>
            <a:gd name="T0" fmla="*/ 2147483647 w 10141"/>
            <a:gd name="T1" fmla="*/ 2147483647 h 10000"/>
            <a:gd name="T2" fmla="*/ 2147483647 w 10141"/>
            <a:gd name="T3" fmla="*/ 2147483647 h 10000"/>
            <a:gd name="T4" fmla="*/ 2147483647 w 10141"/>
            <a:gd name="T5" fmla="*/ 2147483647 h 10000"/>
            <a:gd name="T6" fmla="*/ 2147483647 w 10141"/>
            <a:gd name="T7" fmla="*/ 2147483647 h 10000"/>
            <a:gd name="T8" fmla="*/ 2147483647 w 10141"/>
            <a:gd name="T9" fmla="*/ 2147483647 h 10000"/>
            <a:gd name="T10" fmla="*/ 2147483647 w 10141"/>
            <a:gd name="T11" fmla="*/ 2147483647 h 10000"/>
            <a:gd name="T12" fmla="*/ 2147483647 w 10141"/>
            <a:gd name="T13" fmla="*/ 2147483647 h 10000"/>
            <a:gd name="T14" fmla="*/ 2147483647 w 10141"/>
            <a:gd name="T15" fmla="*/ 2147483647 h 10000"/>
            <a:gd name="T16" fmla="*/ 2147483647 w 10141"/>
            <a:gd name="T17" fmla="*/ 2147483647 h 10000"/>
            <a:gd name="T18" fmla="*/ 2147483647 w 10141"/>
            <a:gd name="T19" fmla="*/ 2147483647 h 10000"/>
            <a:gd name="T20" fmla="*/ 2147483647 w 10141"/>
            <a:gd name="T21" fmla="*/ 2147483647 h 10000"/>
            <a:gd name="T22" fmla="*/ 2147483647 w 10141"/>
            <a:gd name="T23" fmla="*/ 2147483647 h 10000"/>
            <a:gd name="T24" fmla="*/ 2147483647 w 10141"/>
            <a:gd name="T25" fmla="*/ 559694835 h 10000"/>
            <a:gd name="T26" fmla="*/ 2147483647 w 10141"/>
            <a:gd name="T27" fmla="*/ 0 h 10000"/>
            <a:gd name="T28" fmla="*/ 2147483647 w 10141"/>
            <a:gd name="T29" fmla="*/ 1679062236 h 10000"/>
            <a:gd name="T30" fmla="*/ 660320876 w 10141"/>
            <a:gd name="T31" fmla="*/ 2147483647 h 10000"/>
            <a:gd name="T32" fmla="*/ 1529502540 w 10141"/>
            <a:gd name="T33" fmla="*/ 2147483647 h 10000"/>
            <a:gd name="T34" fmla="*/ 928639091 w 10141"/>
            <a:gd name="T35" fmla="*/ 2147483647 h 10000"/>
            <a:gd name="T36" fmla="*/ 437003296 w 10141"/>
            <a:gd name="T37" fmla="*/ 2147483647 h 10000"/>
            <a:gd name="T38" fmla="*/ 3210630 w 10141"/>
            <a:gd name="T39" fmla="*/ 2147483647 h 10000"/>
            <a:gd name="T40" fmla="*/ 716548999 w 10141"/>
            <a:gd name="T41" fmla="*/ 2147483647 h 10000"/>
            <a:gd name="T42" fmla="*/ 1963295205 w 10141"/>
            <a:gd name="T43" fmla="*/ 2147483647 h 10000"/>
            <a:gd name="T44" fmla="*/ 1529502540 w 10141"/>
            <a:gd name="T45" fmla="*/ 2147483647 h 10000"/>
            <a:gd name="T46" fmla="*/ 2147483647 w 10141"/>
            <a:gd name="T47" fmla="*/ 2147483647 h 10000"/>
            <a:gd name="T48" fmla="*/ 2147483647 w 10141"/>
            <a:gd name="T49" fmla="*/ 2147483647 h 10000"/>
            <a:gd name="T50" fmla="*/ 2147483647 w 10141"/>
            <a:gd name="T51" fmla="*/ 2147483647 h 10000"/>
            <a:gd name="T52" fmla="*/ 2147483647 w 10141"/>
            <a:gd name="T53" fmla="*/ 2147483647 h 10000"/>
            <a:gd name="T54" fmla="*/ 2147483647 w 10141"/>
            <a:gd name="T55" fmla="*/ 2147483647 h 10000"/>
            <a:gd name="T56" fmla="*/ 2147483647 w 10141"/>
            <a:gd name="T57" fmla="*/ 2147483647 h 10000"/>
            <a:gd name="T58" fmla="*/ 2147483647 w 10141"/>
            <a:gd name="T59" fmla="*/ 2147483647 h 10000"/>
            <a:gd name="T60" fmla="*/ 2147483647 w 10141"/>
            <a:gd name="T61" fmla="*/ 2147483647 h 10000"/>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0" t="0" r="r" b="b"/>
          <a:pathLst>
            <a:path w="10141" h="10000">
              <a:moveTo>
                <a:pt x="6087" y="9512"/>
              </a:moveTo>
              <a:lnTo>
                <a:pt x="6087" y="9024"/>
              </a:lnTo>
              <a:lnTo>
                <a:pt x="8249" y="7561"/>
              </a:lnTo>
              <a:lnTo>
                <a:pt x="9600" y="7561"/>
              </a:lnTo>
              <a:lnTo>
                <a:pt x="10141" y="7805"/>
              </a:lnTo>
              <a:lnTo>
                <a:pt x="10141" y="6098"/>
              </a:lnTo>
              <a:lnTo>
                <a:pt x="10141" y="5122"/>
              </a:lnTo>
              <a:cubicBezTo>
                <a:pt x="10141" y="5122"/>
                <a:pt x="8790" y="4878"/>
                <a:pt x="8519" y="4878"/>
              </a:cubicBezTo>
              <a:lnTo>
                <a:pt x="7979" y="4146"/>
              </a:lnTo>
              <a:lnTo>
                <a:pt x="7979" y="3171"/>
              </a:lnTo>
              <a:lnTo>
                <a:pt x="6087" y="2439"/>
              </a:lnTo>
              <a:lnTo>
                <a:pt x="4465" y="1707"/>
              </a:lnTo>
              <a:lnTo>
                <a:pt x="4195" y="244"/>
              </a:lnTo>
              <a:lnTo>
                <a:pt x="2573" y="0"/>
              </a:lnTo>
              <a:lnTo>
                <a:pt x="1492" y="732"/>
              </a:lnTo>
              <a:lnTo>
                <a:pt x="411" y="976"/>
              </a:lnTo>
              <a:cubicBezTo>
                <a:pt x="591" y="1220"/>
                <a:pt x="924" y="1260"/>
                <a:pt x="952" y="1707"/>
              </a:cubicBezTo>
              <a:cubicBezTo>
                <a:pt x="980" y="2154"/>
                <a:pt x="691" y="3085"/>
                <a:pt x="578" y="3659"/>
              </a:cubicBezTo>
              <a:cubicBezTo>
                <a:pt x="465" y="4234"/>
                <a:pt x="368" y="4765"/>
                <a:pt x="272" y="5154"/>
              </a:cubicBezTo>
              <a:cubicBezTo>
                <a:pt x="176" y="5543"/>
                <a:pt x="-27" y="5787"/>
                <a:pt x="2" y="5992"/>
              </a:cubicBezTo>
              <a:cubicBezTo>
                <a:pt x="31" y="6197"/>
                <a:pt x="243" y="6244"/>
                <a:pt x="446" y="6383"/>
              </a:cubicBezTo>
              <a:cubicBezTo>
                <a:pt x="649" y="6522"/>
                <a:pt x="1138" y="6592"/>
                <a:pt x="1222" y="6829"/>
              </a:cubicBezTo>
              <a:cubicBezTo>
                <a:pt x="1306" y="7066"/>
                <a:pt x="1042" y="7480"/>
                <a:pt x="952" y="7805"/>
              </a:cubicBezTo>
              <a:lnTo>
                <a:pt x="2033" y="9512"/>
              </a:lnTo>
              <a:lnTo>
                <a:pt x="2303" y="10000"/>
              </a:lnTo>
              <a:lnTo>
                <a:pt x="2844" y="9756"/>
              </a:lnTo>
              <a:lnTo>
                <a:pt x="3384" y="9756"/>
              </a:lnTo>
              <a:lnTo>
                <a:pt x="4736" y="10000"/>
              </a:lnTo>
              <a:lnTo>
                <a:pt x="5006" y="9756"/>
              </a:lnTo>
              <a:lnTo>
                <a:pt x="6087" y="9512"/>
              </a:ln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346605</xdr:colOff>
      <xdr:row>26</xdr:row>
      <xdr:rowOff>45143</xdr:rowOff>
    </xdr:from>
    <xdr:to>
      <xdr:col>5</xdr:col>
      <xdr:colOff>38312</xdr:colOff>
      <xdr:row>28</xdr:row>
      <xdr:rowOff>132277</xdr:rowOff>
    </xdr:to>
    <xdr:grpSp>
      <xdr:nvGrpSpPr>
        <xdr:cNvPr id="168" name="CO">
          <a:extLst>
            <a:ext uri="{FF2B5EF4-FFF2-40B4-BE49-F238E27FC236}">
              <a16:creationId xmlns:a16="http://schemas.microsoft.com/office/drawing/2014/main" id="{00000000-0008-0000-0C00-0000A8000000}"/>
            </a:ext>
          </a:extLst>
        </xdr:cNvPr>
        <xdr:cNvGrpSpPr/>
      </xdr:nvGrpSpPr>
      <xdr:grpSpPr>
        <a:xfrm>
          <a:off x="2994555" y="4661593"/>
          <a:ext cx="326707" cy="404634"/>
          <a:chOff x="2802165" y="6970939"/>
          <a:chExt cx="293687" cy="409575"/>
        </a:xfrm>
      </xdr:grpSpPr>
      <xdr:sp macro="" textlink="">
        <xdr:nvSpPr>
          <xdr:cNvPr id="169" name="Freeform 168">
            <a:extLst>
              <a:ext uri="{FF2B5EF4-FFF2-40B4-BE49-F238E27FC236}">
                <a16:creationId xmlns:a16="http://schemas.microsoft.com/office/drawing/2014/main" id="{00000000-0008-0000-0C00-0000A9000000}"/>
              </a:ext>
            </a:extLst>
          </xdr:cNvPr>
          <xdr:cNvSpPr>
            <a:spLocks/>
          </xdr:cNvSpPr>
        </xdr:nvSpPr>
        <xdr:spPr bwMode="auto">
          <a:xfrm>
            <a:off x="2802165" y="6970939"/>
            <a:ext cx="290512" cy="334723"/>
          </a:xfrm>
          <a:custGeom>
            <a:avLst/>
            <a:gdLst>
              <a:gd name="T0" fmla="*/ 2147483647 w 37"/>
              <a:gd name="T1" fmla="*/ 2147483647 h 41"/>
              <a:gd name="T2" fmla="*/ 2147483647 w 37"/>
              <a:gd name="T3" fmla="*/ 2147483647 h 41"/>
              <a:gd name="T4" fmla="*/ 2147483647 w 37"/>
              <a:gd name="T5" fmla="*/ 2147483647 h 41"/>
              <a:gd name="T6" fmla="*/ 2147483647 w 37"/>
              <a:gd name="T7" fmla="*/ 2147483647 h 41"/>
              <a:gd name="T8" fmla="*/ 2147483647 w 37"/>
              <a:gd name="T9" fmla="*/ 2147483647 h 41"/>
              <a:gd name="T10" fmla="*/ 2147483647 w 37"/>
              <a:gd name="T11" fmla="*/ 2147483647 h 41"/>
              <a:gd name="T12" fmla="*/ 2147483647 w 37"/>
              <a:gd name="T13" fmla="*/ 2147483647 h 41"/>
              <a:gd name="T14" fmla="*/ 2147483647 w 37"/>
              <a:gd name="T15" fmla="*/ 2147483647 h 41"/>
              <a:gd name="T16" fmla="*/ 2147483647 w 37"/>
              <a:gd name="T17" fmla="*/ 2147483647 h 41"/>
              <a:gd name="T18" fmla="*/ 2147483647 w 37"/>
              <a:gd name="T19" fmla="*/ 2147483647 h 41"/>
              <a:gd name="T20" fmla="*/ 2147483647 w 37"/>
              <a:gd name="T21" fmla="*/ 0 h 41"/>
              <a:gd name="T22" fmla="*/ 2147483647 w 37"/>
              <a:gd name="T23" fmla="*/ 2147483647 h 41"/>
              <a:gd name="T24" fmla="*/ 2147483647 w 37"/>
              <a:gd name="T25" fmla="*/ 2147483647 h 41"/>
              <a:gd name="T26" fmla="*/ 2147483647 w 37"/>
              <a:gd name="T27" fmla="*/ 2147483647 h 41"/>
              <a:gd name="T28" fmla="*/ 2147483647 w 37"/>
              <a:gd name="T29" fmla="*/ 2147483647 h 41"/>
              <a:gd name="T30" fmla="*/ 2147483647 w 37"/>
              <a:gd name="T31" fmla="*/ 2147483647 h 41"/>
              <a:gd name="T32" fmla="*/ 2147483647 w 37"/>
              <a:gd name="T33" fmla="*/ 2147483647 h 41"/>
              <a:gd name="T34" fmla="*/ 2147483647 w 37"/>
              <a:gd name="T35" fmla="*/ 2147483647 h 41"/>
              <a:gd name="T36" fmla="*/ 2147483647 w 37"/>
              <a:gd name="T37" fmla="*/ 2147483647 h 41"/>
              <a:gd name="T38" fmla="*/ 2147483647 w 37"/>
              <a:gd name="T39" fmla="*/ 2147483647 h 41"/>
              <a:gd name="T40" fmla="*/ 2147483647 w 37"/>
              <a:gd name="T41" fmla="*/ 2147483647 h 41"/>
              <a:gd name="T42" fmla="*/ 2147483647 w 37"/>
              <a:gd name="T43" fmla="*/ 2147483647 h 41"/>
              <a:gd name="T44" fmla="*/ 0 w 37"/>
              <a:gd name="T45" fmla="*/ 2147483647 h 41"/>
              <a:gd name="T46" fmla="*/ 2147483647 w 37"/>
              <a:gd name="T47" fmla="*/ 2147483647 h 41"/>
              <a:gd name="T48" fmla="*/ 2147483647 w 37"/>
              <a:gd name="T49" fmla="*/ 2147483647 h 41"/>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connsiteX0" fmla="*/ 10000 w 10000"/>
              <a:gd name="connsiteY0" fmla="*/ 8293 h 10046"/>
              <a:gd name="connsiteX1" fmla="*/ 10000 w 10000"/>
              <a:gd name="connsiteY1" fmla="*/ 8293 h 10046"/>
              <a:gd name="connsiteX2" fmla="*/ 10000 w 10000"/>
              <a:gd name="connsiteY2" fmla="*/ 6585 h 10046"/>
              <a:gd name="connsiteX3" fmla="*/ 9459 w 10000"/>
              <a:gd name="connsiteY3" fmla="*/ 5610 h 10046"/>
              <a:gd name="connsiteX4" fmla="*/ 9730 w 10000"/>
              <a:gd name="connsiteY4" fmla="*/ 5122 h 10046"/>
              <a:gd name="connsiteX5" fmla="*/ 8378 w 10000"/>
              <a:gd name="connsiteY5" fmla="*/ 4878 h 10046"/>
              <a:gd name="connsiteX6" fmla="*/ 5676 w 10000"/>
              <a:gd name="connsiteY6" fmla="*/ 3902 h 10046"/>
              <a:gd name="connsiteX7" fmla="*/ 5135 w 10000"/>
              <a:gd name="connsiteY7" fmla="*/ 2683 h 10046"/>
              <a:gd name="connsiteX8" fmla="*/ 5405 w 10000"/>
              <a:gd name="connsiteY8" fmla="*/ 732 h 10046"/>
              <a:gd name="connsiteX9" fmla="*/ 6486 w 10000"/>
              <a:gd name="connsiteY9" fmla="*/ 244 h 10046"/>
              <a:gd name="connsiteX10" fmla="*/ 6486 w 10000"/>
              <a:gd name="connsiteY10" fmla="*/ 0 h 10046"/>
              <a:gd name="connsiteX11" fmla="*/ 4595 w 10000"/>
              <a:gd name="connsiteY11" fmla="*/ 488 h 10046"/>
              <a:gd name="connsiteX12" fmla="*/ 3514 w 10000"/>
              <a:gd name="connsiteY12" fmla="*/ 976 h 10046"/>
              <a:gd name="connsiteX13" fmla="*/ 2973 w 10000"/>
              <a:gd name="connsiteY13" fmla="*/ 2195 h 10046"/>
              <a:gd name="connsiteX14" fmla="*/ 2432 w 10000"/>
              <a:gd name="connsiteY14" fmla="*/ 2439 h 10046"/>
              <a:gd name="connsiteX15" fmla="*/ 1622 w 10000"/>
              <a:gd name="connsiteY15" fmla="*/ 3171 h 10046"/>
              <a:gd name="connsiteX16" fmla="*/ 811 w 10000"/>
              <a:gd name="connsiteY16" fmla="*/ 3902 h 10046"/>
              <a:gd name="connsiteX17" fmla="*/ 1081 w 10000"/>
              <a:gd name="connsiteY17" fmla="*/ 4390 h 10046"/>
              <a:gd name="connsiteX18" fmla="*/ 1351 w 10000"/>
              <a:gd name="connsiteY18" fmla="*/ 5610 h 10046"/>
              <a:gd name="connsiteX19" fmla="*/ 1351 w 10000"/>
              <a:gd name="connsiteY19" fmla="*/ 6341 h 10046"/>
              <a:gd name="connsiteX20" fmla="*/ 1622 w 10000"/>
              <a:gd name="connsiteY20" fmla="*/ 7317 h 10046"/>
              <a:gd name="connsiteX21" fmla="*/ 541 w 10000"/>
              <a:gd name="connsiteY21" fmla="*/ 8049 h 10046"/>
              <a:gd name="connsiteX22" fmla="*/ 0 w 10000"/>
              <a:gd name="connsiteY22" fmla="*/ 8537 h 10046"/>
              <a:gd name="connsiteX23" fmla="*/ 2162 w 10000"/>
              <a:gd name="connsiteY23" fmla="*/ 9268 h 10046"/>
              <a:gd name="connsiteX24" fmla="*/ 3243 w 10000"/>
              <a:gd name="connsiteY24" fmla="*/ 10000 h 10046"/>
              <a:gd name="connsiteX25" fmla="*/ 3298 w 10000"/>
              <a:gd name="connsiteY25" fmla="*/ 9968 h 10046"/>
              <a:gd name="connsiteX0" fmla="*/ 10000 w 10000"/>
              <a:gd name="connsiteY0" fmla="*/ 8293 h 10714"/>
              <a:gd name="connsiteX1" fmla="*/ 10000 w 10000"/>
              <a:gd name="connsiteY1" fmla="*/ 8293 h 10714"/>
              <a:gd name="connsiteX2" fmla="*/ 10000 w 10000"/>
              <a:gd name="connsiteY2" fmla="*/ 6585 h 10714"/>
              <a:gd name="connsiteX3" fmla="*/ 9459 w 10000"/>
              <a:gd name="connsiteY3" fmla="*/ 5610 h 10714"/>
              <a:gd name="connsiteX4" fmla="*/ 9730 w 10000"/>
              <a:gd name="connsiteY4" fmla="*/ 5122 h 10714"/>
              <a:gd name="connsiteX5" fmla="*/ 8378 w 10000"/>
              <a:gd name="connsiteY5" fmla="*/ 4878 h 10714"/>
              <a:gd name="connsiteX6" fmla="*/ 5676 w 10000"/>
              <a:gd name="connsiteY6" fmla="*/ 3902 h 10714"/>
              <a:gd name="connsiteX7" fmla="*/ 5135 w 10000"/>
              <a:gd name="connsiteY7" fmla="*/ 2683 h 10714"/>
              <a:gd name="connsiteX8" fmla="*/ 5405 w 10000"/>
              <a:gd name="connsiteY8" fmla="*/ 732 h 10714"/>
              <a:gd name="connsiteX9" fmla="*/ 6486 w 10000"/>
              <a:gd name="connsiteY9" fmla="*/ 244 h 10714"/>
              <a:gd name="connsiteX10" fmla="*/ 6486 w 10000"/>
              <a:gd name="connsiteY10" fmla="*/ 0 h 10714"/>
              <a:gd name="connsiteX11" fmla="*/ 4595 w 10000"/>
              <a:gd name="connsiteY11" fmla="*/ 488 h 10714"/>
              <a:gd name="connsiteX12" fmla="*/ 3514 w 10000"/>
              <a:gd name="connsiteY12" fmla="*/ 976 h 10714"/>
              <a:gd name="connsiteX13" fmla="*/ 2973 w 10000"/>
              <a:gd name="connsiteY13" fmla="*/ 2195 h 10714"/>
              <a:gd name="connsiteX14" fmla="*/ 2432 w 10000"/>
              <a:gd name="connsiteY14" fmla="*/ 2439 h 10714"/>
              <a:gd name="connsiteX15" fmla="*/ 1622 w 10000"/>
              <a:gd name="connsiteY15" fmla="*/ 3171 h 10714"/>
              <a:gd name="connsiteX16" fmla="*/ 811 w 10000"/>
              <a:gd name="connsiteY16" fmla="*/ 3902 h 10714"/>
              <a:gd name="connsiteX17" fmla="*/ 1081 w 10000"/>
              <a:gd name="connsiteY17" fmla="*/ 4390 h 10714"/>
              <a:gd name="connsiteX18" fmla="*/ 1351 w 10000"/>
              <a:gd name="connsiteY18" fmla="*/ 5610 h 10714"/>
              <a:gd name="connsiteX19" fmla="*/ 1351 w 10000"/>
              <a:gd name="connsiteY19" fmla="*/ 6341 h 10714"/>
              <a:gd name="connsiteX20" fmla="*/ 1622 w 10000"/>
              <a:gd name="connsiteY20" fmla="*/ 7317 h 10714"/>
              <a:gd name="connsiteX21" fmla="*/ 541 w 10000"/>
              <a:gd name="connsiteY21" fmla="*/ 8049 h 10714"/>
              <a:gd name="connsiteX22" fmla="*/ 0 w 10000"/>
              <a:gd name="connsiteY22" fmla="*/ 8537 h 10714"/>
              <a:gd name="connsiteX23" fmla="*/ 2162 w 10000"/>
              <a:gd name="connsiteY23" fmla="*/ 9268 h 10714"/>
              <a:gd name="connsiteX24" fmla="*/ 3243 w 10000"/>
              <a:gd name="connsiteY24" fmla="*/ 10000 h 10714"/>
              <a:gd name="connsiteX25" fmla="*/ 4691 w 10000"/>
              <a:gd name="connsiteY25" fmla="*/ 10714 h 10714"/>
              <a:gd name="connsiteX0" fmla="*/ 10000 w 10000"/>
              <a:gd name="connsiteY0" fmla="*/ 8293 h 10490"/>
              <a:gd name="connsiteX1" fmla="*/ 10000 w 10000"/>
              <a:gd name="connsiteY1" fmla="*/ 8293 h 10490"/>
              <a:gd name="connsiteX2" fmla="*/ 10000 w 10000"/>
              <a:gd name="connsiteY2" fmla="*/ 6585 h 10490"/>
              <a:gd name="connsiteX3" fmla="*/ 9459 w 10000"/>
              <a:gd name="connsiteY3" fmla="*/ 5610 h 10490"/>
              <a:gd name="connsiteX4" fmla="*/ 9730 w 10000"/>
              <a:gd name="connsiteY4" fmla="*/ 5122 h 10490"/>
              <a:gd name="connsiteX5" fmla="*/ 8378 w 10000"/>
              <a:gd name="connsiteY5" fmla="*/ 4878 h 10490"/>
              <a:gd name="connsiteX6" fmla="*/ 5676 w 10000"/>
              <a:gd name="connsiteY6" fmla="*/ 3902 h 10490"/>
              <a:gd name="connsiteX7" fmla="*/ 5135 w 10000"/>
              <a:gd name="connsiteY7" fmla="*/ 2683 h 10490"/>
              <a:gd name="connsiteX8" fmla="*/ 5405 w 10000"/>
              <a:gd name="connsiteY8" fmla="*/ 732 h 10490"/>
              <a:gd name="connsiteX9" fmla="*/ 6486 w 10000"/>
              <a:gd name="connsiteY9" fmla="*/ 244 h 10490"/>
              <a:gd name="connsiteX10" fmla="*/ 6486 w 10000"/>
              <a:gd name="connsiteY10" fmla="*/ 0 h 10490"/>
              <a:gd name="connsiteX11" fmla="*/ 4595 w 10000"/>
              <a:gd name="connsiteY11" fmla="*/ 488 h 10490"/>
              <a:gd name="connsiteX12" fmla="*/ 3514 w 10000"/>
              <a:gd name="connsiteY12" fmla="*/ 976 h 10490"/>
              <a:gd name="connsiteX13" fmla="*/ 2973 w 10000"/>
              <a:gd name="connsiteY13" fmla="*/ 2195 h 10490"/>
              <a:gd name="connsiteX14" fmla="*/ 2432 w 10000"/>
              <a:gd name="connsiteY14" fmla="*/ 2439 h 10490"/>
              <a:gd name="connsiteX15" fmla="*/ 1622 w 10000"/>
              <a:gd name="connsiteY15" fmla="*/ 3171 h 10490"/>
              <a:gd name="connsiteX16" fmla="*/ 811 w 10000"/>
              <a:gd name="connsiteY16" fmla="*/ 3902 h 10490"/>
              <a:gd name="connsiteX17" fmla="*/ 1081 w 10000"/>
              <a:gd name="connsiteY17" fmla="*/ 4390 h 10490"/>
              <a:gd name="connsiteX18" fmla="*/ 1351 w 10000"/>
              <a:gd name="connsiteY18" fmla="*/ 5610 h 10490"/>
              <a:gd name="connsiteX19" fmla="*/ 1351 w 10000"/>
              <a:gd name="connsiteY19" fmla="*/ 6341 h 10490"/>
              <a:gd name="connsiteX20" fmla="*/ 1622 w 10000"/>
              <a:gd name="connsiteY20" fmla="*/ 7317 h 10490"/>
              <a:gd name="connsiteX21" fmla="*/ 541 w 10000"/>
              <a:gd name="connsiteY21" fmla="*/ 8049 h 10490"/>
              <a:gd name="connsiteX22" fmla="*/ 0 w 10000"/>
              <a:gd name="connsiteY22" fmla="*/ 8537 h 10490"/>
              <a:gd name="connsiteX23" fmla="*/ 2162 w 10000"/>
              <a:gd name="connsiteY23" fmla="*/ 9268 h 10490"/>
              <a:gd name="connsiteX24" fmla="*/ 3243 w 10000"/>
              <a:gd name="connsiteY24" fmla="*/ 10000 h 10490"/>
              <a:gd name="connsiteX25" fmla="*/ 4609 w 10000"/>
              <a:gd name="connsiteY25" fmla="*/ 10490 h 104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10000" h="10490">
                <a:moveTo>
                  <a:pt x="10000" y="8293"/>
                </a:moveTo>
                <a:lnTo>
                  <a:pt x="10000" y="8293"/>
                </a:lnTo>
                <a:lnTo>
                  <a:pt x="10000" y="6585"/>
                </a:lnTo>
                <a:lnTo>
                  <a:pt x="9459" y="5610"/>
                </a:lnTo>
                <a:cubicBezTo>
                  <a:pt x="9549" y="5447"/>
                  <a:pt x="9640" y="5285"/>
                  <a:pt x="9730" y="5122"/>
                </a:cubicBezTo>
                <a:lnTo>
                  <a:pt x="8378" y="4878"/>
                </a:lnTo>
                <a:lnTo>
                  <a:pt x="5676" y="3902"/>
                </a:lnTo>
                <a:lnTo>
                  <a:pt x="5135" y="2683"/>
                </a:lnTo>
                <a:lnTo>
                  <a:pt x="5405" y="732"/>
                </a:lnTo>
                <a:lnTo>
                  <a:pt x="6486" y="244"/>
                </a:lnTo>
                <a:lnTo>
                  <a:pt x="6486" y="0"/>
                </a:lnTo>
                <a:lnTo>
                  <a:pt x="4595" y="488"/>
                </a:lnTo>
                <a:lnTo>
                  <a:pt x="3514" y="976"/>
                </a:lnTo>
                <a:lnTo>
                  <a:pt x="2973" y="2195"/>
                </a:lnTo>
                <a:lnTo>
                  <a:pt x="2432" y="2439"/>
                </a:lnTo>
                <a:lnTo>
                  <a:pt x="1622" y="3171"/>
                </a:lnTo>
                <a:lnTo>
                  <a:pt x="811" y="3902"/>
                </a:lnTo>
                <a:lnTo>
                  <a:pt x="1081" y="4390"/>
                </a:lnTo>
                <a:lnTo>
                  <a:pt x="1351" y="5610"/>
                </a:lnTo>
                <a:lnTo>
                  <a:pt x="1351" y="6341"/>
                </a:lnTo>
                <a:lnTo>
                  <a:pt x="1622" y="7317"/>
                </a:lnTo>
                <a:lnTo>
                  <a:pt x="541" y="8049"/>
                </a:lnTo>
                <a:lnTo>
                  <a:pt x="0" y="8537"/>
                </a:lnTo>
                <a:lnTo>
                  <a:pt x="2162" y="9268"/>
                </a:lnTo>
                <a:lnTo>
                  <a:pt x="3243" y="10000"/>
                </a:lnTo>
                <a:cubicBezTo>
                  <a:pt x="3432" y="10117"/>
                  <a:pt x="4598" y="10497"/>
                  <a:pt x="4609" y="10490"/>
                </a:cubicBezTo>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70" name="Freeform 169">
            <a:extLst>
              <a:ext uri="{FF2B5EF4-FFF2-40B4-BE49-F238E27FC236}">
                <a16:creationId xmlns:a16="http://schemas.microsoft.com/office/drawing/2014/main" id="{00000000-0008-0000-0C00-0000AA000000}"/>
              </a:ext>
            </a:extLst>
          </xdr:cNvPr>
          <xdr:cNvSpPr>
            <a:spLocks/>
          </xdr:cNvSpPr>
        </xdr:nvSpPr>
        <xdr:spPr bwMode="auto">
          <a:xfrm>
            <a:off x="2900590" y="7240814"/>
            <a:ext cx="195262" cy="139700"/>
          </a:xfrm>
          <a:custGeom>
            <a:avLst/>
            <a:gdLst>
              <a:gd name="T0" fmla="*/ 0 w 10000"/>
              <a:gd name="T1" fmla="*/ 10602895 h 10000"/>
              <a:gd name="T2" fmla="*/ 0 w 10000"/>
              <a:gd name="T3" fmla="*/ 10602895 h 10000"/>
              <a:gd name="T4" fmla="*/ 14889450 w 10000"/>
              <a:gd name="T5" fmla="*/ 15147797 h 10000"/>
              <a:gd name="T6" fmla="*/ 23823428 w 10000"/>
              <a:gd name="T7" fmla="*/ 19689975 h 10000"/>
              <a:gd name="T8" fmla="*/ 35735152 w 10000"/>
              <a:gd name="T9" fmla="*/ 19689975 h 10000"/>
              <a:gd name="T10" fmla="*/ 41690995 w 10000"/>
              <a:gd name="T11" fmla="*/ 24234891 h 10000"/>
              <a:gd name="T12" fmla="*/ 39219212 w 10000"/>
              <a:gd name="T13" fmla="*/ 22255565 h 10000"/>
              <a:gd name="T14" fmla="*/ 41690995 w 10000"/>
              <a:gd name="T15" fmla="*/ 24234891 h 10000"/>
              <a:gd name="T16" fmla="*/ 47646857 w 10000"/>
              <a:gd name="T17" fmla="*/ 27263978 h 10000"/>
              <a:gd name="T18" fmla="*/ 53602719 w 10000"/>
              <a:gd name="T19" fmla="*/ 10602895 h 10000"/>
              <a:gd name="T20" fmla="*/ 50624602 w 10000"/>
              <a:gd name="T21" fmla="*/ 3029087 h 10000"/>
              <a:gd name="T22" fmla="*/ 74448031 w 10000"/>
              <a:gd name="T23" fmla="*/ 0 h 10000"/>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10000" h="10000">
                <a:moveTo>
                  <a:pt x="0" y="3889"/>
                </a:moveTo>
                <a:lnTo>
                  <a:pt x="0" y="3889"/>
                </a:lnTo>
                <a:lnTo>
                  <a:pt x="2000" y="5556"/>
                </a:lnTo>
                <a:lnTo>
                  <a:pt x="3200" y="7222"/>
                </a:lnTo>
                <a:lnTo>
                  <a:pt x="4800" y="7222"/>
                </a:lnTo>
                <a:lnTo>
                  <a:pt x="5600" y="8889"/>
                </a:lnTo>
                <a:lnTo>
                  <a:pt x="5268" y="8163"/>
                </a:lnTo>
                <a:lnTo>
                  <a:pt x="5600" y="8889"/>
                </a:lnTo>
                <a:lnTo>
                  <a:pt x="6400" y="10000"/>
                </a:lnTo>
                <a:lnTo>
                  <a:pt x="7200" y="3889"/>
                </a:lnTo>
                <a:cubicBezTo>
                  <a:pt x="7067" y="2963"/>
                  <a:pt x="6933" y="2037"/>
                  <a:pt x="6800" y="1111"/>
                </a:cubicBezTo>
                <a:lnTo>
                  <a:pt x="10000" y="0"/>
                </a:lnTo>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5</xdr:col>
      <xdr:colOff>150489</xdr:colOff>
      <xdr:row>26</xdr:row>
      <xdr:rowOff>149740</xdr:rowOff>
    </xdr:from>
    <xdr:to>
      <xdr:col>5</xdr:col>
      <xdr:colOff>269869</xdr:colOff>
      <xdr:row>28</xdr:row>
      <xdr:rowOff>1467</xdr:rowOff>
    </xdr:to>
    <xdr:sp macro="" textlink="">
      <xdr:nvSpPr>
        <xdr:cNvPr id="171" name="GY">
          <a:extLst>
            <a:ext uri="{FF2B5EF4-FFF2-40B4-BE49-F238E27FC236}">
              <a16:creationId xmlns:a16="http://schemas.microsoft.com/office/drawing/2014/main" id="{00000000-0008-0000-0C00-0000AB000000}"/>
            </a:ext>
          </a:extLst>
        </xdr:cNvPr>
        <xdr:cNvSpPr>
          <a:spLocks/>
        </xdr:cNvSpPr>
      </xdr:nvSpPr>
      <xdr:spPr bwMode="auto">
        <a:xfrm>
          <a:off x="3303264" y="4797940"/>
          <a:ext cx="119380" cy="175577"/>
        </a:xfrm>
        <a:custGeom>
          <a:avLst/>
          <a:gdLst>
            <a:gd name="T0" fmla="*/ 2147483647 w 90"/>
            <a:gd name="T1" fmla="*/ 2147483647 h 138"/>
            <a:gd name="T2" fmla="*/ 2147483647 w 90"/>
            <a:gd name="T3" fmla="*/ 2147483647 h 138"/>
            <a:gd name="T4" fmla="*/ 2147483647 w 90"/>
            <a:gd name="T5" fmla="*/ 2147483647 h 138"/>
            <a:gd name="T6" fmla="*/ 2147483647 w 90"/>
            <a:gd name="T7" fmla="*/ 2147483647 h 138"/>
            <a:gd name="T8" fmla="*/ 2147483647 w 90"/>
            <a:gd name="T9" fmla="*/ 2147483647 h 138"/>
            <a:gd name="T10" fmla="*/ 2147483647 w 90"/>
            <a:gd name="T11" fmla="*/ 2147483647 h 138"/>
            <a:gd name="T12" fmla="*/ 2147483647 w 90"/>
            <a:gd name="T13" fmla="*/ 2147483647 h 138"/>
            <a:gd name="T14" fmla="*/ 2147483647 w 90"/>
            <a:gd name="T15" fmla="*/ 0 h 138"/>
            <a:gd name="T16" fmla="*/ 2147483647 w 90"/>
            <a:gd name="T17" fmla="*/ 2147483647 h 138"/>
            <a:gd name="T18" fmla="*/ 0 w 90"/>
            <a:gd name="T19" fmla="*/ 2147483647 h 138"/>
            <a:gd name="T20" fmla="*/ 2147483647 w 90"/>
            <a:gd name="T21" fmla="*/ 2147483647 h 138"/>
            <a:gd name="T22" fmla="*/ 2147483647 w 90"/>
            <a:gd name="T23" fmla="*/ 2147483647 h 138"/>
            <a:gd name="T24" fmla="*/ 2147483647 w 90"/>
            <a:gd name="T25" fmla="*/ 2147483647 h 138"/>
            <a:gd name="T26" fmla="*/ 2147483647 w 90"/>
            <a:gd name="T27" fmla="*/ 2147483647 h 138"/>
            <a:gd name="T28" fmla="*/ 2147483647 w 90"/>
            <a:gd name="T29" fmla="*/ 2147483647 h 138"/>
            <a:gd name="T30" fmla="*/ 2147483647 w 90"/>
            <a:gd name="T31" fmla="*/ 2147483647 h 138"/>
            <a:gd name="T32" fmla="*/ 2147483647 w 90"/>
            <a:gd name="T33" fmla="*/ 2147483647 h 138"/>
            <a:gd name="T34" fmla="*/ 2147483647 w 90"/>
            <a:gd name="T35" fmla="*/ 2147483647 h 138"/>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90" h="138">
              <a:moveTo>
                <a:pt x="90" y="126"/>
              </a:moveTo>
              <a:lnTo>
                <a:pt x="78" y="102"/>
              </a:lnTo>
              <a:lnTo>
                <a:pt x="66" y="78"/>
              </a:lnTo>
              <a:lnTo>
                <a:pt x="84" y="60"/>
              </a:lnTo>
              <a:lnTo>
                <a:pt x="90" y="42"/>
              </a:lnTo>
              <a:lnTo>
                <a:pt x="66" y="36"/>
              </a:lnTo>
              <a:lnTo>
                <a:pt x="60" y="18"/>
              </a:lnTo>
              <a:lnTo>
                <a:pt x="36" y="0"/>
              </a:lnTo>
              <a:lnTo>
                <a:pt x="12" y="24"/>
              </a:lnTo>
              <a:lnTo>
                <a:pt x="0" y="42"/>
              </a:lnTo>
              <a:lnTo>
                <a:pt x="6" y="60"/>
              </a:lnTo>
              <a:lnTo>
                <a:pt x="18" y="66"/>
              </a:lnTo>
              <a:lnTo>
                <a:pt x="30" y="84"/>
              </a:lnTo>
              <a:lnTo>
                <a:pt x="24" y="120"/>
              </a:lnTo>
              <a:lnTo>
                <a:pt x="42" y="138"/>
              </a:lnTo>
              <a:lnTo>
                <a:pt x="60" y="132"/>
              </a:lnTo>
              <a:lnTo>
                <a:pt x="90" y="126"/>
              </a:lnTo>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336860</xdr:colOff>
      <xdr:row>27</xdr:row>
      <xdr:rowOff>70366</xdr:rowOff>
    </xdr:from>
    <xdr:to>
      <xdr:col>5</xdr:col>
      <xdr:colOff>378772</xdr:colOff>
      <xdr:row>27</xdr:row>
      <xdr:rowOff>144977</xdr:rowOff>
    </xdr:to>
    <xdr:sp macro="" textlink="">
      <xdr:nvSpPr>
        <xdr:cNvPr id="172" name="GF">
          <a:extLst>
            <a:ext uri="{FF2B5EF4-FFF2-40B4-BE49-F238E27FC236}">
              <a16:creationId xmlns:a16="http://schemas.microsoft.com/office/drawing/2014/main" id="{00000000-0008-0000-0C00-0000AC000000}"/>
            </a:ext>
          </a:extLst>
        </xdr:cNvPr>
        <xdr:cNvSpPr>
          <a:spLocks/>
        </xdr:cNvSpPr>
      </xdr:nvSpPr>
      <xdr:spPr bwMode="auto">
        <a:xfrm>
          <a:off x="3489635" y="4880491"/>
          <a:ext cx="41912" cy="74611"/>
        </a:xfrm>
        <a:custGeom>
          <a:avLst/>
          <a:gdLst>
            <a:gd name="T0" fmla="*/ 2147483647 w 60"/>
            <a:gd name="T1" fmla="*/ 2147483647 h 72"/>
            <a:gd name="T2" fmla="*/ 2147483647 w 60"/>
            <a:gd name="T3" fmla="*/ 2147483647 h 72"/>
            <a:gd name="T4" fmla="*/ 2147483647 w 60"/>
            <a:gd name="T5" fmla="*/ 2147483647 h 72"/>
            <a:gd name="T6" fmla="*/ 2147483647 w 60"/>
            <a:gd name="T7" fmla="*/ 2147483647 h 72"/>
            <a:gd name="T8" fmla="*/ 2147483647 w 60"/>
            <a:gd name="T9" fmla="*/ 2147483647 h 72"/>
            <a:gd name="T10" fmla="*/ 2147483647 w 60"/>
            <a:gd name="T11" fmla="*/ 0 h 72"/>
            <a:gd name="T12" fmla="*/ 2147483647 w 60"/>
            <a:gd name="T13" fmla="*/ 0 h 72"/>
            <a:gd name="T14" fmla="*/ 0 w 60"/>
            <a:gd name="T15" fmla="*/ 2147483647 h 72"/>
            <a:gd name="T16" fmla="*/ 2147483647 w 60"/>
            <a:gd name="T17" fmla="*/ 2147483647 h 7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connsiteX0" fmla="*/ 1000 w 7500"/>
            <a:gd name="connsiteY0" fmla="*/ 5833 h 10000"/>
            <a:gd name="connsiteX1" fmla="*/ 1000 w 7500"/>
            <a:gd name="connsiteY1" fmla="*/ 9167 h 10000"/>
            <a:gd name="connsiteX2" fmla="*/ 2000 w 7500"/>
            <a:gd name="connsiteY2" fmla="*/ 10000 h 10000"/>
            <a:gd name="connsiteX3" fmla="*/ 6000 w 7500"/>
            <a:gd name="connsiteY3" fmla="*/ 8333 h 10000"/>
            <a:gd name="connsiteX4" fmla="*/ 7500 w 7500"/>
            <a:gd name="connsiteY4" fmla="*/ 3740 h 10000"/>
            <a:gd name="connsiteX5" fmla="*/ 3000 w 7500"/>
            <a:gd name="connsiteY5" fmla="*/ 0 h 10000"/>
            <a:gd name="connsiteX6" fmla="*/ 1000 w 7500"/>
            <a:gd name="connsiteY6" fmla="*/ 0 h 10000"/>
            <a:gd name="connsiteX7" fmla="*/ 0 w 7500"/>
            <a:gd name="connsiteY7" fmla="*/ 2500 h 10000"/>
            <a:gd name="connsiteX8" fmla="*/ 1000 w 7500"/>
            <a:gd name="connsiteY8" fmla="*/ 5833 h 10000"/>
            <a:gd name="connsiteX0" fmla="*/ 1333 w 10000"/>
            <a:gd name="connsiteY0" fmla="*/ 5833 h 10000"/>
            <a:gd name="connsiteX1" fmla="*/ 1333 w 10000"/>
            <a:gd name="connsiteY1" fmla="*/ 9167 h 10000"/>
            <a:gd name="connsiteX2" fmla="*/ 2667 w 10000"/>
            <a:gd name="connsiteY2" fmla="*/ 10000 h 10000"/>
            <a:gd name="connsiteX3" fmla="*/ 8000 w 10000"/>
            <a:gd name="connsiteY3" fmla="*/ 8333 h 10000"/>
            <a:gd name="connsiteX4" fmla="*/ 10000 w 10000"/>
            <a:gd name="connsiteY4" fmla="*/ 3740 h 10000"/>
            <a:gd name="connsiteX5" fmla="*/ 4000 w 10000"/>
            <a:gd name="connsiteY5" fmla="*/ 2034 h 10000"/>
            <a:gd name="connsiteX6" fmla="*/ 1333 w 10000"/>
            <a:gd name="connsiteY6" fmla="*/ 0 h 10000"/>
            <a:gd name="connsiteX7" fmla="*/ 0 w 10000"/>
            <a:gd name="connsiteY7" fmla="*/ 2500 h 10000"/>
            <a:gd name="connsiteX8" fmla="*/ 1333 w 10000"/>
            <a:gd name="connsiteY8" fmla="*/ 5833 h 10000"/>
            <a:gd name="connsiteX0" fmla="*/ 2000 w 10667"/>
            <a:gd name="connsiteY0" fmla="*/ 3799 h 7966"/>
            <a:gd name="connsiteX1" fmla="*/ 2000 w 10667"/>
            <a:gd name="connsiteY1" fmla="*/ 7133 h 7966"/>
            <a:gd name="connsiteX2" fmla="*/ 3334 w 10667"/>
            <a:gd name="connsiteY2" fmla="*/ 7966 h 7966"/>
            <a:gd name="connsiteX3" fmla="*/ 8667 w 10667"/>
            <a:gd name="connsiteY3" fmla="*/ 6299 h 7966"/>
            <a:gd name="connsiteX4" fmla="*/ 10667 w 10667"/>
            <a:gd name="connsiteY4" fmla="*/ 1706 h 7966"/>
            <a:gd name="connsiteX5" fmla="*/ 4667 w 10667"/>
            <a:gd name="connsiteY5" fmla="*/ 0 h 7966"/>
            <a:gd name="connsiteX6" fmla="*/ 0 w 10667"/>
            <a:gd name="connsiteY6" fmla="*/ 407 h 7966"/>
            <a:gd name="connsiteX7" fmla="*/ 667 w 10667"/>
            <a:gd name="connsiteY7" fmla="*/ 466 h 7966"/>
            <a:gd name="connsiteX8" fmla="*/ 2000 w 10667"/>
            <a:gd name="connsiteY8" fmla="*/ 3799 h 7966"/>
            <a:gd name="connsiteX0" fmla="*/ 1875 w 8125"/>
            <a:gd name="connsiteY0" fmla="*/ 4769 h 10000"/>
            <a:gd name="connsiteX1" fmla="*/ 1875 w 8125"/>
            <a:gd name="connsiteY1" fmla="*/ 8954 h 10000"/>
            <a:gd name="connsiteX2" fmla="*/ 3126 w 8125"/>
            <a:gd name="connsiteY2" fmla="*/ 10000 h 10000"/>
            <a:gd name="connsiteX3" fmla="*/ 8125 w 8125"/>
            <a:gd name="connsiteY3" fmla="*/ 7907 h 10000"/>
            <a:gd name="connsiteX4" fmla="*/ 8125 w 8125"/>
            <a:gd name="connsiteY4" fmla="*/ 2653 h 10000"/>
            <a:gd name="connsiteX5" fmla="*/ 4375 w 8125"/>
            <a:gd name="connsiteY5" fmla="*/ 0 h 10000"/>
            <a:gd name="connsiteX6" fmla="*/ 0 w 8125"/>
            <a:gd name="connsiteY6" fmla="*/ 511 h 10000"/>
            <a:gd name="connsiteX7" fmla="*/ 625 w 8125"/>
            <a:gd name="connsiteY7" fmla="*/ 585 h 10000"/>
            <a:gd name="connsiteX8" fmla="*/ 1875 w 8125"/>
            <a:gd name="connsiteY8" fmla="*/ 4769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125" h="10000">
              <a:moveTo>
                <a:pt x="1875" y="4769"/>
              </a:moveTo>
              <a:lnTo>
                <a:pt x="1875" y="8954"/>
              </a:lnTo>
              <a:lnTo>
                <a:pt x="3126" y="10000"/>
              </a:lnTo>
              <a:lnTo>
                <a:pt x="8125" y="7907"/>
              </a:lnTo>
              <a:lnTo>
                <a:pt x="8125" y="2653"/>
              </a:lnTo>
              <a:lnTo>
                <a:pt x="4375" y="0"/>
              </a:lnTo>
              <a:lnTo>
                <a:pt x="0" y="511"/>
              </a:lnTo>
              <a:lnTo>
                <a:pt x="625" y="585"/>
              </a:lnTo>
              <a:lnTo>
                <a:pt x="1875" y="4769"/>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243199</xdr:colOff>
      <xdr:row>27</xdr:row>
      <xdr:rowOff>42425</xdr:rowOff>
    </xdr:from>
    <xdr:to>
      <xdr:col>5</xdr:col>
      <xdr:colOff>336227</xdr:colOff>
      <xdr:row>27</xdr:row>
      <xdr:rowOff>151962</xdr:rowOff>
    </xdr:to>
    <xdr:sp macro="" textlink="">
      <xdr:nvSpPr>
        <xdr:cNvPr id="173" name="SR">
          <a:extLst>
            <a:ext uri="{FF2B5EF4-FFF2-40B4-BE49-F238E27FC236}">
              <a16:creationId xmlns:a16="http://schemas.microsoft.com/office/drawing/2014/main" id="{00000000-0008-0000-0C00-0000AD000000}"/>
            </a:ext>
          </a:extLst>
        </xdr:cNvPr>
        <xdr:cNvSpPr>
          <a:spLocks/>
        </xdr:cNvSpPr>
      </xdr:nvSpPr>
      <xdr:spPr bwMode="auto">
        <a:xfrm>
          <a:off x="3395974" y="4852550"/>
          <a:ext cx="93028" cy="109537"/>
        </a:xfrm>
        <a:custGeom>
          <a:avLst/>
          <a:gdLst>
            <a:gd name="T0" fmla="*/ 2147483647 w 72"/>
            <a:gd name="T1" fmla="*/ 2147483647 h 84"/>
            <a:gd name="T2" fmla="*/ 2147483647 w 72"/>
            <a:gd name="T3" fmla="*/ 2147483647 h 84"/>
            <a:gd name="T4" fmla="*/ 2147483647 w 72"/>
            <a:gd name="T5" fmla="*/ 2147483647 h 84"/>
            <a:gd name="T6" fmla="*/ 2147483647 w 72"/>
            <a:gd name="T7" fmla="*/ 2147483647 h 84"/>
            <a:gd name="T8" fmla="*/ 2147483647 w 72"/>
            <a:gd name="T9" fmla="*/ 2147483647 h 84"/>
            <a:gd name="T10" fmla="*/ 2147483647 w 72"/>
            <a:gd name="T11" fmla="*/ 0 h 84"/>
            <a:gd name="T12" fmla="*/ 2147483647 w 72"/>
            <a:gd name="T13" fmla="*/ 2147483647 h 84"/>
            <a:gd name="T14" fmla="*/ 0 w 72"/>
            <a:gd name="T15" fmla="*/ 2147483647 h 84"/>
            <a:gd name="T16" fmla="*/ 2147483647 w 72"/>
            <a:gd name="T17" fmla="*/ 2147483647 h 84"/>
            <a:gd name="T18" fmla="*/ 2147483647 w 72"/>
            <a:gd name="T19" fmla="*/ 2147483647 h 84"/>
            <a:gd name="T20" fmla="*/ 2147483647 w 72"/>
            <a:gd name="T21" fmla="*/ 2147483647 h 84"/>
            <a:gd name="T22" fmla="*/ 2147483647 w 72"/>
            <a:gd name="T23" fmla="*/ 2147483647 h 84"/>
            <a:gd name="T24" fmla="*/ 2147483647 w 72"/>
            <a:gd name="T25" fmla="*/ 2147483647 h 84"/>
            <a:gd name="T26" fmla="*/ 2147483647 w 72"/>
            <a:gd name="T27" fmla="*/ 2147483647 h 84"/>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72" h="84">
              <a:moveTo>
                <a:pt x="72" y="78"/>
              </a:moveTo>
              <a:lnTo>
                <a:pt x="72" y="54"/>
              </a:lnTo>
              <a:lnTo>
                <a:pt x="66" y="30"/>
              </a:lnTo>
              <a:lnTo>
                <a:pt x="72" y="12"/>
              </a:lnTo>
              <a:lnTo>
                <a:pt x="24" y="6"/>
              </a:lnTo>
              <a:lnTo>
                <a:pt x="24" y="0"/>
              </a:lnTo>
              <a:lnTo>
                <a:pt x="18" y="18"/>
              </a:lnTo>
              <a:lnTo>
                <a:pt x="0" y="36"/>
              </a:lnTo>
              <a:lnTo>
                <a:pt x="12" y="60"/>
              </a:lnTo>
              <a:lnTo>
                <a:pt x="24" y="84"/>
              </a:lnTo>
              <a:lnTo>
                <a:pt x="30" y="84"/>
              </a:lnTo>
              <a:lnTo>
                <a:pt x="42" y="78"/>
              </a:lnTo>
              <a:lnTo>
                <a:pt x="72" y="78"/>
              </a:lnTo>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500275</xdr:colOff>
      <xdr:row>26</xdr:row>
      <xdr:rowOff>68003</xdr:rowOff>
    </xdr:from>
    <xdr:to>
      <xdr:col>5</xdr:col>
      <xdr:colOff>214942</xdr:colOff>
      <xdr:row>28</xdr:row>
      <xdr:rowOff>22740</xdr:rowOff>
    </xdr:to>
    <xdr:sp macro="" textlink="">
      <xdr:nvSpPr>
        <xdr:cNvPr id="174" name="VE">
          <a:extLst>
            <a:ext uri="{FF2B5EF4-FFF2-40B4-BE49-F238E27FC236}">
              <a16:creationId xmlns:a16="http://schemas.microsoft.com/office/drawing/2014/main" id="{00000000-0008-0000-0C00-0000AE000000}"/>
            </a:ext>
          </a:extLst>
        </xdr:cNvPr>
        <xdr:cNvSpPr>
          <a:spLocks/>
        </xdr:cNvSpPr>
      </xdr:nvSpPr>
      <xdr:spPr bwMode="auto">
        <a:xfrm>
          <a:off x="3043450" y="4716203"/>
          <a:ext cx="324267" cy="278587"/>
        </a:xfrm>
        <a:custGeom>
          <a:avLst/>
          <a:gdLst>
            <a:gd name="T0" fmla="*/ 2147483647 w 43"/>
            <a:gd name="T1" fmla="*/ 2147483647 h 36"/>
            <a:gd name="T2" fmla="*/ 2147483647 w 43"/>
            <a:gd name="T3" fmla="*/ 2147483647 h 36"/>
            <a:gd name="T4" fmla="*/ 2147483647 w 43"/>
            <a:gd name="T5" fmla="*/ 2147483647 h 36"/>
            <a:gd name="T6" fmla="*/ 2147483647 w 43"/>
            <a:gd name="T7" fmla="*/ 2147483647 h 36"/>
            <a:gd name="T8" fmla="*/ 2147483647 w 43"/>
            <a:gd name="T9" fmla="*/ 2147483647 h 36"/>
            <a:gd name="T10" fmla="*/ 2147483647 w 43"/>
            <a:gd name="T11" fmla="*/ 2147483647 h 36"/>
            <a:gd name="T12" fmla="*/ 2147483647 w 43"/>
            <a:gd name="T13" fmla="*/ 2147483647 h 36"/>
            <a:gd name="T14" fmla="*/ 2147483647 w 43"/>
            <a:gd name="T15" fmla="*/ 2147483647 h 36"/>
            <a:gd name="T16" fmla="*/ 2147483647 w 43"/>
            <a:gd name="T17" fmla="*/ 2147483647 h 36"/>
            <a:gd name="T18" fmla="*/ 2147483647 w 43"/>
            <a:gd name="T19" fmla="*/ 2147483647 h 36"/>
            <a:gd name="T20" fmla="*/ 2147483647 w 43"/>
            <a:gd name="T21" fmla="*/ 2147483647 h 36"/>
            <a:gd name="T22" fmla="*/ 2147483647 w 43"/>
            <a:gd name="T23" fmla="*/ 2147483647 h 36"/>
            <a:gd name="T24" fmla="*/ 2147483647 w 43"/>
            <a:gd name="T25" fmla="*/ 2147483647 h 36"/>
            <a:gd name="T26" fmla="*/ 2147483647 w 43"/>
            <a:gd name="T27" fmla="*/ 0 h 36"/>
            <a:gd name="T28" fmla="*/ 2147483647 w 43"/>
            <a:gd name="T29" fmla="*/ 2147483647 h 36"/>
            <a:gd name="T30" fmla="*/ 0 w 43"/>
            <a:gd name="T31" fmla="*/ 2147483647 h 36"/>
            <a:gd name="T32" fmla="*/ 2147483647 w 43"/>
            <a:gd name="T33" fmla="*/ 2147483647 h 36"/>
            <a:gd name="T34" fmla="*/ 2147483647 w 43"/>
            <a:gd name="T35" fmla="*/ 2147483647 h 36"/>
            <a:gd name="T36" fmla="*/ 2147483647 w 43"/>
            <a:gd name="T37" fmla="*/ 2147483647 h 36"/>
            <a:gd name="T38" fmla="*/ 2147483647 w 43"/>
            <a:gd name="T39" fmla="*/ 2147483647 h 36"/>
            <a:gd name="T40" fmla="*/ 2147483647 w 43"/>
            <a:gd name="T41" fmla="*/ 2147483647 h 36"/>
            <a:gd name="T42" fmla="*/ 2147483647 w 43"/>
            <a:gd name="T43" fmla="*/ 2147483647 h 36"/>
            <a:gd name="T44" fmla="*/ 2147483647 w 43"/>
            <a:gd name="T45" fmla="*/ 2147483647 h 36"/>
            <a:gd name="T46" fmla="*/ 2147483647 w 43"/>
            <a:gd name="T47" fmla="*/ 2147483647 h 36"/>
            <a:gd name="T48" fmla="*/ 2147483647 w 43"/>
            <a:gd name="T49" fmla="*/ 2147483647 h 36"/>
            <a:gd name="T50" fmla="*/ 2147483647 w 43"/>
            <a:gd name="T51" fmla="*/ 2147483647 h 36"/>
            <a:gd name="T52" fmla="*/ 2147483647 w 43"/>
            <a:gd name="T53" fmla="*/ 2147483647 h 36"/>
            <a:gd name="T54" fmla="*/ 2147483647 w 43"/>
            <a:gd name="T55" fmla="*/ 2147483647 h 36"/>
            <a:gd name="T56" fmla="*/ 2147483647 w 43"/>
            <a:gd name="T57" fmla="*/ 2147483647 h 36"/>
            <a:gd name="T58" fmla="*/ 2147483647 w 43"/>
            <a:gd name="T59" fmla="*/ 2147483647 h 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Lst>
          <a:ahLst/>
          <a:cxnLst>
            <a:cxn ang="T60">
              <a:pos x="T0" y="T1"/>
            </a:cxn>
            <a:cxn ang="T61">
              <a:pos x="T2" y="T3"/>
            </a:cxn>
            <a:cxn ang="T62">
              <a:pos x="T4" y="T5"/>
            </a:cxn>
            <a:cxn ang="T63">
              <a:pos x="T6" y="T7"/>
            </a:cxn>
            <a:cxn ang="T64">
              <a:pos x="T8" y="T9"/>
            </a:cxn>
            <a:cxn ang="T65">
              <a:pos x="T10" y="T11"/>
            </a:cxn>
            <a:cxn ang="T66">
              <a:pos x="T12" y="T13"/>
            </a:cxn>
            <a:cxn ang="T67">
              <a:pos x="T14" y="T15"/>
            </a:cxn>
            <a:cxn ang="T68">
              <a:pos x="T16" y="T17"/>
            </a:cxn>
            <a:cxn ang="T69">
              <a:pos x="T18" y="T19"/>
            </a:cxn>
            <a:cxn ang="T70">
              <a:pos x="T20" y="T21"/>
            </a:cxn>
            <a:cxn ang="T71">
              <a:pos x="T22" y="T23"/>
            </a:cxn>
            <a:cxn ang="T72">
              <a:pos x="T24" y="T25"/>
            </a:cxn>
            <a:cxn ang="T73">
              <a:pos x="T26" y="T27"/>
            </a:cxn>
            <a:cxn ang="T74">
              <a:pos x="T28" y="T29"/>
            </a:cxn>
            <a:cxn ang="T75">
              <a:pos x="T30" y="T31"/>
            </a:cxn>
            <a:cxn ang="T76">
              <a:pos x="T32" y="T33"/>
            </a:cxn>
            <a:cxn ang="T77">
              <a:pos x="T34" y="T35"/>
            </a:cxn>
            <a:cxn ang="T78">
              <a:pos x="T36" y="T37"/>
            </a:cxn>
            <a:cxn ang="T79">
              <a:pos x="T38" y="T39"/>
            </a:cxn>
            <a:cxn ang="T80">
              <a:pos x="T40" y="T41"/>
            </a:cxn>
            <a:cxn ang="T81">
              <a:pos x="T42" y="T43"/>
            </a:cxn>
            <a:cxn ang="T82">
              <a:pos x="T44" y="T45"/>
            </a:cxn>
            <a:cxn ang="T83">
              <a:pos x="T46" y="T47"/>
            </a:cxn>
            <a:cxn ang="T84">
              <a:pos x="T48" y="T49"/>
            </a:cxn>
            <a:cxn ang="T85">
              <a:pos x="T50" y="T51"/>
            </a:cxn>
            <a:cxn ang="T86">
              <a:pos x="T52" y="T53"/>
            </a:cxn>
            <a:cxn ang="T87">
              <a:pos x="T54" y="T55"/>
            </a:cxn>
            <a:cxn ang="T88">
              <a:pos x="T56" y="T57"/>
            </a:cxn>
            <a:cxn ang="T89">
              <a:pos x="T58" y="T59"/>
            </a:cxn>
          </a:cxnLst>
          <a:rect l="0" t="0" r="r" b="b"/>
          <a:pathLst>
            <a:path w="43" h="36">
              <a:moveTo>
                <a:pt x="38" y="21"/>
              </a:moveTo>
              <a:cubicBezTo>
                <a:pt x="37" y="18"/>
                <a:pt x="37" y="18"/>
                <a:pt x="37" y="18"/>
              </a:cubicBezTo>
              <a:cubicBezTo>
                <a:pt x="39" y="15"/>
                <a:pt x="39" y="15"/>
                <a:pt x="39" y="15"/>
              </a:cubicBezTo>
              <a:cubicBezTo>
                <a:pt x="43" y="11"/>
                <a:pt x="43" y="11"/>
                <a:pt x="43" y="11"/>
              </a:cubicBezTo>
              <a:cubicBezTo>
                <a:pt x="42" y="11"/>
                <a:pt x="42" y="11"/>
                <a:pt x="42" y="11"/>
              </a:cubicBezTo>
              <a:cubicBezTo>
                <a:pt x="39" y="10"/>
                <a:pt x="39" y="10"/>
                <a:pt x="39" y="10"/>
              </a:cubicBezTo>
              <a:cubicBezTo>
                <a:pt x="38" y="8"/>
                <a:pt x="38" y="8"/>
                <a:pt x="38" y="8"/>
              </a:cubicBezTo>
              <a:cubicBezTo>
                <a:pt x="32" y="5"/>
                <a:pt x="32" y="5"/>
                <a:pt x="32" y="5"/>
              </a:cubicBezTo>
              <a:cubicBezTo>
                <a:pt x="22" y="6"/>
                <a:pt x="22" y="6"/>
                <a:pt x="22" y="6"/>
              </a:cubicBezTo>
              <a:cubicBezTo>
                <a:pt x="17" y="5"/>
                <a:pt x="17" y="5"/>
                <a:pt x="17" y="5"/>
              </a:cubicBezTo>
              <a:cubicBezTo>
                <a:pt x="16" y="3"/>
                <a:pt x="16" y="3"/>
                <a:pt x="16" y="3"/>
              </a:cubicBezTo>
              <a:cubicBezTo>
                <a:pt x="11" y="2"/>
                <a:pt x="11" y="2"/>
                <a:pt x="11" y="2"/>
              </a:cubicBezTo>
              <a:cubicBezTo>
                <a:pt x="11" y="2"/>
                <a:pt x="7" y="3"/>
                <a:pt x="6" y="3"/>
              </a:cubicBezTo>
              <a:cubicBezTo>
                <a:pt x="5" y="3"/>
                <a:pt x="5" y="1"/>
                <a:pt x="5" y="0"/>
              </a:cubicBezTo>
              <a:cubicBezTo>
                <a:pt x="1" y="2"/>
                <a:pt x="1" y="2"/>
                <a:pt x="1" y="2"/>
              </a:cubicBezTo>
              <a:cubicBezTo>
                <a:pt x="0" y="10"/>
                <a:pt x="0" y="10"/>
                <a:pt x="0" y="10"/>
              </a:cubicBezTo>
              <a:cubicBezTo>
                <a:pt x="2" y="15"/>
                <a:pt x="2" y="15"/>
                <a:pt x="2" y="15"/>
              </a:cubicBezTo>
              <a:cubicBezTo>
                <a:pt x="12" y="19"/>
                <a:pt x="12" y="19"/>
                <a:pt x="12" y="19"/>
              </a:cubicBezTo>
              <a:cubicBezTo>
                <a:pt x="17" y="20"/>
                <a:pt x="17" y="20"/>
                <a:pt x="17" y="20"/>
              </a:cubicBezTo>
              <a:cubicBezTo>
                <a:pt x="16" y="22"/>
                <a:pt x="16" y="22"/>
                <a:pt x="16" y="22"/>
              </a:cubicBezTo>
              <a:cubicBezTo>
                <a:pt x="18" y="26"/>
                <a:pt x="18" y="26"/>
                <a:pt x="18" y="26"/>
              </a:cubicBezTo>
              <a:cubicBezTo>
                <a:pt x="18" y="33"/>
                <a:pt x="18" y="33"/>
                <a:pt x="18" y="33"/>
              </a:cubicBezTo>
              <a:cubicBezTo>
                <a:pt x="18" y="33"/>
                <a:pt x="18" y="33"/>
                <a:pt x="18" y="33"/>
              </a:cubicBezTo>
              <a:cubicBezTo>
                <a:pt x="21" y="36"/>
                <a:pt x="21" y="36"/>
                <a:pt x="21" y="36"/>
              </a:cubicBezTo>
              <a:cubicBezTo>
                <a:pt x="30" y="33"/>
                <a:pt x="30" y="33"/>
                <a:pt x="30" y="33"/>
              </a:cubicBezTo>
              <a:cubicBezTo>
                <a:pt x="29" y="30"/>
                <a:pt x="29" y="30"/>
                <a:pt x="29" y="30"/>
              </a:cubicBezTo>
              <a:cubicBezTo>
                <a:pt x="26" y="25"/>
                <a:pt x="26" y="25"/>
                <a:pt x="26" y="25"/>
              </a:cubicBezTo>
              <a:cubicBezTo>
                <a:pt x="34" y="25"/>
                <a:pt x="34" y="25"/>
                <a:pt x="34" y="25"/>
              </a:cubicBezTo>
              <a:cubicBezTo>
                <a:pt x="39" y="23"/>
                <a:pt x="39" y="23"/>
                <a:pt x="39" y="23"/>
              </a:cubicBezTo>
              <a:cubicBezTo>
                <a:pt x="38" y="21"/>
                <a:pt x="38" y="21"/>
                <a:pt x="38" y="21"/>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303742</xdr:colOff>
      <xdr:row>27</xdr:row>
      <xdr:rowOff>154820</xdr:rowOff>
    </xdr:from>
    <xdr:to>
      <xdr:col>4</xdr:col>
      <xdr:colOff>442490</xdr:colOff>
      <xdr:row>28</xdr:row>
      <xdr:rowOff>142120</xdr:rowOff>
    </xdr:to>
    <xdr:sp macro="" textlink="">
      <xdr:nvSpPr>
        <xdr:cNvPr id="175" name="EC">
          <a:extLst>
            <a:ext uri="{FF2B5EF4-FFF2-40B4-BE49-F238E27FC236}">
              <a16:creationId xmlns:a16="http://schemas.microsoft.com/office/drawing/2014/main" id="{00000000-0008-0000-0C00-0000AF000000}"/>
            </a:ext>
          </a:extLst>
        </xdr:cNvPr>
        <xdr:cNvSpPr>
          <a:spLocks/>
        </xdr:cNvSpPr>
      </xdr:nvSpPr>
      <xdr:spPr bwMode="auto">
        <a:xfrm>
          <a:off x="2846917" y="4964945"/>
          <a:ext cx="138748" cy="149225"/>
        </a:xfrm>
        <a:custGeom>
          <a:avLst/>
          <a:gdLst>
            <a:gd name="T0" fmla="*/ 2147483647 w 102"/>
            <a:gd name="T1" fmla="*/ 2147483647 h 114"/>
            <a:gd name="T2" fmla="*/ 2147483647 w 102"/>
            <a:gd name="T3" fmla="*/ 2147483647 h 114"/>
            <a:gd name="T4" fmla="*/ 2147483647 w 102"/>
            <a:gd name="T5" fmla="*/ 2147483647 h 114"/>
            <a:gd name="T6" fmla="*/ 2147483647 w 102"/>
            <a:gd name="T7" fmla="*/ 2147483647 h 114"/>
            <a:gd name="T8" fmla="*/ 2147483647 w 102"/>
            <a:gd name="T9" fmla="*/ 2147483647 h 114"/>
            <a:gd name="T10" fmla="*/ 2147483647 w 102"/>
            <a:gd name="T11" fmla="*/ 2147483647 h 114"/>
            <a:gd name="T12" fmla="*/ 2147483647 w 102"/>
            <a:gd name="T13" fmla="*/ 0 h 114"/>
            <a:gd name="T14" fmla="*/ 2147483647 w 102"/>
            <a:gd name="T15" fmla="*/ 2147483647 h 114"/>
            <a:gd name="T16" fmla="*/ 0 w 102"/>
            <a:gd name="T17" fmla="*/ 2147483647 h 114"/>
            <a:gd name="T18" fmla="*/ 2147483647 w 102"/>
            <a:gd name="T19" fmla="*/ 2147483647 h 114"/>
            <a:gd name="T20" fmla="*/ 0 w 102"/>
            <a:gd name="T21" fmla="*/ 2147483647 h 114"/>
            <a:gd name="T22" fmla="*/ 2147483647 w 102"/>
            <a:gd name="T23" fmla="*/ 2147483647 h 114"/>
            <a:gd name="T24" fmla="*/ 2147483647 w 102"/>
            <a:gd name="T25" fmla="*/ 2147483647 h 114"/>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02" h="114">
              <a:moveTo>
                <a:pt x="24" y="114"/>
              </a:moveTo>
              <a:lnTo>
                <a:pt x="48" y="90"/>
              </a:lnTo>
              <a:lnTo>
                <a:pt x="66" y="84"/>
              </a:lnTo>
              <a:lnTo>
                <a:pt x="90" y="60"/>
              </a:lnTo>
              <a:lnTo>
                <a:pt x="102" y="36"/>
              </a:lnTo>
              <a:lnTo>
                <a:pt x="78" y="18"/>
              </a:lnTo>
              <a:lnTo>
                <a:pt x="30" y="0"/>
              </a:lnTo>
              <a:lnTo>
                <a:pt x="24" y="12"/>
              </a:lnTo>
              <a:lnTo>
                <a:pt x="0" y="66"/>
              </a:lnTo>
              <a:lnTo>
                <a:pt x="12" y="90"/>
              </a:lnTo>
              <a:lnTo>
                <a:pt x="0" y="96"/>
              </a:lnTo>
              <a:lnTo>
                <a:pt x="6" y="108"/>
              </a:lnTo>
              <a:lnTo>
                <a:pt x="24" y="11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334375</xdr:colOff>
      <xdr:row>17</xdr:row>
      <xdr:rowOff>117932</xdr:rowOff>
    </xdr:from>
    <xdr:to>
      <xdr:col>8</xdr:col>
      <xdr:colOff>375967</xdr:colOff>
      <xdr:row>18</xdr:row>
      <xdr:rowOff>52347</xdr:rowOff>
    </xdr:to>
    <xdr:sp macro="" textlink="">
      <xdr:nvSpPr>
        <xdr:cNvPr id="176" name="DK">
          <a:extLst>
            <a:ext uri="{FF2B5EF4-FFF2-40B4-BE49-F238E27FC236}">
              <a16:creationId xmlns:a16="http://schemas.microsoft.com/office/drawing/2014/main" id="{00000000-0008-0000-0C00-0000B0000000}"/>
            </a:ext>
          </a:extLst>
        </xdr:cNvPr>
        <xdr:cNvSpPr>
          <a:spLocks/>
        </xdr:cNvSpPr>
      </xdr:nvSpPr>
      <xdr:spPr bwMode="auto">
        <a:xfrm>
          <a:off x="5315950" y="3308807"/>
          <a:ext cx="41592" cy="96340"/>
        </a:xfrm>
        <a:custGeom>
          <a:avLst/>
          <a:gdLst>
            <a:gd name="T0" fmla="*/ 80 w 429209"/>
            <a:gd name="T1" fmla="*/ 1219 h 839755"/>
            <a:gd name="T2" fmla="*/ 85 w 429209"/>
            <a:gd name="T3" fmla="*/ 856 h 839755"/>
            <a:gd name="T4" fmla="*/ 0 w 429209"/>
            <a:gd name="T5" fmla="*/ 799 h 839755"/>
            <a:gd name="T6" fmla="*/ 169 w 429209"/>
            <a:gd name="T7" fmla="*/ 200 h 839755"/>
            <a:gd name="T8" fmla="*/ 395 w 429209"/>
            <a:gd name="T9" fmla="*/ 200 h 839755"/>
            <a:gd name="T10" fmla="*/ 592 w 429209"/>
            <a:gd name="T11" fmla="*/ 0 h 839755"/>
            <a:gd name="T12" fmla="*/ 621 w 429209"/>
            <a:gd name="T13" fmla="*/ 399 h 839755"/>
            <a:gd name="T14" fmla="*/ 649 w 429209"/>
            <a:gd name="T15" fmla="*/ 628 h 839755"/>
            <a:gd name="T16" fmla="*/ 339 w 429209"/>
            <a:gd name="T17" fmla="*/ 970 h 839755"/>
            <a:gd name="T18" fmla="*/ 339 w 429209"/>
            <a:gd name="T19" fmla="*/ 1284 h 839755"/>
            <a:gd name="T20" fmla="*/ 169 w 429209"/>
            <a:gd name="T21" fmla="*/ 1198 h 839755"/>
            <a:gd name="T22" fmla="*/ 80 w 429209"/>
            <a:gd name="T23" fmla="*/ 1219 h 839755"/>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429209" h="839755">
              <a:moveTo>
                <a:pt x="53214" y="797282"/>
              </a:moveTo>
              <a:cubicBezTo>
                <a:pt x="54137" y="718133"/>
                <a:pt x="55061" y="638985"/>
                <a:pt x="55984" y="559836"/>
              </a:cubicBezTo>
              <a:lnTo>
                <a:pt x="0" y="522514"/>
              </a:lnTo>
              <a:lnTo>
                <a:pt x="111968" y="130628"/>
              </a:lnTo>
              <a:lnTo>
                <a:pt x="261258" y="130628"/>
              </a:lnTo>
              <a:lnTo>
                <a:pt x="391886" y="0"/>
              </a:lnTo>
              <a:lnTo>
                <a:pt x="410547" y="261257"/>
              </a:lnTo>
              <a:lnTo>
                <a:pt x="429209" y="410547"/>
              </a:lnTo>
              <a:lnTo>
                <a:pt x="223935" y="634481"/>
              </a:lnTo>
              <a:lnTo>
                <a:pt x="223935" y="839755"/>
              </a:lnTo>
              <a:lnTo>
                <a:pt x="111968" y="783771"/>
              </a:lnTo>
              <a:lnTo>
                <a:pt x="53214" y="797282"/>
              </a:lnTo>
              <a:close/>
            </a:path>
          </a:pathLst>
        </a:custGeom>
        <a:solidFill>
          <a:srgbClr val="61CAE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362829</xdr:colOff>
      <xdr:row>21</xdr:row>
      <xdr:rowOff>159345</xdr:rowOff>
    </xdr:from>
    <xdr:to>
      <xdr:col>11</xdr:col>
      <xdr:colOff>185664</xdr:colOff>
      <xdr:row>24</xdr:row>
      <xdr:rowOff>80564</xdr:rowOff>
    </xdr:to>
    <xdr:sp macro="" textlink="">
      <xdr:nvSpPr>
        <xdr:cNvPr id="177" name="PK">
          <a:extLst>
            <a:ext uri="{FF2B5EF4-FFF2-40B4-BE49-F238E27FC236}">
              <a16:creationId xmlns:a16="http://schemas.microsoft.com/office/drawing/2014/main" id="{00000000-0008-0000-0C00-0000B1000000}"/>
            </a:ext>
          </a:extLst>
        </xdr:cNvPr>
        <xdr:cNvSpPr>
          <a:spLocks/>
        </xdr:cNvSpPr>
      </xdr:nvSpPr>
      <xdr:spPr bwMode="auto">
        <a:xfrm>
          <a:off x="6563604" y="3997920"/>
          <a:ext cx="432435" cy="406994"/>
        </a:xfrm>
        <a:custGeom>
          <a:avLst/>
          <a:gdLst>
            <a:gd name="T0" fmla="*/ 290980 w 10944"/>
            <a:gd name="T1" fmla="*/ 398324 h 10652"/>
            <a:gd name="T2" fmla="*/ 322773 w 10944"/>
            <a:gd name="T3" fmla="*/ 379365 h 10652"/>
            <a:gd name="T4" fmla="*/ 288578 w 10944"/>
            <a:gd name="T5" fmla="*/ 317672 h 10652"/>
            <a:gd name="T6" fmla="*/ 295144 w 10944"/>
            <a:gd name="T7" fmla="*/ 293778 h 10652"/>
            <a:gd name="T8" fmla="*/ 307477 w 10944"/>
            <a:gd name="T9" fmla="*/ 278736 h 10652"/>
            <a:gd name="T10" fmla="*/ 339310 w 10944"/>
            <a:gd name="T11" fmla="*/ 275720 h 10652"/>
            <a:gd name="T12" fmla="*/ 379111 w 10944"/>
            <a:gd name="T13" fmla="*/ 198907 h 10652"/>
            <a:gd name="T14" fmla="*/ 401094 w 10944"/>
            <a:gd name="T15" fmla="*/ 149474 h 10652"/>
            <a:gd name="T16" fmla="*/ 414628 w 10944"/>
            <a:gd name="T17" fmla="*/ 98984 h 10652"/>
            <a:gd name="T18" fmla="*/ 388921 w 10944"/>
            <a:gd name="T19" fmla="*/ 81279 h 10652"/>
            <a:gd name="T20" fmla="*/ 391964 w 10944"/>
            <a:gd name="T21" fmla="*/ 44223 h 10652"/>
            <a:gd name="T22" fmla="*/ 436330 w 10944"/>
            <a:gd name="T23" fmla="*/ 33177 h 10652"/>
            <a:gd name="T24" fmla="*/ 428122 w 10944"/>
            <a:gd name="T25" fmla="*/ 18293 h 10652"/>
            <a:gd name="T26" fmla="*/ 409783 w 10944"/>
            <a:gd name="T27" fmla="*/ 7011 h 10652"/>
            <a:gd name="T28" fmla="*/ 386238 w 10944"/>
            <a:gd name="T29" fmla="*/ 39 h 10652"/>
            <a:gd name="T30" fmla="*/ 336187 w 10944"/>
            <a:gd name="T31" fmla="*/ 9283 h 10652"/>
            <a:gd name="T32" fmla="*/ 311842 w 10944"/>
            <a:gd name="T33" fmla="*/ 10302 h 10652"/>
            <a:gd name="T34" fmla="*/ 283733 w 10944"/>
            <a:gd name="T35" fmla="*/ 22445 h 10652"/>
            <a:gd name="T36" fmla="*/ 277606 w 10944"/>
            <a:gd name="T37" fmla="*/ 63574 h 10652"/>
            <a:gd name="T38" fmla="*/ 277606 w 10944"/>
            <a:gd name="T39" fmla="*/ 81279 h 10652"/>
            <a:gd name="T40" fmla="*/ 268997 w 10944"/>
            <a:gd name="T41" fmla="*/ 90131 h 10652"/>
            <a:gd name="T42" fmla="*/ 259267 w 10944"/>
            <a:gd name="T43" fmla="*/ 120801 h 10652"/>
            <a:gd name="T44" fmla="*/ 209056 w 10944"/>
            <a:gd name="T45" fmla="*/ 143403 h 10652"/>
            <a:gd name="T46" fmla="*/ 183389 w 10944"/>
            <a:gd name="T47" fmla="*/ 161108 h 10652"/>
            <a:gd name="T48" fmla="*/ 157643 w 10944"/>
            <a:gd name="T49" fmla="*/ 196322 h 10652"/>
            <a:gd name="T50" fmla="*/ 106310 w 10944"/>
            <a:gd name="T51" fmla="*/ 205449 h 10652"/>
            <a:gd name="T52" fmla="*/ 56819 w 10944"/>
            <a:gd name="T53" fmla="*/ 245207 h 10652"/>
            <a:gd name="T54" fmla="*/ 6767 w 10944"/>
            <a:gd name="T55" fmla="*/ 242778 h 10652"/>
            <a:gd name="T56" fmla="*/ 28069 w 10944"/>
            <a:gd name="T57" fmla="*/ 274506 h 10652"/>
            <a:gd name="T58" fmla="*/ 53295 w 10944"/>
            <a:gd name="T59" fmla="*/ 286884 h 10652"/>
            <a:gd name="T60" fmla="*/ 53976 w 10944"/>
            <a:gd name="T61" fmla="*/ 299614 h 10652"/>
            <a:gd name="T62" fmla="*/ 54937 w 10944"/>
            <a:gd name="T63" fmla="*/ 311875 h 10652"/>
            <a:gd name="T64" fmla="*/ 40562 w 10944"/>
            <a:gd name="T65" fmla="*/ 318612 h 10652"/>
            <a:gd name="T66" fmla="*/ 12893 w 10944"/>
            <a:gd name="T67" fmla="*/ 341213 h 10652"/>
            <a:gd name="T68" fmla="*/ 18739 w 10944"/>
            <a:gd name="T69" fmla="*/ 359623 h 10652"/>
            <a:gd name="T70" fmla="*/ 245053 w 10944"/>
            <a:gd name="T71" fmla="*/ 417243 h 10652"/>
            <a:gd name="T72" fmla="*/ 255504 w 10944"/>
            <a:gd name="T73" fmla="*/ 411446 h 10652"/>
            <a:gd name="T74" fmla="*/ 290980 w 10944"/>
            <a:gd name="T75" fmla="*/ 398324 h 10652"/>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Lst>
          <a:ahLst/>
          <a:cxnLst>
            <a:cxn ang="T76">
              <a:pos x="T0" y="T1"/>
            </a:cxn>
            <a:cxn ang="T77">
              <a:pos x="T2" y="T3"/>
            </a:cxn>
            <a:cxn ang="T78">
              <a:pos x="T4" y="T5"/>
            </a:cxn>
            <a:cxn ang="T79">
              <a:pos x="T6" y="T7"/>
            </a:cxn>
            <a:cxn ang="T80">
              <a:pos x="T8" y="T9"/>
            </a:cxn>
            <a:cxn ang="T81">
              <a:pos x="T10" y="T11"/>
            </a:cxn>
            <a:cxn ang="T82">
              <a:pos x="T12" y="T13"/>
            </a:cxn>
            <a:cxn ang="T83">
              <a:pos x="T14" y="T15"/>
            </a:cxn>
            <a:cxn ang="T84">
              <a:pos x="T16" y="T17"/>
            </a:cxn>
            <a:cxn ang="T85">
              <a:pos x="T18" y="T19"/>
            </a:cxn>
            <a:cxn ang="T86">
              <a:pos x="T20" y="T21"/>
            </a:cxn>
            <a:cxn ang="T87">
              <a:pos x="T22" y="T23"/>
            </a:cxn>
            <a:cxn ang="T88">
              <a:pos x="T24" y="T25"/>
            </a:cxn>
            <a:cxn ang="T89">
              <a:pos x="T26" y="T27"/>
            </a:cxn>
            <a:cxn ang="T90">
              <a:pos x="T28" y="T29"/>
            </a:cxn>
            <a:cxn ang="T91">
              <a:pos x="T30" y="T31"/>
            </a:cxn>
            <a:cxn ang="T92">
              <a:pos x="T32" y="T33"/>
            </a:cxn>
            <a:cxn ang="T93">
              <a:pos x="T34" y="T35"/>
            </a:cxn>
            <a:cxn ang="T94">
              <a:pos x="T36" y="T37"/>
            </a:cxn>
            <a:cxn ang="T95">
              <a:pos x="T38" y="T39"/>
            </a:cxn>
            <a:cxn ang="T96">
              <a:pos x="T40" y="T41"/>
            </a:cxn>
            <a:cxn ang="T97">
              <a:pos x="T42" y="T43"/>
            </a:cxn>
            <a:cxn ang="T98">
              <a:pos x="T44" y="T45"/>
            </a:cxn>
            <a:cxn ang="T99">
              <a:pos x="T46" y="T47"/>
            </a:cxn>
            <a:cxn ang="T100">
              <a:pos x="T48" y="T49"/>
            </a:cxn>
            <a:cxn ang="T101">
              <a:pos x="T50" y="T51"/>
            </a:cxn>
            <a:cxn ang="T102">
              <a:pos x="T52" y="T53"/>
            </a:cxn>
            <a:cxn ang="T103">
              <a:pos x="T54" y="T55"/>
            </a:cxn>
            <a:cxn ang="T104">
              <a:pos x="T56" y="T57"/>
            </a:cxn>
            <a:cxn ang="T105">
              <a:pos x="T58" y="T59"/>
            </a:cxn>
            <a:cxn ang="T106">
              <a:pos x="T60" y="T61"/>
            </a:cxn>
            <a:cxn ang="T107">
              <a:pos x="T62" y="T63"/>
            </a:cxn>
            <a:cxn ang="T108">
              <a:pos x="T64" y="T65"/>
            </a:cxn>
            <a:cxn ang="T109">
              <a:pos x="T66" y="T67"/>
            </a:cxn>
            <a:cxn ang="T110">
              <a:pos x="T68" y="T69"/>
            </a:cxn>
            <a:cxn ang="T111">
              <a:pos x="T70" y="T71"/>
            </a:cxn>
            <a:cxn ang="T112">
              <a:pos x="T72" y="T73"/>
            </a:cxn>
            <a:cxn ang="T113">
              <a:pos x="T74" y="T75"/>
            </a:cxn>
          </a:cxnLst>
          <a:rect l="0" t="0" r="r" b="b"/>
          <a:pathLst>
            <a:path w="10944" h="10652">
              <a:moveTo>
                <a:pt x="7267" y="10169"/>
              </a:moveTo>
              <a:cubicBezTo>
                <a:pt x="7552" y="10018"/>
                <a:pt x="8071" y="10028"/>
                <a:pt x="8061" y="9685"/>
              </a:cubicBezTo>
              <a:cubicBezTo>
                <a:pt x="8051" y="9342"/>
                <a:pt x="7322" y="8474"/>
                <a:pt x="7207" y="8110"/>
              </a:cubicBezTo>
              <a:cubicBezTo>
                <a:pt x="7092" y="7746"/>
                <a:pt x="7292" y="7666"/>
                <a:pt x="7371" y="7500"/>
              </a:cubicBezTo>
              <a:cubicBezTo>
                <a:pt x="7450" y="7334"/>
                <a:pt x="7495" y="7193"/>
                <a:pt x="7679" y="7116"/>
              </a:cubicBezTo>
              <a:cubicBezTo>
                <a:pt x="7863" y="7039"/>
                <a:pt x="8176" y="7379"/>
                <a:pt x="8474" y="7039"/>
              </a:cubicBezTo>
              <a:cubicBezTo>
                <a:pt x="8772" y="6699"/>
                <a:pt x="9211" y="5615"/>
                <a:pt x="9468" y="5078"/>
              </a:cubicBezTo>
              <a:cubicBezTo>
                <a:pt x="9725" y="4541"/>
                <a:pt x="9869" y="4241"/>
                <a:pt x="10017" y="3816"/>
              </a:cubicBezTo>
              <a:cubicBezTo>
                <a:pt x="10165" y="3391"/>
                <a:pt x="10406" y="2817"/>
                <a:pt x="10355" y="2527"/>
              </a:cubicBezTo>
              <a:cubicBezTo>
                <a:pt x="10304" y="2237"/>
                <a:pt x="9687" y="2325"/>
                <a:pt x="9713" y="2075"/>
              </a:cubicBezTo>
              <a:cubicBezTo>
                <a:pt x="9740" y="1811"/>
                <a:pt x="9649" y="1164"/>
                <a:pt x="9789" y="1129"/>
              </a:cubicBezTo>
              <a:cubicBezTo>
                <a:pt x="10290" y="1004"/>
                <a:pt x="10747" y="957"/>
                <a:pt x="10897" y="847"/>
              </a:cubicBezTo>
              <a:cubicBezTo>
                <a:pt x="11047" y="737"/>
                <a:pt x="10802" y="578"/>
                <a:pt x="10692" y="467"/>
              </a:cubicBezTo>
              <a:cubicBezTo>
                <a:pt x="10582" y="356"/>
                <a:pt x="10409" y="257"/>
                <a:pt x="10234" y="179"/>
              </a:cubicBezTo>
              <a:cubicBezTo>
                <a:pt x="10060" y="102"/>
                <a:pt x="9954" y="-9"/>
                <a:pt x="9646" y="1"/>
              </a:cubicBezTo>
              <a:cubicBezTo>
                <a:pt x="9341" y="11"/>
                <a:pt x="8705" y="193"/>
                <a:pt x="8396" y="237"/>
              </a:cubicBezTo>
              <a:cubicBezTo>
                <a:pt x="8087" y="279"/>
                <a:pt x="8007" y="208"/>
                <a:pt x="7788" y="263"/>
              </a:cubicBezTo>
              <a:cubicBezTo>
                <a:pt x="7570" y="320"/>
                <a:pt x="7301" y="573"/>
                <a:pt x="7086" y="573"/>
              </a:cubicBezTo>
              <a:cubicBezTo>
                <a:pt x="7035" y="922"/>
                <a:pt x="6959" y="1372"/>
                <a:pt x="6933" y="1623"/>
              </a:cubicBezTo>
              <a:cubicBezTo>
                <a:pt x="6907" y="1873"/>
                <a:pt x="6933" y="1924"/>
                <a:pt x="6933" y="2075"/>
              </a:cubicBezTo>
              <a:cubicBezTo>
                <a:pt x="6861" y="2150"/>
                <a:pt x="6794" y="2133"/>
                <a:pt x="6718" y="2301"/>
              </a:cubicBezTo>
              <a:cubicBezTo>
                <a:pt x="6642" y="2469"/>
                <a:pt x="6556" y="2823"/>
                <a:pt x="6475" y="3084"/>
              </a:cubicBezTo>
              <a:cubicBezTo>
                <a:pt x="6475" y="3084"/>
                <a:pt x="5537" y="3490"/>
                <a:pt x="5221" y="3661"/>
              </a:cubicBezTo>
              <a:cubicBezTo>
                <a:pt x="4905" y="3832"/>
                <a:pt x="4793" y="3888"/>
                <a:pt x="4580" y="4113"/>
              </a:cubicBezTo>
              <a:cubicBezTo>
                <a:pt x="4366" y="4338"/>
                <a:pt x="3937" y="5012"/>
                <a:pt x="3937" y="5012"/>
              </a:cubicBezTo>
              <a:cubicBezTo>
                <a:pt x="3937" y="5012"/>
                <a:pt x="3074" y="5037"/>
                <a:pt x="2655" y="5245"/>
              </a:cubicBezTo>
              <a:cubicBezTo>
                <a:pt x="2236" y="5453"/>
                <a:pt x="1833" y="6101"/>
                <a:pt x="1419" y="6260"/>
              </a:cubicBezTo>
              <a:cubicBezTo>
                <a:pt x="1005" y="6419"/>
                <a:pt x="289" y="6073"/>
                <a:pt x="169" y="6198"/>
              </a:cubicBezTo>
              <a:cubicBezTo>
                <a:pt x="49" y="6323"/>
                <a:pt x="507" y="6820"/>
                <a:pt x="701" y="7008"/>
              </a:cubicBezTo>
              <a:cubicBezTo>
                <a:pt x="895" y="7196"/>
                <a:pt x="1223" y="7217"/>
                <a:pt x="1331" y="7324"/>
              </a:cubicBezTo>
              <a:cubicBezTo>
                <a:pt x="1439" y="7431"/>
                <a:pt x="1341" y="7543"/>
                <a:pt x="1348" y="7649"/>
              </a:cubicBezTo>
              <a:cubicBezTo>
                <a:pt x="1355" y="7755"/>
                <a:pt x="1428" y="7881"/>
                <a:pt x="1372" y="7962"/>
              </a:cubicBezTo>
              <a:cubicBezTo>
                <a:pt x="1316" y="8043"/>
                <a:pt x="1188" y="8009"/>
                <a:pt x="1013" y="8134"/>
              </a:cubicBezTo>
              <a:cubicBezTo>
                <a:pt x="838" y="8259"/>
                <a:pt x="295" y="8195"/>
                <a:pt x="322" y="8711"/>
              </a:cubicBezTo>
              <a:cubicBezTo>
                <a:pt x="331" y="8882"/>
                <a:pt x="-498" y="8858"/>
                <a:pt x="468" y="9181"/>
              </a:cubicBezTo>
              <a:cubicBezTo>
                <a:pt x="1434" y="9504"/>
                <a:pt x="5678" y="9982"/>
                <a:pt x="6120" y="10652"/>
              </a:cubicBezTo>
              <a:lnTo>
                <a:pt x="6381" y="10504"/>
              </a:lnTo>
              <a:lnTo>
                <a:pt x="7267" y="1016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601589</xdr:colOff>
      <xdr:row>22</xdr:row>
      <xdr:rowOff>4087</xdr:rowOff>
    </xdr:from>
    <xdr:to>
      <xdr:col>12</xdr:col>
      <xdr:colOff>105436</xdr:colOff>
      <xdr:row>27</xdr:row>
      <xdr:rowOff>75445</xdr:rowOff>
    </xdr:to>
    <xdr:sp macro="" textlink="">
      <xdr:nvSpPr>
        <xdr:cNvPr id="178" name="IN">
          <a:extLst>
            <a:ext uri="{FF2B5EF4-FFF2-40B4-BE49-F238E27FC236}">
              <a16:creationId xmlns:a16="http://schemas.microsoft.com/office/drawing/2014/main" id="{00000000-0008-0000-0C00-0000B2000000}"/>
            </a:ext>
          </a:extLst>
        </xdr:cNvPr>
        <xdr:cNvSpPr>
          <a:spLocks/>
        </xdr:cNvSpPr>
      </xdr:nvSpPr>
      <xdr:spPr bwMode="auto">
        <a:xfrm>
          <a:off x="6802364" y="4004587"/>
          <a:ext cx="723047" cy="880983"/>
        </a:xfrm>
        <a:custGeom>
          <a:avLst/>
          <a:gdLst/>
          <a:ahLst/>
          <a:cxnLst/>
          <a:rect l="0" t="0" r="r" b="b"/>
          <a:pathLst>
            <a:path w="10736" h="10000">
              <a:moveTo>
                <a:pt x="8784" y="4472"/>
              </a:moveTo>
              <a:cubicBezTo>
                <a:pt x="8948" y="4542"/>
                <a:pt x="9262" y="4499"/>
                <a:pt x="9397" y="4647"/>
              </a:cubicBezTo>
              <a:cubicBezTo>
                <a:pt x="9282" y="4891"/>
                <a:pt x="9246" y="4846"/>
                <a:pt x="9150" y="5059"/>
              </a:cubicBezTo>
              <a:cubicBezTo>
                <a:pt x="9278" y="5100"/>
                <a:pt x="9553" y="5244"/>
                <a:pt x="9543" y="5202"/>
              </a:cubicBezTo>
              <a:cubicBezTo>
                <a:pt x="9555" y="5140"/>
                <a:pt x="9941" y="4675"/>
                <a:pt x="9949" y="4570"/>
              </a:cubicBezTo>
              <a:cubicBezTo>
                <a:pt x="10062" y="4506"/>
                <a:pt x="10576" y="4087"/>
                <a:pt x="10736" y="4050"/>
              </a:cubicBezTo>
              <a:lnTo>
                <a:pt x="10429" y="3991"/>
              </a:lnTo>
              <a:cubicBezTo>
                <a:pt x="10556" y="3858"/>
                <a:pt x="10557" y="3689"/>
                <a:pt x="10593" y="3380"/>
              </a:cubicBezTo>
              <a:cubicBezTo>
                <a:pt x="10678" y="3109"/>
                <a:pt x="10563" y="3146"/>
                <a:pt x="10508" y="3001"/>
              </a:cubicBezTo>
              <a:cubicBezTo>
                <a:pt x="10453" y="2856"/>
                <a:pt x="10430" y="2809"/>
                <a:pt x="10055" y="2790"/>
              </a:cubicBezTo>
              <a:cubicBezTo>
                <a:pt x="9757" y="2713"/>
                <a:pt x="9789" y="2667"/>
                <a:pt x="9600" y="2544"/>
              </a:cubicBezTo>
              <a:lnTo>
                <a:pt x="9075" y="2540"/>
              </a:lnTo>
              <a:cubicBezTo>
                <a:pt x="8904" y="2631"/>
                <a:pt x="8281" y="3056"/>
                <a:pt x="8247" y="3163"/>
              </a:cubicBezTo>
              <a:cubicBezTo>
                <a:pt x="8213" y="3270"/>
                <a:pt x="8677" y="3148"/>
                <a:pt x="8793" y="3233"/>
              </a:cubicBezTo>
              <a:cubicBezTo>
                <a:pt x="8909" y="3318"/>
                <a:pt x="8879" y="3366"/>
                <a:pt x="8859" y="3438"/>
              </a:cubicBezTo>
              <a:lnTo>
                <a:pt x="8437" y="3459"/>
              </a:lnTo>
              <a:cubicBezTo>
                <a:pt x="8303" y="3436"/>
                <a:pt x="8184" y="3409"/>
                <a:pt x="8149" y="3340"/>
              </a:cubicBezTo>
              <a:lnTo>
                <a:pt x="8262" y="3149"/>
              </a:lnTo>
              <a:lnTo>
                <a:pt x="7715" y="3110"/>
              </a:lnTo>
              <a:lnTo>
                <a:pt x="7254" y="3152"/>
              </a:lnTo>
              <a:lnTo>
                <a:pt x="7031" y="3152"/>
              </a:lnTo>
              <a:lnTo>
                <a:pt x="6808" y="3468"/>
              </a:lnTo>
              <a:lnTo>
                <a:pt x="6584" y="3468"/>
              </a:lnTo>
              <a:lnTo>
                <a:pt x="6138" y="3363"/>
              </a:lnTo>
              <a:lnTo>
                <a:pt x="5357" y="3257"/>
              </a:lnTo>
              <a:lnTo>
                <a:pt x="4240" y="2732"/>
              </a:lnTo>
              <a:lnTo>
                <a:pt x="4575" y="2102"/>
              </a:lnTo>
              <a:lnTo>
                <a:pt x="4017" y="1891"/>
              </a:lnTo>
              <a:lnTo>
                <a:pt x="3794" y="1471"/>
              </a:lnTo>
              <a:lnTo>
                <a:pt x="4017" y="1156"/>
              </a:lnTo>
              <a:cubicBezTo>
                <a:pt x="3980" y="1051"/>
                <a:pt x="4011" y="999"/>
                <a:pt x="3974" y="894"/>
              </a:cubicBezTo>
              <a:lnTo>
                <a:pt x="4233" y="601"/>
              </a:lnTo>
              <a:cubicBezTo>
                <a:pt x="4235" y="401"/>
                <a:pt x="4238" y="200"/>
                <a:pt x="4240" y="0"/>
              </a:cubicBezTo>
              <a:lnTo>
                <a:pt x="3571" y="0"/>
              </a:lnTo>
              <a:lnTo>
                <a:pt x="3125" y="0"/>
              </a:lnTo>
              <a:lnTo>
                <a:pt x="3236" y="105"/>
              </a:lnTo>
              <a:lnTo>
                <a:pt x="3348" y="210"/>
              </a:lnTo>
              <a:lnTo>
                <a:pt x="2120" y="420"/>
              </a:lnTo>
              <a:lnTo>
                <a:pt x="2120" y="946"/>
              </a:lnTo>
              <a:lnTo>
                <a:pt x="2455" y="1156"/>
              </a:lnTo>
              <a:cubicBezTo>
                <a:pt x="2381" y="1331"/>
                <a:pt x="2306" y="1506"/>
                <a:pt x="2232" y="1681"/>
              </a:cubicBezTo>
              <a:lnTo>
                <a:pt x="2009" y="2102"/>
              </a:lnTo>
              <a:lnTo>
                <a:pt x="1339" y="3047"/>
              </a:lnTo>
              <a:lnTo>
                <a:pt x="893" y="3047"/>
              </a:lnTo>
              <a:lnTo>
                <a:pt x="557" y="3363"/>
              </a:lnTo>
              <a:lnTo>
                <a:pt x="781" y="3783"/>
              </a:lnTo>
              <a:lnTo>
                <a:pt x="1116" y="4203"/>
              </a:lnTo>
              <a:lnTo>
                <a:pt x="670" y="4413"/>
              </a:lnTo>
              <a:lnTo>
                <a:pt x="223" y="4518"/>
              </a:lnTo>
              <a:lnTo>
                <a:pt x="0" y="4623"/>
              </a:lnTo>
              <a:lnTo>
                <a:pt x="446" y="5149"/>
              </a:lnTo>
              <a:lnTo>
                <a:pt x="781" y="5569"/>
              </a:lnTo>
              <a:lnTo>
                <a:pt x="1450" y="5149"/>
              </a:lnTo>
              <a:cubicBezTo>
                <a:pt x="1524" y="5814"/>
                <a:pt x="1599" y="6480"/>
                <a:pt x="1673" y="7145"/>
              </a:cubicBezTo>
              <a:lnTo>
                <a:pt x="2009" y="8004"/>
              </a:lnTo>
              <a:lnTo>
                <a:pt x="2566" y="8949"/>
              </a:lnTo>
              <a:lnTo>
                <a:pt x="2901" y="9475"/>
              </a:lnTo>
              <a:lnTo>
                <a:pt x="3236" y="10000"/>
              </a:lnTo>
              <a:lnTo>
                <a:pt x="3571" y="9685"/>
              </a:lnTo>
              <a:lnTo>
                <a:pt x="4017" y="9159"/>
              </a:lnTo>
              <a:lnTo>
                <a:pt x="4128" y="8739"/>
              </a:lnTo>
              <a:cubicBezTo>
                <a:pt x="4165" y="8494"/>
                <a:pt x="4203" y="8249"/>
                <a:pt x="4240" y="8004"/>
              </a:cubicBezTo>
              <a:cubicBezTo>
                <a:pt x="4277" y="7788"/>
                <a:pt x="4315" y="7572"/>
                <a:pt x="4352" y="7356"/>
              </a:cubicBezTo>
              <a:lnTo>
                <a:pt x="5133" y="6725"/>
              </a:lnTo>
              <a:lnTo>
                <a:pt x="5915" y="6200"/>
              </a:lnTo>
              <a:lnTo>
                <a:pt x="6639" y="5875"/>
              </a:lnTo>
              <a:cubicBezTo>
                <a:pt x="6658" y="5668"/>
                <a:pt x="7156" y="5557"/>
                <a:pt x="7176" y="5350"/>
              </a:cubicBezTo>
              <a:cubicBezTo>
                <a:pt x="7217" y="5258"/>
                <a:pt x="8021" y="5398"/>
                <a:pt x="8062" y="5306"/>
              </a:cubicBezTo>
              <a:cubicBezTo>
                <a:pt x="7988" y="5026"/>
                <a:pt x="7935" y="4864"/>
                <a:pt x="7861" y="4584"/>
              </a:cubicBezTo>
              <a:cubicBezTo>
                <a:pt x="7833" y="4487"/>
                <a:pt x="7982" y="4490"/>
                <a:pt x="7954" y="4393"/>
              </a:cubicBezTo>
              <a:cubicBezTo>
                <a:pt x="7982" y="4385"/>
                <a:pt x="8059" y="4243"/>
                <a:pt x="8087" y="4235"/>
              </a:cubicBezTo>
              <a:cubicBezTo>
                <a:pt x="8120" y="4206"/>
                <a:pt x="8344" y="4234"/>
                <a:pt x="8411" y="4228"/>
              </a:cubicBezTo>
              <a:cubicBezTo>
                <a:pt x="8478" y="4222"/>
                <a:pt x="8620" y="4402"/>
                <a:pt x="8784" y="4472"/>
              </a:cubicBez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339652</xdr:colOff>
      <xdr:row>21</xdr:row>
      <xdr:rowOff>126642</xdr:rowOff>
    </xdr:from>
    <xdr:to>
      <xdr:col>11</xdr:col>
      <xdr:colOff>87874</xdr:colOff>
      <xdr:row>23</xdr:row>
      <xdr:rowOff>82649</xdr:rowOff>
    </xdr:to>
    <xdr:sp macro="" textlink="">
      <xdr:nvSpPr>
        <xdr:cNvPr id="179" name="AF">
          <a:extLst>
            <a:ext uri="{FF2B5EF4-FFF2-40B4-BE49-F238E27FC236}">
              <a16:creationId xmlns:a16="http://schemas.microsoft.com/office/drawing/2014/main" id="{00000000-0008-0000-0C00-0000B3000000}"/>
            </a:ext>
          </a:extLst>
        </xdr:cNvPr>
        <xdr:cNvSpPr>
          <a:spLocks/>
        </xdr:cNvSpPr>
      </xdr:nvSpPr>
      <xdr:spPr bwMode="auto">
        <a:xfrm>
          <a:off x="6540427" y="3965217"/>
          <a:ext cx="357822" cy="279857"/>
        </a:xfrm>
        <a:custGeom>
          <a:avLst/>
          <a:gdLst>
            <a:gd name="T0" fmla="*/ 327261 w 10348"/>
            <a:gd name="T1" fmla="*/ 8222 h 11017"/>
            <a:gd name="T2" fmla="*/ 294275 w 10348"/>
            <a:gd name="T3" fmla="*/ 29389 h 11017"/>
            <a:gd name="T4" fmla="*/ 271988 w 10348"/>
            <a:gd name="T5" fmla="*/ 29389 h 11017"/>
            <a:gd name="T6" fmla="*/ 264536 w 10348"/>
            <a:gd name="T7" fmla="*/ 7347 h 11017"/>
            <a:gd name="T8" fmla="*/ 257119 w 10348"/>
            <a:gd name="T9" fmla="*/ 0 h 11017"/>
            <a:gd name="T10" fmla="*/ 234832 w 10348"/>
            <a:gd name="T11" fmla="*/ 22042 h 11017"/>
            <a:gd name="T12" fmla="*/ 219963 w 10348"/>
            <a:gd name="T13" fmla="*/ 36761 h 11017"/>
            <a:gd name="T14" fmla="*/ 191557 w 10348"/>
            <a:gd name="T15" fmla="*/ 28989 h 11017"/>
            <a:gd name="T16" fmla="*/ 175389 w 10348"/>
            <a:gd name="T17" fmla="*/ 29389 h 11017"/>
            <a:gd name="T18" fmla="*/ 153068 w 10348"/>
            <a:gd name="T19" fmla="*/ 29389 h 11017"/>
            <a:gd name="T20" fmla="*/ 123364 w 10348"/>
            <a:gd name="T21" fmla="*/ 22042 h 11017"/>
            <a:gd name="T22" fmla="*/ 115912 w 10348"/>
            <a:gd name="T23" fmla="*/ 58803 h 11017"/>
            <a:gd name="T24" fmla="*/ 78790 w 10348"/>
            <a:gd name="T25" fmla="*/ 73498 h 11017"/>
            <a:gd name="T26" fmla="*/ 63921 w 10348"/>
            <a:gd name="T27" fmla="*/ 88192 h 11017"/>
            <a:gd name="T28" fmla="*/ 41634 w 10348"/>
            <a:gd name="T29" fmla="*/ 80845 h 11017"/>
            <a:gd name="T30" fmla="*/ 19621 w 10348"/>
            <a:gd name="T31" fmla="*/ 71124 h 11017"/>
            <a:gd name="T32" fmla="*/ 12169 w 10348"/>
            <a:gd name="T33" fmla="*/ 117606 h 11017"/>
            <a:gd name="T34" fmla="*/ 11895 w 10348"/>
            <a:gd name="T35" fmla="*/ 146996 h 11017"/>
            <a:gd name="T36" fmla="*/ 0 w 10348"/>
            <a:gd name="T37" fmla="*/ 193278 h 11017"/>
            <a:gd name="T38" fmla="*/ 27346 w 10348"/>
            <a:gd name="T39" fmla="*/ 210347 h 11017"/>
            <a:gd name="T40" fmla="*/ 26765 w 10348"/>
            <a:gd name="T41" fmla="*/ 242560 h 11017"/>
            <a:gd name="T42" fmla="*/ 16134 w 10348"/>
            <a:gd name="T43" fmla="*/ 265427 h 11017"/>
            <a:gd name="T44" fmla="*/ 46659 w 10348"/>
            <a:gd name="T45" fmla="*/ 271949 h 11017"/>
            <a:gd name="T46" fmla="*/ 61802 w 10348"/>
            <a:gd name="T47" fmla="*/ 272224 h 11017"/>
            <a:gd name="T48" fmla="*/ 103367 w 10348"/>
            <a:gd name="T49" fmla="*/ 274398 h 11017"/>
            <a:gd name="T50" fmla="*/ 163460 w 10348"/>
            <a:gd name="T51" fmla="*/ 256430 h 11017"/>
            <a:gd name="T52" fmla="*/ 172655 w 10348"/>
            <a:gd name="T53" fmla="*/ 222942 h 11017"/>
            <a:gd name="T54" fmla="*/ 201539 w 10348"/>
            <a:gd name="T55" fmla="*/ 214795 h 11017"/>
            <a:gd name="T56" fmla="*/ 247719 w 10348"/>
            <a:gd name="T57" fmla="*/ 194378 h 11017"/>
            <a:gd name="T58" fmla="*/ 249428 w 10348"/>
            <a:gd name="T59" fmla="*/ 169037 h 11017"/>
            <a:gd name="T60" fmla="*/ 259341 w 10348"/>
            <a:gd name="T61" fmla="*/ 162515 h 11017"/>
            <a:gd name="T62" fmla="*/ 272398 w 10348"/>
            <a:gd name="T63" fmla="*/ 151894 h 11017"/>
            <a:gd name="T64" fmla="*/ 294617 w 10348"/>
            <a:gd name="T65" fmla="*/ 123329 h 11017"/>
            <a:gd name="T66" fmla="*/ 298855 w 10348"/>
            <a:gd name="T67" fmla="*/ 106161 h 11017"/>
            <a:gd name="T68" fmla="*/ 313554 w 10348"/>
            <a:gd name="T69" fmla="*/ 80045 h 11017"/>
            <a:gd name="T70" fmla="*/ 301693 w 10348"/>
            <a:gd name="T71" fmla="*/ 51456 h 11017"/>
            <a:gd name="T72" fmla="*/ 353718 w 10348"/>
            <a:gd name="T73" fmla="*/ 44109 h 11017"/>
            <a:gd name="T74" fmla="*/ 338849 w 10348"/>
            <a:gd name="T75" fmla="*/ 22042 h 11017"/>
            <a:gd name="T76" fmla="*/ 327261 w 10348"/>
            <a:gd name="T77" fmla="*/ 8222 h 11017"/>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Lst>
          <a:ahLst/>
          <a:cxnLst>
            <a:cxn ang="T78">
              <a:pos x="T0" y="T1"/>
            </a:cxn>
            <a:cxn ang="T79">
              <a:pos x="T2" y="T3"/>
            </a:cxn>
            <a:cxn ang="T80">
              <a:pos x="T4" y="T5"/>
            </a:cxn>
            <a:cxn ang="T81">
              <a:pos x="T6" y="T7"/>
            </a:cxn>
            <a:cxn ang="T82">
              <a:pos x="T8" y="T9"/>
            </a:cxn>
            <a:cxn ang="T83">
              <a:pos x="T10" y="T11"/>
            </a:cxn>
            <a:cxn ang="T84">
              <a:pos x="T12" y="T13"/>
            </a:cxn>
            <a:cxn ang="T85">
              <a:pos x="T14" y="T15"/>
            </a:cxn>
            <a:cxn ang="T86">
              <a:pos x="T16" y="T17"/>
            </a:cxn>
            <a:cxn ang="T87">
              <a:pos x="T18" y="T19"/>
            </a:cxn>
            <a:cxn ang="T88">
              <a:pos x="T20" y="T21"/>
            </a:cxn>
            <a:cxn ang="T89">
              <a:pos x="T22" y="T23"/>
            </a:cxn>
            <a:cxn ang="T90">
              <a:pos x="T24" y="T25"/>
            </a:cxn>
            <a:cxn ang="T91">
              <a:pos x="T26" y="T27"/>
            </a:cxn>
            <a:cxn ang="T92">
              <a:pos x="T28" y="T29"/>
            </a:cxn>
            <a:cxn ang="T93">
              <a:pos x="T30" y="T31"/>
            </a:cxn>
            <a:cxn ang="T94">
              <a:pos x="T32" y="T33"/>
            </a:cxn>
            <a:cxn ang="T95">
              <a:pos x="T34" y="T35"/>
            </a:cxn>
            <a:cxn ang="T96">
              <a:pos x="T36" y="T37"/>
            </a:cxn>
            <a:cxn ang="T97">
              <a:pos x="T38" y="T39"/>
            </a:cxn>
            <a:cxn ang="T98">
              <a:pos x="T40" y="T41"/>
            </a:cxn>
            <a:cxn ang="T99">
              <a:pos x="T42" y="T43"/>
            </a:cxn>
            <a:cxn ang="T100">
              <a:pos x="T44" y="T45"/>
            </a:cxn>
            <a:cxn ang="T101">
              <a:pos x="T46" y="T47"/>
            </a:cxn>
            <a:cxn ang="T102">
              <a:pos x="T48" y="T49"/>
            </a:cxn>
            <a:cxn ang="T103">
              <a:pos x="T50" y="T51"/>
            </a:cxn>
            <a:cxn ang="T104">
              <a:pos x="T52" y="T53"/>
            </a:cxn>
            <a:cxn ang="T105">
              <a:pos x="T54" y="T55"/>
            </a:cxn>
            <a:cxn ang="T106">
              <a:pos x="T56" y="T57"/>
            </a:cxn>
            <a:cxn ang="T107">
              <a:pos x="T58" y="T59"/>
            </a:cxn>
            <a:cxn ang="T108">
              <a:pos x="T60" y="T61"/>
            </a:cxn>
            <a:cxn ang="T109">
              <a:pos x="T62" y="T63"/>
            </a:cxn>
            <a:cxn ang="T110">
              <a:pos x="T64" y="T65"/>
            </a:cxn>
            <a:cxn ang="T111">
              <a:pos x="T66" y="T67"/>
            </a:cxn>
            <a:cxn ang="T112">
              <a:pos x="T68" y="T69"/>
            </a:cxn>
            <a:cxn ang="T113">
              <a:pos x="T70" y="T71"/>
            </a:cxn>
            <a:cxn ang="T114">
              <a:pos x="T72" y="T73"/>
            </a:cxn>
            <a:cxn ang="T115">
              <a:pos x="T74" y="T75"/>
            </a:cxn>
            <a:cxn ang="T116">
              <a:pos x="T76" y="T77"/>
            </a:cxn>
          </a:cxnLst>
          <a:rect l="0" t="0" r="r" b="b"/>
          <a:pathLst>
            <a:path w="10348" h="11017">
              <a:moveTo>
                <a:pt x="9574" y="329"/>
              </a:moveTo>
              <a:cubicBezTo>
                <a:pt x="9252" y="611"/>
                <a:pt x="8879" y="1035"/>
                <a:pt x="8609" y="1176"/>
              </a:cubicBezTo>
              <a:cubicBezTo>
                <a:pt x="8340" y="1317"/>
                <a:pt x="8174" y="1176"/>
                <a:pt x="7957" y="1176"/>
              </a:cubicBezTo>
              <a:cubicBezTo>
                <a:pt x="7884" y="882"/>
                <a:pt x="7812" y="588"/>
                <a:pt x="7739" y="294"/>
              </a:cubicBezTo>
              <a:lnTo>
                <a:pt x="7522" y="0"/>
              </a:lnTo>
              <a:lnTo>
                <a:pt x="6870" y="882"/>
              </a:lnTo>
              <a:cubicBezTo>
                <a:pt x="6725" y="1078"/>
                <a:pt x="6646" y="1425"/>
                <a:pt x="6435" y="1471"/>
              </a:cubicBezTo>
              <a:cubicBezTo>
                <a:pt x="6224" y="1517"/>
                <a:pt x="5881" y="1264"/>
                <a:pt x="5604" y="1160"/>
              </a:cubicBezTo>
              <a:cubicBezTo>
                <a:pt x="5446" y="1165"/>
                <a:pt x="5319" y="1173"/>
                <a:pt x="5131" y="1176"/>
              </a:cubicBezTo>
              <a:cubicBezTo>
                <a:pt x="4943" y="1179"/>
                <a:pt x="4696" y="1176"/>
                <a:pt x="4478" y="1176"/>
              </a:cubicBezTo>
              <a:lnTo>
                <a:pt x="3609" y="882"/>
              </a:lnTo>
              <a:cubicBezTo>
                <a:pt x="3536" y="1372"/>
                <a:pt x="3464" y="1863"/>
                <a:pt x="3391" y="2353"/>
              </a:cubicBezTo>
              <a:lnTo>
                <a:pt x="2305" y="2941"/>
              </a:lnTo>
              <a:lnTo>
                <a:pt x="1870" y="3529"/>
              </a:lnTo>
              <a:lnTo>
                <a:pt x="1218" y="3235"/>
              </a:lnTo>
              <a:lnTo>
                <a:pt x="574" y="2846"/>
              </a:lnTo>
              <a:cubicBezTo>
                <a:pt x="501" y="3434"/>
                <a:pt x="429" y="4118"/>
                <a:pt x="356" y="4706"/>
              </a:cubicBezTo>
              <a:cubicBezTo>
                <a:pt x="284" y="5098"/>
                <a:pt x="420" y="5490"/>
                <a:pt x="348" y="5882"/>
              </a:cubicBezTo>
              <a:cubicBezTo>
                <a:pt x="278" y="6404"/>
                <a:pt x="70" y="7212"/>
                <a:pt x="0" y="7734"/>
              </a:cubicBezTo>
              <a:cubicBezTo>
                <a:pt x="290" y="7930"/>
                <a:pt x="510" y="8221"/>
                <a:pt x="800" y="8417"/>
              </a:cubicBezTo>
              <a:cubicBezTo>
                <a:pt x="365" y="10182"/>
                <a:pt x="838" y="9339"/>
                <a:pt x="783" y="9706"/>
              </a:cubicBezTo>
              <a:cubicBezTo>
                <a:pt x="728" y="10073"/>
                <a:pt x="375" y="10425"/>
                <a:pt x="472" y="10621"/>
              </a:cubicBezTo>
              <a:cubicBezTo>
                <a:pt x="569" y="10817"/>
                <a:pt x="1142" y="10837"/>
                <a:pt x="1365" y="10882"/>
              </a:cubicBezTo>
              <a:cubicBezTo>
                <a:pt x="1588" y="10927"/>
                <a:pt x="1663" y="10844"/>
                <a:pt x="1808" y="10893"/>
              </a:cubicBezTo>
              <a:cubicBezTo>
                <a:pt x="1953" y="10942"/>
                <a:pt x="2528" y="11085"/>
                <a:pt x="3024" y="10980"/>
              </a:cubicBezTo>
              <a:cubicBezTo>
                <a:pt x="3520" y="10875"/>
                <a:pt x="4444" y="10604"/>
                <a:pt x="4782" y="10261"/>
              </a:cubicBezTo>
              <a:cubicBezTo>
                <a:pt x="5120" y="9918"/>
                <a:pt x="4865" y="9199"/>
                <a:pt x="5051" y="8921"/>
              </a:cubicBezTo>
              <a:cubicBezTo>
                <a:pt x="5237" y="8643"/>
                <a:pt x="5530" y="8785"/>
                <a:pt x="5896" y="8595"/>
              </a:cubicBezTo>
              <a:cubicBezTo>
                <a:pt x="6262" y="8405"/>
                <a:pt x="7014" y="8083"/>
                <a:pt x="7247" y="7778"/>
              </a:cubicBezTo>
              <a:cubicBezTo>
                <a:pt x="7481" y="7473"/>
                <a:pt x="7240" y="6977"/>
                <a:pt x="7297" y="6764"/>
              </a:cubicBezTo>
              <a:cubicBezTo>
                <a:pt x="7354" y="6552"/>
                <a:pt x="7475" y="6617"/>
                <a:pt x="7587" y="6503"/>
              </a:cubicBezTo>
              <a:cubicBezTo>
                <a:pt x="7699" y="6389"/>
                <a:pt x="7797" y="6339"/>
                <a:pt x="7969" y="6078"/>
              </a:cubicBezTo>
              <a:cubicBezTo>
                <a:pt x="8141" y="5817"/>
                <a:pt x="8490" y="5240"/>
                <a:pt x="8619" y="4935"/>
              </a:cubicBezTo>
              <a:cubicBezTo>
                <a:pt x="8748" y="4630"/>
                <a:pt x="8651" y="4537"/>
                <a:pt x="8743" y="4248"/>
              </a:cubicBezTo>
              <a:cubicBezTo>
                <a:pt x="8835" y="3959"/>
                <a:pt x="9159" y="3568"/>
                <a:pt x="9173" y="3203"/>
              </a:cubicBezTo>
              <a:cubicBezTo>
                <a:pt x="9187" y="2838"/>
                <a:pt x="8630" y="2299"/>
                <a:pt x="8826" y="2059"/>
              </a:cubicBezTo>
              <a:cubicBezTo>
                <a:pt x="9022" y="1819"/>
                <a:pt x="9841" y="1863"/>
                <a:pt x="10348" y="1765"/>
              </a:cubicBezTo>
              <a:lnTo>
                <a:pt x="9913" y="882"/>
              </a:lnTo>
              <a:lnTo>
                <a:pt x="9574" y="32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516281</xdr:colOff>
      <xdr:row>24</xdr:row>
      <xdr:rowOff>45639</xdr:rowOff>
    </xdr:from>
    <xdr:to>
      <xdr:col>12</xdr:col>
      <xdr:colOff>19394</xdr:colOff>
      <xdr:row>25</xdr:row>
      <xdr:rowOff>27542</xdr:rowOff>
    </xdr:to>
    <xdr:sp macro="" textlink="">
      <xdr:nvSpPr>
        <xdr:cNvPr id="180" name="BD">
          <a:extLst>
            <a:ext uri="{FF2B5EF4-FFF2-40B4-BE49-F238E27FC236}">
              <a16:creationId xmlns:a16="http://schemas.microsoft.com/office/drawing/2014/main" id="{00000000-0008-0000-0C00-0000B4000000}"/>
            </a:ext>
          </a:extLst>
        </xdr:cNvPr>
        <xdr:cNvSpPr>
          <a:spLocks/>
        </xdr:cNvSpPr>
      </xdr:nvSpPr>
      <xdr:spPr bwMode="auto">
        <a:xfrm>
          <a:off x="7326656" y="4369989"/>
          <a:ext cx="112713" cy="143828"/>
        </a:xfrm>
        <a:custGeom>
          <a:avLst/>
          <a:gdLst>
            <a:gd name="T0" fmla="*/ 2147483647 w 90"/>
            <a:gd name="T1" fmla="*/ 2147483647 h 78"/>
            <a:gd name="T2" fmla="*/ 2147483647 w 90"/>
            <a:gd name="T3" fmla="*/ 2147483647 h 78"/>
            <a:gd name="T4" fmla="*/ 2147483647 w 90"/>
            <a:gd name="T5" fmla="*/ 2147483647 h 78"/>
            <a:gd name="T6" fmla="*/ 2147483647 w 90"/>
            <a:gd name="T7" fmla="*/ 2147483647 h 78"/>
            <a:gd name="T8" fmla="*/ 2147483647 w 90"/>
            <a:gd name="T9" fmla="*/ 0 h 78"/>
            <a:gd name="T10" fmla="*/ 2147483647 w 90"/>
            <a:gd name="T11" fmla="*/ 0 h 78"/>
            <a:gd name="T12" fmla="*/ 2147483647 w 90"/>
            <a:gd name="T13" fmla="*/ 2147483647 h 78"/>
            <a:gd name="T14" fmla="*/ 0 w 90"/>
            <a:gd name="T15" fmla="*/ 2147483647 h 78"/>
            <a:gd name="T16" fmla="*/ 2147483647 w 90"/>
            <a:gd name="T17" fmla="*/ 2147483647 h 78"/>
            <a:gd name="T18" fmla="*/ 2147483647 w 90"/>
            <a:gd name="T19" fmla="*/ 2147483647 h 78"/>
            <a:gd name="T20" fmla="*/ 2147483647 w 90"/>
            <a:gd name="T21" fmla="*/ 2147483647 h 78"/>
            <a:gd name="T22" fmla="*/ 2147483647 w 90"/>
            <a:gd name="T23" fmla="*/ 2147483647 h 78"/>
            <a:gd name="T24" fmla="*/ 2147483647 w 90"/>
            <a:gd name="T25" fmla="*/ 2147483647 h 78"/>
            <a:gd name="T26" fmla="*/ 2147483647 w 90"/>
            <a:gd name="T27" fmla="*/ 2147483647 h 78"/>
            <a:gd name="T28" fmla="*/ 2147483647 w 90"/>
            <a:gd name="T29" fmla="*/ 2147483647 h 7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90" h="78">
              <a:moveTo>
                <a:pt x="72" y="42"/>
              </a:moveTo>
              <a:lnTo>
                <a:pt x="78" y="30"/>
              </a:lnTo>
              <a:lnTo>
                <a:pt x="84" y="18"/>
              </a:lnTo>
              <a:lnTo>
                <a:pt x="48" y="12"/>
              </a:lnTo>
              <a:lnTo>
                <a:pt x="30" y="0"/>
              </a:lnTo>
              <a:lnTo>
                <a:pt x="12" y="0"/>
              </a:lnTo>
              <a:lnTo>
                <a:pt x="6" y="12"/>
              </a:lnTo>
              <a:lnTo>
                <a:pt x="0" y="18"/>
              </a:lnTo>
              <a:lnTo>
                <a:pt x="6" y="30"/>
              </a:lnTo>
              <a:lnTo>
                <a:pt x="18" y="78"/>
              </a:lnTo>
              <a:lnTo>
                <a:pt x="54" y="72"/>
              </a:lnTo>
              <a:lnTo>
                <a:pt x="78" y="66"/>
              </a:lnTo>
              <a:lnTo>
                <a:pt x="84" y="72"/>
              </a:lnTo>
              <a:lnTo>
                <a:pt x="90" y="48"/>
              </a:lnTo>
              <a:lnTo>
                <a:pt x="72" y="4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281014</xdr:colOff>
      <xdr:row>23</xdr:row>
      <xdr:rowOff>33119</xdr:rowOff>
    </xdr:from>
    <xdr:to>
      <xdr:col>11</xdr:col>
      <xdr:colOff>491516</xdr:colOff>
      <xdr:row>23</xdr:row>
      <xdr:rowOff>155674</xdr:rowOff>
    </xdr:to>
    <xdr:sp macro="" textlink="">
      <xdr:nvSpPr>
        <xdr:cNvPr id="181" name="NP">
          <a:extLst>
            <a:ext uri="{FF2B5EF4-FFF2-40B4-BE49-F238E27FC236}">
              <a16:creationId xmlns:a16="http://schemas.microsoft.com/office/drawing/2014/main" id="{00000000-0008-0000-0C00-0000B5000000}"/>
            </a:ext>
          </a:extLst>
        </xdr:cNvPr>
        <xdr:cNvSpPr>
          <a:spLocks/>
        </xdr:cNvSpPr>
      </xdr:nvSpPr>
      <xdr:spPr bwMode="auto">
        <a:xfrm>
          <a:off x="7091389" y="4195544"/>
          <a:ext cx="210502" cy="122555"/>
        </a:xfrm>
        <a:custGeom>
          <a:avLst/>
          <a:gdLst>
            <a:gd name="T0" fmla="*/ 13780995 w 10000"/>
            <a:gd name="T1" fmla="*/ 2262059 h 11631"/>
            <a:gd name="T2" fmla="*/ 9857897 w 10000"/>
            <a:gd name="T3" fmla="*/ 1876450 h 11631"/>
            <a:gd name="T4" fmla="*/ 3736600 w 10000"/>
            <a:gd name="T5" fmla="*/ 488415 h 11631"/>
            <a:gd name="T6" fmla="*/ 1588606 w 10000"/>
            <a:gd name="T7" fmla="*/ 0 h 11631"/>
            <a:gd name="T8" fmla="*/ 0 w 10000"/>
            <a:gd name="T9" fmla="*/ 2015330 h 11631"/>
            <a:gd name="T10" fmla="*/ 6201990 w 10000"/>
            <a:gd name="T11" fmla="*/ 3895548 h 11631"/>
            <a:gd name="T12" fmla="*/ 10584065 w 10000"/>
            <a:gd name="T13" fmla="*/ 4304661 h 11631"/>
            <a:gd name="T14" fmla="*/ 14372668 w 10000"/>
            <a:gd name="T15" fmla="*/ 4880351 h 11631"/>
            <a:gd name="T16" fmla="*/ 15556057 w 10000"/>
            <a:gd name="T17" fmla="*/ 3654701 h 11631"/>
            <a:gd name="T18" fmla="*/ 17929985 w 10000"/>
            <a:gd name="T19" fmla="*/ 3410498 h 11631"/>
            <a:gd name="T20" fmla="*/ 15984590 w 10000"/>
            <a:gd name="T21" fmla="*/ 2836071 h 11631"/>
            <a:gd name="T22" fmla="*/ 14899813 w 10000"/>
            <a:gd name="T23" fmla="*/ 2778585 h 11631"/>
            <a:gd name="T24" fmla="*/ 13780995 w 10000"/>
            <a:gd name="T25" fmla="*/ 2262059 h 11631"/>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0000" h="11631">
              <a:moveTo>
                <a:pt x="7686" y="5391"/>
              </a:moveTo>
              <a:lnTo>
                <a:pt x="5498" y="4472"/>
              </a:lnTo>
              <a:lnTo>
                <a:pt x="2084" y="1164"/>
              </a:lnTo>
              <a:lnTo>
                <a:pt x="886" y="0"/>
              </a:lnTo>
              <a:lnTo>
                <a:pt x="0" y="4803"/>
              </a:lnTo>
              <a:lnTo>
                <a:pt x="3459" y="9284"/>
              </a:lnTo>
              <a:lnTo>
                <a:pt x="5903" y="10259"/>
              </a:lnTo>
              <a:lnTo>
                <a:pt x="8016" y="11631"/>
              </a:lnTo>
              <a:lnTo>
                <a:pt x="8676" y="8710"/>
              </a:lnTo>
              <a:lnTo>
                <a:pt x="10000" y="8128"/>
              </a:lnTo>
              <a:lnTo>
                <a:pt x="8915" y="6759"/>
              </a:lnTo>
              <a:lnTo>
                <a:pt x="8310" y="6622"/>
              </a:lnTo>
              <a:cubicBezTo>
                <a:pt x="8207" y="6039"/>
                <a:pt x="7790" y="5973"/>
                <a:pt x="7686" y="5391"/>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19076</xdr:colOff>
      <xdr:row>24</xdr:row>
      <xdr:rowOff>3909</xdr:rowOff>
    </xdr:from>
    <xdr:to>
      <xdr:col>12</xdr:col>
      <xdr:colOff>281747</xdr:colOff>
      <xdr:row>26</xdr:row>
      <xdr:rowOff>159900</xdr:rowOff>
    </xdr:to>
    <xdr:sp macro="" textlink="">
      <xdr:nvSpPr>
        <xdr:cNvPr id="182" name="MM">
          <a:extLst>
            <a:ext uri="{FF2B5EF4-FFF2-40B4-BE49-F238E27FC236}">
              <a16:creationId xmlns:a16="http://schemas.microsoft.com/office/drawing/2014/main" id="{00000000-0008-0000-0C00-0000B6000000}"/>
            </a:ext>
          </a:extLst>
        </xdr:cNvPr>
        <xdr:cNvSpPr>
          <a:spLocks/>
        </xdr:cNvSpPr>
      </xdr:nvSpPr>
      <xdr:spPr bwMode="auto">
        <a:xfrm>
          <a:off x="7439051" y="4328259"/>
          <a:ext cx="262671" cy="479841"/>
        </a:xfrm>
        <a:custGeom>
          <a:avLst/>
          <a:gdLst>
            <a:gd name="T0" fmla="*/ 140102 w 12864"/>
            <a:gd name="T1" fmla="*/ 0 h 10000"/>
            <a:gd name="T2" fmla="*/ 109599 w 12864"/>
            <a:gd name="T3" fmla="*/ 30737 h 10000"/>
            <a:gd name="T4" fmla="*/ 94725 w 12864"/>
            <a:gd name="T5" fmla="*/ 38973 h 10000"/>
            <a:gd name="T6" fmla="*/ 90019 w 12864"/>
            <a:gd name="T7" fmla="*/ 29511 h 10000"/>
            <a:gd name="T8" fmla="*/ 38865 w 12864"/>
            <a:gd name="T9" fmla="*/ 74073 h 10000"/>
            <a:gd name="T10" fmla="*/ 7584 w 12864"/>
            <a:gd name="T11" fmla="*/ 132360 h 10000"/>
            <a:gd name="T12" fmla="*/ 0 w 12864"/>
            <a:gd name="T13" fmla="*/ 172902 h 10000"/>
            <a:gd name="T14" fmla="*/ 51806 w 12864"/>
            <a:gd name="T15" fmla="*/ 264769 h 10000"/>
            <a:gd name="T16" fmla="*/ 40167 w 12864"/>
            <a:gd name="T17" fmla="*/ 314527 h 10000"/>
            <a:gd name="T18" fmla="*/ 99809 w 12864"/>
            <a:gd name="T19" fmla="*/ 324135 h 10000"/>
            <a:gd name="T20" fmla="*/ 134031 w 12864"/>
            <a:gd name="T21" fmla="*/ 322469 h 10000"/>
            <a:gd name="T22" fmla="*/ 114977 w 12864"/>
            <a:gd name="T23" fmla="*/ 283888 h 10000"/>
            <a:gd name="T24" fmla="*/ 127561 w 12864"/>
            <a:gd name="T25" fmla="*/ 294379 h 10000"/>
            <a:gd name="T26" fmla="*/ 140397 w 12864"/>
            <a:gd name="T27" fmla="*/ 350657 h 10000"/>
            <a:gd name="T28" fmla="*/ 155207 w 12864"/>
            <a:gd name="T29" fmla="*/ 392914 h 10000"/>
            <a:gd name="T30" fmla="*/ 158736 w 12864"/>
            <a:gd name="T31" fmla="*/ 490223 h 10000"/>
            <a:gd name="T32" fmla="*/ 189219 w 12864"/>
            <a:gd name="T33" fmla="*/ 435514 h 10000"/>
            <a:gd name="T34" fmla="*/ 176005 w 12864"/>
            <a:gd name="T35" fmla="*/ 339970 h 10000"/>
            <a:gd name="T36" fmla="*/ 154472 w 12864"/>
            <a:gd name="T37" fmla="*/ 312811 h 10000"/>
            <a:gd name="T38" fmla="*/ 165228 w 12864"/>
            <a:gd name="T39" fmla="*/ 291094 h 10000"/>
            <a:gd name="T40" fmla="*/ 163421 w 12864"/>
            <a:gd name="T41" fmla="*/ 273054 h 10000"/>
            <a:gd name="T42" fmla="*/ 134724 w 12864"/>
            <a:gd name="T43" fmla="*/ 235062 h 10000"/>
            <a:gd name="T44" fmla="*/ 149073 w 12864"/>
            <a:gd name="T45" fmla="*/ 206139 h 10000"/>
            <a:gd name="T46" fmla="*/ 166299 w 12864"/>
            <a:gd name="T47" fmla="*/ 205698 h 10000"/>
            <a:gd name="T48" fmla="*/ 203463 w 12864"/>
            <a:gd name="T49" fmla="*/ 187314 h 10000"/>
            <a:gd name="T50" fmla="*/ 216950 w 12864"/>
            <a:gd name="T51" fmla="*/ 171578 h 10000"/>
            <a:gd name="T52" fmla="*/ 233504 w 12864"/>
            <a:gd name="T53" fmla="*/ 147165 h 10000"/>
            <a:gd name="T54" fmla="*/ 270247 w 12864"/>
            <a:gd name="T55" fmla="*/ 142704 h 10000"/>
            <a:gd name="T56" fmla="*/ 257642 w 12864"/>
            <a:gd name="T57" fmla="*/ 100594 h 10000"/>
            <a:gd name="T58" fmla="*/ 232180 w 12864"/>
            <a:gd name="T59" fmla="*/ 84662 h 10000"/>
            <a:gd name="T60" fmla="*/ 199765 w 12864"/>
            <a:gd name="T61" fmla="*/ 79661 h 10000"/>
            <a:gd name="T62" fmla="*/ 163400 w 12864"/>
            <a:gd name="T63" fmla="*/ 83877 h 10000"/>
            <a:gd name="T64" fmla="*/ 156089 w 12864"/>
            <a:gd name="T65" fmla="*/ 86426 h 10000"/>
            <a:gd name="T66" fmla="*/ 149073 w 12864"/>
            <a:gd name="T67" fmla="*/ 75985 h 10000"/>
            <a:gd name="T68" fmla="*/ 165228 w 12864"/>
            <a:gd name="T69" fmla="*/ 61474 h 10000"/>
            <a:gd name="T70" fmla="*/ 165228 w 12864"/>
            <a:gd name="T71" fmla="*/ 23531 h 10000"/>
            <a:gd name="T72" fmla="*/ 140102 w 12864"/>
            <a:gd name="T73" fmla="*/ 0 h 10000"/>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Lst>
          <a:ahLst/>
          <a:cxnLst>
            <a:cxn ang="T74">
              <a:pos x="T0" y="T1"/>
            </a:cxn>
            <a:cxn ang="T75">
              <a:pos x="T2" y="T3"/>
            </a:cxn>
            <a:cxn ang="T76">
              <a:pos x="T4" y="T5"/>
            </a:cxn>
            <a:cxn ang="T77">
              <a:pos x="T6" y="T7"/>
            </a:cxn>
            <a:cxn ang="T78">
              <a:pos x="T8" y="T9"/>
            </a:cxn>
            <a:cxn ang="T79">
              <a:pos x="T10" y="T11"/>
            </a:cxn>
            <a:cxn ang="T80">
              <a:pos x="T12" y="T13"/>
            </a:cxn>
            <a:cxn ang="T81">
              <a:pos x="T14" y="T15"/>
            </a:cxn>
            <a:cxn ang="T82">
              <a:pos x="T16" y="T17"/>
            </a:cxn>
            <a:cxn ang="T83">
              <a:pos x="T18" y="T19"/>
            </a:cxn>
            <a:cxn ang="T84">
              <a:pos x="T20" y="T21"/>
            </a:cxn>
            <a:cxn ang="T85">
              <a:pos x="T22" y="T23"/>
            </a:cxn>
            <a:cxn ang="T86">
              <a:pos x="T24" y="T25"/>
            </a:cxn>
            <a:cxn ang="T87">
              <a:pos x="T26" y="T27"/>
            </a:cxn>
            <a:cxn ang="T88">
              <a:pos x="T28" y="T29"/>
            </a:cxn>
            <a:cxn ang="T89">
              <a:pos x="T30" y="T31"/>
            </a:cxn>
            <a:cxn ang="T90">
              <a:pos x="T32" y="T33"/>
            </a:cxn>
            <a:cxn ang="T91">
              <a:pos x="T34" y="T35"/>
            </a:cxn>
            <a:cxn ang="T92">
              <a:pos x="T36" y="T37"/>
            </a:cxn>
            <a:cxn ang="T93">
              <a:pos x="T38" y="T39"/>
            </a:cxn>
            <a:cxn ang="T94">
              <a:pos x="T40" y="T41"/>
            </a:cxn>
            <a:cxn ang="T95">
              <a:pos x="T42" y="T43"/>
            </a:cxn>
            <a:cxn ang="T96">
              <a:pos x="T44" y="T45"/>
            </a:cxn>
            <a:cxn ang="T97">
              <a:pos x="T46" y="T47"/>
            </a:cxn>
            <a:cxn ang="T98">
              <a:pos x="T48" y="T49"/>
            </a:cxn>
            <a:cxn ang="T99">
              <a:pos x="T50" y="T51"/>
            </a:cxn>
            <a:cxn ang="T100">
              <a:pos x="T52" y="T53"/>
            </a:cxn>
            <a:cxn ang="T101">
              <a:pos x="T54" y="T55"/>
            </a:cxn>
            <a:cxn ang="T102">
              <a:pos x="T56" y="T57"/>
            </a:cxn>
            <a:cxn ang="T103">
              <a:pos x="T58" y="T59"/>
            </a:cxn>
            <a:cxn ang="T104">
              <a:pos x="T60" y="T61"/>
            </a:cxn>
            <a:cxn ang="T105">
              <a:pos x="T62" y="T63"/>
            </a:cxn>
            <a:cxn ang="T106">
              <a:pos x="T64" y="T65"/>
            </a:cxn>
            <a:cxn ang="T107">
              <a:pos x="T66" y="T67"/>
            </a:cxn>
            <a:cxn ang="T108">
              <a:pos x="T68" y="T69"/>
            </a:cxn>
            <a:cxn ang="T109">
              <a:pos x="T70" y="T71"/>
            </a:cxn>
            <a:cxn ang="T110">
              <a:pos x="T72" y="T73"/>
            </a:cxn>
          </a:cxnLst>
          <a:rect l="0" t="0" r="r" b="b"/>
          <a:pathLst>
            <a:path w="12864" h="10000">
              <a:moveTo>
                <a:pt x="6669" y="0"/>
              </a:moveTo>
              <a:lnTo>
                <a:pt x="5217" y="627"/>
              </a:lnTo>
              <a:lnTo>
                <a:pt x="4509" y="795"/>
              </a:lnTo>
              <a:lnTo>
                <a:pt x="4285" y="602"/>
              </a:lnTo>
              <a:lnTo>
                <a:pt x="1850" y="1511"/>
              </a:lnTo>
              <a:lnTo>
                <a:pt x="361" y="2700"/>
              </a:lnTo>
              <a:lnTo>
                <a:pt x="0" y="3527"/>
              </a:lnTo>
              <a:lnTo>
                <a:pt x="2466" y="5401"/>
              </a:lnTo>
              <a:lnTo>
                <a:pt x="1912" y="6416"/>
              </a:lnTo>
              <a:cubicBezTo>
                <a:pt x="2658" y="6304"/>
                <a:pt x="4006" y="6725"/>
                <a:pt x="4751" y="6612"/>
              </a:cubicBezTo>
              <a:lnTo>
                <a:pt x="6380" y="6578"/>
              </a:lnTo>
              <a:lnTo>
                <a:pt x="5473" y="5791"/>
              </a:lnTo>
              <a:lnTo>
                <a:pt x="6072" y="6005"/>
              </a:lnTo>
              <a:lnTo>
                <a:pt x="6683" y="7153"/>
              </a:lnTo>
              <a:lnTo>
                <a:pt x="7388" y="8015"/>
              </a:lnTo>
              <a:cubicBezTo>
                <a:pt x="7359" y="8285"/>
                <a:pt x="7584" y="9729"/>
                <a:pt x="7556" y="10000"/>
              </a:cubicBezTo>
              <a:lnTo>
                <a:pt x="9007" y="8884"/>
              </a:lnTo>
              <a:lnTo>
                <a:pt x="8378" y="6935"/>
              </a:lnTo>
              <a:lnTo>
                <a:pt x="7353" y="6381"/>
              </a:lnTo>
              <a:lnTo>
                <a:pt x="7865" y="5938"/>
              </a:lnTo>
              <a:cubicBezTo>
                <a:pt x="7836" y="5815"/>
                <a:pt x="7808" y="5693"/>
                <a:pt x="7779" y="5570"/>
              </a:cubicBezTo>
              <a:lnTo>
                <a:pt x="6413" y="4795"/>
              </a:lnTo>
              <a:lnTo>
                <a:pt x="7096" y="4205"/>
              </a:lnTo>
              <a:lnTo>
                <a:pt x="7916" y="4196"/>
              </a:lnTo>
              <a:lnTo>
                <a:pt x="9685" y="3821"/>
              </a:lnTo>
              <a:cubicBezTo>
                <a:pt x="9793" y="3687"/>
                <a:pt x="10219" y="3634"/>
                <a:pt x="10327" y="3500"/>
              </a:cubicBezTo>
              <a:lnTo>
                <a:pt x="11115" y="3002"/>
              </a:lnTo>
              <a:cubicBezTo>
                <a:pt x="11093" y="2923"/>
                <a:pt x="12886" y="2990"/>
                <a:pt x="12864" y="2911"/>
              </a:cubicBezTo>
              <a:lnTo>
                <a:pt x="12264" y="2052"/>
              </a:lnTo>
              <a:cubicBezTo>
                <a:pt x="12238" y="1992"/>
                <a:pt x="11078" y="1787"/>
                <a:pt x="11052" y="1727"/>
              </a:cubicBezTo>
              <a:cubicBezTo>
                <a:pt x="11067" y="1385"/>
                <a:pt x="9494" y="1967"/>
                <a:pt x="9509" y="1625"/>
              </a:cubicBezTo>
              <a:lnTo>
                <a:pt x="7778" y="1711"/>
              </a:lnTo>
              <a:lnTo>
                <a:pt x="7430" y="1763"/>
              </a:lnTo>
              <a:lnTo>
                <a:pt x="7096" y="1550"/>
              </a:lnTo>
              <a:lnTo>
                <a:pt x="7865" y="1254"/>
              </a:lnTo>
              <a:lnTo>
                <a:pt x="7865" y="480"/>
              </a:lnTo>
              <a:lnTo>
                <a:pt x="6669" y="0"/>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515964</xdr:colOff>
      <xdr:row>23</xdr:row>
      <xdr:rowOff>101064</xdr:rowOff>
    </xdr:from>
    <xdr:to>
      <xdr:col>11</xdr:col>
      <xdr:colOff>599149</xdr:colOff>
      <xdr:row>23</xdr:row>
      <xdr:rowOff>152181</xdr:rowOff>
    </xdr:to>
    <xdr:sp macro="" textlink="">
      <xdr:nvSpPr>
        <xdr:cNvPr id="183" name="BT">
          <a:extLst>
            <a:ext uri="{FF2B5EF4-FFF2-40B4-BE49-F238E27FC236}">
              <a16:creationId xmlns:a16="http://schemas.microsoft.com/office/drawing/2014/main" id="{00000000-0008-0000-0C00-0000B7000000}"/>
            </a:ext>
          </a:extLst>
        </xdr:cNvPr>
        <xdr:cNvSpPr>
          <a:spLocks/>
        </xdr:cNvSpPr>
      </xdr:nvSpPr>
      <xdr:spPr bwMode="auto">
        <a:xfrm>
          <a:off x="7326339" y="4263489"/>
          <a:ext cx="83185" cy="51117"/>
        </a:xfrm>
        <a:custGeom>
          <a:avLst/>
          <a:gdLst>
            <a:gd name="T0" fmla="*/ 0 w 348468"/>
            <a:gd name="T1" fmla="*/ 34950 h 191264"/>
            <a:gd name="T2" fmla="*/ 26039 w 348468"/>
            <a:gd name="T3" fmla="*/ 49064 h 191264"/>
            <a:gd name="T4" fmla="*/ 41396 w 348468"/>
            <a:gd name="T5" fmla="*/ 41671 h 191264"/>
            <a:gd name="T6" fmla="*/ 55417 w 348468"/>
            <a:gd name="T7" fmla="*/ 48392 h 191264"/>
            <a:gd name="T8" fmla="*/ 82792 w 348468"/>
            <a:gd name="T9" fmla="*/ 43015 h 191264"/>
            <a:gd name="T10" fmla="*/ 88801 w 348468"/>
            <a:gd name="T11" fmla="*/ 26884 h 191264"/>
            <a:gd name="T12" fmla="*/ 64764 w 348468"/>
            <a:gd name="T13" fmla="*/ 1344 h 191264"/>
            <a:gd name="T14" fmla="*/ 42731 w 348468"/>
            <a:gd name="T15" fmla="*/ 5377 h 191264"/>
            <a:gd name="T16" fmla="*/ 29378 w 348468"/>
            <a:gd name="T17" fmla="*/ 0 h 191264"/>
            <a:gd name="T18" fmla="*/ 7345 w 348468"/>
            <a:gd name="T19" fmla="*/ 18819 h 191264"/>
            <a:gd name="T20" fmla="*/ 0 w 348468"/>
            <a:gd name="T21" fmla="*/ 34950 h 1912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348468" h="191264">
              <a:moveTo>
                <a:pt x="0" y="136243"/>
              </a:moveTo>
              <a:lnTo>
                <a:pt x="102182" y="191264"/>
              </a:lnTo>
              <a:lnTo>
                <a:pt x="162443" y="162443"/>
              </a:lnTo>
              <a:lnTo>
                <a:pt x="217465" y="188644"/>
              </a:lnTo>
              <a:lnTo>
                <a:pt x="324887" y="167683"/>
              </a:lnTo>
              <a:lnTo>
                <a:pt x="348468" y="104802"/>
              </a:lnTo>
              <a:lnTo>
                <a:pt x="254145" y="5240"/>
              </a:lnTo>
              <a:lnTo>
                <a:pt x="167684" y="20960"/>
              </a:lnTo>
              <a:lnTo>
                <a:pt x="115282" y="0"/>
              </a:lnTo>
              <a:lnTo>
                <a:pt x="28821" y="73361"/>
              </a:lnTo>
              <a:lnTo>
                <a:pt x="0" y="136243"/>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238885</xdr:colOff>
      <xdr:row>27</xdr:row>
      <xdr:rowOff>87192</xdr:rowOff>
    </xdr:from>
    <xdr:to>
      <xdr:col>12</xdr:col>
      <xdr:colOff>361757</xdr:colOff>
      <xdr:row>28</xdr:row>
      <xdr:rowOff>71000</xdr:rowOff>
    </xdr:to>
    <xdr:sp macro="" textlink="">
      <xdr:nvSpPr>
        <xdr:cNvPr id="184" name="MY">
          <a:extLst>
            <a:ext uri="{FF2B5EF4-FFF2-40B4-BE49-F238E27FC236}">
              <a16:creationId xmlns:a16="http://schemas.microsoft.com/office/drawing/2014/main" id="{00000000-0008-0000-0C00-0000B8000000}"/>
            </a:ext>
          </a:extLst>
        </xdr:cNvPr>
        <xdr:cNvSpPr>
          <a:spLocks/>
        </xdr:cNvSpPr>
      </xdr:nvSpPr>
      <xdr:spPr bwMode="auto">
        <a:xfrm>
          <a:off x="7658860" y="4897317"/>
          <a:ext cx="122872" cy="145733"/>
        </a:xfrm>
        <a:custGeom>
          <a:avLst/>
          <a:gdLst>
            <a:gd name="T0" fmla="*/ 0 w 675"/>
            <a:gd name="T1" fmla="*/ 2147483647 h 773"/>
            <a:gd name="T2" fmla="*/ 2147483647 w 675"/>
            <a:gd name="T3" fmla="*/ 2147483647 h 773"/>
            <a:gd name="T4" fmla="*/ 2147483647 w 675"/>
            <a:gd name="T5" fmla="*/ 2147483647 h 773"/>
            <a:gd name="T6" fmla="*/ 2147483647 w 675"/>
            <a:gd name="T7" fmla="*/ 2147483647 h 773"/>
            <a:gd name="T8" fmla="*/ 2147483647 w 675"/>
            <a:gd name="T9" fmla="*/ 2147483647 h 773"/>
            <a:gd name="T10" fmla="*/ 2147483647 w 675"/>
            <a:gd name="T11" fmla="*/ 2147483647 h 773"/>
            <a:gd name="T12" fmla="*/ 2147483647 w 675"/>
            <a:gd name="T13" fmla="*/ 2147483647 h 773"/>
            <a:gd name="T14" fmla="*/ 2147483647 w 675"/>
            <a:gd name="T15" fmla="*/ 2147483647 h 773"/>
            <a:gd name="T16" fmla="*/ 2147483647 w 675"/>
            <a:gd name="T17" fmla="*/ 2147483647 h 773"/>
            <a:gd name="T18" fmla="*/ 2147483647 w 675"/>
            <a:gd name="T19" fmla="*/ 2147483647 h 773"/>
            <a:gd name="T20" fmla="*/ 2147483647 w 675"/>
            <a:gd name="T21" fmla="*/ 2147483647 h 773"/>
            <a:gd name="T22" fmla="*/ 2147483647 w 675"/>
            <a:gd name="T23" fmla="*/ 2147483647 h 773"/>
            <a:gd name="T24" fmla="*/ 2147483647 w 675"/>
            <a:gd name="T25" fmla="*/ 2147483647 h 773"/>
            <a:gd name="T26" fmla="*/ 2147483647 w 675"/>
            <a:gd name="T27" fmla="*/ 0 h 773"/>
            <a:gd name="T28" fmla="*/ 0 w 675"/>
            <a:gd name="T29" fmla="*/ 2147483647 h 773"/>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675" h="773">
              <a:moveTo>
                <a:pt x="0" y="41"/>
              </a:moveTo>
              <a:lnTo>
                <a:pt x="75" y="339"/>
              </a:lnTo>
              <a:lnTo>
                <a:pt x="273" y="579"/>
              </a:lnTo>
              <a:lnTo>
                <a:pt x="605" y="769"/>
              </a:lnTo>
              <a:lnTo>
                <a:pt x="675" y="773"/>
              </a:lnTo>
              <a:lnTo>
                <a:pt x="563" y="583"/>
              </a:lnTo>
              <a:lnTo>
                <a:pt x="493" y="521"/>
              </a:lnTo>
              <a:lnTo>
                <a:pt x="493" y="269"/>
              </a:lnTo>
              <a:lnTo>
                <a:pt x="323" y="78"/>
              </a:lnTo>
              <a:lnTo>
                <a:pt x="286" y="58"/>
              </a:lnTo>
              <a:lnTo>
                <a:pt x="253" y="111"/>
              </a:lnTo>
              <a:lnTo>
                <a:pt x="141" y="128"/>
              </a:lnTo>
              <a:lnTo>
                <a:pt x="145" y="70"/>
              </a:lnTo>
              <a:lnTo>
                <a:pt x="17" y="0"/>
              </a:lnTo>
              <a:lnTo>
                <a:pt x="0" y="41"/>
              </a:lnTo>
              <a:close/>
            </a:path>
          </a:pathLst>
        </a:custGeom>
        <a:solidFill>
          <a:srgbClr val="414141">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271905</xdr:colOff>
      <xdr:row>24</xdr:row>
      <xdr:rowOff>118664</xdr:rowOff>
    </xdr:from>
    <xdr:to>
      <xdr:col>12</xdr:col>
      <xdr:colOff>466215</xdr:colOff>
      <xdr:row>27</xdr:row>
      <xdr:rowOff>25915</xdr:rowOff>
    </xdr:to>
    <xdr:sp macro="" textlink="">
      <xdr:nvSpPr>
        <xdr:cNvPr id="185" name="VN">
          <a:extLst>
            <a:ext uri="{FF2B5EF4-FFF2-40B4-BE49-F238E27FC236}">
              <a16:creationId xmlns:a16="http://schemas.microsoft.com/office/drawing/2014/main" id="{00000000-0008-0000-0C00-0000B9000000}"/>
            </a:ext>
          </a:extLst>
        </xdr:cNvPr>
        <xdr:cNvSpPr>
          <a:spLocks/>
        </xdr:cNvSpPr>
      </xdr:nvSpPr>
      <xdr:spPr bwMode="auto">
        <a:xfrm>
          <a:off x="7691880" y="4443014"/>
          <a:ext cx="194310" cy="393026"/>
        </a:xfrm>
        <a:custGeom>
          <a:avLst/>
          <a:gdLst>
            <a:gd name="T0" fmla="*/ 2147483647 w 138"/>
            <a:gd name="T1" fmla="*/ 0 h 271"/>
            <a:gd name="T2" fmla="*/ 2147483647 w 138"/>
            <a:gd name="T3" fmla="*/ 0 h 271"/>
            <a:gd name="T4" fmla="*/ 0 w 138"/>
            <a:gd name="T5" fmla="*/ 2147483647 h 271"/>
            <a:gd name="T6" fmla="*/ 2147483647 w 138"/>
            <a:gd name="T7" fmla="*/ 2147483647 h 271"/>
            <a:gd name="T8" fmla="*/ 2147483647 w 138"/>
            <a:gd name="T9" fmla="*/ 2147483647 h 271"/>
            <a:gd name="T10" fmla="*/ 2147483647 w 138"/>
            <a:gd name="T11" fmla="*/ 2147483647 h 271"/>
            <a:gd name="T12" fmla="*/ 2147483647 w 138"/>
            <a:gd name="T13" fmla="*/ 2147483647 h 271"/>
            <a:gd name="T14" fmla="*/ 2147483647 w 138"/>
            <a:gd name="T15" fmla="*/ 2147483647 h 271"/>
            <a:gd name="T16" fmla="*/ 2147483647 w 138"/>
            <a:gd name="T17" fmla="*/ 2147483647 h 271"/>
            <a:gd name="T18" fmla="*/ 2147483647 w 138"/>
            <a:gd name="T19" fmla="*/ 2147483647 h 271"/>
            <a:gd name="T20" fmla="*/ 2147483647 w 138"/>
            <a:gd name="T21" fmla="*/ 2147483647 h 271"/>
            <a:gd name="T22" fmla="*/ 2147483647 w 138"/>
            <a:gd name="T23" fmla="*/ 2147483647 h 271"/>
            <a:gd name="T24" fmla="*/ 2147483647 w 138"/>
            <a:gd name="T25" fmla="*/ 2147483647 h 271"/>
            <a:gd name="T26" fmla="*/ 2147483647 w 138"/>
            <a:gd name="T27" fmla="*/ 2147483647 h 271"/>
            <a:gd name="T28" fmla="*/ 2147483647 w 138"/>
            <a:gd name="T29" fmla="*/ 2147483647 h 271"/>
            <a:gd name="T30" fmla="*/ 2147483647 w 138"/>
            <a:gd name="T31" fmla="*/ 2147483647 h 271"/>
            <a:gd name="T32" fmla="*/ 2147483647 w 138"/>
            <a:gd name="T33" fmla="*/ 2147483647 h 271"/>
            <a:gd name="T34" fmla="*/ 2147483647 w 138"/>
            <a:gd name="T35" fmla="*/ 2147483647 h 271"/>
            <a:gd name="T36" fmla="*/ 2147483647 w 138"/>
            <a:gd name="T37" fmla="*/ 2147483647 h 271"/>
            <a:gd name="T38" fmla="*/ 2147483647 w 138"/>
            <a:gd name="T39" fmla="*/ 2147483647 h 271"/>
            <a:gd name="T40" fmla="*/ 2147483647 w 138"/>
            <a:gd name="T41" fmla="*/ 2147483647 h 271"/>
            <a:gd name="T42" fmla="*/ 2147483647 w 138"/>
            <a:gd name="T43" fmla="*/ 2147483647 h 271"/>
            <a:gd name="T44" fmla="*/ 2147483647 w 138"/>
            <a:gd name="T45" fmla="*/ 2147483647 h 271"/>
            <a:gd name="T46" fmla="*/ 2147483647 w 138"/>
            <a:gd name="T47" fmla="*/ 2147483647 h 271"/>
            <a:gd name="T48" fmla="*/ 2147483647 w 138"/>
            <a:gd name="T49" fmla="*/ 2147483647 h 271"/>
            <a:gd name="T50" fmla="*/ 2147483647 w 138"/>
            <a:gd name="T51" fmla="*/ 2147483647 h 271"/>
            <a:gd name="T52" fmla="*/ 2147483647 w 138"/>
            <a:gd name="T53" fmla="*/ 2147483647 h 271"/>
            <a:gd name="T54" fmla="*/ 2147483647 w 138"/>
            <a:gd name="T55" fmla="*/ 2147483647 h 271"/>
            <a:gd name="T56" fmla="*/ 2147483647 w 138"/>
            <a:gd name="T57" fmla="*/ 0 h 271"/>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Lst>
          <a:ahLst/>
          <a:cxnLst>
            <a:cxn ang="T58">
              <a:pos x="T0" y="T1"/>
            </a:cxn>
            <a:cxn ang="T59">
              <a:pos x="T2" y="T3"/>
            </a:cxn>
            <a:cxn ang="T60">
              <a:pos x="T4" y="T5"/>
            </a:cxn>
            <a:cxn ang="T61">
              <a:pos x="T6" y="T7"/>
            </a:cxn>
            <a:cxn ang="T62">
              <a:pos x="T8" y="T9"/>
            </a:cxn>
            <a:cxn ang="T63">
              <a:pos x="T10" y="T11"/>
            </a:cxn>
            <a:cxn ang="T64">
              <a:pos x="T12" y="T13"/>
            </a:cxn>
            <a:cxn ang="T65">
              <a:pos x="T14" y="T15"/>
            </a:cxn>
            <a:cxn ang="T66">
              <a:pos x="T16" y="T17"/>
            </a:cxn>
            <a:cxn ang="T67">
              <a:pos x="T18" y="T19"/>
            </a:cxn>
            <a:cxn ang="T68">
              <a:pos x="T20" y="T21"/>
            </a:cxn>
            <a:cxn ang="T69">
              <a:pos x="T22" y="T23"/>
            </a:cxn>
            <a:cxn ang="T70">
              <a:pos x="T24" y="T25"/>
            </a:cxn>
            <a:cxn ang="T71">
              <a:pos x="T26" y="T27"/>
            </a:cxn>
            <a:cxn ang="T72">
              <a:pos x="T28" y="T29"/>
            </a:cxn>
            <a:cxn ang="T73">
              <a:pos x="T30" y="T31"/>
            </a:cxn>
            <a:cxn ang="T74">
              <a:pos x="T32" y="T33"/>
            </a:cxn>
            <a:cxn ang="T75">
              <a:pos x="T34" y="T35"/>
            </a:cxn>
            <a:cxn ang="T76">
              <a:pos x="T36" y="T37"/>
            </a:cxn>
            <a:cxn ang="T77">
              <a:pos x="T38" y="T39"/>
            </a:cxn>
            <a:cxn ang="T78">
              <a:pos x="T40" y="T41"/>
            </a:cxn>
            <a:cxn ang="T79">
              <a:pos x="T42" y="T43"/>
            </a:cxn>
            <a:cxn ang="T80">
              <a:pos x="T44" y="T45"/>
            </a:cxn>
            <a:cxn ang="T81">
              <a:pos x="T46" y="T47"/>
            </a:cxn>
            <a:cxn ang="T82">
              <a:pos x="T48" y="T49"/>
            </a:cxn>
            <a:cxn ang="T83">
              <a:pos x="T50" y="T51"/>
            </a:cxn>
            <a:cxn ang="T84">
              <a:pos x="T52" y="T53"/>
            </a:cxn>
            <a:cxn ang="T85">
              <a:pos x="T54" y="T55"/>
            </a:cxn>
            <a:cxn ang="T86">
              <a:pos x="T56" y="T57"/>
            </a:cxn>
          </a:cxnLst>
          <a:rect l="0" t="0" r="r" b="b"/>
          <a:pathLst>
            <a:path w="138" h="271">
              <a:moveTo>
                <a:pt x="66" y="0"/>
              </a:moveTo>
              <a:lnTo>
                <a:pt x="6" y="0"/>
              </a:lnTo>
              <a:lnTo>
                <a:pt x="0" y="24"/>
              </a:lnTo>
              <a:lnTo>
                <a:pt x="6" y="24"/>
              </a:lnTo>
              <a:lnTo>
                <a:pt x="18" y="42"/>
              </a:lnTo>
              <a:lnTo>
                <a:pt x="36" y="48"/>
              </a:lnTo>
              <a:lnTo>
                <a:pt x="42" y="60"/>
              </a:lnTo>
              <a:lnTo>
                <a:pt x="36" y="72"/>
              </a:lnTo>
              <a:lnTo>
                <a:pt x="54" y="96"/>
              </a:lnTo>
              <a:lnTo>
                <a:pt x="78" y="126"/>
              </a:lnTo>
              <a:lnTo>
                <a:pt x="96" y="144"/>
              </a:lnTo>
              <a:lnTo>
                <a:pt x="96" y="175"/>
              </a:lnTo>
              <a:lnTo>
                <a:pt x="96" y="211"/>
              </a:lnTo>
              <a:lnTo>
                <a:pt x="78" y="223"/>
              </a:lnTo>
              <a:lnTo>
                <a:pt x="60" y="229"/>
              </a:lnTo>
              <a:lnTo>
                <a:pt x="54" y="241"/>
              </a:lnTo>
              <a:lnTo>
                <a:pt x="42" y="247"/>
              </a:lnTo>
              <a:lnTo>
                <a:pt x="48" y="253"/>
              </a:lnTo>
              <a:lnTo>
                <a:pt x="66" y="271"/>
              </a:lnTo>
              <a:lnTo>
                <a:pt x="108" y="241"/>
              </a:lnTo>
              <a:lnTo>
                <a:pt x="138" y="211"/>
              </a:lnTo>
              <a:lnTo>
                <a:pt x="114" y="132"/>
              </a:lnTo>
              <a:lnTo>
                <a:pt x="102" y="114"/>
              </a:lnTo>
              <a:lnTo>
                <a:pt x="78" y="84"/>
              </a:lnTo>
              <a:lnTo>
                <a:pt x="66" y="60"/>
              </a:lnTo>
              <a:lnTo>
                <a:pt x="78" y="48"/>
              </a:lnTo>
              <a:lnTo>
                <a:pt x="96" y="36"/>
              </a:lnTo>
              <a:lnTo>
                <a:pt x="90" y="18"/>
              </a:lnTo>
              <a:lnTo>
                <a:pt x="66" y="0"/>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148616</xdr:colOff>
      <xdr:row>25</xdr:row>
      <xdr:rowOff>27542</xdr:rowOff>
    </xdr:from>
    <xdr:to>
      <xdr:col>12</xdr:col>
      <xdr:colOff>361757</xdr:colOff>
      <xdr:row>27</xdr:row>
      <xdr:rowOff>97035</xdr:rowOff>
    </xdr:to>
    <xdr:sp macro="" textlink="">
      <xdr:nvSpPr>
        <xdr:cNvPr id="186" name="TH">
          <a:extLst>
            <a:ext uri="{FF2B5EF4-FFF2-40B4-BE49-F238E27FC236}">
              <a16:creationId xmlns:a16="http://schemas.microsoft.com/office/drawing/2014/main" id="{00000000-0008-0000-0C00-0000BA000000}"/>
            </a:ext>
          </a:extLst>
        </xdr:cNvPr>
        <xdr:cNvSpPr>
          <a:spLocks/>
        </xdr:cNvSpPr>
      </xdr:nvSpPr>
      <xdr:spPr bwMode="auto">
        <a:xfrm>
          <a:off x="7568591" y="4513817"/>
          <a:ext cx="213141" cy="393343"/>
        </a:xfrm>
        <a:custGeom>
          <a:avLst/>
          <a:gdLst>
            <a:gd name="T0" fmla="*/ 2147483647 w 107"/>
            <a:gd name="T1" fmla="*/ 2147483647 h 190"/>
            <a:gd name="T2" fmla="*/ 0 w 107"/>
            <a:gd name="T3" fmla="*/ 2147483647 h 190"/>
            <a:gd name="T4" fmla="*/ 2147483647 w 107"/>
            <a:gd name="T5" fmla="*/ 2147483647 h 190"/>
            <a:gd name="T6" fmla="*/ 2147483647 w 107"/>
            <a:gd name="T7" fmla="*/ 2147483647 h 190"/>
            <a:gd name="T8" fmla="*/ 2147483647 w 107"/>
            <a:gd name="T9" fmla="*/ 2147483647 h 190"/>
            <a:gd name="T10" fmla="*/ 2147483647 w 107"/>
            <a:gd name="T11" fmla="*/ 2147483647 h 190"/>
            <a:gd name="T12" fmla="*/ 2147483647 w 107"/>
            <a:gd name="T13" fmla="*/ 2147483647 h 190"/>
            <a:gd name="T14" fmla="*/ 2147483647 w 107"/>
            <a:gd name="T15" fmla="*/ 2147483647 h 190"/>
            <a:gd name="T16" fmla="*/ 2147483647 w 107"/>
            <a:gd name="T17" fmla="*/ 2147483647 h 190"/>
            <a:gd name="T18" fmla="*/ 2147483647 w 107"/>
            <a:gd name="T19" fmla="*/ 2147483647 h 190"/>
            <a:gd name="T20" fmla="*/ 2147483647 w 107"/>
            <a:gd name="T21" fmla="*/ 2147483647 h 190"/>
            <a:gd name="T22" fmla="*/ 2147483647 w 107"/>
            <a:gd name="T23" fmla="*/ 2147483647 h 190"/>
            <a:gd name="T24" fmla="*/ 2147483647 w 107"/>
            <a:gd name="T25" fmla="*/ 2147483647 h 190"/>
            <a:gd name="T26" fmla="*/ 2147483647 w 107"/>
            <a:gd name="T27" fmla="*/ 2147483647 h 190"/>
            <a:gd name="T28" fmla="*/ 2147483647 w 107"/>
            <a:gd name="T29" fmla="*/ 2147483647 h 190"/>
            <a:gd name="T30" fmla="*/ 2147483647 w 107"/>
            <a:gd name="T31" fmla="*/ 2147483647 h 190"/>
            <a:gd name="T32" fmla="*/ 2147483647 w 107"/>
            <a:gd name="T33" fmla="*/ 2147483647 h 190"/>
            <a:gd name="T34" fmla="*/ 2147483647 w 107"/>
            <a:gd name="T35" fmla="*/ 2147483647 h 190"/>
            <a:gd name="T36" fmla="*/ 2147483647 w 107"/>
            <a:gd name="T37" fmla="*/ 2147483647 h 190"/>
            <a:gd name="T38" fmla="*/ 2147483647 w 107"/>
            <a:gd name="T39" fmla="*/ 2147483647 h 190"/>
            <a:gd name="T40" fmla="*/ 2147483647 w 107"/>
            <a:gd name="T41" fmla="*/ 2147483647 h 190"/>
            <a:gd name="T42" fmla="*/ 2147483647 w 107"/>
            <a:gd name="T43" fmla="*/ 2147483647 h 190"/>
            <a:gd name="T44" fmla="*/ 2147483647 w 107"/>
            <a:gd name="T45" fmla="*/ 2147483647 h 190"/>
            <a:gd name="T46" fmla="*/ 2147483647 w 107"/>
            <a:gd name="T47" fmla="*/ 2147483647 h 190"/>
            <a:gd name="T48" fmla="*/ 2147483647 w 107"/>
            <a:gd name="T49" fmla="*/ 2147483647 h 190"/>
            <a:gd name="T50" fmla="*/ 2147483647 w 107"/>
            <a:gd name="T51" fmla="*/ 2147483647 h 190"/>
            <a:gd name="T52" fmla="*/ 2147483647 w 107"/>
            <a:gd name="T53" fmla="*/ 2147483647 h 190"/>
            <a:gd name="T54" fmla="*/ 2147483647 w 107"/>
            <a:gd name="T55" fmla="*/ 2147483647 h 190"/>
            <a:gd name="T56" fmla="*/ 2147483647 w 107"/>
            <a:gd name="T57" fmla="*/ 2147483647 h 190"/>
            <a:gd name="T58" fmla="*/ 2147483647 w 107"/>
            <a:gd name="T59" fmla="*/ 0 h 190"/>
            <a:gd name="T60" fmla="*/ 2147483647 w 107"/>
            <a:gd name="T61" fmla="*/ 2147483647 h 190"/>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0" t="0" r="r" b="b"/>
          <a:pathLst>
            <a:path w="107" h="190">
              <a:moveTo>
                <a:pt x="7" y="9"/>
              </a:moveTo>
              <a:lnTo>
                <a:pt x="0" y="23"/>
              </a:lnTo>
              <a:lnTo>
                <a:pt x="15" y="47"/>
              </a:lnTo>
              <a:lnTo>
                <a:pt x="15" y="60"/>
              </a:lnTo>
              <a:lnTo>
                <a:pt x="22" y="78"/>
              </a:lnTo>
              <a:lnTo>
                <a:pt x="19" y="93"/>
              </a:lnTo>
              <a:lnTo>
                <a:pt x="23" y="110"/>
              </a:lnTo>
              <a:lnTo>
                <a:pt x="26" y="118"/>
              </a:lnTo>
              <a:lnTo>
                <a:pt x="19" y="126"/>
              </a:lnTo>
              <a:lnTo>
                <a:pt x="13" y="159"/>
              </a:lnTo>
              <a:lnTo>
                <a:pt x="33" y="182"/>
              </a:lnTo>
              <a:lnTo>
                <a:pt x="34" y="178"/>
              </a:lnTo>
              <a:lnTo>
                <a:pt x="46" y="185"/>
              </a:lnTo>
              <a:lnTo>
                <a:pt x="46" y="190"/>
              </a:lnTo>
              <a:lnTo>
                <a:pt x="56" y="188"/>
              </a:lnTo>
              <a:lnTo>
                <a:pt x="59" y="184"/>
              </a:lnTo>
              <a:lnTo>
                <a:pt x="43" y="174"/>
              </a:lnTo>
              <a:lnTo>
                <a:pt x="27" y="149"/>
              </a:lnTo>
              <a:lnTo>
                <a:pt x="19" y="138"/>
              </a:lnTo>
              <a:lnTo>
                <a:pt x="32" y="113"/>
              </a:lnTo>
              <a:lnTo>
                <a:pt x="57" y="108"/>
              </a:lnTo>
              <a:lnTo>
                <a:pt x="70" y="119"/>
              </a:lnTo>
              <a:lnTo>
                <a:pt x="63" y="97"/>
              </a:lnTo>
              <a:lnTo>
                <a:pt x="72" y="87"/>
              </a:lnTo>
              <a:lnTo>
                <a:pt x="101" y="87"/>
              </a:lnTo>
              <a:lnTo>
                <a:pt x="107" y="73"/>
              </a:lnTo>
              <a:lnTo>
                <a:pt x="95" y="50"/>
              </a:lnTo>
              <a:lnTo>
                <a:pt x="85" y="37"/>
              </a:lnTo>
              <a:lnTo>
                <a:pt x="48" y="27"/>
              </a:lnTo>
              <a:lnTo>
                <a:pt x="36" y="0"/>
              </a:lnTo>
              <a:lnTo>
                <a:pt x="7" y="9"/>
              </a:lnTo>
              <a:close/>
            </a:path>
          </a:pathLst>
        </a:custGeom>
        <a:solidFill>
          <a:srgbClr val="FFC91D">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204277</xdr:colOff>
      <xdr:row>24</xdr:row>
      <xdr:rowOff>149779</xdr:rowOff>
    </xdr:from>
    <xdr:to>
      <xdr:col>12</xdr:col>
      <xdr:colOff>421130</xdr:colOff>
      <xdr:row>26</xdr:row>
      <xdr:rowOff>49906</xdr:rowOff>
    </xdr:to>
    <xdr:sp macro="" textlink="">
      <xdr:nvSpPr>
        <xdr:cNvPr id="187" name="LA">
          <a:extLst>
            <a:ext uri="{FF2B5EF4-FFF2-40B4-BE49-F238E27FC236}">
              <a16:creationId xmlns:a16="http://schemas.microsoft.com/office/drawing/2014/main" id="{00000000-0008-0000-0C00-0000BB000000}"/>
            </a:ext>
          </a:extLst>
        </xdr:cNvPr>
        <xdr:cNvSpPr>
          <a:spLocks/>
        </xdr:cNvSpPr>
      </xdr:nvSpPr>
      <xdr:spPr bwMode="auto">
        <a:xfrm>
          <a:off x="7624252" y="4474129"/>
          <a:ext cx="216853" cy="223977"/>
        </a:xfrm>
        <a:custGeom>
          <a:avLst/>
          <a:gdLst>
            <a:gd name="T0" fmla="*/ 3492879 w 10000"/>
            <a:gd name="T1" fmla="*/ 4713787 h 10000"/>
            <a:gd name="T2" fmla="*/ 4027778 w 10000"/>
            <a:gd name="T3" fmla="*/ 4795308 h 10000"/>
            <a:gd name="T4" fmla="*/ 4027778 w 10000"/>
            <a:gd name="T5" fmla="*/ 3811312 h 10000"/>
            <a:gd name="T6" fmla="*/ 3502561 w 10000"/>
            <a:gd name="T7" fmla="*/ 3238759 h 10000"/>
            <a:gd name="T8" fmla="*/ 2802125 w 10000"/>
            <a:gd name="T9" fmla="*/ 2286884 h 10000"/>
            <a:gd name="T10" fmla="*/ 2276508 w 10000"/>
            <a:gd name="T11" fmla="*/ 1522981 h 10000"/>
            <a:gd name="T12" fmla="*/ 2451706 w 10000"/>
            <a:gd name="T13" fmla="*/ 1143201 h 10000"/>
            <a:gd name="T14" fmla="*/ 2276508 w 10000"/>
            <a:gd name="T15" fmla="*/ 762455 h 10000"/>
            <a:gd name="T16" fmla="*/ 1751270 w 10000"/>
            <a:gd name="T17" fmla="*/ 571129 h 10000"/>
            <a:gd name="T18" fmla="*/ 1400852 w 10000"/>
            <a:gd name="T19" fmla="*/ 0 h 10000"/>
            <a:gd name="T20" fmla="*/ 1225653 w 10000"/>
            <a:gd name="T21" fmla="*/ 0 h 10000"/>
            <a:gd name="T22" fmla="*/ 350418 w 10000"/>
            <a:gd name="T23" fmla="*/ 189902 h 10000"/>
            <a:gd name="T24" fmla="*/ 0 w 10000"/>
            <a:gd name="T25" fmla="*/ 762455 h 10000"/>
            <a:gd name="T26" fmla="*/ 175199 w 10000"/>
            <a:gd name="T27" fmla="*/ 1143201 h 10000"/>
            <a:gd name="T28" fmla="*/ 350418 w 10000"/>
            <a:gd name="T29" fmla="*/ 2286884 h 10000"/>
            <a:gd name="T30" fmla="*/ 1576071 w 10000"/>
            <a:gd name="T31" fmla="*/ 2286884 h 10000"/>
            <a:gd name="T32" fmla="*/ 2101288 w 10000"/>
            <a:gd name="T33" fmla="*/ 2476786 h 10000"/>
            <a:gd name="T34" fmla="*/ 2976923 w 10000"/>
            <a:gd name="T35" fmla="*/ 4001214 h 10000"/>
            <a:gd name="T36" fmla="*/ 2802125 w 10000"/>
            <a:gd name="T37" fmla="*/ 4604465 h 10000"/>
            <a:gd name="T38" fmla="*/ 3492879 w 10000"/>
            <a:gd name="T39" fmla="*/ 4713787 h 10000"/>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10000" h="10000">
              <a:moveTo>
                <a:pt x="8672" y="9830"/>
              </a:moveTo>
              <a:lnTo>
                <a:pt x="10000" y="10000"/>
              </a:lnTo>
              <a:lnTo>
                <a:pt x="10000" y="7948"/>
              </a:lnTo>
              <a:lnTo>
                <a:pt x="8696" y="6754"/>
              </a:lnTo>
              <a:lnTo>
                <a:pt x="6957" y="4769"/>
              </a:lnTo>
              <a:lnTo>
                <a:pt x="5652" y="3176"/>
              </a:lnTo>
              <a:lnTo>
                <a:pt x="6087" y="2384"/>
              </a:lnTo>
              <a:lnTo>
                <a:pt x="5652" y="1590"/>
              </a:lnTo>
              <a:lnTo>
                <a:pt x="4348" y="1191"/>
              </a:lnTo>
              <a:lnTo>
                <a:pt x="3478" y="0"/>
              </a:lnTo>
              <a:lnTo>
                <a:pt x="3043" y="0"/>
              </a:lnTo>
              <a:lnTo>
                <a:pt x="870" y="396"/>
              </a:lnTo>
              <a:lnTo>
                <a:pt x="0" y="1590"/>
              </a:lnTo>
              <a:lnTo>
                <a:pt x="435" y="2384"/>
              </a:lnTo>
              <a:lnTo>
                <a:pt x="870" y="4769"/>
              </a:lnTo>
              <a:lnTo>
                <a:pt x="3913" y="4769"/>
              </a:lnTo>
              <a:lnTo>
                <a:pt x="5217" y="5165"/>
              </a:lnTo>
              <a:lnTo>
                <a:pt x="7391" y="8344"/>
              </a:lnTo>
              <a:lnTo>
                <a:pt x="6957" y="9602"/>
              </a:lnTo>
              <a:lnTo>
                <a:pt x="8672" y="983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273492</xdr:colOff>
      <xdr:row>26</xdr:row>
      <xdr:rowOff>39746</xdr:rowOff>
    </xdr:from>
    <xdr:to>
      <xdr:col>12</xdr:col>
      <xdr:colOff>421130</xdr:colOff>
      <xdr:row>26</xdr:row>
      <xdr:rowOff>152915</xdr:rowOff>
    </xdr:to>
    <xdr:sp macro="" textlink="">
      <xdr:nvSpPr>
        <xdr:cNvPr id="188" name="KH">
          <a:extLst>
            <a:ext uri="{FF2B5EF4-FFF2-40B4-BE49-F238E27FC236}">
              <a16:creationId xmlns:a16="http://schemas.microsoft.com/office/drawing/2014/main" id="{00000000-0008-0000-0C00-0000BC000000}"/>
            </a:ext>
          </a:extLst>
        </xdr:cNvPr>
        <xdr:cNvSpPr>
          <a:spLocks/>
        </xdr:cNvSpPr>
      </xdr:nvSpPr>
      <xdr:spPr bwMode="auto">
        <a:xfrm>
          <a:off x="7693467" y="4687946"/>
          <a:ext cx="147638" cy="113169"/>
        </a:xfrm>
        <a:custGeom>
          <a:avLst/>
          <a:gdLst>
            <a:gd name="T0" fmla="*/ 1600556 w 10000"/>
            <a:gd name="T1" fmla="*/ 81975 h 6448"/>
            <a:gd name="T2" fmla="*/ 1445592 w 10000"/>
            <a:gd name="T3" fmla="*/ 45416 h 6448"/>
            <a:gd name="T4" fmla="*/ 1103517 w 10000"/>
            <a:gd name="T5" fmla="*/ 0 h 6448"/>
            <a:gd name="T6" fmla="*/ 367770 w 10000"/>
            <a:gd name="T7" fmla="*/ 151157 h 6448"/>
            <a:gd name="T8" fmla="*/ 0 w 10000"/>
            <a:gd name="T9" fmla="*/ 453763 h 6448"/>
            <a:gd name="T10" fmla="*/ 0 w 10000"/>
            <a:gd name="T11" fmla="*/ 1058391 h 6448"/>
            <a:gd name="T12" fmla="*/ 612960 w 10000"/>
            <a:gd name="T13" fmla="*/ 1813557 h 6448"/>
            <a:gd name="T14" fmla="*/ 858135 w 10000"/>
            <a:gd name="T15" fmla="*/ 1965024 h 6448"/>
            <a:gd name="T16" fmla="*/ 1103517 w 10000"/>
            <a:gd name="T17" fmla="*/ 1813557 h 6448"/>
            <a:gd name="T18" fmla="*/ 1225714 w 10000"/>
            <a:gd name="T19" fmla="*/ 1511261 h 6448"/>
            <a:gd name="T20" fmla="*/ 1593882 w 10000"/>
            <a:gd name="T21" fmla="*/ 1361016 h 6448"/>
            <a:gd name="T22" fmla="*/ 1961460 w 10000"/>
            <a:gd name="T23" fmla="*/ 1058391 h 6448"/>
            <a:gd name="T24" fmla="*/ 1961460 w 10000"/>
            <a:gd name="T25" fmla="*/ 151157 h 6448"/>
            <a:gd name="T26" fmla="*/ 1600556 w 10000"/>
            <a:gd name="T27" fmla="*/ 81975 h 6448"/>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0000" h="6448">
              <a:moveTo>
                <a:pt x="8160" y="269"/>
              </a:moveTo>
              <a:cubicBezTo>
                <a:pt x="7722" y="211"/>
                <a:pt x="7792" y="194"/>
                <a:pt x="7370" y="149"/>
              </a:cubicBezTo>
              <a:lnTo>
                <a:pt x="5626" y="0"/>
              </a:lnTo>
              <a:lnTo>
                <a:pt x="1875" y="496"/>
              </a:lnTo>
              <a:lnTo>
                <a:pt x="0" y="1489"/>
              </a:lnTo>
              <a:lnTo>
                <a:pt x="0" y="3473"/>
              </a:lnTo>
              <a:lnTo>
                <a:pt x="3125" y="5951"/>
              </a:lnTo>
              <a:lnTo>
                <a:pt x="4375" y="6448"/>
              </a:lnTo>
              <a:lnTo>
                <a:pt x="5626" y="5951"/>
              </a:lnTo>
              <a:lnTo>
                <a:pt x="6249" y="4959"/>
              </a:lnTo>
              <a:lnTo>
                <a:pt x="8126" y="4466"/>
              </a:lnTo>
              <a:lnTo>
                <a:pt x="10000" y="3473"/>
              </a:lnTo>
              <a:lnTo>
                <a:pt x="10000" y="496"/>
              </a:lnTo>
              <a:lnTo>
                <a:pt x="8160" y="26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48954</xdr:colOff>
      <xdr:row>26</xdr:row>
      <xdr:rowOff>27575</xdr:rowOff>
    </xdr:from>
    <xdr:to>
      <xdr:col>9</xdr:col>
      <xdr:colOff>346575</xdr:colOff>
      <xdr:row>27</xdr:row>
      <xdr:rowOff>85605</xdr:rowOff>
    </xdr:to>
    <xdr:sp macro="" textlink="">
      <xdr:nvSpPr>
        <xdr:cNvPr id="189" name="SS">
          <a:extLst>
            <a:ext uri="{FF2B5EF4-FFF2-40B4-BE49-F238E27FC236}">
              <a16:creationId xmlns:a16="http://schemas.microsoft.com/office/drawing/2014/main" id="{00000000-0008-0000-0C00-0000BD000000}"/>
            </a:ext>
          </a:extLst>
        </xdr:cNvPr>
        <xdr:cNvSpPr>
          <a:spLocks/>
        </xdr:cNvSpPr>
      </xdr:nvSpPr>
      <xdr:spPr bwMode="auto">
        <a:xfrm>
          <a:off x="5640129" y="4675775"/>
          <a:ext cx="297621" cy="219955"/>
        </a:xfrm>
        <a:custGeom>
          <a:avLst/>
          <a:gdLst>
            <a:gd name="T0" fmla="*/ 2147483647 w 52"/>
            <a:gd name="T1" fmla="*/ 2147483647 h 64"/>
            <a:gd name="T2" fmla="*/ 2147483647 w 52"/>
            <a:gd name="T3" fmla="*/ 2147483647 h 64"/>
            <a:gd name="T4" fmla="*/ 2147483647 w 52"/>
            <a:gd name="T5" fmla="*/ 2147483647 h 64"/>
            <a:gd name="T6" fmla="*/ 2147483647 w 52"/>
            <a:gd name="T7" fmla="*/ 2147483647 h 64"/>
            <a:gd name="T8" fmla="*/ 2147483647 w 52"/>
            <a:gd name="T9" fmla="*/ 2147483647 h 64"/>
            <a:gd name="T10" fmla="*/ 2147483647 w 52"/>
            <a:gd name="T11" fmla="*/ 2147483647 h 64"/>
            <a:gd name="T12" fmla="*/ 2147483647 w 52"/>
            <a:gd name="T13" fmla="*/ 2147483647 h 64"/>
            <a:gd name="T14" fmla="*/ 2147483647 w 52"/>
            <a:gd name="T15" fmla="*/ 2147483647 h 64"/>
            <a:gd name="T16" fmla="*/ 2147483647 w 52"/>
            <a:gd name="T17" fmla="*/ 2147483647 h 64"/>
            <a:gd name="T18" fmla="*/ 0 w 52"/>
            <a:gd name="T19" fmla="*/ 2147483647 h 64"/>
            <a:gd name="T20" fmla="*/ 2147483647 w 52"/>
            <a:gd name="T21" fmla="*/ 2147483647 h 64"/>
            <a:gd name="T22" fmla="*/ 2147483647 w 52"/>
            <a:gd name="T23" fmla="*/ 2147483647 h 64"/>
            <a:gd name="T24" fmla="*/ 2147483647 w 52"/>
            <a:gd name="T25" fmla="*/ 2147483647 h 64"/>
            <a:gd name="T26" fmla="*/ 2147483647 w 52"/>
            <a:gd name="T27" fmla="*/ 2147483647 h 64"/>
            <a:gd name="T28" fmla="*/ 2147483647 w 52"/>
            <a:gd name="T29" fmla="*/ 2147483647 h 64"/>
            <a:gd name="T30" fmla="*/ 2147483647 w 52"/>
            <a:gd name="T31" fmla="*/ 2147483647 h 64"/>
            <a:gd name="T32" fmla="*/ 2147483647 w 52"/>
            <a:gd name="T33" fmla="*/ 2147483647 h 64"/>
            <a:gd name="T34" fmla="*/ 2147483647 w 52"/>
            <a:gd name="T35" fmla="*/ 2147483647 h 64"/>
            <a:gd name="T36" fmla="*/ 2147483647 w 52"/>
            <a:gd name="T37" fmla="*/ 2147483647 h 64"/>
            <a:gd name="T38" fmla="*/ 2147483647 w 52"/>
            <a:gd name="T39" fmla="*/ 2147483647 h 64"/>
            <a:gd name="T40" fmla="*/ 2147483647 w 52"/>
            <a:gd name="T41" fmla="*/ 2147483647 h 64"/>
            <a:gd name="T42" fmla="*/ 2147483647 w 52"/>
            <a:gd name="T43" fmla="*/ 2147483647 h 64"/>
            <a:gd name="T44" fmla="*/ 2147483647 w 52"/>
            <a:gd name="T45" fmla="*/ 2147483647 h 64"/>
            <a:gd name="T46" fmla="*/ 2147483647 w 52"/>
            <a:gd name="T47" fmla="*/ 2147483647 h 64"/>
            <a:gd name="T48" fmla="*/ 2147483647 w 52"/>
            <a:gd name="T49" fmla="*/ 2147483647 h 64"/>
            <a:gd name="T50" fmla="*/ 2147483647 w 52"/>
            <a:gd name="T51" fmla="*/ 2147483647 h 64"/>
            <a:gd name="T52" fmla="*/ 2147483647 w 52"/>
            <a:gd name="T53" fmla="*/ 2147483647 h 64"/>
            <a:gd name="T54" fmla="*/ 2147483647 w 52"/>
            <a:gd name="T55" fmla="*/ 2147483647 h 64"/>
            <a:gd name="T56" fmla="*/ 2147483647 w 52"/>
            <a:gd name="T57" fmla="*/ 2147483647 h 64"/>
            <a:gd name="T58" fmla="*/ 2147483647 w 52"/>
            <a:gd name="T59" fmla="*/ 2147483647 h 64"/>
            <a:gd name="T60" fmla="*/ 2147483647 w 52"/>
            <a:gd name="T61" fmla="*/ 2147483647 h 64"/>
            <a:gd name="T62" fmla="*/ 2147483647 w 52"/>
            <a:gd name="T63" fmla="*/ 2147483647 h 64"/>
            <a:gd name="T64" fmla="*/ 2147483647 w 52"/>
            <a:gd name="T65" fmla="*/ 2147483647 h 64"/>
            <a:gd name="T66" fmla="*/ 2147483647 w 52"/>
            <a:gd name="T67" fmla="*/ 2147483647 h 64"/>
            <a:gd name="T68" fmla="*/ 2147483647 w 52"/>
            <a:gd name="T69" fmla="*/ 2147483647 h 64"/>
            <a:gd name="T70" fmla="*/ 2147483647 w 52"/>
            <a:gd name="T71" fmla="*/ 0 h 64"/>
            <a:gd name="T72" fmla="*/ 2147483647 w 52"/>
            <a:gd name="T73" fmla="*/ 2147483647 h 64"/>
            <a:gd name="T74" fmla="*/ 2147483647 w 52"/>
            <a:gd name="T75" fmla="*/ 2147483647 h 64"/>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453 w 10000"/>
            <a:gd name="connsiteY28" fmla="*/ 5651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453 w 10000"/>
            <a:gd name="connsiteY28" fmla="*/ 5651 h 10000"/>
            <a:gd name="connsiteX29" fmla="*/ 5741 w 10000"/>
            <a:gd name="connsiteY29" fmla="*/ 5621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5741 w 10000"/>
            <a:gd name="connsiteY29" fmla="*/ 5621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6151 w 10000"/>
            <a:gd name="connsiteY29" fmla="*/ 5478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6151 w 10000"/>
            <a:gd name="connsiteY29" fmla="*/ 5478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6151 w 10000"/>
            <a:gd name="connsiteY29" fmla="*/ 5478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6151 w 10000"/>
            <a:gd name="connsiteY29" fmla="*/ 5478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6151 w 10000"/>
            <a:gd name="connsiteY29" fmla="*/ 5478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2"/>
            <a:gd name="connsiteY0" fmla="*/ 781 h 10000"/>
            <a:gd name="connsiteX1" fmla="*/ 2115 w 10002"/>
            <a:gd name="connsiteY1" fmla="*/ 781 h 10000"/>
            <a:gd name="connsiteX2" fmla="*/ 1923 w 10002"/>
            <a:gd name="connsiteY2" fmla="*/ 1719 h 10000"/>
            <a:gd name="connsiteX3" fmla="*/ 1346 w 10002"/>
            <a:gd name="connsiteY3" fmla="*/ 1719 h 10000"/>
            <a:gd name="connsiteX4" fmla="*/ 1346 w 10002"/>
            <a:gd name="connsiteY4" fmla="*/ 2188 h 10000"/>
            <a:gd name="connsiteX5" fmla="*/ 1154 w 10002"/>
            <a:gd name="connsiteY5" fmla="*/ 2031 h 10000"/>
            <a:gd name="connsiteX6" fmla="*/ 962 w 10002"/>
            <a:gd name="connsiteY6" fmla="*/ 3906 h 10000"/>
            <a:gd name="connsiteX7" fmla="*/ 385 w 10002"/>
            <a:gd name="connsiteY7" fmla="*/ 4219 h 10000"/>
            <a:gd name="connsiteX8" fmla="*/ 192 w 10002"/>
            <a:gd name="connsiteY8" fmla="*/ 5000 h 10000"/>
            <a:gd name="connsiteX9" fmla="*/ 0 w 10002"/>
            <a:gd name="connsiteY9" fmla="*/ 5469 h 10000"/>
            <a:gd name="connsiteX10" fmla="*/ 577 w 10002"/>
            <a:gd name="connsiteY10" fmla="*/ 6406 h 10000"/>
            <a:gd name="connsiteX11" fmla="*/ 962 w 10002"/>
            <a:gd name="connsiteY11" fmla="*/ 7031 h 10000"/>
            <a:gd name="connsiteX12" fmla="*/ 1538 w 10002"/>
            <a:gd name="connsiteY12" fmla="*/ 7813 h 10000"/>
            <a:gd name="connsiteX13" fmla="*/ 2308 w 10002"/>
            <a:gd name="connsiteY13" fmla="*/ 8125 h 10000"/>
            <a:gd name="connsiteX14" fmla="*/ 3462 w 10002"/>
            <a:gd name="connsiteY14" fmla="*/ 9063 h 10000"/>
            <a:gd name="connsiteX15" fmla="*/ 3846 w 10002"/>
            <a:gd name="connsiteY15" fmla="*/ 9531 h 10000"/>
            <a:gd name="connsiteX16" fmla="*/ 4808 w 10002"/>
            <a:gd name="connsiteY16" fmla="*/ 9531 h 10000"/>
            <a:gd name="connsiteX17" fmla="*/ 5577 w 10002"/>
            <a:gd name="connsiteY17" fmla="*/ 10000 h 10000"/>
            <a:gd name="connsiteX18" fmla="*/ 6923 w 10002"/>
            <a:gd name="connsiteY18" fmla="*/ 9844 h 10000"/>
            <a:gd name="connsiteX19" fmla="*/ 7885 w 10002"/>
            <a:gd name="connsiteY19" fmla="*/ 9531 h 10000"/>
            <a:gd name="connsiteX20" fmla="*/ 8462 w 10002"/>
            <a:gd name="connsiteY20" fmla="*/ 9531 h 10000"/>
            <a:gd name="connsiteX21" fmla="*/ 8462 w 10002"/>
            <a:gd name="connsiteY21" fmla="*/ 9219 h 10000"/>
            <a:gd name="connsiteX22" fmla="*/ 8077 w 10002"/>
            <a:gd name="connsiteY22" fmla="*/ 8906 h 10000"/>
            <a:gd name="connsiteX23" fmla="*/ 7500 w 10002"/>
            <a:gd name="connsiteY23" fmla="*/ 8438 h 10000"/>
            <a:gd name="connsiteX24" fmla="*/ 6731 w 10002"/>
            <a:gd name="connsiteY24" fmla="*/ 7969 h 10000"/>
            <a:gd name="connsiteX25" fmla="*/ 6923 w 10002"/>
            <a:gd name="connsiteY25" fmla="*/ 7500 h 10000"/>
            <a:gd name="connsiteX26" fmla="*/ 7308 w 10002"/>
            <a:gd name="connsiteY26" fmla="*/ 7500 h 10000"/>
            <a:gd name="connsiteX27" fmla="*/ 7500 w 10002"/>
            <a:gd name="connsiteY27" fmla="*/ 6563 h 10000"/>
            <a:gd name="connsiteX28" fmla="*/ 6629 w 10002"/>
            <a:gd name="connsiteY28" fmla="*/ 5460 h 10000"/>
            <a:gd name="connsiteX29" fmla="*/ 6151 w 10002"/>
            <a:gd name="connsiteY29" fmla="*/ 5478 h 10000"/>
            <a:gd name="connsiteX30" fmla="*/ 6108 w 10002"/>
            <a:gd name="connsiteY30" fmla="*/ 6052 h 10000"/>
            <a:gd name="connsiteX31" fmla="*/ 9615 w 10002"/>
            <a:gd name="connsiteY31" fmla="*/ 2969 h 10000"/>
            <a:gd name="connsiteX32" fmla="*/ 10000 w 10002"/>
            <a:gd name="connsiteY32" fmla="*/ 2813 h 10000"/>
            <a:gd name="connsiteX33" fmla="*/ 9615 w 10002"/>
            <a:gd name="connsiteY33" fmla="*/ 2031 h 10000"/>
            <a:gd name="connsiteX34" fmla="*/ 9038 w 10002"/>
            <a:gd name="connsiteY34" fmla="*/ 625 h 10000"/>
            <a:gd name="connsiteX35" fmla="*/ 8462 w 10002"/>
            <a:gd name="connsiteY35" fmla="*/ 0 h 10000"/>
            <a:gd name="connsiteX36" fmla="*/ 8077 w 10002"/>
            <a:gd name="connsiteY36" fmla="*/ 313 h 10000"/>
            <a:gd name="connsiteX37" fmla="*/ 7115 w 10002"/>
            <a:gd name="connsiteY37" fmla="*/ 781 h 10000"/>
            <a:gd name="connsiteX0" fmla="*/ 7115 w 10267"/>
            <a:gd name="connsiteY0" fmla="*/ 781 h 10000"/>
            <a:gd name="connsiteX1" fmla="*/ 2115 w 10267"/>
            <a:gd name="connsiteY1" fmla="*/ 781 h 10000"/>
            <a:gd name="connsiteX2" fmla="*/ 1923 w 10267"/>
            <a:gd name="connsiteY2" fmla="*/ 1719 h 10000"/>
            <a:gd name="connsiteX3" fmla="*/ 1346 w 10267"/>
            <a:gd name="connsiteY3" fmla="*/ 1719 h 10000"/>
            <a:gd name="connsiteX4" fmla="*/ 1346 w 10267"/>
            <a:gd name="connsiteY4" fmla="*/ 2188 h 10000"/>
            <a:gd name="connsiteX5" fmla="*/ 1154 w 10267"/>
            <a:gd name="connsiteY5" fmla="*/ 2031 h 10000"/>
            <a:gd name="connsiteX6" fmla="*/ 962 w 10267"/>
            <a:gd name="connsiteY6" fmla="*/ 3906 h 10000"/>
            <a:gd name="connsiteX7" fmla="*/ 385 w 10267"/>
            <a:gd name="connsiteY7" fmla="*/ 4219 h 10000"/>
            <a:gd name="connsiteX8" fmla="*/ 192 w 10267"/>
            <a:gd name="connsiteY8" fmla="*/ 5000 h 10000"/>
            <a:gd name="connsiteX9" fmla="*/ 0 w 10267"/>
            <a:gd name="connsiteY9" fmla="*/ 5469 h 10000"/>
            <a:gd name="connsiteX10" fmla="*/ 577 w 10267"/>
            <a:gd name="connsiteY10" fmla="*/ 6406 h 10000"/>
            <a:gd name="connsiteX11" fmla="*/ 962 w 10267"/>
            <a:gd name="connsiteY11" fmla="*/ 7031 h 10000"/>
            <a:gd name="connsiteX12" fmla="*/ 1538 w 10267"/>
            <a:gd name="connsiteY12" fmla="*/ 7813 h 10000"/>
            <a:gd name="connsiteX13" fmla="*/ 2308 w 10267"/>
            <a:gd name="connsiteY13" fmla="*/ 8125 h 10000"/>
            <a:gd name="connsiteX14" fmla="*/ 3462 w 10267"/>
            <a:gd name="connsiteY14" fmla="*/ 9063 h 10000"/>
            <a:gd name="connsiteX15" fmla="*/ 3846 w 10267"/>
            <a:gd name="connsiteY15" fmla="*/ 9531 h 10000"/>
            <a:gd name="connsiteX16" fmla="*/ 4808 w 10267"/>
            <a:gd name="connsiteY16" fmla="*/ 9531 h 10000"/>
            <a:gd name="connsiteX17" fmla="*/ 5577 w 10267"/>
            <a:gd name="connsiteY17" fmla="*/ 10000 h 10000"/>
            <a:gd name="connsiteX18" fmla="*/ 6923 w 10267"/>
            <a:gd name="connsiteY18" fmla="*/ 9844 h 10000"/>
            <a:gd name="connsiteX19" fmla="*/ 7885 w 10267"/>
            <a:gd name="connsiteY19" fmla="*/ 9531 h 10000"/>
            <a:gd name="connsiteX20" fmla="*/ 8462 w 10267"/>
            <a:gd name="connsiteY20" fmla="*/ 9531 h 10000"/>
            <a:gd name="connsiteX21" fmla="*/ 8462 w 10267"/>
            <a:gd name="connsiteY21" fmla="*/ 9219 h 10000"/>
            <a:gd name="connsiteX22" fmla="*/ 8077 w 10267"/>
            <a:gd name="connsiteY22" fmla="*/ 8906 h 10000"/>
            <a:gd name="connsiteX23" fmla="*/ 7500 w 10267"/>
            <a:gd name="connsiteY23" fmla="*/ 8438 h 10000"/>
            <a:gd name="connsiteX24" fmla="*/ 6731 w 10267"/>
            <a:gd name="connsiteY24" fmla="*/ 7969 h 10000"/>
            <a:gd name="connsiteX25" fmla="*/ 6923 w 10267"/>
            <a:gd name="connsiteY25" fmla="*/ 7500 h 10000"/>
            <a:gd name="connsiteX26" fmla="*/ 7308 w 10267"/>
            <a:gd name="connsiteY26" fmla="*/ 7500 h 10000"/>
            <a:gd name="connsiteX27" fmla="*/ 7500 w 10267"/>
            <a:gd name="connsiteY27" fmla="*/ 6563 h 10000"/>
            <a:gd name="connsiteX28" fmla="*/ 6629 w 10267"/>
            <a:gd name="connsiteY28" fmla="*/ 5460 h 10000"/>
            <a:gd name="connsiteX29" fmla="*/ 6151 w 10267"/>
            <a:gd name="connsiteY29" fmla="*/ 5478 h 10000"/>
            <a:gd name="connsiteX30" fmla="*/ 6108 w 10267"/>
            <a:gd name="connsiteY30" fmla="*/ 6052 h 10000"/>
            <a:gd name="connsiteX31" fmla="*/ 5220 w 10267"/>
            <a:gd name="connsiteY31" fmla="*/ 6647 h 10000"/>
            <a:gd name="connsiteX32" fmla="*/ 10000 w 10267"/>
            <a:gd name="connsiteY32" fmla="*/ 2813 h 10000"/>
            <a:gd name="connsiteX33" fmla="*/ 9615 w 10267"/>
            <a:gd name="connsiteY33" fmla="*/ 2031 h 10000"/>
            <a:gd name="connsiteX34" fmla="*/ 9038 w 10267"/>
            <a:gd name="connsiteY34" fmla="*/ 625 h 10000"/>
            <a:gd name="connsiteX35" fmla="*/ 8462 w 10267"/>
            <a:gd name="connsiteY35" fmla="*/ 0 h 10000"/>
            <a:gd name="connsiteX36" fmla="*/ 8077 w 10267"/>
            <a:gd name="connsiteY36" fmla="*/ 313 h 10000"/>
            <a:gd name="connsiteX37" fmla="*/ 7115 w 10267"/>
            <a:gd name="connsiteY37" fmla="*/ 781 h 10000"/>
            <a:gd name="connsiteX0" fmla="*/ 7115 w 9859"/>
            <a:gd name="connsiteY0" fmla="*/ 781 h 10000"/>
            <a:gd name="connsiteX1" fmla="*/ 2115 w 9859"/>
            <a:gd name="connsiteY1" fmla="*/ 781 h 10000"/>
            <a:gd name="connsiteX2" fmla="*/ 1923 w 9859"/>
            <a:gd name="connsiteY2" fmla="*/ 1719 h 10000"/>
            <a:gd name="connsiteX3" fmla="*/ 1346 w 9859"/>
            <a:gd name="connsiteY3" fmla="*/ 1719 h 10000"/>
            <a:gd name="connsiteX4" fmla="*/ 1346 w 9859"/>
            <a:gd name="connsiteY4" fmla="*/ 2188 h 10000"/>
            <a:gd name="connsiteX5" fmla="*/ 1154 w 9859"/>
            <a:gd name="connsiteY5" fmla="*/ 2031 h 10000"/>
            <a:gd name="connsiteX6" fmla="*/ 962 w 9859"/>
            <a:gd name="connsiteY6" fmla="*/ 3906 h 10000"/>
            <a:gd name="connsiteX7" fmla="*/ 385 w 9859"/>
            <a:gd name="connsiteY7" fmla="*/ 4219 h 10000"/>
            <a:gd name="connsiteX8" fmla="*/ 192 w 9859"/>
            <a:gd name="connsiteY8" fmla="*/ 5000 h 10000"/>
            <a:gd name="connsiteX9" fmla="*/ 0 w 9859"/>
            <a:gd name="connsiteY9" fmla="*/ 5469 h 10000"/>
            <a:gd name="connsiteX10" fmla="*/ 577 w 9859"/>
            <a:gd name="connsiteY10" fmla="*/ 6406 h 10000"/>
            <a:gd name="connsiteX11" fmla="*/ 962 w 9859"/>
            <a:gd name="connsiteY11" fmla="*/ 7031 h 10000"/>
            <a:gd name="connsiteX12" fmla="*/ 1538 w 9859"/>
            <a:gd name="connsiteY12" fmla="*/ 7813 h 10000"/>
            <a:gd name="connsiteX13" fmla="*/ 2308 w 9859"/>
            <a:gd name="connsiteY13" fmla="*/ 8125 h 10000"/>
            <a:gd name="connsiteX14" fmla="*/ 3462 w 9859"/>
            <a:gd name="connsiteY14" fmla="*/ 9063 h 10000"/>
            <a:gd name="connsiteX15" fmla="*/ 3846 w 9859"/>
            <a:gd name="connsiteY15" fmla="*/ 9531 h 10000"/>
            <a:gd name="connsiteX16" fmla="*/ 4808 w 9859"/>
            <a:gd name="connsiteY16" fmla="*/ 9531 h 10000"/>
            <a:gd name="connsiteX17" fmla="*/ 5577 w 9859"/>
            <a:gd name="connsiteY17" fmla="*/ 10000 h 10000"/>
            <a:gd name="connsiteX18" fmla="*/ 6923 w 9859"/>
            <a:gd name="connsiteY18" fmla="*/ 9844 h 10000"/>
            <a:gd name="connsiteX19" fmla="*/ 7885 w 9859"/>
            <a:gd name="connsiteY19" fmla="*/ 9531 h 10000"/>
            <a:gd name="connsiteX20" fmla="*/ 8462 w 9859"/>
            <a:gd name="connsiteY20" fmla="*/ 9531 h 10000"/>
            <a:gd name="connsiteX21" fmla="*/ 8462 w 9859"/>
            <a:gd name="connsiteY21" fmla="*/ 9219 h 10000"/>
            <a:gd name="connsiteX22" fmla="*/ 8077 w 9859"/>
            <a:gd name="connsiteY22" fmla="*/ 8906 h 10000"/>
            <a:gd name="connsiteX23" fmla="*/ 7500 w 9859"/>
            <a:gd name="connsiteY23" fmla="*/ 8438 h 10000"/>
            <a:gd name="connsiteX24" fmla="*/ 6731 w 9859"/>
            <a:gd name="connsiteY24" fmla="*/ 7969 h 10000"/>
            <a:gd name="connsiteX25" fmla="*/ 6923 w 9859"/>
            <a:gd name="connsiteY25" fmla="*/ 7500 h 10000"/>
            <a:gd name="connsiteX26" fmla="*/ 7308 w 9859"/>
            <a:gd name="connsiteY26" fmla="*/ 7500 h 10000"/>
            <a:gd name="connsiteX27" fmla="*/ 7500 w 9859"/>
            <a:gd name="connsiteY27" fmla="*/ 6563 h 10000"/>
            <a:gd name="connsiteX28" fmla="*/ 6629 w 9859"/>
            <a:gd name="connsiteY28" fmla="*/ 5460 h 10000"/>
            <a:gd name="connsiteX29" fmla="*/ 6151 w 9859"/>
            <a:gd name="connsiteY29" fmla="*/ 5478 h 10000"/>
            <a:gd name="connsiteX30" fmla="*/ 6108 w 9859"/>
            <a:gd name="connsiteY30" fmla="*/ 6052 h 10000"/>
            <a:gd name="connsiteX31" fmla="*/ 5220 w 9859"/>
            <a:gd name="connsiteY31" fmla="*/ 6647 h 10000"/>
            <a:gd name="connsiteX32" fmla="*/ 4668 w 9859"/>
            <a:gd name="connsiteY32" fmla="*/ 6205 h 10000"/>
            <a:gd name="connsiteX33" fmla="*/ 9615 w 9859"/>
            <a:gd name="connsiteY33" fmla="*/ 2031 h 10000"/>
            <a:gd name="connsiteX34" fmla="*/ 9038 w 9859"/>
            <a:gd name="connsiteY34" fmla="*/ 625 h 10000"/>
            <a:gd name="connsiteX35" fmla="*/ 8462 w 9859"/>
            <a:gd name="connsiteY35" fmla="*/ 0 h 10000"/>
            <a:gd name="connsiteX36" fmla="*/ 8077 w 9859"/>
            <a:gd name="connsiteY36" fmla="*/ 313 h 10000"/>
            <a:gd name="connsiteX37" fmla="*/ 7115 w 9859"/>
            <a:gd name="connsiteY37" fmla="*/ 781 h 10000"/>
            <a:gd name="connsiteX0" fmla="*/ 7217 w 9442"/>
            <a:gd name="connsiteY0" fmla="*/ 786 h 10005"/>
            <a:gd name="connsiteX1" fmla="*/ 2145 w 9442"/>
            <a:gd name="connsiteY1" fmla="*/ 786 h 10005"/>
            <a:gd name="connsiteX2" fmla="*/ 1951 w 9442"/>
            <a:gd name="connsiteY2" fmla="*/ 1724 h 10005"/>
            <a:gd name="connsiteX3" fmla="*/ 1365 w 9442"/>
            <a:gd name="connsiteY3" fmla="*/ 1724 h 10005"/>
            <a:gd name="connsiteX4" fmla="*/ 1365 w 9442"/>
            <a:gd name="connsiteY4" fmla="*/ 2193 h 10005"/>
            <a:gd name="connsiteX5" fmla="*/ 1171 w 9442"/>
            <a:gd name="connsiteY5" fmla="*/ 2036 h 10005"/>
            <a:gd name="connsiteX6" fmla="*/ 976 w 9442"/>
            <a:gd name="connsiteY6" fmla="*/ 3911 h 10005"/>
            <a:gd name="connsiteX7" fmla="*/ 391 w 9442"/>
            <a:gd name="connsiteY7" fmla="*/ 4224 h 10005"/>
            <a:gd name="connsiteX8" fmla="*/ 195 w 9442"/>
            <a:gd name="connsiteY8" fmla="*/ 5005 h 10005"/>
            <a:gd name="connsiteX9" fmla="*/ 0 w 9442"/>
            <a:gd name="connsiteY9" fmla="*/ 5474 h 10005"/>
            <a:gd name="connsiteX10" fmla="*/ 585 w 9442"/>
            <a:gd name="connsiteY10" fmla="*/ 6411 h 10005"/>
            <a:gd name="connsiteX11" fmla="*/ 976 w 9442"/>
            <a:gd name="connsiteY11" fmla="*/ 7036 h 10005"/>
            <a:gd name="connsiteX12" fmla="*/ 1560 w 9442"/>
            <a:gd name="connsiteY12" fmla="*/ 7818 h 10005"/>
            <a:gd name="connsiteX13" fmla="*/ 2341 w 9442"/>
            <a:gd name="connsiteY13" fmla="*/ 8130 h 10005"/>
            <a:gd name="connsiteX14" fmla="*/ 3512 w 9442"/>
            <a:gd name="connsiteY14" fmla="*/ 9068 h 10005"/>
            <a:gd name="connsiteX15" fmla="*/ 3901 w 9442"/>
            <a:gd name="connsiteY15" fmla="*/ 9536 h 10005"/>
            <a:gd name="connsiteX16" fmla="*/ 4877 w 9442"/>
            <a:gd name="connsiteY16" fmla="*/ 9536 h 10005"/>
            <a:gd name="connsiteX17" fmla="*/ 5657 w 9442"/>
            <a:gd name="connsiteY17" fmla="*/ 10005 h 10005"/>
            <a:gd name="connsiteX18" fmla="*/ 7022 w 9442"/>
            <a:gd name="connsiteY18" fmla="*/ 9849 h 10005"/>
            <a:gd name="connsiteX19" fmla="*/ 7998 w 9442"/>
            <a:gd name="connsiteY19" fmla="*/ 9536 h 10005"/>
            <a:gd name="connsiteX20" fmla="*/ 8583 w 9442"/>
            <a:gd name="connsiteY20" fmla="*/ 9536 h 10005"/>
            <a:gd name="connsiteX21" fmla="*/ 8583 w 9442"/>
            <a:gd name="connsiteY21" fmla="*/ 9224 h 10005"/>
            <a:gd name="connsiteX22" fmla="*/ 8193 w 9442"/>
            <a:gd name="connsiteY22" fmla="*/ 8911 h 10005"/>
            <a:gd name="connsiteX23" fmla="*/ 7607 w 9442"/>
            <a:gd name="connsiteY23" fmla="*/ 8443 h 10005"/>
            <a:gd name="connsiteX24" fmla="*/ 6827 w 9442"/>
            <a:gd name="connsiteY24" fmla="*/ 7974 h 10005"/>
            <a:gd name="connsiteX25" fmla="*/ 7022 w 9442"/>
            <a:gd name="connsiteY25" fmla="*/ 7505 h 10005"/>
            <a:gd name="connsiteX26" fmla="*/ 7413 w 9442"/>
            <a:gd name="connsiteY26" fmla="*/ 7505 h 10005"/>
            <a:gd name="connsiteX27" fmla="*/ 7607 w 9442"/>
            <a:gd name="connsiteY27" fmla="*/ 6568 h 10005"/>
            <a:gd name="connsiteX28" fmla="*/ 6724 w 9442"/>
            <a:gd name="connsiteY28" fmla="*/ 5465 h 10005"/>
            <a:gd name="connsiteX29" fmla="*/ 6239 w 9442"/>
            <a:gd name="connsiteY29" fmla="*/ 5483 h 10005"/>
            <a:gd name="connsiteX30" fmla="*/ 6195 w 9442"/>
            <a:gd name="connsiteY30" fmla="*/ 6057 h 10005"/>
            <a:gd name="connsiteX31" fmla="*/ 5295 w 9442"/>
            <a:gd name="connsiteY31" fmla="*/ 6652 h 10005"/>
            <a:gd name="connsiteX32" fmla="*/ 4735 w 9442"/>
            <a:gd name="connsiteY32" fmla="*/ 6210 h 10005"/>
            <a:gd name="connsiteX33" fmla="*/ 3750 w 9442"/>
            <a:gd name="connsiteY33" fmla="*/ 6335 h 10005"/>
            <a:gd name="connsiteX34" fmla="*/ 9167 w 9442"/>
            <a:gd name="connsiteY34" fmla="*/ 630 h 10005"/>
            <a:gd name="connsiteX35" fmla="*/ 8583 w 9442"/>
            <a:gd name="connsiteY35" fmla="*/ 5 h 10005"/>
            <a:gd name="connsiteX36" fmla="*/ 8193 w 9442"/>
            <a:gd name="connsiteY36" fmla="*/ 318 h 10005"/>
            <a:gd name="connsiteX37" fmla="*/ 7217 w 9442"/>
            <a:gd name="connsiteY37" fmla="*/ 786 h 10005"/>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5608 w 10000"/>
            <a:gd name="connsiteY31" fmla="*/ 6649 h 10000"/>
            <a:gd name="connsiteX32" fmla="*/ 5015 w 10000"/>
            <a:gd name="connsiteY32" fmla="*/ 6207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5608 w 10000"/>
            <a:gd name="connsiteY31" fmla="*/ 6649 h 10000"/>
            <a:gd name="connsiteX32" fmla="*/ 5015 w 10000"/>
            <a:gd name="connsiteY32" fmla="*/ 6207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5608 w 10000"/>
            <a:gd name="connsiteY31" fmla="*/ 6649 h 10000"/>
            <a:gd name="connsiteX32" fmla="*/ 5015 w 10000"/>
            <a:gd name="connsiteY32" fmla="*/ 6207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5608 w 10000"/>
            <a:gd name="connsiteY31" fmla="*/ 6649 h 10000"/>
            <a:gd name="connsiteX32" fmla="*/ 5015 w 10000"/>
            <a:gd name="connsiteY32" fmla="*/ 6207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6049 w 10000"/>
            <a:gd name="connsiteY31" fmla="*/ 6840 h 10000"/>
            <a:gd name="connsiteX32" fmla="*/ 5015 w 10000"/>
            <a:gd name="connsiteY32" fmla="*/ 6207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6049 w 10000"/>
            <a:gd name="connsiteY31" fmla="*/ 6840 h 10000"/>
            <a:gd name="connsiteX32" fmla="*/ 5393 w 10000"/>
            <a:gd name="connsiteY32" fmla="*/ 6398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6049 w 10000"/>
            <a:gd name="connsiteY31" fmla="*/ 6840 h 10000"/>
            <a:gd name="connsiteX32" fmla="*/ 5393 w 10000"/>
            <a:gd name="connsiteY32" fmla="*/ 6398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9948"/>
            <a:gd name="connsiteY0" fmla="*/ 829 h 10043"/>
            <a:gd name="connsiteX1" fmla="*/ 2272 w 9948"/>
            <a:gd name="connsiteY1" fmla="*/ 829 h 10043"/>
            <a:gd name="connsiteX2" fmla="*/ 2066 w 9948"/>
            <a:gd name="connsiteY2" fmla="*/ 1766 h 10043"/>
            <a:gd name="connsiteX3" fmla="*/ 1446 w 9948"/>
            <a:gd name="connsiteY3" fmla="*/ 1766 h 10043"/>
            <a:gd name="connsiteX4" fmla="*/ 1446 w 9948"/>
            <a:gd name="connsiteY4" fmla="*/ 2235 h 10043"/>
            <a:gd name="connsiteX5" fmla="*/ 1240 w 9948"/>
            <a:gd name="connsiteY5" fmla="*/ 2078 h 10043"/>
            <a:gd name="connsiteX6" fmla="*/ 1034 w 9948"/>
            <a:gd name="connsiteY6" fmla="*/ 3952 h 10043"/>
            <a:gd name="connsiteX7" fmla="*/ 414 w 9948"/>
            <a:gd name="connsiteY7" fmla="*/ 4265 h 10043"/>
            <a:gd name="connsiteX8" fmla="*/ 207 w 9948"/>
            <a:gd name="connsiteY8" fmla="*/ 5045 h 10043"/>
            <a:gd name="connsiteX9" fmla="*/ 0 w 9948"/>
            <a:gd name="connsiteY9" fmla="*/ 5514 h 10043"/>
            <a:gd name="connsiteX10" fmla="*/ 620 w 9948"/>
            <a:gd name="connsiteY10" fmla="*/ 6451 h 10043"/>
            <a:gd name="connsiteX11" fmla="*/ 1034 w 9948"/>
            <a:gd name="connsiteY11" fmla="*/ 7075 h 10043"/>
            <a:gd name="connsiteX12" fmla="*/ 1652 w 9948"/>
            <a:gd name="connsiteY12" fmla="*/ 7857 h 10043"/>
            <a:gd name="connsiteX13" fmla="*/ 2479 w 9948"/>
            <a:gd name="connsiteY13" fmla="*/ 8169 h 10043"/>
            <a:gd name="connsiteX14" fmla="*/ 3720 w 9948"/>
            <a:gd name="connsiteY14" fmla="*/ 9106 h 10043"/>
            <a:gd name="connsiteX15" fmla="*/ 4132 w 9948"/>
            <a:gd name="connsiteY15" fmla="*/ 9574 h 10043"/>
            <a:gd name="connsiteX16" fmla="*/ 5165 w 9948"/>
            <a:gd name="connsiteY16" fmla="*/ 9574 h 10043"/>
            <a:gd name="connsiteX17" fmla="*/ 5991 w 9948"/>
            <a:gd name="connsiteY17" fmla="*/ 10043 h 10043"/>
            <a:gd name="connsiteX18" fmla="*/ 7437 w 9948"/>
            <a:gd name="connsiteY18" fmla="*/ 9887 h 10043"/>
            <a:gd name="connsiteX19" fmla="*/ 8471 w 9948"/>
            <a:gd name="connsiteY19" fmla="*/ 9574 h 10043"/>
            <a:gd name="connsiteX20" fmla="*/ 9090 w 9948"/>
            <a:gd name="connsiteY20" fmla="*/ 9574 h 10043"/>
            <a:gd name="connsiteX21" fmla="*/ 9090 w 9948"/>
            <a:gd name="connsiteY21" fmla="*/ 9262 h 10043"/>
            <a:gd name="connsiteX22" fmla="*/ 8677 w 9948"/>
            <a:gd name="connsiteY22" fmla="*/ 8950 h 10043"/>
            <a:gd name="connsiteX23" fmla="*/ 8057 w 9948"/>
            <a:gd name="connsiteY23" fmla="*/ 8482 h 10043"/>
            <a:gd name="connsiteX24" fmla="*/ 7230 w 9948"/>
            <a:gd name="connsiteY24" fmla="*/ 8013 h 10043"/>
            <a:gd name="connsiteX25" fmla="*/ 7437 w 9948"/>
            <a:gd name="connsiteY25" fmla="*/ 7544 h 10043"/>
            <a:gd name="connsiteX26" fmla="*/ 7851 w 9948"/>
            <a:gd name="connsiteY26" fmla="*/ 7544 h 10043"/>
            <a:gd name="connsiteX27" fmla="*/ 8057 w 9948"/>
            <a:gd name="connsiteY27" fmla="*/ 6608 h 10043"/>
            <a:gd name="connsiteX28" fmla="*/ 7121 w 9948"/>
            <a:gd name="connsiteY28" fmla="*/ 5505 h 10043"/>
            <a:gd name="connsiteX29" fmla="*/ 6608 w 9948"/>
            <a:gd name="connsiteY29" fmla="*/ 5523 h 10043"/>
            <a:gd name="connsiteX30" fmla="*/ 6561 w 9948"/>
            <a:gd name="connsiteY30" fmla="*/ 6097 h 10043"/>
            <a:gd name="connsiteX31" fmla="*/ 6049 w 9948"/>
            <a:gd name="connsiteY31" fmla="*/ 6883 h 10043"/>
            <a:gd name="connsiteX32" fmla="*/ 5393 w 9948"/>
            <a:gd name="connsiteY32" fmla="*/ 6441 h 10043"/>
            <a:gd name="connsiteX33" fmla="*/ 4727 w 9948"/>
            <a:gd name="connsiteY33" fmla="*/ 7043 h 10043"/>
            <a:gd name="connsiteX34" fmla="*/ 9709 w 9948"/>
            <a:gd name="connsiteY34" fmla="*/ 673 h 10043"/>
            <a:gd name="connsiteX35" fmla="*/ 9090 w 9948"/>
            <a:gd name="connsiteY35" fmla="*/ 48 h 10043"/>
            <a:gd name="connsiteX36" fmla="*/ 8677 w 9948"/>
            <a:gd name="connsiteY36" fmla="*/ 361 h 10043"/>
            <a:gd name="connsiteX37" fmla="*/ 7644 w 9948"/>
            <a:gd name="connsiteY37" fmla="*/ 829 h 10043"/>
            <a:gd name="connsiteX0" fmla="*/ 7684 w 9144"/>
            <a:gd name="connsiteY0" fmla="*/ 777 h 9952"/>
            <a:gd name="connsiteX1" fmla="*/ 2284 w 9144"/>
            <a:gd name="connsiteY1" fmla="*/ 777 h 9952"/>
            <a:gd name="connsiteX2" fmla="*/ 2077 w 9144"/>
            <a:gd name="connsiteY2" fmla="*/ 1710 h 9952"/>
            <a:gd name="connsiteX3" fmla="*/ 1454 w 9144"/>
            <a:gd name="connsiteY3" fmla="*/ 1710 h 9952"/>
            <a:gd name="connsiteX4" fmla="*/ 1454 w 9144"/>
            <a:gd name="connsiteY4" fmla="*/ 2177 h 9952"/>
            <a:gd name="connsiteX5" fmla="*/ 1246 w 9144"/>
            <a:gd name="connsiteY5" fmla="*/ 2021 h 9952"/>
            <a:gd name="connsiteX6" fmla="*/ 1039 w 9144"/>
            <a:gd name="connsiteY6" fmla="*/ 3887 h 9952"/>
            <a:gd name="connsiteX7" fmla="*/ 416 w 9144"/>
            <a:gd name="connsiteY7" fmla="*/ 4199 h 9952"/>
            <a:gd name="connsiteX8" fmla="*/ 208 w 9144"/>
            <a:gd name="connsiteY8" fmla="*/ 4975 h 9952"/>
            <a:gd name="connsiteX9" fmla="*/ 0 w 9144"/>
            <a:gd name="connsiteY9" fmla="*/ 5442 h 9952"/>
            <a:gd name="connsiteX10" fmla="*/ 623 w 9144"/>
            <a:gd name="connsiteY10" fmla="*/ 6375 h 9952"/>
            <a:gd name="connsiteX11" fmla="*/ 1039 w 9144"/>
            <a:gd name="connsiteY11" fmla="*/ 6997 h 9952"/>
            <a:gd name="connsiteX12" fmla="*/ 1661 w 9144"/>
            <a:gd name="connsiteY12" fmla="*/ 7775 h 9952"/>
            <a:gd name="connsiteX13" fmla="*/ 2492 w 9144"/>
            <a:gd name="connsiteY13" fmla="*/ 8086 h 9952"/>
            <a:gd name="connsiteX14" fmla="*/ 3739 w 9144"/>
            <a:gd name="connsiteY14" fmla="*/ 9019 h 9952"/>
            <a:gd name="connsiteX15" fmla="*/ 4154 w 9144"/>
            <a:gd name="connsiteY15" fmla="*/ 9485 h 9952"/>
            <a:gd name="connsiteX16" fmla="*/ 5192 w 9144"/>
            <a:gd name="connsiteY16" fmla="*/ 9485 h 9952"/>
            <a:gd name="connsiteX17" fmla="*/ 6022 w 9144"/>
            <a:gd name="connsiteY17" fmla="*/ 9952 h 9952"/>
            <a:gd name="connsiteX18" fmla="*/ 7476 w 9144"/>
            <a:gd name="connsiteY18" fmla="*/ 9797 h 9952"/>
            <a:gd name="connsiteX19" fmla="*/ 8515 w 9144"/>
            <a:gd name="connsiteY19" fmla="*/ 9485 h 9952"/>
            <a:gd name="connsiteX20" fmla="*/ 9138 w 9144"/>
            <a:gd name="connsiteY20" fmla="*/ 9485 h 9952"/>
            <a:gd name="connsiteX21" fmla="*/ 9138 w 9144"/>
            <a:gd name="connsiteY21" fmla="*/ 9174 h 9952"/>
            <a:gd name="connsiteX22" fmla="*/ 8722 w 9144"/>
            <a:gd name="connsiteY22" fmla="*/ 8864 h 9952"/>
            <a:gd name="connsiteX23" fmla="*/ 8099 w 9144"/>
            <a:gd name="connsiteY23" fmla="*/ 8398 h 9952"/>
            <a:gd name="connsiteX24" fmla="*/ 7268 w 9144"/>
            <a:gd name="connsiteY24" fmla="*/ 7931 h 9952"/>
            <a:gd name="connsiteX25" fmla="*/ 7476 w 9144"/>
            <a:gd name="connsiteY25" fmla="*/ 7464 h 9952"/>
            <a:gd name="connsiteX26" fmla="*/ 7892 w 9144"/>
            <a:gd name="connsiteY26" fmla="*/ 7464 h 9952"/>
            <a:gd name="connsiteX27" fmla="*/ 8099 w 9144"/>
            <a:gd name="connsiteY27" fmla="*/ 6532 h 9952"/>
            <a:gd name="connsiteX28" fmla="*/ 7158 w 9144"/>
            <a:gd name="connsiteY28" fmla="*/ 5433 h 9952"/>
            <a:gd name="connsiteX29" fmla="*/ 6643 w 9144"/>
            <a:gd name="connsiteY29" fmla="*/ 5451 h 9952"/>
            <a:gd name="connsiteX30" fmla="*/ 6595 w 9144"/>
            <a:gd name="connsiteY30" fmla="*/ 6023 h 9952"/>
            <a:gd name="connsiteX31" fmla="*/ 6081 w 9144"/>
            <a:gd name="connsiteY31" fmla="*/ 6806 h 9952"/>
            <a:gd name="connsiteX32" fmla="*/ 5421 w 9144"/>
            <a:gd name="connsiteY32" fmla="*/ 6365 h 9952"/>
            <a:gd name="connsiteX33" fmla="*/ 4752 w 9144"/>
            <a:gd name="connsiteY33" fmla="*/ 6965 h 9952"/>
            <a:gd name="connsiteX34" fmla="*/ 3433 w 9144"/>
            <a:gd name="connsiteY34" fmla="*/ 7040 h 9952"/>
            <a:gd name="connsiteX35" fmla="*/ 9138 w 9144"/>
            <a:gd name="connsiteY35" fmla="*/ 0 h 9952"/>
            <a:gd name="connsiteX36" fmla="*/ 8722 w 9144"/>
            <a:gd name="connsiteY36" fmla="*/ 311 h 9952"/>
            <a:gd name="connsiteX37" fmla="*/ 7684 w 9144"/>
            <a:gd name="connsiteY37" fmla="*/ 777 h 9952"/>
            <a:gd name="connsiteX0" fmla="*/ 8403 w 9999"/>
            <a:gd name="connsiteY0" fmla="*/ 781 h 10000"/>
            <a:gd name="connsiteX1" fmla="*/ 2498 w 9999"/>
            <a:gd name="connsiteY1" fmla="*/ 781 h 10000"/>
            <a:gd name="connsiteX2" fmla="*/ 2271 w 9999"/>
            <a:gd name="connsiteY2" fmla="*/ 1718 h 10000"/>
            <a:gd name="connsiteX3" fmla="*/ 1590 w 9999"/>
            <a:gd name="connsiteY3" fmla="*/ 1718 h 10000"/>
            <a:gd name="connsiteX4" fmla="*/ 1590 w 9999"/>
            <a:gd name="connsiteY4" fmla="*/ 2188 h 10000"/>
            <a:gd name="connsiteX5" fmla="*/ 1363 w 9999"/>
            <a:gd name="connsiteY5" fmla="*/ 2031 h 10000"/>
            <a:gd name="connsiteX6" fmla="*/ 1136 w 9999"/>
            <a:gd name="connsiteY6" fmla="*/ 3906 h 10000"/>
            <a:gd name="connsiteX7" fmla="*/ 455 w 9999"/>
            <a:gd name="connsiteY7" fmla="*/ 4219 h 10000"/>
            <a:gd name="connsiteX8" fmla="*/ 227 w 9999"/>
            <a:gd name="connsiteY8" fmla="*/ 4999 h 10000"/>
            <a:gd name="connsiteX9" fmla="*/ 0 w 9999"/>
            <a:gd name="connsiteY9" fmla="*/ 5468 h 10000"/>
            <a:gd name="connsiteX10" fmla="*/ 681 w 9999"/>
            <a:gd name="connsiteY10" fmla="*/ 6406 h 10000"/>
            <a:gd name="connsiteX11" fmla="*/ 1136 w 9999"/>
            <a:gd name="connsiteY11" fmla="*/ 7031 h 10000"/>
            <a:gd name="connsiteX12" fmla="*/ 1816 w 9999"/>
            <a:gd name="connsiteY12" fmla="*/ 7813 h 10000"/>
            <a:gd name="connsiteX13" fmla="*/ 2725 w 9999"/>
            <a:gd name="connsiteY13" fmla="*/ 8125 h 10000"/>
            <a:gd name="connsiteX14" fmla="*/ 4089 w 9999"/>
            <a:gd name="connsiteY14" fmla="*/ 9063 h 10000"/>
            <a:gd name="connsiteX15" fmla="*/ 4543 w 9999"/>
            <a:gd name="connsiteY15" fmla="*/ 9531 h 10000"/>
            <a:gd name="connsiteX16" fmla="*/ 5678 w 9999"/>
            <a:gd name="connsiteY16" fmla="*/ 9531 h 10000"/>
            <a:gd name="connsiteX17" fmla="*/ 6586 w 9999"/>
            <a:gd name="connsiteY17" fmla="*/ 10000 h 10000"/>
            <a:gd name="connsiteX18" fmla="*/ 8176 w 9999"/>
            <a:gd name="connsiteY18" fmla="*/ 9844 h 10000"/>
            <a:gd name="connsiteX19" fmla="*/ 9312 w 9999"/>
            <a:gd name="connsiteY19" fmla="*/ 9531 h 10000"/>
            <a:gd name="connsiteX20" fmla="*/ 9993 w 9999"/>
            <a:gd name="connsiteY20" fmla="*/ 9531 h 10000"/>
            <a:gd name="connsiteX21" fmla="*/ 9993 w 9999"/>
            <a:gd name="connsiteY21" fmla="*/ 9218 h 10000"/>
            <a:gd name="connsiteX22" fmla="*/ 9538 w 9999"/>
            <a:gd name="connsiteY22" fmla="*/ 8907 h 10000"/>
            <a:gd name="connsiteX23" fmla="*/ 8857 w 9999"/>
            <a:gd name="connsiteY23" fmla="*/ 8439 h 10000"/>
            <a:gd name="connsiteX24" fmla="*/ 7948 w 9999"/>
            <a:gd name="connsiteY24" fmla="*/ 7969 h 10000"/>
            <a:gd name="connsiteX25" fmla="*/ 8176 w 9999"/>
            <a:gd name="connsiteY25" fmla="*/ 7500 h 10000"/>
            <a:gd name="connsiteX26" fmla="*/ 8631 w 9999"/>
            <a:gd name="connsiteY26" fmla="*/ 7500 h 10000"/>
            <a:gd name="connsiteX27" fmla="*/ 8857 w 9999"/>
            <a:gd name="connsiteY27" fmla="*/ 6564 h 10000"/>
            <a:gd name="connsiteX28" fmla="*/ 7828 w 9999"/>
            <a:gd name="connsiteY28" fmla="*/ 5459 h 10000"/>
            <a:gd name="connsiteX29" fmla="*/ 7265 w 9999"/>
            <a:gd name="connsiteY29" fmla="*/ 5477 h 10000"/>
            <a:gd name="connsiteX30" fmla="*/ 7212 w 9999"/>
            <a:gd name="connsiteY30" fmla="*/ 6052 h 10000"/>
            <a:gd name="connsiteX31" fmla="*/ 6650 w 9999"/>
            <a:gd name="connsiteY31" fmla="*/ 6839 h 10000"/>
            <a:gd name="connsiteX32" fmla="*/ 5928 w 9999"/>
            <a:gd name="connsiteY32" fmla="*/ 6396 h 10000"/>
            <a:gd name="connsiteX33" fmla="*/ 5197 w 9999"/>
            <a:gd name="connsiteY33" fmla="*/ 6999 h 10000"/>
            <a:gd name="connsiteX34" fmla="*/ 3754 w 9999"/>
            <a:gd name="connsiteY34" fmla="*/ 7074 h 10000"/>
            <a:gd name="connsiteX35" fmla="*/ 9993 w 9999"/>
            <a:gd name="connsiteY35" fmla="*/ 0 h 10000"/>
            <a:gd name="connsiteX36" fmla="*/ 9538 w 9999"/>
            <a:gd name="connsiteY36" fmla="*/ 313 h 10000"/>
            <a:gd name="connsiteX37" fmla="*/ 8403 w 9999"/>
            <a:gd name="connsiteY37" fmla="*/ 781 h 10000"/>
            <a:gd name="connsiteX0" fmla="*/ 8404 w 9994"/>
            <a:gd name="connsiteY0" fmla="*/ 781 h 10000"/>
            <a:gd name="connsiteX1" fmla="*/ 2498 w 9994"/>
            <a:gd name="connsiteY1" fmla="*/ 781 h 10000"/>
            <a:gd name="connsiteX2" fmla="*/ 2271 w 9994"/>
            <a:gd name="connsiteY2" fmla="*/ 1718 h 10000"/>
            <a:gd name="connsiteX3" fmla="*/ 1590 w 9994"/>
            <a:gd name="connsiteY3" fmla="*/ 1718 h 10000"/>
            <a:gd name="connsiteX4" fmla="*/ 1590 w 9994"/>
            <a:gd name="connsiteY4" fmla="*/ 2188 h 10000"/>
            <a:gd name="connsiteX5" fmla="*/ 1363 w 9994"/>
            <a:gd name="connsiteY5" fmla="*/ 2031 h 10000"/>
            <a:gd name="connsiteX6" fmla="*/ 1136 w 9994"/>
            <a:gd name="connsiteY6" fmla="*/ 3906 h 10000"/>
            <a:gd name="connsiteX7" fmla="*/ 455 w 9994"/>
            <a:gd name="connsiteY7" fmla="*/ 4219 h 10000"/>
            <a:gd name="connsiteX8" fmla="*/ 227 w 9994"/>
            <a:gd name="connsiteY8" fmla="*/ 4999 h 10000"/>
            <a:gd name="connsiteX9" fmla="*/ 0 w 9994"/>
            <a:gd name="connsiteY9" fmla="*/ 5468 h 10000"/>
            <a:gd name="connsiteX10" fmla="*/ 681 w 9994"/>
            <a:gd name="connsiteY10" fmla="*/ 6406 h 10000"/>
            <a:gd name="connsiteX11" fmla="*/ 1136 w 9994"/>
            <a:gd name="connsiteY11" fmla="*/ 7031 h 10000"/>
            <a:gd name="connsiteX12" fmla="*/ 1816 w 9994"/>
            <a:gd name="connsiteY12" fmla="*/ 7813 h 10000"/>
            <a:gd name="connsiteX13" fmla="*/ 2725 w 9994"/>
            <a:gd name="connsiteY13" fmla="*/ 8125 h 10000"/>
            <a:gd name="connsiteX14" fmla="*/ 4089 w 9994"/>
            <a:gd name="connsiteY14" fmla="*/ 9063 h 10000"/>
            <a:gd name="connsiteX15" fmla="*/ 4543 w 9994"/>
            <a:gd name="connsiteY15" fmla="*/ 9531 h 10000"/>
            <a:gd name="connsiteX16" fmla="*/ 5679 w 9994"/>
            <a:gd name="connsiteY16" fmla="*/ 9531 h 10000"/>
            <a:gd name="connsiteX17" fmla="*/ 6587 w 9994"/>
            <a:gd name="connsiteY17" fmla="*/ 10000 h 10000"/>
            <a:gd name="connsiteX18" fmla="*/ 8177 w 9994"/>
            <a:gd name="connsiteY18" fmla="*/ 9844 h 10000"/>
            <a:gd name="connsiteX19" fmla="*/ 9313 w 9994"/>
            <a:gd name="connsiteY19" fmla="*/ 9531 h 10000"/>
            <a:gd name="connsiteX20" fmla="*/ 9994 w 9994"/>
            <a:gd name="connsiteY20" fmla="*/ 9531 h 10000"/>
            <a:gd name="connsiteX21" fmla="*/ 9994 w 9994"/>
            <a:gd name="connsiteY21" fmla="*/ 9218 h 10000"/>
            <a:gd name="connsiteX22" fmla="*/ 9539 w 9994"/>
            <a:gd name="connsiteY22" fmla="*/ 8907 h 10000"/>
            <a:gd name="connsiteX23" fmla="*/ 8858 w 9994"/>
            <a:gd name="connsiteY23" fmla="*/ 8439 h 10000"/>
            <a:gd name="connsiteX24" fmla="*/ 7949 w 9994"/>
            <a:gd name="connsiteY24" fmla="*/ 7969 h 10000"/>
            <a:gd name="connsiteX25" fmla="*/ 8177 w 9994"/>
            <a:gd name="connsiteY25" fmla="*/ 7500 h 10000"/>
            <a:gd name="connsiteX26" fmla="*/ 8632 w 9994"/>
            <a:gd name="connsiteY26" fmla="*/ 7500 h 10000"/>
            <a:gd name="connsiteX27" fmla="*/ 8858 w 9994"/>
            <a:gd name="connsiteY27" fmla="*/ 6564 h 10000"/>
            <a:gd name="connsiteX28" fmla="*/ 7829 w 9994"/>
            <a:gd name="connsiteY28" fmla="*/ 5459 h 10000"/>
            <a:gd name="connsiteX29" fmla="*/ 7266 w 9994"/>
            <a:gd name="connsiteY29" fmla="*/ 5477 h 10000"/>
            <a:gd name="connsiteX30" fmla="*/ 7213 w 9994"/>
            <a:gd name="connsiteY30" fmla="*/ 6052 h 10000"/>
            <a:gd name="connsiteX31" fmla="*/ 6651 w 9994"/>
            <a:gd name="connsiteY31" fmla="*/ 6839 h 10000"/>
            <a:gd name="connsiteX32" fmla="*/ 5929 w 9994"/>
            <a:gd name="connsiteY32" fmla="*/ 6396 h 10000"/>
            <a:gd name="connsiteX33" fmla="*/ 5198 w 9994"/>
            <a:gd name="connsiteY33" fmla="*/ 6999 h 10000"/>
            <a:gd name="connsiteX34" fmla="*/ 3754 w 9994"/>
            <a:gd name="connsiteY34" fmla="*/ 7074 h 10000"/>
            <a:gd name="connsiteX35" fmla="*/ 9994 w 9994"/>
            <a:gd name="connsiteY35" fmla="*/ 0 h 10000"/>
            <a:gd name="connsiteX36" fmla="*/ 9539 w 9994"/>
            <a:gd name="connsiteY36" fmla="*/ 313 h 10000"/>
            <a:gd name="connsiteX37" fmla="*/ 8404 w 9994"/>
            <a:gd name="connsiteY37" fmla="*/ 781 h 10000"/>
            <a:gd name="connsiteX0" fmla="*/ 8409 w 10000"/>
            <a:gd name="connsiteY0" fmla="*/ 468 h 9687"/>
            <a:gd name="connsiteX1" fmla="*/ 2499 w 10000"/>
            <a:gd name="connsiteY1" fmla="*/ 468 h 9687"/>
            <a:gd name="connsiteX2" fmla="*/ 2272 w 10000"/>
            <a:gd name="connsiteY2" fmla="*/ 1405 h 9687"/>
            <a:gd name="connsiteX3" fmla="*/ 1591 w 10000"/>
            <a:gd name="connsiteY3" fmla="*/ 1405 h 9687"/>
            <a:gd name="connsiteX4" fmla="*/ 1591 w 10000"/>
            <a:gd name="connsiteY4" fmla="*/ 1875 h 9687"/>
            <a:gd name="connsiteX5" fmla="*/ 1364 w 10000"/>
            <a:gd name="connsiteY5" fmla="*/ 1718 h 9687"/>
            <a:gd name="connsiteX6" fmla="*/ 1137 w 10000"/>
            <a:gd name="connsiteY6" fmla="*/ 3593 h 9687"/>
            <a:gd name="connsiteX7" fmla="*/ 455 w 10000"/>
            <a:gd name="connsiteY7" fmla="*/ 3906 h 9687"/>
            <a:gd name="connsiteX8" fmla="*/ 227 w 10000"/>
            <a:gd name="connsiteY8" fmla="*/ 4686 h 9687"/>
            <a:gd name="connsiteX9" fmla="*/ 0 w 10000"/>
            <a:gd name="connsiteY9" fmla="*/ 5155 h 9687"/>
            <a:gd name="connsiteX10" fmla="*/ 681 w 10000"/>
            <a:gd name="connsiteY10" fmla="*/ 6093 h 9687"/>
            <a:gd name="connsiteX11" fmla="*/ 1137 w 10000"/>
            <a:gd name="connsiteY11" fmla="*/ 6718 h 9687"/>
            <a:gd name="connsiteX12" fmla="*/ 1817 w 10000"/>
            <a:gd name="connsiteY12" fmla="*/ 7500 h 9687"/>
            <a:gd name="connsiteX13" fmla="*/ 2727 w 10000"/>
            <a:gd name="connsiteY13" fmla="*/ 7812 h 9687"/>
            <a:gd name="connsiteX14" fmla="*/ 4091 w 10000"/>
            <a:gd name="connsiteY14" fmla="*/ 8750 h 9687"/>
            <a:gd name="connsiteX15" fmla="*/ 4546 w 10000"/>
            <a:gd name="connsiteY15" fmla="*/ 9218 h 9687"/>
            <a:gd name="connsiteX16" fmla="*/ 5682 w 10000"/>
            <a:gd name="connsiteY16" fmla="*/ 9218 h 9687"/>
            <a:gd name="connsiteX17" fmla="*/ 6591 w 10000"/>
            <a:gd name="connsiteY17" fmla="*/ 9687 h 9687"/>
            <a:gd name="connsiteX18" fmla="*/ 8182 w 10000"/>
            <a:gd name="connsiteY18" fmla="*/ 9531 h 9687"/>
            <a:gd name="connsiteX19" fmla="*/ 9319 w 10000"/>
            <a:gd name="connsiteY19" fmla="*/ 9218 h 9687"/>
            <a:gd name="connsiteX20" fmla="*/ 10000 w 10000"/>
            <a:gd name="connsiteY20" fmla="*/ 9218 h 9687"/>
            <a:gd name="connsiteX21" fmla="*/ 10000 w 10000"/>
            <a:gd name="connsiteY21" fmla="*/ 8905 h 9687"/>
            <a:gd name="connsiteX22" fmla="*/ 9545 w 10000"/>
            <a:gd name="connsiteY22" fmla="*/ 8594 h 9687"/>
            <a:gd name="connsiteX23" fmla="*/ 8863 w 10000"/>
            <a:gd name="connsiteY23" fmla="*/ 8126 h 9687"/>
            <a:gd name="connsiteX24" fmla="*/ 7954 w 10000"/>
            <a:gd name="connsiteY24" fmla="*/ 7656 h 9687"/>
            <a:gd name="connsiteX25" fmla="*/ 8182 w 10000"/>
            <a:gd name="connsiteY25" fmla="*/ 7187 h 9687"/>
            <a:gd name="connsiteX26" fmla="*/ 8637 w 10000"/>
            <a:gd name="connsiteY26" fmla="*/ 7187 h 9687"/>
            <a:gd name="connsiteX27" fmla="*/ 8863 w 10000"/>
            <a:gd name="connsiteY27" fmla="*/ 6251 h 9687"/>
            <a:gd name="connsiteX28" fmla="*/ 7834 w 10000"/>
            <a:gd name="connsiteY28" fmla="*/ 5146 h 9687"/>
            <a:gd name="connsiteX29" fmla="*/ 7270 w 10000"/>
            <a:gd name="connsiteY29" fmla="*/ 5164 h 9687"/>
            <a:gd name="connsiteX30" fmla="*/ 7217 w 10000"/>
            <a:gd name="connsiteY30" fmla="*/ 5739 h 9687"/>
            <a:gd name="connsiteX31" fmla="*/ 6655 w 10000"/>
            <a:gd name="connsiteY31" fmla="*/ 6526 h 9687"/>
            <a:gd name="connsiteX32" fmla="*/ 5933 w 10000"/>
            <a:gd name="connsiteY32" fmla="*/ 6083 h 9687"/>
            <a:gd name="connsiteX33" fmla="*/ 5201 w 10000"/>
            <a:gd name="connsiteY33" fmla="*/ 6686 h 9687"/>
            <a:gd name="connsiteX34" fmla="*/ 3756 w 10000"/>
            <a:gd name="connsiteY34" fmla="*/ 6761 h 9687"/>
            <a:gd name="connsiteX35" fmla="*/ 2591 w 10000"/>
            <a:gd name="connsiteY35" fmla="*/ 6518 h 9687"/>
            <a:gd name="connsiteX36" fmla="*/ 9545 w 10000"/>
            <a:gd name="connsiteY36" fmla="*/ 0 h 9687"/>
            <a:gd name="connsiteX37" fmla="*/ 8409 w 10000"/>
            <a:gd name="connsiteY37" fmla="*/ 468 h 9687"/>
            <a:gd name="connsiteX0" fmla="*/ 8409 w 10000"/>
            <a:gd name="connsiteY0" fmla="*/ 0 h 9517"/>
            <a:gd name="connsiteX1" fmla="*/ 2499 w 10000"/>
            <a:gd name="connsiteY1" fmla="*/ 0 h 9517"/>
            <a:gd name="connsiteX2" fmla="*/ 2272 w 10000"/>
            <a:gd name="connsiteY2" fmla="*/ 967 h 9517"/>
            <a:gd name="connsiteX3" fmla="*/ 1591 w 10000"/>
            <a:gd name="connsiteY3" fmla="*/ 967 h 9517"/>
            <a:gd name="connsiteX4" fmla="*/ 1591 w 10000"/>
            <a:gd name="connsiteY4" fmla="*/ 1453 h 9517"/>
            <a:gd name="connsiteX5" fmla="*/ 1364 w 10000"/>
            <a:gd name="connsiteY5" fmla="*/ 1291 h 9517"/>
            <a:gd name="connsiteX6" fmla="*/ 1137 w 10000"/>
            <a:gd name="connsiteY6" fmla="*/ 3226 h 9517"/>
            <a:gd name="connsiteX7" fmla="*/ 455 w 10000"/>
            <a:gd name="connsiteY7" fmla="*/ 3549 h 9517"/>
            <a:gd name="connsiteX8" fmla="*/ 227 w 10000"/>
            <a:gd name="connsiteY8" fmla="*/ 4354 h 9517"/>
            <a:gd name="connsiteX9" fmla="*/ 0 w 10000"/>
            <a:gd name="connsiteY9" fmla="*/ 4839 h 9517"/>
            <a:gd name="connsiteX10" fmla="*/ 681 w 10000"/>
            <a:gd name="connsiteY10" fmla="*/ 5807 h 9517"/>
            <a:gd name="connsiteX11" fmla="*/ 1137 w 10000"/>
            <a:gd name="connsiteY11" fmla="*/ 6452 h 9517"/>
            <a:gd name="connsiteX12" fmla="*/ 1817 w 10000"/>
            <a:gd name="connsiteY12" fmla="*/ 7259 h 9517"/>
            <a:gd name="connsiteX13" fmla="*/ 2727 w 10000"/>
            <a:gd name="connsiteY13" fmla="*/ 7581 h 9517"/>
            <a:gd name="connsiteX14" fmla="*/ 4091 w 10000"/>
            <a:gd name="connsiteY14" fmla="*/ 8550 h 9517"/>
            <a:gd name="connsiteX15" fmla="*/ 4546 w 10000"/>
            <a:gd name="connsiteY15" fmla="*/ 9033 h 9517"/>
            <a:gd name="connsiteX16" fmla="*/ 5682 w 10000"/>
            <a:gd name="connsiteY16" fmla="*/ 9033 h 9517"/>
            <a:gd name="connsiteX17" fmla="*/ 6591 w 10000"/>
            <a:gd name="connsiteY17" fmla="*/ 9517 h 9517"/>
            <a:gd name="connsiteX18" fmla="*/ 8182 w 10000"/>
            <a:gd name="connsiteY18" fmla="*/ 9356 h 9517"/>
            <a:gd name="connsiteX19" fmla="*/ 9319 w 10000"/>
            <a:gd name="connsiteY19" fmla="*/ 9033 h 9517"/>
            <a:gd name="connsiteX20" fmla="*/ 10000 w 10000"/>
            <a:gd name="connsiteY20" fmla="*/ 9033 h 9517"/>
            <a:gd name="connsiteX21" fmla="*/ 10000 w 10000"/>
            <a:gd name="connsiteY21" fmla="*/ 8710 h 9517"/>
            <a:gd name="connsiteX22" fmla="*/ 9545 w 10000"/>
            <a:gd name="connsiteY22" fmla="*/ 8389 h 9517"/>
            <a:gd name="connsiteX23" fmla="*/ 8863 w 10000"/>
            <a:gd name="connsiteY23" fmla="*/ 7906 h 9517"/>
            <a:gd name="connsiteX24" fmla="*/ 7954 w 10000"/>
            <a:gd name="connsiteY24" fmla="*/ 7420 h 9517"/>
            <a:gd name="connsiteX25" fmla="*/ 8182 w 10000"/>
            <a:gd name="connsiteY25" fmla="*/ 6936 h 9517"/>
            <a:gd name="connsiteX26" fmla="*/ 8637 w 10000"/>
            <a:gd name="connsiteY26" fmla="*/ 6936 h 9517"/>
            <a:gd name="connsiteX27" fmla="*/ 8863 w 10000"/>
            <a:gd name="connsiteY27" fmla="*/ 5970 h 9517"/>
            <a:gd name="connsiteX28" fmla="*/ 7834 w 10000"/>
            <a:gd name="connsiteY28" fmla="*/ 4829 h 9517"/>
            <a:gd name="connsiteX29" fmla="*/ 7270 w 10000"/>
            <a:gd name="connsiteY29" fmla="*/ 4848 h 9517"/>
            <a:gd name="connsiteX30" fmla="*/ 7217 w 10000"/>
            <a:gd name="connsiteY30" fmla="*/ 5441 h 9517"/>
            <a:gd name="connsiteX31" fmla="*/ 6655 w 10000"/>
            <a:gd name="connsiteY31" fmla="*/ 6254 h 9517"/>
            <a:gd name="connsiteX32" fmla="*/ 5933 w 10000"/>
            <a:gd name="connsiteY32" fmla="*/ 5797 h 9517"/>
            <a:gd name="connsiteX33" fmla="*/ 5201 w 10000"/>
            <a:gd name="connsiteY33" fmla="*/ 6419 h 9517"/>
            <a:gd name="connsiteX34" fmla="*/ 3756 w 10000"/>
            <a:gd name="connsiteY34" fmla="*/ 6496 h 9517"/>
            <a:gd name="connsiteX35" fmla="*/ 2591 w 10000"/>
            <a:gd name="connsiteY35" fmla="*/ 6246 h 9517"/>
            <a:gd name="connsiteX36" fmla="*/ 1928 w 10000"/>
            <a:gd name="connsiteY36" fmla="*/ 6175 h 9517"/>
            <a:gd name="connsiteX37" fmla="*/ 8409 w 10000"/>
            <a:gd name="connsiteY37" fmla="*/ 0 h 9517"/>
            <a:gd name="connsiteX0" fmla="*/ 1928 w 10000"/>
            <a:gd name="connsiteY0" fmla="*/ 6488 h 10000"/>
            <a:gd name="connsiteX1" fmla="*/ 2499 w 10000"/>
            <a:gd name="connsiteY1" fmla="*/ 0 h 10000"/>
            <a:gd name="connsiteX2" fmla="*/ 2272 w 10000"/>
            <a:gd name="connsiteY2" fmla="*/ 1016 h 10000"/>
            <a:gd name="connsiteX3" fmla="*/ 1591 w 10000"/>
            <a:gd name="connsiteY3" fmla="*/ 1016 h 10000"/>
            <a:gd name="connsiteX4" fmla="*/ 1591 w 10000"/>
            <a:gd name="connsiteY4" fmla="*/ 1527 h 10000"/>
            <a:gd name="connsiteX5" fmla="*/ 1364 w 10000"/>
            <a:gd name="connsiteY5" fmla="*/ 1357 h 10000"/>
            <a:gd name="connsiteX6" fmla="*/ 1137 w 10000"/>
            <a:gd name="connsiteY6" fmla="*/ 3390 h 10000"/>
            <a:gd name="connsiteX7" fmla="*/ 455 w 10000"/>
            <a:gd name="connsiteY7" fmla="*/ 3729 h 10000"/>
            <a:gd name="connsiteX8" fmla="*/ 227 w 10000"/>
            <a:gd name="connsiteY8" fmla="*/ 4575 h 10000"/>
            <a:gd name="connsiteX9" fmla="*/ 0 w 10000"/>
            <a:gd name="connsiteY9" fmla="*/ 5085 h 10000"/>
            <a:gd name="connsiteX10" fmla="*/ 681 w 10000"/>
            <a:gd name="connsiteY10" fmla="*/ 6102 h 10000"/>
            <a:gd name="connsiteX11" fmla="*/ 1137 w 10000"/>
            <a:gd name="connsiteY11" fmla="*/ 6779 h 10000"/>
            <a:gd name="connsiteX12" fmla="*/ 1817 w 10000"/>
            <a:gd name="connsiteY12" fmla="*/ 7627 h 10000"/>
            <a:gd name="connsiteX13" fmla="*/ 2727 w 10000"/>
            <a:gd name="connsiteY13" fmla="*/ 7966 h 10000"/>
            <a:gd name="connsiteX14" fmla="*/ 4091 w 10000"/>
            <a:gd name="connsiteY14" fmla="*/ 8984 h 10000"/>
            <a:gd name="connsiteX15" fmla="*/ 4546 w 10000"/>
            <a:gd name="connsiteY15" fmla="*/ 9491 h 10000"/>
            <a:gd name="connsiteX16" fmla="*/ 5682 w 10000"/>
            <a:gd name="connsiteY16" fmla="*/ 9491 h 10000"/>
            <a:gd name="connsiteX17" fmla="*/ 6591 w 10000"/>
            <a:gd name="connsiteY17" fmla="*/ 10000 h 10000"/>
            <a:gd name="connsiteX18" fmla="*/ 8182 w 10000"/>
            <a:gd name="connsiteY18" fmla="*/ 9831 h 10000"/>
            <a:gd name="connsiteX19" fmla="*/ 9319 w 10000"/>
            <a:gd name="connsiteY19" fmla="*/ 9491 h 10000"/>
            <a:gd name="connsiteX20" fmla="*/ 10000 w 10000"/>
            <a:gd name="connsiteY20" fmla="*/ 9491 h 10000"/>
            <a:gd name="connsiteX21" fmla="*/ 10000 w 10000"/>
            <a:gd name="connsiteY21" fmla="*/ 9152 h 10000"/>
            <a:gd name="connsiteX22" fmla="*/ 9545 w 10000"/>
            <a:gd name="connsiteY22" fmla="*/ 8815 h 10000"/>
            <a:gd name="connsiteX23" fmla="*/ 8863 w 10000"/>
            <a:gd name="connsiteY23" fmla="*/ 8307 h 10000"/>
            <a:gd name="connsiteX24" fmla="*/ 7954 w 10000"/>
            <a:gd name="connsiteY24" fmla="*/ 7797 h 10000"/>
            <a:gd name="connsiteX25" fmla="*/ 8182 w 10000"/>
            <a:gd name="connsiteY25" fmla="*/ 7288 h 10000"/>
            <a:gd name="connsiteX26" fmla="*/ 8637 w 10000"/>
            <a:gd name="connsiteY26" fmla="*/ 7288 h 10000"/>
            <a:gd name="connsiteX27" fmla="*/ 8863 w 10000"/>
            <a:gd name="connsiteY27" fmla="*/ 6273 h 10000"/>
            <a:gd name="connsiteX28" fmla="*/ 7834 w 10000"/>
            <a:gd name="connsiteY28" fmla="*/ 5074 h 10000"/>
            <a:gd name="connsiteX29" fmla="*/ 7270 w 10000"/>
            <a:gd name="connsiteY29" fmla="*/ 5094 h 10000"/>
            <a:gd name="connsiteX30" fmla="*/ 7217 w 10000"/>
            <a:gd name="connsiteY30" fmla="*/ 5717 h 10000"/>
            <a:gd name="connsiteX31" fmla="*/ 6655 w 10000"/>
            <a:gd name="connsiteY31" fmla="*/ 6571 h 10000"/>
            <a:gd name="connsiteX32" fmla="*/ 5933 w 10000"/>
            <a:gd name="connsiteY32" fmla="*/ 6091 h 10000"/>
            <a:gd name="connsiteX33" fmla="*/ 5201 w 10000"/>
            <a:gd name="connsiteY33" fmla="*/ 6745 h 10000"/>
            <a:gd name="connsiteX34" fmla="*/ 3756 w 10000"/>
            <a:gd name="connsiteY34" fmla="*/ 6826 h 10000"/>
            <a:gd name="connsiteX35" fmla="*/ 2591 w 10000"/>
            <a:gd name="connsiteY35" fmla="*/ 6563 h 10000"/>
            <a:gd name="connsiteX36" fmla="*/ 1928 w 10000"/>
            <a:gd name="connsiteY36" fmla="*/ 6488 h 10000"/>
            <a:gd name="connsiteX0" fmla="*/ 1928 w 10000"/>
            <a:gd name="connsiteY0" fmla="*/ 5472 h 8984"/>
            <a:gd name="connsiteX1" fmla="*/ 2272 w 10000"/>
            <a:gd name="connsiteY1" fmla="*/ 0 h 8984"/>
            <a:gd name="connsiteX2" fmla="*/ 1591 w 10000"/>
            <a:gd name="connsiteY2" fmla="*/ 0 h 8984"/>
            <a:gd name="connsiteX3" fmla="*/ 1591 w 10000"/>
            <a:gd name="connsiteY3" fmla="*/ 511 h 8984"/>
            <a:gd name="connsiteX4" fmla="*/ 1364 w 10000"/>
            <a:gd name="connsiteY4" fmla="*/ 341 h 8984"/>
            <a:gd name="connsiteX5" fmla="*/ 1137 w 10000"/>
            <a:gd name="connsiteY5" fmla="*/ 2374 h 8984"/>
            <a:gd name="connsiteX6" fmla="*/ 455 w 10000"/>
            <a:gd name="connsiteY6" fmla="*/ 2713 h 8984"/>
            <a:gd name="connsiteX7" fmla="*/ 227 w 10000"/>
            <a:gd name="connsiteY7" fmla="*/ 3559 h 8984"/>
            <a:gd name="connsiteX8" fmla="*/ 0 w 10000"/>
            <a:gd name="connsiteY8" fmla="*/ 4069 h 8984"/>
            <a:gd name="connsiteX9" fmla="*/ 681 w 10000"/>
            <a:gd name="connsiteY9" fmla="*/ 5086 h 8984"/>
            <a:gd name="connsiteX10" fmla="*/ 1137 w 10000"/>
            <a:gd name="connsiteY10" fmla="*/ 5763 h 8984"/>
            <a:gd name="connsiteX11" fmla="*/ 1817 w 10000"/>
            <a:gd name="connsiteY11" fmla="*/ 6611 h 8984"/>
            <a:gd name="connsiteX12" fmla="*/ 2727 w 10000"/>
            <a:gd name="connsiteY12" fmla="*/ 6950 h 8984"/>
            <a:gd name="connsiteX13" fmla="*/ 4091 w 10000"/>
            <a:gd name="connsiteY13" fmla="*/ 7968 h 8984"/>
            <a:gd name="connsiteX14" fmla="*/ 4546 w 10000"/>
            <a:gd name="connsiteY14" fmla="*/ 8475 h 8984"/>
            <a:gd name="connsiteX15" fmla="*/ 5682 w 10000"/>
            <a:gd name="connsiteY15" fmla="*/ 8475 h 8984"/>
            <a:gd name="connsiteX16" fmla="*/ 6591 w 10000"/>
            <a:gd name="connsiteY16" fmla="*/ 8984 h 8984"/>
            <a:gd name="connsiteX17" fmla="*/ 8182 w 10000"/>
            <a:gd name="connsiteY17" fmla="*/ 8815 h 8984"/>
            <a:gd name="connsiteX18" fmla="*/ 9319 w 10000"/>
            <a:gd name="connsiteY18" fmla="*/ 8475 h 8984"/>
            <a:gd name="connsiteX19" fmla="*/ 10000 w 10000"/>
            <a:gd name="connsiteY19" fmla="*/ 8475 h 8984"/>
            <a:gd name="connsiteX20" fmla="*/ 10000 w 10000"/>
            <a:gd name="connsiteY20" fmla="*/ 8136 h 8984"/>
            <a:gd name="connsiteX21" fmla="*/ 9545 w 10000"/>
            <a:gd name="connsiteY21" fmla="*/ 7799 h 8984"/>
            <a:gd name="connsiteX22" fmla="*/ 8863 w 10000"/>
            <a:gd name="connsiteY22" fmla="*/ 7291 h 8984"/>
            <a:gd name="connsiteX23" fmla="*/ 7954 w 10000"/>
            <a:gd name="connsiteY23" fmla="*/ 6781 h 8984"/>
            <a:gd name="connsiteX24" fmla="*/ 8182 w 10000"/>
            <a:gd name="connsiteY24" fmla="*/ 6272 h 8984"/>
            <a:gd name="connsiteX25" fmla="*/ 8637 w 10000"/>
            <a:gd name="connsiteY25" fmla="*/ 6272 h 8984"/>
            <a:gd name="connsiteX26" fmla="*/ 8863 w 10000"/>
            <a:gd name="connsiteY26" fmla="*/ 5257 h 8984"/>
            <a:gd name="connsiteX27" fmla="*/ 7834 w 10000"/>
            <a:gd name="connsiteY27" fmla="*/ 4058 h 8984"/>
            <a:gd name="connsiteX28" fmla="*/ 7270 w 10000"/>
            <a:gd name="connsiteY28" fmla="*/ 4078 h 8984"/>
            <a:gd name="connsiteX29" fmla="*/ 7217 w 10000"/>
            <a:gd name="connsiteY29" fmla="*/ 4701 h 8984"/>
            <a:gd name="connsiteX30" fmla="*/ 6655 w 10000"/>
            <a:gd name="connsiteY30" fmla="*/ 5555 h 8984"/>
            <a:gd name="connsiteX31" fmla="*/ 5933 w 10000"/>
            <a:gd name="connsiteY31" fmla="*/ 5075 h 8984"/>
            <a:gd name="connsiteX32" fmla="*/ 5201 w 10000"/>
            <a:gd name="connsiteY32" fmla="*/ 5729 h 8984"/>
            <a:gd name="connsiteX33" fmla="*/ 3756 w 10000"/>
            <a:gd name="connsiteY33" fmla="*/ 5810 h 8984"/>
            <a:gd name="connsiteX34" fmla="*/ 2591 w 10000"/>
            <a:gd name="connsiteY34" fmla="*/ 5547 h 8984"/>
            <a:gd name="connsiteX35" fmla="*/ 1928 w 10000"/>
            <a:gd name="connsiteY35" fmla="*/ 5472 h 8984"/>
            <a:gd name="connsiteX0" fmla="*/ 1928 w 10000"/>
            <a:gd name="connsiteY0" fmla="*/ 6091 h 10000"/>
            <a:gd name="connsiteX1" fmla="*/ 1591 w 10000"/>
            <a:gd name="connsiteY1" fmla="*/ 0 h 10000"/>
            <a:gd name="connsiteX2" fmla="*/ 1591 w 10000"/>
            <a:gd name="connsiteY2" fmla="*/ 569 h 10000"/>
            <a:gd name="connsiteX3" fmla="*/ 1364 w 10000"/>
            <a:gd name="connsiteY3" fmla="*/ 380 h 10000"/>
            <a:gd name="connsiteX4" fmla="*/ 1137 w 10000"/>
            <a:gd name="connsiteY4" fmla="*/ 2642 h 10000"/>
            <a:gd name="connsiteX5" fmla="*/ 455 w 10000"/>
            <a:gd name="connsiteY5" fmla="*/ 3020 h 10000"/>
            <a:gd name="connsiteX6" fmla="*/ 227 w 10000"/>
            <a:gd name="connsiteY6" fmla="*/ 3961 h 10000"/>
            <a:gd name="connsiteX7" fmla="*/ 0 w 10000"/>
            <a:gd name="connsiteY7" fmla="*/ 4529 h 10000"/>
            <a:gd name="connsiteX8" fmla="*/ 681 w 10000"/>
            <a:gd name="connsiteY8" fmla="*/ 5661 h 10000"/>
            <a:gd name="connsiteX9" fmla="*/ 1137 w 10000"/>
            <a:gd name="connsiteY9" fmla="*/ 6415 h 10000"/>
            <a:gd name="connsiteX10" fmla="*/ 1817 w 10000"/>
            <a:gd name="connsiteY10" fmla="*/ 7359 h 10000"/>
            <a:gd name="connsiteX11" fmla="*/ 2727 w 10000"/>
            <a:gd name="connsiteY11" fmla="*/ 7736 h 10000"/>
            <a:gd name="connsiteX12" fmla="*/ 4091 w 10000"/>
            <a:gd name="connsiteY12" fmla="*/ 8869 h 10000"/>
            <a:gd name="connsiteX13" fmla="*/ 4546 w 10000"/>
            <a:gd name="connsiteY13" fmla="*/ 9433 h 10000"/>
            <a:gd name="connsiteX14" fmla="*/ 5682 w 10000"/>
            <a:gd name="connsiteY14" fmla="*/ 9433 h 10000"/>
            <a:gd name="connsiteX15" fmla="*/ 6591 w 10000"/>
            <a:gd name="connsiteY15" fmla="*/ 10000 h 10000"/>
            <a:gd name="connsiteX16" fmla="*/ 8182 w 10000"/>
            <a:gd name="connsiteY16" fmla="*/ 9812 h 10000"/>
            <a:gd name="connsiteX17" fmla="*/ 9319 w 10000"/>
            <a:gd name="connsiteY17" fmla="*/ 9433 h 10000"/>
            <a:gd name="connsiteX18" fmla="*/ 10000 w 10000"/>
            <a:gd name="connsiteY18" fmla="*/ 9433 h 10000"/>
            <a:gd name="connsiteX19" fmla="*/ 10000 w 10000"/>
            <a:gd name="connsiteY19" fmla="*/ 9056 h 10000"/>
            <a:gd name="connsiteX20" fmla="*/ 9545 w 10000"/>
            <a:gd name="connsiteY20" fmla="*/ 8681 h 10000"/>
            <a:gd name="connsiteX21" fmla="*/ 8863 w 10000"/>
            <a:gd name="connsiteY21" fmla="*/ 8116 h 10000"/>
            <a:gd name="connsiteX22" fmla="*/ 7954 w 10000"/>
            <a:gd name="connsiteY22" fmla="*/ 7548 h 10000"/>
            <a:gd name="connsiteX23" fmla="*/ 8182 w 10000"/>
            <a:gd name="connsiteY23" fmla="*/ 6981 h 10000"/>
            <a:gd name="connsiteX24" fmla="*/ 8637 w 10000"/>
            <a:gd name="connsiteY24" fmla="*/ 6981 h 10000"/>
            <a:gd name="connsiteX25" fmla="*/ 8863 w 10000"/>
            <a:gd name="connsiteY25" fmla="*/ 5852 h 10000"/>
            <a:gd name="connsiteX26" fmla="*/ 7834 w 10000"/>
            <a:gd name="connsiteY26" fmla="*/ 4517 h 10000"/>
            <a:gd name="connsiteX27" fmla="*/ 7270 w 10000"/>
            <a:gd name="connsiteY27" fmla="*/ 4539 h 10000"/>
            <a:gd name="connsiteX28" fmla="*/ 7217 w 10000"/>
            <a:gd name="connsiteY28" fmla="*/ 5233 h 10000"/>
            <a:gd name="connsiteX29" fmla="*/ 6655 w 10000"/>
            <a:gd name="connsiteY29" fmla="*/ 6183 h 10000"/>
            <a:gd name="connsiteX30" fmla="*/ 5933 w 10000"/>
            <a:gd name="connsiteY30" fmla="*/ 5649 h 10000"/>
            <a:gd name="connsiteX31" fmla="*/ 5201 w 10000"/>
            <a:gd name="connsiteY31" fmla="*/ 6377 h 10000"/>
            <a:gd name="connsiteX32" fmla="*/ 3756 w 10000"/>
            <a:gd name="connsiteY32" fmla="*/ 6467 h 10000"/>
            <a:gd name="connsiteX33" fmla="*/ 2591 w 10000"/>
            <a:gd name="connsiteY33" fmla="*/ 6174 h 10000"/>
            <a:gd name="connsiteX34" fmla="*/ 1928 w 10000"/>
            <a:gd name="connsiteY34" fmla="*/ 6091 h 10000"/>
            <a:gd name="connsiteX0" fmla="*/ 1928 w 10000"/>
            <a:gd name="connsiteY0" fmla="*/ 5711 h 9620"/>
            <a:gd name="connsiteX1" fmla="*/ 1591 w 10000"/>
            <a:gd name="connsiteY1" fmla="*/ 189 h 9620"/>
            <a:gd name="connsiteX2" fmla="*/ 1364 w 10000"/>
            <a:gd name="connsiteY2" fmla="*/ 0 h 9620"/>
            <a:gd name="connsiteX3" fmla="*/ 1137 w 10000"/>
            <a:gd name="connsiteY3" fmla="*/ 2262 h 9620"/>
            <a:gd name="connsiteX4" fmla="*/ 455 w 10000"/>
            <a:gd name="connsiteY4" fmla="*/ 2640 h 9620"/>
            <a:gd name="connsiteX5" fmla="*/ 227 w 10000"/>
            <a:gd name="connsiteY5" fmla="*/ 3581 h 9620"/>
            <a:gd name="connsiteX6" fmla="*/ 0 w 10000"/>
            <a:gd name="connsiteY6" fmla="*/ 4149 h 9620"/>
            <a:gd name="connsiteX7" fmla="*/ 681 w 10000"/>
            <a:gd name="connsiteY7" fmla="*/ 5281 h 9620"/>
            <a:gd name="connsiteX8" fmla="*/ 1137 w 10000"/>
            <a:gd name="connsiteY8" fmla="*/ 6035 h 9620"/>
            <a:gd name="connsiteX9" fmla="*/ 1817 w 10000"/>
            <a:gd name="connsiteY9" fmla="*/ 6979 h 9620"/>
            <a:gd name="connsiteX10" fmla="*/ 2727 w 10000"/>
            <a:gd name="connsiteY10" fmla="*/ 7356 h 9620"/>
            <a:gd name="connsiteX11" fmla="*/ 4091 w 10000"/>
            <a:gd name="connsiteY11" fmla="*/ 8489 h 9620"/>
            <a:gd name="connsiteX12" fmla="*/ 4546 w 10000"/>
            <a:gd name="connsiteY12" fmla="*/ 9053 h 9620"/>
            <a:gd name="connsiteX13" fmla="*/ 5682 w 10000"/>
            <a:gd name="connsiteY13" fmla="*/ 9053 h 9620"/>
            <a:gd name="connsiteX14" fmla="*/ 6591 w 10000"/>
            <a:gd name="connsiteY14" fmla="*/ 9620 h 9620"/>
            <a:gd name="connsiteX15" fmla="*/ 8182 w 10000"/>
            <a:gd name="connsiteY15" fmla="*/ 9432 h 9620"/>
            <a:gd name="connsiteX16" fmla="*/ 9319 w 10000"/>
            <a:gd name="connsiteY16" fmla="*/ 9053 h 9620"/>
            <a:gd name="connsiteX17" fmla="*/ 10000 w 10000"/>
            <a:gd name="connsiteY17" fmla="*/ 9053 h 9620"/>
            <a:gd name="connsiteX18" fmla="*/ 10000 w 10000"/>
            <a:gd name="connsiteY18" fmla="*/ 8676 h 9620"/>
            <a:gd name="connsiteX19" fmla="*/ 9545 w 10000"/>
            <a:gd name="connsiteY19" fmla="*/ 8301 h 9620"/>
            <a:gd name="connsiteX20" fmla="*/ 8863 w 10000"/>
            <a:gd name="connsiteY20" fmla="*/ 7736 h 9620"/>
            <a:gd name="connsiteX21" fmla="*/ 7954 w 10000"/>
            <a:gd name="connsiteY21" fmla="*/ 7168 h 9620"/>
            <a:gd name="connsiteX22" fmla="*/ 8182 w 10000"/>
            <a:gd name="connsiteY22" fmla="*/ 6601 h 9620"/>
            <a:gd name="connsiteX23" fmla="*/ 8637 w 10000"/>
            <a:gd name="connsiteY23" fmla="*/ 6601 h 9620"/>
            <a:gd name="connsiteX24" fmla="*/ 8863 w 10000"/>
            <a:gd name="connsiteY24" fmla="*/ 5472 h 9620"/>
            <a:gd name="connsiteX25" fmla="*/ 7834 w 10000"/>
            <a:gd name="connsiteY25" fmla="*/ 4137 h 9620"/>
            <a:gd name="connsiteX26" fmla="*/ 7270 w 10000"/>
            <a:gd name="connsiteY26" fmla="*/ 4159 h 9620"/>
            <a:gd name="connsiteX27" fmla="*/ 7217 w 10000"/>
            <a:gd name="connsiteY27" fmla="*/ 4853 h 9620"/>
            <a:gd name="connsiteX28" fmla="*/ 6655 w 10000"/>
            <a:gd name="connsiteY28" fmla="*/ 5803 h 9620"/>
            <a:gd name="connsiteX29" fmla="*/ 5933 w 10000"/>
            <a:gd name="connsiteY29" fmla="*/ 5269 h 9620"/>
            <a:gd name="connsiteX30" fmla="*/ 5201 w 10000"/>
            <a:gd name="connsiteY30" fmla="*/ 5997 h 9620"/>
            <a:gd name="connsiteX31" fmla="*/ 3756 w 10000"/>
            <a:gd name="connsiteY31" fmla="*/ 6087 h 9620"/>
            <a:gd name="connsiteX32" fmla="*/ 2591 w 10000"/>
            <a:gd name="connsiteY32" fmla="*/ 5794 h 9620"/>
            <a:gd name="connsiteX33" fmla="*/ 1928 w 10000"/>
            <a:gd name="connsiteY33" fmla="*/ 5711 h 9620"/>
            <a:gd name="connsiteX0" fmla="*/ 1928 w 10000"/>
            <a:gd name="connsiteY0" fmla="*/ 5741 h 9804"/>
            <a:gd name="connsiteX1" fmla="*/ 1591 w 10000"/>
            <a:gd name="connsiteY1" fmla="*/ 0 h 9804"/>
            <a:gd name="connsiteX2" fmla="*/ 1137 w 10000"/>
            <a:gd name="connsiteY2" fmla="*/ 2155 h 9804"/>
            <a:gd name="connsiteX3" fmla="*/ 455 w 10000"/>
            <a:gd name="connsiteY3" fmla="*/ 2548 h 9804"/>
            <a:gd name="connsiteX4" fmla="*/ 227 w 10000"/>
            <a:gd name="connsiteY4" fmla="*/ 3526 h 9804"/>
            <a:gd name="connsiteX5" fmla="*/ 0 w 10000"/>
            <a:gd name="connsiteY5" fmla="*/ 4117 h 9804"/>
            <a:gd name="connsiteX6" fmla="*/ 681 w 10000"/>
            <a:gd name="connsiteY6" fmla="*/ 5294 h 9804"/>
            <a:gd name="connsiteX7" fmla="*/ 1137 w 10000"/>
            <a:gd name="connsiteY7" fmla="*/ 6077 h 9804"/>
            <a:gd name="connsiteX8" fmla="*/ 1817 w 10000"/>
            <a:gd name="connsiteY8" fmla="*/ 7059 h 9804"/>
            <a:gd name="connsiteX9" fmla="*/ 2727 w 10000"/>
            <a:gd name="connsiteY9" fmla="*/ 7451 h 9804"/>
            <a:gd name="connsiteX10" fmla="*/ 4091 w 10000"/>
            <a:gd name="connsiteY10" fmla="*/ 8628 h 9804"/>
            <a:gd name="connsiteX11" fmla="*/ 4546 w 10000"/>
            <a:gd name="connsiteY11" fmla="*/ 9215 h 9804"/>
            <a:gd name="connsiteX12" fmla="*/ 5682 w 10000"/>
            <a:gd name="connsiteY12" fmla="*/ 9215 h 9804"/>
            <a:gd name="connsiteX13" fmla="*/ 6591 w 10000"/>
            <a:gd name="connsiteY13" fmla="*/ 9804 h 9804"/>
            <a:gd name="connsiteX14" fmla="*/ 8182 w 10000"/>
            <a:gd name="connsiteY14" fmla="*/ 9609 h 9804"/>
            <a:gd name="connsiteX15" fmla="*/ 9319 w 10000"/>
            <a:gd name="connsiteY15" fmla="*/ 9215 h 9804"/>
            <a:gd name="connsiteX16" fmla="*/ 10000 w 10000"/>
            <a:gd name="connsiteY16" fmla="*/ 9215 h 9804"/>
            <a:gd name="connsiteX17" fmla="*/ 10000 w 10000"/>
            <a:gd name="connsiteY17" fmla="*/ 8823 h 9804"/>
            <a:gd name="connsiteX18" fmla="*/ 9545 w 10000"/>
            <a:gd name="connsiteY18" fmla="*/ 8433 h 9804"/>
            <a:gd name="connsiteX19" fmla="*/ 8863 w 10000"/>
            <a:gd name="connsiteY19" fmla="*/ 7846 h 9804"/>
            <a:gd name="connsiteX20" fmla="*/ 7954 w 10000"/>
            <a:gd name="connsiteY20" fmla="*/ 7255 h 9804"/>
            <a:gd name="connsiteX21" fmla="*/ 8182 w 10000"/>
            <a:gd name="connsiteY21" fmla="*/ 6666 h 9804"/>
            <a:gd name="connsiteX22" fmla="*/ 8637 w 10000"/>
            <a:gd name="connsiteY22" fmla="*/ 6666 h 9804"/>
            <a:gd name="connsiteX23" fmla="*/ 8863 w 10000"/>
            <a:gd name="connsiteY23" fmla="*/ 5492 h 9804"/>
            <a:gd name="connsiteX24" fmla="*/ 7834 w 10000"/>
            <a:gd name="connsiteY24" fmla="*/ 4104 h 9804"/>
            <a:gd name="connsiteX25" fmla="*/ 7270 w 10000"/>
            <a:gd name="connsiteY25" fmla="*/ 4127 h 9804"/>
            <a:gd name="connsiteX26" fmla="*/ 7217 w 10000"/>
            <a:gd name="connsiteY26" fmla="*/ 4849 h 9804"/>
            <a:gd name="connsiteX27" fmla="*/ 6655 w 10000"/>
            <a:gd name="connsiteY27" fmla="*/ 5836 h 9804"/>
            <a:gd name="connsiteX28" fmla="*/ 5933 w 10000"/>
            <a:gd name="connsiteY28" fmla="*/ 5281 h 9804"/>
            <a:gd name="connsiteX29" fmla="*/ 5201 w 10000"/>
            <a:gd name="connsiteY29" fmla="*/ 6038 h 9804"/>
            <a:gd name="connsiteX30" fmla="*/ 3756 w 10000"/>
            <a:gd name="connsiteY30" fmla="*/ 6131 h 9804"/>
            <a:gd name="connsiteX31" fmla="*/ 2591 w 10000"/>
            <a:gd name="connsiteY31" fmla="*/ 5827 h 9804"/>
            <a:gd name="connsiteX32" fmla="*/ 1928 w 10000"/>
            <a:gd name="connsiteY32" fmla="*/ 5741 h 9804"/>
            <a:gd name="connsiteX0" fmla="*/ 1928 w 10000"/>
            <a:gd name="connsiteY0" fmla="*/ 3658 h 7802"/>
            <a:gd name="connsiteX1" fmla="*/ 1137 w 10000"/>
            <a:gd name="connsiteY1" fmla="*/ 0 h 7802"/>
            <a:gd name="connsiteX2" fmla="*/ 455 w 10000"/>
            <a:gd name="connsiteY2" fmla="*/ 401 h 7802"/>
            <a:gd name="connsiteX3" fmla="*/ 227 w 10000"/>
            <a:gd name="connsiteY3" fmla="*/ 1398 h 7802"/>
            <a:gd name="connsiteX4" fmla="*/ 0 w 10000"/>
            <a:gd name="connsiteY4" fmla="*/ 2001 h 7802"/>
            <a:gd name="connsiteX5" fmla="*/ 681 w 10000"/>
            <a:gd name="connsiteY5" fmla="*/ 3202 h 7802"/>
            <a:gd name="connsiteX6" fmla="*/ 1137 w 10000"/>
            <a:gd name="connsiteY6" fmla="*/ 4000 h 7802"/>
            <a:gd name="connsiteX7" fmla="*/ 1817 w 10000"/>
            <a:gd name="connsiteY7" fmla="*/ 5002 h 7802"/>
            <a:gd name="connsiteX8" fmla="*/ 2727 w 10000"/>
            <a:gd name="connsiteY8" fmla="*/ 5402 h 7802"/>
            <a:gd name="connsiteX9" fmla="*/ 4091 w 10000"/>
            <a:gd name="connsiteY9" fmla="*/ 6602 h 7802"/>
            <a:gd name="connsiteX10" fmla="*/ 4546 w 10000"/>
            <a:gd name="connsiteY10" fmla="*/ 7201 h 7802"/>
            <a:gd name="connsiteX11" fmla="*/ 5682 w 10000"/>
            <a:gd name="connsiteY11" fmla="*/ 7201 h 7802"/>
            <a:gd name="connsiteX12" fmla="*/ 6591 w 10000"/>
            <a:gd name="connsiteY12" fmla="*/ 7802 h 7802"/>
            <a:gd name="connsiteX13" fmla="*/ 8182 w 10000"/>
            <a:gd name="connsiteY13" fmla="*/ 7603 h 7802"/>
            <a:gd name="connsiteX14" fmla="*/ 9319 w 10000"/>
            <a:gd name="connsiteY14" fmla="*/ 7201 h 7802"/>
            <a:gd name="connsiteX15" fmla="*/ 10000 w 10000"/>
            <a:gd name="connsiteY15" fmla="*/ 7201 h 7802"/>
            <a:gd name="connsiteX16" fmla="*/ 10000 w 10000"/>
            <a:gd name="connsiteY16" fmla="*/ 6801 h 7802"/>
            <a:gd name="connsiteX17" fmla="*/ 9545 w 10000"/>
            <a:gd name="connsiteY17" fmla="*/ 6404 h 7802"/>
            <a:gd name="connsiteX18" fmla="*/ 8863 w 10000"/>
            <a:gd name="connsiteY18" fmla="*/ 5805 h 7802"/>
            <a:gd name="connsiteX19" fmla="*/ 7954 w 10000"/>
            <a:gd name="connsiteY19" fmla="*/ 5202 h 7802"/>
            <a:gd name="connsiteX20" fmla="*/ 8182 w 10000"/>
            <a:gd name="connsiteY20" fmla="*/ 4601 h 7802"/>
            <a:gd name="connsiteX21" fmla="*/ 8637 w 10000"/>
            <a:gd name="connsiteY21" fmla="*/ 4601 h 7802"/>
            <a:gd name="connsiteX22" fmla="*/ 8863 w 10000"/>
            <a:gd name="connsiteY22" fmla="*/ 3404 h 7802"/>
            <a:gd name="connsiteX23" fmla="*/ 7834 w 10000"/>
            <a:gd name="connsiteY23" fmla="*/ 1988 h 7802"/>
            <a:gd name="connsiteX24" fmla="*/ 7270 w 10000"/>
            <a:gd name="connsiteY24" fmla="*/ 2012 h 7802"/>
            <a:gd name="connsiteX25" fmla="*/ 7217 w 10000"/>
            <a:gd name="connsiteY25" fmla="*/ 2748 h 7802"/>
            <a:gd name="connsiteX26" fmla="*/ 6655 w 10000"/>
            <a:gd name="connsiteY26" fmla="*/ 3755 h 7802"/>
            <a:gd name="connsiteX27" fmla="*/ 5933 w 10000"/>
            <a:gd name="connsiteY27" fmla="*/ 3189 h 7802"/>
            <a:gd name="connsiteX28" fmla="*/ 5201 w 10000"/>
            <a:gd name="connsiteY28" fmla="*/ 3961 h 7802"/>
            <a:gd name="connsiteX29" fmla="*/ 3756 w 10000"/>
            <a:gd name="connsiteY29" fmla="*/ 4056 h 7802"/>
            <a:gd name="connsiteX30" fmla="*/ 2591 w 10000"/>
            <a:gd name="connsiteY30" fmla="*/ 3745 h 7802"/>
            <a:gd name="connsiteX31" fmla="*/ 1928 w 10000"/>
            <a:gd name="connsiteY31" fmla="*/ 3658 h 7802"/>
            <a:gd name="connsiteX0" fmla="*/ 1928 w 10000"/>
            <a:gd name="connsiteY0" fmla="*/ 4279 h 9590"/>
            <a:gd name="connsiteX1" fmla="*/ 455 w 10000"/>
            <a:gd name="connsiteY1" fmla="*/ 104 h 9590"/>
            <a:gd name="connsiteX2" fmla="*/ 227 w 10000"/>
            <a:gd name="connsiteY2" fmla="*/ 1382 h 9590"/>
            <a:gd name="connsiteX3" fmla="*/ 0 w 10000"/>
            <a:gd name="connsiteY3" fmla="*/ 2155 h 9590"/>
            <a:gd name="connsiteX4" fmla="*/ 681 w 10000"/>
            <a:gd name="connsiteY4" fmla="*/ 3694 h 9590"/>
            <a:gd name="connsiteX5" fmla="*/ 1137 w 10000"/>
            <a:gd name="connsiteY5" fmla="*/ 4717 h 9590"/>
            <a:gd name="connsiteX6" fmla="*/ 1817 w 10000"/>
            <a:gd name="connsiteY6" fmla="*/ 6001 h 9590"/>
            <a:gd name="connsiteX7" fmla="*/ 2727 w 10000"/>
            <a:gd name="connsiteY7" fmla="*/ 6514 h 9590"/>
            <a:gd name="connsiteX8" fmla="*/ 4091 w 10000"/>
            <a:gd name="connsiteY8" fmla="*/ 8052 h 9590"/>
            <a:gd name="connsiteX9" fmla="*/ 4546 w 10000"/>
            <a:gd name="connsiteY9" fmla="*/ 8820 h 9590"/>
            <a:gd name="connsiteX10" fmla="*/ 5682 w 10000"/>
            <a:gd name="connsiteY10" fmla="*/ 8820 h 9590"/>
            <a:gd name="connsiteX11" fmla="*/ 6591 w 10000"/>
            <a:gd name="connsiteY11" fmla="*/ 9590 h 9590"/>
            <a:gd name="connsiteX12" fmla="*/ 8182 w 10000"/>
            <a:gd name="connsiteY12" fmla="*/ 9335 h 9590"/>
            <a:gd name="connsiteX13" fmla="*/ 9319 w 10000"/>
            <a:gd name="connsiteY13" fmla="*/ 8820 h 9590"/>
            <a:gd name="connsiteX14" fmla="*/ 10000 w 10000"/>
            <a:gd name="connsiteY14" fmla="*/ 8820 h 9590"/>
            <a:gd name="connsiteX15" fmla="*/ 10000 w 10000"/>
            <a:gd name="connsiteY15" fmla="*/ 8307 h 9590"/>
            <a:gd name="connsiteX16" fmla="*/ 9545 w 10000"/>
            <a:gd name="connsiteY16" fmla="*/ 7798 h 9590"/>
            <a:gd name="connsiteX17" fmla="*/ 8863 w 10000"/>
            <a:gd name="connsiteY17" fmla="*/ 7030 h 9590"/>
            <a:gd name="connsiteX18" fmla="*/ 7954 w 10000"/>
            <a:gd name="connsiteY18" fmla="*/ 6258 h 9590"/>
            <a:gd name="connsiteX19" fmla="*/ 8182 w 10000"/>
            <a:gd name="connsiteY19" fmla="*/ 5487 h 9590"/>
            <a:gd name="connsiteX20" fmla="*/ 8637 w 10000"/>
            <a:gd name="connsiteY20" fmla="*/ 5487 h 9590"/>
            <a:gd name="connsiteX21" fmla="*/ 8863 w 10000"/>
            <a:gd name="connsiteY21" fmla="*/ 3953 h 9590"/>
            <a:gd name="connsiteX22" fmla="*/ 7834 w 10000"/>
            <a:gd name="connsiteY22" fmla="*/ 2138 h 9590"/>
            <a:gd name="connsiteX23" fmla="*/ 7270 w 10000"/>
            <a:gd name="connsiteY23" fmla="*/ 2169 h 9590"/>
            <a:gd name="connsiteX24" fmla="*/ 7217 w 10000"/>
            <a:gd name="connsiteY24" fmla="*/ 3112 h 9590"/>
            <a:gd name="connsiteX25" fmla="*/ 6655 w 10000"/>
            <a:gd name="connsiteY25" fmla="*/ 4403 h 9590"/>
            <a:gd name="connsiteX26" fmla="*/ 5933 w 10000"/>
            <a:gd name="connsiteY26" fmla="*/ 3677 h 9590"/>
            <a:gd name="connsiteX27" fmla="*/ 5201 w 10000"/>
            <a:gd name="connsiteY27" fmla="*/ 4667 h 9590"/>
            <a:gd name="connsiteX28" fmla="*/ 3756 w 10000"/>
            <a:gd name="connsiteY28" fmla="*/ 4789 h 9590"/>
            <a:gd name="connsiteX29" fmla="*/ 2591 w 10000"/>
            <a:gd name="connsiteY29" fmla="*/ 4390 h 9590"/>
            <a:gd name="connsiteX30" fmla="*/ 1928 w 10000"/>
            <a:gd name="connsiteY30" fmla="*/ 4279 h 9590"/>
            <a:gd name="connsiteX0" fmla="*/ 1928 w 10000"/>
            <a:gd name="connsiteY0" fmla="*/ 3021 h 8559"/>
            <a:gd name="connsiteX1" fmla="*/ 227 w 10000"/>
            <a:gd name="connsiteY1" fmla="*/ 0 h 8559"/>
            <a:gd name="connsiteX2" fmla="*/ 0 w 10000"/>
            <a:gd name="connsiteY2" fmla="*/ 806 h 8559"/>
            <a:gd name="connsiteX3" fmla="*/ 681 w 10000"/>
            <a:gd name="connsiteY3" fmla="*/ 2411 h 8559"/>
            <a:gd name="connsiteX4" fmla="*/ 1137 w 10000"/>
            <a:gd name="connsiteY4" fmla="*/ 3478 h 8559"/>
            <a:gd name="connsiteX5" fmla="*/ 1817 w 10000"/>
            <a:gd name="connsiteY5" fmla="*/ 4817 h 8559"/>
            <a:gd name="connsiteX6" fmla="*/ 2727 w 10000"/>
            <a:gd name="connsiteY6" fmla="*/ 5351 h 8559"/>
            <a:gd name="connsiteX7" fmla="*/ 4091 w 10000"/>
            <a:gd name="connsiteY7" fmla="*/ 6955 h 8559"/>
            <a:gd name="connsiteX8" fmla="*/ 4546 w 10000"/>
            <a:gd name="connsiteY8" fmla="*/ 7756 h 8559"/>
            <a:gd name="connsiteX9" fmla="*/ 5682 w 10000"/>
            <a:gd name="connsiteY9" fmla="*/ 7756 h 8559"/>
            <a:gd name="connsiteX10" fmla="*/ 6591 w 10000"/>
            <a:gd name="connsiteY10" fmla="*/ 8559 h 8559"/>
            <a:gd name="connsiteX11" fmla="*/ 8182 w 10000"/>
            <a:gd name="connsiteY11" fmla="*/ 8293 h 8559"/>
            <a:gd name="connsiteX12" fmla="*/ 9319 w 10000"/>
            <a:gd name="connsiteY12" fmla="*/ 7756 h 8559"/>
            <a:gd name="connsiteX13" fmla="*/ 10000 w 10000"/>
            <a:gd name="connsiteY13" fmla="*/ 7756 h 8559"/>
            <a:gd name="connsiteX14" fmla="*/ 10000 w 10000"/>
            <a:gd name="connsiteY14" fmla="*/ 7221 h 8559"/>
            <a:gd name="connsiteX15" fmla="*/ 9545 w 10000"/>
            <a:gd name="connsiteY15" fmla="*/ 6690 h 8559"/>
            <a:gd name="connsiteX16" fmla="*/ 8863 w 10000"/>
            <a:gd name="connsiteY16" fmla="*/ 5890 h 8559"/>
            <a:gd name="connsiteX17" fmla="*/ 7954 w 10000"/>
            <a:gd name="connsiteY17" fmla="*/ 5085 h 8559"/>
            <a:gd name="connsiteX18" fmla="*/ 8182 w 10000"/>
            <a:gd name="connsiteY18" fmla="*/ 4281 h 8559"/>
            <a:gd name="connsiteX19" fmla="*/ 8637 w 10000"/>
            <a:gd name="connsiteY19" fmla="*/ 4281 h 8559"/>
            <a:gd name="connsiteX20" fmla="*/ 8863 w 10000"/>
            <a:gd name="connsiteY20" fmla="*/ 2681 h 8559"/>
            <a:gd name="connsiteX21" fmla="*/ 7834 w 10000"/>
            <a:gd name="connsiteY21" fmla="*/ 788 h 8559"/>
            <a:gd name="connsiteX22" fmla="*/ 7270 w 10000"/>
            <a:gd name="connsiteY22" fmla="*/ 821 h 8559"/>
            <a:gd name="connsiteX23" fmla="*/ 7217 w 10000"/>
            <a:gd name="connsiteY23" fmla="*/ 1804 h 8559"/>
            <a:gd name="connsiteX24" fmla="*/ 6655 w 10000"/>
            <a:gd name="connsiteY24" fmla="*/ 3150 h 8559"/>
            <a:gd name="connsiteX25" fmla="*/ 5933 w 10000"/>
            <a:gd name="connsiteY25" fmla="*/ 2393 h 8559"/>
            <a:gd name="connsiteX26" fmla="*/ 5201 w 10000"/>
            <a:gd name="connsiteY26" fmla="*/ 3426 h 8559"/>
            <a:gd name="connsiteX27" fmla="*/ 3756 w 10000"/>
            <a:gd name="connsiteY27" fmla="*/ 3553 h 8559"/>
            <a:gd name="connsiteX28" fmla="*/ 2591 w 10000"/>
            <a:gd name="connsiteY28" fmla="*/ 3137 h 8559"/>
            <a:gd name="connsiteX29" fmla="*/ 1928 w 10000"/>
            <a:gd name="connsiteY29" fmla="*/ 3021 h 8559"/>
            <a:gd name="connsiteX0" fmla="*/ 1967 w 10039"/>
            <a:gd name="connsiteY0" fmla="*/ 2666 h 9136"/>
            <a:gd name="connsiteX1" fmla="*/ 39 w 10039"/>
            <a:gd name="connsiteY1" fmla="*/ 78 h 9136"/>
            <a:gd name="connsiteX2" fmla="*/ 720 w 10039"/>
            <a:gd name="connsiteY2" fmla="*/ 1953 h 9136"/>
            <a:gd name="connsiteX3" fmla="*/ 1176 w 10039"/>
            <a:gd name="connsiteY3" fmla="*/ 3200 h 9136"/>
            <a:gd name="connsiteX4" fmla="*/ 1856 w 10039"/>
            <a:gd name="connsiteY4" fmla="*/ 4764 h 9136"/>
            <a:gd name="connsiteX5" fmla="*/ 2766 w 10039"/>
            <a:gd name="connsiteY5" fmla="*/ 5388 h 9136"/>
            <a:gd name="connsiteX6" fmla="*/ 4130 w 10039"/>
            <a:gd name="connsiteY6" fmla="*/ 7262 h 9136"/>
            <a:gd name="connsiteX7" fmla="*/ 4585 w 10039"/>
            <a:gd name="connsiteY7" fmla="*/ 8198 h 9136"/>
            <a:gd name="connsiteX8" fmla="*/ 5721 w 10039"/>
            <a:gd name="connsiteY8" fmla="*/ 8198 h 9136"/>
            <a:gd name="connsiteX9" fmla="*/ 6630 w 10039"/>
            <a:gd name="connsiteY9" fmla="*/ 9136 h 9136"/>
            <a:gd name="connsiteX10" fmla="*/ 8221 w 10039"/>
            <a:gd name="connsiteY10" fmla="*/ 8825 h 9136"/>
            <a:gd name="connsiteX11" fmla="*/ 9358 w 10039"/>
            <a:gd name="connsiteY11" fmla="*/ 8198 h 9136"/>
            <a:gd name="connsiteX12" fmla="*/ 10039 w 10039"/>
            <a:gd name="connsiteY12" fmla="*/ 8198 h 9136"/>
            <a:gd name="connsiteX13" fmla="*/ 10039 w 10039"/>
            <a:gd name="connsiteY13" fmla="*/ 7573 h 9136"/>
            <a:gd name="connsiteX14" fmla="*/ 9584 w 10039"/>
            <a:gd name="connsiteY14" fmla="*/ 6952 h 9136"/>
            <a:gd name="connsiteX15" fmla="*/ 8902 w 10039"/>
            <a:gd name="connsiteY15" fmla="*/ 6018 h 9136"/>
            <a:gd name="connsiteX16" fmla="*/ 7993 w 10039"/>
            <a:gd name="connsiteY16" fmla="*/ 5077 h 9136"/>
            <a:gd name="connsiteX17" fmla="*/ 8221 w 10039"/>
            <a:gd name="connsiteY17" fmla="*/ 4138 h 9136"/>
            <a:gd name="connsiteX18" fmla="*/ 8676 w 10039"/>
            <a:gd name="connsiteY18" fmla="*/ 4138 h 9136"/>
            <a:gd name="connsiteX19" fmla="*/ 8902 w 10039"/>
            <a:gd name="connsiteY19" fmla="*/ 2268 h 9136"/>
            <a:gd name="connsiteX20" fmla="*/ 7873 w 10039"/>
            <a:gd name="connsiteY20" fmla="*/ 57 h 9136"/>
            <a:gd name="connsiteX21" fmla="*/ 7309 w 10039"/>
            <a:gd name="connsiteY21" fmla="*/ 95 h 9136"/>
            <a:gd name="connsiteX22" fmla="*/ 7256 w 10039"/>
            <a:gd name="connsiteY22" fmla="*/ 1244 h 9136"/>
            <a:gd name="connsiteX23" fmla="*/ 6694 w 10039"/>
            <a:gd name="connsiteY23" fmla="*/ 2816 h 9136"/>
            <a:gd name="connsiteX24" fmla="*/ 5972 w 10039"/>
            <a:gd name="connsiteY24" fmla="*/ 1932 h 9136"/>
            <a:gd name="connsiteX25" fmla="*/ 5240 w 10039"/>
            <a:gd name="connsiteY25" fmla="*/ 3139 h 9136"/>
            <a:gd name="connsiteX26" fmla="*/ 3795 w 10039"/>
            <a:gd name="connsiteY26" fmla="*/ 3287 h 9136"/>
            <a:gd name="connsiteX27" fmla="*/ 2630 w 10039"/>
            <a:gd name="connsiteY27" fmla="*/ 2801 h 9136"/>
            <a:gd name="connsiteX28" fmla="*/ 1967 w 10039"/>
            <a:gd name="connsiteY28" fmla="*/ 2666 h 9136"/>
            <a:gd name="connsiteX0" fmla="*/ 1267 w 9308"/>
            <a:gd name="connsiteY0" fmla="*/ 2917 h 9999"/>
            <a:gd name="connsiteX1" fmla="*/ 25 w 9308"/>
            <a:gd name="connsiteY1" fmla="*/ 2137 h 9999"/>
            <a:gd name="connsiteX2" fmla="*/ 479 w 9308"/>
            <a:gd name="connsiteY2" fmla="*/ 3502 h 9999"/>
            <a:gd name="connsiteX3" fmla="*/ 1157 w 9308"/>
            <a:gd name="connsiteY3" fmla="*/ 5214 h 9999"/>
            <a:gd name="connsiteX4" fmla="*/ 2063 w 9308"/>
            <a:gd name="connsiteY4" fmla="*/ 5897 h 9999"/>
            <a:gd name="connsiteX5" fmla="*/ 3422 w 9308"/>
            <a:gd name="connsiteY5" fmla="*/ 7948 h 9999"/>
            <a:gd name="connsiteX6" fmla="*/ 3875 w 9308"/>
            <a:gd name="connsiteY6" fmla="*/ 8972 h 9999"/>
            <a:gd name="connsiteX7" fmla="*/ 5007 w 9308"/>
            <a:gd name="connsiteY7" fmla="*/ 8972 h 9999"/>
            <a:gd name="connsiteX8" fmla="*/ 5912 w 9308"/>
            <a:gd name="connsiteY8" fmla="*/ 9999 h 9999"/>
            <a:gd name="connsiteX9" fmla="*/ 7497 w 9308"/>
            <a:gd name="connsiteY9" fmla="*/ 9659 h 9999"/>
            <a:gd name="connsiteX10" fmla="*/ 8630 w 9308"/>
            <a:gd name="connsiteY10" fmla="*/ 8972 h 9999"/>
            <a:gd name="connsiteX11" fmla="*/ 9308 w 9308"/>
            <a:gd name="connsiteY11" fmla="*/ 8972 h 9999"/>
            <a:gd name="connsiteX12" fmla="*/ 9308 w 9308"/>
            <a:gd name="connsiteY12" fmla="*/ 8288 h 9999"/>
            <a:gd name="connsiteX13" fmla="*/ 8855 w 9308"/>
            <a:gd name="connsiteY13" fmla="*/ 7608 h 9999"/>
            <a:gd name="connsiteX14" fmla="*/ 8175 w 9308"/>
            <a:gd name="connsiteY14" fmla="*/ 6586 h 9999"/>
            <a:gd name="connsiteX15" fmla="*/ 7270 w 9308"/>
            <a:gd name="connsiteY15" fmla="*/ 5556 h 9999"/>
            <a:gd name="connsiteX16" fmla="*/ 7497 w 9308"/>
            <a:gd name="connsiteY16" fmla="*/ 4528 h 9999"/>
            <a:gd name="connsiteX17" fmla="*/ 7950 w 9308"/>
            <a:gd name="connsiteY17" fmla="*/ 4528 h 9999"/>
            <a:gd name="connsiteX18" fmla="*/ 8175 w 9308"/>
            <a:gd name="connsiteY18" fmla="*/ 2481 h 9999"/>
            <a:gd name="connsiteX19" fmla="*/ 7150 w 9308"/>
            <a:gd name="connsiteY19" fmla="*/ 61 h 9999"/>
            <a:gd name="connsiteX20" fmla="*/ 6589 w 9308"/>
            <a:gd name="connsiteY20" fmla="*/ 103 h 9999"/>
            <a:gd name="connsiteX21" fmla="*/ 6536 w 9308"/>
            <a:gd name="connsiteY21" fmla="*/ 1361 h 9999"/>
            <a:gd name="connsiteX22" fmla="*/ 5976 w 9308"/>
            <a:gd name="connsiteY22" fmla="*/ 3081 h 9999"/>
            <a:gd name="connsiteX23" fmla="*/ 5257 w 9308"/>
            <a:gd name="connsiteY23" fmla="*/ 2114 h 9999"/>
            <a:gd name="connsiteX24" fmla="*/ 4528 w 9308"/>
            <a:gd name="connsiteY24" fmla="*/ 3435 h 9999"/>
            <a:gd name="connsiteX25" fmla="*/ 3088 w 9308"/>
            <a:gd name="connsiteY25" fmla="*/ 3597 h 9999"/>
            <a:gd name="connsiteX26" fmla="*/ 1928 w 9308"/>
            <a:gd name="connsiteY26" fmla="*/ 3065 h 9999"/>
            <a:gd name="connsiteX27" fmla="*/ 1267 w 9308"/>
            <a:gd name="connsiteY27" fmla="*/ 2917 h 9999"/>
            <a:gd name="connsiteX0" fmla="*/ 847 w 9486"/>
            <a:gd name="connsiteY0" fmla="*/ 2917 h 10000"/>
            <a:gd name="connsiteX1" fmla="*/ 1 w 9486"/>
            <a:gd name="connsiteY1" fmla="*/ 3502 h 10000"/>
            <a:gd name="connsiteX2" fmla="*/ 729 w 9486"/>
            <a:gd name="connsiteY2" fmla="*/ 5215 h 10000"/>
            <a:gd name="connsiteX3" fmla="*/ 1702 w 9486"/>
            <a:gd name="connsiteY3" fmla="*/ 5898 h 10000"/>
            <a:gd name="connsiteX4" fmla="*/ 3162 w 9486"/>
            <a:gd name="connsiteY4" fmla="*/ 7949 h 10000"/>
            <a:gd name="connsiteX5" fmla="*/ 3649 w 9486"/>
            <a:gd name="connsiteY5" fmla="*/ 8973 h 10000"/>
            <a:gd name="connsiteX6" fmla="*/ 4865 w 9486"/>
            <a:gd name="connsiteY6" fmla="*/ 8973 h 10000"/>
            <a:gd name="connsiteX7" fmla="*/ 5838 w 9486"/>
            <a:gd name="connsiteY7" fmla="*/ 10000 h 10000"/>
            <a:gd name="connsiteX8" fmla="*/ 7540 w 9486"/>
            <a:gd name="connsiteY8" fmla="*/ 9660 h 10000"/>
            <a:gd name="connsiteX9" fmla="*/ 8758 w 9486"/>
            <a:gd name="connsiteY9" fmla="*/ 8973 h 10000"/>
            <a:gd name="connsiteX10" fmla="*/ 9486 w 9486"/>
            <a:gd name="connsiteY10" fmla="*/ 8973 h 10000"/>
            <a:gd name="connsiteX11" fmla="*/ 9486 w 9486"/>
            <a:gd name="connsiteY11" fmla="*/ 8289 h 10000"/>
            <a:gd name="connsiteX12" fmla="*/ 8999 w 9486"/>
            <a:gd name="connsiteY12" fmla="*/ 7609 h 10000"/>
            <a:gd name="connsiteX13" fmla="*/ 8269 w 9486"/>
            <a:gd name="connsiteY13" fmla="*/ 6587 h 10000"/>
            <a:gd name="connsiteX14" fmla="*/ 7296 w 9486"/>
            <a:gd name="connsiteY14" fmla="*/ 5557 h 10000"/>
            <a:gd name="connsiteX15" fmla="*/ 7540 w 9486"/>
            <a:gd name="connsiteY15" fmla="*/ 4528 h 10000"/>
            <a:gd name="connsiteX16" fmla="*/ 8027 w 9486"/>
            <a:gd name="connsiteY16" fmla="*/ 4528 h 10000"/>
            <a:gd name="connsiteX17" fmla="*/ 8269 w 9486"/>
            <a:gd name="connsiteY17" fmla="*/ 2481 h 10000"/>
            <a:gd name="connsiteX18" fmla="*/ 7168 w 9486"/>
            <a:gd name="connsiteY18" fmla="*/ 61 h 10000"/>
            <a:gd name="connsiteX19" fmla="*/ 6565 w 9486"/>
            <a:gd name="connsiteY19" fmla="*/ 103 h 10000"/>
            <a:gd name="connsiteX20" fmla="*/ 6508 w 9486"/>
            <a:gd name="connsiteY20" fmla="*/ 1361 h 10000"/>
            <a:gd name="connsiteX21" fmla="*/ 5906 w 9486"/>
            <a:gd name="connsiteY21" fmla="*/ 3081 h 10000"/>
            <a:gd name="connsiteX22" fmla="*/ 5134 w 9486"/>
            <a:gd name="connsiteY22" fmla="*/ 2114 h 10000"/>
            <a:gd name="connsiteX23" fmla="*/ 4351 w 9486"/>
            <a:gd name="connsiteY23" fmla="*/ 3435 h 10000"/>
            <a:gd name="connsiteX24" fmla="*/ 2804 w 9486"/>
            <a:gd name="connsiteY24" fmla="*/ 3597 h 10000"/>
            <a:gd name="connsiteX25" fmla="*/ 1557 w 9486"/>
            <a:gd name="connsiteY25" fmla="*/ 3065 h 10000"/>
            <a:gd name="connsiteX26" fmla="*/ 847 w 9486"/>
            <a:gd name="connsiteY26" fmla="*/ 2917 h 10000"/>
            <a:gd name="connsiteX0" fmla="*/ 893 w 10000"/>
            <a:gd name="connsiteY0" fmla="*/ 2917 h 10000"/>
            <a:gd name="connsiteX1" fmla="*/ 1 w 10000"/>
            <a:gd name="connsiteY1" fmla="*/ 3502 h 10000"/>
            <a:gd name="connsiteX2" fmla="*/ 769 w 10000"/>
            <a:gd name="connsiteY2" fmla="*/ 5215 h 10000"/>
            <a:gd name="connsiteX3" fmla="*/ 1794 w 10000"/>
            <a:gd name="connsiteY3" fmla="*/ 5898 h 10000"/>
            <a:gd name="connsiteX4" fmla="*/ 3333 w 10000"/>
            <a:gd name="connsiteY4" fmla="*/ 7949 h 10000"/>
            <a:gd name="connsiteX5" fmla="*/ 3847 w 10000"/>
            <a:gd name="connsiteY5" fmla="*/ 8973 h 10000"/>
            <a:gd name="connsiteX6" fmla="*/ 5129 w 10000"/>
            <a:gd name="connsiteY6" fmla="*/ 8973 h 10000"/>
            <a:gd name="connsiteX7" fmla="*/ 6154 w 10000"/>
            <a:gd name="connsiteY7" fmla="*/ 10000 h 10000"/>
            <a:gd name="connsiteX8" fmla="*/ 7949 w 10000"/>
            <a:gd name="connsiteY8" fmla="*/ 9660 h 10000"/>
            <a:gd name="connsiteX9" fmla="*/ 9233 w 10000"/>
            <a:gd name="connsiteY9" fmla="*/ 8973 h 10000"/>
            <a:gd name="connsiteX10" fmla="*/ 10000 w 10000"/>
            <a:gd name="connsiteY10" fmla="*/ 8973 h 10000"/>
            <a:gd name="connsiteX11" fmla="*/ 10000 w 10000"/>
            <a:gd name="connsiteY11" fmla="*/ 8289 h 10000"/>
            <a:gd name="connsiteX12" fmla="*/ 9487 w 10000"/>
            <a:gd name="connsiteY12" fmla="*/ 7609 h 10000"/>
            <a:gd name="connsiteX13" fmla="*/ 8717 w 10000"/>
            <a:gd name="connsiteY13" fmla="*/ 6587 h 10000"/>
            <a:gd name="connsiteX14" fmla="*/ 7691 w 10000"/>
            <a:gd name="connsiteY14" fmla="*/ 5557 h 10000"/>
            <a:gd name="connsiteX15" fmla="*/ 7949 w 10000"/>
            <a:gd name="connsiteY15" fmla="*/ 4528 h 10000"/>
            <a:gd name="connsiteX16" fmla="*/ 8462 w 10000"/>
            <a:gd name="connsiteY16" fmla="*/ 4528 h 10000"/>
            <a:gd name="connsiteX17" fmla="*/ 8717 w 10000"/>
            <a:gd name="connsiteY17" fmla="*/ 2481 h 10000"/>
            <a:gd name="connsiteX18" fmla="*/ 7556 w 10000"/>
            <a:gd name="connsiteY18" fmla="*/ 61 h 10000"/>
            <a:gd name="connsiteX19" fmla="*/ 6921 w 10000"/>
            <a:gd name="connsiteY19" fmla="*/ 103 h 10000"/>
            <a:gd name="connsiteX20" fmla="*/ 6861 w 10000"/>
            <a:gd name="connsiteY20" fmla="*/ 1361 h 10000"/>
            <a:gd name="connsiteX21" fmla="*/ 6226 w 10000"/>
            <a:gd name="connsiteY21" fmla="*/ 3081 h 10000"/>
            <a:gd name="connsiteX22" fmla="*/ 5412 w 10000"/>
            <a:gd name="connsiteY22" fmla="*/ 2114 h 10000"/>
            <a:gd name="connsiteX23" fmla="*/ 4587 w 10000"/>
            <a:gd name="connsiteY23" fmla="*/ 3435 h 10000"/>
            <a:gd name="connsiteX24" fmla="*/ 2956 w 10000"/>
            <a:gd name="connsiteY24" fmla="*/ 3597 h 10000"/>
            <a:gd name="connsiteX25" fmla="*/ 1641 w 10000"/>
            <a:gd name="connsiteY25" fmla="*/ 3065 h 10000"/>
            <a:gd name="connsiteX26" fmla="*/ 893 w 10000"/>
            <a:gd name="connsiteY26" fmla="*/ 2917 h 10000"/>
            <a:gd name="connsiteX0" fmla="*/ 893 w 10000"/>
            <a:gd name="connsiteY0" fmla="*/ 2917 h 10000"/>
            <a:gd name="connsiteX1" fmla="*/ 1 w 10000"/>
            <a:gd name="connsiteY1" fmla="*/ 3502 h 10000"/>
            <a:gd name="connsiteX2" fmla="*/ 769 w 10000"/>
            <a:gd name="connsiteY2" fmla="*/ 5215 h 10000"/>
            <a:gd name="connsiteX3" fmla="*/ 1794 w 10000"/>
            <a:gd name="connsiteY3" fmla="*/ 5898 h 10000"/>
            <a:gd name="connsiteX4" fmla="*/ 3333 w 10000"/>
            <a:gd name="connsiteY4" fmla="*/ 7949 h 10000"/>
            <a:gd name="connsiteX5" fmla="*/ 3847 w 10000"/>
            <a:gd name="connsiteY5" fmla="*/ 8973 h 10000"/>
            <a:gd name="connsiteX6" fmla="*/ 5129 w 10000"/>
            <a:gd name="connsiteY6" fmla="*/ 8973 h 10000"/>
            <a:gd name="connsiteX7" fmla="*/ 6154 w 10000"/>
            <a:gd name="connsiteY7" fmla="*/ 10000 h 10000"/>
            <a:gd name="connsiteX8" fmla="*/ 7949 w 10000"/>
            <a:gd name="connsiteY8" fmla="*/ 9660 h 10000"/>
            <a:gd name="connsiteX9" fmla="*/ 9233 w 10000"/>
            <a:gd name="connsiteY9" fmla="*/ 8973 h 10000"/>
            <a:gd name="connsiteX10" fmla="*/ 10000 w 10000"/>
            <a:gd name="connsiteY10" fmla="*/ 8973 h 10000"/>
            <a:gd name="connsiteX11" fmla="*/ 10000 w 10000"/>
            <a:gd name="connsiteY11" fmla="*/ 8289 h 10000"/>
            <a:gd name="connsiteX12" fmla="*/ 9487 w 10000"/>
            <a:gd name="connsiteY12" fmla="*/ 7609 h 10000"/>
            <a:gd name="connsiteX13" fmla="*/ 8717 w 10000"/>
            <a:gd name="connsiteY13" fmla="*/ 6587 h 10000"/>
            <a:gd name="connsiteX14" fmla="*/ 7691 w 10000"/>
            <a:gd name="connsiteY14" fmla="*/ 5557 h 10000"/>
            <a:gd name="connsiteX15" fmla="*/ 7949 w 10000"/>
            <a:gd name="connsiteY15" fmla="*/ 4528 h 10000"/>
            <a:gd name="connsiteX16" fmla="*/ 8462 w 10000"/>
            <a:gd name="connsiteY16" fmla="*/ 4528 h 10000"/>
            <a:gd name="connsiteX17" fmla="*/ 8717 w 10000"/>
            <a:gd name="connsiteY17" fmla="*/ 2481 h 10000"/>
            <a:gd name="connsiteX18" fmla="*/ 7556 w 10000"/>
            <a:gd name="connsiteY18" fmla="*/ 61 h 10000"/>
            <a:gd name="connsiteX19" fmla="*/ 6921 w 10000"/>
            <a:gd name="connsiteY19" fmla="*/ 103 h 10000"/>
            <a:gd name="connsiteX20" fmla="*/ 6861 w 10000"/>
            <a:gd name="connsiteY20" fmla="*/ 1361 h 10000"/>
            <a:gd name="connsiteX21" fmla="*/ 6226 w 10000"/>
            <a:gd name="connsiteY21" fmla="*/ 3081 h 10000"/>
            <a:gd name="connsiteX22" fmla="*/ 5412 w 10000"/>
            <a:gd name="connsiteY22" fmla="*/ 2114 h 10000"/>
            <a:gd name="connsiteX23" fmla="*/ 4587 w 10000"/>
            <a:gd name="connsiteY23" fmla="*/ 3435 h 10000"/>
            <a:gd name="connsiteX24" fmla="*/ 2956 w 10000"/>
            <a:gd name="connsiteY24" fmla="*/ 3597 h 10000"/>
            <a:gd name="connsiteX25" fmla="*/ 1641 w 10000"/>
            <a:gd name="connsiteY25" fmla="*/ 3065 h 10000"/>
            <a:gd name="connsiteX26" fmla="*/ 893 w 10000"/>
            <a:gd name="connsiteY26" fmla="*/ 2917 h 10000"/>
            <a:gd name="connsiteX0" fmla="*/ 893 w 10000"/>
            <a:gd name="connsiteY0" fmla="*/ 2917 h 10000"/>
            <a:gd name="connsiteX1" fmla="*/ 1 w 10000"/>
            <a:gd name="connsiteY1" fmla="*/ 3502 h 10000"/>
            <a:gd name="connsiteX2" fmla="*/ 769 w 10000"/>
            <a:gd name="connsiteY2" fmla="*/ 5215 h 10000"/>
            <a:gd name="connsiteX3" fmla="*/ 1794 w 10000"/>
            <a:gd name="connsiteY3" fmla="*/ 5898 h 10000"/>
            <a:gd name="connsiteX4" fmla="*/ 3333 w 10000"/>
            <a:gd name="connsiteY4" fmla="*/ 7949 h 10000"/>
            <a:gd name="connsiteX5" fmla="*/ 3847 w 10000"/>
            <a:gd name="connsiteY5" fmla="*/ 8973 h 10000"/>
            <a:gd name="connsiteX6" fmla="*/ 5129 w 10000"/>
            <a:gd name="connsiteY6" fmla="*/ 8973 h 10000"/>
            <a:gd name="connsiteX7" fmla="*/ 6154 w 10000"/>
            <a:gd name="connsiteY7" fmla="*/ 10000 h 10000"/>
            <a:gd name="connsiteX8" fmla="*/ 7949 w 10000"/>
            <a:gd name="connsiteY8" fmla="*/ 9660 h 10000"/>
            <a:gd name="connsiteX9" fmla="*/ 9233 w 10000"/>
            <a:gd name="connsiteY9" fmla="*/ 8973 h 10000"/>
            <a:gd name="connsiteX10" fmla="*/ 10000 w 10000"/>
            <a:gd name="connsiteY10" fmla="*/ 8973 h 10000"/>
            <a:gd name="connsiteX11" fmla="*/ 10000 w 10000"/>
            <a:gd name="connsiteY11" fmla="*/ 8289 h 10000"/>
            <a:gd name="connsiteX12" fmla="*/ 9487 w 10000"/>
            <a:gd name="connsiteY12" fmla="*/ 7609 h 10000"/>
            <a:gd name="connsiteX13" fmla="*/ 8717 w 10000"/>
            <a:gd name="connsiteY13" fmla="*/ 6587 h 10000"/>
            <a:gd name="connsiteX14" fmla="*/ 7691 w 10000"/>
            <a:gd name="connsiteY14" fmla="*/ 5557 h 10000"/>
            <a:gd name="connsiteX15" fmla="*/ 7949 w 10000"/>
            <a:gd name="connsiteY15" fmla="*/ 4528 h 10000"/>
            <a:gd name="connsiteX16" fmla="*/ 8462 w 10000"/>
            <a:gd name="connsiteY16" fmla="*/ 4528 h 10000"/>
            <a:gd name="connsiteX17" fmla="*/ 8717 w 10000"/>
            <a:gd name="connsiteY17" fmla="*/ 2481 h 10000"/>
            <a:gd name="connsiteX18" fmla="*/ 7556 w 10000"/>
            <a:gd name="connsiteY18" fmla="*/ 61 h 10000"/>
            <a:gd name="connsiteX19" fmla="*/ 6921 w 10000"/>
            <a:gd name="connsiteY19" fmla="*/ 103 h 10000"/>
            <a:gd name="connsiteX20" fmla="*/ 6861 w 10000"/>
            <a:gd name="connsiteY20" fmla="*/ 1361 h 10000"/>
            <a:gd name="connsiteX21" fmla="*/ 6226 w 10000"/>
            <a:gd name="connsiteY21" fmla="*/ 3081 h 10000"/>
            <a:gd name="connsiteX22" fmla="*/ 5412 w 10000"/>
            <a:gd name="connsiteY22" fmla="*/ 2114 h 10000"/>
            <a:gd name="connsiteX23" fmla="*/ 4587 w 10000"/>
            <a:gd name="connsiteY23" fmla="*/ 3435 h 10000"/>
            <a:gd name="connsiteX24" fmla="*/ 2956 w 10000"/>
            <a:gd name="connsiteY24" fmla="*/ 3597 h 10000"/>
            <a:gd name="connsiteX25" fmla="*/ 1641 w 10000"/>
            <a:gd name="connsiteY25" fmla="*/ 3065 h 10000"/>
            <a:gd name="connsiteX26" fmla="*/ 893 w 10000"/>
            <a:gd name="connsiteY26" fmla="*/ 2917 h 10000"/>
            <a:gd name="connsiteX0" fmla="*/ 893 w 10000"/>
            <a:gd name="connsiteY0" fmla="*/ 2917 h 10000"/>
            <a:gd name="connsiteX1" fmla="*/ 1 w 10000"/>
            <a:gd name="connsiteY1" fmla="*/ 3502 h 10000"/>
            <a:gd name="connsiteX2" fmla="*/ 769 w 10000"/>
            <a:gd name="connsiteY2" fmla="*/ 5215 h 10000"/>
            <a:gd name="connsiteX3" fmla="*/ 1794 w 10000"/>
            <a:gd name="connsiteY3" fmla="*/ 5898 h 10000"/>
            <a:gd name="connsiteX4" fmla="*/ 3333 w 10000"/>
            <a:gd name="connsiteY4" fmla="*/ 7949 h 10000"/>
            <a:gd name="connsiteX5" fmla="*/ 3847 w 10000"/>
            <a:gd name="connsiteY5" fmla="*/ 8973 h 10000"/>
            <a:gd name="connsiteX6" fmla="*/ 5129 w 10000"/>
            <a:gd name="connsiteY6" fmla="*/ 8973 h 10000"/>
            <a:gd name="connsiteX7" fmla="*/ 6154 w 10000"/>
            <a:gd name="connsiteY7" fmla="*/ 10000 h 10000"/>
            <a:gd name="connsiteX8" fmla="*/ 7949 w 10000"/>
            <a:gd name="connsiteY8" fmla="*/ 9660 h 10000"/>
            <a:gd name="connsiteX9" fmla="*/ 9233 w 10000"/>
            <a:gd name="connsiteY9" fmla="*/ 8973 h 10000"/>
            <a:gd name="connsiteX10" fmla="*/ 10000 w 10000"/>
            <a:gd name="connsiteY10" fmla="*/ 8973 h 10000"/>
            <a:gd name="connsiteX11" fmla="*/ 10000 w 10000"/>
            <a:gd name="connsiteY11" fmla="*/ 8289 h 10000"/>
            <a:gd name="connsiteX12" fmla="*/ 9487 w 10000"/>
            <a:gd name="connsiteY12" fmla="*/ 7609 h 10000"/>
            <a:gd name="connsiteX13" fmla="*/ 8717 w 10000"/>
            <a:gd name="connsiteY13" fmla="*/ 6587 h 10000"/>
            <a:gd name="connsiteX14" fmla="*/ 7691 w 10000"/>
            <a:gd name="connsiteY14" fmla="*/ 5557 h 10000"/>
            <a:gd name="connsiteX15" fmla="*/ 7949 w 10000"/>
            <a:gd name="connsiteY15" fmla="*/ 4528 h 10000"/>
            <a:gd name="connsiteX16" fmla="*/ 8462 w 10000"/>
            <a:gd name="connsiteY16" fmla="*/ 4528 h 10000"/>
            <a:gd name="connsiteX17" fmla="*/ 8717 w 10000"/>
            <a:gd name="connsiteY17" fmla="*/ 2481 h 10000"/>
            <a:gd name="connsiteX18" fmla="*/ 7556 w 10000"/>
            <a:gd name="connsiteY18" fmla="*/ 61 h 10000"/>
            <a:gd name="connsiteX19" fmla="*/ 6921 w 10000"/>
            <a:gd name="connsiteY19" fmla="*/ 103 h 10000"/>
            <a:gd name="connsiteX20" fmla="*/ 6861 w 10000"/>
            <a:gd name="connsiteY20" fmla="*/ 1361 h 10000"/>
            <a:gd name="connsiteX21" fmla="*/ 6226 w 10000"/>
            <a:gd name="connsiteY21" fmla="*/ 3081 h 10000"/>
            <a:gd name="connsiteX22" fmla="*/ 5412 w 10000"/>
            <a:gd name="connsiteY22" fmla="*/ 2114 h 10000"/>
            <a:gd name="connsiteX23" fmla="*/ 4587 w 10000"/>
            <a:gd name="connsiteY23" fmla="*/ 3435 h 10000"/>
            <a:gd name="connsiteX24" fmla="*/ 2956 w 10000"/>
            <a:gd name="connsiteY24" fmla="*/ 3597 h 10000"/>
            <a:gd name="connsiteX25" fmla="*/ 1641 w 10000"/>
            <a:gd name="connsiteY25" fmla="*/ 3065 h 10000"/>
            <a:gd name="connsiteX26" fmla="*/ 893 w 10000"/>
            <a:gd name="connsiteY26" fmla="*/ 2917 h 10000"/>
            <a:gd name="connsiteX0" fmla="*/ 893 w 10000"/>
            <a:gd name="connsiteY0" fmla="*/ 2818 h 9901"/>
            <a:gd name="connsiteX1" fmla="*/ 1 w 10000"/>
            <a:gd name="connsiteY1" fmla="*/ 3403 h 9901"/>
            <a:gd name="connsiteX2" fmla="*/ 769 w 10000"/>
            <a:gd name="connsiteY2" fmla="*/ 5116 h 9901"/>
            <a:gd name="connsiteX3" fmla="*/ 1794 w 10000"/>
            <a:gd name="connsiteY3" fmla="*/ 5799 h 9901"/>
            <a:gd name="connsiteX4" fmla="*/ 3333 w 10000"/>
            <a:gd name="connsiteY4" fmla="*/ 7850 h 9901"/>
            <a:gd name="connsiteX5" fmla="*/ 3847 w 10000"/>
            <a:gd name="connsiteY5" fmla="*/ 8874 h 9901"/>
            <a:gd name="connsiteX6" fmla="*/ 5129 w 10000"/>
            <a:gd name="connsiteY6" fmla="*/ 8874 h 9901"/>
            <a:gd name="connsiteX7" fmla="*/ 6154 w 10000"/>
            <a:gd name="connsiteY7" fmla="*/ 9901 h 9901"/>
            <a:gd name="connsiteX8" fmla="*/ 7949 w 10000"/>
            <a:gd name="connsiteY8" fmla="*/ 9561 h 9901"/>
            <a:gd name="connsiteX9" fmla="*/ 9233 w 10000"/>
            <a:gd name="connsiteY9" fmla="*/ 8874 h 9901"/>
            <a:gd name="connsiteX10" fmla="*/ 10000 w 10000"/>
            <a:gd name="connsiteY10" fmla="*/ 8874 h 9901"/>
            <a:gd name="connsiteX11" fmla="*/ 10000 w 10000"/>
            <a:gd name="connsiteY11" fmla="*/ 8190 h 9901"/>
            <a:gd name="connsiteX12" fmla="*/ 9487 w 10000"/>
            <a:gd name="connsiteY12" fmla="*/ 7510 h 9901"/>
            <a:gd name="connsiteX13" fmla="*/ 8717 w 10000"/>
            <a:gd name="connsiteY13" fmla="*/ 6488 h 9901"/>
            <a:gd name="connsiteX14" fmla="*/ 7691 w 10000"/>
            <a:gd name="connsiteY14" fmla="*/ 5458 h 9901"/>
            <a:gd name="connsiteX15" fmla="*/ 7949 w 10000"/>
            <a:gd name="connsiteY15" fmla="*/ 4429 h 9901"/>
            <a:gd name="connsiteX16" fmla="*/ 8462 w 10000"/>
            <a:gd name="connsiteY16" fmla="*/ 4429 h 9901"/>
            <a:gd name="connsiteX17" fmla="*/ 8717 w 10000"/>
            <a:gd name="connsiteY17" fmla="*/ 2382 h 9901"/>
            <a:gd name="connsiteX18" fmla="*/ 7868 w 10000"/>
            <a:gd name="connsiteY18" fmla="*/ 1635 h 9901"/>
            <a:gd name="connsiteX19" fmla="*/ 6921 w 10000"/>
            <a:gd name="connsiteY19" fmla="*/ 4 h 9901"/>
            <a:gd name="connsiteX20" fmla="*/ 6861 w 10000"/>
            <a:gd name="connsiteY20" fmla="*/ 1262 h 9901"/>
            <a:gd name="connsiteX21" fmla="*/ 6226 w 10000"/>
            <a:gd name="connsiteY21" fmla="*/ 2982 h 9901"/>
            <a:gd name="connsiteX22" fmla="*/ 5412 w 10000"/>
            <a:gd name="connsiteY22" fmla="*/ 2015 h 9901"/>
            <a:gd name="connsiteX23" fmla="*/ 4587 w 10000"/>
            <a:gd name="connsiteY23" fmla="*/ 3336 h 9901"/>
            <a:gd name="connsiteX24" fmla="*/ 2956 w 10000"/>
            <a:gd name="connsiteY24" fmla="*/ 3498 h 9901"/>
            <a:gd name="connsiteX25" fmla="*/ 1641 w 10000"/>
            <a:gd name="connsiteY25" fmla="*/ 2966 h 9901"/>
            <a:gd name="connsiteX26" fmla="*/ 893 w 10000"/>
            <a:gd name="connsiteY26" fmla="*/ 2818 h 9901"/>
            <a:gd name="connsiteX0" fmla="*/ 893 w 10000"/>
            <a:gd name="connsiteY0" fmla="*/ 3055 h 10209"/>
            <a:gd name="connsiteX1" fmla="*/ 1 w 10000"/>
            <a:gd name="connsiteY1" fmla="*/ 3646 h 10209"/>
            <a:gd name="connsiteX2" fmla="*/ 769 w 10000"/>
            <a:gd name="connsiteY2" fmla="*/ 5376 h 10209"/>
            <a:gd name="connsiteX3" fmla="*/ 1794 w 10000"/>
            <a:gd name="connsiteY3" fmla="*/ 6066 h 10209"/>
            <a:gd name="connsiteX4" fmla="*/ 3333 w 10000"/>
            <a:gd name="connsiteY4" fmla="*/ 8137 h 10209"/>
            <a:gd name="connsiteX5" fmla="*/ 3847 w 10000"/>
            <a:gd name="connsiteY5" fmla="*/ 9172 h 10209"/>
            <a:gd name="connsiteX6" fmla="*/ 5129 w 10000"/>
            <a:gd name="connsiteY6" fmla="*/ 9172 h 10209"/>
            <a:gd name="connsiteX7" fmla="*/ 6154 w 10000"/>
            <a:gd name="connsiteY7" fmla="*/ 10209 h 10209"/>
            <a:gd name="connsiteX8" fmla="*/ 7949 w 10000"/>
            <a:gd name="connsiteY8" fmla="*/ 9866 h 10209"/>
            <a:gd name="connsiteX9" fmla="*/ 9233 w 10000"/>
            <a:gd name="connsiteY9" fmla="*/ 9172 h 10209"/>
            <a:gd name="connsiteX10" fmla="*/ 10000 w 10000"/>
            <a:gd name="connsiteY10" fmla="*/ 9172 h 10209"/>
            <a:gd name="connsiteX11" fmla="*/ 10000 w 10000"/>
            <a:gd name="connsiteY11" fmla="*/ 8481 h 10209"/>
            <a:gd name="connsiteX12" fmla="*/ 9487 w 10000"/>
            <a:gd name="connsiteY12" fmla="*/ 7794 h 10209"/>
            <a:gd name="connsiteX13" fmla="*/ 8717 w 10000"/>
            <a:gd name="connsiteY13" fmla="*/ 6762 h 10209"/>
            <a:gd name="connsiteX14" fmla="*/ 7691 w 10000"/>
            <a:gd name="connsiteY14" fmla="*/ 5722 h 10209"/>
            <a:gd name="connsiteX15" fmla="*/ 7949 w 10000"/>
            <a:gd name="connsiteY15" fmla="*/ 4682 h 10209"/>
            <a:gd name="connsiteX16" fmla="*/ 8462 w 10000"/>
            <a:gd name="connsiteY16" fmla="*/ 4682 h 10209"/>
            <a:gd name="connsiteX17" fmla="*/ 8717 w 10000"/>
            <a:gd name="connsiteY17" fmla="*/ 2615 h 10209"/>
            <a:gd name="connsiteX18" fmla="*/ 7868 w 10000"/>
            <a:gd name="connsiteY18" fmla="*/ 1860 h 10209"/>
            <a:gd name="connsiteX19" fmla="*/ 7546 w 10000"/>
            <a:gd name="connsiteY19" fmla="*/ 2 h 10209"/>
            <a:gd name="connsiteX20" fmla="*/ 6861 w 10000"/>
            <a:gd name="connsiteY20" fmla="*/ 1484 h 10209"/>
            <a:gd name="connsiteX21" fmla="*/ 6226 w 10000"/>
            <a:gd name="connsiteY21" fmla="*/ 3221 h 10209"/>
            <a:gd name="connsiteX22" fmla="*/ 5412 w 10000"/>
            <a:gd name="connsiteY22" fmla="*/ 2244 h 10209"/>
            <a:gd name="connsiteX23" fmla="*/ 4587 w 10000"/>
            <a:gd name="connsiteY23" fmla="*/ 3578 h 10209"/>
            <a:gd name="connsiteX24" fmla="*/ 2956 w 10000"/>
            <a:gd name="connsiteY24" fmla="*/ 3742 h 10209"/>
            <a:gd name="connsiteX25" fmla="*/ 1641 w 10000"/>
            <a:gd name="connsiteY25" fmla="*/ 3205 h 10209"/>
            <a:gd name="connsiteX26" fmla="*/ 893 w 10000"/>
            <a:gd name="connsiteY26" fmla="*/ 3055 h 10209"/>
            <a:gd name="connsiteX0" fmla="*/ 893 w 10000"/>
            <a:gd name="connsiteY0" fmla="*/ 3309 h 10463"/>
            <a:gd name="connsiteX1" fmla="*/ 1 w 10000"/>
            <a:gd name="connsiteY1" fmla="*/ 3900 h 10463"/>
            <a:gd name="connsiteX2" fmla="*/ 769 w 10000"/>
            <a:gd name="connsiteY2" fmla="*/ 5630 h 10463"/>
            <a:gd name="connsiteX3" fmla="*/ 1794 w 10000"/>
            <a:gd name="connsiteY3" fmla="*/ 6320 h 10463"/>
            <a:gd name="connsiteX4" fmla="*/ 3333 w 10000"/>
            <a:gd name="connsiteY4" fmla="*/ 8391 h 10463"/>
            <a:gd name="connsiteX5" fmla="*/ 3847 w 10000"/>
            <a:gd name="connsiteY5" fmla="*/ 9426 h 10463"/>
            <a:gd name="connsiteX6" fmla="*/ 5129 w 10000"/>
            <a:gd name="connsiteY6" fmla="*/ 9426 h 10463"/>
            <a:gd name="connsiteX7" fmla="*/ 6154 w 10000"/>
            <a:gd name="connsiteY7" fmla="*/ 10463 h 10463"/>
            <a:gd name="connsiteX8" fmla="*/ 7949 w 10000"/>
            <a:gd name="connsiteY8" fmla="*/ 10120 h 10463"/>
            <a:gd name="connsiteX9" fmla="*/ 9233 w 10000"/>
            <a:gd name="connsiteY9" fmla="*/ 9426 h 10463"/>
            <a:gd name="connsiteX10" fmla="*/ 10000 w 10000"/>
            <a:gd name="connsiteY10" fmla="*/ 9426 h 10463"/>
            <a:gd name="connsiteX11" fmla="*/ 10000 w 10000"/>
            <a:gd name="connsiteY11" fmla="*/ 8735 h 10463"/>
            <a:gd name="connsiteX12" fmla="*/ 9487 w 10000"/>
            <a:gd name="connsiteY12" fmla="*/ 8048 h 10463"/>
            <a:gd name="connsiteX13" fmla="*/ 8717 w 10000"/>
            <a:gd name="connsiteY13" fmla="*/ 7016 h 10463"/>
            <a:gd name="connsiteX14" fmla="*/ 7691 w 10000"/>
            <a:gd name="connsiteY14" fmla="*/ 5976 h 10463"/>
            <a:gd name="connsiteX15" fmla="*/ 7949 w 10000"/>
            <a:gd name="connsiteY15" fmla="*/ 4936 h 10463"/>
            <a:gd name="connsiteX16" fmla="*/ 8462 w 10000"/>
            <a:gd name="connsiteY16" fmla="*/ 4936 h 10463"/>
            <a:gd name="connsiteX17" fmla="*/ 8717 w 10000"/>
            <a:gd name="connsiteY17" fmla="*/ 2869 h 10463"/>
            <a:gd name="connsiteX18" fmla="*/ 7868 w 10000"/>
            <a:gd name="connsiteY18" fmla="*/ 2114 h 10463"/>
            <a:gd name="connsiteX19" fmla="*/ 7546 w 10000"/>
            <a:gd name="connsiteY19" fmla="*/ 256 h 10463"/>
            <a:gd name="connsiteX20" fmla="*/ 6939 w 10000"/>
            <a:gd name="connsiteY20" fmla="*/ 365 h 10463"/>
            <a:gd name="connsiteX21" fmla="*/ 6226 w 10000"/>
            <a:gd name="connsiteY21" fmla="*/ 3475 h 10463"/>
            <a:gd name="connsiteX22" fmla="*/ 5412 w 10000"/>
            <a:gd name="connsiteY22" fmla="*/ 2498 h 10463"/>
            <a:gd name="connsiteX23" fmla="*/ 4587 w 10000"/>
            <a:gd name="connsiteY23" fmla="*/ 3832 h 10463"/>
            <a:gd name="connsiteX24" fmla="*/ 2956 w 10000"/>
            <a:gd name="connsiteY24" fmla="*/ 3996 h 10463"/>
            <a:gd name="connsiteX25" fmla="*/ 1641 w 10000"/>
            <a:gd name="connsiteY25" fmla="*/ 3459 h 10463"/>
            <a:gd name="connsiteX26" fmla="*/ 893 w 10000"/>
            <a:gd name="connsiteY26" fmla="*/ 3309 h 10463"/>
            <a:gd name="connsiteX0" fmla="*/ 893 w 10000"/>
            <a:gd name="connsiteY0" fmla="*/ 3139 h 10293"/>
            <a:gd name="connsiteX1" fmla="*/ 1 w 10000"/>
            <a:gd name="connsiteY1" fmla="*/ 3730 h 10293"/>
            <a:gd name="connsiteX2" fmla="*/ 769 w 10000"/>
            <a:gd name="connsiteY2" fmla="*/ 5460 h 10293"/>
            <a:gd name="connsiteX3" fmla="*/ 1794 w 10000"/>
            <a:gd name="connsiteY3" fmla="*/ 6150 h 10293"/>
            <a:gd name="connsiteX4" fmla="*/ 3333 w 10000"/>
            <a:gd name="connsiteY4" fmla="*/ 8221 h 10293"/>
            <a:gd name="connsiteX5" fmla="*/ 3847 w 10000"/>
            <a:gd name="connsiteY5" fmla="*/ 9256 h 10293"/>
            <a:gd name="connsiteX6" fmla="*/ 5129 w 10000"/>
            <a:gd name="connsiteY6" fmla="*/ 9256 h 10293"/>
            <a:gd name="connsiteX7" fmla="*/ 6154 w 10000"/>
            <a:gd name="connsiteY7" fmla="*/ 10293 h 10293"/>
            <a:gd name="connsiteX8" fmla="*/ 7949 w 10000"/>
            <a:gd name="connsiteY8" fmla="*/ 9950 h 10293"/>
            <a:gd name="connsiteX9" fmla="*/ 9233 w 10000"/>
            <a:gd name="connsiteY9" fmla="*/ 9256 h 10293"/>
            <a:gd name="connsiteX10" fmla="*/ 10000 w 10000"/>
            <a:gd name="connsiteY10" fmla="*/ 9256 h 10293"/>
            <a:gd name="connsiteX11" fmla="*/ 10000 w 10000"/>
            <a:gd name="connsiteY11" fmla="*/ 8565 h 10293"/>
            <a:gd name="connsiteX12" fmla="*/ 9487 w 10000"/>
            <a:gd name="connsiteY12" fmla="*/ 7878 h 10293"/>
            <a:gd name="connsiteX13" fmla="*/ 8717 w 10000"/>
            <a:gd name="connsiteY13" fmla="*/ 6846 h 10293"/>
            <a:gd name="connsiteX14" fmla="*/ 7691 w 10000"/>
            <a:gd name="connsiteY14" fmla="*/ 5806 h 10293"/>
            <a:gd name="connsiteX15" fmla="*/ 7949 w 10000"/>
            <a:gd name="connsiteY15" fmla="*/ 4766 h 10293"/>
            <a:gd name="connsiteX16" fmla="*/ 8462 w 10000"/>
            <a:gd name="connsiteY16" fmla="*/ 4766 h 10293"/>
            <a:gd name="connsiteX17" fmla="*/ 8717 w 10000"/>
            <a:gd name="connsiteY17" fmla="*/ 2699 h 10293"/>
            <a:gd name="connsiteX18" fmla="*/ 7868 w 10000"/>
            <a:gd name="connsiteY18" fmla="*/ 1944 h 10293"/>
            <a:gd name="connsiteX19" fmla="*/ 7546 w 10000"/>
            <a:gd name="connsiteY19" fmla="*/ 86 h 10293"/>
            <a:gd name="connsiteX20" fmla="*/ 6939 w 10000"/>
            <a:gd name="connsiteY20" fmla="*/ 617 h 10293"/>
            <a:gd name="connsiteX21" fmla="*/ 6226 w 10000"/>
            <a:gd name="connsiteY21" fmla="*/ 3305 h 10293"/>
            <a:gd name="connsiteX22" fmla="*/ 5412 w 10000"/>
            <a:gd name="connsiteY22" fmla="*/ 2328 h 10293"/>
            <a:gd name="connsiteX23" fmla="*/ 4587 w 10000"/>
            <a:gd name="connsiteY23" fmla="*/ 3662 h 10293"/>
            <a:gd name="connsiteX24" fmla="*/ 2956 w 10000"/>
            <a:gd name="connsiteY24" fmla="*/ 3826 h 10293"/>
            <a:gd name="connsiteX25" fmla="*/ 1641 w 10000"/>
            <a:gd name="connsiteY25" fmla="*/ 3289 h 10293"/>
            <a:gd name="connsiteX26" fmla="*/ 893 w 10000"/>
            <a:gd name="connsiteY26" fmla="*/ 3139 h 10293"/>
            <a:gd name="connsiteX0" fmla="*/ 893 w 10000"/>
            <a:gd name="connsiteY0" fmla="*/ 2835 h 9989"/>
            <a:gd name="connsiteX1" fmla="*/ 1 w 10000"/>
            <a:gd name="connsiteY1" fmla="*/ 3426 h 9989"/>
            <a:gd name="connsiteX2" fmla="*/ 769 w 10000"/>
            <a:gd name="connsiteY2" fmla="*/ 5156 h 9989"/>
            <a:gd name="connsiteX3" fmla="*/ 1794 w 10000"/>
            <a:gd name="connsiteY3" fmla="*/ 5846 h 9989"/>
            <a:gd name="connsiteX4" fmla="*/ 3333 w 10000"/>
            <a:gd name="connsiteY4" fmla="*/ 7917 h 9989"/>
            <a:gd name="connsiteX5" fmla="*/ 3847 w 10000"/>
            <a:gd name="connsiteY5" fmla="*/ 8952 h 9989"/>
            <a:gd name="connsiteX6" fmla="*/ 5129 w 10000"/>
            <a:gd name="connsiteY6" fmla="*/ 8952 h 9989"/>
            <a:gd name="connsiteX7" fmla="*/ 6154 w 10000"/>
            <a:gd name="connsiteY7" fmla="*/ 9989 h 9989"/>
            <a:gd name="connsiteX8" fmla="*/ 7949 w 10000"/>
            <a:gd name="connsiteY8" fmla="*/ 9646 h 9989"/>
            <a:gd name="connsiteX9" fmla="*/ 9233 w 10000"/>
            <a:gd name="connsiteY9" fmla="*/ 8952 h 9989"/>
            <a:gd name="connsiteX10" fmla="*/ 10000 w 10000"/>
            <a:gd name="connsiteY10" fmla="*/ 8952 h 9989"/>
            <a:gd name="connsiteX11" fmla="*/ 10000 w 10000"/>
            <a:gd name="connsiteY11" fmla="*/ 8261 h 9989"/>
            <a:gd name="connsiteX12" fmla="*/ 9487 w 10000"/>
            <a:gd name="connsiteY12" fmla="*/ 7574 h 9989"/>
            <a:gd name="connsiteX13" fmla="*/ 8717 w 10000"/>
            <a:gd name="connsiteY13" fmla="*/ 6542 h 9989"/>
            <a:gd name="connsiteX14" fmla="*/ 7691 w 10000"/>
            <a:gd name="connsiteY14" fmla="*/ 5502 h 9989"/>
            <a:gd name="connsiteX15" fmla="*/ 7949 w 10000"/>
            <a:gd name="connsiteY15" fmla="*/ 4462 h 9989"/>
            <a:gd name="connsiteX16" fmla="*/ 8462 w 10000"/>
            <a:gd name="connsiteY16" fmla="*/ 4462 h 9989"/>
            <a:gd name="connsiteX17" fmla="*/ 8717 w 10000"/>
            <a:gd name="connsiteY17" fmla="*/ 2395 h 9989"/>
            <a:gd name="connsiteX18" fmla="*/ 7868 w 10000"/>
            <a:gd name="connsiteY18" fmla="*/ 1640 h 9989"/>
            <a:gd name="connsiteX19" fmla="*/ 7312 w 10000"/>
            <a:gd name="connsiteY19" fmla="*/ 204 h 9989"/>
            <a:gd name="connsiteX20" fmla="*/ 6939 w 10000"/>
            <a:gd name="connsiteY20" fmla="*/ 313 h 9989"/>
            <a:gd name="connsiteX21" fmla="*/ 6226 w 10000"/>
            <a:gd name="connsiteY21" fmla="*/ 3001 h 9989"/>
            <a:gd name="connsiteX22" fmla="*/ 5412 w 10000"/>
            <a:gd name="connsiteY22" fmla="*/ 2024 h 9989"/>
            <a:gd name="connsiteX23" fmla="*/ 4587 w 10000"/>
            <a:gd name="connsiteY23" fmla="*/ 3358 h 9989"/>
            <a:gd name="connsiteX24" fmla="*/ 2956 w 10000"/>
            <a:gd name="connsiteY24" fmla="*/ 3522 h 9989"/>
            <a:gd name="connsiteX25" fmla="*/ 1641 w 10000"/>
            <a:gd name="connsiteY25" fmla="*/ 2985 h 9989"/>
            <a:gd name="connsiteX26" fmla="*/ 893 w 10000"/>
            <a:gd name="connsiteY26" fmla="*/ 2835 h 9989"/>
            <a:gd name="connsiteX0" fmla="*/ 893 w 10000"/>
            <a:gd name="connsiteY0" fmla="*/ 2877 h 10039"/>
            <a:gd name="connsiteX1" fmla="*/ 1 w 10000"/>
            <a:gd name="connsiteY1" fmla="*/ 3469 h 10039"/>
            <a:gd name="connsiteX2" fmla="*/ 769 w 10000"/>
            <a:gd name="connsiteY2" fmla="*/ 5201 h 10039"/>
            <a:gd name="connsiteX3" fmla="*/ 1794 w 10000"/>
            <a:gd name="connsiteY3" fmla="*/ 5891 h 10039"/>
            <a:gd name="connsiteX4" fmla="*/ 3333 w 10000"/>
            <a:gd name="connsiteY4" fmla="*/ 7965 h 10039"/>
            <a:gd name="connsiteX5" fmla="*/ 3847 w 10000"/>
            <a:gd name="connsiteY5" fmla="*/ 9001 h 10039"/>
            <a:gd name="connsiteX6" fmla="*/ 5129 w 10000"/>
            <a:gd name="connsiteY6" fmla="*/ 9001 h 10039"/>
            <a:gd name="connsiteX7" fmla="*/ 6154 w 10000"/>
            <a:gd name="connsiteY7" fmla="*/ 10039 h 10039"/>
            <a:gd name="connsiteX8" fmla="*/ 7949 w 10000"/>
            <a:gd name="connsiteY8" fmla="*/ 9696 h 10039"/>
            <a:gd name="connsiteX9" fmla="*/ 9233 w 10000"/>
            <a:gd name="connsiteY9" fmla="*/ 9001 h 10039"/>
            <a:gd name="connsiteX10" fmla="*/ 10000 w 10000"/>
            <a:gd name="connsiteY10" fmla="*/ 9001 h 10039"/>
            <a:gd name="connsiteX11" fmla="*/ 10000 w 10000"/>
            <a:gd name="connsiteY11" fmla="*/ 8309 h 10039"/>
            <a:gd name="connsiteX12" fmla="*/ 9487 w 10000"/>
            <a:gd name="connsiteY12" fmla="*/ 7621 h 10039"/>
            <a:gd name="connsiteX13" fmla="*/ 8717 w 10000"/>
            <a:gd name="connsiteY13" fmla="*/ 6588 h 10039"/>
            <a:gd name="connsiteX14" fmla="*/ 7691 w 10000"/>
            <a:gd name="connsiteY14" fmla="*/ 5547 h 10039"/>
            <a:gd name="connsiteX15" fmla="*/ 7949 w 10000"/>
            <a:gd name="connsiteY15" fmla="*/ 4506 h 10039"/>
            <a:gd name="connsiteX16" fmla="*/ 8462 w 10000"/>
            <a:gd name="connsiteY16" fmla="*/ 4506 h 10039"/>
            <a:gd name="connsiteX17" fmla="*/ 8717 w 10000"/>
            <a:gd name="connsiteY17" fmla="*/ 2437 h 10039"/>
            <a:gd name="connsiteX18" fmla="*/ 7790 w 10000"/>
            <a:gd name="connsiteY18" fmla="*/ 2315 h 10039"/>
            <a:gd name="connsiteX19" fmla="*/ 7312 w 10000"/>
            <a:gd name="connsiteY19" fmla="*/ 243 h 10039"/>
            <a:gd name="connsiteX20" fmla="*/ 6939 w 10000"/>
            <a:gd name="connsiteY20" fmla="*/ 352 h 10039"/>
            <a:gd name="connsiteX21" fmla="*/ 6226 w 10000"/>
            <a:gd name="connsiteY21" fmla="*/ 3043 h 10039"/>
            <a:gd name="connsiteX22" fmla="*/ 5412 w 10000"/>
            <a:gd name="connsiteY22" fmla="*/ 2065 h 10039"/>
            <a:gd name="connsiteX23" fmla="*/ 4587 w 10000"/>
            <a:gd name="connsiteY23" fmla="*/ 3401 h 10039"/>
            <a:gd name="connsiteX24" fmla="*/ 2956 w 10000"/>
            <a:gd name="connsiteY24" fmla="*/ 3565 h 10039"/>
            <a:gd name="connsiteX25" fmla="*/ 1641 w 10000"/>
            <a:gd name="connsiteY25" fmla="*/ 3027 h 10039"/>
            <a:gd name="connsiteX26" fmla="*/ 893 w 10000"/>
            <a:gd name="connsiteY26" fmla="*/ 2877 h 10039"/>
            <a:gd name="connsiteX0" fmla="*/ 893 w 10000"/>
            <a:gd name="connsiteY0" fmla="*/ 2877 h 10039"/>
            <a:gd name="connsiteX1" fmla="*/ 1 w 10000"/>
            <a:gd name="connsiteY1" fmla="*/ 3469 h 10039"/>
            <a:gd name="connsiteX2" fmla="*/ 769 w 10000"/>
            <a:gd name="connsiteY2" fmla="*/ 5201 h 10039"/>
            <a:gd name="connsiteX3" fmla="*/ 1794 w 10000"/>
            <a:gd name="connsiteY3" fmla="*/ 5891 h 10039"/>
            <a:gd name="connsiteX4" fmla="*/ 3333 w 10000"/>
            <a:gd name="connsiteY4" fmla="*/ 7965 h 10039"/>
            <a:gd name="connsiteX5" fmla="*/ 3847 w 10000"/>
            <a:gd name="connsiteY5" fmla="*/ 9001 h 10039"/>
            <a:gd name="connsiteX6" fmla="*/ 5129 w 10000"/>
            <a:gd name="connsiteY6" fmla="*/ 9001 h 10039"/>
            <a:gd name="connsiteX7" fmla="*/ 6154 w 10000"/>
            <a:gd name="connsiteY7" fmla="*/ 10039 h 10039"/>
            <a:gd name="connsiteX8" fmla="*/ 7949 w 10000"/>
            <a:gd name="connsiteY8" fmla="*/ 9696 h 10039"/>
            <a:gd name="connsiteX9" fmla="*/ 9233 w 10000"/>
            <a:gd name="connsiteY9" fmla="*/ 9001 h 10039"/>
            <a:gd name="connsiteX10" fmla="*/ 10000 w 10000"/>
            <a:gd name="connsiteY10" fmla="*/ 9001 h 10039"/>
            <a:gd name="connsiteX11" fmla="*/ 10000 w 10000"/>
            <a:gd name="connsiteY11" fmla="*/ 8309 h 10039"/>
            <a:gd name="connsiteX12" fmla="*/ 9487 w 10000"/>
            <a:gd name="connsiteY12" fmla="*/ 7621 h 10039"/>
            <a:gd name="connsiteX13" fmla="*/ 8717 w 10000"/>
            <a:gd name="connsiteY13" fmla="*/ 6588 h 10039"/>
            <a:gd name="connsiteX14" fmla="*/ 7691 w 10000"/>
            <a:gd name="connsiteY14" fmla="*/ 5547 h 10039"/>
            <a:gd name="connsiteX15" fmla="*/ 7949 w 10000"/>
            <a:gd name="connsiteY15" fmla="*/ 4506 h 10039"/>
            <a:gd name="connsiteX16" fmla="*/ 8462 w 10000"/>
            <a:gd name="connsiteY16" fmla="*/ 4506 h 10039"/>
            <a:gd name="connsiteX17" fmla="*/ 8717 w 10000"/>
            <a:gd name="connsiteY17" fmla="*/ 2437 h 10039"/>
            <a:gd name="connsiteX18" fmla="*/ 7790 w 10000"/>
            <a:gd name="connsiteY18" fmla="*/ 2315 h 10039"/>
            <a:gd name="connsiteX19" fmla="*/ 7312 w 10000"/>
            <a:gd name="connsiteY19" fmla="*/ 243 h 10039"/>
            <a:gd name="connsiteX20" fmla="*/ 6939 w 10000"/>
            <a:gd name="connsiteY20" fmla="*/ 352 h 10039"/>
            <a:gd name="connsiteX21" fmla="*/ 6226 w 10000"/>
            <a:gd name="connsiteY21" fmla="*/ 3043 h 10039"/>
            <a:gd name="connsiteX22" fmla="*/ 5412 w 10000"/>
            <a:gd name="connsiteY22" fmla="*/ 2065 h 10039"/>
            <a:gd name="connsiteX23" fmla="*/ 4587 w 10000"/>
            <a:gd name="connsiteY23" fmla="*/ 3401 h 10039"/>
            <a:gd name="connsiteX24" fmla="*/ 2956 w 10000"/>
            <a:gd name="connsiteY24" fmla="*/ 3565 h 10039"/>
            <a:gd name="connsiteX25" fmla="*/ 1641 w 10000"/>
            <a:gd name="connsiteY25" fmla="*/ 3027 h 10039"/>
            <a:gd name="connsiteX26" fmla="*/ 893 w 10000"/>
            <a:gd name="connsiteY26" fmla="*/ 2877 h 10039"/>
            <a:gd name="connsiteX0" fmla="*/ 893 w 10000"/>
            <a:gd name="connsiteY0" fmla="*/ 2877 h 10039"/>
            <a:gd name="connsiteX1" fmla="*/ 1 w 10000"/>
            <a:gd name="connsiteY1" fmla="*/ 3469 h 10039"/>
            <a:gd name="connsiteX2" fmla="*/ 769 w 10000"/>
            <a:gd name="connsiteY2" fmla="*/ 5201 h 10039"/>
            <a:gd name="connsiteX3" fmla="*/ 1794 w 10000"/>
            <a:gd name="connsiteY3" fmla="*/ 5891 h 10039"/>
            <a:gd name="connsiteX4" fmla="*/ 3333 w 10000"/>
            <a:gd name="connsiteY4" fmla="*/ 7965 h 10039"/>
            <a:gd name="connsiteX5" fmla="*/ 3847 w 10000"/>
            <a:gd name="connsiteY5" fmla="*/ 9001 h 10039"/>
            <a:gd name="connsiteX6" fmla="*/ 5129 w 10000"/>
            <a:gd name="connsiteY6" fmla="*/ 9001 h 10039"/>
            <a:gd name="connsiteX7" fmla="*/ 6154 w 10000"/>
            <a:gd name="connsiteY7" fmla="*/ 10039 h 10039"/>
            <a:gd name="connsiteX8" fmla="*/ 7949 w 10000"/>
            <a:gd name="connsiteY8" fmla="*/ 9696 h 10039"/>
            <a:gd name="connsiteX9" fmla="*/ 9233 w 10000"/>
            <a:gd name="connsiteY9" fmla="*/ 9001 h 10039"/>
            <a:gd name="connsiteX10" fmla="*/ 10000 w 10000"/>
            <a:gd name="connsiteY10" fmla="*/ 9001 h 10039"/>
            <a:gd name="connsiteX11" fmla="*/ 10000 w 10000"/>
            <a:gd name="connsiteY11" fmla="*/ 8309 h 10039"/>
            <a:gd name="connsiteX12" fmla="*/ 9487 w 10000"/>
            <a:gd name="connsiteY12" fmla="*/ 7621 h 10039"/>
            <a:gd name="connsiteX13" fmla="*/ 8717 w 10000"/>
            <a:gd name="connsiteY13" fmla="*/ 6588 h 10039"/>
            <a:gd name="connsiteX14" fmla="*/ 7691 w 10000"/>
            <a:gd name="connsiteY14" fmla="*/ 5547 h 10039"/>
            <a:gd name="connsiteX15" fmla="*/ 7949 w 10000"/>
            <a:gd name="connsiteY15" fmla="*/ 4506 h 10039"/>
            <a:gd name="connsiteX16" fmla="*/ 8462 w 10000"/>
            <a:gd name="connsiteY16" fmla="*/ 4506 h 10039"/>
            <a:gd name="connsiteX17" fmla="*/ 8717 w 10000"/>
            <a:gd name="connsiteY17" fmla="*/ 2437 h 10039"/>
            <a:gd name="connsiteX18" fmla="*/ 7790 w 10000"/>
            <a:gd name="connsiteY18" fmla="*/ 2315 h 10039"/>
            <a:gd name="connsiteX19" fmla="*/ 7312 w 10000"/>
            <a:gd name="connsiteY19" fmla="*/ 243 h 10039"/>
            <a:gd name="connsiteX20" fmla="*/ 6939 w 10000"/>
            <a:gd name="connsiteY20" fmla="*/ 352 h 10039"/>
            <a:gd name="connsiteX21" fmla="*/ 6226 w 10000"/>
            <a:gd name="connsiteY21" fmla="*/ 3043 h 10039"/>
            <a:gd name="connsiteX22" fmla="*/ 5412 w 10000"/>
            <a:gd name="connsiteY22" fmla="*/ 2065 h 10039"/>
            <a:gd name="connsiteX23" fmla="*/ 4587 w 10000"/>
            <a:gd name="connsiteY23" fmla="*/ 3401 h 10039"/>
            <a:gd name="connsiteX24" fmla="*/ 2956 w 10000"/>
            <a:gd name="connsiteY24" fmla="*/ 3565 h 10039"/>
            <a:gd name="connsiteX25" fmla="*/ 1641 w 10000"/>
            <a:gd name="connsiteY25" fmla="*/ 3027 h 10039"/>
            <a:gd name="connsiteX26" fmla="*/ 893 w 10000"/>
            <a:gd name="connsiteY26" fmla="*/ 2877 h 100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Lst>
          <a:rect l="l" t="t" r="r" b="b"/>
          <a:pathLst>
            <a:path w="10000" h="10039">
              <a:moveTo>
                <a:pt x="893" y="2877"/>
              </a:moveTo>
              <a:lnTo>
                <a:pt x="1" y="3469"/>
              </a:lnTo>
              <a:cubicBezTo>
                <a:pt x="-20" y="3856"/>
                <a:pt x="512" y="4623"/>
                <a:pt x="769" y="5201"/>
              </a:cubicBezTo>
              <a:lnTo>
                <a:pt x="1794" y="5891"/>
              </a:lnTo>
              <a:lnTo>
                <a:pt x="3333" y="7965"/>
              </a:lnTo>
              <a:lnTo>
                <a:pt x="3847" y="9001"/>
              </a:lnTo>
              <a:lnTo>
                <a:pt x="5129" y="9001"/>
              </a:lnTo>
              <a:lnTo>
                <a:pt x="6154" y="10039"/>
              </a:lnTo>
              <a:lnTo>
                <a:pt x="7949" y="9696"/>
              </a:lnTo>
              <a:lnTo>
                <a:pt x="9233" y="9001"/>
              </a:lnTo>
              <a:lnTo>
                <a:pt x="10000" y="9001"/>
              </a:lnTo>
              <a:lnTo>
                <a:pt x="10000" y="8309"/>
              </a:lnTo>
              <a:lnTo>
                <a:pt x="9487" y="7621"/>
              </a:lnTo>
              <a:lnTo>
                <a:pt x="8717" y="6588"/>
              </a:lnTo>
              <a:lnTo>
                <a:pt x="7691" y="5547"/>
              </a:lnTo>
              <a:cubicBezTo>
                <a:pt x="7778" y="5200"/>
                <a:pt x="7863" y="4853"/>
                <a:pt x="7949" y="4506"/>
              </a:cubicBezTo>
              <a:lnTo>
                <a:pt x="8462" y="4506"/>
              </a:lnTo>
              <a:cubicBezTo>
                <a:pt x="8717" y="2437"/>
                <a:pt x="8829" y="2802"/>
                <a:pt x="8717" y="2437"/>
              </a:cubicBezTo>
              <a:cubicBezTo>
                <a:pt x="8605" y="2072"/>
                <a:pt x="8024" y="2680"/>
                <a:pt x="7790" y="2315"/>
              </a:cubicBezTo>
              <a:cubicBezTo>
                <a:pt x="7631" y="1624"/>
                <a:pt x="7471" y="934"/>
                <a:pt x="7312" y="243"/>
              </a:cubicBezTo>
              <a:cubicBezTo>
                <a:pt x="7170" y="-84"/>
                <a:pt x="7120" y="-114"/>
                <a:pt x="6939" y="352"/>
              </a:cubicBezTo>
              <a:lnTo>
                <a:pt x="6226" y="3043"/>
              </a:lnTo>
              <a:cubicBezTo>
                <a:pt x="5972" y="3329"/>
                <a:pt x="5685" y="2008"/>
                <a:pt x="5412" y="2065"/>
              </a:cubicBezTo>
              <a:lnTo>
                <a:pt x="4587" y="3401"/>
              </a:lnTo>
              <a:lnTo>
                <a:pt x="2956" y="3565"/>
              </a:lnTo>
              <a:lnTo>
                <a:pt x="1641" y="3027"/>
              </a:lnTo>
              <a:lnTo>
                <a:pt x="893" y="287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b="0"/>
        </a:p>
      </xdr:txBody>
    </xdr:sp>
    <xdr:clientData/>
  </xdr:twoCellAnchor>
  <xdr:twoCellAnchor>
    <xdr:from>
      <xdr:col>9</xdr:col>
      <xdr:colOff>15219</xdr:colOff>
      <xdr:row>29</xdr:row>
      <xdr:rowOff>55011</xdr:rowOff>
    </xdr:from>
    <xdr:to>
      <xdr:col>9</xdr:col>
      <xdr:colOff>291892</xdr:colOff>
      <xdr:row>30</xdr:row>
      <xdr:rowOff>136292</xdr:rowOff>
    </xdr:to>
    <xdr:sp macro="" textlink="">
      <xdr:nvSpPr>
        <xdr:cNvPr id="190" name="ZM">
          <a:extLst>
            <a:ext uri="{FF2B5EF4-FFF2-40B4-BE49-F238E27FC236}">
              <a16:creationId xmlns:a16="http://schemas.microsoft.com/office/drawing/2014/main" id="{00000000-0008-0000-0C00-0000BE000000}"/>
            </a:ext>
          </a:extLst>
        </xdr:cNvPr>
        <xdr:cNvSpPr>
          <a:spLocks/>
        </xdr:cNvSpPr>
      </xdr:nvSpPr>
      <xdr:spPr bwMode="auto">
        <a:xfrm>
          <a:off x="5606394" y="5188986"/>
          <a:ext cx="276673" cy="243206"/>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814 w 10000"/>
            <a:gd name="connsiteY3" fmla="*/ 5429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5814 w 10000"/>
            <a:gd name="connsiteY2" fmla="*/ 5429 h 10000"/>
            <a:gd name="connsiteX3" fmla="*/ 5116 w 10000"/>
            <a:gd name="connsiteY3" fmla="*/ 5571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714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0" fmla="*/ 6279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0" fmla="*/ 6279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279 w 10000"/>
            <a:gd name="connsiteY53" fmla="*/ 0 h 10000"/>
            <a:gd name="connsiteX0" fmla="*/ 8140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0" fmla="*/ 8140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140 w 10000"/>
            <a:gd name="connsiteY51" fmla="*/ 0 h 10000"/>
            <a:gd name="connsiteX0" fmla="*/ 9070 w 10000"/>
            <a:gd name="connsiteY0" fmla="*/ 0 h 9714"/>
            <a:gd name="connsiteX1" fmla="*/ 5814 w 10000"/>
            <a:gd name="connsiteY1" fmla="*/ 5143 h 9714"/>
            <a:gd name="connsiteX2" fmla="*/ 5116 w 10000"/>
            <a:gd name="connsiteY2" fmla="*/ 5285 h 9714"/>
            <a:gd name="connsiteX3" fmla="*/ 4884 w 10000"/>
            <a:gd name="connsiteY3" fmla="*/ 6143 h 9714"/>
            <a:gd name="connsiteX4" fmla="*/ 4651 w 10000"/>
            <a:gd name="connsiteY4" fmla="*/ 6571 h 9714"/>
            <a:gd name="connsiteX5" fmla="*/ 5349 w 10000"/>
            <a:gd name="connsiteY5" fmla="*/ 7143 h 9714"/>
            <a:gd name="connsiteX6" fmla="*/ 5349 w 10000"/>
            <a:gd name="connsiteY6" fmla="*/ 7428 h 9714"/>
            <a:gd name="connsiteX7" fmla="*/ 3953 w 10000"/>
            <a:gd name="connsiteY7" fmla="*/ 7000 h 9714"/>
            <a:gd name="connsiteX8" fmla="*/ 2558 w 10000"/>
            <a:gd name="connsiteY8" fmla="*/ 6571 h 9714"/>
            <a:gd name="connsiteX9" fmla="*/ 1395 w 10000"/>
            <a:gd name="connsiteY9" fmla="*/ 6571 h 9714"/>
            <a:gd name="connsiteX10" fmla="*/ 1395 w 10000"/>
            <a:gd name="connsiteY10" fmla="*/ 7143 h 9714"/>
            <a:gd name="connsiteX11" fmla="*/ 0 w 10000"/>
            <a:gd name="connsiteY11" fmla="*/ 7285 h 9714"/>
            <a:gd name="connsiteX12" fmla="*/ 0 w 10000"/>
            <a:gd name="connsiteY12" fmla="*/ 8857 h 9714"/>
            <a:gd name="connsiteX13" fmla="*/ 465 w 10000"/>
            <a:gd name="connsiteY13" fmla="*/ 9428 h 9714"/>
            <a:gd name="connsiteX14" fmla="*/ 1395 w 10000"/>
            <a:gd name="connsiteY14" fmla="*/ 9428 h 9714"/>
            <a:gd name="connsiteX15" fmla="*/ 1860 w 10000"/>
            <a:gd name="connsiteY15" fmla="*/ 9571 h 9714"/>
            <a:gd name="connsiteX16" fmla="*/ 1628 w 10000"/>
            <a:gd name="connsiteY16" fmla="*/ 9571 h 9714"/>
            <a:gd name="connsiteX17" fmla="*/ 2093 w 10000"/>
            <a:gd name="connsiteY17" fmla="*/ 9714 h 9714"/>
            <a:gd name="connsiteX18" fmla="*/ 2558 w 10000"/>
            <a:gd name="connsiteY18" fmla="*/ 9571 h 9714"/>
            <a:gd name="connsiteX19" fmla="*/ 3488 w 10000"/>
            <a:gd name="connsiteY19" fmla="*/ 9714 h 9714"/>
            <a:gd name="connsiteX20" fmla="*/ 4186 w 10000"/>
            <a:gd name="connsiteY20" fmla="*/ 9285 h 9714"/>
            <a:gd name="connsiteX21" fmla="*/ 5116 w 10000"/>
            <a:gd name="connsiteY21" fmla="*/ 8714 h 9714"/>
            <a:gd name="connsiteX22" fmla="*/ 5814 w 10000"/>
            <a:gd name="connsiteY22" fmla="*/ 8571 h 9714"/>
            <a:gd name="connsiteX23" fmla="*/ 5581 w 10000"/>
            <a:gd name="connsiteY23" fmla="*/ 8571 h 9714"/>
            <a:gd name="connsiteX24" fmla="*/ 5581 w 10000"/>
            <a:gd name="connsiteY24" fmla="*/ 8428 h 9714"/>
            <a:gd name="connsiteX25" fmla="*/ 7674 w 10000"/>
            <a:gd name="connsiteY25" fmla="*/ 7857 h 9714"/>
            <a:gd name="connsiteX26" fmla="*/ 8605 w 10000"/>
            <a:gd name="connsiteY26" fmla="*/ 8143 h 9714"/>
            <a:gd name="connsiteX27" fmla="*/ 9070 w 10000"/>
            <a:gd name="connsiteY27" fmla="*/ 8571 h 9714"/>
            <a:gd name="connsiteX28" fmla="*/ 9302 w 10000"/>
            <a:gd name="connsiteY28" fmla="*/ 8857 h 9714"/>
            <a:gd name="connsiteX29" fmla="*/ 10000 w 10000"/>
            <a:gd name="connsiteY29" fmla="*/ 8571 h 9714"/>
            <a:gd name="connsiteX30" fmla="*/ 10000 w 10000"/>
            <a:gd name="connsiteY30" fmla="*/ 8143 h 9714"/>
            <a:gd name="connsiteX31" fmla="*/ 9302 w 10000"/>
            <a:gd name="connsiteY31" fmla="*/ 7428 h 9714"/>
            <a:gd name="connsiteX32" fmla="*/ 9302 w 10000"/>
            <a:gd name="connsiteY32" fmla="*/ 6714 h 9714"/>
            <a:gd name="connsiteX33" fmla="*/ 9535 w 10000"/>
            <a:gd name="connsiteY33" fmla="*/ 6714 h 9714"/>
            <a:gd name="connsiteX34" fmla="*/ 9070 w 10000"/>
            <a:gd name="connsiteY34" fmla="*/ 6000 h 9714"/>
            <a:gd name="connsiteX35" fmla="*/ 8837 w 10000"/>
            <a:gd name="connsiteY35" fmla="*/ 5714 h 9714"/>
            <a:gd name="connsiteX36" fmla="*/ 7674 w 10000"/>
            <a:gd name="connsiteY36" fmla="*/ 5571 h 9714"/>
            <a:gd name="connsiteX37" fmla="*/ 6512 w 10000"/>
            <a:gd name="connsiteY37" fmla="*/ 5285 h 9714"/>
            <a:gd name="connsiteX38" fmla="*/ 6047 w 10000"/>
            <a:gd name="connsiteY38" fmla="*/ 4571 h 9714"/>
            <a:gd name="connsiteX39" fmla="*/ 5581 w 10000"/>
            <a:gd name="connsiteY39" fmla="*/ 3428 h 9714"/>
            <a:gd name="connsiteX40" fmla="*/ 6047 w 10000"/>
            <a:gd name="connsiteY40" fmla="*/ 3000 h 9714"/>
            <a:gd name="connsiteX41" fmla="*/ 5814 w 10000"/>
            <a:gd name="connsiteY41" fmla="*/ 2000 h 9714"/>
            <a:gd name="connsiteX42" fmla="*/ 6977 w 10000"/>
            <a:gd name="connsiteY42" fmla="*/ 2000 h 9714"/>
            <a:gd name="connsiteX43" fmla="*/ 7442 w 10000"/>
            <a:gd name="connsiteY43" fmla="*/ 2571 h 9714"/>
            <a:gd name="connsiteX44" fmla="*/ 8372 w 10000"/>
            <a:gd name="connsiteY44" fmla="*/ 2571 h 9714"/>
            <a:gd name="connsiteX45" fmla="*/ 8372 w 10000"/>
            <a:gd name="connsiteY45" fmla="*/ 2143 h 9714"/>
            <a:gd name="connsiteX46" fmla="*/ 8605 w 10000"/>
            <a:gd name="connsiteY46" fmla="*/ 1857 h 9714"/>
            <a:gd name="connsiteX47" fmla="*/ 8837 w 10000"/>
            <a:gd name="connsiteY47" fmla="*/ 2000 h 9714"/>
            <a:gd name="connsiteX48" fmla="*/ 8605 w 10000"/>
            <a:gd name="connsiteY48" fmla="*/ 1143 h 9714"/>
            <a:gd name="connsiteX49" fmla="*/ 9070 w 10000"/>
            <a:gd name="connsiteY49" fmla="*/ 571 h 9714"/>
            <a:gd name="connsiteX50" fmla="*/ 9070 w 10000"/>
            <a:gd name="connsiteY50" fmla="*/ 0 h 9714"/>
            <a:gd name="connsiteX0" fmla="*/ 9070 w 10000"/>
            <a:gd name="connsiteY0" fmla="*/ 0 h 9412"/>
            <a:gd name="connsiteX1" fmla="*/ 5814 w 10000"/>
            <a:gd name="connsiteY1" fmla="*/ 4706 h 9412"/>
            <a:gd name="connsiteX2" fmla="*/ 5116 w 10000"/>
            <a:gd name="connsiteY2" fmla="*/ 4853 h 9412"/>
            <a:gd name="connsiteX3" fmla="*/ 4884 w 10000"/>
            <a:gd name="connsiteY3" fmla="*/ 5736 h 9412"/>
            <a:gd name="connsiteX4" fmla="*/ 4651 w 10000"/>
            <a:gd name="connsiteY4" fmla="*/ 6176 h 9412"/>
            <a:gd name="connsiteX5" fmla="*/ 5349 w 10000"/>
            <a:gd name="connsiteY5" fmla="*/ 6765 h 9412"/>
            <a:gd name="connsiteX6" fmla="*/ 5349 w 10000"/>
            <a:gd name="connsiteY6" fmla="*/ 7059 h 9412"/>
            <a:gd name="connsiteX7" fmla="*/ 3953 w 10000"/>
            <a:gd name="connsiteY7" fmla="*/ 6618 h 9412"/>
            <a:gd name="connsiteX8" fmla="*/ 2558 w 10000"/>
            <a:gd name="connsiteY8" fmla="*/ 6176 h 9412"/>
            <a:gd name="connsiteX9" fmla="*/ 1395 w 10000"/>
            <a:gd name="connsiteY9" fmla="*/ 6176 h 9412"/>
            <a:gd name="connsiteX10" fmla="*/ 1395 w 10000"/>
            <a:gd name="connsiteY10" fmla="*/ 6765 h 9412"/>
            <a:gd name="connsiteX11" fmla="*/ 0 w 10000"/>
            <a:gd name="connsiteY11" fmla="*/ 6911 h 9412"/>
            <a:gd name="connsiteX12" fmla="*/ 0 w 10000"/>
            <a:gd name="connsiteY12" fmla="*/ 8530 h 9412"/>
            <a:gd name="connsiteX13" fmla="*/ 465 w 10000"/>
            <a:gd name="connsiteY13" fmla="*/ 9118 h 9412"/>
            <a:gd name="connsiteX14" fmla="*/ 1395 w 10000"/>
            <a:gd name="connsiteY14" fmla="*/ 9118 h 9412"/>
            <a:gd name="connsiteX15" fmla="*/ 1860 w 10000"/>
            <a:gd name="connsiteY15" fmla="*/ 9265 h 9412"/>
            <a:gd name="connsiteX16" fmla="*/ 1628 w 10000"/>
            <a:gd name="connsiteY16" fmla="*/ 9265 h 9412"/>
            <a:gd name="connsiteX17" fmla="*/ 2093 w 10000"/>
            <a:gd name="connsiteY17" fmla="*/ 9412 h 9412"/>
            <a:gd name="connsiteX18" fmla="*/ 2558 w 10000"/>
            <a:gd name="connsiteY18" fmla="*/ 9265 h 9412"/>
            <a:gd name="connsiteX19" fmla="*/ 3488 w 10000"/>
            <a:gd name="connsiteY19" fmla="*/ 9412 h 9412"/>
            <a:gd name="connsiteX20" fmla="*/ 4186 w 10000"/>
            <a:gd name="connsiteY20" fmla="*/ 8970 h 9412"/>
            <a:gd name="connsiteX21" fmla="*/ 5116 w 10000"/>
            <a:gd name="connsiteY21" fmla="*/ 8383 h 9412"/>
            <a:gd name="connsiteX22" fmla="*/ 5814 w 10000"/>
            <a:gd name="connsiteY22" fmla="*/ 8235 h 9412"/>
            <a:gd name="connsiteX23" fmla="*/ 5581 w 10000"/>
            <a:gd name="connsiteY23" fmla="*/ 8235 h 9412"/>
            <a:gd name="connsiteX24" fmla="*/ 5581 w 10000"/>
            <a:gd name="connsiteY24" fmla="*/ 8088 h 9412"/>
            <a:gd name="connsiteX25" fmla="*/ 7674 w 10000"/>
            <a:gd name="connsiteY25" fmla="*/ 7500 h 9412"/>
            <a:gd name="connsiteX26" fmla="*/ 8605 w 10000"/>
            <a:gd name="connsiteY26" fmla="*/ 7795 h 9412"/>
            <a:gd name="connsiteX27" fmla="*/ 9070 w 10000"/>
            <a:gd name="connsiteY27" fmla="*/ 8235 h 9412"/>
            <a:gd name="connsiteX28" fmla="*/ 9302 w 10000"/>
            <a:gd name="connsiteY28" fmla="*/ 8530 h 9412"/>
            <a:gd name="connsiteX29" fmla="*/ 10000 w 10000"/>
            <a:gd name="connsiteY29" fmla="*/ 8235 h 9412"/>
            <a:gd name="connsiteX30" fmla="*/ 10000 w 10000"/>
            <a:gd name="connsiteY30" fmla="*/ 7795 h 9412"/>
            <a:gd name="connsiteX31" fmla="*/ 9302 w 10000"/>
            <a:gd name="connsiteY31" fmla="*/ 7059 h 9412"/>
            <a:gd name="connsiteX32" fmla="*/ 9302 w 10000"/>
            <a:gd name="connsiteY32" fmla="*/ 6324 h 9412"/>
            <a:gd name="connsiteX33" fmla="*/ 9535 w 10000"/>
            <a:gd name="connsiteY33" fmla="*/ 6324 h 9412"/>
            <a:gd name="connsiteX34" fmla="*/ 9070 w 10000"/>
            <a:gd name="connsiteY34" fmla="*/ 5589 h 9412"/>
            <a:gd name="connsiteX35" fmla="*/ 8837 w 10000"/>
            <a:gd name="connsiteY35" fmla="*/ 5294 h 9412"/>
            <a:gd name="connsiteX36" fmla="*/ 7674 w 10000"/>
            <a:gd name="connsiteY36" fmla="*/ 5147 h 9412"/>
            <a:gd name="connsiteX37" fmla="*/ 6512 w 10000"/>
            <a:gd name="connsiteY37" fmla="*/ 4853 h 9412"/>
            <a:gd name="connsiteX38" fmla="*/ 6047 w 10000"/>
            <a:gd name="connsiteY38" fmla="*/ 4118 h 9412"/>
            <a:gd name="connsiteX39" fmla="*/ 5581 w 10000"/>
            <a:gd name="connsiteY39" fmla="*/ 2941 h 9412"/>
            <a:gd name="connsiteX40" fmla="*/ 6047 w 10000"/>
            <a:gd name="connsiteY40" fmla="*/ 2500 h 9412"/>
            <a:gd name="connsiteX41" fmla="*/ 5814 w 10000"/>
            <a:gd name="connsiteY41" fmla="*/ 1471 h 9412"/>
            <a:gd name="connsiteX42" fmla="*/ 6977 w 10000"/>
            <a:gd name="connsiteY42" fmla="*/ 1471 h 9412"/>
            <a:gd name="connsiteX43" fmla="*/ 7442 w 10000"/>
            <a:gd name="connsiteY43" fmla="*/ 2059 h 9412"/>
            <a:gd name="connsiteX44" fmla="*/ 8372 w 10000"/>
            <a:gd name="connsiteY44" fmla="*/ 2059 h 9412"/>
            <a:gd name="connsiteX45" fmla="*/ 8372 w 10000"/>
            <a:gd name="connsiteY45" fmla="*/ 1618 h 9412"/>
            <a:gd name="connsiteX46" fmla="*/ 8605 w 10000"/>
            <a:gd name="connsiteY46" fmla="*/ 1324 h 9412"/>
            <a:gd name="connsiteX47" fmla="*/ 8837 w 10000"/>
            <a:gd name="connsiteY47" fmla="*/ 1471 h 9412"/>
            <a:gd name="connsiteX48" fmla="*/ 8605 w 10000"/>
            <a:gd name="connsiteY48" fmla="*/ 589 h 9412"/>
            <a:gd name="connsiteX49" fmla="*/ 9070 w 10000"/>
            <a:gd name="connsiteY49" fmla="*/ 0 h 9412"/>
            <a:gd name="connsiteX0" fmla="*/ 8605 w 10000"/>
            <a:gd name="connsiteY0" fmla="*/ 0 h 9374"/>
            <a:gd name="connsiteX1" fmla="*/ 5814 w 10000"/>
            <a:gd name="connsiteY1" fmla="*/ 4374 h 9374"/>
            <a:gd name="connsiteX2" fmla="*/ 5116 w 10000"/>
            <a:gd name="connsiteY2" fmla="*/ 4530 h 9374"/>
            <a:gd name="connsiteX3" fmla="*/ 4884 w 10000"/>
            <a:gd name="connsiteY3" fmla="*/ 5468 h 9374"/>
            <a:gd name="connsiteX4" fmla="*/ 4651 w 10000"/>
            <a:gd name="connsiteY4" fmla="*/ 5936 h 9374"/>
            <a:gd name="connsiteX5" fmla="*/ 5349 w 10000"/>
            <a:gd name="connsiteY5" fmla="*/ 6562 h 9374"/>
            <a:gd name="connsiteX6" fmla="*/ 5349 w 10000"/>
            <a:gd name="connsiteY6" fmla="*/ 6874 h 9374"/>
            <a:gd name="connsiteX7" fmla="*/ 3953 w 10000"/>
            <a:gd name="connsiteY7" fmla="*/ 6405 h 9374"/>
            <a:gd name="connsiteX8" fmla="*/ 2558 w 10000"/>
            <a:gd name="connsiteY8" fmla="*/ 5936 h 9374"/>
            <a:gd name="connsiteX9" fmla="*/ 1395 w 10000"/>
            <a:gd name="connsiteY9" fmla="*/ 5936 h 9374"/>
            <a:gd name="connsiteX10" fmla="*/ 1395 w 10000"/>
            <a:gd name="connsiteY10" fmla="*/ 6562 h 9374"/>
            <a:gd name="connsiteX11" fmla="*/ 0 w 10000"/>
            <a:gd name="connsiteY11" fmla="*/ 6717 h 9374"/>
            <a:gd name="connsiteX12" fmla="*/ 0 w 10000"/>
            <a:gd name="connsiteY12" fmla="*/ 8437 h 9374"/>
            <a:gd name="connsiteX13" fmla="*/ 465 w 10000"/>
            <a:gd name="connsiteY13" fmla="*/ 9062 h 9374"/>
            <a:gd name="connsiteX14" fmla="*/ 1395 w 10000"/>
            <a:gd name="connsiteY14" fmla="*/ 9062 h 9374"/>
            <a:gd name="connsiteX15" fmla="*/ 1860 w 10000"/>
            <a:gd name="connsiteY15" fmla="*/ 9218 h 9374"/>
            <a:gd name="connsiteX16" fmla="*/ 1628 w 10000"/>
            <a:gd name="connsiteY16" fmla="*/ 9218 h 9374"/>
            <a:gd name="connsiteX17" fmla="*/ 2093 w 10000"/>
            <a:gd name="connsiteY17" fmla="*/ 9374 h 9374"/>
            <a:gd name="connsiteX18" fmla="*/ 2558 w 10000"/>
            <a:gd name="connsiteY18" fmla="*/ 9218 h 9374"/>
            <a:gd name="connsiteX19" fmla="*/ 3488 w 10000"/>
            <a:gd name="connsiteY19" fmla="*/ 9374 h 9374"/>
            <a:gd name="connsiteX20" fmla="*/ 4186 w 10000"/>
            <a:gd name="connsiteY20" fmla="*/ 8904 h 9374"/>
            <a:gd name="connsiteX21" fmla="*/ 5116 w 10000"/>
            <a:gd name="connsiteY21" fmla="*/ 8281 h 9374"/>
            <a:gd name="connsiteX22" fmla="*/ 5814 w 10000"/>
            <a:gd name="connsiteY22" fmla="*/ 8123 h 9374"/>
            <a:gd name="connsiteX23" fmla="*/ 5581 w 10000"/>
            <a:gd name="connsiteY23" fmla="*/ 8123 h 9374"/>
            <a:gd name="connsiteX24" fmla="*/ 5581 w 10000"/>
            <a:gd name="connsiteY24" fmla="*/ 7967 h 9374"/>
            <a:gd name="connsiteX25" fmla="*/ 7674 w 10000"/>
            <a:gd name="connsiteY25" fmla="*/ 7343 h 9374"/>
            <a:gd name="connsiteX26" fmla="*/ 8605 w 10000"/>
            <a:gd name="connsiteY26" fmla="*/ 7656 h 9374"/>
            <a:gd name="connsiteX27" fmla="*/ 9070 w 10000"/>
            <a:gd name="connsiteY27" fmla="*/ 8123 h 9374"/>
            <a:gd name="connsiteX28" fmla="*/ 9302 w 10000"/>
            <a:gd name="connsiteY28" fmla="*/ 8437 h 9374"/>
            <a:gd name="connsiteX29" fmla="*/ 10000 w 10000"/>
            <a:gd name="connsiteY29" fmla="*/ 8123 h 9374"/>
            <a:gd name="connsiteX30" fmla="*/ 10000 w 10000"/>
            <a:gd name="connsiteY30" fmla="*/ 7656 h 9374"/>
            <a:gd name="connsiteX31" fmla="*/ 9302 w 10000"/>
            <a:gd name="connsiteY31" fmla="*/ 6874 h 9374"/>
            <a:gd name="connsiteX32" fmla="*/ 9302 w 10000"/>
            <a:gd name="connsiteY32" fmla="*/ 6093 h 9374"/>
            <a:gd name="connsiteX33" fmla="*/ 9535 w 10000"/>
            <a:gd name="connsiteY33" fmla="*/ 6093 h 9374"/>
            <a:gd name="connsiteX34" fmla="*/ 9070 w 10000"/>
            <a:gd name="connsiteY34" fmla="*/ 5312 h 9374"/>
            <a:gd name="connsiteX35" fmla="*/ 8837 w 10000"/>
            <a:gd name="connsiteY35" fmla="*/ 4999 h 9374"/>
            <a:gd name="connsiteX36" fmla="*/ 7674 w 10000"/>
            <a:gd name="connsiteY36" fmla="*/ 4843 h 9374"/>
            <a:gd name="connsiteX37" fmla="*/ 6512 w 10000"/>
            <a:gd name="connsiteY37" fmla="*/ 4530 h 9374"/>
            <a:gd name="connsiteX38" fmla="*/ 6047 w 10000"/>
            <a:gd name="connsiteY38" fmla="*/ 3749 h 9374"/>
            <a:gd name="connsiteX39" fmla="*/ 5581 w 10000"/>
            <a:gd name="connsiteY39" fmla="*/ 2499 h 9374"/>
            <a:gd name="connsiteX40" fmla="*/ 6047 w 10000"/>
            <a:gd name="connsiteY40" fmla="*/ 2030 h 9374"/>
            <a:gd name="connsiteX41" fmla="*/ 5814 w 10000"/>
            <a:gd name="connsiteY41" fmla="*/ 937 h 9374"/>
            <a:gd name="connsiteX42" fmla="*/ 6977 w 10000"/>
            <a:gd name="connsiteY42" fmla="*/ 937 h 9374"/>
            <a:gd name="connsiteX43" fmla="*/ 7442 w 10000"/>
            <a:gd name="connsiteY43" fmla="*/ 1562 h 9374"/>
            <a:gd name="connsiteX44" fmla="*/ 8372 w 10000"/>
            <a:gd name="connsiteY44" fmla="*/ 1562 h 9374"/>
            <a:gd name="connsiteX45" fmla="*/ 8372 w 10000"/>
            <a:gd name="connsiteY45" fmla="*/ 1093 h 9374"/>
            <a:gd name="connsiteX46" fmla="*/ 8605 w 10000"/>
            <a:gd name="connsiteY46" fmla="*/ 781 h 9374"/>
            <a:gd name="connsiteX47" fmla="*/ 8837 w 10000"/>
            <a:gd name="connsiteY47" fmla="*/ 937 h 9374"/>
            <a:gd name="connsiteX48" fmla="*/ 8605 w 10000"/>
            <a:gd name="connsiteY48" fmla="*/ 0 h 9374"/>
            <a:gd name="connsiteX0" fmla="*/ 8837 w 10000"/>
            <a:gd name="connsiteY0" fmla="*/ 320 h 9320"/>
            <a:gd name="connsiteX1" fmla="*/ 5814 w 10000"/>
            <a:gd name="connsiteY1" fmla="*/ 3986 h 9320"/>
            <a:gd name="connsiteX2" fmla="*/ 5116 w 10000"/>
            <a:gd name="connsiteY2" fmla="*/ 4153 h 9320"/>
            <a:gd name="connsiteX3" fmla="*/ 4884 w 10000"/>
            <a:gd name="connsiteY3" fmla="*/ 5153 h 9320"/>
            <a:gd name="connsiteX4" fmla="*/ 4651 w 10000"/>
            <a:gd name="connsiteY4" fmla="*/ 5652 h 9320"/>
            <a:gd name="connsiteX5" fmla="*/ 5349 w 10000"/>
            <a:gd name="connsiteY5" fmla="*/ 6320 h 9320"/>
            <a:gd name="connsiteX6" fmla="*/ 5349 w 10000"/>
            <a:gd name="connsiteY6" fmla="*/ 6653 h 9320"/>
            <a:gd name="connsiteX7" fmla="*/ 3953 w 10000"/>
            <a:gd name="connsiteY7" fmla="*/ 6153 h 9320"/>
            <a:gd name="connsiteX8" fmla="*/ 2558 w 10000"/>
            <a:gd name="connsiteY8" fmla="*/ 5652 h 9320"/>
            <a:gd name="connsiteX9" fmla="*/ 1395 w 10000"/>
            <a:gd name="connsiteY9" fmla="*/ 5652 h 9320"/>
            <a:gd name="connsiteX10" fmla="*/ 1395 w 10000"/>
            <a:gd name="connsiteY10" fmla="*/ 6320 h 9320"/>
            <a:gd name="connsiteX11" fmla="*/ 0 w 10000"/>
            <a:gd name="connsiteY11" fmla="*/ 6486 h 9320"/>
            <a:gd name="connsiteX12" fmla="*/ 0 w 10000"/>
            <a:gd name="connsiteY12" fmla="*/ 8320 h 9320"/>
            <a:gd name="connsiteX13" fmla="*/ 465 w 10000"/>
            <a:gd name="connsiteY13" fmla="*/ 8987 h 9320"/>
            <a:gd name="connsiteX14" fmla="*/ 1395 w 10000"/>
            <a:gd name="connsiteY14" fmla="*/ 8987 h 9320"/>
            <a:gd name="connsiteX15" fmla="*/ 1860 w 10000"/>
            <a:gd name="connsiteY15" fmla="*/ 9154 h 9320"/>
            <a:gd name="connsiteX16" fmla="*/ 1628 w 10000"/>
            <a:gd name="connsiteY16" fmla="*/ 9154 h 9320"/>
            <a:gd name="connsiteX17" fmla="*/ 2093 w 10000"/>
            <a:gd name="connsiteY17" fmla="*/ 9320 h 9320"/>
            <a:gd name="connsiteX18" fmla="*/ 2558 w 10000"/>
            <a:gd name="connsiteY18" fmla="*/ 9154 h 9320"/>
            <a:gd name="connsiteX19" fmla="*/ 3488 w 10000"/>
            <a:gd name="connsiteY19" fmla="*/ 9320 h 9320"/>
            <a:gd name="connsiteX20" fmla="*/ 4186 w 10000"/>
            <a:gd name="connsiteY20" fmla="*/ 8819 h 9320"/>
            <a:gd name="connsiteX21" fmla="*/ 5116 w 10000"/>
            <a:gd name="connsiteY21" fmla="*/ 8154 h 9320"/>
            <a:gd name="connsiteX22" fmla="*/ 5814 w 10000"/>
            <a:gd name="connsiteY22" fmla="*/ 7985 h 9320"/>
            <a:gd name="connsiteX23" fmla="*/ 5581 w 10000"/>
            <a:gd name="connsiteY23" fmla="*/ 7985 h 9320"/>
            <a:gd name="connsiteX24" fmla="*/ 5581 w 10000"/>
            <a:gd name="connsiteY24" fmla="*/ 7819 h 9320"/>
            <a:gd name="connsiteX25" fmla="*/ 7674 w 10000"/>
            <a:gd name="connsiteY25" fmla="*/ 7153 h 9320"/>
            <a:gd name="connsiteX26" fmla="*/ 8605 w 10000"/>
            <a:gd name="connsiteY26" fmla="*/ 7487 h 9320"/>
            <a:gd name="connsiteX27" fmla="*/ 9070 w 10000"/>
            <a:gd name="connsiteY27" fmla="*/ 7985 h 9320"/>
            <a:gd name="connsiteX28" fmla="*/ 9302 w 10000"/>
            <a:gd name="connsiteY28" fmla="*/ 8320 h 9320"/>
            <a:gd name="connsiteX29" fmla="*/ 10000 w 10000"/>
            <a:gd name="connsiteY29" fmla="*/ 7985 h 9320"/>
            <a:gd name="connsiteX30" fmla="*/ 10000 w 10000"/>
            <a:gd name="connsiteY30" fmla="*/ 7487 h 9320"/>
            <a:gd name="connsiteX31" fmla="*/ 9302 w 10000"/>
            <a:gd name="connsiteY31" fmla="*/ 6653 h 9320"/>
            <a:gd name="connsiteX32" fmla="*/ 9302 w 10000"/>
            <a:gd name="connsiteY32" fmla="*/ 5820 h 9320"/>
            <a:gd name="connsiteX33" fmla="*/ 9535 w 10000"/>
            <a:gd name="connsiteY33" fmla="*/ 5820 h 9320"/>
            <a:gd name="connsiteX34" fmla="*/ 9070 w 10000"/>
            <a:gd name="connsiteY34" fmla="*/ 4987 h 9320"/>
            <a:gd name="connsiteX35" fmla="*/ 8837 w 10000"/>
            <a:gd name="connsiteY35" fmla="*/ 4653 h 9320"/>
            <a:gd name="connsiteX36" fmla="*/ 7674 w 10000"/>
            <a:gd name="connsiteY36" fmla="*/ 4486 h 9320"/>
            <a:gd name="connsiteX37" fmla="*/ 6512 w 10000"/>
            <a:gd name="connsiteY37" fmla="*/ 4153 h 9320"/>
            <a:gd name="connsiteX38" fmla="*/ 6047 w 10000"/>
            <a:gd name="connsiteY38" fmla="*/ 3319 h 9320"/>
            <a:gd name="connsiteX39" fmla="*/ 5581 w 10000"/>
            <a:gd name="connsiteY39" fmla="*/ 1986 h 9320"/>
            <a:gd name="connsiteX40" fmla="*/ 6047 w 10000"/>
            <a:gd name="connsiteY40" fmla="*/ 1486 h 9320"/>
            <a:gd name="connsiteX41" fmla="*/ 5814 w 10000"/>
            <a:gd name="connsiteY41" fmla="*/ 320 h 9320"/>
            <a:gd name="connsiteX42" fmla="*/ 6977 w 10000"/>
            <a:gd name="connsiteY42" fmla="*/ 320 h 9320"/>
            <a:gd name="connsiteX43" fmla="*/ 7442 w 10000"/>
            <a:gd name="connsiteY43" fmla="*/ 986 h 9320"/>
            <a:gd name="connsiteX44" fmla="*/ 8372 w 10000"/>
            <a:gd name="connsiteY44" fmla="*/ 986 h 9320"/>
            <a:gd name="connsiteX45" fmla="*/ 8372 w 10000"/>
            <a:gd name="connsiteY45" fmla="*/ 486 h 9320"/>
            <a:gd name="connsiteX46" fmla="*/ 8605 w 10000"/>
            <a:gd name="connsiteY46" fmla="*/ 153 h 9320"/>
            <a:gd name="connsiteX47" fmla="*/ 8837 w 10000"/>
            <a:gd name="connsiteY47" fmla="*/ 320 h 9320"/>
            <a:gd name="connsiteX0" fmla="*/ 8837 w 10000"/>
            <a:gd name="connsiteY0" fmla="*/ 0 h 9657"/>
            <a:gd name="connsiteX1" fmla="*/ 5814 w 10000"/>
            <a:gd name="connsiteY1" fmla="*/ 3934 h 9657"/>
            <a:gd name="connsiteX2" fmla="*/ 5116 w 10000"/>
            <a:gd name="connsiteY2" fmla="*/ 4113 h 9657"/>
            <a:gd name="connsiteX3" fmla="*/ 4884 w 10000"/>
            <a:gd name="connsiteY3" fmla="*/ 5186 h 9657"/>
            <a:gd name="connsiteX4" fmla="*/ 4651 w 10000"/>
            <a:gd name="connsiteY4" fmla="*/ 5721 h 9657"/>
            <a:gd name="connsiteX5" fmla="*/ 5349 w 10000"/>
            <a:gd name="connsiteY5" fmla="*/ 6438 h 9657"/>
            <a:gd name="connsiteX6" fmla="*/ 5349 w 10000"/>
            <a:gd name="connsiteY6" fmla="*/ 6795 h 9657"/>
            <a:gd name="connsiteX7" fmla="*/ 3953 w 10000"/>
            <a:gd name="connsiteY7" fmla="*/ 6259 h 9657"/>
            <a:gd name="connsiteX8" fmla="*/ 2558 w 10000"/>
            <a:gd name="connsiteY8" fmla="*/ 5721 h 9657"/>
            <a:gd name="connsiteX9" fmla="*/ 1395 w 10000"/>
            <a:gd name="connsiteY9" fmla="*/ 5721 h 9657"/>
            <a:gd name="connsiteX10" fmla="*/ 1395 w 10000"/>
            <a:gd name="connsiteY10" fmla="*/ 6438 h 9657"/>
            <a:gd name="connsiteX11" fmla="*/ 0 w 10000"/>
            <a:gd name="connsiteY11" fmla="*/ 6616 h 9657"/>
            <a:gd name="connsiteX12" fmla="*/ 0 w 10000"/>
            <a:gd name="connsiteY12" fmla="*/ 8584 h 9657"/>
            <a:gd name="connsiteX13" fmla="*/ 465 w 10000"/>
            <a:gd name="connsiteY13" fmla="*/ 9300 h 9657"/>
            <a:gd name="connsiteX14" fmla="*/ 1395 w 10000"/>
            <a:gd name="connsiteY14" fmla="*/ 9300 h 9657"/>
            <a:gd name="connsiteX15" fmla="*/ 1860 w 10000"/>
            <a:gd name="connsiteY15" fmla="*/ 9479 h 9657"/>
            <a:gd name="connsiteX16" fmla="*/ 1628 w 10000"/>
            <a:gd name="connsiteY16" fmla="*/ 9479 h 9657"/>
            <a:gd name="connsiteX17" fmla="*/ 2093 w 10000"/>
            <a:gd name="connsiteY17" fmla="*/ 9657 h 9657"/>
            <a:gd name="connsiteX18" fmla="*/ 2558 w 10000"/>
            <a:gd name="connsiteY18" fmla="*/ 9479 h 9657"/>
            <a:gd name="connsiteX19" fmla="*/ 3488 w 10000"/>
            <a:gd name="connsiteY19" fmla="*/ 9657 h 9657"/>
            <a:gd name="connsiteX20" fmla="*/ 4186 w 10000"/>
            <a:gd name="connsiteY20" fmla="*/ 9119 h 9657"/>
            <a:gd name="connsiteX21" fmla="*/ 5116 w 10000"/>
            <a:gd name="connsiteY21" fmla="*/ 8406 h 9657"/>
            <a:gd name="connsiteX22" fmla="*/ 5814 w 10000"/>
            <a:gd name="connsiteY22" fmla="*/ 8225 h 9657"/>
            <a:gd name="connsiteX23" fmla="*/ 5581 w 10000"/>
            <a:gd name="connsiteY23" fmla="*/ 8225 h 9657"/>
            <a:gd name="connsiteX24" fmla="*/ 5581 w 10000"/>
            <a:gd name="connsiteY24" fmla="*/ 8046 h 9657"/>
            <a:gd name="connsiteX25" fmla="*/ 7674 w 10000"/>
            <a:gd name="connsiteY25" fmla="*/ 7332 h 9657"/>
            <a:gd name="connsiteX26" fmla="*/ 8605 w 10000"/>
            <a:gd name="connsiteY26" fmla="*/ 7690 h 9657"/>
            <a:gd name="connsiteX27" fmla="*/ 9070 w 10000"/>
            <a:gd name="connsiteY27" fmla="*/ 8225 h 9657"/>
            <a:gd name="connsiteX28" fmla="*/ 9302 w 10000"/>
            <a:gd name="connsiteY28" fmla="*/ 8584 h 9657"/>
            <a:gd name="connsiteX29" fmla="*/ 10000 w 10000"/>
            <a:gd name="connsiteY29" fmla="*/ 8225 h 9657"/>
            <a:gd name="connsiteX30" fmla="*/ 10000 w 10000"/>
            <a:gd name="connsiteY30" fmla="*/ 7690 h 9657"/>
            <a:gd name="connsiteX31" fmla="*/ 9302 w 10000"/>
            <a:gd name="connsiteY31" fmla="*/ 6795 h 9657"/>
            <a:gd name="connsiteX32" fmla="*/ 9302 w 10000"/>
            <a:gd name="connsiteY32" fmla="*/ 5902 h 9657"/>
            <a:gd name="connsiteX33" fmla="*/ 9535 w 10000"/>
            <a:gd name="connsiteY33" fmla="*/ 5902 h 9657"/>
            <a:gd name="connsiteX34" fmla="*/ 9070 w 10000"/>
            <a:gd name="connsiteY34" fmla="*/ 5008 h 9657"/>
            <a:gd name="connsiteX35" fmla="*/ 8837 w 10000"/>
            <a:gd name="connsiteY35" fmla="*/ 4649 h 9657"/>
            <a:gd name="connsiteX36" fmla="*/ 7674 w 10000"/>
            <a:gd name="connsiteY36" fmla="*/ 4470 h 9657"/>
            <a:gd name="connsiteX37" fmla="*/ 6512 w 10000"/>
            <a:gd name="connsiteY37" fmla="*/ 4113 h 9657"/>
            <a:gd name="connsiteX38" fmla="*/ 6047 w 10000"/>
            <a:gd name="connsiteY38" fmla="*/ 3218 h 9657"/>
            <a:gd name="connsiteX39" fmla="*/ 5581 w 10000"/>
            <a:gd name="connsiteY39" fmla="*/ 1788 h 9657"/>
            <a:gd name="connsiteX40" fmla="*/ 6047 w 10000"/>
            <a:gd name="connsiteY40" fmla="*/ 1251 h 9657"/>
            <a:gd name="connsiteX41" fmla="*/ 5814 w 10000"/>
            <a:gd name="connsiteY41" fmla="*/ 0 h 9657"/>
            <a:gd name="connsiteX42" fmla="*/ 6977 w 10000"/>
            <a:gd name="connsiteY42" fmla="*/ 0 h 9657"/>
            <a:gd name="connsiteX43" fmla="*/ 7442 w 10000"/>
            <a:gd name="connsiteY43" fmla="*/ 715 h 9657"/>
            <a:gd name="connsiteX44" fmla="*/ 8372 w 10000"/>
            <a:gd name="connsiteY44" fmla="*/ 715 h 9657"/>
            <a:gd name="connsiteX45" fmla="*/ 8372 w 10000"/>
            <a:gd name="connsiteY45" fmla="*/ 178 h 9657"/>
            <a:gd name="connsiteX46" fmla="*/ 8837 w 10000"/>
            <a:gd name="connsiteY46" fmla="*/ 0 h 9657"/>
            <a:gd name="connsiteX0" fmla="*/ 883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44" fmla="*/ 8372 w 10000"/>
            <a:gd name="connsiteY44" fmla="*/ 740 h 10000"/>
            <a:gd name="connsiteX45" fmla="*/ 8837 w 10000"/>
            <a:gd name="connsiteY45" fmla="*/ 0 h 10000"/>
            <a:gd name="connsiteX0" fmla="*/ 883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44" fmla="*/ 8837 w 10000"/>
            <a:gd name="connsiteY44" fmla="*/ 0 h 10000"/>
            <a:gd name="connsiteX0" fmla="*/ 7442 w 10000"/>
            <a:gd name="connsiteY0" fmla="*/ 74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0" fmla="*/ 697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0" fmla="*/ 5814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0" fmla="*/ 6047 w 10000"/>
            <a:gd name="connsiteY0" fmla="*/ 103 h 8808"/>
            <a:gd name="connsiteX1" fmla="*/ 5814 w 10000"/>
            <a:gd name="connsiteY1" fmla="*/ 2882 h 8808"/>
            <a:gd name="connsiteX2" fmla="*/ 5116 w 10000"/>
            <a:gd name="connsiteY2" fmla="*/ 3067 h 8808"/>
            <a:gd name="connsiteX3" fmla="*/ 4884 w 10000"/>
            <a:gd name="connsiteY3" fmla="*/ 4178 h 8808"/>
            <a:gd name="connsiteX4" fmla="*/ 4651 w 10000"/>
            <a:gd name="connsiteY4" fmla="*/ 4732 h 8808"/>
            <a:gd name="connsiteX5" fmla="*/ 5349 w 10000"/>
            <a:gd name="connsiteY5" fmla="*/ 5475 h 8808"/>
            <a:gd name="connsiteX6" fmla="*/ 5349 w 10000"/>
            <a:gd name="connsiteY6" fmla="*/ 5844 h 8808"/>
            <a:gd name="connsiteX7" fmla="*/ 3953 w 10000"/>
            <a:gd name="connsiteY7" fmla="*/ 5289 h 8808"/>
            <a:gd name="connsiteX8" fmla="*/ 2558 w 10000"/>
            <a:gd name="connsiteY8" fmla="*/ 4732 h 8808"/>
            <a:gd name="connsiteX9" fmla="*/ 1395 w 10000"/>
            <a:gd name="connsiteY9" fmla="*/ 4732 h 8808"/>
            <a:gd name="connsiteX10" fmla="*/ 1395 w 10000"/>
            <a:gd name="connsiteY10" fmla="*/ 5475 h 8808"/>
            <a:gd name="connsiteX11" fmla="*/ 0 w 10000"/>
            <a:gd name="connsiteY11" fmla="*/ 5659 h 8808"/>
            <a:gd name="connsiteX12" fmla="*/ 0 w 10000"/>
            <a:gd name="connsiteY12" fmla="*/ 7697 h 8808"/>
            <a:gd name="connsiteX13" fmla="*/ 465 w 10000"/>
            <a:gd name="connsiteY13" fmla="*/ 8438 h 8808"/>
            <a:gd name="connsiteX14" fmla="*/ 1395 w 10000"/>
            <a:gd name="connsiteY14" fmla="*/ 8438 h 8808"/>
            <a:gd name="connsiteX15" fmla="*/ 1860 w 10000"/>
            <a:gd name="connsiteY15" fmla="*/ 8624 h 8808"/>
            <a:gd name="connsiteX16" fmla="*/ 1628 w 10000"/>
            <a:gd name="connsiteY16" fmla="*/ 8624 h 8808"/>
            <a:gd name="connsiteX17" fmla="*/ 2093 w 10000"/>
            <a:gd name="connsiteY17" fmla="*/ 8808 h 8808"/>
            <a:gd name="connsiteX18" fmla="*/ 2558 w 10000"/>
            <a:gd name="connsiteY18" fmla="*/ 8624 h 8808"/>
            <a:gd name="connsiteX19" fmla="*/ 3488 w 10000"/>
            <a:gd name="connsiteY19" fmla="*/ 8808 h 8808"/>
            <a:gd name="connsiteX20" fmla="*/ 4186 w 10000"/>
            <a:gd name="connsiteY20" fmla="*/ 8251 h 8808"/>
            <a:gd name="connsiteX21" fmla="*/ 5116 w 10000"/>
            <a:gd name="connsiteY21" fmla="*/ 7513 h 8808"/>
            <a:gd name="connsiteX22" fmla="*/ 5814 w 10000"/>
            <a:gd name="connsiteY22" fmla="*/ 7325 h 8808"/>
            <a:gd name="connsiteX23" fmla="*/ 5581 w 10000"/>
            <a:gd name="connsiteY23" fmla="*/ 7325 h 8808"/>
            <a:gd name="connsiteX24" fmla="*/ 5581 w 10000"/>
            <a:gd name="connsiteY24" fmla="*/ 7140 h 8808"/>
            <a:gd name="connsiteX25" fmla="*/ 7674 w 10000"/>
            <a:gd name="connsiteY25" fmla="*/ 6400 h 8808"/>
            <a:gd name="connsiteX26" fmla="*/ 8605 w 10000"/>
            <a:gd name="connsiteY26" fmla="*/ 6771 h 8808"/>
            <a:gd name="connsiteX27" fmla="*/ 9070 w 10000"/>
            <a:gd name="connsiteY27" fmla="*/ 7325 h 8808"/>
            <a:gd name="connsiteX28" fmla="*/ 9302 w 10000"/>
            <a:gd name="connsiteY28" fmla="*/ 7697 h 8808"/>
            <a:gd name="connsiteX29" fmla="*/ 10000 w 10000"/>
            <a:gd name="connsiteY29" fmla="*/ 7325 h 8808"/>
            <a:gd name="connsiteX30" fmla="*/ 10000 w 10000"/>
            <a:gd name="connsiteY30" fmla="*/ 6771 h 8808"/>
            <a:gd name="connsiteX31" fmla="*/ 9302 w 10000"/>
            <a:gd name="connsiteY31" fmla="*/ 5844 h 8808"/>
            <a:gd name="connsiteX32" fmla="*/ 9302 w 10000"/>
            <a:gd name="connsiteY32" fmla="*/ 4920 h 8808"/>
            <a:gd name="connsiteX33" fmla="*/ 9535 w 10000"/>
            <a:gd name="connsiteY33" fmla="*/ 4920 h 8808"/>
            <a:gd name="connsiteX34" fmla="*/ 9070 w 10000"/>
            <a:gd name="connsiteY34" fmla="*/ 3994 h 8808"/>
            <a:gd name="connsiteX35" fmla="*/ 8837 w 10000"/>
            <a:gd name="connsiteY35" fmla="*/ 3622 h 8808"/>
            <a:gd name="connsiteX36" fmla="*/ 7674 w 10000"/>
            <a:gd name="connsiteY36" fmla="*/ 3437 h 8808"/>
            <a:gd name="connsiteX37" fmla="*/ 6512 w 10000"/>
            <a:gd name="connsiteY37" fmla="*/ 3067 h 8808"/>
            <a:gd name="connsiteX38" fmla="*/ 6047 w 10000"/>
            <a:gd name="connsiteY38" fmla="*/ 2140 h 8808"/>
            <a:gd name="connsiteX39" fmla="*/ 5581 w 10000"/>
            <a:gd name="connsiteY39" fmla="*/ 660 h 8808"/>
            <a:gd name="connsiteX40" fmla="*/ 6047 w 10000"/>
            <a:gd name="connsiteY40" fmla="*/ 103 h 8808"/>
            <a:gd name="connsiteX0" fmla="*/ 5581 w 10000"/>
            <a:gd name="connsiteY0" fmla="*/ 0 h 9251"/>
            <a:gd name="connsiteX1" fmla="*/ 5814 w 10000"/>
            <a:gd name="connsiteY1" fmla="*/ 2523 h 9251"/>
            <a:gd name="connsiteX2" fmla="*/ 5116 w 10000"/>
            <a:gd name="connsiteY2" fmla="*/ 2733 h 9251"/>
            <a:gd name="connsiteX3" fmla="*/ 4884 w 10000"/>
            <a:gd name="connsiteY3" fmla="*/ 3994 h 9251"/>
            <a:gd name="connsiteX4" fmla="*/ 4651 w 10000"/>
            <a:gd name="connsiteY4" fmla="*/ 4623 h 9251"/>
            <a:gd name="connsiteX5" fmla="*/ 5349 w 10000"/>
            <a:gd name="connsiteY5" fmla="*/ 5467 h 9251"/>
            <a:gd name="connsiteX6" fmla="*/ 5349 w 10000"/>
            <a:gd name="connsiteY6" fmla="*/ 5886 h 9251"/>
            <a:gd name="connsiteX7" fmla="*/ 3953 w 10000"/>
            <a:gd name="connsiteY7" fmla="*/ 5256 h 9251"/>
            <a:gd name="connsiteX8" fmla="*/ 2558 w 10000"/>
            <a:gd name="connsiteY8" fmla="*/ 4623 h 9251"/>
            <a:gd name="connsiteX9" fmla="*/ 1395 w 10000"/>
            <a:gd name="connsiteY9" fmla="*/ 4623 h 9251"/>
            <a:gd name="connsiteX10" fmla="*/ 1395 w 10000"/>
            <a:gd name="connsiteY10" fmla="*/ 5467 h 9251"/>
            <a:gd name="connsiteX11" fmla="*/ 0 w 10000"/>
            <a:gd name="connsiteY11" fmla="*/ 5676 h 9251"/>
            <a:gd name="connsiteX12" fmla="*/ 0 w 10000"/>
            <a:gd name="connsiteY12" fmla="*/ 7990 h 9251"/>
            <a:gd name="connsiteX13" fmla="*/ 465 w 10000"/>
            <a:gd name="connsiteY13" fmla="*/ 8831 h 9251"/>
            <a:gd name="connsiteX14" fmla="*/ 1395 w 10000"/>
            <a:gd name="connsiteY14" fmla="*/ 8831 h 9251"/>
            <a:gd name="connsiteX15" fmla="*/ 1860 w 10000"/>
            <a:gd name="connsiteY15" fmla="*/ 9042 h 9251"/>
            <a:gd name="connsiteX16" fmla="*/ 1628 w 10000"/>
            <a:gd name="connsiteY16" fmla="*/ 9042 h 9251"/>
            <a:gd name="connsiteX17" fmla="*/ 2093 w 10000"/>
            <a:gd name="connsiteY17" fmla="*/ 9251 h 9251"/>
            <a:gd name="connsiteX18" fmla="*/ 2558 w 10000"/>
            <a:gd name="connsiteY18" fmla="*/ 9042 h 9251"/>
            <a:gd name="connsiteX19" fmla="*/ 3488 w 10000"/>
            <a:gd name="connsiteY19" fmla="*/ 9251 h 9251"/>
            <a:gd name="connsiteX20" fmla="*/ 4186 w 10000"/>
            <a:gd name="connsiteY20" fmla="*/ 8619 h 9251"/>
            <a:gd name="connsiteX21" fmla="*/ 5116 w 10000"/>
            <a:gd name="connsiteY21" fmla="*/ 7781 h 9251"/>
            <a:gd name="connsiteX22" fmla="*/ 5814 w 10000"/>
            <a:gd name="connsiteY22" fmla="*/ 7567 h 9251"/>
            <a:gd name="connsiteX23" fmla="*/ 5581 w 10000"/>
            <a:gd name="connsiteY23" fmla="*/ 7567 h 9251"/>
            <a:gd name="connsiteX24" fmla="*/ 5581 w 10000"/>
            <a:gd name="connsiteY24" fmla="*/ 7357 h 9251"/>
            <a:gd name="connsiteX25" fmla="*/ 7674 w 10000"/>
            <a:gd name="connsiteY25" fmla="*/ 6517 h 9251"/>
            <a:gd name="connsiteX26" fmla="*/ 8605 w 10000"/>
            <a:gd name="connsiteY26" fmla="*/ 6938 h 9251"/>
            <a:gd name="connsiteX27" fmla="*/ 9070 w 10000"/>
            <a:gd name="connsiteY27" fmla="*/ 7567 h 9251"/>
            <a:gd name="connsiteX28" fmla="*/ 9302 w 10000"/>
            <a:gd name="connsiteY28" fmla="*/ 7990 h 9251"/>
            <a:gd name="connsiteX29" fmla="*/ 10000 w 10000"/>
            <a:gd name="connsiteY29" fmla="*/ 7567 h 9251"/>
            <a:gd name="connsiteX30" fmla="*/ 10000 w 10000"/>
            <a:gd name="connsiteY30" fmla="*/ 6938 h 9251"/>
            <a:gd name="connsiteX31" fmla="*/ 9302 w 10000"/>
            <a:gd name="connsiteY31" fmla="*/ 5886 h 9251"/>
            <a:gd name="connsiteX32" fmla="*/ 9302 w 10000"/>
            <a:gd name="connsiteY32" fmla="*/ 4837 h 9251"/>
            <a:gd name="connsiteX33" fmla="*/ 9535 w 10000"/>
            <a:gd name="connsiteY33" fmla="*/ 4837 h 9251"/>
            <a:gd name="connsiteX34" fmla="*/ 9070 w 10000"/>
            <a:gd name="connsiteY34" fmla="*/ 3786 h 9251"/>
            <a:gd name="connsiteX35" fmla="*/ 8837 w 10000"/>
            <a:gd name="connsiteY35" fmla="*/ 3363 h 9251"/>
            <a:gd name="connsiteX36" fmla="*/ 7674 w 10000"/>
            <a:gd name="connsiteY36" fmla="*/ 3153 h 9251"/>
            <a:gd name="connsiteX37" fmla="*/ 6512 w 10000"/>
            <a:gd name="connsiteY37" fmla="*/ 2733 h 9251"/>
            <a:gd name="connsiteX38" fmla="*/ 6047 w 10000"/>
            <a:gd name="connsiteY38" fmla="*/ 1681 h 9251"/>
            <a:gd name="connsiteX39" fmla="*/ 5581 w 10000"/>
            <a:gd name="connsiteY39" fmla="*/ 0 h 9251"/>
            <a:gd name="connsiteX0" fmla="*/ 6047 w 10000"/>
            <a:gd name="connsiteY0" fmla="*/ 2 h 8185"/>
            <a:gd name="connsiteX1" fmla="*/ 5814 w 10000"/>
            <a:gd name="connsiteY1" fmla="*/ 912 h 8185"/>
            <a:gd name="connsiteX2" fmla="*/ 5116 w 10000"/>
            <a:gd name="connsiteY2" fmla="*/ 1139 h 8185"/>
            <a:gd name="connsiteX3" fmla="*/ 4884 w 10000"/>
            <a:gd name="connsiteY3" fmla="*/ 2502 h 8185"/>
            <a:gd name="connsiteX4" fmla="*/ 4651 w 10000"/>
            <a:gd name="connsiteY4" fmla="*/ 3182 h 8185"/>
            <a:gd name="connsiteX5" fmla="*/ 5349 w 10000"/>
            <a:gd name="connsiteY5" fmla="*/ 4095 h 8185"/>
            <a:gd name="connsiteX6" fmla="*/ 5349 w 10000"/>
            <a:gd name="connsiteY6" fmla="*/ 4548 h 8185"/>
            <a:gd name="connsiteX7" fmla="*/ 3953 w 10000"/>
            <a:gd name="connsiteY7" fmla="*/ 3867 h 8185"/>
            <a:gd name="connsiteX8" fmla="*/ 2558 w 10000"/>
            <a:gd name="connsiteY8" fmla="*/ 3182 h 8185"/>
            <a:gd name="connsiteX9" fmla="*/ 1395 w 10000"/>
            <a:gd name="connsiteY9" fmla="*/ 3182 h 8185"/>
            <a:gd name="connsiteX10" fmla="*/ 1395 w 10000"/>
            <a:gd name="connsiteY10" fmla="*/ 4095 h 8185"/>
            <a:gd name="connsiteX11" fmla="*/ 0 w 10000"/>
            <a:gd name="connsiteY11" fmla="*/ 4321 h 8185"/>
            <a:gd name="connsiteX12" fmla="*/ 0 w 10000"/>
            <a:gd name="connsiteY12" fmla="*/ 6822 h 8185"/>
            <a:gd name="connsiteX13" fmla="*/ 465 w 10000"/>
            <a:gd name="connsiteY13" fmla="*/ 7731 h 8185"/>
            <a:gd name="connsiteX14" fmla="*/ 1395 w 10000"/>
            <a:gd name="connsiteY14" fmla="*/ 7731 h 8185"/>
            <a:gd name="connsiteX15" fmla="*/ 1860 w 10000"/>
            <a:gd name="connsiteY15" fmla="*/ 7959 h 8185"/>
            <a:gd name="connsiteX16" fmla="*/ 1628 w 10000"/>
            <a:gd name="connsiteY16" fmla="*/ 7959 h 8185"/>
            <a:gd name="connsiteX17" fmla="*/ 2093 w 10000"/>
            <a:gd name="connsiteY17" fmla="*/ 8185 h 8185"/>
            <a:gd name="connsiteX18" fmla="*/ 2558 w 10000"/>
            <a:gd name="connsiteY18" fmla="*/ 7959 h 8185"/>
            <a:gd name="connsiteX19" fmla="*/ 3488 w 10000"/>
            <a:gd name="connsiteY19" fmla="*/ 8185 h 8185"/>
            <a:gd name="connsiteX20" fmla="*/ 4186 w 10000"/>
            <a:gd name="connsiteY20" fmla="*/ 7502 h 8185"/>
            <a:gd name="connsiteX21" fmla="*/ 5116 w 10000"/>
            <a:gd name="connsiteY21" fmla="*/ 6596 h 8185"/>
            <a:gd name="connsiteX22" fmla="*/ 5814 w 10000"/>
            <a:gd name="connsiteY22" fmla="*/ 6365 h 8185"/>
            <a:gd name="connsiteX23" fmla="*/ 5581 w 10000"/>
            <a:gd name="connsiteY23" fmla="*/ 6365 h 8185"/>
            <a:gd name="connsiteX24" fmla="*/ 5581 w 10000"/>
            <a:gd name="connsiteY24" fmla="*/ 6138 h 8185"/>
            <a:gd name="connsiteX25" fmla="*/ 7674 w 10000"/>
            <a:gd name="connsiteY25" fmla="*/ 5230 h 8185"/>
            <a:gd name="connsiteX26" fmla="*/ 8605 w 10000"/>
            <a:gd name="connsiteY26" fmla="*/ 5685 h 8185"/>
            <a:gd name="connsiteX27" fmla="*/ 9070 w 10000"/>
            <a:gd name="connsiteY27" fmla="*/ 6365 h 8185"/>
            <a:gd name="connsiteX28" fmla="*/ 9302 w 10000"/>
            <a:gd name="connsiteY28" fmla="*/ 6822 h 8185"/>
            <a:gd name="connsiteX29" fmla="*/ 10000 w 10000"/>
            <a:gd name="connsiteY29" fmla="*/ 6365 h 8185"/>
            <a:gd name="connsiteX30" fmla="*/ 10000 w 10000"/>
            <a:gd name="connsiteY30" fmla="*/ 5685 h 8185"/>
            <a:gd name="connsiteX31" fmla="*/ 9302 w 10000"/>
            <a:gd name="connsiteY31" fmla="*/ 4548 h 8185"/>
            <a:gd name="connsiteX32" fmla="*/ 9302 w 10000"/>
            <a:gd name="connsiteY32" fmla="*/ 3414 h 8185"/>
            <a:gd name="connsiteX33" fmla="*/ 9535 w 10000"/>
            <a:gd name="connsiteY33" fmla="*/ 3414 h 8185"/>
            <a:gd name="connsiteX34" fmla="*/ 9070 w 10000"/>
            <a:gd name="connsiteY34" fmla="*/ 2278 h 8185"/>
            <a:gd name="connsiteX35" fmla="*/ 8837 w 10000"/>
            <a:gd name="connsiteY35" fmla="*/ 1820 h 8185"/>
            <a:gd name="connsiteX36" fmla="*/ 7674 w 10000"/>
            <a:gd name="connsiteY36" fmla="*/ 1593 h 8185"/>
            <a:gd name="connsiteX37" fmla="*/ 6512 w 10000"/>
            <a:gd name="connsiteY37" fmla="*/ 1139 h 8185"/>
            <a:gd name="connsiteX38" fmla="*/ 6047 w 10000"/>
            <a:gd name="connsiteY38" fmla="*/ 2 h 8185"/>
            <a:gd name="connsiteX0" fmla="*/ 6512 w 10000"/>
            <a:gd name="connsiteY0" fmla="*/ 278 h 8886"/>
            <a:gd name="connsiteX1" fmla="*/ 5814 w 10000"/>
            <a:gd name="connsiteY1" fmla="*/ 0 h 8886"/>
            <a:gd name="connsiteX2" fmla="*/ 5116 w 10000"/>
            <a:gd name="connsiteY2" fmla="*/ 278 h 8886"/>
            <a:gd name="connsiteX3" fmla="*/ 4884 w 10000"/>
            <a:gd name="connsiteY3" fmla="*/ 1943 h 8886"/>
            <a:gd name="connsiteX4" fmla="*/ 4651 w 10000"/>
            <a:gd name="connsiteY4" fmla="*/ 2774 h 8886"/>
            <a:gd name="connsiteX5" fmla="*/ 5349 w 10000"/>
            <a:gd name="connsiteY5" fmla="*/ 3889 h 8886"/>
            <a:gd name="connsiteX6" fmla="*/ 5349 w 10000"/>
            <a:gd name="connsiteY6" fmla="*/ 4443 h 8886"/>
            <a:gd name="connsiteX7" fmla="*/ 3953 w 10000"/>
            <a:gd name="connsiteY7" fmla="*/ 3610 h 8886"/>
            <a:gd name="connsiteX8" fmla="*/ 2558 w 10000"/>
            <a:gd name="connsiteY8" fmla="*/ 2774 h 8886"/>
            <a:gd name="connsiteX9" fmla="*/ 1395 w 10000"/>
            <a:gd name="connsiteY9" fmla="*/ 2774 h 8886"/>
            <a:gd name="connsiteX10" fmla="*/ 1395 w 10000"/>
            <a:gd name="connsiteY10" fmla="*/ 3889 h 8886"/>
            <a:gd name="connsiteX11" fmla="*/ 0 w 10000"/>
            <a:gd name="connsiteY11" fmla="*/ 4165 h 8886"/>
            <a:gd name="connsiteX12" fmla="*/ 0 w 10000"/>
            <a:gd name="connsiteY12" fmla="*/ 7221 h 8886"/>
            <a:gd name="connsiteX13" fmla="*/ 465 w 10000"/>
            <a:gd name="connsiteY13" fmla="*/ 8331 h 8886"/>
            <a:gd name="connsiteX14" fmla="*/ 1395 w 10000"/>
            <a:gd name="connsiteY14" fmla="*/ 8331 h 8886"/>
            <a:gd name="connsiteX15" fmla="*/ 1860 w 10000"/>
            <a:gd name="connsiteY15" fmla="*/ 8610 h 8886"/>
            <a:gd name="connsiteX16" fmla="*/ 1628 w 10000"/>
            <a:gd name="connsiteY16" fmla="*/ 8610 h 8886"/>
            <a:gd name="connsiteX17" fmla="*/ 2093 w 10000"/>
            <a:gd name="connsiteY17" fmla="*/ 8886 h 8886"/>
            <a:gd name="connsiteX18" fmla="*/ 2558 w 10000"/>
            <a:gd name="connsiteY18" fmla="*/ 8610 h 8886"/>
            <a:gd name="connsiteX19" fmla="*/ 3488 w 10000"/>
            <a:gd name="connsiteY19" fmla="*/ 8886 h 8886"/>
            <a:gd name="connsiteX20" fmla="*/ 4186 w 10000"/>
            <a:gd name="connsiteY20" fmla="*/ 8052 h 8886"/>
            <a:gd name="connsiteX21" fmla="*/ 5116 w 10000"/>
            <a:gd name="connsiteY21" fmla="*/ 6945 h 8886"/>
            <a:gd name="connsiteX22" fmla="*/ 5814 w 10000"/>
            <a:gd name="connsiteY22" fmla="*/ 6662 h 8886"/>
            <a:gd name="connsiteX23" fmla="*/ 5581 w 10000"/>
            <a:gd name="connsiteY23" fmla="*/ 6662 h 8886"/>
            <a:gd name="connsiteX24" fmla="*/ 5581 w 10000"/>
            <a:gd name="connsiteY24" fmla="*/ 6385 h 8886"/>
            <a:gd name="connsiteX25" fmla="*/ 7674 w 10000"/>
            <a:gd name="connsiteY25" fmla="*/ 5276 h 8886"/>
            <a:gd name="connsiteX26" fmla="*/ 8605 w 10000"/>
            <a:gd name="connsiteY26" fmla="*/ 5832 h 8886"/>
            <a:gd name="connsiteX27" fmla="*/ 9070 w 10000"/>
            <a:gd name="connsiteY27" fmla="*/ 6662 h 8886"/>
            <a:gd name="connsiteX28" fmla="*/ 9302 w 10000"/>
            <a:gd name="connsiteY28" fmla="*/ 7221 h 8886"/>
            <a:gd name="connsiteX29" fmla="*/ 10000 w 10000"/>
            <a:gd name="connsiteY29" fmla="*/ 6662 h 8886"/>
            <a:gd name="connsiteX30" fmla="*/ 10000 w 10000"/>
            <a:gd name="connsiteY30" fmla="*/ 5832 h 8886"/>
            <a:gd name="connsiteX31" fmla="*/ 9302 w 10000"/>
            <a:gd name="connsiteY31" fmla="*/ 4443 h 8886"/>
            <a:gd name="connsiteX32" fmla="*/ 9302 w 10000"/>
            <a:gd name="connsiteY32" fmla="*/ 3057 h 8886"/>
            <a:gd name="connsiteX33" fmla="*/ 9535 w 10000"/>
            <a:gd name="connsiteY33" fmla="*/ 3057 h 8886"/>
            <a:gd name="connsiteX34" fmla="*/ 9070 w 10000"/>
            <a:gd name="connsiteY34" fmla="*/ 1669 h 8886"/>
            <a:gd name="connsiteX35" fmla="*/ 8837 w 10000"/>
            <a:gd name="connsiteY35" fmla="*/ 1110 h 8886"/>
            <a:gd name="connsiteX36" fmla="*/ 7674 w 10000"/>
            <a:gd name="connsiteY36" fmla="*/ 832 h 8886"/>
            <a:gd name="connsiteX37" fmla="*/ 6512 w 10000"/>
            <a:gd name="connsiteY37" fmla="*/ 278 h 8886"/>
            <a:gd name="connsiteX0" fmla="*/ 6512 w 10000"/>
            <a:gd name="connsiteY0" fmla="*/ 313 h 10000"/>
            <a:gd name="connsiteX1" fmla="*/ 5814 w 10000"/>
            <a:gd name="connsiteY1" fmla="*/ 0 h 10000"/>
            <a:gd name="connsiteX2" fmla="*/ 5116 w 10000"/>
            <a:gd name="connsiteY2" fmla="*/ 313 h 10000"/>
            <a:gd name="connsiteX3" fmla="*/ 4884 w 10000"/>
            <a:gd name="connsiteY3" fmla="*/ 2187 h 10000"/>
            <a:gd name="connsiteX4" fmla="*/ 4651 w 10000"/>
            <a:gd name="connsiteY4" fmla="*/ 3122 h 10000"/>
            <a:gd name="connsiteX5" fmla="*/ 5349 w 10000"/>
            <a:gd name="connsiteY5" fmla="*/ 4377 h 10000"/>
            <a:gd name="connsiteX6" fmla="*/ 5349 w 10000"/>
            <a:gd name="connsiteY6" fmla="*/ 5000 h 10000"/>
            <a:gd name="connsiteX7" fmla="*/ 3953 w 10000"/>
            <a:gd name="connsiteY7" fmla="*/ 4063 h 10000"/>
            <a:gd name="connsiteX8" fmla="*/ 2558 w 10000"/>
            <a:gd name="connsiteY8" fmla="*/ 3122 h 10000"/>
            <a:gd name="connsiteX9" fmla="*/ 1395 w 10000"/>
            <a:gd name="connsiteY9" fmla="*/ 3122 h 10000"/>
            <a:gd name="connsiteX10" fmla="*/ 1395 w 10000"/>
            <a:gd name="connsiteY10" fmla="*/ 4377 h 10000"/>
            <a:gd name="connsiteX11" fmla="*/ 0 w 10000"/>
            <a:gd name="connsiteY11" fmla="*/ 4687 h 10000"/>
            <a:gd name="connsiteX12" fmla="*/ 0 w 10000"/>
            <a:gd name="connsiteY12" fmla="*/ 8126 h 10000"/>
            <a:gd name="connsiteX13" fmla="*/ 465 w 10000"/>
            <a:gd name="connsiteY13" fmla="*/ 9375 h 10000"/>
            <a:gd name="connsiteX14" fmla="*/ 1395 w 10000"/>
            <a:gd name="connsiteY14" fmla="*/ 9375 h 10000"/>
            <a:gd name="connsiteX15" fmla="*/ 1860 w 10000"/>
            <a:gd name="connsiteY15" fmla="*/ 9689 h 10000"/>
            <a:gd name="connsiteX16" fmla="*/ 1628 w 10000"/>
            <a:gd name="connsiteY16" fmla="*/ 9689 h 10000"/>
            <a:gd name="connsiteX17" fmla="*/ 2093 w 10000"/>
            <a:gd name="connsiteY17" fmla="*/ 10000 h 10000"/>
            <a:gd name="connsiteX18" fmla="*/ 2558 w 10000"/>
            <a:gd name="connsiteY18" fmla="*/ 9689 h 10000"/>
            <a:gd name="connsiteX19" fmla="*/ 3488 w 10000"/>
            <a:gd name="connsiteY19" fmla="*/ 10000 h 10000"/>
            <a:gd name="connsiteX20" fmla="*/ 4186 w 10000"/>
            <a:gd name="connsiteY20" fmla="*/ 9061 h 10000"/>
            <a:gd name="connsiteX21" fmla="*/ 5116 w 10000"/>
            <a:gd name="connsiteY21" fmla="*/ 7816 h 10000"/>
            <a:gd name="connsiteX22" fmla="*/ 5814 w 10000"/>
            <a:gd name="connsiteY22" fmla="*/ 7497 h 10000"/>
            <a:gd name="connsiteX23" fmla="*/ 5581 w 10000"/>
            <a:gd name="connsiteY23" fmla="*/ 7497 h 10000"/>
            <a:gd name="connsiteX24" fmla="*/ 5581 w 10000"/>
            <a:gd name="connsiteY24" fmla="*/ 7185 h 10000"/>
            <a:gd name="connsiteX25" fmla="*/ 7674 w 10000"/>
            <a:gd name="connsiteY25" fmla="*/ 5937 h 10000"/>
            <a:gd name="connsiteX26" fmla="*/ 8605 w 10000"/>
            <a:gd name="connsiteY26" fmla="*/ 6563 h 10000"/>
            <a:gd name="connsiteX27" fmla="*/ 9070 w 10000"/>
            <a:gd name="connsiteY27" fmla="*/ 7497 h 10000"/>
            <a:gd name="connsiteX28" fmla="*/ 9302 w 10000"/>
            <a:gd name="connsiteY28" fmla="*/ 8126 h 10000"/>
            <a:gd name="connsiteX29" fmla="*/ 10000 w 10000"/>
            <a:gd name="connsiteY29" fmla="*/ 7497 h 10000"/>
            <a:gd name="connsiteX30" fmla="*/ 10000 w 10000"/>
            <a:gd name="connsiteY30" fmla="*/ 6563 h 10000"/>
            <a:gd name="connsiteX31" fmla="*/ 9302 w 10000"/>
            <a:gd name="connsiteY31" fmla="*/ 5000 h 10000"/>
            <a:gd name="connsiteX32" fmla="*/ 9302 w 10000"/>
            <a:gd name="connsiteY32" fmla="*/ 3440 h 10000"/>
            <a:gd name="connsiteX33" fmla="*/ 9535 w 10000"/>
            <a:gd name="connsiteY33" fmla="*/ 3440 h 10000"/>
            <a:gd name="connsiteX34" fmla="*/ 9070 w 10000"/>
            <a:gd name="connsiteY34" fmla="*/ 1878 h 10000"/>
            <a:gd name="connsiteX35" fmla="*/ 8056 w 10000"/>
            <a:gd name="connsiteY35" fmla="*/ 2110 h 10000"/>
            <a:gd name="connsiteX36" fmla="*/ 7674 w 10000"/>
            <a:gd name="connsiteY36" fmla="*/ 936 h 10000"/>
            <a:gd name="connsiteX37" fmla="*/ 6512 w 10000"/>
            <a:gd name="connsiteY37" fmla="*/ 313 h 10000"/>
            <a:gd name="connsiteX0" fmla="*/ 6512 w 10000"/>
            <a:gd name="connsiteY0" fmla="*/ 313 h 10000"/>
            <a:gd name="connsiteX1" fmla="*/ 5814 w 10000"/>
            <a:gd name="connsiteY1" fmla="*/ 0 h 10000"/>
            <a:gd name="connsiteX2" fmla="*/ 5116 w 10000"/>
            <a:gd name="connsiteY2" fmla="*/ 313 h 10000"/>
            <a:gd name="connsiteX3" fmla="*/ 4884 w 10000"/>
            <a:gd name="connsiteY3" fmla="*/ 2187 h 10000"/>
            <a:gd name="connsiteX4" fmla="*/ 4651 w 10000"/>
            <a:gd name="connsiteY4" fmla="*/ 3122 h 10000"/>
            <a:gd name="connsiteX5" fmla="*/ 5349 w 10000"/>
            <a:gd name="connsiteY5" fmla="*/ 4377 h 10000"/>
            <a:gd name="connsiteX6" fmla="*/ 5349 w 10000"/>
            <a:gd name="connsiteY6" fmla="*/ 5000 h 10000"/>
            <a:gd name="connsiteX7" fmla="*/ 3953 w 10000"/>
            <a:gd name="connsiteY7" fmla="*/ 4063 h 10000"/>
            <a:gd name="connsiteX8" fmla="*/ 2558 w 10000"/>
            <a:gd name="connsiteY8" fmla="*/ 3122 h 10000"/>
            <a:gd name="connsiteX9" fmla="*/ 1395 w 10000"/>
            <a:gd name="connsiteY9" fmla="*/ 3122 h 10000"/>
            <a:gd name="connsiteX10" fmla="*/ 1395 w 10000"/>
            <a:gd name="connsiteY10" fmla="*/ 4377 h 10000"/>
            <a:gd name="connsiteX11" fmla="*/ 0 w 10000"/>
            <a:gd name="connsiteY11" fmla="*/ 4687 h 10000"/>
            <a:gd name="connsiteX12" fmla="*/ 0 w 10000"/>
            <a:gd name="connsiteY12" fmla="*/ 8126 h 10000"/>
            <a:gd name="connsiteX13" fmla="*/ 465 w 10000"/>
            <a:gd name="connsiteY13" fmla="*/ 9375 h 10000"/>
            <a:gd name="connsiteX14" fmla="*/ 1395 w 10000"/>
            <a:gd name="connsiteY14" fmla="*/ 9375 h 10000"/>
            <a:gd name="connsiteX15" fmla="*/ 1860 w 10000"/>
            <a:gd name="connsiteY15" fmla="*/ 9689 h 10000"/>
            <a:gd name="connsiteX16" fmla="*/ 1628 w 10000"/>
            <a:gd name="connsiteY16" fmla="*/ 9689 h 10000"/>
            <a:gd name="connsiteX17" fmla="*/ 2093 w 10000"/>
            <a:gd name="connsiteY17" fmla="*/ 10000 h 10000"/>
            <a:gd name="connsiteX18" fmla="*/ 2558 w 10000"/>
            <a:gd name="connsiteY18" fmla="*/ 9689 h 10000"/>
            <a:gd name="connsiteX19" fmla="*/ 3488 w 10000"/>
            <a:gd name="connsiteY19" fmla="*/ 10000 h 10000"/>
            <a:gd name="connsiteX20" fmla="*/ 4186 w 10000"/>
            <a:gd name="connsiteY20" fmla="*/ 9061 h 10000"/>
            <a:gd name="connsiteX21" fmla="*/ 5116 w 10000"/>
            <a:gd name="connsiteY21" fmla="*/ 7816 h 10000"/>
            <a:gd name="connsiteX22" fmla="*/ 5814 w 10000"/>
            <a:gd name="connsiteY22" fmla="*/ 7497 h 10000"/>
            <a:gd name="connsiteX23" fmla="*/ 5581 w 10000"/>
            <a:gd name="connsiteY23" fmla="*/ 7497 h 10000"/>
            <a:gd name="connsiteX24" fmla="*/ 5581 w 10000"/>
            <a:gd name="connsiteY24" fmla="*/ 7185 h 10000"/>
            <a:gd name="connsiteX25" fmla="*/ 7674 w 10000"/>
            <a:gd name="connsiteY25" fmla="*/ 5937 h 10000"/>
            <a:gd name="connsiteX26" fmla="*/ 8605 w 10000"/>
            <a:gd name="connsiteY26" fmla="*/ 6563 h 10000"/>
            <a:gd name="connsiteX27" fmla="*/ 9070 w 10000"/>
            <a:gd name="connsiteY27" fmla="*/ 7497 h 10000"/>
            <a:gd name="connsiteX28" fmla="*/ 9302 w 10000"/>
            <a:gd name="connsiteY28" fmla="*/ 8126 h 10000"/>
            <a:gd name="connsiteX29" fmla="*/ 10000 w 10000"/>
            <a:gd name="connsiteY29" fmla="*/ 7497 h 10000"/>
            <a:gd name="connsiteX30" fmla="*/ 10000 w 10000"/>
            <a:gd name="connsiteY30" fmla="*/ 6563 h 10000"/>
            <a:gd name="connsiteX31" fmla="*/ 9302 w 10000"/>
            <a:gd name="connsiteY31" fmla="*/ 5000 h 10000"/>
            <a:gd name="connsiteX32" fmla="*/ 9302 w 10000"/>
            <a:gd name="connsiteY32" fmla="*/ 3440 h 10000"/>
            <a:gd name="connsiteX33" fmla="*/ 9535 w 10000"/>
            <a:gd name="connsiteY33" fmla="*/ 3440 h 10000"/>
            <a:gd name="connsiteX34" fmla="*/ 8005 w 10000"/>
            <a:gd name="connsiteY34" fmla="*/ 4270 h 10000"/>
            <a:gd name="connsiteX35" fmla="*/ 8056 w 10000"/>
            <a:gd name="connsiteY35" fmla="*/ 2110 h 10000"/>
            <a:gd name="connsiteX36" fmla="*/ 7674 w 10000"/>
            <a:gd name="connsiteY36" fmla="*/ 936 h 10000"/>
            <a:gd name="connsiteX37" fmla="*/ 6512 w 10000"/>
            <a:gd name="connsiteY37" fmla="*/ 313 h 10000"/>
            <a:gd name="connsiteX0" fmla="*/ 6512 w 10000"/>
            <a:gd name="connsiteY0" fmla="*/ 313 h 10000"/>
            <a:gd name="connsiteX1" fmla="*/ 5814 w 10000"/>
            <a:gd name="connsiteY1" fmla="*/ 0 h 10000"/>
            <a:gd name="connsiteX2" fmla="*/ 5116 w 10000"/>
            <a:gd name="connsiteY2" fmla="*/ 313 h 10000"/>
            <a:gd name="connsiteX3" fmla="*/ 4884 w 10000"/>
            <a:gd name="connsiteY3" fmla="*/ 2187 h 10000"/>
            <a:gd name="connsiteX4" fmla="*/ 4651 w 10000"/>
            <a:gd name="connsiteY4" fmla="*/ 3122 h 10000"/>
            <a:gd name="connsiteX5" fmla="*/ 5349 w 10000"/>
            <a:gd name="connsiteY5" fmla="*/ 4377 h 10000"/>
            <a:gd name="connsiteX6" fmla="*/ 5349 w 10000"/>
            <a:gd name="connsiteY6" fmla="*/ 5000 h 10000"/>
            <a:gd name="connsiteX7" fmla="*/ 3953 w 10000"/>
            <a:gd name="connsiteY7" fmla="*/ 4063 h 10000"/>
            <a:gd name="connsiteX8" fmla="*/ 2558 w 10000"/>
            <a:gd name="connsiteY8" fmla="*/ 3122 h 10000"/>
            <a:gd name="connsiteX9" fmla="*/ 1395 w 10000"/>
            <a:gd name="connsiteY9" fmla="*/ 3122 h 10000"/>
            <a:gd name="connsiteX10" fmla="*/ 1395 w 10000"/>
            <a:gd name="connsiteY10" fmla="*/ 4377 h 10000"/>
            <a:gd name="connsiteX11" fmla="*/ 0 w 10000"/>
            <a:gd name="connsiteY11" fmla="*/ 4687 h 10000"/>
            <a:gd name="connsiteX12" fmla="*/ 0 w 10000"/>
            <a:gd name="connsiteY12" fmla="*/ 8126 h 10000"/>
            <a:gd name="connsiteX13" fmla="*/ 465 w 10000"/>
            <a:gd name="connsiteY13" fmla="*/ 9375 h 10000"/>
            <a:gd name="connsiteX14" fmla="*/ 1395 w 10000"/>
            <a:gd name="connsiteY14" fmla="*/ 9375 h 10000"/>
            <a:gd name="connsiteX15" fmla="*/ 1860 w 10000"/>
            <a:gd name="connsiteY15" fmla="*/ 9689 h 10000"/>
            <a:gd name="connsiteX16" fmla="*/ 1628 w 10000"/>
            <a:gd name="connsiteY16" fmla="*/ 9689 h 10000"/>
            <a:gd name="connsiteX17" fmla="*/ 2093 w 10000"/>
            <a:gd name="connsiteY17" fmla="*/ 10000 h 10000"/>
            <a:gd name="connsiteX18" fmla="*/ 2558 w 10000"/>
            <a:gd name="connsiteY18" fmla="*/ 9689 h 10000"/>
            <a:gd name="connsiteX19" fmla="*/ 3488 w 10000"/>
            <a:gd name="connsiteY19" fmla="*/ 10000 h 10000"/>
            <a:gd name="connsiteX20" fmla="*/ 4186 w 10000"/>
            <a:gd name="connsiteY20" fmla="*/ 9061 h 10000"/>
            <a:gd name="connsiteX21" fmla="*/ 5116 w 10000"/>
            <a:gd name="connsiteY21" fmla="*/ 7816 h 10000"/>
            <a:gd name="connsiteX22" fmla="*/ 5814 w 10000"/>
            <a:gd name="connsiteY22" fmla="*/ 7497 h 10000"/>
            <a:gd name="connsiteX23" fmla="*/ 5581 w 10000"/>
            <a:gd name="connsiteY23" fmla="*/ 7497 h 10000"/>
            <a:gd name="connsiteX24" fmla="*/ 5581 w 10000"/>
            <a:gd name="connsiteY24" fmla="*/ 7185 h 10000"/>
            <a:gd name="connsiteX25" fmla="*/ 7674 w 10000"/>
            <a:gd name="connsiteY25" fmla="*/ 5937 h 10000"/>
            <a:gd name="connsiteX26" fmla="*/ 8605 w 10000"/>
            <a:gd name="connsiteY26" fmla="*/ 6563 h 10000"/>
            <a:gd name="connsiteX27" fmla="*/ 9070 w 10000"/>
            <a:gd name="connsiteY27" fmla="*/ 7497 h 10000"/>
            <a:gd name="connsiteX28" fmla="*/ 9302 w 10000"/>
            <a:gd name="connsiteY28" fmla="*/ 8126 h 10000"/>
            <a:gd name="connsiteX29" fmla="*/ 10000 w 10000"/>
            <a:gd name="connsiteY29" fmla="*/ 7497 h 10000"/>
            <a:gd name="connsiteX30" fmla="*/ 10000 w 10000"/>
            <a:gd name="connsiteY30" fmla="*/ 6563 h 10000"/>
            <a:gd name="connsiteX31" fmla="*/ 9302 w 10000"/>
            <a:gd name="connsiteY31" fmla="*/ 5000 h 10000"/>
            <a:gd name="connsiteX32" fmla="*/ 9302 w 10000"/>
            <a:gd name="connsiteY32" fmla="*/ 3440 h 10000"/>
            <a:gd name="connsiteX33" fmla="*/ 8005 w 10000"/>
            <a:gd name="connsiteY33" fmla="*/ 4270 h 10000"/>
            <a:gd name="connsiteX34" fmla="*/ 8056 w 10000"/>
            <a:gd name="connsiteY34" fmla="*/ 2110 h 10000"/>
            <a:gd name="connsiteX35" fmla="*/ 7674 w 10000"/>
            <a:gd name="connsiteY35" fmla="*/ 936 h 10000"/>
            <a:gd name="connsiteX36" fmla="*/ 6512 w 10000"/>
            <a:gd name="connsiteY36" fmla="*/ 313 h 10000"/>
            <a:gd name="connsiteX0" fmla="*/ 9302 w 12028"/>
            <a:gd name="connsiteY0" fmla="*/ 3440 h 10000"/>
            <a:gd name="connsiteX1" fmla="*/ 8005 w 12028"/>
            <a:gd name="connsiteY1" fmla="*/ 4270 h 10000"/>
            <a:gd name="connsiteX2" fmla="*/ 8056 w 12028"/>
            <a:gd name="connsiteY2" fmla="*/ 2110 h 10000"/>
            <a:gd name="connsiteX3" fmla="*/ 7674 w 12028"/>
            <a:gd name="connsiteY3" fmla="*/ 936 h 10000"/>
            <a:gd name="connsiteX4" fmla="*/ 6512 w 12028"/>
            <a:gd name="connsiteY4" fmla="*/ 313 h 10000"/>
            <a:gd name="connsiteX5" fmla="*/ 5814 w 12028"/>
            <a:gd name="connsiteY5" fmla="*/ 0 h 10000"/>
            <a:gd name="connsiteX6" fmla="*/ 5116 w 12028"/>
            <a:gd name="connsiteY6" fmla="*/ 313 h 10000"/>
            <a:gd name="connsiteX7" fmla="*/ 4884 w 12028"/>
            <a:gd name="connsiteY7" fmla="*/ 2187 h 10000"/>
            <a:gd name="connsiteX8" fmla="*/ 4651 w 12028"/>
            <a:gd name="connsiteY8" fmla="*/ 3122 h 10000"/>
            <a:gd name="connsiteX9" fmla="*/ 5349 w 12028"/>
            <a:gd name="connsiteY9" fmla="*/ 4377 h 10000"/>
            <a:gd name="connsiteX10" fmla="*/ 5349 w 12028"/>
            <a:gd name="connsiteY10" fmla="*/ 5000 h 10000"/>
            <a:gd name="connsiteX11" fmla="*/ 3953 w 12028"/>
            <a:gd name="connsiteY11" fmla="*/ 4063 h 10000"/>
            <a:gd name="connsiteX12" fmla="*/ 2558 w 12028"/>
            <a:gd name="connsiteY12" fmla="*/ 3122 h 10000"/>
            <a:gd name="connsiteX13" fmla="*/ 1395 w 12028"/>
            <a:gd name="connsiteY13" fmla="*/ 3122 h 10000"/>
            <a:gd name="connsiteX14" fmla="*/ 1395 w 12028"/>
            <a:gd name="connsiteY14" fmla="*/ 4377 h 10000"/>
            <a:gd name="connsiteX15" fmla="*/ 0 w 12028"/>
            <a:gd name="connsiteY15" fmla="*/ 4687 h 10000"/>
            <a:gd name="connsiteX16" fmla="*/ 0 w 12028"/>
            <a:gd name="connsiteY16" fmla="*/ 8126 h 10000"/>
            <a:gd name="connsiteX17" fmla="*/ 465 w 12028"/>
            <a:gd name="connsiteY17" fmla="*/ 9375 h 10000"/>
            <a:gd name="connsiteX18" fmla="*/ 1395 w 12028"/>
            <a:gd name="connsiteY18" fmla="*/ 9375 h 10000"/>
            <a:gd name="connsiteX19" fmla="*/ 1860 w 12028"/>
            <a:gd name="connsiteY19" fmla="*/ 9689 h 10000"/>
            <a:gd name="connsiteX20" fmla="*/ 1628 w 12028"/>
            <a:gd name="connsiteY20" fmla="*/ 9689 h 10000"/>
            <a:gd name="connsiteX21" fmla="*/ 2093 w 12028"/>
            <a:gd name="connsiteY21" fmla="*/ 10000 h 10000"/>
            <a:gd name="connsiteX22" fmla="*/ 2558 w 12028"/>
            <a:gd name="connsiteY22" fmla="*/ 9689 h 10000"/>
            <a:gd name="connsiteX23" fmla="*/ 3488 w 12028"/>
            <a:gd name="connsiteY23" fmla="*/ 10000 h 10000"/>
            <a:gd name="connsiteX24" fmla="*/ 4186 w 12028"/>
            <a:gd name="connsiteY24" fmla="*/ 9061 h 10000"/>
            <a:gd name="connsiteX25" fmla="*/ 5116 w 12028"/>
            <a:gd name="connsiteY25" fmla="*/ 7816 h 10000"/>
            <a:gd name="connsiteX26" fmla="*/ 5814 w 12028"/>
            <a:gd name="connsiteY26" fmla="*/ 7497 h 10000"/>
            <a:gd name="connsiteX27" fmla="*/ 5581 w 12028"/>
            <a:gd name="connsiteY27" fmla="*/ 7497 h 10000"/>
            <a:gd name="connsiteX28" fmla="*/ 5581 w 12028"/>
            <a:gd name="connsiteY28" fmla="*/ 7185 h 10000"/>
            <a:gd name="connsiteX29" fmla="*/ 7674 w 12028"/>
            <a:gd name="connsiteY29" fmla="*/ 5937 h 10000"/>
            <a:gd name="connsiteX30" fmla="*/ 8605 w 12028"/>
            <a:gd name="connsiteY30" fmla="*/ 6563 h 10000"/>
            <a:gd name="connsiteX31" fmla="*/ 9070 w 12028"/>
            <a:gd name="connsiteY31" fmla="*/ 7497 h 10000"/>
            <a:gd name="connsiteX32" fmla="*/ 9302 w 12028"/>
            <a:gd name="connsiteY32" fmla="*/ 8126 h 10000"/>
            <a:gd name="connsiteX33" fmla="*/ 10000 w 12028"/>
            <a:gd name="connsiteY33" fmla="*/ 7497 h 10000"/>
            <a:gd name="connsiteX34" fmla="*/ 10000 w 12028"/>
            <a:gd name="connsiteY34" fmla="*/ 6563 h 10000"/>
            <a:gd name="connsiteX35" fmla="*/ 12028 w 12028"/>
            <a:gd name="connsiteY35" fmla="*/ 8673 h 10000"/>
            <a:gd name="connsiteX0" fmla="*/ 9302 w 12028"/>
            <a:gd name="connsiteY0" fmla="*/ 3440 h 10000"/>
            <a:gd name="connsiteX1" fmla="*/ 8005 w 12028"/>
            <a:gd name="connsiteY1" fmla="*/ 4270 h 10000"/>
            <a:gd name="connsiteX2" fmla="*/ 8056 w 12028"/>
            <a:gd name="connsiteY2" fmla="*/ 2110 h 10000"/>
            <a:gd name="connsiteX3" fmla="*/ 7674 w 12028"/>
            <a:gd name="connsiteY3" fmla="*/ 936 h 10000"/>
            <a:gd name="connsiteX4" fmla="*/ 6512 w 12028"/>
            <a:gd name="connsiteY4" fmla="*/ 313 h 10000"/>
            <a:gd name="connsiteX5" fmla="*/ 5814 w 12028"/>
            <a:gd name="connsiteY5" fmla="*/ 0 h 10000"/>
            <a:gd name="connsiteX6" fmla="*/ 5116 w 12028"/>
            <a:gd name="connsiteY6" fmla="*/ 313 h 10000"/>
            <a:gd name="connsiteX7" fmla="*/ 4884 w 12028"/>
            <a:gd name="connsiteY7" fmla="*/ 2187 h 10000"/>
            <a:gd name="connsiteX8" fmla="*/ 4651 w 12028"/>
            <a:gd name="connsiteY8" fmla="*/ 3122 h 10000"/>
            <a:gd name="connsiteX9" fmla="*/ 5349 w 12028"/>
            <a:gd name="connsiteY9" fmla="*/ 4377 h 10000"/>
            <a:gd name="connsiteX10" fmla="*/ 5349 w 12028"/>
            <a:gd name="connsiteY10" fmla="*/ 5000 h 10000"/>
            <a:gd name="connsiteX11" fmla="*/ 3953 w 12028"/>
            <a:gd name="connsiteY11" fmla="*/ 4063 h 10000"/>
            <a:gd name="connsiteX12" fmla="*/ 2558 w 12028"/>
            <a:gd name="connsiteY12" fmla="*/ 3122 h 10000"/>
            <a:gd name="connsiteX13" fmla="*/ 1395 w 12028"/>
            <a:gd name="connsiteY13" fmla="*/ 3122 h 10000"/>
            <a:gd name="connsiteX14" fmla="*/ 1395 w 12028"/>
            <a:gd name="connsiteY14" fmla="*/ 4377 h 10000"/>
            <a:gd name="connsiteX15" fmla="*/ 0 w 12028"/>
            <a:gd name="connsiteY15" fmla="*/ 4687 h 10000"/>
            <a:gd name="connsiteX16" fmla="*/ 0 w 12028"/>
            <a:gd name="connsiteY16" fmla="*/ 8126 h 10000"/>
            <a:gd name="connsiteX17" fmla="*/ 465 w 12028"/>
            <a:gd name="connsiteY17" fmla="*/ 9375 h 10000"/>
            <a:gd name="connsiteX18" fmla="*/ 1395 w 12028"/>
            <a:gd name="connsiteY18" fmla="*/ 9375 h 10000"/>
            <a:gd name="connsiteX19" fmla="*/ 1860 w 12028"/>
            <a:gd name="connsiteY19" fmla="*/ 9689 h 10000"/>
            <a:gd name="connsiteX20" fmla="*/ 1628 w 12028"/>
            <a:gd name="connsiteY20" fmla="*/ 9689 h 10000"/>
            <a:gd name="connsiteX21" fmla="*/ 2093 w 12028"/>
            <a:gd name="connsiteY21" fmla="*/ 10000 h 10000"/>
            <a:gd name="connsiteX22" fmla="*/ 2558 w 12028"/>
            <a:gd name="connsiteY22" fmla="*/ 9689 h 10000"/>
            <a:gd name="connsiteX23" fmla="*/ 3488 w 12028"/>
            <a:gd name="connsiteY23" fmla="*/ 10000 h 10000"/>
            <a:gd name="connsiteX24" fmla="*/ 4186 w 12028"/>
            <a:gd name="connsiteY24" fmla="*/ 9061 h 10000"/>
            <a:gd name="connsiteX25" fmla="*/ 5116 w 12028"/>
            <a:gd name="connsiteY25" fmla="*/ 7816 h 10000"/>
            <a:gd name="connsiteX26" fmla="*/ 5814 w 12028"/>
            <a:gd name="connsiteY26" fmla="*/ 7497 h 10000"/>
            <a:gd name="connsiteX27" fmla="*/ 5581 w 12028"/>
            <a:gd name="connsiteY27" fmla="*/ 7497 h 10000"/>
            <a:gd name="connsiteX28" fmla="*/ 5581 w 12028"/>
            <a:gd name="connsiteY28" fmla="*/ 7185 h 10000"/>
            <a:gd name="connsiteX29" fmla="*/ 7674 w 12028"/>
            <a:gd name="connsiteY29" fmla="*/ 5937 h 10000"/>
            <a:gd name="connsiteX30" fmla="*/ 8605 w 12028"/>
            <a:gd name="connsiteY30" fmla="*/ 6563 h 10000"/>
            <a:gd name="connsiteX31" fmla="*/ 9070 w 12028"/>
            <a:gd name="connsiteY31" fmla="*/ 7497 h 10000"/>
            <a:gd name="connsiteX32" fmla="*/ 9302 w 12028"/>
            <a:gd name="connsiteY32" fmla="*/ 8126 h 10000"/>
            <a:gd name="connsiteX33" fmla="*/ 10000 w 12028"/>
            <a:gd name="connsiteY33" fmla="*/ 7497 h 10000"/>
            <a:gd name="connsiteX34" fmla="*/ 10000 w 12028"/>
            <a:gd name="connsiteY34" fmla="*/ 6563 h 10000"/>
            <a:gd name="connsiteX35" fmla="*/ 12028 w 12028"/>
            <a:gd name="connsiteY35" fmla="*/ 8673 h 10000"/>
            <a:gd name="connsiteX36" fmla="*/ 9302 w 12028"/>
            <a:gd name="connsiteY36" fmla="*/ 3440 h 10000"/>
            <a:gd name="connsiteX0" fmla="*/ 12028 w 12028"/>
            <a:gd name="connsiteY0" fmla="*/ 8673 h 10000"/>
            <a:gd name="connsiteX1" fmla="*/ 8005 w 12028"/>
            <a:gd name="connsiteY1" fmla="*/ 4270 h 10000"/>
            <a:gd name="connsiteX2" fmla="*/ 8056 w 12028"/>
            <a:gd name="connsiteY2" fmla="*/ 2110 h 10000"/>
            <a:gd name="connsiteX3" fmla="*/ 7674 w 12028"/>
            <a:gd name="connsiteY3" fmla="*/ 936 h 10000"/>
            <a:gd name="connsiteX4" fmla="*/ 6512 w 12028"/>
            <a:gd name="connsiteY4" fmla="*/ 313 h 10000"/>
            <a:gd name="connsiteX5" fmla="*/ 5814 w 12028"/>
            <a:gd name="connsiteY5" fmla="*/ 0 h 10000"/>
            <a:gd name="connsiteX6" fmla="*/ 5116 w 12028"/>
            <a:gd name="connsiteY6" fmla="*/ 313 h 10000"/>
            <a:gd name="connsiteX7" fmla="*/ 4884 w 12028"/>
            <a:gd name="connsiteY7" fmla="*/ 2187 h 10000"/>
            <a:gd name="connsiteX8" fmla="*/ 4651 w 12028"/>
            <a:gd name="connsiteY8" fmla="*/ 3122 h 10000"/>
            <a:gd name="connsiteX9" fmla="*/ 5349 w 12028"/>
            <a:gd name="connsiteY9" fmla="*/ 4377 h 10000"/>
            <a:gd name="connsiteX10" fmla="*/ 5349 w 12028"/>
            <a:gd name="connsiteY10" fmla="*/ 5000 h 10000"/>
            <a:gd name="connsiteX11" fmla="*/ 3953 w 12028"/>
            <a:gd name="connsiteY11" fmla="*/ 4063 h 10000"/>
            <a:gd name="connsiteX12" fmla="*/ 2558 w 12028"/>
            <a:gd name="connsiteY12" fmla="*/ 3122 h 10000"/>
            <a:gd name="connsiteX13" fmla="*/ 1395 w 12028"/>
            <a:gd name="connsiteY13" fmla="*/ 3122 h 10000"/>
            <a:gd name="connsiteX14" fmla="*/ 1395 w 12028"/>
            <a:gd name="connsiteY14" fmla="*/ 4377 h 10000"/>
            <a:gd name="connsiteX15" fmla="*/ 0 w 12028"/>
            <a:gd name="connsiteY15" fmla="*/ 4687 h 10000"/>
            <a:gd name="connsiteX16" fmla="*/ 0 w 12028"/>
            <a:gd name="connsiteY16" fmla="*/ 8126 h 10000"/>
            <a:gd name="connsiteX17" fmla="*/ 465 w 12028"/>
            <a:gd name="connsiteY17" fmla="*/ 9375 h 10000"/>
            <a:gd name="connsiteX18" fmla="*/ 1395 w 12028"/>
            <a:gd name="connsiteY18" fmla="*/ 9375 h 10000"/>
            <a:gd name="connsiteX19" fmla="*/ 1860 w 12028"/>
            <a:gd name="connsiteY19" fmla="*/ 9689 h 10000"/>
            <a:gd name="connsiteX20" fmla="*/ 1628 w 12028"/>
            <a:gd name="connsiteY20" fmla="*/ 9689 h 10000"/>
            <a:gd name="connsiteX21" fmla="*/ 2093 w 12028"/>
            <a:gd name="connsiteY21" fmla="*/ 10000 h 10000"/>
            <a:gd name="connsiteX22" fmla="*/ 2558 w 12028"/>
            <a:gd name="connsiteY22" fmla="*/ 9689 h 10000"/>
            <a:gd name="connsiteX23" fmla="*/ 3488 w 12028"/>
            <a:gd name="connsiteY23" fmla="*/ 10000 h 10000"/>
            <a:gd name="connsiteX24" fmla="*/ 4186 w 12028"/>
            <a:gd name="connsiteY24" fmla="*/ 9061 h 10000"/>
            <a:gd name="connsiteX25" fmla="*/ 5116 w 12028"/>
            <a:gd name="connsiteY25" fmla="*/ 7816 h 10000"/>
            <a:gd name="connsiteX26" fmla="*/ 5814 w 12028"/>
            <a:gd name="connsiteY26" fmla="*/ 7497 h 10000"/>
            <a:gd name="connsiteX27" fmla="*/ 5581 w 12028"/>
            <a:gd name="connsiteY27" fmla="*/ 7497 h 10000"/>
            <a:gd name="connsiteX28" fmla="*/ 5581 w 12028"/>
            <a:gd name="connsiteY28" fmla="*/ 7185 h 10000"/>
            <a:gd name="connsiteX29" fmla="*/ 7674 w 12028"/>
            <a:gd name="connsiteY29" fmla="*/ 5937 h 10000"/>
            <a:gd name="connsiteX30" fmla="*/ 8605 w 12028"/>
            <a:gd name="connsiteY30" fmla="*/ 6563 h 10000"/>
            <a:gd name="connsiteX31" fmla="*/ 9070 w 12028"/>
            <a:gd name="connsiteY31" fmla="*/ 7497 h 10000"/>
            <a:gd name="connsiteX32" fmla="*/ 9302 w 12028"/>
            <a:gd name="connsiteY32" fmla="*/ 8126 h 10000"/>
            <a:gd name="connsiteX33" fmla="*/ 10000 w 12028"/>
            <a:gd name="connsiteY33" fmla="*/ 7497 h 10000"/>
            <a:gd name="connsiteX34" fmla="*/ 10000 w 12028"/>
            <a:gd name="connsiteY34" fmla="*/ 6563 h 10000"/>
            <a:gd name="connsiteX35" fmla="*/ 12028 w 12028"/>
            <a:gd name="connsiteY35" fmla="*/ 8673 h 10000"/>
            <a:gd name="connsiteX0" fmla="*/ 10000 w 10148"/>
            <a:gd name="connsiteY0" fmla="*/ 6563 h 10000"/>
            <a:gd name="connsiteX1" fmla="*/ 8005 w 10148"/>
            <a:gd name="connsiteY1" fmla="*/ 4270 h 10000"/>
            <a:gd name="connsiteX2" fmla="*/ 8056 w 10148"/>
            <a:gd name="connsiteY2" fmla="*/ 2110 h 10000"/>
            <a:gd name="connsiteX3" fmla="*/ 7674 w 10148"/>
            <a:gd name="connsiteY3" fmla="*/ 936 h 10000"/>
            <a:gd name="connsiteX4" fmla="*/ 6512 w 10148"/>
            <a:gd name="connsiteY4" fmla="*/ 313 h 10000"/>
            <a:gd name="connsiteX5" fmla="*/ 5814 w 10148"/>
            <a:gd name="connsiteY5" fmla="*/ 0 h 10000"/>
            <a:gd name="connsiteX6" fmla="*/ 5116 w 10148"/>
            <a:gd name="connsiteY6" fmla="*/ 313 h 10000"/>
            <a:gd name="connsiteX7" fmla="*/ 4884 w 10148"/>
            <a:gd name="connsiteY7" fmla="*/ 2187 h 10000"/>
            <a:gd name="connsiteX8" fmla="*/ 4651 w 10148"/>
            <a:gd name="connsiteY8" fmla="*/ 3122 h 10000"/>
            <a:gd name="connsiteX9" fmla="*/ 5349 w 10148"/>
            <a:gd name="connsiteY9" fmla="*/ 4377 h 10000"/>
            <a:gd name="connsiteX10" fmla="*/ 5349 w 10148"/>
            <a:gd name="connsiteY10" fmla="*/ 5000 h 10000"/>
            <a:gd name="connsiteX11" fmla="*/ 3953 w 10148"/>
            <a:gd name="connsiteY11" fmla="*/ 4063 h 10000"/>
            <a:gd name="connsiteX12" fmla="*/ 2558 w 10148"/>
            <a:gd name="connsiteY12" fmla="*/ 3122 h 10000"/>
            <a:gd name="connsiteX13" fmla="*/ 1395 w 10148"/>
            <a:gd name="connsiteY13" fmla="*/ 3122 h 10000"/>
            <a:gd name="connsiteX14" fmla="*/ 1395 w 10148"/>
            <a:gd name="connsiteY14" fmla="*/ 4377 h 10000"/>
            <a:gd name="connsiteX15" fmla="*/ 0 w 10148"/>
            <a:gd name="connsiteY15" fmla="*/ 4687 h 10000"/>
            <a:gd name="connsiteX16" fmla="*/ 0 w 10148"/>
            <a:gd name="connsiteY16" fmla="*/ 8126 h 10000"/>
            <a:gd name="connsiteX17" fmla="*/ 465 w 10148"/>
            <a:gd name="connsiteY17" fmla="*/ 9375 h 10000"/>
            <a:gd name="connsiteX18" fmla="*/ 1395 w 10148"/>
            <a:gd name="connsiteY18" fmla="*/ 9375 h 10000"/>
            <a:gd name="connsiteX19" fmla="*/ 1860 w 10148"/>
            <a:gd name="connsiteY19" fmla="*/ 9689 h 10000"/>
            <a:gd name="connsiteX20" fmla="*/ 1628 w 10148"/>
            <a:gd name="connsiteY20" fmla="*/ 9689 h 10000"/>
            <a:gd name="connsiteX21" fmla="*/ 2093 w 10148"/>
            <a:gd name="connsiteY21" fmla="*/ 10000 h 10000"/>
            <a:gd name="connsiteX22" fmla="*/ 2558 w 10148"/>
            <a:gd name="connsiteY22" fmla="*/ 9689 h 10000"/>
            <a:gd name="connsiteX23" fmla="*/ 3488 w 10148"/>
            <a:gd name="connsiteY23" fmla="*/ 10000 h 10000"/>
            <a:gd name="connsiteX24" fmla="*/ 4186 w 10148"/>
            <a:gd name="connsiteY24" fmla="*/ 9061 h 10000"/>
            <a:gd name="connsiteX25" fmla="*/ 5116 w 10148"/>
            <a:gd name="connsiteY25" fmla="*/ 7816 h 10000"/>
            <a:gd name="connsiteX26" fmla="*/ 5814 w 10148"/>
            <a:gd name="connsiteY26" fmla="*/ 7497 h 10000"/>
            <a:gd name="connsiteX27" fmla="*/ 5581 w 10148"/>
            <a:gd name="connsiteY27" fmla="*/ 7497 h 10000"/>
            <a:gd name="connsiteX28" fmla="*/ 5581 w 10148"/>
            <a:gd name="connsiteY28" fmla="*/ 7185 h 10000"/>
            <a:gd name="connsiteX29" fmla="*/ 7674 w 10148"/>
            <a:gd name="connsiteY29" fmla="*/ 5937 h 10000"/>
            <a:gd name="connsiteX30" fmla="*/ 8605 w 10148"/>
            <a:gd name="connsiteY30" fmla="*/ 6563 h 10000"/>
            <a:gd name="connsiteX31" fmla="*/ 9070 w 10148"/>
            <a:gd name="connsiteY31" fmla="*/ 7497 h 10000"/>
            <a:gd name="connsiteX32" fmla="*/ 9302 w 10148"/>
            <a:gd name="connsiteY32" fmla="*/ 8126 h 10000"/>
            <a:gd name="connsiteX33" fmla="*/ 10000 w 10148"/>
            <a:gd name="connsiteY33" fmla="*/ 7497 h 10000"/>
            <a:gd name="connsiteX34" fmla="*/ 10000 w 10148"/>
            <a:gd name="connsiteY34" fmla="*/ 6563 h 10000"/>
            <a:gd name="connsiteX0" fmla="*/ 10000 w 10000"/>
            <a:gd name="connsiteY0" fmla="*/ 7497 h 10000"/>
            <a:gd name="connsiteX1" fmla="*/ 8005 w 10000"/>
            <a:gd name="connsiteY1" fmla="*/ 4270 h 10000"/>
            <a:gd name="connsiteX2" fmla="*/ 8056 w 10000"/>
            <a:gd name="connsiteY2" fmla="*/ 2110 h 10000"/>
            <a:gd name="connsiteX3" fmla="*/ 7674 w 10000"/>
            <a:gd name="connsiteY3" fmla="*/ 936 h 10000"/>
            <a:gd name="connsiteX4" fmla="*/ 6512 w 10000"/>
            <a:gd name="connsiteY4" fmla="*/ 313 h 10000"/>
            <a:gd name="connsiteX5" fmla="*/ 5814 w 10000"/>
            <a:gd name="connsiteY5" fmla="*/ 0 h 10000"/>
            <a:gd name="connsiteX6" fmla="*/ 5116 w 10000"/>
            <a:gd name="connsiteY6" fmla="*/ 313 h 10000"/>
            <a:gd name="connsiteX7" fmla="*/ 4884 w 10000"/>
            <a:gd name="connsiteY7" fmla="*/ 2187 h 10000"/>
            <a:gd name="connsiteX8" fmla="*/ 4651 w 10000"/>
            <a:gd name="connsiteY8" fmla="*/ 3122 h 10000"/>
            <a:gd name="connsiteX9" fmla="*/ 5349 w 10000"/>
            <a:gd name="connsiteY9" fmla="*/ 4377 h 10000"/>
            <a:gd name="connsiteX10" fmla="*/ 5349 w 10000"/>
            <a:gd name="connsiteY10" fmla="*/ 5000 h 10000"/>
            <a:gd name="connsiteX11" fmla="*/ 3953 w 10000"/>
            <a:gd name="connsiteY11" fmla="*/ 4063 h 10000"/>
            <a:gd name="connsiteX12" fmla="*/ 2558 w 10000"/>
            <a:gd name="connsiteY12" fmla="*/ 3122 h 10000"/>
            <a:gd name="connsiteX13" fmla="*/ 1395 w 10000"/>
            <a:gd name="connsiteY13" fmla="*/ 3122 h 10000"/>
            <a:gd name="connsiteX14" fmla="*/ 1395 w 10000"/>
            <a:gd name="connsiteY14" fmla="*/ 4377 h 10000"/>
            <a:gd name="connsiteX15" fmla="*/ 0 w 10000"/>
            <a:gd name="connsiteY15" fmla="*/ 4687 h 10000"/>
            <a:gd name="connsiteX16" fmla="*/ 0 w 10000"/>
            <a:gd name="connsiteY16" fmla="*/ 8126 h 10000"/>
            <a:gd name="connsiteX17" fmla="*/ 465 w 10000"/>
            <a:gd name="connsiteY17" fmla="*/ 9375 h 10000"/>
            <a:gd name="connsiteX18" fmla="*/ 1395 w 10000"/>
            <a:gd name="connsiteY18" fmla="*/ 9375 h 10000"/>
            <a:gd name="connsiteX19" fmla="*/ 1860 w 10000"/>
            <a:gd name="connsiteY19" fmla="*/ 9689 h 10000"/>
            <a:gd name="connsiteX20" fmla="*/ 1628 w 10000"/>
            <a:gd name="connsiteY20" fmla="*/ 9689 h 10000"/>
            <a:gd name="connsiteX21" fmla="*/ 2093 w 10000"/>
            <a:gd name="connsiteY21" fmla="*/ 10000 h 10000"/>
            <a:gd name="connsiteX22" fmla="*/ 2558 w 10000"/>
            <a:gd name="connsiteY22" fmla="*/ 9689 h 10000"/>
            <a:gd name="connsiteX23" fmla="*/ 3488 w 10000"/>
            <a:gd name="connsiteY23" fmla="*/ 10000 h 10000"/>
            <a:gd name="connsiteX24" fmla="*/ 4186 w 10000"/>
            <a:gd name="connsiteY24" fmla="*/ 9061 h 10000"/>
            <a:gd name="connsiteX25" fmla="*/ 5116 w 10000"/>
            <a:gd name="connsiteY25" fmla="*/ 7816 h 10000"/>
            <a:gd name="connsiteX26" fmla="*/ 5814 w 10000"/>
            <a:gd name="connsiteY26" fmla="*/ 7497 h 10000"/>
            <a:gd name="connsiteX27" fmla="*/ 5581 w 10000"/>
            <a:gd name="connsiteY27" fmla="*/ 7497 h 10000"/>
            <a:gd name="connsiteX28" fmla="*/ 5581 w 10000"/>
            <a:gd name="connsiteY28" fmla="*/ 7185 h 10000"/>
            <a:gd name="connsiteX29" fmla="*/ 7674 w 10000"/>
            <a:gd name="connsiteY29" fmla="*/ 5937 h 10000"/>
            <a:gd name="connsiteX30" fmla="*/ 8605 w 10000"/>
            <a:gd name="connsiteY30" fmla="*/ 6563 h 10000"/>
            <a:gd name="connsiteX31" fmla="*/ 9070 w 10000"/>
            <a:gd name="connsiteY31" fmla="*/ 7497 h 10000"/>
            <a:gd name="connsiteX32" fmla="*/ 9302 w 10000"/>
            <a:gd name="connsiteY32" fmla="*/ 8126 h 10000"/>
            <a:gd name="connsiteX33" fmla="*/ 10000 w 10000"/>
            <a:gd name="connsiteY33" fmla="*/ 7497 h 10000"/>
            <a:gd name="connsiteX0" fmla="*/ 9302 w 9302"/>
            <a:gd name="connsiteY0" fmla="*/ 8126 h 10000"/>
            <a:gd name="connsiteX1" fmla="*/ 8005 w 9302"/>
            <a:gd name="connsiteY1" fmla="*/ 4270 h 10000"/>
            <a:gd name="connsiteX2" fmla="*/ 8056 w 9302"/>
            <a:gd name="connsiteY2" fmla="*/ 2110 h 10000"/>
            <a:gd name="connsiteX3" fmla="*/ 7674 w 9302"/>
            <a:gd name="connsiteY3" fmla="*/ 936 h 10000"/>
            <a:gd name="connsiteX4" fmla="*/ 6512 w 9302"/>
            <a:gd name="connsiteY4" fmla="*/ 313 h 10000"/>
            <a:gd name="connsiteX5" fmla="*/ 5814 w 9302"/>
            <a:gd name="connsiteY5" fmla="*/ 0 h 10000"/>
            <a:gd name="connsiteX6" fmla="*/ 5116 w 9302"/>
            <a:gd name="connsiteY6" fmla="*/ 313 h 10000"/>
            <a:gd name="connsiteX7" fmla="*/ 4884 w 9302"/>
            <a:gd name="connsiteY7" fmla="*/ 2187 h 10000"/>
            <a:gd name="connsiteX8" fmla="*/ 4651 w 9302"/>
            <a:gd name="connsiteY8" fmla="*/ 3122 h 10000"/>
            <a:gd name="connsiteX9" fmla="*/ 5349 w 9302"/>
            <a:gd name="connsiteY9" fmla="*/ 4377 h 10000"/>
            <a:gd name="connsiteX10" fmla="*/ 5349 w 9302"/>
            <a:gd name="connsiteY10" fmla="*/ 5000 h 10000"/>
            <a:gd name="connsiteX11" fmla="*/ 3953 w 9302"/>
            <a:gd name="connsiteY11" fmla="*/ 4063 h 10000"/>
            <a:gd name="connsiteX12" fmla="*/ 2558 w 9302"/>
            <a:gd name="connsiteY12" fmla="*/ 3122 h 10000"/>
            <a:gd name="connsiteX13" fmla="*/ 1395 w 9302"/>
            <a:gd name="connsiteY13" fmla="*/ 3122 h 10000"/>
            <a:gd name="connsiteX14" fmla="*/ 1395 w 9302"/>
            <a:gd name="connsiteY14" fmla="*/ 4377 h 10000"/>
            <a:gd name="connsiteX15" fmla="*/ 0 w 9302"/>
            <a:gd name="connsiteY15" fmla="*/ 4687 h 10000"/>
            <a:gd name="connsiteX16" fmla="*/ 0 w 9302"/>
            <a:gd name="connsiteY16" fmla="*/ 8126 h 10000"/>
            <a:gd name="connsiteX17" fmla="*/ 465 w 9302"/>
            <a:gd name="connsiteY17" fmla="*/ 9375 h 10000"/>
            <a:gd name="connsiteX18" fmla="*/ 1395 w 9302"/>
            <a:gd name="connsiteY18" fmla="*/ 9375 h 10000"/>
            <a:gd name="connsiteX19" fmla="*/ 1860 w 9302"/>
            <a:gd name="connsiteY19" fmla="*/ 9689 h 10000"/>
            <a:gd name="connsiteX20" fmla="*/ 1628 w 9302"/>
            <a:gd name="connsiteY20" fmla="*/ 9689 h 10000"/>
            <a:gd name="connsiteX21" fmla="*/ 2093 w 9302"/>
            <a:gd name="connsiteY21" fmla="*/ 10000 h 10000"/>
            <a:gd name="connsiteX22" fmla="*/ 2558 w 9302"/>
            <a:gd name="connsiteY22" fmla="*/ 9689 h 10000"/>
            <a:gd name="connsiteX23" fmla="*/ 3488 w 9302"/>
            <a:gd name="connsiteY23" fmla="*/ 10000 h 10000"/>
            <a:gd name="connsiteX24" fmla="*/ 4186 w 9302"/>
            <a:gd name="connsiteY24" fmla="*/ 9061 h 10000"/>
            <a:gd name="connsiteX25" fmla="*/ 5116 w 9302"/>
            <a:gd name="connsiteY25" fmla="*/ 7816 h 10000"/>
            <a:gd name="connsiteX26" fmla="*/ 5814 w 9302"/>
            <a:gd name="connsiteY26" fmla="*/ 7497 h 10000"/>
            <a:gd name="connsiteX27" fmla="*/ 5581 w 9302"/>
            <a:gd name="connsiteY27" fmla="*/ 7497 h 10000"/>
            <a:gd name="connsiteX28" fmla="*/ 5581 w 9302"/>
            <a:gd name="connsiteY28" fmla="*/ 7185 h 10000"/>
            <a:gd name="connsiteX29" fmla="*/ 7674 w 9302"/>
            <a:gd name="connsiteY29" fmla="*/ 5937 h 10000"/>
            <a:gd name="connsiteX30" fmla="*/ 8605 w 9302"/>
            <a:gd name="connsiteY30" fmla="*/ 6563 h 10000"/>
            <a:gd name="connsiteX31" fmla="*/ 9070 w 9302"/>
            <a:gd name="connsiteY31" fmla="*/ 7497 h 10000"/>
            <a:gd name="connsiteX32" fmla="*/ 9302 w 9302"/>
            <a:gd name="connsiteY32" fmla="*/ 8126 h 10000"/>
            <a:gd name="connsiteX0" fmla="*/ 9751 w 9751"/>
            <a:gd name="connsiteY0" fmla="*/ 7497 h 10000"/>
            <a:gd name="connsiteX1" fmla="*/ 8606 w 9751"/>
            <a:gd name="connsiteY1" fmla="*/ 4270 h 10000"/>
            <a:gd name="connsiteX2" fmla="*/ 8661 w 9751"/>
            <a:gd name="connsiteY2" fmla="*/ 2110 h 10000"/>
            <a:gd name="connsiteX3" fmla="*/ 8250 w 9751"/>
            <a:gd name="connsiteY3" fmla="*/ 936 h 10000"/>
            <a:gd name="connsiteX4" fmla="*/ 7001 w 9751"/>
            <a:gd name="connsiteY4" fmla="*/ 313 h 10000"/>
            <a:gd name="connsiteX5" fmla="*/ 6250 w 9751"/>
            <a:gd name="connsiteY5" fmla="*/ 0 h 10000"/>
            <a:gd name="connsiteX6" fmla="*/ 5500 w 9751"/>
            <a:gd name="connsiteY6" fmla="*/ 313 h 10000"/>
            <a:gd name="connsiteX7" fmla="*/ 5250 w 9751"/>
            <a:gd name="connsiteY7" fmla="*/ 2187 h 10000"/>
            <a:gd name="connsiteX8" fmla="*/ 5000 w 9751"/>
            <a:gd name="connsiteY8" fmla="*/ 3122 h 10000"/>
            <a:gd name="connsiteX9" fmla="*/ 5750 w 9751"/>
            <a:gd name="connsiteY9" fmla="*/ 4377 h 10000"/>
            <a:gd name="connsiteX10" fmla="*/ 5750 w 9751"/>
            <a:gd name="connsiteY10" fmla="*/ 5000 h 10000"/>
            <a:gd name="connsiteX11" fmla="*/ 4250 w 9751"/>
            <a:gd name="connsiteY11" fmla="*/ 4063 h 10000"/>
            <a:gd name="connsiteX12" fmla="*/ 2750 w 9751"/>
            <a:gd name="connsiteY12" fmla="*/ 3122 h 10000"/>
            <a:gd name="connsiteX13" fmla="*/ 1500 w 9751"/>
            <a:gd name="connsiteY13" fmla="*/ 3122 h 10000"/>
            <a:gd name="connsiteX14" fmla="*/ 1500 w 9751"/>
            <a:gd name="connsiteY14" fmla="*/ 4377 h 10000"/>
            <a:gd name="connsiteX15" fmla="*/ 0 w 9751"/>
            <a:gd name="connsiteY15" fmla="*/ 4687 h 10000"/>
            <a:gd name="connsiteX16" fmla="*/ 0 w 9751"/>
            <a:gd name="connsiteY16" fmla="*/ 8126 h 10000"/>
            <a:gd name="connsiteX17" fmla="*/ 500 w 9751"/>
            <a:gd name="connsiteY17" fmla="*/ 9375 h 10000"/>
            <a:gd name="connsiteX18" fmla="*/ 1500 w 9751"/>
            <a:gd name="connsiteY18" fmla="*/ 9375 h 10000"/>
            <a:gd name="connsiteX19" fmla="*/ 2000 w 9751"/>
            <a:gd name="connsiteY19" fmla="*/ 9689 h 10000"/>
            <a:gd name="connsiteX20" fmla="*/ 1750 w 9751"/>
            <a:gd name="connsiteY20" fmla="*/ 9689 h 10000"/>
            <a:gd name="connsiteX21" fmla="*/ 2250 w 9751"/>
            <a:gd name="connsiteY21" fmla="*/ 10000 h 10000"/>
            <a:gd name="connsiteX22" fmla="*/ 2750 w 9751"/>
            <a:gd name="connsiteY22" fmla="*/ 9689 h 10000"/>
            <a:gd name="connsiteX23" fmla="*/ 3750 w 9751"/>
            <a:gd name="connsiteY23" fmla="*/ 10000 h 10000"/>
            <a:gd name="connsiteX24" fmla="*/ 4500 w 9751"/>
            <a:gd name="connsiteY24" fmla="*/ 9061 h 10000"/>
            <a:gd name="connsiteX25" fmla="*/ 5500 w 9751"/>
            <a:gd name="connsiteY25" fmla="*/ 7816 h 10000"/>
            <a:gd name="connsiteX26" fmla="*/ 6250 w 9751"/>
            <a:gd name="connsiteY26" fmla="*/ 7497 h 10000"/>
            <a:gd name="connsiteX27" fmla="*/ 6000 w 9751"/>
            <a:gd name="connsiteY27" fmla="*/ 7497 h 10000"/>
            <a:gd name="connsiteX28" fmla="*/ 6000 w 9751"/>
            <a:gd name="connsiteY28" fmla="*/ 7185 h 10000"/>
            <a:gd name="connsiteX29" fmla="*/ 8250 w 9751"/>
            <a:gd name="connsiteY29" fmla="*/ 5937 h 10000"/>
            <a:gd name="connsiteX30" fmla="*/ 9251 w 9751"/>
            <a:gd name="connsiteY30" fmla="*/ 6563 h 10000"/>
            <a:gd name="connsiteX31" fmla="*/ 9751 w 9751"/>
            <a:gd name="connsiteY31" fmla="*/ 7497 h 10000"/>
            <a:gd name="connsiteX0" fmla="*/ 10000 w 10000"/>
            <a:gd name="connsiteY0" fmla="*/ 7497 h 10000"/>
            <a:gd name="connsiteX1" fmla="*/ 8826 w 10000"/>
            <a:gd name="connsiteY1" fmla="*/ 4270 h 10000"/>
            <a:gd name="connsiteX2" fmla="*/ 8882 w 10000"/>
            <a:gd name="connsiteY2" fmla="*/ 2110 h 10000"/>
            <a:gd name="connsiteX3" fmla="*/ 8461 w 10000"/>
            <a:gd name="connsiteY3" fmla="*/ 936 h 10000"/>
            <a:gd name="connsiteX4" fmla="*/ 7180 w 10000"/>
            <a:gd name="connsiteY4" fmla="*/ 313 h 10000"/>
            <a:gd name="connsiteX5" fmla="*/ 6410 w 10000"/>
            <a:gd name="connsiteY5" fmla="*/ 0 h 10000"/>
            <a:gd name="connsiteX6" fmla="*/ 5640 w 10000"/>
            <a:gd name="connsiteY6" fmla="*/ 313 h 10000"/>
            <a:gd name="connsiteX7" fmla="*/ 5384 w 10000"/>
            <a:gd name="connsiteY7" fmla="*/ 2187 h 10000"/>
            <a:gd name="connsiteX8" fmla="*/ 5128 w 10000"/>
            <a:gd name="connsiteY8" fmla="*/ 3122 h 10000"/>
            <a:gd name="connsiteX9" fmla="*/ 5897 w 10000"/>
            <a:gd name="connsiteY9" fmla="*/ 4377 h 10000"/>
            <a:gd name="connsiteX10" fmla="*/ 5897 w 10000"/>
            <a:gd name="connsiteY10" fmla="*/ 5000 h 10000"/>
            <a:gd name="connsiteX11" fmla="*/ 4359 w 10000"/>
            <a:gd name="connsiteY11" fmla="*/ 4063 h 10000"/>
            <a:gd name="connsiteX12" fmla="*/ 2820 w 10000"/>
            <a:gd name="connsiteY12" fmla="*/ 3122 h 10000"/>
            <a:gd name="connsiteX13" fmla="*/ 1538 w 10000"/>
            <a:gd name="connsiteY13" fmla="*/ 3122 h 10000"/>
            <a:gd name="connsiteX14" fmla="*/ 1538 w 10000"/>
            <a:gd name="connsiteY14" fmla="*/ 4377 h 10000"/>
            <a:gd name="connsiteX15" fmla="*/ 0 w 10000"/>
            <a:gd name="connsiteY15" fmla="*/ 4687 h 10000"/>
            <a:gd name="connsiteX16" fmla="*/ 0 w 10000"/>
            <a:gd name="connsiteY16" fmla="*/ 8126 h 10000"/>
            <a:gd name="connsiteX17" fmla="*/ 513 w 10000"/>
            <a:gd name="connsiteY17" fmla="*/ 9375 h 10000"/>
            <a:gd name="connsiteX18" fmla="*/ 1538 w 10000"/>
            <a:gd name="connsiteY18" fmla="*/ 9375 h 10000"/>
            <a:gd name="connsiteX19" fmla="*/ 2051 w 10000"/>
            <a:gd name="connsiteY19" fmla="*/ 9689 h 10000"/>
            <a:gd name="connsiteX20" fmla="*/ 1795 w 10000"/>
            <a:gd name="connsiteY20" fmla="*/ 9689 h 10000"/>
            <a:gd name="connsiteX21" fmla="*/ 2307 w 10000"/>
            <a:gd name="connsiteY21" fmla="*/ 10000 h 10000"/>
            <a:gd name="connsiteX22" fmla="*/ 2820 w 10000"/>
            <a:gd name="connsiteY22" fmla="*/ 9689 h 10000"/>
            <a:gd name="connsiteX23" fmla="*/ 3846 w 10000"/>
            <a:gd name="connsiteY23" fmla="*/ 10000 h 10000"/>
            <a:gd name="connsiteX24" fmla="*/ 4615 w 10000"/>
            <a:gd name="connsiteY24" fmla="*/ 9061 h 10000"/>
            <a:gd name="connsiteX25" fmla="*/ 5640 w 10000"/>
            <a:gd name="connsiteY25" fmla="*/ 7816 h 10000"/>
            <a:gd name="connsiteX26" fmla="*/ 6410 w 10000"/>
            <a:gd name="connsiteY26" fmla="*/ 7497 h 10000"/>
            <a:gd name="connsiteX27" fmla="*/ 6153 w 10000"/>
            <a:gd name="connsiteY27" fmla="*/ 7497 h 10000"/>
            <a:gd name="connsiteX28" fmla="*/ 6153 w 10000"/>
            <a:gd name="connsiteY28" fmla="*/ 7185 h 10000"/>
            <a:gd name="connsiteX29" fmla="*/ 8461 w 10000"/>
            <a:gd name="connsiteY29" fmla="*/ 5937 h 10000"/>
            <a:gd name="connsiteX30" fmla="*/ 10000 w 10000"/>
            <a:gd name="connsiteY30" fmla="*/ 7497 h 10000"/>
            <a:gd name="connsiteX0" fmla="*/ 8461 w 8887"/>
            <a:gd name="connsiteY0" fmla="*/ 5937 h 10000"/>
            <a:gd name="connsiteX1" fmla="*/ 8826 w 8887"/>
            <a:gd name="connsiteY1" fmla="*/ 4270 h 10000"/>
            <a:gd name="connsiteX2" fmla="*/ 8882 w 8887"/>
            <a:gd name="connsiteY2" fmla="*/ 2110 h 10000"/>
            <a:gd name="connsiteX3" fmla="*/ 8461 w 8887"/>
            <a:gd name="connsiteY3" fmla="*/ 936 h 10000"/>
            <a:gd name="connsiteX4" fmla="*/ 7180 w 8887"/>
            <a:gd name="connsiteY4" fmla="*/ 313 h 10000"/>
            <a:gd name="connsiteX5" fmla="*/ 6410 w 8887"/>
            <a:gd name="connsiteY5" fmla="*/ 0 h 10000"/>
            <a:gd name="connsiteX6" fmla="*/ 5640 w 8887"/>
            <a:gd name="connsiteY6" fmla="*/ 313 h 10000"/>
            <a:gd name="connsiteX7" fmla="*/ 5384 w 8887"/>
            <a:gd name="connsiteY7" fmla="*/ 2187 h 10000"/>
            <a:gd name="connsiteX8" fmla="*/ 5128 w 8887"/>
            <a:gd name="connsiteY8" fmla="*/ 3122 h 10000"/>
            <a:gd name="connsiteX9" fmla="*/ 5897 w 8887"/>
            <a:gd name="connsiteY9" fmla="*/ 4377 h 10000"/>
            <a:gd name="connsiteX10" fmla="*/ 5897 w 8887"/>
            <a:gd name="connsiteY10" fmla="*/ 5000 h 10000"/>
            <a:gd name="connsiteX11" fmla="*/ 4359 w 8887"/>
            <a:gd name="connsiteY11" fmla="*/ 4063 h 10000"/>
            <a:gd name="connsiteX12" fmla="*/ 2820 w 8887"/>
            <a:gd name="connsiteY12" fmla="*/ 3122 h 10000"/>
            <a:gd name="connsiteX13" fmla="*/ 1538 w 8887"/>
            <a:gd name="connsiteY13" fmla="*/ 3122 h 10000"/>
            <a:gd name="connsiteX14" fmla="*/ 1538 w 8887"/>
            <a:gd name="connsiteY14" fmla="*/ 4377 h 10000"/>
            <a:gd name="connsiteX15" fmla="*/ 0 w 8887"/>
            <a:gd name="connsiteY15" fmla="*/ 4687 h 10000"/>
            <a:gd name="connsiteX16" fmla="*/ 0 w 8887"/>
            <a:gd name="connsiteY16" fmla="*/ 8126 h 10000"/>
            <a:gd name="connsiteX17" fmla="*/ 513 w 8887"/>
            <a:gd name="connsiteY17" fmla="*/ 9375 h 10000"/>
            <a:gd name="connsiteX18" fmla="*/ 1538 w 8887"/>
            <a:gd name="connsiteY18" fmla="*/ 9375 h 10000"/>
            <a:gd name="connsiteX19" fmla="*/ 2051 w 8887"/>
            <a:gd name="connsiteY19" fmla="*/ 9689 h 10000"/>
            <a:gd name="connsiteX20" fmla="*/ 1795 w 8887"/>
            <a:gd name="connsiteY20" fmla="*/ 9689 h 10000"/>
            <a:gd name="connsiteX21" fmla="*/ 2307 w 8887"/>
            <a:gd name="connsiteY21" fmla="*/ 10000 h 10000"/>
            <a:gd name="connsiteX22" fmla="*/ 2820 w 8887"/>
            <a:gd name="connsiteY22" fmla="*/ 9689 h 10000"/>
            <a:gd name="connsiteX23" fmla="*/ 3846 w 8887"/>
            <a:gd name="connsiteY23" fmla="*/ 10000 h 10000"/>
            <a:gd name="connsiteX24" fmla="*/ 4615 w 8887"/>
            <a:gd name="connsiteY24" fmla="*/ 9061 h 10000"/>
            <a:gd name="connsiteX25" fmla="*/ 5640 w 8887"/>
            <a:gd name="connsiteY25" fmla="*/ 7816 h 10000"/>
            <a:gd name="connsiteX26" fmla="*/ 6410 w 8887"/>
            <a:gd name="connsiteY26" fmla="*/ 7497 h 10000"/>
            <a:gd name="connsiteX27" fmla="*/ 6153 w 8887"/>
            <a:gd name="connsiteY27" fmla="*/ 7497 h 10000"/>
            <a:gd name="connsiteX28" fmla="*/ 6153 w 8887"/>
            <a:gd name="connsiteY28" fmla="*/ 7185 h 10000"/>
            <a:gd name="connsiteX29" fmla="*/ 8461 w 8887"/>
            <a:gd name="connsiteY29" fmla="*/ 5937 h 10000"/>
            <a:gd name="connsiteX0" fmla="*/ 9521 w 9994"/>
            <a:gd name="connsiteY0" fmla="*/ 5937 h 10000"/>
            <a:gd name="connsiteX1" fmla="*/ 9931 w 9994"/>
            <a:gd name="connsiteY1" fmla="*/ 4270 h 10000"/>
            <a:gd name="connsiteX2" fmla="*/ 9994 w 9994"/>
            <a:gd name="connsiteY2" fmla="*/ 2110 h 10000"/>
            <a:gd name="connsiteX3" fmla="*/ 9521 w 9994"/>
            <a:gd name="connsiteY3" fmla="*/ 936 h 10000"/>
            <a:gd name="connsiteX4" fmla="*/ 8079 w 9994"/>
            <a:gd name="connsiteY4" fmla="*/ 313 h 10000"/>
            <a:gd name="connsiteX5" fmla="*/ 7213 w 9994"/>
            <a:gd name="connsiteY5" fmla="*/ 0 h 10000"/>
            <a:gd name="connsiteX6" fmla="*/ 6346 w 9994"/>
            <a:gd name="connsiteY6" fmla="*/ 313 h 10000"/>
            <a:gd name="connsiteX7" fmla="*/ 6058 w 9994"/>
            <a:gd name="connsiteY7" fmla="*/ 2187 h 10000"/>
            <a:gd name="connsiteX8" fmla="*/ 5770 w 9994"/>
            <a:gd name="connsiteY8" fmla="*/ 3122 h 10000"/>
            <a:gd name="connsiteX9" fmla="*/ 6636 w 9994"/>
            <a:gd name="connsiteY9" fmla="*/ 4377 h 10000"/>
            <a:gd name="connsiteX10" fmla="*/ 6636 w 9994"/>
            <a:gd name="connsiteY10" fmla="*/ 5000 h 10000"/>
            <a:gd name="connsiteX11" fmla="*/ 4905 w 9994"/>
            <a:gd name="connsiteY11" fmla="*/ 4063 h 10000"/>
            <a:gd name="connsiteX12" fmla="*/ 3173 w 9994"/>
            <a:gd name="connsiteY12" fmla="*/ 3122 h 10000"/>
            <a:gd name="connsiteX13" fmla="*/ 1731 w 9994"/>
            <a:gd name="connsiteY13" fmla="*/ 3122 h 10000"/>
            <a:gd name="connsiteX14" fmla="*/ 1731 w 9994"/>
            <a:gd name="connsiteY14" fmla="*/ 4377 h 10000"/>
            <a:gd name="connsiteX15" fmla="*/ 0 w 9994"/>
            <a:gd name="connsiteY15" fmla="*/ 4687 h 10000"/>
            <a:gd name="connsiteX16" fmla="*/ 0 w 9994"/>
            <a:gd name="connsiteY16" fmla="*/ 8126 h 10000"/>
            <a:gd name="connsiteX17" fmla="*/ 577 w 9994"/>
            <a:gd name="connsiteY17" fmla="*/ 9375 h 10000"/>
            <a:gd name="connsiteX18" fmla="*/ 1731 w 9994"/>
            <a:gd name="connsiteY18" fmla="*/ 9375 h 10000"/>
            <a:gd name="connsiteX19" fmla="*/ 2308 w 9994"/>
            <a:gd name="connsiteY19" fmla="*/ 9689 h 10000"/>
            <a:gd name="connsiteX20" fmla="*/ 2020 w 9994"/>
            <a:gd name="connsiteY20" fmla="*/ 9689 h 10000"/>
            <a:gd name="connsiteX21" fmla="*/ 2596 w 9994"/>
            <a:gd name="connsiteY21" fmla="*/ 10000 h 10000"/>
            <a:gd name="connsiteX22" fmla="*/ 3173 w 9994"/>
            <a:gd name="connsiteY22" fmla="*/ 9689 h 10000"/>
            <a:gd name="connsiteX23" fmla="*/ 4328 w 9994"/>
            <a:gd name="connsiteY23" fmla="*/ 10000 h 10000"/>
            <a:gd name="connsiteX24" fmla="*/ 5193 w 9994"/>
            <a:gd name="connsiteY24" fmla="*/ 9061 h 10000"/>
            <a:gd name="connsiteX25" fmla="*/ 6346 w 9994"/>
            <a:gd name="connsiteY25" fmla="*/ 7816 h 10000"/>
            <a:gd name="connsiteX26" fmla="*/ 7213 w 9994"/>
            <a:gd name="connsiteY26" fmla="*/ 7497 h 10000"/>
            <a:gd name="connsiteX27" fmla="*/ 6924 w 9994"/>
            <a:gd name="connsiteY27" fmla="*/ 7497 h 10000"/>
            <a:gd name="connsiteX28" fmla="*/ 6924 w 9994"/>
            <a:gd name="connsiteY28" fmla="*/ 7185 h 10000"/>
            <a:gd name="connsiteX29" fmla="*/ 9521 w 9994"/>
            <a:gd name="connsiteY29" fmla="*/ 5937 h 10000"/>
            <a:gd name="connsiteX0" fmla="*/ 9527 w 10264"/>
            <a:gd name="connsiteY0" fmla="*/ 5937 h 10000"/>
            <a:gd name="connsiteX1" fmla="*/ 9937 w 10264"/>
            <a:gd name="connsiteY1" fmla="*/ 4270 h 10000"/>
            <a:gd name="connsiteX2" fmla="*/ 10264 w 10264"/>
            <a:gd name="connsiteY2" fmla="*/ 2206 h 10000"/>
            <a:gd name="connsiteX3" fmla="*/ 9527 w 10264"/>
            <a:gd name="connsiteY3" fmla="*/ 936 h 10000"/>
            <a:gd name="connsiteX4" fmla="*/ 8084 w 10264"/>
            <a:gd name="connsiteY4" fmla="*/ 313 h 10000"/>
            <a:gd name="connsiteX5" fmla="*/ 7217 w 10264"/>
            <a:gd name="connsiteY5" fmla="*/ 0 h 10000"/>
            <a:gd name="connsiteX6" fmla="*/ 6350 w 10264"/>
            <a:gd name="connsiteY6" fmla="*/ 313 h 10000"/>
            <a:gd name="connsiteX7" fmla="*/ 6062 w 10264"/>
            <a:gd name="connsiteY7" fmla="*/ 2187 h 10000"/>
            <a:gd name="connsiteX8" fmla="*/ 5773 w 10264"/>
            <a:gd name="connsiteY8" fmla="*/ 3122 h 10000"/>
            <a:gd name="connsiteX9" fmla="*/ 6640 w 10264"/>
            <a:gd name="connsiteY9" fmla="*/ 4377 h 10000"/>
            <a:gd name="connsiteX10" fmla="*/ 6640 w 10264"/>
            <a:gd name="connsiteY10" fmla="*/ 5000 h 10000"/>
            <a:gd name="connsiteX11" fmla="*/ 4908 w 10264"/>
            <a:gd name="connsiteY11" fmla="*/ 4063 h 10000"/>
            <a:gd name="connsiteX12" fmla="*/ 3175 w 10264"/>
            <a:gd name="connsiteY12" fmla="*/ 3122 h 10000"/>
            <a:gd name="connsiteX13" fmla="*/ 1732 w 10264"/>
            <a:gd name="connsiteY13" fmla="*/ 3122 h 10000"/>
            <a:gd name="connsiteX14" fmla="*/ 1732 w 10264"/>
            <a:gd name="connsiteY14" fmla="*/ 4377 h 10000"/>
            <a:gd name="connsiteX15" fmla="*/ 0 w 10264"/>
            <a:gd name="connsiteY15" fmla="*/ 4687 h 10000"/>
            <a:gd name="connsiteX16" fmla="*/ 0 w 10264"/>
            <a:gd name="connsiteY16" fmla="*/ 8126 h 10000"/>
            <a:gd name="connsiteX17" fmla="*/ 577 w 10264"/>
            <a:gd name="connsiteY17" fmla="*/ 9375 h 10000"/>
            <a:gd name="connsiteX18" fmla="*/ 1732 w 10264"/>
            <a:gd name="connsiteY18" fmla="*/ 9375 h 10000"/>
            <a:gd name="connsiteX19" fmla="*/ 2309 w 10264"/>
            <a:gd name="connsiteY19" fmla="*/ 9689 h 10000"/>
            <a:gd name="connsiteX20" fmla="*/ 2021 w 10264"/>
            <a:gd name="connsiteY20" fmla="*/ 9689 h 10000"/>
            <a:gd name="connsiteX21" fmla="*/ 2598 w 10264"/>
            <a:gd name="connsiteY21" fmla="*/ 10000 h 10000"/>
            <a:gd name="connsiteX22" fmla="*/ 3175 w 10264"/>
            <a:gd name="connsiteY22" fmla="*/ 9689 h 10000"/>
            <a:gd name="connsiteX23" fmla="*/ 4331 w 10264"/>
            <a:gd name="connsiteY23" fmla="*/ 10000 h 10000"/>
            <a:gd name="connsiteX24" fmla="*/ 5196 w 10264"/>
            <a:gd name="connsiteY24" fmla="*/ 9061 h 10000"/>
            <a:gd name="connsiteX25" fmla="*/ 6350 w 10264"/>
            <a:gd name="connsiteY25" fmla="*/ 7816 h 10000"/>
            <a:gd name="connsiteX26" fmla="*/ 7217 w 10264"/>
            <a:gd name="connsiteY26" fmla="*/ 7497 h 10000"/>
            <a:gd name="connsiteX27" fmla="*/ 6928 w 10264"/>
            <a:gd name="connsiteY27" fmla="*/ 7497 h 10000"/>
            <a:gd name="connsiteX28" fmla="*/ 6928 w 10264"/>
            <a:gd name="connsiteY28" fmla="*/ 7185 h 10000"/>
            <a:gd name="connsiteX29" fmla="*/ 9527 w 10264"/>
            <a:gd name="connsiteY29" fmla="*/ 5937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10264" h="10000">
              <a:moveTo>
                <a:pt x="9527" y="5937"/>
              </a:moveTo>
              <a:cubicBezTo>
                <a:pt x="9664" y="5381"/>
                <a:pt x="9814" y="4892"/>
                <a:pt x="9937" y="4270"/>
              </a:cubicBezTo>
              <a:cubicBezTo>
                <a:pt x="10060" y="3648"/>
                <a:pt x="10155" y="2894"/>
                <a:pt x="10264" y="2206"/>
              </a:cubicBezTo>
              <a:cubicBezTo>
                <a:pt x="10196" y="1650"/>
                <a:pt x="9890" y="1252"/>
                <a:pt x="9527" y="936"/>
              </a:cubicBezTo>
              <a:cubicBezTo>
                <a:pt x="9164" y="621"/>
                <a:pt x="8468" y="469"/>
                <a:pt x="8084" y="313"/>
              </a:cubicBezTo>
              <a:cubicBezTo>
                <a:pt x="7698" y="156"/>
                <a:pt x="7507" y="0"/>
                <a:pt x="7217" y="0"/>
              </a:cubicBezTo>
              <a:lnTo>
                <a:pt x="6350" y="313"/>
              </a:lnTo>
              <a:cubicBezTo>
                <a:pt x="6255" y="936"/>
                <a:pt x="6158" y="1561"/>
                <a:pt x="6062" y="2187"/>
              </a:cubicBezTo>
              <a:cubicBezTo>
                <a:pt x="5967" y="2498"/>
                <a:pt x="5871" y="2810"/>
                <a:pt x="5773" y="3122"/>
              </a:cubicBezTo>
              <a:lnTo>
                <a:pt x="6640" y="4377"/>
              </a:lnTo>
              <a:lnTo>
                <a:pt x="6640" y="5000"/>
              </a:lnTo>
              <a:lnTo>
                <a:pt x="4908" y="4063"/>
              </a:lnTo>
              <a:lnTo>
                <a:pt x="3175" y="3122"/>
              </a:lnTo>
              <a:lnTo>
                <a:pt x="1732" y="3122"/>
              </a:lnTo>
              <a:lnTo>
                <a:pt x="1732" y="4377"/>
              </a:lnTo>
              <a:lnTo>
                <a:pt x="0" y="4687"/>
              </a:lnTo>
              <a:lnTo>
                <a:pt x="0" y="8126"/>
              </a:lnTo>
              <a:lnTo>
                <a:pt x="577" y="9375"/>
              </a:lnTo>
              <a:lnTo>
                <a:pt x="1732" y="9375"/>
              </a:lnTo>
              <a:lnTo>
                <a:pt x="2309" y="9689"/>
              </a:lnTo>
              <a:lnTo>
                <a:pt x="2021" y="9689"/>
              </a:lnTo>
              <a:lnTo>
                <a:pt x="2598" y="10000"/>
              </a:lnTo>
              <a:lnTo>
                <a:pt x="3175" y="9689"/>
              </a:lnTo>
              <a:cubicBezTo>
                <a:pt x="3175" y="9689"/>
                <a:pt x="4040" y="10000"/>
                <a:pt x="4331" y="10000"/>
              </a:cubicBezTo>
              <a:lnTo>
                <a:pt x="5196" y="9061"/>
              </a:lnTo>
              <a:lnTo>
                <a:pt x="6350" y="7816"/>
              </a:lnTo>
              <a:lnTo>
                <a:pt x="7217" y="7497"/>
              </a:lnTo>
              <a:lnTo>
                <a:pt x="6928" y="7497"/>
              </a:lnTo>
              <a:lnTo>
                <a:pt x="6928" y="7185"/>
              </a:lnTo>
              <a:lnTo>
                <a:pt x="9527" y="5937"/>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183212</xdr:colOff>
      <xdr:row>28</xdr:row>
      <xdr:rowOff>38915</xdr:rowOff>
    </xdr:from>
    <xdr:to>
      <xdr:col>9</xdr:col>
      <xdr:colOff>216386</xdr:colOff>
      <xdr:row>28</xdr:row>
      <xdr:rowOff>99881</xdr:rowOff>
    </xdr:to>
    <xdr:sp macro="" textlink="">
      <xdr:nvSpPr>
        <xdr:cNvPr id="191" name="RW">
          <a:extLst>
            <a:ext uri="{FF2B5EF4-FFF2-40B4-BE49-F238E27FC236}">
              <a16:creationId xmlns:a16="http://schemas.microsoft.com/office/drawing/2014/main" id="{00000000-0008-0000-0C00-0000BF000000}"/>
            </a:ext>
          </a:extLst>
        </xdr:cNvPr>
        <xdr:cNvSpPr>
          <a:spLocks/>
        </xdr:cNvSpPr>
      </xdr:nvSpPr>
      <xdr:spPr bwMode="auto">
        <a:xfrm>
          <a:off x="5774387" y="5010965"/>
          <a:ext cx="33174" cy="60966"/>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3332 w 10000"/>
            <a:gd name="connsiteY0" fmla="*/ 1881 h 10001"/>
            <a:gd name="connsiteX1" fmla="*/ 1110 w 10000"/>
            <a:gd name="connsiteY1" fmla="*/ 4893 h 10001"/>
            <a:gd name="connsiteX2" fmla="*/ 0 w 10000"/>
            <a:gd name="connsiteY2" fmla="*/ 7529 h 10001"/>
            <a:gd name="connsiteX3" fmla="*/ 552 w 10000"/>
            <a:gd name="connsiteY3" fmla="*/ 9784 h 10001"/>
            <a:gd name="connsiteX4" fmla="*/ 1666 w 10000"/>
            <a:gd name="connsiteY4" fmla="*/ 9784 h 10001"/>
            <a:gd name="connsiteX5" fmla="*/ 2779 w 10000"/>
            <a:gd name="connsiteY5" fmla="*/ 8658 h 10001"/>
            <a:gd name="connsiteX6" fmla="*/ 2223 w 10000"/>
            <a:gd name="connsiteY6" fmla="*/ 6020 h 10001"/>
            <a:gd name="connsiteX7" fmla="*/ 5002 w 10000"/>
            <a:gd name="connsiteY7" fmla="*/ 6020 h 10001"/>
            <a:gd name="connsiteX8" fmla="*/ 6111 w 10000"/>
            <a:gd name="connsiteY8" fmla="*/ 7529 h 10001"/>
            <a:gd name="connsiteX9" fmla="*/ 8332 w 10000"/>
            <a:gd name="connsiteY9" fmla="*/ 7529 h 10001"/>
            <a:gd name="connsiteX10" fmla="*/ 8332 w 10000"/>
            <a:gd name="connsiteY10" fmla="*/ 6401 h 10001"/>
            <a:gd name="connsiteX11" fmla="*/ 8892 w 10000"/>
            <a:gd name="connsiteY11" fmla="*/ 5645 h 10001"/>
            <a:gd name="connsiteX12" fmla="*/ 9444 w 10000"/>
            <a:gd name="connsiteY12" fmla="*/ 6020 h 10001"/>
            <a:gd name="connsiteX13" fmla="*/ 8892 w 10000"/>
            <a:gd name="connsiteY13" fmla="*/ 3761 h 10001"/>
            <a:gd name="connsiteX14" fmla="*/ 10000 w 10000"/>
            <a:gd name="connsiteY14" fmla="*/ 2257 h 10001"/>
            <a:gd name="connsiteX15" fmla="*/ 10000 w 10000"/>
            <a:gd name="connsiteY15" fmla="*/ 750 h 10001"/>
            <a:gd name="connsiteX16" fmla="*/ 8892 w 10000"/>
            <a:gd name="connsiteY16" fmla="*/ 0 h 10001"/>
            <a:gd name="connsiteX17" fmla="*/ 7780 w 10000"/>
            <a:gd name="connsiteY17" fmla="*/ 0 h 10001"/>
            <a:gd name="connsiteX18" fmla="*/ 3888 w 10000"/>
            <a:gd name="connsiteY18" fmla="*/ 378 h 10001"/>
            <a:gd name="connsiteX19" fmla="*/ 3332 w 10000"/>
            <a:gd name="connsiteY19" fmla="*/ 0 h 10001"/>
            <a:gd name="connsiteX20" fmla="*/ 3332 w 10000"/>
            <a:gd name="connsiteY20" fmla="*/ 1881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3332 w 10000"/>
            <a:gd name="connsiteY18" fmla="*/ 0 h 10001"/>
            <a:gd name="connsiteX19" fmla="*/ 9846 w 10000"/>
            <a:gd name="connsiteY19"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9846 w 10000"/>
            <a:gd name="connsiteY18"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9846 w 10000"/>
            <a:gd name="connsiteY17" fmla="*/ 6305 h 10001"/>
            <a:gd name="connsiteX0" fmla="*/ 1110 w 10041"/>
            <a:gd name="connsiteY0" fmla="*/ 4893 h 10001"/>
            <a:gd name="connsiteX1" fmla="*/ 0 w 10041"/>
            <a:gd name="connsiteY1" fmla="*/ 7529 h 10001"/>
            <a:gd name="connsiteX2" fmla="*/ 552 w 10041"/>
            <a:gd name="connsiteY2" fmla="*/ 9784 h 10001"/>
            <a:gd name="connsiteX3" fmla="*/ 1666 w 10041"/>
            <a:gd name="connsiteY3" fmla="*/ 9784 h 10001"/>
            <a:gd name="connsiteX4" fmla="*/ 2779 w 10041"/>
            <a:gd name="connsiteY4" fmla="*/ 8658 h 10001"/>
            <a:gd name="connsiteX5" fmla="*/ 2223 w 10041"/>
            <a:gd name="connsiteY5" fmla="*/ 6020 h 10001"/>
            <a:gd name="connsiteX6" fmla="*/ 5002 w 10041"/>
            <a:gd name="connsiteY6" fmla="*/ 6020 h 10001"/>
            <a:gd name="connsiteX7" fmla="*/ 6111 w 10041"/>
            <a:gd name="connsiteY7" fmla="*/ 7529 h 10001"/>
            <a:gd name="connsiteX8" fmla="*/ 8332 w 10041"/>
            <a:gd name="connsiteY8" fmla="*/ 7529 h 10001"/>
            <a:gd name="connsiteX9" fmla="*/ 8332 w 10041"/>
            <a:gd name="connsiteY9" fmla="*/ 6401 h 10001"/>
            <a:gd name="connsiteX10" fmla="*/ 8892 w 10041"/>
            <a:gd name="connsiteY10" fmla="*/ 5645 h 10001"/>
            <a:gd name="connsiteX11" fmla="*/ 9444 w 10041"/>
            <a:gd name="connsiteY11" fmla="*/ 6020 h 10001"/>
            <a:gd name="connsiteX12" fmla="*/ 10000 w 10041"/>
            <a:gd name="connsiteY12" fmla="*/ 2257 h 10001"/>
            <a:gd name="connsiteX13" fmla="*/ 10000 w 10041"/>
            <a:gd name="connsiteY13" fmla="*/ 750 h 10001"/>
            <a:gd name="connsiteX14" fmla="*/ 8892 w 10041"/>
            <a:gd name="connsiteY14" fmla="*/ 0 h 10001"/>
            <a:gd name="connsiteX15" fmla="*/ 7780 w 10041"/>
            <a:gd name="connsiteY15" fmla="*/ 0 h 10001"/>
            <a:gd name="connsiteX16" fmla="*/ 9846 w 10041"/>
            <a:gd name="connsiteY16" fmla="*/ 6305 h 10001"/>
            <a:gd name="connsiteX0" fmla="*/ 1110 w 10011"/>
            <a:gd name="connsiteY0" fmla="*/ 4893 h 10001"/>
            <a:gd name="connsiteX1" fmla="*/ 0 w 10011"/>
            <a:gd name="connsiteY1" fmla="*/ 7529 h 10001"/>
            <a:gd name="connsiteX2" fmla="*/ 552 w 10011"/>
            <a:gd name="connsiteY2" fmla="*/ 9784 h 10001"/>
            <a:gd name="connsiteX3" fmla="*/ 1666 w 10011"/>
            <a:gd name="connsiteY3" fmla="*/ 9784 h 10001"/>
            <a:gd name="connsiteX4" fmla="*/ 2779 w 10011"/>
            <a:gd name="connsiteY4" fmla="*/ 8658 h 10001"/>
            <a:gd name="connsiteX5" fmla="*/ 2223 w 10011"/>
            <a:gd name="connsiteY5" fmla="*/ 6020 h 10001"/>
            <a:gd name="connsiteX6" fmla="*/ 5002 w 10011"/>
            <a:gd name="connsiteY6" fmla="*/ 6020 h 10001"/>
            <a:gd name="connsiteX7" fmla="*/ 6111 w 10011"/>
            <a:gd name="connsiteY7" fmla="*/ 7529 h 10001"/>
            <a:gd name="connsiteX8" fmla="*/ 8332 w 10011"/>
            <a:gd name="connsiteY8" fmla="*/ 7529 h 10001"/>
            <a:gd name="connsiteX9" fmla="*/ 8332 w 10011"/>
            <a:gd name="connsiteY9" fmla="*/ 6401 h 10001"/>
            <a:gd name="connsiteX10" fmla="*/ 8892 w 10011"/>
            <a:gd name="connsiteY10" fmla="*/ 5645 h 10001"/>
            <a:gd name="connsiteX11" fmla="*/ 9444 w 10011"/>
            <a:gd name="connsiteY11" fmla="*/ 6020 h 10001"/>
            <a:gd name="connsiteX12" fmla="*/ 10000 w 10011"/>
            <a:gd name="connsiteY12" fmla="*/ 2257 h 10001"/>
            <a:gd name="connsiteX13" fmla="*/ 8892 w 10011"/>
            <a:gd name="connsiteY13" fmla="*/ 0 h 10001"/>
            <a:gd name="connsiteX14" fmla="*/ 7780 w 10011"/>
            <a:gd name="connsiteY14" fmla="*/ 0 h 10001"/>
            <a:gd name="connsiteX15" fmla="*/ 9846 w 10011"/>
            <a:gd name="connsiteY15" fmla="*/ 6305 h 1000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15" fmla="*/ 1110 w 10067"/>
            <a:gd name="connsiteY15" fmla="*/ 5033 h 10141"/>
            <a:gd name="connsiteX0" fmla="*/ 7780 w 16514"/>
            <a:gd name="connsiteY0" fmla="*/ 0 h 10001"/>
            <a:gd name="connsiteX1" fmla="*/ 9846 w 16514"/>
            <a:gd name="connsiteY1" fmla="*/ 6305 h 10001"/>
            <a:gd name="connsiteX2" fmla="*/ 1110 w 16514"/>
            <a:gd name="connsiteY2" fmla="*/ 4893 h 10001"/>
            <a:gd name="connsiteX3" fmla="*/ 0 w 16514"/>
            <a:gd name="connsiteY3" fmla="*/ 7529 h 10001"/>
            <a:gd name="connsiteX4" fmla="*/ 552 w 16514"/>
            <a:gd name="connsiteY4" fmla="*/ 9784 h 10001"/>
            <a:gd name="connsiteX5" fmla="*/ 1666 w 16514"/>
            <a:gd name="connsiteY5" fmla="*/ 9784 h 10001"/>
            <a:gd name="connsiteX6" fmla="*/ 2779 w 16514"/>
            <a:gd name="connsiteY6" fmla="*/ 8658 h 10001"/>
            <a:gd name="connsiteX7" fmla="*/ 2223 w 16514"/>
            <a:gd name="connsiteY7" fmla="*/ 6020 h 10001"/>
            <a:gd name="connsiteX8" fmla="*/ 5002 w 16514"/>
            <a:gd name="connsiteY8" fmla="*/ 6020 h 10001"/>
            <a:gd name="connsiteX9" fmla="*/ 6111 w 16514"/>
            <a:gd name="connsiteY9" fmla="*/ 7529 h 10001"/>
            <a:gd name="connsiteX10" fmla="*/ 8332 w 16514"/>
            <a:gd name="connsiteY10" fmla="*/ 7529 h 10001"/>
            <a:gd name="connsiteX11" fmla="*/ 8332 w 16514"/>
            <a:gd name="connsiteY11" fmla="*/ 6401 h 10001"/>
            <a:gd name="connsiteX12" fmla="*/ 8892 w 16514"/>
            <a:gd name="connsiteY12" fmla="*/ 5645 h 10001"/>
            <a:gd name="connsiteX13" fmla="*/ 9444 w 16514"/>
            <a:gd name="connsiteY13" fmla="*/ 6020 h 10001"/>
            <a:gd name="connsiteX14" fmla="*/ 16514 w 16514"/>
            <a:gd name="connsiteY14" fmla="*/ 6681 h 10001"/>
            <a:gd name="connsiteX0" fmla="*/ 7780 w 16514"/>
            <a:gd name="connsiteY0" fmla="*/ 445 h 10446"/>
            <a:gd name="connsiteX1" fmla="*/ 7465 w 16514"/>
            <a:gd name="connsiteY1" fmla="*/ 473 h 10446"/>
            <a:gd name="connsiteX2" fmla="*/ 9846 w 16514"/>
            <a:gd name="connsiteY2" fmla="*/ 6750 h 10446"/>
            <a:gd name="connsiteX3" fmla="*/ 1110 w 16514"/>
            <a:gd name="connsiteY3" fmla="*/ 5338 h 10446"/>
            <a:gd name="connsiteX4" fmla="*/ 0 w 16514"/>
            <a:gd name="connsiteY4" fmla="*/ 7974 h 10446"/>
            <a:gd name="connsiteX5" fmla="*/ 552 w 16514"/>
            <a:gd name="connsiteY5" fmla="*/ 10229 h 10446"/>
            <a:gd name="connsiteX6" fmla="*/ 1666 w 16514"/>
            <a:gd name="connsiteY6" fmla="*/ 10229 h 10446"/>
            <a:gd name="connsiteX7" fmla="*/ 2779 w 16514"/>
            <a:gd name="connsiteY7" fmla="*/ 9103 h 10446"/>
            <a:gd name="connsiteX8" fmla="*/ 2223 w 16514"/>
            <a:gd name="connsiteY8" fmla="*/ 6465 h 10446"/>
            <a:gd name="connsiteX9" fmla="*/ 5002 w 16514"/>
            <a:gd name="connsiteY9" fmla="*/ 6465 h 10446"/>
            <a:gd name="connsiteX10" fmla="*/ 6111 w 16514"/>
            <a:gd name="connsiteY10" fmla="*/ 7974 h 10446"/>
            <a:gd name="connsiteX11" fmla="*/ 8332 w 16514"/>
            <a:gd name="connsiteY11" fmla="*/ 7974 h 10446"/>
            <a:gd name="connsiteX12" fmla="*/ 8332 w 16514"/>
            <a:gd name="connsiteY12" fmla="*/ 6846 h 10446"/>
            <a:gd name="connsiteX13" fmla="*/ 8892 w 16514"/>
            <a:gd name="connsiteY13" fmla="*/ 6090 h 10446"/>
            <a:gd name="connsiteX14" fmla="*/ 9444 w 16514"/>
            <a:gd name="connsiteY14" fmla="*/ 6465 h 10446"/>
            <a:gd name="connsiteX15" fmla="*/ 16514 w 16514"/>
            <a:gd name="connsiteY15" fmla="*/ 7126 h 10446"/>
            <a:gd name="connsiteX0" fmla="*/ 7465 w 16514"/>
            <a:gd name="connsiteY0" fmla="*/ 0 h 9973"/>
            <a:gd name="connsiteX1" fmla="*/ 9846 w 16514"/>
            <a:gd name="connsiteY1" fmla="*/ 6277 h 9973"/>
            <a:gd name="connsiteX2" fmla="*/ 1110 w 16514"/>
            <a:gd name="connsiteY2" fmla="*/ 4865 h 9973"/>
            <a:gd name="connsiteX3" fmla="*/ 0 w 16514"/>
            <a:gd name="connsiteY3" fmla="*/ 7501 h 9973"/>
            <a:gd name="connsiteX4" fmla="*/ 552 w 16514"/>
            <a:gd name="connsiteY4" fmla="*/ 9756 h 9973"/>
            <a:gd name="connsiteX5" fmla="*/ 1666 w 16514"/>
            <a:gd name="connsiteY5" fmla="*/ 9756 h 9973"/>
            <a:gd name="connsiteX6" fmla="*/ 2779 w 16514"/>
            <a:gd name="connsiteY6" fmla="*/ 8630 h 9973"/>
            <a:gd name="connsiteX7" fmla="*/ 2223 w 16514"/>
            <a:gd name="connsiteY7" fmla="*/ 5992 h 9973"/>
            <a:gd name="connsiteX8" fmla="*/ 5002 w 16514"/>
            <a:gd name="connsiteY8" fmla="*/ 5992 h 9973"/>
            <a:gd name="connsiteX9" fmla="*/ 6111 w 16514"/>
            <a:gd name="connsiteY9" fmla="*/ 7501 h 9973"/>
            <a:gd name="connsiteX10" fmla="*/ 8332 w 16514"/>
            <a:gd name="connsiteY10" fmla="*/ 7501 h 9973"/>
            <a:gd name="connsiteX11" fmla="*/ 8332 w 16514"/>
            <a:gd name="connsiteY11" fmla="*/ 6373 h 9973"/>
            <a:gd name="connsiteX12" fmla="*/ 8892 w 16514"/>
            <a:gd name="connsiteY12" fmla="*/ 5617 h 9973"/>
            <a:gd name="connsiteX13" fmla="*/ 9444 w 16514"/>
            <a:gd name="connsiteY13" fmla="*/ 5992 h 9973"/>
            <a:gd name="connsiteX14" fmla="*/ 16514 w 16514"/>
            <a:gd name="connsiteY14" fmla="*/ 6653 h 9973"/>
            <a:gd name="connsiteX0" fmla="*/ 5962 w 10000"/>
            <a:gd name="connsiteY0" fmla="*/ 1504 h 5209"/>
            <a:gd name="connsiteX1" fmla="*/ 672 w 10000"/>
            <a:gd name="connsiteY1" fmla="*/ 88 h 5209"/>
            <a:gd name="connsiteX2" fmla="*/ 0 w 10000"/>
            <a:gd name="connsiteY2" fmla="*/ 2731 h 5209"/>
            <a:gd name="connsiteX3" fmla="*/ 334 w 10000"/>
            <a:gd name="connsiteY3" fmla="*/ 4992 h 5209"/>
            <a:gd name="connsiteX4" fmla="*/ 1009 w 10000"/>
            <a:gd name="connsiteY4" fmla="*/ 4992 h 5209"/>
            <a:gd name="connsiteX5" fmla="*/ 1683 w 10000"/>
            <a:gd name="connsiteY5" fmla="*/ 3863 h 5209"/>
            <a:gd name="connsiteX6" fmla="*/ 1346 w 10000"/>
            <a:gd name="connsiteY6" fmla="*/ 1218 h 5209"/>
            <a:gd name="connsiteX7" fmla="*/ 3029 w 10000"/>
            <a:gd name="connsiteY7" fmla="*/ 1218 h 5209"/>
            <a:gd name="connsiteX8" fmla="*/ 3700 w 10000"/>
            <a:gd name="connsiteY8" fmla="*/ 2731 h 5209"/>
            <a:gd name="connsiteX9" fmla="*/ 5045 w 10000"/>
            <a:gd name="connsiteY9" fmla="*/ 2731 h 5209"/>
            <a:gd name="connsiteX10" fmla="*/ 5045 w 10000"/>
            <a:gd name="connsiteY10" fmla="*/ 1600 h 5209"/>
            <a:gd name="connsiteX11" fmla="*/ 5385 w 10000"/>
            <a:gd name="connsiteY11" fmla="*/ 842 h 5209"/>
            <a:gd name="connsiteX12" fmla="*/ 5719 w 10000"/>
            <a:gd name="connsiteY12" fmla="*/ 1218 h 5209"/>
            <a:gd name="connsiteX13" fmla="*/ 10000 w 10000"/>
            <a:gd name="connsiteY13" fmla="*/ 1881 h 5209"/>
            <a:gd name="connsiteX0" fmla="*/ 5962 w 5962"/>
            <a:gd name="connsiteY0" fmla="*/ 2718 h 9832"/>
            <a:gd name="connsiteX1" fmla="*/ 672 w 5962"/>
            <a:gd name="connsiteY1" fmla="*/ 0 h 9832"/>
            <a:gd name="connsiteX2" fmla="*/ 0 w 5962"/>
            <a:gd name="connsiteY2" fmla="*/ 5074 h 9832"/>
            <a:gd name="connsiteX3" fmla="*/ 334 w 5962"/>
            <a:gd name="connsiteY3" fmla="*/ 9414 h 9832"/>
            <a:gd name="connsiteX4" fmla="*/ 1009 w 5962"/>
            <a:gd name="connsiteY4" fmla="*/ 9414 h 9832"/>
            <a:gd name="connsiteX5" fmla="*/ 1683 w 5962"/>
            <a:gd name="connsiteY5" fmla="*/ 7247 h 9832"/>
            <a:gd name="connsiteX6" fmla="*/ 1346 w 5962"/>
            <a:gd name="connsiteY6" fmla="*/ 2169 h 9832"/>
            <a:gd name="connsiteX7" fmla="*/ 3029 w 5962"/>
            <a:gd name="connsiteY7" fmla="*/ 2169 h 9832"/>
            <a:gd name="connsiteX8" fmla="*/ 3700 w 5962"/>
            <a:gd name="connsiteY8" fmla="*/ 5074 h 9832"/>
            <a:gd name="connsiteX9" fmla="*/ 5045 w 5962"/>
            <a:gd name="connsiteY9" fmla="*/ 5074 h 9832"/>
            <a:gd name="connsiteX10" fmla="*/ 5045 w 5962"/>
            <a:gd name="connsiteY10" fmla="*/ 2903 h 9832"/>
            <a:gd name="connsiteX11" fmla="*/ 5385 w 5962"/>
            <a:gd name="connsiteY11" fmla="*/ 1447 h 9832"/>
            <a:gd name="connsiteX12" fmla="*/ 5719 w 5962"/>
            <a:gd name="connsiteY12" fmla="*/ 2169 h 9832"/>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11" fmla="*/ 9032 w 10000"/>
            <a:gd name="connsiteY11" fmla="*/ 1472 h 10000"/>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0" fmla="*/ 1127 w 8462"/>
            <a:gd name="connsiteY0" fmla="*/ 0 h 10000"/>
            <a:gd name="connsiteX1" fmla="*/ 0 w 8462"/>
            <a:gd name="connsiteY1" fmla="*/ 5161 h 10000"/>
            <a:gd name="connsiteX2" fmla="*/ 560 w 8462"/>
            <a:gd name="connsiteY2" fmla="*/ 9575 h 10000"/>
            <a:gd name="connsiteX3" fmla="*/ 1692 w 8462"/>
            <a:gd name="connsiteY3" fmla="*/ 9575 h 10000"/>
            <a:gd name="connsiteX4" fmla="*/ 2823 w 8462"/>
            <a:gd name="connsiteY4" fmla="*/ 7371 h 10000"/>
            <a:gd name="connsiteX5" fmla="*/ 2258 w 8462"/>
            <a:gd name="connsiteY5" fmla="*/ 2206 h 10000"/>
            <a:gd name="connsiteX6" fmla="*/ 5081 w 8462"/>
            <a:gd name="connsiteY6" fmla="*/ 2206 h 10000"/>
            <a:gd name="connsiteX7" fmla="*/ 6206 w 8462"/>
            <a:gd name="connsiteY7" fmla="*/ 5161 h 10000"/>
            <a:gd name="connsiteX8" fmla="*/ 8462 w 8462"/>
            <a:gd name="connsiteY8" fmla="*/ 5161 h 10000"/>
            <a:gd name="connsiteX9" fmla="*/ 8462 w 8462"/>
            <a:gd name="connsiteY9" fmla="*/ 2953 h 10000"/>
            <a:gd name="connsiteX0" fmla="*/ 1332 w 10000"/>
            <a:gd name="connsiteY0" fmla="*/ 0 h 10000"/>
            <a:gd name="connsiteX1" fmla="*/ 0 w 10000"/>
            <a:gd name="connsiteY1" fmla="*/ 5161 h 10000"/>
            <a:gd name="connsiteX2" fmla="*/ 662 w 10000"/>
            <a:gd name="connsiteY2" fmla="*/ 9575 h 10000"/>
            <a:gd name="connsiteX3" fmla="*/ 2000 w 10000"/>
            <a:gd name="connsiteY3" fmla="*/ 9575 h 10000"/>
            <a:gd name="connsiteX4" fmla="*/ 3336 w 10000"/>
            <a:gd name="connsiteY4" fmla="*/ 7371 h 10000"/>
            <a:gd name="connsiteX5" fmla="*/ 2668 w 10000"/>
            <a:gd name="connsiteY5" fmla="*/ 2206 h 10000"/>
            <a:gd name="connsiteX6" fmla="*/ 6004 w 10000"/>
            <a:gd name="connsiteY6" fmla="*/ 2206 h 10000"/>
            <a:gd name="connsiteX7" fmla="*/ 7334 w 10000"/>
            <a:gd name="connsiteY7" fmla="*/ 5161 h 10000"/>
            <a:gd name="connsiteX8" fmla="*/ 10000 w 10000"/>
            <a:gd name="connsiteY8" fmla="*/ 5161 h 10000"/>
            <a:gd name="connsiteX0" fmla="*/ 1332 w 7334"/>
            <a:gd name="connsiteY0" fmla="*/ 0 h 10000"/>
            <a:gd name="connsiteX1" fmla="*/ 0 w 7334"/>
            <a:gd name="connsiteY1" fmla="*/ 5161 h 10000"/>
            <a:gd name="connsiteX2" fmla="*/ 662 w 7334"/>
            <a:gd name="connsiteY2" fmla="*/ 9575 h 10000"/>
            <a:gd name="connsiteX3" fmla="*/ 2000 w 7334"/>
            <a:gd name="connsiteY3" fmla="*/ 9575 h 10000"/>
            <a:gd name="connsiteX4" fmla="*/ 3336 w 7334"/>
            <a:gd name="connsiteY4" fmla="*/ 7371 h 10000"/>
            <a:gd name="connsiteX5" fmla="*/ 2668 w 7334"/>
            <a:gd name="connsiteY5" fmla="*/ 2206 h 10000"/>
            <a:gd name="connsiteX6" fmla="*/ 6004 w 7334"/>
            <a:gd name="connsiteY6" fmla="*/ 2206 h 10000"/>
            <a:gd name="connsiteX7" fmla="*/ 7334 w 7334"/>
            <a:gd name="connsiteY7" fmla="*/ 5161 h 10000"/>
            <a:gd name="connsiteX0" fmla="*/ 1816 w 8187"/>
            <a:gd name="connsiteY0" fmla="*/ 0 h 10000"/>
            <a:gd name="connsiteX1" fmla="*/ 0 w 8187"/>
            <a:gd name="connsiteY1" fmla="*/ 5161 h 10000"/>
            <a:gd name="connsiteX2" fmla="*/ 903 w 8187"/>
            <a:gd name="connsiteY2" fmla="*/ 9575 h 10000"/>
            <a:gd name="connsiteX3" fmla="*/ 2727 w 8187"/>
            <a:gd name="connsiteY3" fmla="*/ 9575 h 10000"/>
            <a:gd name="connsiteX4" fmla="*/ 4549 w 8187"/>
            <a:gd name="connsiteY4" fmla="*/ 7371 h 10000"/>
            <a:gd name="connsiteX5" fmla="*/ 3638 w 8187"/>
            <a:gd name="connsiteY5" fmla="*/ 2206 h 10000"/>
            <a:gd name="connsiteX6" fmla="*/ 8187 w 8187"/>
            <a:gd name="connsiteY6" fmla="*/ 2206 h 10000"/>
            <a:gd name="connsiteX0" fmla="*/ 2218 w 5556"/>
            <a:gd name="connsiteY0" fmla="*/ 0 h 10000"/>
            <a:gd name="connsiteX1" fmla="*/ 0 w 5556"/>
            <a:gd name="connsiteY1" fmla="*/ 5161 h 10000"/>
            <a:gd name="connsiteX2" fmla="*/ 1103 w 5556"/>
            <a:gd name="connsiteY2" fmla="*/ 9575 h 10000"/>
            <a:gd name="connsiteX3" fmla="*/ 3331 w 5556"/>
            <a:gd name="connsiteY3" fmla="*/ 9575 h 10000"/>
            <a:gd name="connsiteX4" fmla="*/ 5556 w 5556"/>
            <a:gd name="connsiteY4" fmla="*/ 7371 h 10000"/>
            <a:gd name="connsiteX5" fmla="*/ 4444 w 5556"/>
            <a:gd name="connsiteY5" fmla="*/ 2206 h 10000"/>
            <a:gd name="connsiteX0" fmla="*/ 2781 w 10010"/>
            <a:gd name="connsiteY0" fmla="*/ 50 h 7794"/>
            <a:gd name="connsiteX1" fmla="*/ 10 w 10010"/>
            <a:gd name="connsiteY1" fmla="*/ 2955 h 7794"/>
            <a:gd name="connsiteX2" fmla="*/ 1995 w 10010"/>
            <a:gd name="connsiteY2" fmla="*/ 7369 h 7794"/>
            <a:gd name="connsiteX3" fmla="*/ 6005 w 10010"/>
            <a:gd name="connsiteY3" fmla="*/ 7369 h 7794"/>
            <a:gd name="connsiteX4" fmla="*/ 10010 w 10010"/>
            <a:gd name="connsiteY4" fmla="*/ 5165 h 7794"/>
            <a:gd name="connsiteX5" fmla="*/ 8009 w 10010"/>
            <a:gd name="connsiteY5" fmla="*/ 0 h 7794"/>
            <a:gd name="connsiteX0" fmla="*/ 2778 w 10000"/>
            <a:gd name="connsiteY0" fmla="*/ 64 h 10000"/>
            <a:gd name="connsiteX1" fmla="*/ 10 w 10000"/>
            <a:gd name="connsiteY1" fmla="*/ 3791 h 10000"/>
            <a:gd name="connsiteX2" fmla="*/ 1993 w 10000"/>
            <a:gd name="connsiteY2" fmla="*/ 9455 h 10000"/>
            <a:gd name="connsiteX3" fmla="*/ 5999 w 10000"/>
            <a:gd name="connsiteY3" fmla="*/ 9455 h 10000"/>
            <a:gd name="connsiteX4" fmla="*/ 10000 w 10000"/>
            <a:gd name="connsiteY4" fmla="*/ 6627 h 10000"/>
            <a:gd name="connsiteX5" fmla="*/ 8001 w 10000"/>
            <a:gd name="connsiteY5" fmla="*/ 0 h 10000"/>
            <a:gd name="connsiteX6" fmla="*/ 2778 w 10000"/>
            <a:gd name="connsiteY6" fmla="*/ 64 h 10000"/>
            <a:gd name="connsiteX0" fmla="*/ 2940 w 10162"/>
            <a:gd name="connsiteY0" fmla="*/ 64 h 9455"/>
            <a:gd name="connsiteX1" fmla="*/ 172 w 10162"/>
            <a:gd name="connsiteY1" fmla="*/ 3791 h 9455"/>
            <a:gd name="connsiteX2" fmla="*/ 936 w 10162"/>
            <a:gd name="connsiteY2" fmla="*/ 6561 h 9455"/>
            <a:gd name="connsiteX3" fmla="*/ 6161 w 10162"/>
            <a:gd name="connsiteY3" fmla="*/ 9455 h 9455"/>
            <a:gd name="connsiteX4" fmla="*/ 10162 w 10162"/>
            <a:gd name="connsiteY4" fmla="*/ 6627 h 9455"/>
            <a:gd name="connsiteX5" fmla="*/ 8163 w 10162"/>
            <a:gd name="connsiteY5" fmla="*/ 0 h 9455"/>
            <a:gd name="connsiteX6" fmla="*/ 2940 w 10162"/>
            <a:gd name="connsiteY6" fmla="*/ 64 h 9455"/>
            <a:gd name="connsiteX0" fmla="*/ 2893 w 10042"/>
            <a:gd name="connsiteY0" fmla="*/ 68 h 7245"/>
            <a:gd name="connsiteX1" fmla="*/ 169 w 10042"/>
            <a:gd name="connsiteY1" fmla="*/ 4010 h 7245"/>
            <a:gd name="connsiteX2" fmla="*/ 921 w 10042"/>
            <a:gd name="connsiteY2" fmla="*/ 6939 h 7245"/>
            <a:gd name="connsiteX3" fmla="*/ 6063 w 10042"/>
            <a:gd name="connsiteY3" fmla="*/ 5715 h 7245"/>
            <a:gd name="connsiteX4" fmla="*/ 10000 w 10042"/>
            <a:gd name="connsiteY4" fmla="*/ 7009 h 7245"/>
            <a:gd name="connsiteX5" fmla="*/ 8033 w 10042"/>
            <a:gd name="connsiteY5" fmla="*/ 0 h 7245"/>
            <a:gd name="connsiteX6" fmla="*/ 2893 w 10042"/>
            <a:gd name="connsiteY6" fmla="*/ 68 h 7245"/>
            <a:gd name="connsiteX0" fmla="*/ 2881 w 9449"/>
            <a:gd name="connsiteY0" fmla="*/ 598 h 10140"/>
            <a:gd name="connsiteX1" fmla="*/ 168 w 9449"/>
            <a:gd name="connsiteY1" fmla="*/ 6039 h 10140"/>
            <a:gd name="connsiteX2" fmla="*/ 917 w 9449"/>
            <a:gd name="connsiteY2" fmla="*/ 10082 h 10140"/>
            <a:gd name="connsiteX3" fmla="*/ 6038 w 9449"/>
            <a:gd name="connsiteY3" fmla="*/ 8392 h 10140"/>
            <a:gd name="connsiteX4" fmla="*/ 9361 w 9449"/>
            <a:gd name="connsiteY4" fmla="*/ 7643 h 10140"/>
            <a:gd name="connsiteX5" fmla="*/ 7999 w 9449"/>
            <a:gd name="connsiteY5" fmla="*/ 504 h 10140"/>
            <a:gd name="connsiteX6" fmla="*/ 2881 w 9449"/>
            <a:gd name="connsiteY6" fmla="*/ 598 h 101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9449" h="10140">
              <a:moveTo>
                <a:pt x="2881" y="598"/>
              </a:moveTo>
              <a:cubicBezTo>
                <a:pt x="1977" y="2410"/>
                <a:pt x="496" y="4457"/>
                <a:pt x="168" y="6039"/>
              </a:cubicBezTo>
              <a:cubicBezTo>
                <a:pt x="-158" y="7619"/>
                <a:pt x="-61" y="9690"/>
                <a:pt x="917" y="10082"/>
              </a:cubicBezTo>
              <a:cubicBezTo>
                <a:pt x="1895" y="10474"/>
                <a:pt x="4631" y="8799"/>
                <a:pt x="6038" y="8392"/>
              </a:cubicBezTo>
              <a:cubicBezTo>
                <a:pt x="7445" y="7986"/>
                <a:pt x="9035" y="8957"/>
                <a:pt x="9361" y="7643"/>
              </a:cubicBezTo>
              <a:cubicBezTo>
                <a:pt x="9688" y="6329"/>
                <a:pt x="9079" y="1678"/>
                <a:pt x="7999" y="504"/>
              </a:cubicBezTo>
              <a:cubicBezTo>
                <a:pt x="6919" y="-670"/>
                <a:pt x="4587" y="567"/>
                <a:pt x="2881" y="598"/>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180500</xdr:colOff>
      <xdr:row>28</xdr:row>
      <xdr:rowOff>70447</xdr:rowOff>
    </xdr:from>
    <xdr:to>
      <xdr:col>9</xdr:col>
      <xdr:colOff>218615</xdr:colOff>
      <xdr:row>28</xdr:row>
      <xdr:rowOff>124961</xdr:rowOff>
    </xdr:to>
    <xdr:sp macro="" textlink="">
      <xdr:nvSpPr>
        <xdr:cNvPr id="192" name="BI">
          <a:extLst>
            <a:ext uri="{FF2B5EF4-FFF2-40B4-BE49-F238E27FC236}">
              <a16:creationId xmlns:a16="http://schemas.microsoft.com/office/drawing/2014/main" id="{00000000-0008-0000-0C00-0000C0000000}"/>
            </a:ext>
          </a:extLst>
        </xdr:cNvPr>
        <xdr:cNvSpPr>
          <a:spLocks/>
        </xdr:cNvSpPr>
      </xdr:nvSpPr>
      <xdr:spPr bwMode="auto">
        <a:xfrm>
          <a:off x="5771675" y="5042497"/>
          <a:ext cx="38115" cy="54514"/>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3332 w 10000"/>
            <a:gd name="connsiteY0" fmla="*/ 1881 h 10001"/>
            <a:gd name="connsiteX1" fmla="*/ 1110 w 10000"/>
            <a:gd name="connsiteY1" fmla="*/ 4893 h 10001"/>
            <a:gd name="connsiteX2" fmla="*/ 0 w 10000"/>
            <a:gd name="connsiteY2" fmla="*/ 7529 h 10001"/>
            <a:gd name="connsiteX3" fmla="*/ 552 w 10000"/>
            <a:gd name="connsiteY3" fmla="*/ 9784 h 10001"/>
            <a:gd name="connsiteX4" fmla="*/ 1666 w 10000"/>
            <a:gd name="connsiteY4" fmla="*/ 9784 h 10001"/>
            <a:gd name="connsiteX5" fmla="*/ 2779 w 10000"/>
            <a:gd name="connsiteY5" fmla="*/ 8658 h 10001"/>
            <a:gd name="connsiteX6" fmla="*/ 2223 w 10000"/>
            <a:gd name="connsiteY6" fmla="*/ 6020 h 10001"/>
            <a:gd name="connsiteX7" fmla="*/ 5002 w 10000"/>
            <a:gd name="connsiteY7" fmla="*/ 6020 h 10001"/>
            <a:gd name="connsiteX8" fmla="*/ 6111 w 10000"/>
            <a:gd name="connsiteY8" fmla="*/ 7529 h 10001"/>
            <a:gd name="connsiteX9" fmla="*/ 8332 w 10000"/>
            <a:gd name="connsiteY9" fmla="*/ 7529 h 10001"/>
            <a:gd name="connsiteX10" fmla="*/ 8332 w 10000"/>
            <a:gd name="connsiteY10" fmla="*/ 6401 h 10001"/>
            <a:gd name="connsiteX11" fmla="*/ 8892 w 10000"/>
            <a:gd name="connsiteY11" fmla="*/ 5645 h 10001"/>
            <a:gd name="connsiteX12" fmla="*/ 9444 w 10000"/>
            <a:gd name="connsiteY12" fmla="*/ 6020 h 10001"/>
            <a:gd name="connsiteX13" fmla="*/ 8892 w 10000"/>
            <a:gd name="connsiteY13" fmla="*/ 3761 h 10001"/>
            <a:gd name="connsiteX14" fmla="*/ 10000 w 10000"/>
            <a:gd name="connsiteY14" fmla="*/ 2257 h 10001"/>
            <a:gd name="connsiteX15" fmla="*/ 10000 w 10000"/>
            <a:gd name="connsiteY15" fmla="*/ 750 h 10001"/>
            <a:gd name="connsiteX16" fmla="*/ 8892 w 10000"/>
            <a:gd name="connsiteY16" fmla="*/ 0 h 10001"/>
            <a:gd name="connsiteX17" fmla="*/ 7780 w 10000"/>
            <a:gd name="connsiteY17" fmla="*/ 0 h 10001"/>
            <a:gd name="connsiteX18" fmla="*/ 3888 w 10000"/>
            <a:gd name="connsiteY18" fmla="*/ 378 h 10001"/>
            <a:gd name="connsiteX19" fmla="*/ 3332 w 10000"/>
            <a:gd name="connsiteY19" fmla="*/ 0 h 10001"/>
            <a:gd name="connsiteX20" fmla="*/ 3332 w 10000"/>
            <a:gd name="connsiteY20" fmla="*/ 1881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3332 w 10000"/>
            <a:gd name="connsiteY18" fmla="*/ 0 h 10001"/>
            <a:gd name="connsiteX19" fmla="*/ 9846 w 10000"/>
            <a:gd name="connsiteY19"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9846 w 10000"/>
            <a:gd name="connsiteY18"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9846 w 10000"/>
            <a:gd name="connsiteY17" fmla="*/ 6305 h 10001"/>
            <a:gd name="connsiteX0" fmla="*/ 1110 w 10041"/>
            <a:gd name="connsiteY0" fmla="*/ 4893 h 10001"/>
            <a:gd name="connsiteX1" fmla="*/ 0 w 10041"/>
            <a:gd name="connsiteY1" fmla="*/ 7529 h 10001"/>
            <a:gd name="connsiteX2" fmla="*/ 552 w 10041"/>
            <a:gd name="connsiteY2" fmla="*/ 9784 h 10001"/>
            <a:gd name="connsiteX3" fmla="*/ 1666 w 10041"/>
            <a:gd name="connsiteY3" fmla="*/ 9784 h 10001"/>
            <a:gd name="connsiteX4" fmla="*/ 2779 w 10041"/>
            <a:gd name="connsiteY4" fmla="*/ 8658 h 10001"/>
            <a:gd name="connsiteX5" fmla="*/ 2223 w 10041"/>
            <a:gd name="connsiteY5" fmla="*/ 6020 h 10001"/>
            <a:gd name="connsiteX6" fmla="*/ 5002 w 10041"/>
            <a:gd name="connsiteY6" fmla="*/ 6020 h 10001"/>
            <a:gd name="connsiteX7" fmla="*/ 6111 w 10041"/>
            <a:gd name="connsiteY7" fmla="*/ 7529 h 10001"/>
            <a:gd name="connsiteX8" fmla="*/ 8332 w 10041"/>
            <a:gd name="connsiteY8" fmla="*/ 7529 h 10001"/>
            <a:gd name="connsiteX9" fmla="*/ 8332 w 10041"/>
            <a:gd name="connsiteY9" fmla="*/ 6401 h 10001"/>
            <a:gd name="connsiteX10" fmla="*/ 8892 w 10041"/>
            <a:gd name="connsiteY10" fmla="*/ 5645 h 10001"/>
            <a:gd name="connsiteX11" fmla="*/ 9444 w 10041"/>
            <a:gd name="connsiteY11" fmla="*/ 6020 h 10001"/>
            <a:gd name="connsiteX12" fmla="*/ 10000 w 10041"/>
            <a:gd name="connsiteY12" fmla="*/ 2257 h 10001"/>
            <a:gd name="connsiteX13" fmla="*/ 10000 w 10041"/>
            <a:gd name="connsiteY13" fmla="*/ 750 h 10001"/>
            <a:gd name="connsiteX14" fmla="*/ 8892 w 10041"/>
            <a:gd name="connsiteY14" fmla="*/ 0 h 10001"/>
            <a:gd name="connsiteX15" fmla="*/ 7780 w 10041"/>
            <a:gd name="connsiteY15" fmla="*/ 0 h 10001"/>
            <a:gd name="connsiteX16" fmla="*/ 9846 w 10041"/>
            <a:gd name="connsiteY16" fmla="*/ 6305 h 10001"/>
            <a:gd name="connsiteX0" fmla="*/ 1110 w 10011"/>
            <a:gd name="connsiteY0" fmla="*/ 4893 h 10001"/>
            <a:gd name="connsiteX1" fmla="*/ 0 w 10011"/>
            <a:gd name="connsiteY1" fmla="*/ 7529 h 10001"/>
            <a:gd name="connsiteX2" fmla="*/ 552 w 10011"/>
            <a:gd name="connsiteY2" fmla="*/ 9784 h 10001"/>
            <a:gd name="connsiteX3" fmla="*/ 1666 w 10011"/>
            <a:gd name="connsiteY3" fmla="*/ 9784 h 10001"/>
            <a:gd name="connsiteX4" fmla="*/ 2779 w 10011"/>
            <a:gd name="connsiteY4" fmla="*/ 8658 h 10001"/>
            <a:gd name="connsiteX5" fmla="*/ 2223 w 10011"/>
            <a:gd name="connsiteY5" fmla="*/ 6020 h 10001"/>
            <a:gd name="connsiteX6" fmla="*/ 5002 w 10011"/>
            <a:gd name="connsiteY6" fmla="*/ 6020 h 10001"/>
            <a:gd name="connsiteX7" fmla="*/ 6111 w 10011"/>
            <a:gd name="connsiteY7" fmla="*/ 7529 h 10001"/>
            <a:gd name="connsiteX8" fmla="*/ 8332 w 10011"/>
            <a:gd name="connsiteY8" fmla="*/ 7529 h 10001"/>
            <a:gd name="connsiteX9" fmla="*/ 8332 w 10011"/>
            <a:gd name="connsiteY9" fmla="*/ 6401 h 10001"/>
            <a:gd name="connsiteX10" fmla="*/ 8892 w 10011"/>
            <a:gd name="connsiteY10" fmla="*/ 5645 h 10001"/>
            <a:gd name="connsiteX11" fmla="*/ 9444 w 10011"/>
            <a:gd name="connsiteY11" fmla="*/ 6020 h 10001"/>
            <a:gd name="connsiteX12" fmla="*/ 10000 w 10011"/>
            <a:gd name="connsiteY12" fmla="*/ 2257 h 10001"/>
            <a:gd name="connsiteX13" fmla="*/ 8892 w 10011"/>
            <a:gd name="connsiteY13" fmla="*/ 0 h 10001"/>
            <a:gd name="connsiteX14" fmla="*/ 7780 w 10011"/>
            <a:gd name="connsiteY14" fmla="*/ 0 h 10001"/>
            <a:gd name="connsiteX15" fmla="*/ 9846 w 10011"/>
            <a:gd name="connsiteY15" fmla="*/ 6305 h 1000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15" fmla="*/ 1110 w 10067"/>
            <a:gd name="connsiteY15" fmla="*/ 5033 h 10141"/>
            <a:gd name="connsiteX0" fmla="*/ 7780 w 16514"/>
            <a:gd name="connsiteY0" fmla="*/ 0 h 10001"/>
            <a:gd name="connsiteX1" fmla="*/ 9846 w 16514"/>
            <a:gd name="connsiteY1" fmla="*/ 6305 h 10001"/>
            <a:gd name="connsiteX2" fmla="*/ 1110 w 16514"/>
            <a:gd name="connsiteY2" fmla="*/ 4893 h 10001"/>
            <a:gd name="connsiteX3" fmla="*/ 0 w 16514"/>
            <a:gd name="connsiteY3" fmla="*/ 7529 h 10001"/>
            <a:gd name="connsiteX4" fmla="*/ 552 w 16514"/>
            <a:gd name="connsiteY4" fmla="*/ 9784 h 10001"/>
            <a:gd name="connsiteX5" fmla="*/ 1666 w 16514"/>
            <a:gd name="connsiteY5" fmla="*/ 9784 h 10001"/>
            <a:gd name="connsiteX6" fmla="*/ 2779 w 16514"/>
            <a:gd name="connsiteY6" fmla="*/ 8658 h 10001"/>
            <a:gd name="connsiteX7" fmla="*/ 2223 w 16514"/>
            <a:gd name="connsiteY7" fmla="*/ 6020 h 10001"/>
            <a:gd name="connsiteX8" fmla="*/ 5002 w 16514"/>
            <a:gd name="connsiteY8" fmla="*/ 6020 h 10001"/>
            <a:gd name="connsiteX9" fmla="*/ 6111 w 16514"/>
            <a:gd name="connsiteY9" fmla="*/ 7529 h 10001"/>
            <a:gd name="connsiteX10" fmla="*/ 8332 w 16514"/>
            <a:gd name="connsiteY10" fmla="*/ 7529 h 10001"/>
            <a:gd name="connsiteX11" fmla="*/ 8332 w 16514"/>
            <a:gd name="connsiteY11" fmla="*/ 6401 h 10001"/>
            <a:gd name="connsiteX12" fmla="*/ 8892 w 16514"/>
            <a:gd name="connsiteY12" fmla="*/ 5645 h 10001"/>
            <a:gd name="connsiteX13" fmla="*/ 9444 w 16514"/>
            <a:gd name="connsiteY13" fmla="*/ 6020 h 10001"/>
            <a:gd name="connsiteX14" fmla="*/ 16514 w 16514"/>
            <a:gd name="connsiteY14" fmla="*/ 6681 h 10001"/>
            <a:gd name="connsiteX0" fmla="*/ 7780 w 16514"/>
            <a:gd name="connsiteY0" fmla="*/ 445 h 10446"/>
            <a:gd name="connsiteX1" fmla="*/ 7465 w 16514"/>
            <a:gd name="connsiteY1" fmla="*/ 473 h 10446"/>
            <a:gd name="connsiteX2" fmla="*/ 9846 w 16514"/>
            <a:gd name="connsiteY2" fmla="*/ 6750 h 10446"/>
            <a:gd name="connsiteX3" fmla="*/ 1110 w 16514"/>
            <a:gd name="connsiteY3" fmla="*/ 5338 h 10446"/>
            <a:gd name="connsiteX4" fmla="*/ 0 w 16514"/>
            <a:gd name="connsiteY4" fmla="*/ 7974 h 10446"/>
            <a:gd name="connsiteX5" fmla="*/ 552 w 16514"/>
            <a:gd name="connsiteY5" fmla="*/ 10229 h 10446"/>
            <a:gd name="connsiteX6" fmla="*/ 1666 w 16514"/>
            <a:gd name="connsiteY6" fmla="*/ 10229 h 10446"/>
            <a:gd name="connsiteX7" fmla="*/ 2779 w 16514"/>
            <a:gd name="connsiteY7" fmla="*/ 9103 h 10446"/>
            <a:gd name="connsiteX8" fmla="*/ 2223 w 16514"/>
            <a:gd name="connsiteY8" fmla="*/ 6465 h 10446"/>
            <a:gd name="connsiteX9" fmla="*/ 5002 w 16514"/>
            <a:gd name="connsiteY9" fmla="*/ 6465 h 10446"/>
            <a:gd name="connsiteX10" fmla="*/ 6111 w 16514"/>
            <a:gd name="connsiteY10" fmla="*/ 7974 h 10446"/>
            <a:gd name="connsiteX11" fmla="*/ 8332 w 16514"/>
            <a:gd name="connsiteY11" fmla="*/ 7974 h 10446"/>
            <a:gd name="connsiteX12" fmla="*/ 8332 w 16514"/>
            <a:gd name="connsiteY12" fmla="*/ 6846 h 10446"/>
            <a:gd name="connsiteX13" fmla="*/ 8892 w 16514"/>
            <a:gd name="connsiteY13" fmla="*/ 6090 h 10446"/>
            <a:gd name="connsiteX14" fmla="*/ 9444 w 16514"/>
            <a:gd name="connsiteY14" fmla="*/ 6465 h 10446"/>
            <a:gd name="connsiteX15" fmla="*/ 16514 w 16514"/>
            <a:gd name="connsiteY15" fmla="*/ 7126 h 10446"/>
            <a:gd name="connsiteX0" fmla="*/ 7465 w 16514"/>
            <a:gd name="connsiteY0" fmla="*/ 0 h 9973"/>
            <a:gd name="connsiteX1" fmla="*/ 9846 w 16514"/>
            <a:gd name="connsiteY1" fmla="*/ 6277 h 9973"/>
            <a:gd name="connsiteX2" fmla="*/ 1110 w 16514"/>
            <a:gd name="connsiteY2" fmla="*/ 4865 h 9973"/>
            <a:gd name="connsiteX3" fmla="*/ 0 w 16514"/>
            <a:gd name="connsiteY3" fmla="*/ 7501 h 9973"/>
            <a:gd name="connsiteX4" fmla="*/ 552 w 16514"/>
            <a:gd name="connsiteY4" fmla="*/ 9756 h 9973"/>
            <a:gd name="connsiteX5" fmla="*/ 1666 w 16514"/>
            <a:gd name="connsiteY5" fmla="*/ 9756 h 9973"/>
            <a:gd name="connsiteX6" fmla="*/ 2779 w 16514"/>
            <a:gd name="connsiteY6" fmla="*/ 8630 h 9973"/>
            <a:gd name="connsiteX7" fmla="*/ 2223 w 16514"/>
            <a:gd name="connsiteY7" fmla="*/ 5992 h 9973"/>
            <a:gd name="connsiteX8" fmla="*/ 5002 w 16514"/>
            <a:gd name="connsiteY8" fmla="*/ 5992 h 9973"/>
            <a:gd name="connsiteX9" fmla="*/ 6111 w 16514"/>
            <a:gd name="connsiteY9" fmla="*/ 7501 h 9973"/>
            <a:gd name="connsiteX10" fmla="*/ 8332 w 16514"/>
            <a:gd name="connsiteY10" fmla="*/ 7501 h 9973"/>
            <a:gd name="connsiteX11" fmla="*/ 8332 w 16514"/>
            <a:gd name="connsiteY11" fmla="*/ 6373 h 9973"/>
            <a:gd name="connsiteX12" fmla="*/ 8892 w 16514"/>
            <a:gd name="connsiteY12" fmla="*/ 5617 h 9973"/>
            <a:gd name="connsiteX13" fmla="*/ 9444 w 16514"/>
            <a:gd name="connsiteY13" fmla="*/ 5992 h 9973"/>
            <a:gd name="connsiteX14" fmla="*/ 16514 w 16514"/>
            <a:gd name="connsiteY14" fmla="*/ 6653 h 9973"/>
            <a:gd name="connsiteX0" fmla="*/ 5962 w 10000"/>
            <a:gd name="connsiteY0" fmla="*/ 1504 h 5209"/>
            <a:gd name="connsiteX1" fmla="*/ 672 w 10000"/>
            <a:gd name="connsiteY1" fmla="*/ 88 h 5209"/>
            <a:gd name="connsiteX2" fmla="*/ 0 w 10000"/>
            <a:gd name="connsiteY2" fmla="*/ 2731 h 5209"/>
            <a:gd name="connsiteX3" fmla="*/ 334 w 10000"/>
            <a:gd name="connsiteY3" fmla="*/ 4992 h 5209"/>
            <a:gd name="connsiteX4" fmla="*/ 1009 w 10000"/>
            <a:gd name="connsiteY4" fmla="*/ 4992 h 5209"/>
            <a:gd name="connsiteX5" fmla="*/ 1683 w 10000"/>
            <a:gd name="connsiteY5" fmla="*/ 3863 h 5209"/>
            <a:gd name="connsiteX6" fmla="*/ 1346 w 10000"/>
            <a:gd name="connsiteY6" fmla="*/ 1218 h 5209"/>
            <a:gd name="connsiteX7" fmla="*/ 3029 w 10000"/>
            <a:gd name="connsiteY7" fmla="*/ 1218 h 5209"/>
            <a:gd name="connsiteX8" fmla="*/ 3700 w 10000"/>
            <a:gd name="connsiteY8" fmla="*/ 2731 h 5209"/>
            <a:gd name="connsiteX9" fmla="*/ 5045 w 10000"/>
            <a:gd name="connsiteY9" fmla="*/ 2731 h 5209"/>
            <a:gd name="connsiteX10" fmla="*/ 5045 w 10000"/>
            <a:gd name="connsiteY10" fmla="*/ 1600 h 5209"/>
            <a:gd name="connsiteX11" fmla="*/ 5385 w 10000"/>
            <a:gd name="connsiteY11" fmla="*/ 842 h 5209"/>
            <a:gd name="connsiteX12" fmla="*/ 5719 w 10000"/>
            <a:gd name="connsiteY12" fmla="*/ 1218 h 5209"/>
            <a:gd name="connsiteX13" fmla="*/ 10000 w 10000"/>
            <a:gd name="connsiteY13" fmla="*/ 1881 h 5209"/>
            <a:gd name="connsiteX0" fmla="*/ 5962 w 5962"/>
            <a:gd name="connsiteY0" fmla="*/ 2718 h 9832"/>
            <a:gd name="connsiteX1" fmla="*/ 672 w 5962"/>
            <a:gd name="connsiteY1" fmla="*/ 0 h 9832"/>
            <a:gd name="connsiteX2" fmla="*/ 0 w 5962"/>
            <a:gd name="connsiteY2" fmla="*/ 5074 h 9832"/>
            <a:gd name="connsiteX3" fmla="*/ 334 w 5962"/>
            <a:gd name="connsiteY3" fmla="*/ 9414 h 9832"/>
            <a:gd name="connsiteX4" fmla="*/ 1009 w 5962"/>
            <a:gd name="connsiteY4" fmla="*/ 9414 h 9832"/>
            <a:gd name="connsiteX5" fmla="*/ 1683 w 5962"/>
            <a:gd name="connsiteY5" fmla="*/ 7247 h 9832"/>
            <a:gd name="connsiteX6" fmla="*/ 1346 w 5962"/>
            <a:gd name="connsiteY6" fmla="*/ 2169 h 9832"/>
            <a:gd name="connsiteX7" fmla="*/ 3029 w 5962"/>
            <a:gd name="connsiteY7" fmla="*/ 2169 h 9832"/>
            <a:gd name="connsiteX8" fmla="*/ 3700 w 5962"/>
            <a:gd name="connsiteY8" fmla="*/ 5074 h 9832"/>
            <a:gd name="connsiteX9" fmla="*/ 5045 w 5962"/>
            <a:gd name="connsiteY9" fmla="*/ 5074 h 9832"/>
            <a:gd name="connsiteX10" fmla="*/ 5045 w 5962"/>
            <a:gd name="connsiteY10" fmla="*/ 2903 h 9832"/>
            <a:gd name="connsiteX11" fmla="*/ 5385 w 5962"/>
            <a:gd name="connsiteY11" fmla="*/ 1447 h 9832"/>
            <a:gd name="connsiteX12" fmla="*/ 5719 w 5962"/>
            <a:gd name="connsiteY12" fmla="*/ 2169 h 9832"/>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11" fmla="*/ 9032 w 10000"/>
            <a:gd name="connsiteY11" fmla="*/ 1472 h 10000"/>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0" fmla="*/ 1127 w 8462"/>
            <a:gd name="connsiteY0" fmla="*/ 0 h 10000"/>
            <a:gd name="connsiteX1" fmla="*/ 0 w 8462"/>
            <a:gd name="connsiteY1" fmla="*/ 5161 h 10000"/>
            <a:gd name="connsiteX2" fmla="*/ 560 w 8462"/>
            <a:gd name="connsiteY2" fmla="*/ 9575 h 10000"/>
            <a:gd name="connsiteX3" fmla="*/ 1692 w 8462"/>
            <a:gd name="connsiteY3" fmla="*/ 9575 h 10000"/>
            <a:gd name="connsiteX4" fmla="*/ 2823 w 8462"/>
            <a:gd name="connsiteY4" fmla="*/ 7371 h 10000"/>
            <a:gd name="connsiteX5" fmla="*/ 2258 w 8462"/>
            <a:gd name="connsiteY5" fmla="*/ 2206 h 10000"/>
            <a:gd name="connsiteX6" fmla="*/ 5081 w 8462"/>
            <a:gd name="connsiteY6" fmla="*/ 2206 h 10000"/>
            <a:gd name="connsiteX7" fmla="*/ 6206 w 8462"/>
            <a:gd name="connsiteY7" fmla="*/ 5161 h 10000"/>
            <a:gd name="connsiteX8" fmla="*/ 8462 w 8462"/>
            <a:gd name="connsiteY8" fmla="*/ 5161 h 10000"/>
            <a:gd name="connsiteX9" fmla="*/ 8462 w 8462"/>
            <a:gd name="connsiteY9" fmla="*/ 2953 h 10000"/>
            <a:gd name="connsiteX0" fmla="*/ 1332 w 10000"/>
            <a:gd name="connsiteY0" fmla="*/ 0 h 10000"/>
            <a:gd name="connsiteX1" fmla="*/ 0 w 10000"/>
            <a:gd name="connsiteY1" fmla="*/ 5161 h 10000"/>
            <a:gd name="connsiteX2" fmla="*/ 662 w 10000"/>
            <a:gd name="connsiteY2" fmla="*/ 9575 h 10000"/>
            <a:gd name="connsiteX3" fmla="*/ 2000 w 10000"/>
            <a:gd name="connsiteY3" fmla="*/ 9575 h 10000"/>
            <a:gd name="connsiteX4" fmla="*/ 3336 w 10000"/>
            <a:gd name="connsiteY4" fmla="*/ 7371 h 10000"/>
            <a:gd name="connsiteX5" fmla="*/ 2668 w 10000"/>
            <a:gd name="connsiteY5" fmla="*/ 2206 h 10000"/>
            <a:gd name="connsiteX6" fmla="*/ 6004 w 10000"/>
            <a:gd name="connsiteY6" fmla="*/ 2206 h 10000"/>
            <a:gd name="connsiteX7" fmla="*/ 7334 w 10000"/>
            <a:gd name="connsiteY7" fmla="*/ 5161 h 10000"/>
            <a:gd name="connsiteX8" fmla="*/ 10000 w 10000"/>
            <a:gd name="connsiteY8" fmla="*/ 5161 h 10000"/>
            <a:gd name="connsiteX0" fmla="*/ 1332 w 7334"/>
            <a:gd name="connsiteY0" fmla="*/ 0 h 10000"/>
            <a:gd name="connsiteX1" fmla="*/ 0 w 7334"/>
            <a:gd name="connsiteY1" fmla="*/ 5161 h 10000"/>
            <a:gd name="connsiteX2" fmla="*/ 662 w 7334"/>
            <a:gd name="connsiteY2" fmla="*/ 9575 h 10000"/>
            <a:gd name="connsiteX3" fmla="*/ 2000 w 7334"/>
            <a:gd name="connsiteY3" fmla="*/ 9575 h 10000"/>
            <a:gd name="connsiteX4" fmla="*/ 3336 w 7334"/>
            <a:gd name="connsiteY4" fmla="*/ 7371 h 10000"/>
            <a:gd name="connsiteX5" fmla="*/ 2668 w 7334"/>
            <a:gd name="connsiteY5" fmla="*/ 2206 h 10000"/>
            <a:gd name="connsiteX6" fmla="*/ 6004 w 7334"/>
            <a:gd name="connsiteY6" fmla="*/ 2206 h 10000"/>
            <a:gd name="connsiteX7" fmla="*/ 7334 w 7334"/>
            <a:gd name="connsiteY7" fmla="*/ 5161 h 10000"/>
            <a:gd name="connsiteX0" fmla="*/ 1816 w 8187"/>
            <a:gd name="connsiteY0" fmla="*/ 0 h 10000"/>
            <a:gd name="connsiteX1" fmla="*/ 0 w 8187"/>
            <a:gd name="connsiteY1" fmla="*/ 5161 h 10000"/>
            <a:gd name="connsiteX2" fmla="*/ 903 w 8187"/>
            <a:gd name="connsiteY2" fmla="*/ 9575 h 10000"/>
            <a:gd name="connsiteX3" fmla="*/ 2727 w 8187"/>
            <a:gd name="connsiteY3" fmla="*/ 9575 h 10000"/>
            <a:gd name="connsiteX4" fmla="*/ 4549 w 8187"/>
            <a:gd name="connsiteY4" fmla="*/ 7371 h 10000"/>
            <a:gd name="connsiteX5" fmla="*/ 3638 w 8187"/>
            <a:gd name="connsiteY5" fmla="*/ 2206 h 10000"/>
            <a:gd name="connsiteX6" fmla="*/ 8187 w 8187"/>
            <a:gd name="connsiteY6" fmla="*/ 2206 h 10000"/>
            <a:gd name="connsiteX0" fmla="*/ 2218 w 5556"/>
            <a:gd name="connsiteY0" fmla="*/ 0 h 10000"/>
            <a:gd name="connsiteX1" fmla="*/ 0 w 5556"/>
            <a:gd name="connsiteY1" fmla="*/ 5161 h 10000"/>
            <a:gd name="connsiteX2" fmla="*/ 1103 w 5556"/>
            <a:gd name="connsiteY2" fmla="*/ 9575 h 10000"/>
            <a:gd name="connsiteX3" fmla="*/ 3331 w 5556"/>
            <a:gd name="connsiteY3" fmla="*/ 9575 h 10000"/>
            <a:gd name="connsiteX4" fmla="*/ 5556 w 5556"/>
            <a:gd name="connsiteY4" fmla="*/ 7371 h 10000"/>
            <a:gd name="connsiteX5" fmla="*/ 4444 w 5556"/>
            <a:gd name="connsiteY5" fmla="*/ 2206 h 10000"/>
            <a:gd name="connsiteX0" fmla="*/ 2781 w 10010"/>
            <a:gd name="connsiteY0" fmla="*/ 50 h 7794"/>
            <a:gd name="connsiteX1" fmla="*/ 10 w 10010"/>
            <a:gd name="connsiteY1" fmla="*/ 2955 h 7794"/>
            <a:gd name="connsiteX2" fmla="*/ 1995 w 10010"/>
            <a:gd name="connsiteY2" fmla="*/ 7369 h 7794"/>
            <a:gd name="connsiteX3" fmla="*/ 6005 w 10010"/>
            <a:gd name="connsiteY3" fmla="*/ 7369 h 7794"/>
            <a:gd name="connsiteX4" fmla="*/ 10010 w 10010"/>
            <a:gd name="connsiteY4" fmla="*/ 5165 h 7794"/>
            <a:gd name="connsiteX5" fmla="*/ 8009 w 10010"/>
            <a:gd name="connsiteY5" fmla="*/ 0 h 7794"/>
            <a:gd name="connsiteX0" fmla="*/ 2778 w 10000"/>
            <a:gd name="connsiteY0" fmla="*/ 64 h 10000"/>
            <a:gd name="connsiteX1" fmla="*/ 10 w 10000"/>
            <a:gd name="connsiteY1" fmla="*/ 3791 h 10000"/>
            <a:gd name="connsiteX2" fmla="*/ 1993 w 10000"/>
            <a:gd name="connsiteY2" fmla="*/ 9455 h 10000"/>
            <a:gd name="connsiteX3" fmla="*/ 5999 w 10000"/>
            <a:gd name="connsiteY3" fmla="*/ 9455 h 10000"/>
            <a:gd name="connsiteX4" fmla="*/ 10000 w 10000"/>
            <a:gd name="connsiteY4" fmla="*/ 6627 h 10000"/>
            <a:gd name="connsiteX5" fmla="*/ 8001 w 10000"/>
            <a:gd name="connsiteY5" fmla="*/ 0 h 10000"/>
            <a:gd name="connsiteX6" fmla="*/ 2778 w 10000"/>
            <a:gd name="connsiteY6" fmla="*/ 64 h 10000"/>
            <a:gd name="connsiteX0" fmla="*/ 4039 w 10042"/>
            <a:gd name="connsiteY0" fmla="*/ 3050 h 10092"/>
            <a:gd name="connsiteX1" fmla="*/ 52 w 10042"/>
            <a:gd name="connsiteY1" fmla="*/ 3883 h 10092"/>
            <a:gd name="connsiteX2" fmla="*/ 2035 w 10042"/>
            <a:gd name="connsiteY2" fmla="*/ 9547 h 10092"/>
            <a:gd name="connsiteX3" fmla="*/ 6041 w 10042"/>
            <a:gd name="connsiteY3" fmla="*/ 9547 h 10092"/>
            <a:gd name="connsiteX4" fmla="*/ 10042 w 10042"/>
            <a:gd name="connsiteY4" fmla="*/ 6719 h 10092"/>
            <a:gd name="connsiteX5" fmla="*/ 8043 w 10042"/>
            <a:gd name="connsiteY5" fmla="*/ 92 h 10092"/>
            <a:gd name="connsiteX6" fmla="*/ 4039 w 10042"/>
            <a:gd name="connsiteY6" fmla="*/ 3050 h 10092"/>
            <a:gd name="connsiteX0" fmla="*/ 4039 w 10094"/>
            <a:gd name="connsiteY0" fmla="*/ 332 h 7374"/>
            <a:gd name="connsiteX1" fmla="*/ 52 w 10094"/>
            <a:gd name="connsiteY1" fmla="*/ 1165 h 7374"/>
            <a:gd name="connsiteX2" fmla="*/ 2035 w 10094"/>
            <a:gd name="connsiteY2" fmla="*/ 6829 h 7374"/>
            <a:gd name="connsiteX3" fmla="*/ 6041 w 10094"/>
            <a:gd name="connsiteY3" fmla="*/ 6829 h 7374"/>
            <a:gd name="connsiteX4" fmla="*/ 10042 w 10094"/>
            <a:gd name="connsiteY4" fmla="*/ 4001 h 7374"/>
            <a:gd name="connsiteX5" fmla="*/ 8043 w 10094"/>
            <a:gd name="connsiteY5" fmla="*/ 1425 h 7374"/>
            <a:gd name="connsiteX6" fmla="*/ 4039 w 10094"/>
            <a:gd name="connsiteY6" fmla="*/ 332 h 7374"/>
            <a:gd name="connsiteX0" fmla="*/ 4001 w 9999"/>
            <a:gd name="connsiteY0" fmla="*/ 1057 h 8645"/>
            <a:gd name="connsiteX1" fmla="*/ 52 w 9999"/>
            <a:gd name="connsiteY1" fmla="*/ 225 h 8645"/>
            <a:gd name="connsiteX2" fmla="*/ 2016 w 9999"/>
            <a:gd name="connsiteY2" fmla="*/ 7906 h 8645"/>
            <a:gd name="connsiteX3" fmla="*/ 5985 w 9999"/>
            <a:gd name="connsiteY3" fmla="*/ 7906 h 8645"/>
            <a:gd name="connsiteX4" fmla="*/ 9948 w 9999"/>
            <a:gd name="connsiteY4" fmla="*/ 4071 h 8645"/>
            <a:gd name="connsiteX5" fmla="*/ 7968 w 9999"/>
            <a:gd name="connsiteY5" fmla="*/ 577 h 8645"/>
            <a:gd name="connsiteX6" fmla="*/ 4001 w 9999"/>
            <a:gd name="connsiteY6" fmla="*/ 1057 h 8645"/>
            <a:gd name="connsiteX0" fmla="*/ 2875 w 8874"/>
            <a:gd name="connsiteY0" fmla="*/ 1077 h 9666"/>
            <a:gd name="connsiteX1" fmla="*/ 134 w 8874"/>
            <a:gd name="connsiteY1" fmla="*/ 2838 h 9666"/>
            <a:gd name="connsiteX2" fmla="*/ 890 w 8874"/>
            <a:gd name="connsiteY2" fmla="*/ 8999 h 9666"/>
            <a:gd name="connsiteX3" fmla="*/ 4860 w 8874"/>
            <a:gd name="connsiteY3" fmla="*/ 8999 h 9666"/>
            <a:gd name="connsiteX4" fmla="*/ 8823 w 8874"/>
            <a:gd name="connsiteY4" fmla="*/ 4563 h 9666"/>
            <a:gd name="connsiteX5" fmla="*/ 6843 w 8874"/>
            <a:gd name="connsiteY5" fmla="*/ 521 h 9666"/>
            <a:gd name="connsiteX6" fmla="*/ 2875 w 8874"/>
            <a:gd name="connsiteY6" fmla="*/ 1077 h 96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8874" h="9666">
              <a:moveTo>
                <a:pt x="2875" y="1077"/>
              </a:moveTo>
              <a:cubicBezTo>
                <a:pt x="1961" y="3026"/>
                <a:pt x="465" y="1518"/>
                <a:pt x="134" y="2838"/>
              </a:cubicBezTo>
              <a:cubicBezTo>
                <a:pt x="-197" y="4158"/>
                <a:pt x="102" y="7972"/>
                <a:pt x="890" y="8999"/>
              </a:cubicBezTo>
              <a:cubicBezTo>
                <a:pt x="1678" y="10026"/>
                <a:pt x="3535" y="9741"/>
                <a:pt x="4860" y="8999"/>
              </a:cubicBezTo>
              <a:cubicBezTo>
                <a:pt x="6181" y="7520"/>
                <a:pt x="8493" y="5977"/>
                <a:pt x="8823" y="4563"/>
              </a:cubicBezTo>
              <a:cubicBezTo>
                <a:pt x="9154" y="3150"/>
                <a:pt x="7834" y="1102"/>
                <a:pt x="6843" y="521"/>
              </a:cubicBezTo>
              <a:cubicBezTo>
                <a:pt x="5852" y="-59"/>
                <a:pt x="4199" y="-470"/>
                <a:pt x="2875" y="1077"/>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265751</xdr:colOff>
      <xdr:row>29</xdr:row>
      <xdr:rowOff>71411</xdr:rowOff>
    </xdr:from>
    <xdr:to>
      <xdr:col>9</xdr:col>
      <xdr:colOff>344250</xdr:colOff>
      <xdr:row>30</xdr:row>
      <xdr:rowOff>87733</xdr:rowOff>
    </xdr:to>
    <xdr:sp macro="" textlink="">
      <xdr:nvSpPr>
        <xdr:cNvPr id="193" name="MW">
          <a:extLst>
            <a:ext uri="{FF2B5EF4-FFF2-40B4-BE49-F238E27FC236}">
              <a16:creationId xmlns:a16="http://schemas.microsoft.com/office/drawing/2014/main" id="{00000000-0008-0000-0C00-0000C1000000}"/>
            </a:ext>
          </a:extLst>
        </xdr:cNvPr>
        <xdr:cNvSpPr>
          <a:spLocks/>
        </xdr:cNvSpPr>
      </xdr:nvSpPr>
      <xdr:spPr bwMode="auto">
        <a:xfrm>
          <a:off x="5856926" y="5205386"/>
          <a:ext cx="78499" cy="178247"/>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814 w 10000"/>
            <a:gd name="connsiteY3" fmla="*/ 5429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5814 w 10000"/>
            <a:gd name="connsiteY2" fmla="*/ 5429 h 10000"/>
            <a:gd name="connsiteX3" fmla="*/ 5116 w 10000"/>
            <a:gd name="connsiteY3" fmla="*/ 5571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714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0" fmla="*/ 6279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0" fmla="*/ 6279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279 w 10000"/>
            <a:gd name="connsiteY53" fmla="*/ 0 h 10000"/>
            <a:gd name="connsiteX0" fmla="*/ 8140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0" fmla="*/ 8140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140 w 10000"/>
            <a:gd name="connsiteY51" fmla="*/ 0 h 10000"/>
            <a:gd name="connsiteX0" fmla="*/ 9070 w 10000"/>
            <a:gd name="connsiteY0" fmla="*/ 0 h 9714"/>
            <a:gd name="connsiteX1" fmla="*/ 5814 w 10000"/>
            <a:gd name="connsiteY1" fmla="*/ 5143 h 9714"/>
            <a:gd name="connsiteX2" fmla="*/ 5116 w 10000"/>
            <a:gd name="connsiteY2" fmla="*/ 5285 h 9714"/>
            <a:gd name="connsiteX3" fmla="*/ 4884 w 10000"/>
            <a:gd name="connsiteY3" fmla="*/ 6143 h 9714"/>
            <a:gd name="connsiteX4" fmla="*/ 4651 w 10000"/>
            <a:gd name="connsiteY4" fmla="*/ 6571 h 9714"/>
            <a:gd name="connsiteX5" fmla="*/ 5349 w 10000"/>
            <a:gd name="connsiteY5" fmla="*/ 7143 h 9714"/>
            <a:gd name="connsiteX6" fmla="*/ 5349 w 10000"/>
            <a:gd name="connsiteY6" fmla="*/ 7428 h 9714"/>
            <a:gd name="connsiteX7" fmla="*/ 3953 w 10000"/>
            <a:gd name="connsiteY7" fmla="*/ 7000 h 9714"/>
            <a:gd name="connsiteX8" fmla="*/ 2558 w 10000"/>
            <a:gd name="connsiteY8" fmla="*/ 6571 h 9714"/>
            <a:gd name="connsiteX9" fmla="*/ 1395 w 10000"/>
            <a:gd name="connsiteY9" fmla="*/ 6571 h 9714"/>
            <a:gd name="connsiteX10" fmla="*/ 1395 w 10000"/>
            <a:gd name="connsiteY10" fmla="*/ 7143 h 9714"/>
            <a:gd name="connsiteX11" fmla="*/ 0 w 10000"/>
            <a:gd name="connsiteY11" fmla="*/ 7285 h 9714"/>
            <a:gd name="connsiteX12" fmla="*/ 0 w 10000"/>
            <a:gd name="connsiteY12" fmla="*/ 8857 h 9714"/>
            <a:gd name="connsiteX13" fmla="*/ 465 w 10000"/>
            <a:gd name="connsiteY13" fmla="*/ 9428 h 9714"/>
            <a:gd name="connsiteX14" fmla="*/ 1395 w 10000"/>
            <a:gd name="connsiteY14" fmla="*/ 9428 h 9714"/>
            <a:gd name="connsiteX15" fmla="*/ 1860 w 10000"/>
            <a:gd name="connsiteY15" fmla="*/ 9571 h 9714"/>
            <a:gd name="connsiteX16" fmla="*/ 1628 w 10000"/>
            <a:gd name="connsiteY16" fmla="*/ 9571 h 9714"/>
            <a:gd name="connsiteX17" fmla="*/ 2093 w 10000"/>
            <a:gd name="connsiteY17" fmla="*/ 9714 h 9714"/>
            <a:gd name="connsiteX18" fmla="*/ 2558 w 10000"/>
            <a:gd name="connsiteY18" fmla="*/ 9571 h 9714"/>
            <a:gd name="connsiteX19" fmla="*/ 3488 w 10000"/>
            <a:gd name="connsiteY19" fmla="*/ 9714 h 9714"/>
            <a:gd name="connsiteX20" fmla="*/ 4186 w 10000"/>
            <a:gd name="connsiteY20" fmla="*/ 9285 h 9714"/>
            <a:gd name="connsiteX21" fmla="*/ 5116 w 10000"/>
            <a:gd name="connsiteY21" fmla="*/ 8714 h 9714"/>
            <a:gd name="connsiteX22" fmla="*/ 5814 w 10000"/>
            <a:gd name="connsiteY22" fmla="*/ 8571 h 9714"/>
            <a:gd name="connsiteX23" fmla="*/ 5581 w 10000"/>
            <a:gd name="connsiteY23" fmla="*/ 8571 h 9714"/>
            <a:gd name="connsiteX24" fmla="*/ 5581 w 10000"/>
            <a:gd name="connsiteY24" fmla="*/ 8428 h 9714"/>
            <a:gd name="connsiteX25" fmla="*/ 7674 w 10000"/>
            <a:gd name="connsiteY25" fmla="*/ 7857 h 9714"/>
            <a:gd name="connsiteX26" fmla="*/ 8605 w 10000"/>
            <a:gd name="connsiteY26" fmla="*/ 8143 h 9714"/>
            <a:gd name="connsiteX27" fmla="*/ 9070 w 10000"/>
            <a:gd name="connsiteY27" fmla="*/ 8571 h 9714"/>
            <a:gd name="connsiteX28" fmla="*/ 9302 w 10000"/>
            <a:gd name="connsiteY28" fmla="*/ 8857 h 9714"/>
            <a:gd name="connsiteX29" fmla="*/ 10000 w 10000"/>
            <a:gd name="connsiteY29" fmla="*/ 8571 h 9714"/>
            <a:gd name="connsiteX30" fmla="*/ 10000 w 10000"/>
            <a:gd name="connsiteY30" fmla="*/ 8143 h 9714"/>
            <a:gd name="connsiteX31" fmla="*/ 9302 w 10000"/>
            <a:gd name="connsiteY31" fmla="*/ 7428 h 9714"/>
            <a:gd name="connsiteX32" fmla="*/ 9302 w 10000"/>
            <a:gd name="connsiteY32" fmla="*/ 6714 h 9714"/>
            <a:gd name="connsiteX33" fmla="*/ 9535 w 10000"/>
            <a:gd name="connsiteY33" fmla="*/ 6714 h 9714"/>
            <a:gd name="connsiteX34" fmla="*/ 9070 w 10000"/>
            <a:gd name="connsiteY34" fmla="*/ 6000 h 9714"/>
            <a:gd name="connsiteX35" fmla="*/ 8837 w 10000"/>
            <a:gd name="connsiteY35" fmla="*/ 5714 h 9714"/>
            <a:gd name="connsiteX36" fmla="*/ 7674 w 10000"/>
            <a:gd name="connsiteY36" fmla="*/ 5571 h 9714"/>
            <a:gd name="connsiteX37" fmla="*/ 6512 w 10000"/>
            <a:gd name="connsiteY37" fmla="*/ 5285 h 9714"/>
            <a:gd name="connsiteX38" fmla="*/ 6047 w 10000"/>
            <a:gd name="connsiteY38" fmla="*/ 4571 h 9714"/>
            <a:gd name="connsiteX39" fmla="*/ 5581 w 10000"/>
            <a:gd name="connsiteY39" fmla="*/ 3428 h 9714"/>
            <a:gd name="connsiteX40" fmla="*/ 6047 w 10000"/>
            <a:gd name="connsiteY40" fmla="*/ 3000 h 9714"/>
            <a:gd name="connsiteX41" fmla="*/ 5814 w 10000"/>
            <a:gd name="connsiteY41" fmla="*/ 2000 h 9714"/>
            <a:gd name="connsiteX42" fmla="*/ 6977 w 10000"/>
            <a:gd name="connsiteY42" fmla="*/ 2000 h 9714"/>
            <a:gd name="connsiteX43" fmla="*/ 7442 w 10000"/>
            <a:gd name="connsiteY43" fmla="*/ 2571 h 9714"/>
            <a:gd name="connsiteX44" fmla="*/ 8372 w 10000"/>
            <a:gd name="connsiteY44" fmla="*/ 2571 h 9714"/>
            <a:gd name="connsiteX45" fmla="*/ 8372 w 10000"/>
            <a:gd name="connsiteY45" fmla="*/ 2143 h 9714"/>
            <a:gd name="connsiteX46" fmla="*/ 8605 w 10000"/>
            <a:gd name="connsiteY46" fmla="*/ 1857 h 9714"/>
            <a:gd name="connsiteX47" fmla="*/ 8837 w 10000"/>
            <a:gd name="connsiteY47" fmla="*/ 2000 h 9714"/>
            <a:gd name="connsiteX48" fmla="*/ 8605 w 10000"/>
            <a:gd name="connsiteY48" fmla="*/ 1143 h 9714"/>
            <a:gd name="connsiteX49" fmla="*/ 9070 w 10000"/>
            <a:gd name="connsiteY49" fmla="*/ 571 h 9714"/>
            <a:gd name="connsiteX50" fmla="*/ 9070 w 10000"/>
            <a:gd name="connsiteY50" fmla="*/ 0 h 9714"/>
            <a:gd name="connsiteX0" fmla="*/ 9070 w 10000"/>
            <a:gd name="connsiteY0" fmla="*/ 0 h 9412"/>
            <a:gd name="connsiteX1" fmla="*/ 5814 w 10000"/>
            <a:gd name="connsiteY1" fmla="*/ 4706 h 9412"/>
            <a:gd name="connsiteX2" fmla="*/ 5116 w 10000"/>
            <a:gd name="connsiteY2" fmla="*/ 4853 h 9412"/>
            <a:gd name="connsiteX3" fmla="*/ 4884 w 10000"/>
            <a:gd name="connsiteY3" fmla="*/ 5736 h 9412"/>
            <a:gd name="connsiteX4" fmla="*/ 4651 w 10000"/>
            <a:gd name="connsiteY4" fmla="*/ 6176 h 9412"/>
            <a:gd name="connsiteX5" fmla="*/ 5349 w 10000"/>
            <a:gd name="connsiteY5" fmla="*/ 6765 h 9412"/>
            <a:gd name="connsiteX6" fmla="*/ 5349 w 10000"/>
            <a:gd name="connsiteY6" fmla="*/ 7059 h 9412"/>
            <a:gd name="connsiteX7" fmla="*/ 3953 w 10000"/>
            <a:gd name="connsiteY7" fmla="*/ 6618 h 9412"/>
            <a:gd name="connsiteX8" fmla="*/ 2558 w 10000"/>
            <a:gd name="connsiteY8" fmla="*/ 6176 h 9412"/>
            <a:gd name="connsiteX9" fmla="*/ 1395 w 10000"/>
            <a:gd name="connsiteY9" fmla="*/ 6176 h 9412"/>
            <a:gd name="connsiteX10" fmla="*/ 1395 w 10000"/>
            <a:gd name="connsiteY10" fmla="*/ 6765 h 9412"/>
            <a:gd name="connsiteX11" fmla="*/ 0 w 10000"/>
            <a:gd name="connsiteY11" fmla="*/ 6911 h 9412"/>
            <a:gd name="connsiteX12" fmla="*/ 0 w 10000"/>
            <a:gd name="connsiteY12" fmla="*/ 8530 h 9412"/>
            <a:gd name="connsiteX13" fmla="*/ 465 w 10000"/>
            <a:gd name="connsiteY13" fmla="*/ 9118 h 9412"/>
            <a:gd name="connsiteX14" fmla="*/ 1395 w 10000"/>
            <a:gd name="connsiteY14" fmla="*/ 9118 h 9412"/>
            <a:gd name="connsiteX15" fmla="*/ 1860 w 10000"/>
            <a:gd name="connsiteY15" fmla="*/ 9265 h 9412"/>
            <a:gd name="connsiteX16" fmla="*/ 1628 w 10000"/>
            <a:gd name="connsiteY16" fmla="*/ 9265 h 9412"/>
            <a:gd name="connsiteX17" fmla="*/ 2093 w 10000"/>
            <a:gd name="connsiteY17" fmla="*/ 9412 h 9412"/>
            <a:gd name="connsiteX18" fmla="*/ 2558 w 10000"/>
            <a:gd name="connsiteY18" fmla="*/ 9265 h 9412"/>
            <a:gd name="connsiteX19" fmla="*/ 3488 w 10000"/>
            <a:gd name="connsiteY19" fmla="*/ 9412 h 9412"/>
            <a:gd name="connsiteX20" fmla="*/ 4186 w 10000"/>
            <a:gd name="connsiteY20" fmla="*/ 8970 h 9412"/>
            <a:gd name="connsiteX21" fmla="*/ 5116 w 10000"/>
            <a:gd name="connsiteY21" fmla="*/ 8383 h 9412"/>
            <a:gd name="connsiteX22" fmla="*/ 5814 w 10000"/>
            <a:gd name="connsiteY22" fmla="*/ 8235 h 9412"/>
            <a:gd name="connsiteX23" fmla="*/ 5581 w 10000"/>
            <a:gd name="connsiteY23" fmla="*/ 8235 h 9412"/>
            <a:gd name="connsiteX24" fmla="*/ 5581 w 10000"/>
            <a:gd name="connsiteY24" fmla="*/ 8088 h 9412"/>
            <a:gd name="connsiteX25" fmla="*/ 7674 w 10000"/>
            <a:gd name="connsiteY25" fmla="*/ 7500 h 9412"/>
            <a:gd name="connsiteX26" fmla="*/ 8605 w 10000"/>
            <a:gd name="connsiteY26" fmla="*/ 7795 h 9412"/>
            <a:gd name="connsiteX27" fmla="*/ 9070 w 10000"/>
            <a:gd name="connsiteY27" fmla="*/ 8235 h 9412"/>
            <a:gd name="connsiteX28" fmla="*/ 9302 w 10000"/>
            <a:gd name="connsiteY28" fmla="*/ 8530 h 9412"/>
            <a:gd name="connsiteX29" fmla="*/ 10000 w 10000"/>
            <a:gd name="connsiteY29" fmla="*/ 8235 h 9412"/>
            <a:gd name="connsiteX30" fmla="*/ 10000 w 10000"/>
            <a:gd name="connsiteY30" fmla="*/ 7795 h 9412"/>
            <a:gd name="connsiteX31" fmla="*/ 9302 w 10000"/>
            <a:gd name="connsiteY31" fmla="*/ 7059 h 9412"/>
            <a:gd name="connsiteX32" fmla="*/ 9302 w 10000"/>
            <a:gd name="connsiteY32" fmla="*/ 6324 h 9412"/>
            <a:gd name="connsiteX33" fmla="*/ 9535 w 10000"/>
            <a:gd name="connsiteY33" fmla="*/ 6324 h 9412"/>
            <a:gd name="connsiteX34" fmla="*/ 9070 w 10000"/>
            <a:gd name="connsiteY34" fmla="*/ 5589 h 9412"/>
            <a:gd name="connsiteX35" fmla="*/ 8837 w 10000"/>
            <a:gd name="connsiteY35" fmla="*/ 5294 h 9412"/>
            <a:gd name="connsiteX36" fmla="*/ 7674 w 10000"/>
            <a:gd name="connsiteY36" fmla="*/ 5147 h 9412"/>
            <a:gd name="connsiteX37" fmla="*/ 6512 w 10000"/>
            <a:gd name="connsiteY37" fmla="*/ 4853 h 9412"/>
            <a:gd name="connsiteX38" fmla="*/ 6047 w 10000"/>
            <a:gd name="connsiteY38" fmla="*/ 4118 h 9412"/>
            <a:gd name="connsiteX39" fmla="*/ 5581 w 10000"/>
            <a:gd name="connsiteY39" fmla="*/ 2941 h 9412"/>
            <a:gd name="connsiteX40" fmla="*/ 6047 w 10000"/>
            <a:gd name="connsiteY40" fmla="*/ 2500 h 9412"/>
            <a:gd name="connsiteX41" fmla="*/ 5814 w 10000"/>
            <a:gd name="connsiteY41" fmla="*/ 1471 h 9412"/>
            <a:gd name="connsiteX42" fmla="*/ 6977 w 10000"/>
            <a:gd name="connsiteY42" fmla="*/ 1471 h 9412"/>
            <a:gd name="connsiteX43" fmla="*/ 7442 w 10000"/>
            <a:gd name="connsiteY43" fmla="*/ 2059 h 9412"/>
            <a:gd name="connsiteX44" fmla="*/ 8372 w 10000"/>
            <a:gd name="connsiteY44" fmla="*/ 2059 h 9412"/>
            <a:gd name="connsiteX45" fmla="*/ 8372 w 10000"/>
            <a:gd name="connsiteY45" fmla="*/ 1618 h 9412"/>
            <a:gd name="connsiteX46" fmla="*/ 8605 w 10000"/>
            <a:gd name="connsiteY46" fmla="*/ 1324 h 9412"/>
            <a:gd name="connsiteX47" fmla="*/ 8837 w 10000"/>
            <a:gd name="connsiteY47" fmla="*/ 1471 h 9412"/>
            <a:gd name="connsiteX48" fmla="*/ 8605 w 10000"/>
            <a:gd name="connsiteY48" fmla="*/ 589 h 9412"/>
            <a:gd name="connsiteX49" fmla="*/ 9070 w 10000"/>
            <a:gd name="connsiteY49" fmla="*/ 0 h 9412"/>
            <a:gd name="connsiteX0" fmla="*/ 8605 w 10000"/>
            <a:gd name="connsiteY0" fmla="*/ 0 h 9374"/>
            <a:gd name="connsiteX1" fmla="*/ 5814 w 10000"/>
            <a:gd name="connsiteY1" fmla="*/ 4374 h 9374"/>
            <a:gd name="connsiteX2" fmla="*/ 5116 w 10000"/>
            <a:gd name="connsiteY2" fmla="*/ 4530 h 9374"/>
            <a:gd name="connsiteX3" fmla="*/ 4884 w 10000"/>
            <a:gd name="connsiteY3" fmla="*/ 5468 h 9374"/>
            <a:gd name="connsiteX4" fmla="*/ 4651 w 10000"/>
            <a:gd name="connsiteY4" fmla="*/ 5936 h 9374"/>
            <a:gd name="connsiteX5" fmla="*/ 5349 w 10000"/>
            <a:gd name="connsiteY5" fmla="*/ 6562 h 9374"/>
            <a:gd name="connsiteX6" fmla="*/ 5349 w 10000"/>
            <a:gd name="connsiteY6" fmla="*/ 6874 h 9374"/>
            <a:gd name="connsiteX7" fmla="*/ 3953 w 10000"/>
            <a:gd name="connsiteY7" fmla="*/ 6405 h 9374"/>
            <a:gd name="connsiteX8" fmla="*/ 2558 w 10000"/>
            <a:gd name="connsiteY8" fmla="*/ 5936 h 9374"/>
            <a:gd name="connsiteX9" fmla="*/ 1395 w 10000"/>
            <a:gd name="connsiteY9" fmla="*/ 5936 h 9374"/>
            <a:gd name="connsiteX10" fmla="*/ 1395 w 10000"/>
            <a:gd name="connsiteY10" fmla="*/ 6562 h 9374"/>
            <a:gd name="connsiteX11" fmla="*/ 0 w 10000"/>
            <a:gd name="connsiteY11" fmla="*/ 6717 h 9374"/>
            <a:gd name="connsiteX12" fmla="*/ 0 w 10000"/>
            <a:gd name="connsiteY12" fmla="*/ 8437 h 9374"/>
            <a:gd name="connsiteX13" fmla="*/ 465 w 10000"/>
            <a:gd name="connsiteY13" fmla="*/ 9062 h 9374"/>
            <a:gd name="connsiteX14" fmla="*/ 1395 w 10000"/>
            <a:gd name="connsiteY14" fmla="*/ 9062 h 9374"/>
            <a:gd name="connsiteX15" fmla="*/ 1860 w 10000"/>
            <a:gd name="connsiteY15" fmla="*/ 9218 h 9374"/>
            <a:gd name="connsiteX16" fmla="*/ 1628 w 10000"/>
            <a:gd name="connsiteY16" fmla="*/ 9218 h 9374"/>
            <a:gd name="connsiteX17" fmla="*/ 2093 w 10000"/>
            <a:gd name="connsiteY17" fmla="*/ 9374 h 9374"/>
            <a:gd name="connsiteX18" fmla="*/ 2558 w 10000"/>
            <a:gd name="connsiteY18" fmla="*/ 9218 h 9374"/>
            <a:gd name="connsiteX19" fmla="*/ 3488 w 10000"/>
            <a:gd name="connsiteY19" fmla="*/ 9374 h 9374"/>
            <a:gd name="connsiteX20" fmla="*/ 4186 w 10000"/>
            <a:gd name="connsiteY20" fmla="*/ 8904 h 9374"/>
            <a:gd name="connsiteX21" fmla="*/ 5116 w 10000"/>
            <a:gd name="connsiteY21" fmla="*/ 8281 h 9374"/>
            <a:gd name="connsiteX22" fmla="*/ 5814 w 10000"/>
            <a:gd name="connsiteY22" fmla="*/ 8123 h 9374"/>
            <a:gd name="connsiteX23" fmla="*/ 5581 w 10000"/>
            <a:gd name="connsiteY23" fmla="*/ 8123 h 9374"/>
            <a:gd name="connsiteX24" fmla="*/ 5581 w 10000"/>
            <a:gd name="connsiteY24" fmla="*/ 7967 h 9374"/>
            <a:gd name="connsiteX25" fmla="*/ 7674 w 10000"/>
            <a:gd name="connsiteY25" fmla="*/ 7343 h 9374"/>
            <a:gd name="connsiteX26" fmla="*/ 8605 w 10000"/>
            <a:gd name="connsiteY26" fmla="*/ 7656 h 9374"/>
            <a:gd name="connsiteX27" fmla="*/ 9070 w 10000"/>
            <a:gd name="connsiteY27" fmla="*/ 8123 h 9374"/>
            <a:gd name="connsiteX28" fmla="*/ 9302 w 10000"/>
            <a:gd name="connsiteY28" fmla="*/ 8437 h 9374"/>
            <a:gd name="connsiteX29" fmla="*/ 10000 w 10000"/>
            <a:gd name="connsiteY29" fmla="*/ 8123 h 9374"/>
            <a:gd name="connsiteX30" fmla="*/ 10000 w 10000"/>
            <a:gd name="connsiteY30" fmla="*/ 7656 h 9374"/>
            <a:gd name="connsiteX31" fmla="*/ 9302 w 10000"/>
            <a:gd name="connsiteY31" fmla="*/ 6874 h 9374"/>
            <a:gd name="connsiteX32" fmla="*/ 9302 w 10000"/>
            <a:gd name="connsiteY32" fmla="*/ 6093 h 9374"/>
            <a:gd name="connsiteX33" fmla="*/ 9535 w 10000"/>
            <a:gd name="connsiteY33" fmla="*/ 6093 h 9374"/>
            <a:gd name="connsiteX34" fmla="*/ 9070 w 10000"/>
            <a:gd name="connsiteY34" fmla="*/ 5312 h 9374"/>
            <a:gd name="connsiteX35" fmla="*/ 8837 w 10000"/>
            <a:gd name="connsiteY35" fmla="*/ 4999 h 9374"/>
            <a:gd name="connsiteX36" fmla="*/ 7674 w 10000"/>
            <a:gd name="connsiteY36" fmla="*/ 4843 h 9374"/>
            <a:gd name="connsiteX37" fmla="*/ 6512 w 10000"/>
            <a:gd name="connsiteY37" fmla="*/ 4530 h 9374"/>
            <a:gd name="connsiteX38" fmla="*/ 6047 w 10000"/>
            <a:gd name="connsiteY38" fmla="*/ 3749 h 9374"/>
            <a:gd name="connsiteX39" fmla="*/ 5581 w 10000"/>
            <a:gd name="connsiteY39" fmla="*/ 2499 h 9374"/>
            <a:gd name="connsiteX40" fmla="*/ 6047 w 10000"/>
            <a:gd name="connsiteY40" fmla="*/ 2030 h 9374"/>
            <a:gd name="connsiteX41" fmla="*/ 5814 w 10000"/>
            <a:gd name="connsiteY41" fmla="*/ 937 h 9374"/>
            <a:gd name="connsiteX42" fmla="*/ 6977 w 10000"/>
            <a:gd name="connsiteY42" fmla="*/ 937 h 9374"/>
            <a:gd name="connsiteX43" fmla="*/ 7442 w 10000"/>
            <a:gd name="connsiteY43" fmla="*/ 1562 h 9374"/>
            <a:gd name="connsiteX44" fmla="*/ 8372 w 10000"/>
            <a:gd name="connsiteY44" fmla="*/ 1562 h 9374"/>
            <a:gd name="connsiteX45" fmla="*/ 8372 w 10000"/>
            <a:gd name="connsiteY45" fmla="*/ 1093 h 9374"/>
            <a:gd name="connsiteX46" fmla="*/ 8605 w 10000"/>
            <a:gd name="connsiteY46" fmla="*/ 781 h 9374"/>
            <a:gd name="connsiteX47" fmla="*/ 8837 w 10000"/>
            <a:gd name="connsiteY47" fmla="*/ 937 h 9374"/>
            <a:gd name="connsiteX48" fmla="*/ 8605 w 10000"/>
            <a:gd name="connsiteY48" fmla="*/ 0 h 9374"/>
            <a:gd name="connsiteX0" fmla="*/ 8837 w 10000"/>
            <a:gd name="connsiteY0" fmla="*/ 320 h 9320"/>
            <a:gd name="connsiteX1" fmla="*/ 5814 w 10000"/>
            <a:gd name="connsiteY1" fmla="*/ 3986 h 9320"/>
            <a:gd name="connsiteX2" fmla="*/ 5116 w 10000"/>
            <a:gd name="connsiteY2" fmla="*/ 4153 h 9320"/>
            <a:gd name="connsiteX3" fmla="*/ 4884 w 10000"/>
            <a:gd name="connsiteY3" fmla="*/ 5153 h 9320"/>
            <a:gd name="connsiteX4" fmla="*/ 4651 w 10000"/>
            <a:gd name="connsiteY4" fmla="*/ 5652 h 9320"/>
            <a:gd name="connsiteX5" fmla="*/ 5349 w 10000"/>
            <a:gd name="connsiteY5" fmla="*/ 6320 h 9320"/>
            <a:gd name="connsiteX6" fmla="*/ 5349 w 10000"/>
            <a:gd name="connsiteY6" fmla="*/ 6653 h 9320"/>
            <a:gd name="connsiteX7" fmla="*/ 3953 w 10000"/>
            <a:gd name="connsiteY7" fmla="*/ 6153 h 9320"/>
            <a:gd name="connsiteX8" fmla="*/ 2558 w 10000"/>
            <a:gd name="connsiteY8" fmla="*/ 5652 h 9320"/>
            <a:gd name="connsiteX9" fmla="*/ 1395 w 10000"/>
            <a:gd name="connsiteY9" fmla="*/ 5652 h 9320"/>
            <a:gd name="connsiteX10" fmla="*/ 1395 w 10000"/>
            <a:gd name="connsiteY10" fmla="*/ 6320 h 9320"/>
            <a:gd name="connsiteX11" fmla="*/ 0 w 10000"/>
            <a:gd name="connsiteY11" fmla="*/ 6486 h 9320"/>
            <a:gd name="connsiteX12" fmla="*/ 0 w 10000"/>
            <a:gd name="connsiteY12" fmla="*/ 8320 h 9320"/>
            <a:gd name="connsiteX13" fmla="*/ 465 w 10000"/>
            <a:gd name="connsiteY13" fmla="*/ 8987 h 9320"/>
            <a:gd name="connsiteX14" fmla="*/ 1395 w 10000"/>
            <a:gd name="connsiteY14" fmla="*/ 8987 h 9320"/>
            <a:gd name="connsiteX15" fmla="*/ 1860 w 10000"/>
            <a:gd name="connsiteY15" fmla="*/ 9154 h 9320"/>
            <a:gd name="connsiteX16" fmla="*/ 1628 w 10000"/>
            <a:gd name="connsiteY16" fmla="*/ 9154 h 9320"/>
            <a:gd name="connsiteX17" fmla="*/ 2093 w 10000"/>
            <a:gd name="connsiteY17" fmla="*/ 9320 h 9320"/>
            <a:gd name="connsiteX18" fmla="*/ 2558 w 10000"/>
            <a:gd name="connsiteY18" fmla="*/ 9154 h 9320"/>
            <a:gd name="connsiteX19" fmla="*/ 3488 w 10000"/>
            <a:gd name="connsiteY19" fmla="*/ 9320 h 9320"/>
            <a:gd name="connsiteX20" fmla="*/ 4186 w 10000"/>
            <a:gd name="connsiteY20" fmla="*/ 8819 h 9320"/>
            <a:gd name="connsiteX21" fmla="*/ 5116 w 10000"/>
            <a:gd name="connsiteY21" fmla="*/ 8154 h 9320"/>
            <a:gd name="connsiteX22" fmla="*/ 5814 w 10000"/>
            <a:gd name="connsiteY22" fmla="*/ 7985 h 9320"/>
            <a:gd name="connsiteX23" fmla="*/ 5581 w 10000"/>
            <a:gd name="connsiteY23" fmla="*/ 7985 h 9320"/>
            <a:gd name="connsiteX24" fmla="*/ 5581 w 10000"/>
            <a:gd name="connsiteY24" fmla="*/ 7819 h 9320"/>
            <a:gd name="connsiteX25" fmla="*/ 7674 w 10000"/>
            <a:gd name="connsiteY25" fmla="*/ 7153 h 9320"/>
            <a:gd name="connsiteX26" fmla="*/ 8605 w 10000"/>
            <a:gd name="connsiteY26" fmla="*/ 7487 h 9320"/>
            <a:gd name="connsiteX27" fmla="*/ 9070 w 10000"/>
            <a:gd name="connsiteY27" fmla="*/ 7985 h 9320"/>
            <a:gd name="connsiteX28" fmla="*/ 9302 w 10000"/>
            <a:gd name="connsiteY28" fmla="*/ 8320 h 9320"/>
            <a:gd name="connsiteX29" fmla="*/ 10000 w 10000"/>
            <a:gd name="connsiteY29" fmla="*/ 7985 h 9320"/>
            <a:gd name="connsiteX30" fmla="*/ 10000 w 10000"/>
            <a:gd name="connsiteY30" fmla="*/ 7487 h 9320"/>
            <a:gd name="connsiteX31" fmla="*/ 9302 w 10000"/>
            <a:gd name="connsiteY31" fmla="*/ 6653 h 9320"/>
            <a:gd name="connsiteX32" fmla="*/ 9302 w 10000"/>
            <a:gd name="connsiteY32" fmla="*/ 5820 h 9320"/>
            <a:gd name="connsiteX33" fmla="*/ 9535 w 10000"/>
            <a:gd name="connsiteY33" fmla="*/ 5820 h 9320"/>
            <a:gd name="connsiteX34" fmla="*/ 9070 w 10000"/>
            <a:gd name="connsiteY34" fmla="*/ 4987 h 9320"/>
            <a:gd name="connsiteX35" fmla="*/ 8837 w 10000"/>
            <a:gd name="connsiteY35" fmla="*/ 4653 h 9320"/>
            <a:gd name="connsiteX36" fmla="*/ 7674 w 10000"/>
            <a:gd name="connsiteY36" fmla="*/ 4486 h 9320"/>
            <a:gd name="connsiteX37" fmla="*/ 6512 w 10000"/>
            <a:gd name="connsiteY37" fmla="*/ 4153 h 9320"/>
            <a:gd name="connsiteX38" fmla="*/ 6047 w 10000"/>
            <a:gd name="connsiteY38" fmla="*/ 3319 h 9320"/>
            <a:gd name="connsiteX39" fmla="*/ 5581 w 10000"/>
            <a:gd name="connsiteY39" fmla="*/ 1986 h 9320"/>
            <a:gd name="connsiteX40" fmla="*/ 6047 w 10000"/>
            <a:gd name="connsiteY40" fmla="*/ 1486 h 9320"/>
            <a:gd name="connsiteX41" fmla="*/ 5814 w 10000"/>
            <a:gd name="connsiteY41" fmla="*/ 320 h 9320"/>
            <a:gd name="connsiteX42" fmla="*/ 6977 w 10000"/>
            <a:gd name="connsiteY42" fmla="*/ 320 h 9320"/>
            <a:gd name="connsiteX43" fmla="*/ 7442 w 10000"/>
            <a:gd name="connsiteY43" fmla="*/ 986 h 9320"/>
            <a:gd name="connsiteX44" fmla="*/ 8372 w 10000"/>
            <a:gd name="connsiteY44" fmla="*/ 986 h 9320"/>
            <a:gd name="connsiteX45" fmla="*/ 8372 w 10000"/>
            <a:gd name="connsiteY45" fmla="*/ 486 h 9320"/>
            <a:gd name="connsiteX46" fmla="*/ 8605 w 10000"/>
            <a:gd name="connsiteY46" fmla="*/ 153 h 9320"/>
            <a:gd name="connsiteX47" fmla="*/ 8837 w 10000"/>
            <a:gd name="connsiteY47" fmla="*/ 320 h 9320"/>
            <a:gd name="connsiteX0" fmla="*/ 8837 w 10000"/>
            <a:gd name="connsiteY0" fmla="*/ 0 h 9657"/>
            <a:gd name="connsiteX1" fmla="*/ 5814 w 10000"/>
            <a:gd name="connsiteY1" fmla="*/ 3934 h 9657"/>
            <a:gd name="connsiteX2" fmla="*/ 5116 w 10000"/>
            <a:gd name="connsiteY2" fmla="*/ 4113 h 9657"/>
            <a:gd name="connsiteX3" fmla="*/ 4884 w 10000"/>
            <a:gd name="connsiteY3" fmla="*/ 5186 h 9657"/>
            <a:gd name="connsiteX4" fmla="*/ 4651 w 10000"/>
            <a:gd name="connsiteY4" fmla="*/ 5721 h 9657"/>
            <a:gd name="connsiteX5" fmla="*/ 5349 w 10000"/>
            <a:gd name="connsiteY5" fmla="*/ 6438 h 9657"/>
            <a:gd name="connsiteX6" fmla="*/ 5349 w 10000"/>
            <a:gd name="connsiteY6" fmla="*/ 6795 h 9657"/>
            <a:gd name="connsiteX7" fmla="*/ 3953 w 10000"/>
            <a:gd name="connsiteY7" fmla="*/ 6259 h 9657"/>
            <a:gd name="connsiteX8" fmla="*/ 2558 w 10000"/>
            <a:gd name="connsiteY8" fmla="*/ 5721 h 9657"/>
            <a:gd name="connsiteX9" fmla="*/ 1395 w 10000"/>
            <a:gd name="connsiteY9" fmla="*/ 5721 h 9657"/>
            <a:gd name="connsiteX10" fmla="*/ 1395 w 10000"/>
            <a:gd name="connsiteY10" fmla="*/ 6438 h 9657"/>
            <a:gd name="connsiteX11" fmla="*/ 0 w 10000"/>
            <a:gd name="connsiteY11" fmla="*/ 6616 h 9657"/>
            <a:gd name="connsiteX12" fmla="*/ 0 w 10000"/>
            <a:gd name="connsiteY12" fmla="*/ 8584 h 9657"/>
            <a:gd name="connsiteX13" fmla="*/ 465 w 10000"/>
            <a:gd name="connsiteY13" fmla="*/ 9300 h 9657"/>
            <a:gd name="connsiteX14" fmla="*/ 1395 w 10000"/>
            <a:gd name="connsiteY14" fmla="*/ 9300 h 9657"/>
            <a:gd name="connsiteX15" fmla="*/ 1860 w 10000"/>
            <a:gd name="connsiteY15" fmla="*/ 9479 h 9657"/>
            <a:gd name="connsiteX16" fmla="*/ 1628 w 10000"/>
            <a:gd name="connsiteY16" fmla="*/ 9479 h 9657"/>
            <a:gd name="connsiteX17" fmla="*/ 2093 w 10000"/>
            <a:gd name="connsiteY17" fmla="*/ 9657 h 9657"/>
            <a:gd name="connsiteX18" fmla="*/ 2558 w 10000"/>
            <a:gd name="connsiteY18" fmla="*/ 9479 h 9657"/>
            <a:gd name="connsiteX19" fmla="*/ 3488 w 10000"/>
            <a:gd name="connsiteY19" fmla="*/ 9657 h 9657"/>
            <a:gd name="connsiteX20" fmla="*/ 4186 w 10000"/>
            <a:gd name="connsiteY20" fmla="*/ 9119 h 9657"/>
            <a:gd name="connsiteX21" fmla="*/ 5116 w 10000"/>
            <a:gd name="connsiteY21" fmla="*/ 8406 h 9657"/>
            <a:gd name="connsiteX22" fmla="*/ 5814 w 10000"/>
            <a:gd name="connsiteY22" fmla="*/ 8225 h 9657"/>
            <a:gd name="connsiteX23" fmla="*/ 5581 w 10000"/>
            <a:gd name="connsiteY23" fmla="*/ 8225 h 9657"/>
            <a:gd name="connsiteX24" fmla="*/ 5581 w 10000"/>
            <a:gd name="connsiteY24" fmla="*/ 8046 h 9657"/>
            <a:gd name="connsiteX25" fmla="*/ 7674 w 10000"/>
            <a:gd name="connsiteY25" fmla="*/ 7332 h 9657"/>
            <a:gd name="connsiteX26" fmla="*/ 8605 w 10000"/>
            <a:gd name="connsiteY26" fmla="*/ 7690 h 9657"/>
            <a:gd name="connsiteX27" fmla="*/ 9070 w 10000"/>
            <a:gd name="connsiteY27" fmla="*/ 8225 h 9657"/>
            <a:gd name="connsiteX28" fmla="*/ 9302 w 10000"/>
            <a:gd name="connsiteY28" fmla="*/ 8584 h 9657"/>
            <a:gd name="connsiteX29" fmla="*/ 10000 w 10000"/>
            <a:gd name="connsiteY29" fmla="*/ 8225 h 9657"/>
            <a:gd name="connsiteX30" fmla="*/ 10000 w 10000"/>
            <a:gd name="connsiteY30" fmla="*/ 7690 h 9657"/>
            <a:gd name="connsiteX31" fmla="*/ 9302 w 10000"/>
            <a:gd name="connsiteY31" fmla="*/ 6795 h 9657"/>
            <a:gd name="connsiteX32" fmla="*/ 9302 w 10000"/>
            <a:gd name="connsiteY32" fmla="*/ 5902 h 9657"/>
            <a:gd name="connsiteX33" fmla="*/ 9535 w 10000"/>
            <a:gd name="connsiteY33" fmla="*/ 5902 h 9657"/>
            <a:gd name="connsiteX34" fmla="*/ 9070 w 10000"/>
            <a:gd name="connsiteY34" fmla="*/ 5008 h 9657"/>
            <a:gd name="connsiteX35" fmla="*/ 8837 w 10000"/>
            <a:gd name="connsiteY35" fmla="*/ 4649 h 9657"/>
            <a:gd name="connsiteX36" fmla="*/ 7674 w 10000"/>
            <a:gd name="connsiteY36" fmla="*/ 4470 h 9657"/>
            <a:gd name="connsiteX37" fmla="*/ 6512 w 10000"/>
            <a:gd name="connsiteY37" fmla="*/ 4113 h 9657"/>
            <a:gd name="connsiteX38" fmla="*/ 6047 w 10000"/>
            <a:gd name="connsiteY38" fmla="*/ 3218 h 9657"/>
            <a:gd name="connsiteX39" fmla="*/ 5581 w 10000"/>
            <a:gd name="connsiteY39" fmla="*/ 1788 h 9657"/>
            <a:gd name="connsiteX40" fmla="*/ 6047 w 10000"/>
            <a:gd name="connsiteY40" fmla="*/ 1251 h 9657"/>
            <a:gd name="connsiteX41" fmla="*/ 5814 w 10000"/>
            <a:gd name="connsiteY41" fmla="*/ 0 h 9657"/>
            <a:gd name="connsiteX42" fmla="*/ 6977 w 10000"/>
            <a:gd name="connsiteY42" fmla="*/ 0 h 9657"/>
            <a:gd name="connsiteX43" fmla="*/ 7442 w 10000"/>
            <a:gd name="connsiteY43" fmla="*/ 715 h 9657"/>
            <a:gd name="connsiteX44" fmla="*/ 8372 w 10000"/>
            <a:gd name="connsiteY44" fmla="*/ 715 h 9657"/>
            <a:gd name="connsiteX45" fmla="*/ 8372 w 10000"/>
            <a:gd name="connsiteY45" fmla="*/ 178 h 9657"/>
            <a:gd name="connsiteX46" fmla="*/ 8837 w 10000"/>
            <a:gd name="connsiteY46" fmla="*/ 0 h 9657"/>
            <a:gd name="connsiteX0" fmla="*/ 883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44" fmla="*/ 8372 w 10000"/>
            <a:gd name="connsiteY44" fmla="*/ 740 h 10000"/>
            <a:gd name="connsiteX45" fmla="*/ 8837 w 10000"/>
            <a:gd name="connsiteY45" fmla="*/ 0 h 10000"/>
            <a:gd name="connsiteX0" fmla="*/ 883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44" fmla="*/ 8837 w 10000"/>
            <a:gd name="connsiteY44" fmla="*/ 0 h 10000"/>
            <a:gd name="connsiteX0" fmla="*/ 7442 w 10000"/>
            <a:gd name="connsiteY0" fmla="*/ 74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0" fmla="*/ 697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0" fmla="*/ 5814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0" fmla="*/ 6047 w 10000"/>
            <a:gd name="connsiteY0" fmla="*/ 103 h 8808"/>
            <a:gd name="connsiteX1" fmla="*/ 5814 w 10000"/>
            <a:gd name="connsiteY1" fmla="*/ 2882 h 8808"/>
            <a:gd name="connsiteX2" fmla="*/ 5116 w 10000"/>
            <a:gd name="connsiteY2" fmla="*/ 3067 h 8808"/>
            <a:gd name="connsiteX3" fmla="*/ 4884 w 10000"/>
            <a:gd name="connsiteY3" fmla="*/ 4178 h 8808"/>
            <a:gd name="connsiteX4" fmla="*/ 4651 w 10000"/>
            <a:gd name="connsiteY4" fmla="*/ 4732 h 8808"/>
            <a:gd name="connsiteX5" fmla="*/ 5349 w 10000"/>
            <a:gd name="connsiteY5" fmla="*/ 5475 h 8808"/>
            <a:gd name="connsiteX6" fmla="*/ 5349 w 10000"/>
            <a:gd name="connsiteY6" fmla="*/ 5844 h 8808"/>
            <a:gd name="connsiteX7" fmla="*/ 3953 w 10000"/>
            <a:gd name="connsiteY7" fmla="*/ 5289 h 8808"/>
            <a:gd name="connsiteX8" fmla="*/ 2558 w 10000"/>
            <a:gd name="connsiteY8" fmla="*/ 4732 h 8808"/>
            <a:gd name="connsiteX9" fmla="*/ 1395 w 10000"/>
            <a:gd name="connsiteY9" fmla="*/ 4732 h 8808"/>
            <a:gd name="connsiteX10" fmla="*/ 1395 w 10000"/>
            <a:gd name="connsiteY10" fmla="*/ 5475 h 8808"/>
            <a:gd name="connsiteX11" fmla="*/ 0 w 10000"/>
            <a:gd name="connsiteY11" fmla="*/ 5659 h 8808"/>
            <a:gd name="connsiteX12" fmla="*/ 0 w 10000"/>
            <a:gd name="connsiteY12" fmla="*/ 7697 h 8808"/>
            <a:gd name="connsiteX13" fmla="*/ 465 w 10000"/>
            <a:gd name="connsiteY13" fmla="*/ 8438 h 8808"/>
            <a:gd name="connsiteX14" fmla="*/ 1395 w 10000"/>
            <a:gd name="connsiteY14" fmla="*/ 8438 h 8808"/>
            <a:gd name="connsiteX15" fmla="*/ 1860 w 10000"/>
            <a:gd name="connsiteY15" fmla="*/ 8624 h 8808"/>
            <a:gd name="connsiteX16" fmla="*/ 1628 w 10000"/>
            <a:gd name="connsiteY16" fmla="*/ 8624 h 8808"/>
            <a:gd name="connsiteX17" fmla="*/ 2093 w 10000"/>
            <a:gd name="connsiteY17" fmla="*/ 8808 h 8808"/>
            <a:gd name="connsiteX18" fmla="*/ 2558 w 10000"/>
            <a:gd name="connsiteY18" fmla="*/ 8624 h 8808"/>
            <a:gd name="connsiteX19" fmla="*/ 3488 w 10000"/>
            <a:gd name="connsiteY19" fmla="*/ 8808 h 8808"/>
            <a:gd name="connsiteX20" fmla="*/ 4186 w 10000"/>
            <a:gd name="connsiteY20" fmla="*/ 8251 h 8808"/>
            <a:gd name="connsiteX21" fmla="*/ 5116 w 10000"/>
            <a:gd name="connsiteY21" fmla="*/ 7513 h 8808"/>
            <a:gd name="connsiteX22" fmla="*/ 5814 w 10000"/>
            <a:gd name="connsiteY22" fmla="*/ 7325 h 8808"/>
            <a:gd name="connsiteX23" fmla="*/ 5581 w 10000"/>
            <a:gd name="connsiteY23" fmla="*/ 7325 h 8808"/>
            <a:gd name="connsiteX24" fmla="*/ 5581 w 10000"/>
            <a:gd name="connsiteY24" fmla="*/ 7140 h 8808"/>
            <a:gd name="connsiteX25" fmla="*/ 7674 w 10000"/>
            <a:gd name="connsiteY25" fmla="*/ 6400 h 8808"/>
            <a:gd name="connsiteX26" fmla="*/ 8605 w 10000"/>
            <a:gd name="connsiteY26" fmla="*/ 6771 h 8808"/>
            <a:gd name="connsiteX27" fmla="*/ 9070 w 10000"/>
            <a:gd name="connsiteY27" fmla="*/ 7325 h 8808"/>
            <a:gd name="connsiteX28" fmla="*/ 9302 w 10000"/>
            <a:gd name="connsiteY28" fmla="*/ 7697 h 8808"/>
            <a:gd name="connsiteX29" fmla="*/ 10000 w 10000"/>
            <a:gd name="connsiteY29" fmla="*/ 7325 h 8808"/>
            <a:gd name="connsiteX30" fmla="*/ 10000 w 10000"/>
            <a:gd name="connsiteY30" fmla="*/ 6771 h 8808"/>
            <a:gd name="connsiteX31" fmla="*/ 9302 w 10000"/>
            <a:gd name="connsiteY31" fmla="*/ 5844 h 8808"/>
            <a:gd name="connsiteX32" fmla="*/ 9302 w 10000"/>
            <a:gd name="connsiteY32" fmla="*/ 4920 h 8808"/>
            <a:gd name="connsiteX33" fmla="*/ 9535 w 10000"/>
            <a:gd name="connsiteY33" fmla="*/ 4920 h 8808"/>
            <a:gd name="connsiteX34" fmla="*/ 9070 w 10000"/>
            <a:gd name="connsiteY34" fmla="*/ 3994 h 8808"/>
            <a:gd name="connsiteX35" fmla="*/ 8837 w 10000"/>
            <a:gd name="connsiteY35" fmla="*/ 3622 h 8808"/>
            <a:gd name="connsiteX36" fmla="*/ 7674 w 10000"/>
            <a:gd name="connsiteY36" fmla="*/ 3437 h 8808"/>
            <a:gd name="connsiteX37" fmla="*/ 6512 w 10000"/>
            <a:gd name="connsiteY37" fmla="*/ 3067 h 8808"/>
            <a:gd name="connsiteX38" fmla="*/ 6047 w 10000"/>
            <a:gd name="connsiteY38" fmla="*/ 2140 h 8808"/>
            <a:gd name="connsiteX39" fmla="*/ 5581 w 10000"/>
            <a:gd name="connsiteY39" fmla="*/ 660 h 8808"/>
            <a:gd name="connsiteX40" fmla="*/ 6047 w 10000"/>
            <a:gd name="connsiteY40" fmla="*/ 103 h 8808"/>
            <a:gd name="connsiteX0" fmla="*/ 5581 w 10000"/>
            <a:gd name="connsiteY0" fmla="*/ 0 h 9251"/>
            <a:gd name="connsiteX1" fmla="*/ 5814 w 10000"/>
            <a:gd name="connsiteY1" fmla="*/ 2523 h 9251"/>
            <a:gd name="connsiteX2" fmla="*/ 5116 w 10000"/>
            <a:gd name="connsiteY2" fmla="*/ 2733 h 9251"/>
            <a:gd name="connsiteX3" fmla="*/ 4884 w 10000"/>
            <a:gd name="connsiteY3" fmla="*/ 3994 h 9251"/>
            <a:gd name="connsiteX4" fmla="*/ 4651 w 10000"/>
            <a:gd name="connsiteY4" fmla="*/ 4623 h 9251"/>
            <a:gd name="connsiteX5" fmla="*/ 5349 w 10000"/>
            <a:gd name="connsiteY5" fmla="*/ 5467 h 9251"/>
            <a:gd name="connsiteX6" fmla="*/ 5349 w 10000"/>
            <a:gd name="connsiteY6" fmla="*/ 5886 h 9251"/>
            <a:gd name="connsiteX7" fmla="*/ 3953 w 10000"/>
            <a:gd name="connsiteY7" fmla="*/ 5256 h 9251"/>
            <a:gd name="connsiteX8" fmla="*/ 2558 w 10000"/>
            <a:gd name="connsiteY8" fmla="*/ 4623 h 9251"/>
            <a:gd name="connsiteX9" fmla="*/ 1395 w 10000"/>
            <a:gd name="connsiteY9" fmla="*/ 4623 h 9251"/>
            <a:gd name="connsiteX10" fmla="*/ 1395 w 10000"/>
            <a:gd name="connsiteY10" fmla="*/ 5467 h 9251"/>
            <a:gd name="connsiteX11" fmla="*/ 0 w 10000"/>
            <a:gd name="connsiteY11" fmla="*/ 5676 h 9251"/>
            <a:gd name="connsiteX12" fmla="*/ 0 w 10000"/>
            <a:gd name="connsiteY12" fmla="*/ 7990 h 9251"/>
            <a:gd name="connsiteX13" fmla="*/ 465 w 10000"/>
            <a:gd name="connsiteY13" fmla="*/ 8831 h 9251"/>
            <a:gd name="connsiteX14" fmla="*/ 1395 w 10000"/>
            <a:gd name="connsiteY14" fmla="*/ 8831 h 9251"/>
            <a:gd name="connsiteX15" fmla="*/ 1860 w 10000"/>
            <a:gd name="connsiteY15" fmla="*/ 9042 h 9251"/>
            <a:gd name="connsiteX16" fmla="*/ 1628 w 10000"/>
            <a:gd name="connsiteY16" fmla="*/ 9042 h 9251"/>
            <a:gd name="connsiteX17" fmla="*/ 2093 w 10000"/>
            <a:gd name="connsiteY17" fmla="*/ 9251 h 9251"/>
            <a:gd name="connsiteX18" fmla="*/ 2558 w 10000"/>
            <a:gd name="connsiteY18" fmla="*/ 9042 h 9251"/>
            <a:gd name="connsiteX19" fmla="*/ 3488 w 10000"/>
            <a:gd name="connsiteY19" fmla="*/ 9251 h 9251"/>
            <a:gd name="connsiteX20" fmla="*/ 4186 w 10000"/>
            <a:gd name="connsiteY20" fmla="*/ 8619 h 9251"/>
            <a:gd name="connsiteX21" fmla="*/ 5116 w 10000"/>
            <a:gd name="connsiteY21" fmla="*/ 7781 h 9251"/>
            <a:gd name="connsiteX22" fmla="*/ 5814 w 10000"/>
            <a:gd name="connsiteY22" fmla="*/ 7567 h 9251"/>
            <a:gd name="connsiteX23" fmla="*/ 5581 w 10000"/>
            <a:gd name="connsiteY23" fmla="*/ 7567 h 9251"/>
            <a:gd name="connsiteX24" fmla="*/ 5581 w 10000"/>
            <a:gd name="connsiteY24" fmla="*/ 7357 h 9251"/>
            <a:gd name="connsiteX25" fmla="*/ 7674 w 10000"/>
            <a:gd name="connsiteY25" fmla="*/ 6517 h 9251"/>
            <a:gd name="connsiteX26" fmla="*/ 8605 w 10000"/>
            <a:gd name="connsiteY26" fmla="*/ 6938 h 9251"/>
            <a:gd name="connsiteX27" fmla="*/ 9070 w 10000"/>
            <a:gd name="connsiteY27" fmla="*/ 7567 h 9251"/>
            <a:gd name="connsiteX28" fmla="*/ 9302 w 10000"/>
            <a:gd name="connsiteY28" fmla="*/ 7990 h 9251"/>
            <a:gd name="connsiteX29" fmla="*/ 10000 w 10000"/>
            <a:gd name="connsiteY29" fmla="*/ 7567 h 9251"/>
            <a:gd name="connsiteX30" fmla="*/ 10000 w 10000"/>
            <a:gd name="connsiteY30" fmla="*/ 6938 h 9251"/>
            <a:gd name="connsiteX31" fmla="*/ 9302 w 10000"/>
            <a:gd name="connsiteY31" fmla="*/ 5886 h 9251"/>
            <a:gd name="connsiteX32" fmla="*/ 9302 w 10000"/>
            <a:gd name="connsiteY32" fmla="*/ 4837 h 9251"/>
            <a:gd name="connsiteX33" fmla="*/ 9535 w 10000"/>
            <a:gd name="connsiteY33" fmla="*/ 4837 h 9251"/>
            <a:gd name="connsiteX34" fmla="*/ 9070 w 10000"/>
            <a:gd name="connsiteY34" fmla="*/ 3786 h 9251"/>
            <a:gd name="connsiteX35" fmla="*/ 8837 w 10000"/>
            <a:gd name="connsiteY35" fmla="*/ 3363 h 9251"/>
            <a:gd name="connsiteX36" fmla="*/ 7674 w 10000"/>
            <a:gd name="connsiteY36" fmla="*/ 3153 h 9251"/>
            <a:gd name="connsiteX37" fmla="*/ 6512 w 10000"/>
            <a:gd name="connsiteY37" fmla="*/ 2733 h 9251"/>
            <a:gd name="connsiteX38" fmla="*/ 6047 w 10000"/>
            <a:gd name="connsiteY38" fmla="*/ 1681 h 9251"/>
            <a:gd name="connsiteX39" fmla="*/ 5581 w 10000"/>
            <a:gd name="connsiteY39" fmla="*/ 0 h 9251"/>
            <a:gd name="connsiteX0" fmla="*/ 6047 w 10000"/>
            <a:gd name="connsiteY0" fmla="*/ 2 h 8185"/>
            <a:gd name="connsiteX1" fmla="*/ 5814 w 10000"/>
            <a:gd name="connsiteY1" fmla="*/ 912 h 8185"/>
            <a:gd name="connsiteX2" fmla="*/ 5116 w 10000"/>
            <a:gd name="connsiteY2" fmla="*/ 1139 h 8185"/>
            <a:gd name="connsiteX3" fmla="*/ 4884 w 10000"/>
            <a:gd name="connsiteY3" fmla="*/ 2502 h 8185"/>
            <a:gd name="connsiteX4" fmla="*/ 4651 w 10000"/>
            <a:gd name="connsiteY4" fmla="*/ 3182 h 8185"/>
            <a:gd name="connsiteX5" fmla="*/ 5349 w 10000"/>
            <a:gd name="connsiteY5" fmla="*/ 4095 h 8185"/>
            <a:gd name="connsiteX6" fmla="*/ 5349 w 10000"/>
            <a:gd name="connsiteY6" fmla="*/ 4548 h 8185"/>
            <a:gd name="connsiteX7" fmla="*/ 3953 w 10000"/>
            <a:gd name="connsiteY7" fmla="*/ 3867 h 8185"/>
            <a:gd name="connsiteX8" fmla="*/ 2558 w 10000"/>
            <a:gd name="connsiteY8" fmla="*/ 3182 h 8185"/>
            <a:gd name="connsiteX9" fmla="*/ 1395 w 10000"/>
            <a:gd name="connsiteY9" fmla="*/ 3182 h 8185"/>
            <a:gd name="connsiteX10" fmla="*/ 1395 w 10000"/>
            <a:gd name="connsiteY10" fmla="*/ 4095 h 8185"/>
            <a:gd name="connsiteX11" fmla="*/ 0 w 10000"/>
            <a:gd name="connsiteY11" fmla="*/ 4321 h 8185"/>
            <a:gd name="connsiteX12" fmla="*/ 0 w 10000"/>
            <a:gd name="connsiteY12" fmla="*/ 6822 h 8185"/>
            <a:gd name="connsiteX13" fmla="*/ 465 w 10000"/>
            <a:gd name="connsiteY13" fmla="*/ 7731 h 8185"/>
            <a:gd name="connsiteX14" fmla="*/ 1395 w 10000"/>
            <a:gd name="connsiteY14" fmla="*/ 7731 h 8185"/>
            <a:gd name="connsiteX15" fmla="*/ 1860 w 10000"/>
            <a:gd name="connsiteY15" fmla="*/ 7959 h 8185"/>
            <a:gd name="connsiteX16" fmla="*/ 1628 w 10000"/>
            <a:gd name="connsiteY16" fmla="*/ 7959 h 8185"/>
            <a:gd name="connsiteX17" fmla="*/ 2093 w 10000"/>
            <a:gd name="connsiteY17" fmla="*/ 8185 h 8185"/>
            <a:gd name="connsiteX18" fmla="*/ 2558 w 10000"/>
            <a:gd name="connsiteY18" fmla="*/ 7959 h 8185"/>
            <a:gd name="connsiteX19" fmla="*/ 3488 w 10000"/>
            <a:gd name="connsiteY19" fmla="*/ 8185 h 8185"/>
            <a:gd name="connsiteX20" fmla="*/ 4186 w 10000"/>
            <a:gd name="connsiteY20" fmla="*/ 7502 h 8185"/>
            <a:gd name="connsiteX21" fmla="*/ 5116 w 10000"/>
            <a:gd name="connsiteY21" fmla="*/ 6596 h 8185"/>
            <a:gd name="connsiteX22" fmla="*/ 5814 w 10000"/>
            <a:gd name="connsiteY22" fmla="*/ 6365 h 8185"/>
            <a:gd name="connsiteX23" fmla="*/ 5581 w 10000"/>
            <a:gd name="connsiteY23" fmla="*/ 6365 h 8185"/>
            <a:gd name="connsiteX24" fmla="*/ 5581 w 10000"/>
            <a:gd name="connsiteY24" fmla="*/ 6138 h 8185"/>
            <a:gd name="connsiteX25" fmla="*/ 7674 w 10000"/>
            <a:gd name="connsiteY25" fmla="*/ 5230 h 8185"/>
            <a:gd name="connsiteX26" fmla="*/ 8605 w 10000"/>
            <a:gd name="connsiteY26" fmla="*/ 5685 h 8185"/>
            <a:gd name="connsiteX27" fmla="*/ 9070 w 10000"/>
            <a:gd name="connsiteY27" fmla="*/ 6365 h 8185"/>
            <a:gd name="connsiteX28" fmla="*/ 9302 w 10000"/>
            <a:gd name="connsiteY28" fmla="*/ 6822 h 8185"/>
            <a:gd name="connsiteX29" fmla="*/ 10000 w 10000"/>
            <a:gd name="connsiteY29" fmla="*/ 6365 h 8185"/>
            <a:gd name="connsiteX30" fmla="*/ 10000 w 10000"/>
            <a:gd name="connsiteY30" fmla="*/ 5685 h 8185"/>
            <a:gd name="connsiteX31" fmla="*/ 9302 w 10000"/>
            <a:gd name="connsiteY31" fmla="*/ 4548 h 8185"/>
            <a:gd name="connsiteX32" fmla="*/ 9302 w 10000"/>
            <a:gd name="connsiteY32" fmla="*/ 3414 h 8185"/>
            <a:gd name="connsiteX33" fmla="*/ 9535 w 10000"/>
            <a:gd name="connsiteY33" fmla="*/ 3414 h 8185"/>
            <a:gd name="connsiteX34" fmla="*/ 9070 w 10000"/>
            <a:gd name="connsiteY34" fmla="*/ 2278 h 8185"/>
            <a:gd name="connsiteX35" fmla="*/ 8837 w 10000"/>
            <a:gd name="connsiteY35" fmla="*/ 1820 h 8185"/>
            <a:gd name="connsiteX36" fmla="*/ 7674 w 10000"/>
            <a:gd name="connsiteY36" fmla="*/ 1593 h 8185"/>
            <a:gd name="connsiteX37" fmla="*/ 6512 w 10000"/>
            <a:gd name="connsiteY37" fmla="*/ 1139 h 8185"/>
            <a:gd name="connsiteX38" fmla="*/ 6047 w 10000"/>
            <a:gd name="connsiteY38" fmla="*/ 2 h 8185"/>
            <a:gd name="connsiteX0" fmla="*/ 6512 w 10000"/>
            <a:gd name="connsiteY0" fmla="*/ 278 h 8886"/>
            <a:gd name="connsiteX1" fmla="*/ 5814 w 10000"/>
            <a:gd name="connsiteY1" fmla="*/ 0 h 8886"/>
            <a:gd name="connsiteX2" fmla="*/ 5116 w 10000"/>
            <a:gd name="connsiteY2" fmla="*/ 278 h 8886"/>
            <a:gd name="connsiteX3" fmla="*/ 4884 w 10000"/>
            <a:gd name="connsiteY3" fmla="*/ 1943 h 8886"/>
            <a:gd name="connsiteX4" fmla="*/ 4651 w 10000"/>
            <a:gd name="connsiteY4" fmla="*/ 2774 h 8886"/>
            <a:gd name="connsiteX5" fmla="*/ 5349 w 10000"/>
            <a:gd name="connsiteY5" fmla="*/ 3889 h 8886"/>
            <a:gd name="connsiteX6" fmla="*/ 5349 w 10000"/>
            <a:gd name="connsiteY6" fmla="*/ 4443 h 8886"/>
            <a:gd name="connsiteX7" fmla="*/ 3953 w 10000"/>
            <a:gd name="connsiteY7" fmla="*/ 3610 h 8886"/>
            <a:gd name="connsiteX8" fmla="*/ 2558 w 10000"/>
            <a:gd name="connsiteY8" fmla="*/ 2774 h 8886"/>
            <a:gd name="connsiteX9" fmla="*/ 1395 w 10000"/>
            <a:gd name="connsiteY9" fmla="*/ 2774 h 8886"/>
            <a:gd name="connsiteX10" fmla="*/ 1395 w 10000"/>
            <a:gd name="connsiteY10" fmla="*/ 3889 h 8886"/>
            <a:gd name="connsiteX11" fmla="*/ 0 w 10000"/>
            <a:gd name="connsiteY11" fmla="*/ 4165 h 8886"/>
            <a:gd name="connsiteX12" fmla="*/ 0 w 10000"/>
            <a:gd name="connsiteY12" fmla="*/ 7221 h 8886"/>
            <a:gd name="connsiteX13" fmla="*/ 465 w 10000"/>
            <a:gd name="connsiteY13" fmla="*/ 8331 h 8886"/>
            <a:gd name="connsiteX14" fmla="*/ 1395 w 10000"/>
            <a:gd name="connsiteY14" fmla="*/ 8331 h 8886"/>
            <a:gd name="connsiteX15" fmla="*/ 1860 w 10000"/>
            <a:gd name="connsiteY15" fmla="*/ 8610 h 8886"/>
            <a:gd name="connsiteX16" fmla="*/ 1628 w 10000"/>
            <a:gd name="connsiteY16" fmla="*/ 8610 h 8886"/>
            <a:gd name="connsiteX17" fmla="*/ 2093 w 10000"/>
            <a:gd name="connsiteY17" fmla="*/ 8886 h 8886"/>
            <a:gd name="connsiteX18" fmla="*/ 2558 w 10000"/>
            <a:gd name="connsiteY18" fmla="*/ 8610 h 8886"/>
            <a:gd name="connsiteX19" fmla="*/ 3488 w 10000"/>
            <a:gd name="connsiteY19" fmla="*/ 8886 h 8886"/>
            <a:gd name="connsiteX20" fmla="*/ 4186 w 10000"/>
            <a:gd name="connsiteY20" fmla="*/ 8052 h 8886"/>
            <a:gd name="connsiteX21" fmla="*/ 5116 w 10000"/>
            <a:gd name="connsiteY21" fmla="*/ 6945 h 8886"/>
            <a:gd name="connsiteX22" fmla="*/ 5814 w 10000"/>
            <a:gd name="connsiteY22" fmla="*/ 6662 h 8886"/>
            <a:gd name="connsiteX23" fmla="*/ 5581 w 10000"/>
            <a:gd name="connsiteY23" fmla="*/ 6662 h 8886"/>
            <a:gd name="connsiteX24" fmla="*/ 5581 w 10000"/>
            <a:gd name="connsiteY24" fmla="*/ 6385 h 8886"/>
            <a:gd name="connsiteX25" fmla="*/ 7674 w 10000"/>
            <a:gd name="connsiteY25" fmla="*/ 5276 h 8886"/>
            <a:gd name="connsiteX26" fmla="*/ 8605 w 10000"/>
            <a:gd name="connsiteY26" fmla="*/ 5832 h 8886"/>
            <a:gd name="connsiteX27" fmla="*/ 9070 w 10000"/>
            <a:gd name="connsiteY27" fmla="*/ 6662 h 8886"/>
            <a:gd name="connsiteX28" fmla="*/ 9302 w 10000"/>
            <a:gd name="connsiteY28" fmla="*/ 7221 h 8886"/>
            <a:gd name="connsiteX29" fmla="*/ 10000 w 10000"/>
            <a:gd name="connsiteY29" fmla="*/ 6662 h 8886"/>
            <a:gd name="connsiteX30" fmla="*/ 10000 w 10000"/>
            <a:gd name="connsiteY30" fmla="*/ 5832 h 8886"/>
            <a:gd name="connsiteX31" fmla="*/ 9302 w 10000"/>
            <a:gd name="connsiteY31" fmla="*/ 4443 h 8886"/>
            <a:gd name="connsiteX32" fmla="*/ 9302 w 10000"/>
            <a:gd name="connsiteY32" fmla="*/ 3057 h 8886"/>
            <a:gd name="connsiteX33" fmla="*/ 9535 w 10000"/>
            <a:gd name="connsiteY33" fmla="*/ 3057 h 8886"/>
            <a:gd name="connsiteX34" fmla="*/ 9070 w 10000"/>
            <a:gd name="connsiteY34" fmla="*/ 1669 h 8886"/>
            <a:gd name="connsiteX35" fmla="*/ 8837 w 10000"/>
            <a:gd name="connsiteY35" fmla="*/ 1110 h 8886"/>
            <a:gd name="connsiteX36" fmla="*/ 7674 w 10000"/>
            <a:gd name="connsiteY36" fmla="*/ 832 h 8886"/>
            <a:gd name="connsiteX37" fmla="*/ 6512 w 10000"/>
            <a:gd name="connsiteY37" fmla="*/ 278 h 8886"/>
            <a:gd name="connsiteX0" fmla="*/ 7674 w 10000"/>
            <a:gd name="connsiteY0" fmla="*/ 936 h 10000"/>
            <a:gd name="connsiteX1" fmla="*/ 5814 w 10000"/>
            <a:gd name="connsiteY1" fmla="*/ 0 h 10000"/>
            <a:gd name="connsiteX2" fmla="*/ 5116 w 10000"/>
            <a:gd name="connsiteY2" fmla="*/ 313 h 10000"/>
            <a:gd name="connsiteX3" fmla="*/ 4884 w 10000"/>
            <a:gd name="connsiteY3" fmla="*/ 2187 h 10000"/>
            <a:gd name="connsiteX4" fmla="*/ 4651 w 10000"/>
            <a:gd name="connsiteY4" fmla="*/ 3122 h 10000"/>
            <a:gd name="connsiteX5" fmla="*/ 5349 w 10000"/>
            <a:gd name="connsiteY5" fmla="*/ 4377 h 10000"/>
            <a:gd name="connsiteX6" fmla="*/ 5349 w 10000"/>
            <a:gd name="connsiteY6" fmla="*/ 5000 h 10000"/>
            <a:gd name="connsiteX7" fmla="*/ 3953 w 10000"/>
            <a:gd name="connsiteY7" fmla="*/ 4063 h 10000"/>
            <a:gd name="connsiteX8" fmla="*/ 2558 w 10000"/>
            <a:gd name="connsiteY8" fmla="*/ 3122 h 10000"/>
            <a:gd name="connsiteX9" fmla="*/ 1395 w 10000"/>
            <a:gd name="connsiteY9" fmla="*/ 3122 h 10000"/>
            <a:gd name="connsiteX10" fmla="*/ 1395 w 10000"/>
            <a:gd name="connsiteY10" fmla="*/ 4377 h 10000"/>
            <a:gd name="connsiteX11" fmla="*/ 0 w 10000"/>
            <a:gd name="connsiteY11" fmla="*/ 4687 h 10000"/>
            <a:gd name="connsiteX12" fmla="*/ 0 w 10000"/>
            <a:gd name="connsiteY12" fmla="*/ 8126 h 10000"/>
            <a:gd name="connsiteX13" fmla="*/ 465 w 10000"/>
            <a:gd name="connsiteY13" fmla="*/ 9375 h 10000"/>
            <a:gd name="connsiteX14" fmla="*/ 1395 w 10000"/>
            <a:gd name="connsiteY14" fmla="*/ 9375 h 10000"/>
            <a:gd name="connsiteX15" fmla="*/ 1860 w 10000"/>
            <a:gd name="connsiteY15" fmla="*/ 9689 h 10000"/>
            <a:gd name="connsiteX16" fmla="*/ 1628 w 10000"/>
            <a:gd name="connsiteY16" fmla="*/ 9689 h 10000"/>
            <a:gd name="connsiteX17" fmla="*/ 2093 w 10000"/>
            <a:gd name="connsiteY17" fmla="*/ 10000 h 10000"/>
            <a:gd name="connsiteX18" fmla="*/ 2558 w 10000"/>
            <a:gd name="connsiteY18" fmla="*/ 9689 h 10000"/>
            <a:gd name="connsiteX19" fmla="*/ 3488 w 10000"/>
            <a:gd name="connsiteY19" fmla="*/ 10000 h 10000"/>
            <a:gd name="connsiteX20" fmla="*/ 4186 w 10000"/>
            <a:gd name="connsiteY20" fmla="*/ 9061 h 10000"/>
            <a:gd name="connsiteX21" fmla="*/ 5116 w 10000"/>
            <a:gd name="connsiteY21" fmla="*/ 7816 h 10000"/>
            <a:gd name="connsiteX22" fmla="*/ 5814 w 10000"/>
            <a:gd name="connsiteY22" fmla="*/ 7497 h 10000"/>
            <a:gd name="connsiteX23" fmla="*/ 5581 w 10000"/>
            <a:gd name="connsiteY23" fmla="*/ 7497 h 10000"/>
            <a:gd name="connsiteX24" fmla="*/ 5581 w 10000"/>
            <a:gd name="connsiteY24" fmla="*/ 7185 h 10000"/>
            <a:gd name="connsiteX25" fmla="*/ 7674 w 10000"/>
            <a:gd name="connsiteY25" fmla="*/ 5937 h 10000"/>
            <a:gd name="connsiteX26" fmla="*/ 8605 w 10000"/>
            <a:gd name="connsiteY26" fmla="*/ 6563 h 10000"/>
            <a:gd name="connsiteX27" fmla="*/ 9070 w 10000"/>
            <a:gd name="connsiteY27" fmla="*/ 7497 h 10000"/>
            <a:gd name="connsiteX28" fmla="*/ 9302 w 10000"/>
            <a:gd name="connsiteY28" fmla="*/ 8126 h 10000"/>
            <a:gd name="connsiteX29" fmla="*/ 10000 w 10000"/>
            <a:gd name="connsiteY29" fmla="*/ 7497 h 10000"/>
            <a:gd name="connsiteX30" fmla="*/ 10000 w 10000"/>
            <a:gd name="connsiteY30" fmla="*/ 6563 h 10000"/>
            <a:gd name="connsiteX31" fmla="*/ 9302 w 10000"/>
            <a:gd name="connsiteY31" fmla="*/ 5000 h 10000"/>
            <a:gd name="connsiteX32" fmla="*/ 9302 w 10000"/>
            <a:gd name="connsiteY32" fmla="*/ 3440 h 10000"/>
            <a:gd name="connsiteX33" fmla="*/ 9535 w 10000"/>
            <a:gd name="connsiteY33" fmla="*/ 3440 h 10000"/>
            <a:gd name="connsiteX34" fmla="*/ 9070 w 10000"/>
            <a:gd name="connsiteY34" fmla="*/ 1878 h 10000"/>
            <a:gd name="connsiteX35" fmla="*/ 8837 w 10000"/>
            <a:gd name="connsiteY35" fmla="*/ 1249 h 10000"/>
            <a:gd name="connsiteX36" fmla="*/ 7674 w 10000"/>
            <a:gd name="connsiteY36" fmla="*/ 936 h 10000"/>
            <a:gd name="connsiteX0" fmla="*/ 7674 w 10000"/>
            <a:gd name="connsiteY0" fmla="*/ 663 h 9727"/>
            <a:gd name="connsiteX1" fmla="*/ 5116 w 10000"/>
            <a:gd name="connsiteY1" fmla="*/ 40 h 9727"/>
            <a:gd name="connsiteX2" fmla="*/ 4884 w 10000"/>
            <a:gd name="connsiteY2" fmla="*/ 1914 h 9727"/>
            <a:gd name="connsiteX3" fmla="*/ 4651 w 10000"/>
            <a:gd name="connsiteY3" fmla="*/ 2849 h 9727"/>
            <a:gd name="connsiteX4" fmla="*/ 5349 w 10000"/>
            <a:gd name="connsiteY4" fmla="*/ 4104 h 9727"/>
            <a:gd name="connsiteX5" fmla="*/ 5349 w 10000"/>
            <a:gd name="connsiteY5" fmla="*/ 4727 h 9727"/>
            <a:gd name="connsiteX6" fmla="*/ 3953 w 10000"/>
            <a:gd name="connsiteY6" fmla="*/ 3790 h 9727"/>
            <a:gd name="connsiteX7" fmla="*/ 2558 w 10000"/>
            <a:gd name="connsiteY7" fmla="*/ 2849 h 9727"/>
            <a:gd name="connsiteX8" fmla="*/ 1395 w 10000"/>
            <a:gd name="connsiteY8" fmla="*/ 2849 h 9727"/>
            <a:gd name="connsiteX9" fmla="*/ 1395 w 10000"/>
            <a:gd name="connsiteY9" fmla="*/ 4104 h 9727"/>
            <a:gd name="connsiteX10" fmla="*/ 0 w 10000"/>
            <a:gd name="connsiteY10" fmla="*/ 4414 h 9727"/>
            <a:gd name="connsiteX11" fmla="*/ 0 w 10000"/>
            <a:gd name="connsiteY11" fmla="*/ 7853 h 9727"/>
            <a:gd name="connsiteX12" fmla="*/ 465 w 10000"/>
            <a:gd name="connsiteY12" fmla="*/ 9102 h 9727"/>
            <a:gd name="connsiteX13" fmla="*/ 1395 w 10000"/>
            <a:gd name="connsiteY13" fmla="*/ 9102 h 9727"/>
            <a:gd name="connsiteX14" fmla="*/ 1860 w 10000"/>
            <a:gd name="connsiteY14" fmla="*/ 9416 h 9727"/>
            <a:gd name="connsiteX15" fmla="*/ 1628 w 10000"/>
            <a:gd name="connsiteY15" fmla="*/ 9416 h 9727"/>
            <a:gd name="connsiteX16" fmla="*/ 2093 w 10000"/>
            <a:gd name="connsiteY16" fmla="*/ 9727 h 9727"/>
            <a:gd name="connsiteX17" fmla="*/ 2558 w 10000"/>
            <a:gd name="connsiteY17" fmla="*/ 9416 h 9727"/>
            <a:gd name="connsiteX18" fmla="*/ 3488 w 10000"/>
            <a:gd name="connsiteY18" fmla="*/ 9727 h 9727"/>
            <a:gd name="connsiteX19" fmla="*/ 4186 w 10000"/>
            <a:gd name="connsiteY19" fmla="*/ 8788 h 9727"/>
            <a:gd name="connsiteX20" fmla="*/ 5116 w 10000"/>
            <a:gd name="connsiteY20" fmla="*/ 7543 h 9727"/>
            <a:gd name="connsiteX21" fmla="*/ 5814 w 10000"/>
            <a:gd name="connsiteY21" fmla="*/ 7224 h 9727"/>
            <a:gd name="connsiteX22" fmla="*/ 5581 w 10000"/>
            <a:gd name="connsiteY22" fmla="*/ 7224 h 9727"/>
            <a:gd name="connsiteX23" fmla="*/ 5581 w 10000"/>
            <a:gd name="connsiteY23" fmla="*/ 6912 h 9727"/>
            <a:gd name="connsiteX24" fmla="*/ 7674 w 10000"/>
            <a:gd name="connsiteY24" fmla="*/ 5664 h 9727"/>
            <a:gd name="connsiteX25" fmla="*/ 8605 w 10000"/>
            <a:gd name="connsiteY25" fmla="*/ 6290 h 9727"/>
            <a:gd name="connsiteX26" fmla="*/ 9070 w 10000"/>
            <a:gd name="connsiteY26" fmla="*/ 7224 h 9727"/>
            <a:gd name="connsiteX27" fmla="*/ 9302 w 10000"/>
            <a:gd name="connsiteY27" fmla="*/ 7853 h 9727"/>
            <a:gd name="connsiteX28" fmla="*/ 10000 w 10000"/>
            <a:gd name="connsiteY28" fmla="*/ 7224 h 9727"/>
            <a:gd name="connsiteX29" fmla="*/ 10000 w 10000"/>
            <a:gd name="connsiteY29" fmla="*/ 6290 h 9727"/>
            <a:gd name="connsiteX30" fmla="*/ 9302 w 10000"/>
            <a:gd name="connsiteY30" fmla="*/ 4727 h 9727"/>
            <a:gd name="connsiteX31" fmla="*/ 9302 w 10000"/>
            <a:gd name="connsiteY31" fmla="*/ 3167 h 9727"/>
            <a:gd name="connsiteX32" fmla="*/ 9535 w 10000"/>
            <a:gd name="connsiteY32" fmla="*/ 3167 h 9727"/>
            <a:gd name="connsiteX33" fmla="*/ 9070 w 10000"/>
            <a:gd name="connsiteY33" fmla="*/ 1605 h 9727"/>
            <a:gd name="connsiteX34" fmla="*/ 8837 w 10000"/>
            <a:gd name="connsiteY34" fmla="*/ 976 h 9727"/>
            <a:gd name="connsiteX35" fmla="*/ 7674 w 10000"/>
            <a:gd name="connsiteY35" fmla="*/ 663 h 9727"/>
            <a:gd name="connsiteX0" fmla="*/ 7674 w 10000"/>
            <a:gd name="connsiteY0" fmla="*/ 0 h 9318"/>
            <a:gd name="connsiteX1" fmla="*/ 4884 w 10000"/>
            <a:gd name="connsiteY1" fmla="*/ 1286 h 9318"/>
            <a:gd name="connsiteX2" fmla="*/ 4651 w 10000"/>
            <a:gd name="connsiteY2" fmla="*/ 2247 h 9318"/>
            <a:gd name="connsiteX3" fmla="*/ 5349 w 10000"/>
            <a:gd name="connsiteY3" fmla="*/ 3537 h 9318"/>
            <a:gd name="connsiteX4" fmla="*/ 5349 w 10000"/>
            <a:gd name="connsiteY4" fmla="*/ 4178 h 9318"/>
            <a:gd name="connsiteX5" fmla="*/ 3953 w 10000"/>
            <a:gd name="connsiteY5" fmla="*/ 3214 h 9318"/>
            <a:gd name="connsiteX6" fmla="*/ 2558 w 10000"/>
            <a:gd name="connsiteY6" fmla="*/ 2247 h 9318"/>
            <a:gd name="connsiteX7" fmla="*/ 1395 w 10000"/>
            <a:gd name="connsiteY7" fmla="*/ 2247 h 9318"/>
            <a:gd name="connsiteX8" fmla="*/ 1395 w 10000"/>
            <a:gd name="connsiteY8" fmla="*/ 3537 h 9318"/>
            <a:gd name="connsiteX9" fmla="*/ 0 w 10000"/>
            <a:gd name="connsiteY9" fmla="*/ 3856 h 9318"/>
            <a:gd name="connsiteX10" fmla="*/ 0 w 10000"/>
            <a:gd name="connsiteY10" fmla="*/ 7391 h 9318"/>
            <a:gd name="connsiteX11" fmla="*/ 465 w 10000"/>
            <a:gd name="connsiteY11" fmla="*/ 8675 h 9318"/>
            <a:gd name="connsiteX12" fmla="*/ 1395 w 10000"/>
            <a:gd name="connsiteY12" fmla="*/ 8675 h 9318"/>
            <a:gd name="connsiteX13" fmla="*/ 1860 w 10000"/>
            <a:gd name="connsiteY13" fmla="*/ 8998 h 9318"/>
            <a:gd name="connsiteX14" fmla="*/ 1628 w 10000"/>
            <a:gd name="connsiteY14" fmla="*/ 8998 h 9318"/>
            <a:gd name="connsiteX15" fmla="*/ 2093 w 10000"/>
            <a:gd name="connsiteY15" fmla="*/ 9318 h 9318"/>
            <a:gd name="connsiteX16" fmla="*/ 2558 w 10000"/>
            <a:gd name="connsiteY16" fmla="*/ 8998 h 9318"/>
            <a:gd name="connsiteX17" fmla="*/ 3488 w 10000"/>
            <a:gd name="connsiteY17" fmla="*/ 9318 h 9318"/>
            <a:gd name="connsiteX18" fmla="*/ 4186 w 10000"/>
            <a:gd name="connsiteY18" fmla="*/ 8353 h 9318"/>
            <a:gd name="connsiteX19" fmla="*/ 5116 w 10000"/>
            <a:gd name="connsiteY19" fmla="*/ 7073 h 9318"/>
            <a:gd name="connsiteX20" fmla="*/ 5814 w 10000"/>
            <a:gd name="connsiteY20" fmla="*/ 6745 h 9318"/>
            <a:gd name="connsiteX21" fmla="*/ 5581 w 10000"/>
            <a:gd name="connsiteY21" fmla="*/ 6745 h 9318"/>
            <a:gd name="connsiteX22" fmla="*/ 5581 w 10000"/>
            <a:gd name="connsiteY22" fmla="*/ 6424 h 9318"/>
            <a:gd name="connsiteX23" fmla="*/ 7674 w 10000"/>
            <a:gd name="connsiteY23" fmla="*/ 5141 h 9318"/>
            <a:gd name="connsiteX24" fmla="*/ 8605 w 10000"/>
            <a:gd name="connsiteY24" fmla="*/ 5785 h 9318"/>
            <a:gd name="connsiteX25" fmla="*/ 9070 w 10000"/>
            <a:gd name="connsiteY25" fmla="*/ 6745 h 9318"/>
            <a:gd name="connsiteX26" fmla="*/ 9302 w 10000"/>
            <a:gd name="connsiteY26" fmla="*/ 7391 h 9318"/>
            <a:gd name="connsiteX27" fmla="*/ 10000 w 10000"/>
            <a:gd name="connsiteY27" fmla="*/ 6745 h 9318"/>
            <a:gd name="connsiteX28" fmla="*/ 10000 w 10000"/>
            <a:gd name="connsiteY28" fmla="*/ 5785 h 9318"/>
            <a:gd name="connsiteX29" fmla="*/ 9302 w 10000"/>
            <a:gd name="connsiteY29" fmla="*/ 4178 h 9318"/>
            <a:gd name="connsiteX30" fmla="*/ 9302 w 10000"/>
            <a:gd name="connsiteY30" fmla="*/ 2574 h 9318"/>
            <a:gd name="connsiteX31" fmla="*/ 9535 w 10000"/>
            <a:gd name="connsiteY31" fmla="*/ 2574 h 9318"/>
            <a:gd name="connsiteX32" fmla="*/ 9070 w 10000"/>
            <a:gd name="connsiteY32" fmla="*/ 968 h 9318"/>
            <a:gd name="connsiteX33" fmla="*/ 8837 w 10000"/>
            <a:gd name="connsiteY33" fmla="*/ 321 h 9318"/>
            <a:gd name="connsiteX34" fmla="*/ 7674 w 10000"/>
            <a:gd name="connsiteY34" fmla="*/ 0 h 9318"/>
            <a:gd name="connsiteX0" fmla="*/ 7674 w 10000"/>
            <a:gd name="connsiteY0" fmla="*/ 0 h 10000"/>
            <a:gd name="connsiteX1" fmla="*/ 4651 w 10000"/>
            <a:gd name="connsiteY1" fmla="*/ 2411 h 10000"/>
            <a:gd name="connsiteX2" fmla="*/ 5349 w 10000"/>
            <a:gd name="connsiteY2" fmla="*/ 3796 h 10000"/>
            <a:gd name="connsiteX3" fmla="*/ 5349 w 10000"/>
            <a:gd name="connsiteY3" fmla="*/ 4484 h 10000"/>
            <a:gd name="connsiteX4" fmla="*/ 3953 w 10000"/>
            <a:gd name="connsiteY4" fmla="*/ 3449 h 10000"/>
            <a:gd name="connsiteX5" fmla="*/ 2558 w 10000"/>
            <a:gd name="connsiteY5" fmla="*/ 2411 h 10000"/>
            <a:gd name="connsiteX6" fmla="*/ 1395 w 10000"/>
            <a:gd name="connsiteY6" fmla="*/ 2411 h 10000"/>
            <a:gd name="connsiteX7" fmla="*/ 1395 w 10000"/>
            <a:gd name="connsiteY7" fmla="*/ 3796 h 10000"/>
            <a:gd name="connsiteX8" fmla="*/ 0 w 10000"/>
            <a:gd name="connsiteY8" fmla="*/ 4138 h 10000"/>
            <a:gd name="connsiteX9" fmla="*/ 0 w 10000"/>
            <a:gd name="connsiteY9" fmla="*/ 7932 h 10000"/>
            <a:gd name="connsiteX10" fmla="*/ 465 w 10000"/>
            <a:gd name="connsiteY10" fmla="*/ 9310 h 10000"/>
            <a:gd name="connsiteX11" fmla="*/ 1395 w 10000"/>
            <a:gd name="connsiteY11" fmla="*/ 9310 h 10000"/>
            <a:gd name="connsiteX12" fmla="*/ 1860 w 10000"/>
            <a:gd name="connsiteY12" fmla="*/ 9657 h 10000"/>
            <a:gd name="connsiteX13" fmla="*/ 1628 w 10000"/>
            <a:gd name="connsiteY13" fmla="*/ 9657 h 10000"/>
            <a:gd name="connsiteX14" fmla="*/ 2093 w 10000"/>
            <a:gd name="connsiteY14" fmla="*/ 10000 h 10000"/>
            <a:gd name="connsiteX15" fmla="*/ 2558 w 10000"/>
            <a:gd name="connsiteY15" fmla="*/ 9657 h 10000"/>
            <a:gd name="connsiteX16" fmla="*/ 3488 w 10000"/>
            <a:gd name="connsiteY16" fmla="*/ 10000 h 10000"/>
            <a:gd name="connsiteX17" fmla="*/ 4186 w 10000"/>
            <a:gd name="connsiteY17" fmla="*/ 8964 h 10000"/>
            <a:gd name="connsiteX18" fmla="*/ 5116 w 10000"/>
            <a:gd name="connsiteY18" fmla="*/ 7591 h 10000"/>
            <a:gd name="connsiteX19" fmla="*/ 5814 w 10000"/>
            <a:gd name="connsiteY19" fmla="*/ 7239 h 10000"/>
            <a:gd name="connsiteX20" fmla="*/ 5581 w 10000"/>
            <a:gd name="connsiteY20" fmla="*/ 7239 h 10000"/>
            <a:gd name="connsiteX21" fmla="*/ 5581 w 10000"/>
            <a:gd name="connsiteY21" fmla="*/ 6894 h 10000"/>
            <a:gd name="connsiteX22" fmla="*/ 7674 w 10000"/>
            <a:gd name="connsiteY22" fmla="*/ 5517 h 10000"/>
            <a:gd name="connsiteX23" fmla="*/ 8605 w 10000"/>
            <a:gd name="connsiteY23" fmla="*/ 6208 h 10000"/>
            <a:gd name="connsiteX24" fmla="*/ 9070 w 10000"/>
            <a:gd name="connsiteY24" fmla="*/ 7239 h 10000"/>
            <a:gd name="connsiteX25" fmla="*/ 9302 w 10000"/>
            <a:gd name="connsiteY25" fmla="*/ 7932 h 10000"/>
            <a:gd name="connsiteX26" fmla="*/ 10000 w 10000"/>
            <a:gd name="connsiteY26" fmla="*/ 7239 h 10000"/>
            <a:gd name="connsiteX27" fmla="*/ 10000 w 10000"/>
            <a:gd name="connsiteY27" fmla="*/ 6208 h 10000"/>
            <a:gd name="connsiteX28" fmla="*/ 9302 w 10000"/>
            <a:gd name="connsiteY28" fmla="*/ 4484 h 10000"/>
            <a:gd name="connsiteX29" fmla="*/ 9302 w 10000"/>
            <a:gd name="connsiteY29" fmla="*/ 2762 h 10000"/>
            <a:gd name="connsiteX30" fmla="*/ 9535 w 10000"/>
            <a:gd name="connsiteY30" fmla="*/ 2762 h 10000"/>
            <a:gd name="connsiteX31" fmla="*/ 9070 w 10000"/>
            <a:gd name="connsiteY31" fmla="*/ 1039 h 10000"/>
            <a:gd name="connsiteX32" fmla="*/ 8837 w 10000"/>
            <a:gd name="connsiteY32" fmla="*/ 344 h 10000"/>
            <a:gd name="connsiteX33" fmla="*/ 7674 w 10000"/>
            <a:gd name="connsiteY33" fmla="*/ 0 h 10000"/>
            <a:gd name="connsiteX0" fmla="*/ 7674 w 10000"/>
            <a:gd name="connsiteY0" fmla="*/ 0 h 10000"/>
            <a:gd name="connsiteX1" fmla="*/ 5349 w 10000"/>
            <a:gd name="connsiteY1" fmla="*/ 3796 h 10000"/>
            <a:gd name="connsiteX2" fmla="*/ 5349 w 10000"/>
            <a:gd name="connsiteY2" fmla="*/ 4484 h 10000"/>
            <a:gd name="connsiteX3" fmla="*/ 3953 w 10000"/>
            <a:gd name="connsiteY3" fmla="*/ 3449 h 10000"/>
            <a:gd name="connsiteX4" fmla="*/ 2558 w 10000"/>
            <a:gd name="connsiteY4" fmla="*/ 2411 h 10000"/>
            <a:gd name="connsiteX5" fmla="*/ 1395 w 10000"/>
            <a:gd name="connsiteY5" fmla="*/ 2411 h 10000"/>
            <a:gd name="connsiteX6" fmla="*/ 1395 w 10000"/>
            <a:gd name="connsiteY6" fmla="*/ 3796 h 10000"/>
            <a:gd name="connsiteX7" fmla="*/ 0 w 10000"/>
            <a:gd name="connsiteY7" fmla="*/ 4138 h 10000"/>
            <a:gd name="connsiteX8" fmla="*/ 0 w 10000"/>
            <a:gd name="connsiteY8" fmla="*/ 7932 h 10000"/>
            <a:gd name="connsiteX9" fmla="*/ 465 w 10000"/>
            <a:gd name="connsiteY9" fmla="*/ 9310 h 10000"/>
            <a:gd name="connsiteX10" fmla="*/ 1395 w 10000"/>
            <a:gd name="connsiteY10" fmla="*/ 9310 h 10000"/>
            <a:gd name="connsiteX11" fmla="*/ 1860 w 10000"/>
            <a:gd name="connsiteY11" fmla="*/ 9657 h 10000"/>
            <a:gd name="connsiteX12" fmla="*/ 1628 w 10000"/>
            <a:gd name="connsiteY12" fmla="*/ 9657 h 10000"/>
            <a:gd name="connsiteX13" fmla="*/ 2093 w 10000"/>
            <a:gd name="connsiteY13" fmla="*/ 10000 h 10000"/>
            <a:gd name="connsiteX14" fmla="*/ 2558 w 10000"/>
            <a:gd name="connsiteY14" fmla="*/ 9657 h 10000"/>
            <a:gd name="connsiteX15" fmla="*/ 3488 w 10000"/>
            <a:gd name="connsiteY15" fmla="*/ 10000 h 10000"/>
            <a:gd name="connsiteX16" fmla="*/ 4186 w 10000"/>
            <a:gd name="connsiteY16" fmla="*/ 8964 h 10000"/>
            <a:gd name="connsiteX17" fmla="*/ 5116 w 10000"/>
            <a:gd name="connsiteY17" fmla="*/ 7591 h 10000"/>
            <a:gd name="connsiteX18" fmla="*/ 5814 w 10000"/>
            <a:gd name="connsiteY18" fmla="*/ 7239 h 10000"/>
            <a:gd name="connsiteX19" fmla="*/ 5581 w 10000"/>
            <a:gd name="connsiteY19" fmla="*/ 7239 h 10000"/>
            <a:gd name="connsiteX20" fmla="*/ 5581 w 10000"/>
            <a:gd name="connsiteY20" fmla="*/ 6894 h 10000"/>
            <a:gd name="connsiteX21" fmla="*/ 7674 w 10000"/>
            <a:gd name="connsiteY21" fmla="*/ 5517 h 10000"/>
            <a:gd name="connsiteX22" fmla="*/ 8605 w 10000"/>
            <a:gd name="connsiteY22" fmla="*/ 6208 h 10000"/>
            <a:gd name="connsiteX23" fmla="*/ 9070 w 10000"/>
            <a:gd name="connsiteY23" fmla="*/ 7239 h 10000"/>
            <a:gd name="connsiteX24" fmla="*/ 9302 w 10000"/>
            <a:gd name="connsiteY24" fmla="*/ 7932 h 10000"/>
            <a:gd name="connsiteX25" fmla="*/ 10000 w 10000"/>
            <a:gd name="connsiteY25" fmla="*/ 7239 h 10000"/>
            <a:gd name="connsiteX26" fmla="*/ 10000 w 10000"/>
            <a:gd name="connsiteY26" fmla="*/ 6208 h 10000"/>
            <a:gd name="connsiteX27" fmla="*/ 9302 w 10000"/>
            <a:gd name="connsiteY27" fmla="*/ 4484 h 10000"/>
            <a:gd name="connsiteX28" fmla="*/ 9302 w 10000"/>
            <a:gd name="connsiteY28" fmla="*/ 2762 h 10000"/>
            <a:gd name="connsiteX29" fmla="*/ 9535 w 10000"/>
            <a:gd name="connsiteY29" fmla="*/ 2762 h 10000"/>
            <a:gd name="connsiteX30" fmla="*/ 9070 w 10000"/>
            <a:gd name="connsiteY30" fmla="*/ 1039 h 10000"/>
            <a:gd name="connsiteX31" fmla="*/ 8837 w 10000"/>
            <a:gd name="connsiteY31" fmla="*/ 344 h 10000"/>
            <a:gd name="connsiteX32" fmla="*/ 7674 w 10000"/>
            <a:gd name="connsiteY32" fmla="*/ 0 h 10000"/>
            <a:gd name="connsiteX0" fmla="*/ 7674 w 10000"/>
            <a:gd name="connsiteY0" fmla="*/ 0 h 10000"/>
            <a:gd name="connsiteX1" fmla="*/ 5349 w 10000"/>
            <a:gd name="connsiteY1" fmla="*/ 4484 h 10000"/>
            <a:gd name="connsiteX2" fmla="*/ 3953 w 10000"/>
            <a:gd name="connsiteY2" fmla="*/ 3449 h 10000"/>
            <a:gd name="connsiteX3" fmla="*/ 2558 w 10000"/>
            <a:gd name="connsiteY3" fmla="*/ 2411 h 10000"/>
            <a:gd name="connsiteX4" fmla="*/ 1395 w 10000"/>
            <a:gd name="connsiteY4" fmla="*/ 2411 h 10000"/>
            <a:gd name="connsiteX5" fmla="*/ 1395 w 10000"/>
            <a:gd name="connsiteY5" fmla="*/ 3796 h 10000"/>
            <a:gd name="connsiteX6" fmla="*/ 0 w 10000"/>
            <a:gd name="connsiteY6" fmla="*/ 4138 h 10000"/>
            <a:gd name="connsiteX7" fmla="*/ 0 w 10000"/>
            <a:gd name="connsiteY7" fmla="*/ 7932 h 10000"/>
            <a:gd name="connsiteX8" fmla="*/ 465 w 10000"/>
            <a:gd name="connsiteY8" fmla="*/ 9310 h 10000"/>
            <a:gd name="connsiteX9" fmla="*/ 1395 w 10000"/>
            <a:gd name="connsiteY9" fmla="*/ 9310 h 10000"/>
            <a:gd name="connsiteX10" fmla="*/ 1860 w 10000"/>
            <a:gd name="connsiteY10" fmla="*/ 9657 h 10000"/>
            <a:gd name="connsiteX11" fmla="*/ 1628 w 10000"/>
            <a:gd name="connsiteY11" fmla="*/ 9657 h 10000"/>
            <a:gd name="connsiteX12" fmla="*/ 2093 w 10000"/>
            <a:gd name="connsiteY12" fmla="*/ 10000 h 10000"/>
            <a:gd name="connsiteX13" fmla="*/ 2558 w 10000"/>
            <a:gd name="connsiteY13" fmla="*/ 9657 h 10000"/>
            <a:gd name="connsiteX14" fmla="*/ 3488 w 10000"/>
            <a:gd name="connsiteY14" fmla="*/ 10000 h 10000"/>
            <a:gd name="connsiteX15" fmla="*/ 4186 w 10000"/>
            <a:gd name="connsiteY15" fmla="*/ 8964 h 10000"/>
            <a:gd name="connsiteX16" fmla="*/ 5116 w 10000"/>
            <a:gd name="connsiteY16" fmla="*/ 7591 h 10000"/>
            <a:gd name="connsiteX17" fmla="*/ 5814 w 10000"/>
            <a:gd name="connsiteY17" fmla="*/ 7239 h 10000"/>
            <a:gd name="connsiteX18" fmla="*/ 5581 w 10000"/>
            <a:gd name="connsiteY18" fmla="*/ 7239 h 10000"/>
            <a:gd name="connsiteX19" fmla="*/ 5581 w 10000"/>
            <a:gd name="connsiteY19" fmla="*/ 6894 h 10000"/>
            <a:gd name="connsiteX20" fmla="*/ 7674 w 10000"/>
            <a:gd name="connsiteY20" fmla="*/ 5517 h 10000"/>
            <a:gd name="connsiteX21" fmla="*/ 8605 w 10000"/>
            <a:gd name="connsiteY21" fmla="*/ 6208 h 10000"/>
            <a:gd name="connsiteX22" fmla="*/ 9070 w 10000"/>
            <a:gd name="connsiteY22" fmla="*/ 7239 h 10000"/>
            <a:gd name="connsiteX23" fmla="*/ 9302 w 10000"/>
            <a:gd name="connsiteY23" fmla="*/ 7932 h 10000"/>
            <a:gd name="connsiteX24" fmla="*/ 10000 w 10000"/>
            <a:gd name="connsiteY24" fmla="*/ 7239 h 10000"/>
            <a:gd name="connsiteX25" fmla="*/ 10000 w 10000"/>
            <a:gd name="connsiteY25" fmla="*/ 6208 h 10000"/>
            <a:gd name="connsiteX26" fmla="*/ 9302 w 10000"/>
            <a:gd name="connsiteY26" fmla="*/ 4484 h 10000"/>
            <a:gd name="connsiteX27" fmla="*/ 9302 w 10000"/>
            <a:gd name="connsiteY27" fmla="*/ 2762 h 10000"/>
            <a:gd name="connsiteX28" fmla="*/ 9535 w 10000"/>
            <a:gd name="connsiteY28" fmla="*/ 2762 h 10000"/>
            <a:gd name="connsiteX29" fmla="*/ 9070 w 10000"/>
            <a:gd name="connsiteY29" fmla="*/ 1039 h 10000"/>
            <a:gd name="connsiteX30" fmla="*/ 8837 w 10000"/>
            <a:gd name="connsiteY30" fmla="*/ 344 h 10000"/>
            <a:gd name="connsiteX31" fmla="*/ 7674 w 10000"/>
            <a:gd name="connsiteY31" fmla="*/ 0 h 10000"/>
            <a:gd name="connsiteX0" fmla="*/ 7674 w 10000"/>
            <a:gd name="connsiteY0" fmla="*/ 0 h 10000"/>
            <a:gd name="connsiteX1" fmla="*/ 3953 w 10000"/>
            <a:gd name="connsiteY1" fmla="*/ 3449 h 10000"/>
            <a:gd name="connsiteX2" fmla="*/ 2558 w 10000"/>
            <a:gd name="connsiteY2" fmla="*/ 2411 h 10000"/>
            <a:gd name="connsiteX3" fmla="*/ 1395 w 10000"/>
            <a:gd name="connsiteY3" fmla="*/ 2411 h 10000"/>
            <a:gd name="connsiteX4" fmla="*/ 1395 w 10000"/>
            <a:gd name="connsiteY4" fmla="*/ 3796 h 10000"/>
            <a:gd name="connsiteX5" fmla="*/ 0 w 10000"/>
            <a:gd name="connsiteY5" fmla="*/ 4138 h 10000"/>
            <a:gd name="connsiteX6" fmla="*/ 0 w 10000"/>
            <a:gd name="connsiteY6" fmla="*/ 7932 h 10000"/>
            <a:gd name="connsiteX7" fmla="*/ 465 w 10000"/>
            <a:gd name="connsiteY7" fmla="*/ 9310 h 10000"/>
            <a:gd name="connsiteX8" fmla="*/ 1395 w 10000"/>
            <a:gd name="connsiteY8" fmla="*/ 9310 h 10000"/>
            <a:gd name="connsiteX9" fmla="*/ 1860 w 10000"/>
            <a:gd name="connsiteY9" fmla="*/ 9657 h 10000"/>
            <a:gd name="connsiteX10" fmla="*/ 1628 w 10000"/>
            <a:gd name="connsiteY10" fmla="*/ 9657 h 10000"/>
            <a:gd name="connsiteX11" fmla="*/ 2093 w 10000"/>
            <a:gd name="connsiteY11" fmla="*/ 10000 h 10000"/>
            <a:gd name="connsiteX12" fmla="*/ 2558 w 10000"/>
            <a:gd name="connsiteY12" fmla="*/ 9657 h 10000"/>
            <a:gd name="connsiteX13" fmla="*/ 3488 w 10000"/>
            <a:gd name="connsiteY13" fmla="*/ 10000 h 10000"/>
            <a:gd name="connsiteX14" fmla="*/ 4186 w 10000"/>
            <a:gd name="connsiteY14" fmla="*/ 8964 h 10000"/>
            <a:gd name="connsiteX15" fmla="*/ 5116 w 10000"/>
            <a:gd name="connsiteY15" fmla="*/ 7591 h 10000"/>
            <a:gd name="connsiteX16" fmla="*/ 5814 w 10000"/>
            <a:gd name="connsiteY16" fmla="*/ 7239 h 10000"/>
            <a:gd name="connsiteX17" fmla="*/ 5581 w 10000"/>
            <a:gd name="connsiteY17" fmla="*/ 7239 h 10000"/>
            <a:gd name="connsiteX18" fmla="*/ 5581 w 10000"/>
            <a:gd name="connsiteY18" fmla="*/ 6894 h 10000"/>
            <a:gd name="connsiteX19" fmla="*/ 7674 w 10000"/>
            <a:gd name="connsiteY19" fmla="*/ 5517 h 10000"/>
            <a:gd name="connsiteX20" fmla="*/ 8605 w 10000"/>
            <a:gd name="connsiteY20" fmla="*/ 6208 h 10000"/>
            <a:gd name="connsiteX21" fmla="*/ 9070 w 10000"/>
            <a:gd name="connsiteY21" fmla="*/ 7239 h 10000"/>
            <a:gd name="connsiteX22" fmla="*/ 9302 w 10000"/>
            <a:gd name="connsiteY22" fmla="*/ 7932 h 10000"/>
            <a:gd name="connsiteX23" fmla="*/ 10000 w 10000"/>
            <a:gd name="connsiteY23" fmla="*/ 7239 h 10000"/>
            <a:gd name="connsiteX24" fmla="*/ 10000 w 10000"/>
            <a:gd name="connsiteY24" fmla="*/ 6208 h 10000"/>
            <a:gd name="connsiteX25" fmla="*/ 9302 w 10000"/>
            <a:gd name="connsiteY25" fmla="*/ 4484 h 10000"/>
            <a:gd name="connsiteX26" fmla="*/ 9302 w 10000"/>
            <a:gd name="connsiteY26" fmla="*/ 2762 h 10000"/>
            <a:gd name="connsiteX27" fmla="*/ 9535 w 10000"/>
            <a:gd name="connsiteY27" fmla="*/ 2762 h 10000"/>
            <a:gd name="connsiteX28" fmla="*/ 9070 w 10000"/>
            <a:gd name="connsiteY28" fmla="*/ 1039 h 10000"/>
            <a:gd name="connsiteX29" fmla="*/ 8837 w 10000"/>
            <a:gd name="connsiteY29" fmla="*/ 344 h 10000"/>
            <a:gd name="connsiteX30" fmla="*/ 7674 w 10000"/>
            <a:gd name="connsiteY30" fmla="*/ 0 h 10000"/>
            <a:gd name="connsiteX0" fmla="*/ 7674 w 10000"/>
            <a:gd name="connsiteY0" fmla="*/ 0 h 10000"/>
            <a:gd name="connsiteX1" fmla="*/ 2558 w 10000"/>
            <a:gd name="connsiteY1" fmla="*/ 2411 h 10000"/>
            <a:gd name="connsiteX2" fmla="*/ 1395 w 10000"/>
            <a:gd name="connsiteY2" fmla="*/ 2411 h 10000"/>
            <a:gd name="connsiteX3" fmla="*/ 1395 w 10000"/>
            <a:gd name="connsiteY3" fmla="*/ 3796 h 10000"/>
            <a:gd name="connsiteX4" fmla="*/ 0 w 10000"/>
            <a:gd name="connsiteY4" fmla="*/ 4138 h 10000"/>
            <a:gd name="connsiteX5" fmla="*/ 0 w 10000"/>
            <a:gd name="connsiteY5" fmla="*/ 7932 h 10000"/>
            <a:gd name="connsiteX6" fmla="*/ 465 w 10000"/>
            <a:gd name="connsiteY6" fmla="*/ 9310 h 10000"/>
            <a:gd name="connsiteX7" fmla="*/ 1395 w 10000"/>
            <a:gd name="connsiteY7" fmla="*/ 9310 h 10000"/>
            <a:gd name="connsiteX8" fmla="*/ 1860 w 10000"/>
            <a:gd name="connsiteY8" fmla="*/ 9657 h 10000"/>
            <a:gd name="connsiteX9" fmla="*/ 1628 w 10000"/>
            <a:gd name="connsiteY9" fmla="*/ 9657 h 10000"/>
            <a:gd name="connsiteX10" fmla="*/ 2093 w 10000"/>
            <a:gd name="connsiteY10" fmla="*/ 10000 h 10000"/>
            <a:gd name="connsiteX11" fmla="*/ 2558 w 10000"/>
            <a:gd name="connsiteY11" fmla="*/ 9657 h 10000"/>
            <a:gd name="connsiteX12" fmla="*/ 3488 w 10000"/>
            <a:gd name="connsiteY12" fmla="*/ 10000 h 10000"/>
            <a:gd name="connsiteX13" fmla="*/ 4186 w 10000"/>
            <a:gd name="connsiteY13" fmla="*/ 8964 h 10000"/>
            <a:gd name="connsiteX14" fmla="*/ 5116 w 10000"/>
            <a:gd name="connsiteY14" fmla="*/ 7591 h 10000"/>
            <a:gd name="connsiteX15" fmla="*/ 5814 w 10000"/>
            <a:gd name="connsiteY15" fmla="*/ 7239 h 10000"/>
            <a:gd name="connsiteX16" fmla="*/ 5581 w 10000"/>
            <a:gd name="connsiteY16" fmla="*/ 7239 h 10000"/>
            <a:gd name="connsiteX17" fmla="*/ 5581 w 10000"/>
            <a:gd name="connsiteY17" fmla="*/ 6894 h 10000"/>
            <a:gd name="connsiteX18" fmla="*/ 7674 w 10000"/>
            <a:gd name="connsiteY18" fmla="*/ 5517 h 10000"/>
            <a:gd name="connsiteX19" fmla="*/ 8605 w 10000"/>
            <a:gd name="connsiteY19" fmla="*/ 6208 h 10000"/>
            <a:gd name="connsiteX20" fmla="*/ 9070 w 10000"/>
            <a:gd name="connsiteY20" fmla="*/ 7239 h 10000"/>
            <a:gd name="connsiteX21" fmla="*/ 9302 w 10000"/>
            <a:gd name="connsiteY21" fmla="*/ 7932 h 10000"/>
            <a:gd name="connsiteX22" fmla="*/ 10000 w 10000"/>
            <a:gd name="connsiteY22" fmla="*/ 7239 h 10000"/>
            <a:gd name="connsiteX23" fmla="*/ 10000 w 10000"/>
            <a:gd name="connsiteY23" fmla="*/ 6208 h 10000"/>
            <a:gd name="connsiteX24" fmla="*/ 9302 w 10000"/>
            <a:gd name="connsiteY24" fmla="*/ 4484 h 10000"/>
            <a:gd name="connsiteX25" fmla="*/ 9302 w 10000"/>
            <a:gd name="connsiteY25" fmla="*/ 2762 h 10000"/>
            <a:gd name="connsiteX26" fmla="*/ 9535 w 10000"/>
            <a:gd name="connsiteY26" fmla="*/ 2762 h 10000"/>
            <a:gd name="connsiteX27" fmla="*/ 9070 w 10000"/>
            <a:gd name="connsiteY27" fmla="*/ 1039 h 10000"/>
            <a:gd name="connsiteX28" fmla="*/ 8837 w 10000"/>
            <a:gd name="connsiteY28" fmla="*/ 344 h 10000"/>
            <a:gd name="connsiteX29" fmla="*/ 7674 w 10000"/>
            <a:gd name="connsiteY29" fmla="*/ 0 h 10000"/>
            <a:gd name="connsiteX0" fmla="*/ 7674 w 10000"/>
            <a:gd name="connsiteY0" fmla="*/ 53 h 10053"/>
            <a:gd name="connsiteX1" fmla="*/ 7031 w 10000"/>
            <a:gd name="connsiteY1" fmla="*/ 1620 h 10053"/>
            <a:gd name="connsiteX2" fmla="*/ 1395 w 10000"/>
            <a:gd name="connsiteY2" fmla="*/ 2464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7031 w 10000"/>
            <a:gd name="connsiteY1" fmla="*/ 1620 h 10053"/>
            <a:gd name="connsiteX2" fmla="*/ 1395 w 10000"/>
            <a:gd name="connsiteY2" fmla="*/ 2464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7031 w 10000"/>
            <a:gd name="connsiteY1" fmla="*/ 1620 h 10053"/>
            <a:gd name="connsiteX2" fmla="*/ 1395 w 10000"/>
            <a:gd name="connsiteY2" fmla="*/ 2464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7031 w 10000"/>
            <a:gd name="connsiteY1" fmla="*/ 1620 h 10053"/>
            <a:gd name="connsiteX2" fmla="*/ 1395 w 10000"/>
            <a:gd name="connsiteY2" fmla="*/ 2464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7031 w 10000"/>
            <a:gd name="connsiteY1" fmla="*/ 1620 h 10053"/>
            <a:gd name="connsiteX2" fmla="*/ 7288 w 10000"/>
            <a:gd name="connsiteY2" fmla="*/ 3308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7812 w 10000"/>
            <a:gd name="connsiteY1" fmla="*/ 1620 h 10053"/>
            <a:gd name="connsiteX2" fmla="*/ 7288 w 10000"/>
            <a:gd name="connsiteY2" fmla="*/ 3308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8167 w 10000"/>
            <a:gd name="connsiteY1" fmla="*/ 1620 h 10053"/>
            <a:gd name="connsiteX2" fmla="*/ 7288 w 10000"/>
            <a:gd name="connsiteY2" fmla="*/ 3308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8167 w 10000"/>
            <a:gd name="connsiteY1" fmla="*/ 1620 h 10053"/>
            <a:gd name="connsiteX2" fmla="*/ 7856 w 10000"/>
            <a:gd name="connsiteY2" fmla="*/ 3836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8167 w 10000"/>
            <a:gd name="connsiteY1" fmla="*/ 1620 h 10053"/>
            <a:gd name="connsiteX2" fmla="*/ 7856 w 10000"/>
            <a:gd name="connsiteY2" fmla="*/ 3836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8167 w 10000"/>
            <a:gd name="connsiteY1" fmla="*/ 1620 h 10053"/>
            <a:gd name="connsiteX2" fmla="*/ 7856 w 10000"/>
            <a:gd name="connsiteY2" fmla="*/ 3836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8167 w 10000"/>
            <a:gd name="connsiteY1" fmla="*/ 1620 h 10053"/>
            <a:gd name="connsiteX2" fmla="*/ 7856 w 10000"/>
            <a:gd name="connsiteY2" fmla="*/ 3836 h 10053"/>
            <a:gd name="connsiteX3" fmla="*/ 0 w 10000"/>
            <a:gd name="connsiteY3" fmla="*/ 4191 h 10053"/>
            <a:gd name="connsiteX4" fmla="*/ 0 w 10000"/>
            <a:gd name="connsiteY4" fmla="*/ 7985 h 10053"/>
            <a:gd name="connsiteX5" fmla="*/ 465 w 10000"/>
            <a:gd name="connsiteY5" fmla="*/ 9363 h 10053"/>
            <a:gd name="connsiteX6" fmla="*/ 1395 w 10000"/>
            <a:gd name="connsiteY6" fmla="*/ 9363 h 10053"/>
            <a:gd name="connsiteX7" fmla="*/ 1860 w 10000"/>
            <a:gd name="connsiteY7" fmla="*/ 9710 h 10053"/>
            <a:gd name="connsiteX8" fmla="*/ 1628 w 10000"/>
            <a:gd name="connsiteY8" fmla="*/ 9710 h 10053"/>
            <a:gd name="connsiteX9" fmla="*/ 2093 w 10000"/>
            <a:gd name="connsiteY9" fmla="*/ 10053 h 10053"/>
            <a:gd name="connsiteX10" fmla="*/ 2558 w 10000"/>
            <a:gd name="connsiteY10" fmla="*/ 9710 h 10053"/>
            <a:gd name="connsiteX11" fmla="*/ 3488 w 10000"/>
            <a:gd name="connsiteY11" fmla="*/ 10053 h 10053"/>
            <a:gd name="connsiteX12" fmla="*/ 4186 w 10000"/>
            <a:gd name="connsiteY12" fmla="*/ 9017 h 10053"/>
            <a:gd name="connsiteX13" fmla="*/ 5116 w 10000"/>
            <a:gd name="connsiteY13" fmla="*/ 7644 h 10053"/>
            <a:gd name="connsiteX14" fmla="*/ 5814 w 10000"/>
            <a:gd name="connsiteY14" fmla="*/ 7292 h 10053"/>
            <a:gd name="connsiteX15" fmla="*/ 5581 w 10000"/>
            <a:gd name="connsiteY15" fmla="*/ 7292 h 10053"/>
            <a:gd name="connsiteX16" fmla="*/ 5581 w 10000"/>
            <a:gd name="connsiteY16" fmla="*/ 6947 h 10053"/>
            <a:gd name="connsiteX17" fmla="*/ 7674 w 10000"/>
            <a:gd name="connsiteY17" fmla="*/ 5570 h 10053"/>
            <a:gd name="connsiteX18" fmla="*/ 8605 w 10000"/>
            <a:gd name="connsiteY18" fmla="*/ 6261 h 10053"/>
            <a:gd name="connsiteX19" fmla="*/ 9070 w 10000"/>
            <a:gd name="connsiteY19" fmla="*/ 7292 h 10053"/>
            <a:gd name="connsiteX20" fmla="*/ 9302 w 10000"/>
            <a:gd name="connsiteY20" fmla="*/ 7985 h 10053"/>
            <a:gd name="connsiteX21" fmla="*/ 10000 w 10000"/>
            <a:gd name="connsiteY21" fmla="*/ 7292 h 10053"/>
            <a:gd name="connsiteX22" fmla="*/ 10000 w 10000"/>
            <a:gd name="connsiteY22" fmla="*/ 6261 h 10053"/>
            <a:gd name="connsiteX23" fmla="*/ 9302 w 10000"/>
            <a:gd name="connsiteY23" fmla="*/ 4537 h 10053"/>
            <a:gd name="connsiteX24" fmla="*/ 9302 w 10000"/>
            <a:gd name="connsiteY24" fmla="*/ 2815 h 10053"/>
            <a:gd name="connsiteX25" fmla="*/ 9535 w 10000"/>
            <a:gd name="connsiteY25" fmla="*/ 2815 h 10053"/>
            <a:gd name="connsiteX26" fmla="*/ 9070 w 10000"/>
            <a:gd name="connsiteY26" fmla="*/ 1092 h 10053"/>
            <a:gd name="connsiteX27" fmla="*/ 8837 w 10000"/>
            <a:gd name="connsiteY27" fmla="*/ 397 h 10053"/>
            <a:gd name="connsiteX28" fmla="*/ 7674 w 10000"/>
            <a:gd name="connsiteY28" fmla="*/ 53 h 10053"/>
            <a:gd name="connsiteX0" fmla="*/ 7674 w 10000"/>
            <a:gd name="connsiteY0" fmla="*/ 53 h 10053"/>
            <a:gd name="connsiteX1" fmla="*/ 8167 w 10000"/>
            <a:gd name="connsiteY1" fmla="*/ 1620 h 10053"/>
            <a:gd name="connsiteX2" fmla="*/ 7856 w 10000"/>
            <a:gd name="connsiteY2" fmla="*/ 3836 h 10053"/>
            <a:gd name="connsiteX3" fmla="*/ 0 w 10000"/>
            <a:gd name="connsiteY3" fmla="*/ 7985 h 10053"/>
            <a:gd name="connsiteX4" fmla="*/ 465 w 10000"/>
            <a:gd name="connsiteY4" fmla="*/ 9363 h 10053"/>
            <a:gd name="connsiteX5" fmla="*/ 1395 w 10000"/>
            <a:gd name="connsiteY5" fmla="*/ 9363 h 10053"/>
            <a:gd name="connsiteX6" fmla="*/ 1860 w 10000"/>
            <a:gd name="connsiteY6" fmla="*/ 9710 h 10053"/>
            <a:gd name="connsiteX7" fmla="*/ 1628 w 10000"/>
            <a:gd name="connsiteY7" fmla="*/ 9710 h 10053"/>
            <a:gd name="connsiteX8" fmla="*/ 2093 w 10000"/>
            <a:gd name="connsiteY8" fmla="*/ 10053 h 10053"/>
            <a:gd name="connsiteX9" fmla="*/ 2558 w 10000"/>
            <a:gd name="connsiteY9" fmla="*/ 9710 h 10053"/>
            <a:gd name="connsiteX10" fmla="*/ 3488 w 10000"/>
            <a:gd name="connsiteY10" fmla="*/ 10053 h 10053"/>
            <a:gd name="connsiteX11" fmla="*/ 4186 w 10000"/>
            <a:gd name="connsiteY11" fmla="*/ 9017 h 10053"/>
            <a:gd name="connsiteX12" fmla="*/ 5116 w 10000"/>
            <a:gd name="connsiteY12" fmla="*/ 7644 h 10053"/>
            <a:gd name="connsiteX13" fmla="*/ 5814 w 10000"/>
            <a:gd name="connsiteY13" fmla="*/ 7292 h 10053"/>
            <a:gd name="connsiteX14" fmla="*/ 5581 w 10000"/>
            <a:gd name="connsiteY14" fmla="*/ 7292 h 10053"/>
            <a:gd name="connsiteX15" fmla="*/ 5581 w 10000"/>
            <a:gd name="connsiteY15" fmla="*/ 6947 h 10053"/>
            <a:gd name="connsiteX16" fmla="*/ 7674 w 10000"/>
            <a:gd name="connsiteY16" fmla="*/ 5570 h 10053"/>
            <a:gd name="connsiteX17" fmla="*/ 8605 w 10000"/>
            <a:gd name="connsiteY17" fmla="*/ 6261 h 10053"/>
            <a:gd name="connsiteX18" fmla="*/ 9070 w 10000"/>
            <a:gd name="connsiteY18" fmla="*/ 7292 h 10053"/>
            <a:gd name="connsiteX19" fmla="*/ 9302 w 10000"/>
            <a:gd name="connsiteY19" fmla="*/ 7985 h 10053"/>
            <a:gd name="connsiteX20" fmla="*/ 10000 w 10000"/>
            <a:gd name="connsiteY20" fmla="*/ 7292 h 10053"/>
            <a:gd name="connsiteX21" fmla="*/ 10000 w 10000"/>
            <a:gd name="connsiteY21" fmla="*/ 6261 h 10053"/>
            <a:gd name="connsiteX22" fmla="*/ 9302 w 10000"/>
            <a:gd name="connsiteY22" fmla="*/ 4537 h 10053"/>
            <a:gd name="connsiteX23" fmla="*/ 9302 w 10000"/>
            <a:gd name="connsiteY23" fmla="*/ 2815 h 10053"/>
            <a:gd name="connsiteX24" fmla="*/ 9535 w 10000"/>
            <a:gd name="connsiteY24" fmla="*/ 2815 h 10053"/>
            <a:gd name="connsiteX25" fmla="*/ 9070 w 10000"/>
            <a:gd name="connsiteY25" fmla="*/ 1092 h 10053"/>
            <a:gd name="connsiteX26" fmla="*/ 8837 w 10000"/>
            <a:gd name="connsiteY26" fmla="*/ 397 h 10053"/>
            <a:gd name="connsiteX27" fmla="*/ 7674 w 10000"/>
            <a:gd name="connsiteY27" fmla="*/ 53 h 10053"/>
            <a:gd name="connsiteX0" fmla="*/ 7209 w 9535"/>
            <a:gd name="connsiteY0" fmla="*/ 53 h 10053"/>
            <a:gd name="connsiteX1" fmla="*/ 7702 w 9535"/>
            <a:gd name="connsiteY1" fmla="*/ 1620 h 10053"/>
            <a:gd name="connsiteX2" fmla="*/ 7391 w 9535"/>
            <a:gd name="connsiteY2" fmla="*/ 3836 h 10053"/>
            <a:gd name="connsiteX3" fmla="*/ 0 w 9535"/>
            <a:gd name="connsiteY3" fmla="*/ 9363 h 10053"/>
            <a:gd name="connsiteX4" fmla="*/ 930 w 9535"/>
            <a:gd name="connsiteY4" fmla="*/ 9363 h 10053"/>
            <a:gd name="connsiteX5" fmla="*/ 1395 w 9535"/>
            <a:gd name="connsiteY5" fmla="*/ 9710 h 10053"/>
            <a:gd name="connsiteX6" fmla="*/ 1163 w 9535"/>
            <a:gd name="connsiteY6" fmla="*/ 9710 h 10053"/>
            <a:gd name="connsiteX7" fmla="*/ 1628 w 9535"/>
            <a:gd name="connsiteY7" fmla="*/ 10053 h 10053"/>
            <a:gd name="connsiteX8" fmla="*/ 2093 w 9535"/>
            <a:gd name="connsiteY8" fmla="*/ 9710 h 10053"/>
            <a:gd name="connsiteX9" fmla="*/ 3023 w 9535"/>
            <a:gd name="connsiteY9" fmla="*/ 10053 h 10053"/>
            <a:gd name="connsiteX10" fmla="*/ 3721 w 9535"/>
            <a:gd name="connsiteY10" fmla="*/ 9017 h 10053"/>
            <a:gd name="connsiteX11" fmla="*/ 4651 w 9535"/>
            <a:gd name="connsiteY11" fmla="*/ 7644 h 10053"/>
            <a:gd name="connsiteX12" fmla="*/ 5349 w 9535"/>
            <a:gd name="connsiteY12" fmla="*/ 7292 h 10053"/>
            <a:gd name="connsiteX13" fmla="*/ 5116 w 9535"/>
            <a:gd name="connsiteY13" fmla="*/ 7292 h 10053"/>
            <a:gd name="connsiteX14" fmla="*/ 5116 w 9535"/>
            <a:gd name="connsiteY14" fmla="*/ 6947 h 10053"/>
            <a:gd name="connsiteX15" fmla="*/ 7209 w 9535"/>
            <a:gd name="connsiteY15" fmla="*/ 5570 h 10053"/>
            <a:gd name="connsiteX16" fmla="*/ 8140 w 9535"/>
            <a:gd name="connsiteY16" fmla="*/ 6261 h 10053"/>
            <a:gd name="connsiteX17" fmla="*/ 8605 w 9535"/>
            <a:gd name="connsiteY17" fmla="*/ 7292 h 10053"/>
            <a:gd name="connsiteX18" fmla="*/ 8837 w 9535"/>
            <a:gd name="connsiteY18" fmla="*/ 7985 h 10053"/>
            <a:gd name="connsiteX19" fmla="*/ 9535 w 9535"/>
            <a:gd name="connsiteY19" fmla="*/ 7292 h 10053"/>
            <a:gd name="connsiteX20" fmla="*/ 9535 w 9535"/>
            <a:gd name="connsiteY20" fmla="*/ 6261 h 10053"/>
            <a:gd name="connsiteX21" fmla="*/ 8837 w 9535"/>
            <a:gd name="connsiteY21" fmla="*/ 4537 h 10053"/>
            <a:gd name="connsiteX22" fmla="*/ 8837 w 9535"/>
            <a:gd name="connsiteY22" fmla="*/ 2815 h 10053"/>
            <a:gd name="connsiteX23" fmla="*/ 9070 w 9535"/>
            <a:gd name="connsiteY23" fmla="*/ 2815 h 10053"/>
            <a:gd name="connsiteX24" fmla="*/ 8605 w 9535"/>
            <a:gd name="connsiteY24" fmla="*/ 1092 h 10053"/>
            <a:gd name="connsiteX25" fmla="*/ 8372 w 9535"/>
            <a:gd name="connsiteY25" fmla="*/ 397 h 10053"/>
            <a:gd name="connsiteX26" fmla="*/ 7209 w 9535"/>
            <a:gd name="connsiteY26" fmla="*/ 53 h 10053"/>
            <a:gd name="connsiteX0" fmla="*/ 6586 w 9025"/>
            <a:gd name="connsiteY0" fmla="*/ 53 h 10000"/>
            <a:gd name="connsiteX1" fmla="*/ 7103 w 9025"/>
            <a:gd name="connsiteY1" fmla="*/ 1611 h 10000"/>
            <a:gd name="connsiteX2" fmla="*/ 6776 w 9025"/>
            <a:gd name="connsiteY2" fmla="*/ 3816 h 10000"/>
            <a:gd name="connsiteX3" fmla="*/ 0 w 9025"/>
            <a:gd name="connsiteY3" fmla="*/ 9314 h 10000"/>
            <a:gd name="connsiteX4" fmla="*/ 488 w 9025"/>
            <a:gd name="connsiteY4" fmla="*/ 9659 h 10000"/>
            <a:gd name="connsiteX5" fmla="*/ 245 w 9025"/>
            <a:gd name="connsiteY5" fmla="*/ 9659 h 10000"/>
            <a:gd name="connsiteX6" fmla="*/ 732 w 9025"/>
            <a:gd name="connsiteY6" fmla="*/ 10000 h 10000"/>
            <a:gd name="connsiteX7" fmla="*/ 1220 w 9025"/>
            <a:gd name="connsiteY7" fmla="*/ 9659 h 10000"/>
            <a:gd name="connsiteX8" fmla="*/ 2195 w 9025"/>
            <a:gd name="connsiteY8" fmla="*/ 10000 h 10000"/>
            <a:gd name="connsiteX9" fmla="*/ 2927 w 9025"/>
            <a:gd name="connsiteY9" fmla="*/ 8969 h 10000"/>
            <a:gd name="connsiteX10" fmla="*/ 3903 w 9025"/>
            <a:gd name="connsiteY10" fmla="*/ 7604 h 10000"/>
            <a:gd name="connsiteX11" fmla="*/ 4635 w 9025"/>
            <a:gd name="connsiteY11" fmla="*/ 7254 h 10000"/>
            <a:gd name="connsiteX12" fmla="*/ 4390 w 9025"/>
            <a:gd name="connsiteY12" fmla="*/ 7254 h 10000"/>
            <a:gd name="connsiteX13" fmla="*/ 4390 w 9025"/>
            <a:gd name="connsiteY13" fmla="*/ 6910 h 10000"/>
            <a:gd name="connsiteX14" fmla="*/ 6586 w 9025"/>
            <a:gd name="connsiteY14" fmla="*/ 5541 h 10000"/>
            <a:gd name="connsiteX15" fmla="*/ 7562 w 9025"/>
            <a:gd name="connsiteY15" fmla="*/ 6228 h 10000"/>
            <a:gd name="connsiteX16" fmla="*/ 8050 w 9025"/>
            <a:gd name="connsiteY16" fmla="*/ 7254 h 10000"/>
            <a:gd name="connsiteX17" fmla="*/ 8293 w 9025"/>
            <a:gd name="connsiteY17" fmla="*/ 7943 h 10000"/>
            <a:gd name="connsiteX18" fmla="*/ 9025 w 9025"/>
            <a:gd name="connsiteY18" fmla="*/ 7254 h 10000"/>
            <a:gd name="connsiteX19" fmla="*/ 9025 w 9025"/>
            <a:gd name="connsiteY19" fmla="*/ 6228 h 10000"/>
            <a:gd name="connsiteX20" fmla="*/ 8293 w 9025"/>
            <a:gd name="connsiteY20" fmla="*/ 4513 h 10000"/>
            <a:gd name="connsiteX21" fmla="*/ 8293 w 9025"/>
            <a:gd name="connsiteY21" fmla="*/ 2800 h 10000"/>
            <a:gd name="connsiteX22" fmla="*/ 8537 w 9025"/>
            <a:gd name="connsiteY22" fmla="*/ 2800 h 10000"/>
            <a:gd name="connsiteX23" fmla="*/ 8050 w 9025"/>
            <a:gd name="connsiteY23" fmla="*/ 1086 h 10000"/>
            <a:gd name="connsiteX24" fmla="*/ 7805 w 9025"/>
            <a:gd name="connsiteY24" fmla="*/ 395 h 10000"/>
            <a:gd name="connsiteX25" fmla="*/ 6586 w 9025"/>
            <a:gd name="connsiteY25" fmla="*/ 53 h 10000"/>
            <a:gd name="connsiteX0" fmla="*/ 7298 w 10000"/>
            <a:gd name="connsiteY0" fmla="*/ 53 h 10000"/>
            <a:gd name="connsiteX1" fmla="*/ 7870 w 10000"/>
            <a:gd name="connsiteY1" fmla="*/ 1611 h 10000"/>
            <a:gd name="connsiteX2" fmla="*/ 7508 w 10000"/>
            <a:gd name="connsiteY2" fmla="*/ 3816 h 10000"/>
            <a:gd name="connsiteX3" fmla="*/ 0 w 10000"/>
            <a:gd name="connsiteY3" fmla="*/ 9314 h 10000"/>
            <a:gd name="connsiteX4" fmla="*/ 541 w 10000"/>
            <a:gd name="connsiteY4" fmla="*/ 9659 h 10000"/>
            <a:gd name="connsiteX5" fmla="*/ 811 w 10000"/>
            <a:gd name="connsiteY5" fmla="*/ 10000 h 10000"/>
            <a:gd name="connsiteX6" fmla="*/ 1352 w 10000"/>
            <a:gd name="connsiteY6" fmla="*/ 9659 h 10000"/>
            <a:gd name="connsiteX7" fmla="*/ 2432 w 10000"/>
            <a:gd name="connsiteY7" fmla="*/ 10000 h 10000"/>
            <a:gd name="connsiteX8" fmla="*/ 3243 w 10000"/>
            <a:gd name="connsiteY8" fmla="*/ 8969 h 10000"/>
            <a:gd name="connsiteX9" fmla="*/ 4325 w 10000"/>
            <a:gd name="connsiteY9" fmla="*/ 7604 h 10000"/>
            <a:gd name="connsiteX10" fmla="*/ 5136 w 10000"/>
            <a:gd name="connsiteY10" fmla="*/ 7254 h 10000"/>
            <a:gd name="connsiteX11" fmla="*/ 4864 w 10000"/>
            <a:gd name="connsiteY11" fmla="*/ 7254 h 10000"/>
            <a:gd name="connsiteX12" fmla="*/ 4864 w 10000"/>
            <a:gd name="connsiteY12" fmla="*/ 6910 h 10000"/>
            <a:gd name="connsiteX13" fmla="*/ 7298 w 10000"/>
            <a:gd name="connsiteY13" fmla="*/ 5541 h 10000"/>
            <a:gd name="connsiteX14" fmla="*/ 8379 w 10000"/>
            <a:gd name="connsiteY14" fmla="*/ 6228 h 10000"/>
            <a:gd name="connsiteX15" fmla="*/ 8920 w 10000"/>
            <a:gd name="connsiteY15" fmla="*/ 7254 h 10000"/>
            <a:gd name="connsiteX16" fmla="*/ 9189 w 10000"/>
            <a:gd name="connsiteY16" fmla="*/ 7943 h 10000"/>
            <a:gd name="connsiteX17" fmla="*/ 10000 w 10000"/>
            <a:gd name="connsiteY17" fmla="*/ 7254 h 10000"/>
            <a:gd name="connsiteX18" fmla="*/ 10000 w 10000"/>
            <a:gd name="connsiteY18" fmla="*/ 6228 h 10000"/>
            <a:gd name="connsiteX19" fmla="*/ 9189 w 10000"/>
            <a:gd name="connsiteY19" fmla="*/ 4513 h 10000"/>
            <a:gd name="connsiteX20" fmla="*/ 9189 w 10000"/>
            <a:gd name="connsiteY20" fmla="*/ 2800 h 10000"/>
            <a:gd name="connsiteX21" fmla="*/ 9459 w 10000"/>
            <a:gd name="connsiteY21" fmla="*/ 2800 h 10000"/>
            <a:gd name="connsiteX22" fmla="*/ 8920 w 10000"/>
            <a:gd name="connsiteY22" fmla="*/ 1086 h 10000"/>
            <a:gd name="connsiteX23" fmla="*/ 8648 w 10000"/>
            <a:gd name="connsiteY23" fmla="*/ 395 h 10000"/>
            <a:gd name="connsiteX24" fmla="*/ 7298 w 10000"/>
            <a:gd name="connsiteY24" fmla="*/ 53 h 10000"/>
            <a:gd name="connsiteX0" fmla="*/ 6757 w 9459"/>
            <a:gd name="connsiteY0" fmla="*/ 53 h 10000"/>
            <a:gd name="connsiteX1" fmla="*/ 7329 w 9459"/>
            <a:gd name="connsiteY1" fmla="*/ 1611 h 10000"/>
            <a:gd name="connsiteX2" fmla="*/ 6967 w 9459"/>
            <a:gd name="connsiteY2" fmla="*/ 3816 h 10000"/>
            <a:gd name="connsiteX3" fmla="*/ 0 w 9459"/>
            <a:gd name="connsiteY3" fmla="*/ 9659 h 10000"/>
            <a:gd name="connsiteX4" fmla="*/ 270 w 9459"/>
            <a:gd name="connsiteY4" fmla="*/ 10000 h 10000"/>
            <a:gd name="connsiteX5" fmla="*/ 811 w 9459"/>
            <a:gd name="connsiteY5" fmla="*/ 9659 h 10000"/>
            <a:gd name="connsiteX6" fmla="*/ 1891 w 9459"/>
            <a:gd name="connsiteY6" fmla="*/ 10000 h 10000"/>
            <a:gd name="connsiteX7" fmla="*/ 2702 w 9459"/>
            <a:gd name="connsiteY7" fmla="*/ 8969 h 10000"/>
            <a:gd name="connsiteX8" fmla="*/ 3784 w 9459"/>
            <a:gd name="connsiteY8" fmla="*/ 7604 h 10000"/>
            <a:gd name="connsiteX9" fmla="*/ 4595 w 9459"/>
            <a:gd name="connsiteY9" fmla="*/ 7254 h 10000"/>
            <a:gd name="connsiteX10" fmla="*/ 4323 w 9459"/>
            <a:gd name="connsiteY10" fmla="*/ 7254 h 10000"/>
            <a:gd name="connsiteX11" fmla="*/ 4323 w 9459"/>
            <a:gd name="connsiteY11" fmla="*/ 6910 h 10000"/>
            <a:gd name="connsiteX12" fmla="*/ 6757 w 9459"/>
            <a:gd name="connsiteY12" fmla="*/ 5541 h 10000"/>
            <a:gd name="connsiteX13" fmla="*/ 7838 w 9459"/>
            <a:gd name="connsiteY13" fmla="*/ 6228 h 10000"/>
            <a:gd name="connsiteX14" fmla="*/ 8379 w 9459"/>
            <a:gd name="connsiteY14" fmla="*/ 7254 h 10000"/>
            <a:gd name="connsiteX15" fmla="*/ 8648 w 9459"/>
            <a:gd name="connsiteY15" fmla="*/ 7943 h 10000"/>
            <a:gd name="connsiteX16" fmla="*/ 9459 w 9459"/>
            <a:gd name="connsiteY16" fmla="*/ 7254 h 10000"/>
            <a:gd name="connsiteX17" fmla="*/ 9459 w 9459"/>
            <a:gd name="connsiteY17" fmla="*/ 6228 h 10000"/>
            <a:gd name="connsiteX18" fmla="*/ 8648 w 9459"/>
            <a:gd name="connsiteY18" fmla="*/ 4513 h 10000"/>
            <a:gd name="connsiteX19" fmla="*/ 8648 w 9459"/>
            <a:gd name="connsiteY19" fmla="*/ 2800 h 10000"/>
            <a:gd name="connsiteX20" fmla="*/ 8918 w 9459"/>
            <a:gd name="connsiteY20" fmla="*/ 2800 h 10000"/>
            <a:gd name="connsiteX21" fmla="*/ 8379 w 9459"/>
            <a:gd name="connsiteY21" fmla="*/ 1086 h 10000"/>
            <a:gd name="connsiteX22" fmla="*/ 8107 w 9459"/>
            <a:gd name="connsiteY22" fmla="*/ 395 h 10000"/>
            <a:gd name="connsiteX23" fmla="*/ 6757 w 9459"/>
            <a:gd name="connsiteY23" fmla="*/ 53 h 10000"/>
            <a:gd name="connsiteX0" fmla="*/ 7143 w 10000"/>
            <a:gd name="connsiteY0" fmla="*/ 53 h 10000"/>
            <a:gd name="connsiteX1" fmla="*/ 7748 w 10000"/>
            <a:gd name="connsiteY1" fmla="*/ 1611 h 10000"/>
            <a:gd name="connsiteX2" fmla="*/ 7365 w 10000"/>
            <a:gd name="connsiteY2" fmla="*/ 3816 h 10000"/>
            <a:gd name="connsiteX3" fmla="*/ 0 w 10000"/>
            <a:gd name="connsiteY3" fmla="*/ 9659 h 10000"/>
            <a:gd name="connsiteX4" fmla="*/ 857 w 10000"/>
            <a:gd name="connsiteY4" fmla="*/ 9659 h 10000"/>
            <a:gd name="connsiteX5" fmla="*/ 1999 w 10000"/>
            <a:gd name="connsiteY5" fmla="*/ 10000 h 10000"/>
            <a:gd name="connsiteX6" fmla="*/ 2857 w 10000"/>
            <a:gd name="connsiteY6" fmla="*/ 8969 h 10000"/>
            <a:gd name="connsiteX7" fmla="*/ 4000 w 10000"/>
            <a:gd name="connsiteY7" fmla="*/ 7604 h 10000"/>
            <a:gd name="connsiteX8" fmla="*/ 4858 w 10000"/>
            <a:gd name="connsiteY8" fmla="*/ 7254 h 10000"/>
            <a:gd name="connsiteX9" fmla="*/ 4570 w 10000"/>
            <a:gd name="connsiteY9" fmla="*/ 7254 h 10000"/>
            <a:gd name="connsiteX10" fmla="*/ 4570 w 10000"/>
            <a:gd name="connsiteY10" fmla="*/ 6910 h 10000"/>
            <a:gd name="connsiteX11" fmla="*/ 7143 w 10000"/>
            <a:gd name="connsiteY11" fmla="*/ 5541 h 10000"/>
            <a:gd name="connsiteX12" fmla="*/ 8286 w 10000"/>
            <a:gd name="connsiteY12" fmla="*/ 6228 h 10000"/>
            <a:gd name="connsiteX13" fmla="*/ 8858 w 10000"/>
            <a:gd name="connsiteY13" fmla="*/ 7254 h 10000"/>
            <a:gd name="connsiteX14" fmla="*/ 9143 w 10000"/>
            <a:gd name="connsiteY14" fmla="*/ 7943 h 10000"/>
            <a:gd name="connsiteX15" fmla="*/ 10000 w 10000"/>
            <a:gd name="connsiteY15" fmla="*/ 7254 h 10000"/>
            <a:gd name="connsiteX16" fmla="*/ 10000 w 10000"/>
            <a:gd name="connsiteY16" fmla="*/ 6228 h 10000"/>
            <a:gd name="connsiteX17" fmla="*/ 9143 w 10000"/>
            <a:gd name="connsiteY17" fmla="*/ 4513 h 10000"/>
            <a:gd name="connsiteX18" fmla="*/ 9143 w 10000"/>
            <a:gd name="connsiteY18" fmla="*/ 2800 h 10000"/>
            <a:gd name="connsiteX19" fmla="*/ 9428 w 10000"/>
            <a:gd name="connsiteY19" fmla="*/ 2800 h 10000"/>
            <a:gd name="connsiteX20" fmla="*/ 8858 w 10000"/>
            <a:gd name="connsiteY20" fmla="*/ 1086 h 10000"/>
            <a:gd name="connsiteX21" fmla="*/ 8571 w 10000"/>
            <a:gd name="connsiteY21" fmla="*/ 395 h 10000"/>
            <a:gd name="connsiteX22" fmla="*/ 7143 w 10000"/>
            <a:gd name="connsiteY22" fmla="*/ 53 h 10000"/>
            <a:gd name="connsiteX0" fmla="*/ 6286 w 9143"/>
            <a:gd name="connsiteY0" fmla="*/ 53 h 10000"/>
            <a:gd name="connsiteX1" fmla="*/ 6891 w 9143"/>
            <a:gd name="connsiteY1" fmla="*/ 1611 h 10000"/>
            <a:gd name="connsiteX2" fmla="*/ 6508 w 9143"/>
            <a:gd name="connsiteY2" fmla="*/ 3816 h 10000"/>
            <a:gd name="connsiteX3" fmla="*/ 0 w 9143"/>
            <a:gd name="connsiteY3" fmla="*/ 9659 h 10000"/>
            <a:gd name="connsiteX4" fmla="*/ 1142 w 9143"/>
            <a:gd name="connsiteY4" fmla="*/ 10000 h 10000"/>
            <a:gd name="connsiteX5" fmla="*/ 2000 w 9143"/>
            <a:gd name="connsiteY5" fmla="*/ 8969 h 10000"/>
            <a:gd name="connsiteX6" fmla="*/ 3143 w 9143"/>
            <a:gd name="connsiteY6" fmla="*/ 7604 h 10000"/>
            <a:gd name="connsiteX7" fmla="*/ 4001 w 9143"/>
            <a:gd name="connsiteY7" fmla="*/ 7254 h 10000"/>
            <a:gd name="connsiteX8" fmla="*/ 3713 w 9143"/>
            <a:gd name="connsiteY8" fmla="*/ 7254 h 10000"/>
            <a:gd name="connsiteX9" fmla="*/ 3713 w 9143"/>
            <a:gd name="connsiteY9" fmla="*/ 6910 h 10000"/>
            <a:gd name="connsiteX10" fmla="*/ 6286 w 9143"/>
            <a:gd name="connsiteY10" fmla="*/ 5541 h 10000"/>
            <a:gd name="connsiteX11" fmla="*/ 7429 w 9143"/>
            <a:gd name="connsiteY11" fmla="*/ 6228 h 10000"/>
            <a:gd name="connsiteX12" fmla="*/ 8001 w 9143"/>
            <a:gd name="connsiteY12" fmla="*/ 7254 h 10000"/>
            <a:gd name="connsiteX13" fmla="*/ 8286 w 9143"/>
            <a:gd name="connsiteY13" fmla="*/ 7943 h 10000"/>
            <a:gd name="connsiteX14" fmla="*/ 9143 w 9143"/>
            <a:gd name="connsiteY14" fmla="*/ 7254 h 10000"/>
            <a:gd name="connsiteX15" fmla="*/ 9143 w 9143"/>
            <a:gd name="connsiteY15" fmla="*/ 6228 h 10000"/>
            <a:gd name="connsiteX16" fmla="*/ 8286 w 9143"/>
            <a:gd name="connsiteY16" fmla="*/ 4513 h 10000"/>
            <a:gd name="connsiteX17" fmla="*/ 8286 w 9143"/>
            <a:gd name="connsiteY17" fmla="*/ 2800 h 10000"/>
            <a:gd name="connsiteX18" fmla="*/ 8571 w 9143"/>
            <a:gd name="connsiteY18" fmla="*/ 2800 h 10000"/>
            <a:gd name="connsiteX19" fmla="*/ 8001 w 9143"/>
            <a:gd name="connsiteY19" fmla="*/ 1086 h 10000"/>
            <a:gd name="connsiteX20" fmla="*/ 7714 w 9143"/>
            <a:gd name="connsiteY20" fmla="*/ 395 h 10000"/>
            <a:gd name="connsiteX21" fmla="*/ 6286 w 9143"/>
            <a:gd name="connsiteY21" fmla="*/ 53 h 10000"/>
            <a:gd name="connsiteX0" fmla="*/ 5626 w 8751"/>
            <a:gd name="connsiteY0" fmla="*/ 53 h 10000"/>
            <a:gd name="connsiteX1" fmla="*/ 6288 w 8751"/>
            <a:gd name="connsiteY1" fmla="*/ 1611 h 10000"/>
            <a:gd name="connsiteX2" fmla="*/ 5869 w 8751"/>
            <a:gd name="connsiteY2" fmla="*/ 3816 h 10000"/>
            <a:gd name="connsiteX3" fmla="*/ 0 w 8751"/>
            <a:gd name="connsiteY3" fmla="*/ 10000 h 10000"/>
            <a:gd name="connsiteX4" fmla="*/ 938 w 8751"/>
            <a:gd name="connsiteY4" fmla="*/ 8969 h 10000"/>
            <a:gd name="connsiteX5" fmla="*/ 2189 w 8751"/>
            <a:gd name="connsiteY5" fmla="*/ 7604 h 10000"/>
            <a:gd name="connsiteX6" fmla="*/ 3127 w 8751"/>
            <a:gd name="connsiteY6" fmla="*/ 7254 h 10000"/>
            <a:gd name="connsiteX7" fmla="*/ 2812 w 8751"/>
            <a:gd name="connsiteY7" fmla="*/ 7254 h 10000"/>
            <a:gd name="connsiteX8" fmla="*/ 2812 w 8751"/>
            <a:gd name="connsiteY8" fmla="*/ 6910 h 10000"/>
            <a:gd name="connsiteX9" fmla="*/ 5626 w 8751"/>
            <a:gd name="connsiteY9" fmla="*/ 5541 h 10000"/>
            <a:gd name="connsiteX10" fmla="*/ 6876 w 8751"/>
            <a:gd name="connsiteY10" fmla="*/ 6228 h 10000"/>
            <a:gd name="connsiteX11" fmla="*/ 7502 w 8751"/>
            <a:gd name="connsiteY11" fmla="*/ 7254 h 10000"/>
            <a:gd name="connsiteX12" fmla="*/ 7814 w 8751"/>
            <a:gd name="connsiteY12" fmla="*/ 7943 h 10000"/>
            <a:gd name="connsiteX13" fmla="*/ 8751 w 8751"/>
            <a:gd name="connsiteY13" fmla="*/ 7254 h 10000"/>
            <a:gd name="connsiteX14" fmla="*/ 8751 w 8751"/>
            <a:gd name="connsiteY14" fmla="*/ 6228 h 10000"/>
            <a:gd name="connsiteX15" fmla="*/ 7814 w 8751"/>
            <a:gd name="connsiteY15" fmla="*/ 4513 h 10000"/>
            <a:gd name="connsiteX16" fmla="*/ 7814 w 8751"/>
            <a:gd name="connsiteY16" fmla="*/ 2800 h 10000"/>
            <a:gd name="connsiteX17" fmla="*/ 8125 w 8751"/>
            <a:gd name="connsiteY17" fmla="*/ 2800 h 10000"/>
            <a:gd name="connsiteX18" fmla="*/ 7502 w 8751"/>
            <a:gd name="connsiteY18" fmla="*/ 1086 h 10000"/>
            <a:gd name="connsiteX19" fmla="*/ 7188 w 8751"/>
            <a:gd name="connsiteY19" fmla="*/ 395 h 10000"/>
            <a:gd name="connsiteX20" fmla="*/ 5626 w 8751"/>
            <a:gd name="connsiteY20" fmla="*/ 53 h 10000"/>
            <a:gd name="connsiteX0" fmla="*/ 5357 w 8928"/>
            <a:gd name="connsiteY0" fmla="*/ 53 h 8969"/>
            <a:gd name="connsiteX1" fmla="*/ 6113 w 8928"/>
            <a:gd name="connsiteY1" fmla="*/ 1611 h 8969"/>
            <a:gd name="connsiteX2" fmla="*/ 5635 w 8928"/>
            <a:gd name="connsiteY2" fmla="*/ 3816 h 8969"/>
            <a:gd name="connsiteX3" fmla="*/ 0 w 8928"/>
            <a:gd name="connsiteY3" fmla="*/ 8969 h 8969"/>
            <a:gd name="connsiteX4" fmla="*/ 1429 w 8928"/>
            <a:gd name="connsiteY4" fmla="*/ 7604 h 8969"/>
            <a:gd name="connsiteX5" fmla="*/ 2501 w 8928"/>
            <a:gd name="connsiteY5" fmla="*/ 7254 h 8969"/>
            <a:gd name="connsiteX6" fmla="*/ 2141 w 8928"/>
            <a:gd name="connsiteY6" fmla="*/ 7254 h 8969"/>
            <a:gd name="connsiteX7" fmla="*/ 2141 w 8928"/>
            <a:gd name="connsiteY7" fmla="*/ 6910 h 8969"/>
            <a:gd name="connsiteX8" fmla="*/ 5357 w 8928"/>
            <a:gd name="connsiteY8" fmla="*/ 5541 h 8969"/>
            <a:gd name="connsiteX9" fmla="*/ 6785 w 8928"/>
            <a:gd name="connsiteY9" fmla="*/ 6228 h 8969"/>
            <a:gd name="connsiteX10" fmla="*/ 7501 w 8928"/>
            <a:gd name="connsiteY10" fmla="*/ 7254 h 8969"/>
            <a:gd name="connsiteX11" fmla="*/ 7857 w 8928"/>
            <a:gd name="connsiteY11" fmla="*/ 7943 h 8969"/>
            <a:gd name="connsiteX12" fmla="*/ 8928 w 8928"/>
            <a:gd name="connsiteY12" fmla="*/ 7254 h 8969"/>
            <a:gd name="connsiteX13" fmla="*/ 8928 w 8928"/>
            <a:gd name="connsiteY13" fmla="*/ 6228 h 8969"/>
            <a:gd name="connsiteX14" fmla="*/ 7857 w 8928"/>
            <a:gd name="connsiteY14" fmla="*/ 4513 h 8969"/>
            <a:gd name="connsiteX15" fmla="*/ 7857 w 8928"/>
            <a:gd name="connsiteY15" fmla="*/ 2800 h 8969"/>
            <a:gd name="connsiteX16" fmla="*/ 8213 w 8928"/>
            <a:gd name="connsiteY16" fmla="*/ 2800 h 8969"/>
            <a:gd name="connsiteX17" fmla="*/ 7501 w 8928"/>
            <a:gd name="connsiteY17" fmla="*/ 1086 h 8969"/>
            <a:gd name="connsiteX18" fmla="*/ 7142 w 8928"/>
            <a:gd name="connsiteY18" fmla="*/ 395 h 8969"/>
            <a:gd name="connsiteX19" fmla="*/ 5357 w 8928"/>
            <a:gd name="connsiteY19" fmla="*/ 53 h 8969"/>
            <a:gd name="connsiteX0" fmla="*/ 4399 w 8399"/>
            <a:gd name="connsiteY0" fmla="*/ 59 h 8856"/>
            <a:gd name="connsiteX1" fmla="*/ 5246 w 8399"/>
            <a:gd name="connsiteY1" fmla="*/ 1796 h 8856"/>
            <a:gd name="connsiteX2" fmla="*/ 4711 w 8399"/>
            <a:gd name="connsiteY2" fmla="*/ 4255 h 8856"/>
            <a:gd name="connsiteX3" fmla="*/ 0 w 8399"/>
            <a:gd name="connsiteY3" fmla="*/ 8478 h 8856"/>
            <a:gd name="connsiteX4" fmla="*/ 1200 w 8399"/>
            <a:gd name="connsiteY4" fmla="*/ 8088 h 8856"/>
            <a:gd name="connsiteX5" fmla="*/ 797 w 8399"/>
            <a:gd name="connsiteY5" fmla="*/ 8088 h 8856"/>
            <a:gd name="connsiteX6" fmla="*/ 797 w 8399"/>
            <a:gd name="connsiteY6" fmla="*/ 7704 h 8856"/>
            <a:gd name="connsiteX7" fmla="*/ 4399 w 8399"/>
            <a:gd name="connsiteY7" fmla="*/ 6178 h 8856"/>
            <a:gd name="connsiteX8" fmla="*/ 5999 w 8399"/>
            <a:gd name="connsiteY8" fmla="*/ 6944 h 8856"/>
            <a:gd name="connsiteX9" fmla="*/ 6801 w 8399"/>
            <a:gd name="connsiteY9" fmla="*/ 8088 h 8856"/>
            <a:gd name="connsiteX10" fmla="*/ 7199 w 8399"/>
            <a:gd name="connsiteY10" fmla="*/ 8856 h 8856"/>
            <a:gd name="connsiteX11" fmla="*/ 8399 w 8399"/>
            <a:gd name="connsiteY11" fmla="*/ 8088 h 8856"/>
            <a:gd name="connsiteX12" fmla="*/ 8399 w 8399"/>
            <a:gd name="connsiteY12" fmla="*/ 6944 h 8856"/>
            <a:gd name="connsiteX13" fmla="*/ 7199 w 8399"/>
            <a:gd name="connsiteY13" fmla="*/ 5032 h 8856"/>
            <a:gd name="connsiteX14" fmla="*/ 7199 w 8399"/>
            <a:gd name="connsiteY14" fmla="*/ 3122 h 8856"/>
            <a:gd name="connsiteX15" fmla="*/ 7598 w 8399"/>
            <a:gd name="connsiteY15" fmla="*/ 3122 h 8856"/>
            <a:gd name="connsiteX16" fmla="*/ 6801 w 8399"/>
            <a:gd name="connsiteY16" fmla="*/ 1211 h 8856"/>
            <a:gd name="connsiteX17" fmla="*/ 6399 w 8399"/>
            <a:gd name="connsiteY17" fmla="*/ 440 h 8856"/>
            <a:gd name="connsiteX18" fmla="*/ 4399 w 8399"/>
            <a:gd name="connsiteY18" fmla="*/ 59 h 8856"/>
            <a:gd name="connsiteX0" fmla="*/ 4289 w 9051"/>
            <a:gd name="connsiteY0" fmla="*/ 67 h 10000"/>
            <a:gd name="connsiteX1" fmla="*/ 5297 w 9051"/>
            <a:gd name="connsiteY1" fmla="*/ 2028 h 10000"/>
            <a:gd name="connsiteX2" fmla="*/ 4660 w 9051"/>
            <a:gd name="connsiteY2" fmla="*/ 4805 h 10000"/>
            <a:gd name="connsiteX3" fmla="*/ 480 w 9051"/>
            <a:gd name="connsiteY3" fmla="*/ 9133 h 10000"/>
            <a:gd name="connsiteX4" fmla="*/ 0 w 9051"/>
            <a:gd name="connsiteY4" fmla="*/ 9133 h 10000"/>
            <a:gd name="connsiteX5" fmla="*/ 0 w 9051"/>
            <a:gd name="connsiteY5" fmla="*/ 8699 h 10000"/>
            <a:gd name="connsiteX6" fmla="*/ 4289 w 9051"/>
            <a:gd name="connsiteY6" fmla="*/ 6976 h 10000"/>
            <a:gd name="connsiteX7" fmla="*/ 6194 w 9051"/>
            <a:gd name="connsiteY7" fmla="*/ 7841 h 10000"/>
            <a:gd name="connsiteX8" fmla="*/ 7148 w 9051"/>
            <a:gd name="connsiteY8" fmla="*/ 9133 h 10000"/>
            <a:gd name="connsiteX9" fmla="*/ 7622 w 9051"/>
            <a:gd name="connsiteY9" fmla="*/ 10000 h 10000"/>
            <a:gd name="connsiteX10" fmla="*/ 9051 w 9051"/>
            <a:gd name="connsiteY10" fmla="*/ 9133 h 10000"/>
            <a:gd name="connsiteX11" fmla="*/ 9051 w 9051"/>
            <a:gd name="connsiteY11" fmla="*/ 7841 h 10000"/>
            <a:gd name="connsiteX12" fmla="*/ 7622 w 9051"/>
            <a:gd name="connsiteY12" fmla="*/ 5682 h 10000"/>
            <a:gd name="connsiteX13" fmla="*/ 7622 w 9051"/>
            <a:gd name="connsiteY13" fmla="*/ 3525 h 10000"/>
            <a:gd name="connsiteX14" fmla="*/ 8097 w 9051"/>
            <a:gd name="connsiteY14" fmla="*/ 3525 h 10000"/>
            <a:gd name="connsiteX15" fmla="*/ 7148 w 9051"/>
            <a:gd name="connsiteY15" fmla="*/ 1367 h 10000"/>
            <a:gd name="connsiteX16" fmla="*/ 6670 w 9051"/>
            <a:gd name="connsiteY16" fmla="*/ 497 h 10000"/>
            <a:gd name="connsiteX17" fmla="*/ 4289 w 9051"/>
            <a:gd name="connsiteY17" fmla="*/ 67 h 10000"/>
            <a:gd name="connsiteX0" fmla="*/ 4739 w 10000"/>
            <a:gd name="connsiteY0" fmla="*/ 67 h 10000"/>
            <a:gd name="connsiteX1" fmla="*/ 5852 w 10000"/>
            <a:gd name="connsiteY1" fmla="*/ 2028 h 10000"/>
            <a:gd name="connsiteX2" fmla="*/ 5149 w 10000"/>
            <a:gd name="connsiteY2" fmla="*/ 4805 h 10000"/>
            <a:gd name="connsiteX3" fmla="*/ 530 w 10000"/>
            <a:gd name="connsiteY3" fmla="*/ 9133 h 10000"/>
            <a:gd name="connsiteX4" fmla="*/ 0 w 10000"/>
            <a:gd name="connsiteY4" fmla="*/ 9133 h 10000"/>
            <a:gd name="connsiteX5" fmla="*/ 4739 w 10000"/>
            <a:gd name="connsiteY5" fmla="*/ 6976 h 10000"/>
            <a:gd name="connsiteX6" fmla="*/ 6843 w 10000"/>
            <a:gd name="connsiteY6" fmla="*/ 7841 h 10000"/>
            <a:gd name="connsiteX7" fmla="*/ 7897 w 10000"/>
            <a:gd name="connsiteY7" fmla="*/ 9133 h 10000"/>
            <a:gd name="connsiteX8" fmla="*/ 8421 w 10000"/>
            <a:gd name="connsiteY8" fmla="*/ 10000 h 10000"/>
            <a:gd name="connsiteX9" fmla="*/ 10000 w 10000"/>
            <a:gd name="connsiteY9" fmla="*/ 9133 h 10000"/>
            <a:gd name="connsiteX10" fmla="*/ 10000 w 10000"/>
            <a:gd name="connsiteY10" fmla="*/ 7841 h 10000"/>
            <a:gd name="connsiteX11" fmla="*/ 8421 w 10000"/>
            <a:gd name="connsiteY11" fmla="*/ 5682 h 10000"/>
            <a:gd name="connsiteX12" fmla="*/ 8421 w 10000"/>
            <a:gd name="connsiteY12" fmla="*/ 3525 h 10000"/>
            <a:gd name="connsiteX13" fmla="*/ 8946 w 10000"/>
            <a:gd name="connsiteY13" fmla="*/ 3525 h 10000"/>
            <a:gd name="connsiteX14" fmla="*/ 7897 w 10000"/>
            <a:gd name="connsiteY14" fmla="*/ 1367 h 10000"/>
            <a:gd name="connsiteX15" fmla="*/ 7369 w 10000"/>
            <a:gd name="connsiteY15" fmla="*/ 497 h 10000"/>
            <a:gd name="connsiteX16" fmla="*/ 4739 w 10000"/>
            <a:gd name="connsiteY16" fmla="*/ 67 h 10000"/>
            <a:gd name="connsiteX0" fmla="*/ 4209 w 9470"/>
            <a:gd name="connsiteY0" fmla="*/ 67 h 10000"/>
            <a:gd name="connsiteX1" fmla="*/ 5322 w 9470"/>
            <a:gd name="connsiteY1" fmla="*/ 2028 h 10000"/>
            <a:gd name="connsiteX2" fmla="*/ 4619 w 9470"/>
            <a:gd name="connsiteY2" fmla="*/ 4805 h 10000"/>
            <a:gd name="connsiteX3" fmla="*/ 0 w 9470"/>
            <a:gd name="connsiteY3" fmla="*/ 9133 h 10000"/>
            <a:gd name="connsiteX4" fmla="*/ 4209 w 9470"/>
            <a:gd name="connsiteY4" fmla="*/ 6976 h 10000"/>
            <a:gd name="connsiteX5" fmla="*/ 6313 w 9470"/>
            <a:gd name="connsiteY5" fmla="*/ 7841 h 10000"/>
            <a:gd name="connsiteX6" fmla="*/ 7367 w 9470"/>
            <a:gd name="connsiteY6" fmla="*/ 9133 h 10000"/>
            <a:gd name="connsiteX7" fmla="*/ 7891 w 9470"/>
            <a:gd name="connsiteY7" fmla="*/ 10000 h 10000"/>
            <a:gd name="connsiteX8" fmla="*/ 9470 w 9470"/>
            <a:gd name="connsiteY8" fmla="*/ 9133 h 10000"/>
            <a:gd name="connsiteX9" fmla="*/ 9470 w 9470"/>
            <a:gd name="connsiteY9" fmla="*/ 7841 h 10000"/>
            <a:gd name="connsiteX10" fmla="*/ 7891 w 9470"/>
            <a:gd name="connsiteY10" fmla="*/ 5682 h 10000"/>
            <a:gd name="connsiteX11" fmla="*/ 7891 w 9470"/>
            <a:gd name="connsiteY11" fmla="*/ 3525 h 10000"/>
            <a:gd name="connsiteX12" fmla="*/ 8416 w 9470"/>
            <a:gd name="connsiteY12" fmla="*/ 3525 h 10000"/>
            <a:gd name="connsiteX13" fmla="*/ 7367 w 9470"/>
            <a:gd name="connsiteY13" fmla="*/ 1367 h 10000"/>
            <a:gd name="connsiteX14" fmla="*/ 6839 w 9470"/>
            <a:gd name="connsiteY14" fmla="*/ 497 h 10000"/>
            <a:gd name="connsiteX15" fmla="*/ 4209 w 9470"/>
            <a:gd name="connsiteY15" fmla="*/ 67 h 10000"/>
            <a:gd name="connsiteX0" fmla="*/ 36 w 5591"/>
            <a:gd name="connsiteY0" fmla="*/ 67 h 10000"/>
            <a:gd name="connsiteX1" fmla="*/ 1211 w 5591"/>
            <a:gd name="connsiteY1" fmla="*/ 2028 h 10000"/>
            <a:gd name="connsiteX2" fmla="*/ 469 w 5591"/>
            <a:gd name="connsiteY2" fmla="*/ 4805 h 10000"/>
            <a:gd name="connsiteX3" fmla="*/ 36 w 5591"/>
            <a:gd name="connsiteY3" fmla="*/ 6976 h 10000"/>
            <a:gd name="connsiteX4" fmla="*/ 2257 w 5591"/>
            <a:gd name="connsiteY4" fmla="*/ 7841 h 10000"/>
            <a:gd name="connsiteX5" fmla="*/ 3370 w 5591"/>
            <a:gd name="connsiteY5" fmla="*/ 9133 h 10000"/>
            <a:gd name="connsiteX6" fmla="*/ 3924 w 5591"/>
            <a:gd name="connsiteY6" fmla="*/ 10000 h 10000"/>
            <a:gd name="connsiteX7" fmla="*/ 5591 w 5591"/>
            <a:gd name="connsiteY7" fmla="*/ 9133 h 10000"/>
            <a:gd name="connsiteX8" fmla="*/ 5591 w 5591"/>
            <a:gd name="connsiteY8" fmla="*/ 7841 h 10000"/>
            <a:gd name="connsiteX9" fmla="*/ 3924 w 5591"/>
            <a:gd name="connsiteY9" fmla="*/ 5682 h 10000"/>
            <a:gd name="connsiteX10" fmla="*/ 3924 w 5591"/>
            <a:gd name="connsiteY10" fmla="*/ 3525 h 10000"/>
            <a:gd name="connsiteX11" fmla="*/ 4478 w 5591"/>
            <a:gd name="connsiteY11" fmla="*/ 3525 h 10000"/>
            <a:gd name="connsiteX12" fmla="*/ 3370 w 5591"/>
            <a:gd name="connsiteY12" fmla="*/ 1367 h 10000"/>
            <a:gd name="connsiteX13" fmla="*/ 2813 w 5591"/>
            <a:gd name="connsiteY13" fmla="*/ 497 h 10000"/>
            <a:gd name="connsiteX14" fmla="*/ 36 w 5591"/>
            <a:gd name="connsiteY14" fmla="*/ 67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5591" h="10000">
              <a:moveTo>
                <a:pt x="36" y="67"/>
              </a:moveTo>
              <a:cubicBezTo>
                <a:pt x="-235" y="322"/>
                <a:pt x="1139" y="1240"/>
                <a:pt x="1211" y="2028"/>
              </a:cubicBezTo>
              <a:cubicBezTo>
                <a:pt x="965" y="2955"/>
                <a:pt x="718" y="3879"/>
                <a:pt x="469" y="4805"/>
              </a:cubicBezTo>
              <a:cubicBezTo>
                <a:pt x="325" y="5529"/>
                <a:pt x="180" y="6252"/>
                <a:pt x="36" y="6976"/>
              </a:cubicBezTo>
              <a:lnTo>
                <a:pt x="2257" y="7841"/>
              </a:lnTo>
              <a:lnTo>
                <a:pt x="3370" y="9133"/>
              </a:lnTo>
              <a:cubicBezTo>
                <a:pt x="3552" y="9421"/>
                <a:pt x="3738" y="9711"/>
                <a:pt x="3924" y="10000"/>
              </a:cubicBezTo>
              <a:lnTo>
                <a:pt x="5591" y="9133"/>
              </a:lnTo>
              <a:lnTo>
                <a:pt x="5591" y="7841"/>
              </a:lnTo>
              <a:lnTo>
                <a:pt x="3924" y="5682"/>
              </a:lnTo>
              <a:lnTo>
                <a:pt x="3924" y="3525"/>
              </a:lnTo>
              <a:lnTo>
                <a:pt x="4478" y="3525"/>
              </a:lnTo>
              <a:lnTo>
                <a:pt x="3370" y="1367"/>
              </a:lnTo>
              <a:lnTo>
                <a:pt x="2813" y="497"/>
              </a:lnTo>
              <a:cubicBezTo>
                <a:pt x="1884" y="353"/>
                <a:pt x="302" y="-189"/>
                <a:pt x="36" y="67"/>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447636</xdr:colOff>
      <xdr:row>20</xdr:row>
      <xdr:rowOff>108923</xdr:rowOff>
    </xdr:from>
    <xdr:to>
      <xdr:col>10</xdr:col>
      <xdr:colOff>7421</xdr:colOff>
      <xdr:row>21</xdr:row>
      <xdr:rowOff>35020</xdr:rowOff>
    </xdr:to>
    <xdr:sp macro="" textlink="">
      <xdr:nvSpPr>
        <xdr:cNvPr id="194" name="GE">
          <a:extLst>
            <a:ext uri="{FF2B5EF4-FFF2-40B4-BE49-F238E27FC236}">
              <a16:creationId xmlns:a16="http://schemas.microsoft.com/office/drawing/2014/main" id="{00000000-0008-0000-0C00-0000C2000000}"/>
            </a:ext>
          </a:extLst>
        </xdr:cNvPr>
        <xdr:cNvSpPr>
          <a:spLocks/>
        </xdr:cNvSpPr>
      </xdr:nvSpPr>
      <xdr:spPr bwMode="auto">
        <a:xfrm>
          <a:off x="6038811" y="3785573"/>
          <a:ext cx="169385" cy="88022"/>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5000 w 10000"/>
            <a:gd name="connsiteY14" fmla="*/ 10000 h 10000"/>
            <a:gd name="connsiteX15" fmla="*/ 8151 w 10000"/>
            <a:gd name="connsiteY15" fmla="*/ 8940 h 10000"/>
            <a:gd name="connsiteX16" fmla="*/ 8636 w 10000"/>
            <a:gd name="connsiteY16" fmla="*/ 8435 h 10000"/>
            <a:gd name="connsiteX17" fmla="*/ 9545 w 10000"/>
            <a:gd name="connsiteY17" fmla="*/ 6870 h 10000"/>
            <a:gd name="connsiteX18" fmla="*/ 10000 w 10000"/>
            <a:gd name="connsiteY18" fmla="*/ 6870 h 10000"/>
            <a:gd name="connsiteX19" fmla="*/ 7273 w 10000"/>
            <a:gd name="connsiteY19" fmla="*/ 5826 h 10000"/>
            <a:gd name="connsiteX20" fmla="*/ 6818 w 10000"/>
            <a:gd name="connsiteY20" fmla="*/ 3130 h 10000"/>
            <a:gd name="connsiteX21" fmla="*/ 8636 w 10000"/>
            <a:gd name="connsiteY21" fmla="*/ 1043 h 10000"/>
            <a:gd name="connsiteX22" fmla="*/ 5909 w 10000"/>
            <a:gd name="connsiteY22" fmla="*/ 0 h 10000"/>
            <a:gd name="connsiteX23" fmla="*/ 3636 w 10000"/>
            <a:gd name="connsiteY23" fmla="*/ 522 h 10000"/>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7417 w 10000"/>
            <a:gd name="connsiteY14" fmla="*/ 6551 h 10000"/>
            <a:gd name="connsiteX15" fmla="*/ 5000 w 10000"/>
            <a:gd name="connsiteY15" fmla="*/ 10000 h 10000"/>
            <a:gd name="connsiteX16" fmla="*/ 8151 w 10000"/>
            <a:gd name="connsiteY16" fmla="*/ 8940 h 10000"/>
            <a:gd name="connsiteX17" fmla="*/ 8636 w 10000"/>
            <a:gd name="connsiteY17" fmla="*/ 8435 h 10000"/>
            <a:gd name="connsiteX18" fmla="*/ 9545 w 10000"/>
            <a:gd name="connsiteY18" fmla="*/ 6870 h 10000"/>
            <a:gd name="connsiteX19" fmla="*/ 10000 w 10000"/>
            <a:gd name="connsiteY19" fmla="*/ 6870 h 10000"/>
            <a:gd name="connsiteX20" fmla="*/ 7273 w 10000"/>
            <a:gd name="connsiteY20" fmla="*/ 5826 h 10000"/>
            <a:gd name="connsiteX21" fmla="*/ 6818 w 10000"/>
            <a:gd name="connsiteY21" fmla="*/ 3130 h 10000"/>
            <a:gd name="connsiteX22" fmla="*/ 8636 w 10000"/>
            <a:gd name="connsiteY22" fmla="*/ 1043 h 10000"/>
            <a:gd name="connsiteX23" fmla="*/ 5909 w 10000"/>
            <a:gd name="connsiteY23" fmla="*/ 0 h 10000"/>
            <a:gd name="connsiteX24" fmla="*/ 3636 w 10000"/>
            <a:gd name="connsiteY24" fmla="*/ 522 h 10000"/>
            <a:gd name="connsiteX0" fmla="*/ 3636 w 10000"/>
            <a:gd name="connsiteY0" fmla="*/ 522 h 8940"/>
            <a:gd name="connsiteX1" fmla="*/ 909 w 10000"/>
            <a:gd name="connsiteY1" fmla="*/ 522 h 8940"/>
            <a:gd name="connsiteX2" fmla="*/ 0 w 10000"/>
            <a:gd name="connsiteY2" fmla="*/ 0 h 8940"/>
            <a:gd name="connsiteX3" fmla="*/ 0 w 10000"/>
            <a:gd name="connsiteY3" fmla="*/ 1043 h 8940"/>
            <a:gd name="connsiteX4" fmla="*/ 455 w 10000"/>
            <a:gd name="connsiteY4" fmla="*/ 2609 h 8940"/>
            <a:gd name="connsiteX5" fmla="*/ 679 w 10000"/>
            <a:gd name="connsiteY5" fmla="*/ 4295 h 8940"/>
            <a:gd name="connsiteX6" fmla="*/ 455 w 10000"/>
            <a:gd name="connsiteY6" fmla="*/ 5304 h 8940"/>
            <a:gd name="connsiteX7" fmla="*/ 909 w 10000"/>
            <a:gd name="connsiteY7" fmla="*/ 6348 h 8940"/>
            <a:gd name="connsiteX8" fmla="*/ 1598 w 10000"/>
            <a:gd name="connsiteY8" fmla="*/ 7682 h 8940"/>
            <a:gd name="connsiteX9" fmla="*/ 4110 w 10000"/>
            <a:gd name="connsiteY9" fmla="*/ 6712 h 8940"/>
            <a:gd name="connsiteX10" fmla="*/ 4448 w 10000"/>
            <a:gd name="connsiteY10" fmla="*/ 7069 h 8940"/>
            <a:gd name="connsiteX11" fmla="*/ 5010 w 10000"/>
            <a:gd name="connsiteY11" fmla="*/ 7076 h 8940"/>
            <a:gd name="connsiteX12" fmla="*/ 5000 w 10000"/>
            <a:gd name="connsiteY12" fmla="*/ 7391 h 8940"/>
            <a:gd name="connsiteX13" fmla="*/ 4545 w 10000"/>
            <a:gd name="connsiteY13" fmla="*/ 7913 h 8940"/>
            <a:gd name="connsiteX14" fmla="*/ 7417 w 10000"/>
            <a:gd name="connsiteY14" fmla="*/ 6551 h 8940"/>
            <a:gd name="connsiteX15" fmla="*/ 6733 w 10000"/>
            <a:gd name="connsiteY15" fmla="*/ 8318 h 8940"/>
            <a:gd name="connsiteX16" fmla="*/ 8151 w 10000"/>
            <a:gd name="connsiteY16" fmla="*/ 8940 h 8940"/>
            <a:gd name="connsiteX17" fmla="*/ 8636 w 10000"/>
            <a:gd name="connsiteY17" fmla="*/ 8435 h 8940"/>
            <a:gd name="connsiteX18" fmla="*/ 9545 w 10000"/>
            <a:gd name="connsiteY18" fmla="*/ 6870 h 8940"/>
            <a:gd name="connsiteX19" fmla="*/ 10000 w 10000"/>
            <a:gd name="connsiteY19" fmla="*/ 6870 h 8940"/>
            <a:gd name="connsiteX20" fmla="*/ 7273 w 10000"/>
            <a:gd name="connsiteY20" fmla="*/ 5826 h 8940"/>
            <a:gd name="connsiteX21" fmla="*/ 6818 w 10000"/>
            <a:gd name="connsiteY21" fmla="*/ 3130 h 8940"/>
            <a:gd name="connsiteX22" fmla="*/ 8636 w 10000"/>
            <a:gd name="connsiteY22" fmla="*/ 1043 h 8940"/>
            <a:gd name="connsiteX23" fmla="*/ 5909 w 10000"/>
            <a:gd name="connsiteY23" fmla="*/ 0 h 8940"/>
            <a:gd name="connsiteX24" fmla="*/ 3636 w 10000"/>
            <a:gd name="connsiteY24" fmla="*/ 522 h 894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6818 w 10000"/>
            <a:gd name="connsiteY21" fmla="*/ 3501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3636 w 10000"/>
            <a:gd name="connsiteY24" fmla="*/ 584 h 10000"/>
            <a:gd name="connsiteX0" fmla="*/ 4969 w 10000"/>
            <a:gd name="connsiteY0" fmla="*/ 4346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4969 w 10000"/>
            <a:gd name="connsiteY0" fmla="*/ 4346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5769 w 10000"/>
            <a:gd name="connsiteY0" fmla="*/ 4722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5769 w 10000"/>
            <a:gd name="connsiteY24" fmla="*/ 4722 h 10000"/>
            <a:gd name="connsiteX0" fmla="*/ 6302 w 10000"/>
            <a:gd name="connsiteY0" fmla="*/ 4534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4534 h 10000"/>
            <a:gd name="connsiteX1" fmla="*/ 4776 w 10000"/>
            <a:gd name="connsiteY1" fmla="*/ 4346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3367 h 8833"/>
            <a:gd name="connsiteX1" fmla="*/ 4776 w 10000"/>
            <a:gd name="connsiteY1" fmla="*/ 3179 h 8833"/>
            <a:gd name="connsiteX2" fmla="*/ 4666 w 10000"/>
            <a:gd name="connsiteY2" fmla="*/ 4853 h 8833"/>
            <a:gd name="connsiteX3" fmla="*/ 0 w 10000"/>
            <a:gd name="connsiteY3" fmla="*/ 0 h 8833"/>
            <a:gd name="connsiteX4" fmla="*/ 455 w 10000"/>
            <a:gd name="connsiteY4" fmla="*/ 1751 h 8833"/>
            <a:gd name="connsiteX5" fmla="*/ 679 w 10000"/>
            <a:gd name="connsiteY5" fmla="*/ 3637 h 8833"/>
            <a:gd name="connsiteX6" fmla="*/ 455 w 10000"/>
            <a:gd name="connsiteY6" fmla="*/ 4766 h 8833"/>
            <a:gd name="connsiteX7" fmla="*/ 909 w 10000"/>
            <a:gd name="connsiteY7" fmla="*/ 5934 h 8833"/>
            <a:gd name="connsiteX8" fmla="*/ 1598 w 10000"/>
            <a:gd name="connsiteY8" fmla="*/ 7426 h 8833"/>
            <a:gd name="connsiteX9" fmla="*/ 4110 w 10000"/>
            <a:gd name="connsiteY9" fmla="*/ 6341 h 8833"/>
            <a:gd name="connsiteX10" fmla="*/ 4448 w 10000"/>
            <a:gd name="connsiteY10" fmla="*/ 6740 h 8833"/>
            <a:gd name="connsiteX11" fmla="*/ 5010 w 10000"/>
            <a:gd name="connsiteY11" fmla="*/ 6748 h 8833"/>
            <a:gd name="connsiteX12" fmla="*/ 5000 w 10000"/>
            <a:gd name="connsiteY12" fmla="*/ 7100 h 8833"/>
            <a:gd name="connsiteX13" fmla="*/ 4545 w 10000"/>
            <a:gd name="connsiteY13" fmla="*/ 7684 h 8833"/>
            <a:gd name="connsiteX14" fmla="*/ 7417 w 10000"/>
            <a:gd name="connsiteY14" fmla="*/ 6161 h 8833"/>
            <a:gd name="connsiteX15" fmla="*/ 6733 w 10000"/>
            <a:gd name="connsiteY15" fmla="*/ 8137 h 8833"/>
            <a:gd name="connsiteX16" fmla="*/ 8151 w 10000"/>
            <a:gd name="connsiteY16" fmla="*/ 8833 h 8833"/>
            <a:gd name="connsiteX17" fmla="*/ 8636 w 10000"/>
            <a:gd name="connsiteY17" fmla="*/ 8268 h 8833"/>
            <a:gd name="connsiteX18" fmla="*/ 9545 w 10000"/>
            <a:gd name="connsiteY18" fmla="*/ 6518 h 8833"/>
            <a:gd name="connsiteX19" fmla="*/ 10000 w 10000"/>
            <a:gd name="connsiteY19" fmla="*/ 6518 h 8833"/>
            <a:gd name="connsiteX20" fmla="*/ 9539 w 10000"/>
            <a:gd name="connsiteY20" fmla="*/ 3281 h 8833"/>
            <a:gd name="connsiteX21" fmla="*/ 8551 w 10000"/>
            <a:gd name="connsiteY21" fmla="*/ 1582 h 8833"/>
            <a:gd name="connsiteX22" fmla="*/ 7169 w 10000"/>
            <a:gd name="connsiteY22" fmla="*/ 2445 h 8833"/>
            <a:gd name="connsiteX23" fmla="*/ 5776 w 10000"/>
            <a:gd name="connsiteY23" fmla="*/ 902 h 8833"/>
            <a:gd name="connsiteX24" fmla="*/ 6302 w 10000"/>
            <a:gd name="connsiteY24" fmla="*/ 3367 h 8833"/>
            <a:gd name="connsiteX0" fmla="*/ 6702 w 10400"/>
            <a:gd name="connsiteY0" fmla="*/ 3812 h 10000"/>
            <a:gd name="connsiteX1" fmla="*/ 5176 w 10400"/>
            <a:gd name="connsiteY1" fmla="*/ 3599 h 10000"/>
            <a:gd name="connsiteX2" fmla="*/ 5066 w 10400"/>
            <a:gd name="connsiteY2" fmla="*/ 5494 h 10000"/>
            <a:gd name="connsiteX3" fmla="*/ 0 w 10400"/>
            <a:gd name="connsiteY3" fmla="*/ 0 h 10000"/>
            <a:gd name="connsiteX4" fmla="*/ 855 w 10400"/>
            <a:gd name="connsiteY4" fmla="*/ 1982 h 10000"/>
            <a:gd name="connsiteX5" fmla="*/ 1079 w 10400"/>
            <a:gd name="connsiteY5" fmla="*/ 4118 h 10000"/>
            <a:gd name="connsiteX6" fmla="*/ 855 w 10400"/>
            <a:gd name="connsiteY6" fmla="*/ 5396 h 10000"/>
            <a:gd name="connsiteX7" fmla="*/ 1309 w 10400"/>
            <a:gd name="connsiteY7" fmla="*/ 6718 h 10000"/>
            <a:gd name="connsiteX8" fmla="*/ 1998 w 10400"/>
            <a:gd name="connsiteY8" fmla="*/ 8407 h 10000"/>
            <a:gd name="connsiteX9" fmla="*/ 4510 w 10400"/>
            <a:gd name="connsiteY9" fmla="*/ 7179 h 10000"/>
            <a:gd name="connsiteX10" fmla="*/ 4848 w 10400"/>
            <a:gd name="connsiteY10" fmla="*/ 7630 h 10000"/>
            <a:gd name="connsiteX11" fmla="*/ 5410 w 10400"/>
            <a:gd name="connsiteY11" fmla="*/ 7640 h 10000"/>
            <a:gd name="connsiteX12" fmla="*/ 5400 w 10400"/>
            <a:gd name="connsiteY12" fmla="*/ 8038 h 10000"/>
            <a:gd name="connsiteX13" fmla="*/ 4945 w 10400"/>
            <a:gd name="connsiteY13" fmla="*/ 8699 h 10000"/>
            <a:gd name="connsiteX14" fmla="*/ 7817 w 10400"/>
            <a:gd name="connsiteY14" fmla="*/ 6975 h 10000"/>
            <a:gd name="connsiteX15" fmla="*/ 7133 w 10400"/>
            <a:gd name="connsiteY15" fmla="*/ 9212 h 10000"/>
            <a:gd name="connsiteX16" fmla="*/ 8551 w 10400"/>
            <a:gd name="connsiteY16" fmla="*/ 10000 h 10000"/>
            <a:gd name="connsiteX17" fmla="*/ 9036 w 10400"/>
            <a:gd name="connsiteY17" fmla="*/ 9360 h 10000"/>
            <a:gd name="connsiteX18" fmla="*/ 9945 w 10400"/>
            <a:gd name="connsiteY18" fmla="*/ 7379 h 10000"/>
            <a:gd name="connsiteX19" fmla="*/ 10400 w 10400"/>
            <a:gd name="connsiteY19" fmla="*/ 7379 h 10000"/>
            <a:gd name="connsiteX20" fmla="*/ 9939 w 10400"/>
            <a:gd name="connsiteY20" fmla="*/ 3714 h 10000"/>
            <a:gd name="connsiteX21" fmla="*/ 8951 w 10400"/>
            <a:gd name="connsiteY21" fmla="*/ 1791 h 10000"/>
            <a:gd name="connsiteX22" fmla="*/ 7569 w 10400"/>
            <a:gd name="connsiteY22" fmla="*/ 2768 h 10000"/>
            <a:gd name="connsiteX23" fmla="*/ 6176 w 10400"/>
            <a:gd name="connsiteY23" fmla="*/ 1021 h 10000"/>
            <a:gd name="connsiteX24" fmla="*/ 6702 w 10400"/>
            <a:gd name="connsiteY24" fmla="*/ 3812 h 10000"/>
            <a:gd name="connsiteX0" fmla="*/ 5847 w 9545"/>
            <a:gd name="connsiteY0" fmla="*/ 2791 h 8979"/>
            <a:gd name="connsiteX1" fmla="*/ 4321 w 9545"/>
            <a:gd name="connsiteY1" fmla="*/ 2578 h 8979"/>
            <a:gd name="connsiteX2" fmla="*/ 4211 w 9545"/>
            <a:gd name="connsiteY2" fmla="*/ 4473 h 8979"/>
            <a:gd name="connsiteX3" fmla="*/ 0 w 9545"/>
            <a:gd name="connsiteY3" fmla="*/ 961 h 8979"/>
            <a:gd name="connsiteX4" fmla="*/ 224 w 9545"/>
            <a:gd name="connsiteY4" fmla="*/ 3097 h 8979"/>
            <a:gd name="connsiteX5" fmla="*/ 0 w 9545"/>
            <a:gd name="connsiteY5" fmla="*/ 4375 h 8979"/>
            <a:gd name="connsiteX6" fmla="*/ 454 w 9545"/>
            <a:gd name="connsiteY6" fmla="*/ 5697 h 8979"/>
            <a:gd name="connsiteX7" fmla="*/ 1143 w 9545"/>
            <a:gd name="connsiteY7" fmla="*/ 7386 h 8979"/>
            <a:gd name="connsiteX8" fmla="*/ 3655 w 9545"/>
            <a:gd name="connsiteY8" fmla="*/ 6158 h 8979"/>
            <a:gd name="connsiteX9" fmla="*/ 3993 w 9545"/>
            <a:gd name="connsiteY9" fmla="*/ 6609 h 8979"/>
            <a:gd name="connsiteX10" fmla="*/ 4555 w 9545"/>
            <a:gd name="connsiteY10" fmla="*/ 6619 h 8979"/>
            <a:gd name="connsiteX11" fmla="*/ 4545 w 9545"/>
            <a:gd name="connsiteY11" fmla="*/ 7017 h 8979"/>
            <a:gd name="connsiteX12" fmla="*/ 4090 w 9545"/>
            <a:gd name="connsiteY12" fmla="*/ 7678 h 8979"/>
            <a:gd name="connsiteX13" fmla="*/ 6962 w 9545"/>
            <a:gd name="connsiteY13" fmla="*/ 5954 h 8979"/>
            <a:gd name="connsiteX14" fmla="*/ 6278 w 9545"/>
            <a:gd name="connsiteY14" fmla="*/ 8191 h 8979"/>
            <a:gd name="connsiteX15" fmla="*/ 7696 w 9545"/>
            <a:gd name="connsiteY15" fmla="*/ 8979 h 8979"/>
            <a:gd name="connsiteX16" fmla="*/ 8181 w 9545"/>
            <a:gd name="connsiteY16" fmla="*/ 8339 h 8979"/>
            <a:gd name="connsiteX17" fmla="*/ 9090 w 9545"/>
            <a:gd name="connsiteY17" fmla="*/ 6358 h 8979"/>
            <a:gd name="connsiteX18" fmla="*/ 9545 w 9545"/>
            <a:gd name="connsiteY18" fmla="*/ 6358 h 8979"/>
            <a:gd name="connsiteX19" fmla="*/ 9084 w 9545"/>
            <a:gd name="connsiteY19" fmla="*/ 2693 h 8979"/>
            <a:gd name="connsiteX20" fmla="*/ 8096 w 9545"/>
            <a:gd name="connsiteY20" fmla="*/ 770 h 8979"/>
            <a:gd name="connsiteX21" fmla="*/ 6714 w 9545"/>
            <a:gd name="connsiteY21" fmla="*/ 1747 h 8979"/>
            <a:gd name="connsiteX22" fmla="*/ 5321 w 9545"/>
            <a:gd name="connsiteY22" fmla="*/ 0 h 8979"/>
            <a:gd name="connsiteX23" fmla="*/ 5847 w 9545"/>
            <a:gd name="connsiteY23" fmla="*/ 2791 h 8979"/>
            <a:gd name="connsiteX0" fmla="*/ 6126 w 10000"/>
            <a:gd name="connsiteY0" fmla="*/ 3108 h 10000"/>
            <a:gd name="connsiteX1" fmla="*/ 4527 w 10000"/>
            <a:gd name="connsiteY1" fmla="*/ 2871 h 10000"/>
            <a:gd name="connsiteX2" fmla="*/ 4412 w 10000"/>
            <a:gd name="connsiteY2" fmla="*/ 4982 h 10000"/>
            <a:gd name="connsiteX3" fmla="*/ 235 w 10000"/>
            <a:gd name="connsiteY3" fmla="*/ 3449 h 10000"/>
            <a:gd name="connsiteX4" fmla="*/ 0 w 10000"/>
            <a:gd name="connsiteY4" fmla="*/ 4872 h 10000"/>
            <a:gd name="connsiteX5" fmla="*/ 476 w 10000"/>
            <a:gd name="connsiteY5" fmla="*/ 6345 h 10000"/>
            <a:gd name="connsiteX6" fmla="*/ 1197 w 10000"/>
            <a:gd name="connsiteY6" fmla="*/ 8226 h 10000"/>
            <a:gd name="connsiteX7" fmla="*/ 3829 w 10000"/>
            <a:gd name="connsiteY7" fmla="*/ 6858 h 10000"/>
            <a:gd name="connsiteX8" fmla="*/ 4183 w 10000"/>
            <a:gd name="connsiteY8" fmla="*/ 7361 h 10000"/>
            <a:gd name="connsiteX9" fmla="*/ 4772 w 10000"/>
            <a:gd name="connsiteY9" fmla="*/ 7372 h 10000"/>
            <a:gd name="connsiteX10" fmla="*/ 4762 w 10000"/>
            <a:gd name="connsiteY10" fmla="*/ 7815 h 10000"/>
            <a:gd name="connsiteX11" fmla="*/ 4285 w 10000"/>
            <a:gd name="connsiteY11" fmla="*/ 8551 h 10000"/>
            <a:gd name="connsiteX12" fmla="*/ 7294 w 10000"/>
            <a:gd name="connsiteY12" fmla="*/ 6631 h 10000"/>
            <a:gd name="connsiteX13" fmla="*/ 6577 w 10000"/>
            <a:gd name="connsiteY13" fmla="*/ 9122 h 10000"/>
            <a:gd name="connsiteX14" fmla="*/ 8063 w 10000"/>
            <a:gd name="connsiteY14" fmla="*/ 10000 h 10000"/>
            <a:gd name="connsiteX15" fmla="*/ 8571 w 10000"/>
            <a:gd name="connsiteY15" fmla="*/ 9287 h 10000"/>
            <a:gd name="connsiteX16" fmla="*/ 9523 w 10000"/>
            <a:gd name="connsiteY16" fmla="*/ 7081 h 10000"/>
            <a:gd name="connsiteX17" fmla="*/ 10000 w 10000"/>
            <a:gd name="connsiteY17" fmla="*/ 7081 h 10000"/>
            <a:gd name="connsiteX18" fmla="*/ 9517 w 10000"/>
            <a:gd name="connsiteY18" fmla="*/ 2999 h 10000"/>
            <a:gd name="connsiteX19" fmla="*/ 8482 w 10000"/>
            <a:gd name="connsiteY19" fmla="*/ 858 h 10000"/>
            <a:gd name="connsiteX20" fmla="*/ 7034 w 10000"/>
            <a:gd name="connsiteY20" fmla="*/ 1946 h 10000"/>
            <a:gd name="connsiteX21" fmla="*/ 5575 w 10000"/>
            <a:gd name="connsiteY21" fmla="*/ 0 h 10000"/>
            <a:gd name="connsiteX22" fmla="*/ 6126 w 10000"/>
            <a:gd name="connsiteY22" fmla="*/ 3108 h 10000"/>
            <a:gd name="connsiteX0" fmla="*/ 6126 w 10000"/>
            <a:gd name="connsiteY0" fmla="*/ 3108 h 10000"/>
            <a:gd name="connsiteX1" fmla="*/ 4527 w 10000"/>
            <a:gd name="connsiteY1" fmla="*/ 2871 h 10000"/>
            <a:gd name="connsiteX2" fmla="*/ 4412 w 10000"/>
            <a:gd name="connsiteY2" fmla="*/ 4982 h 10000"/>
            <a:gd name="connsiteX3" fmla="*/ 0 w 10000"/>
            <a:gd name="connsiteY3" fmla="*/ 4872 h 10000"/>
            <a:gd name="connsiteX4" fmla="*/ 476 w 10000"/>
            <a:gd name="connsiteY4" fmla="*/ 6345 h 10000"/>
            <a:gd name="connsiteX5" fmla="*/ 1197 w 10000"/>
            <a:gd name="connsiteY5" fmla="*/ 8226 h 10000"/>
            <a:gd name="connsiteX6" fmla="*/ 3829 w 10000"/>
            <a:gd name="connsiteY6" fmla="*/ 6858 h 10000"/>
            <a:gd name="connsiteX7" fmla="*/ 4183 w 10000"/>
            <a:gd name="connsiteY7" fmla="*/ 7361 h 10000"/>
            <a:gd name="connsiteX8" fmla="*/ 4772 w 10000"/>
            <a:gd name="connsiteY8" fmla="*/ 7372 h 10000"/>
            <a:gd name="connsiteX9" fmla="*/ 4762 w 10000"/>
            <a:gd name="connsiteY9" fmla="*/ 7815 h 10000"/>
            <a:gd name="connsiteX10" fmla="*/ 4285 w 10000"/>
            <a:gd name="connsiteY10" fmla="*/ 8551 h 10000"/>
            <a:gd name="connsiteX11" fmla="*/ 7294 w 10000"/>
            <a:gd name="connsiteY11" fmla="*/ 6631 h 10000"/>
            <a:gd name="connsiteX12" fmla="*/ 6577 w 10000"/>
            <a:gd name="connsiteY12" fmla="*/ 9122 h 10000"/>
            <a:gd name="connsiteX13" fmla="*/ 8063 w 10000"/>
            <a:gd name="connsiteY13" fmla="*/ 10000 h 10000"/>
            <a:gd name="connsiteX14" fmla="*/ 8571 w 10000"/>
            <a:gd name="connsiteY14" fmla="*/ 9287 h 10000"/>
            <a:gd name="connsiteX15" fmla="*/ 9523 w 10000"/>
            <a:gd name="connsiteY15" fmla="*/ 7081 h 10000"/>
            <a:gd name="connsiteX16" fmla="*/ 10000 w 10000"/>
            <a:gd name="connsiteY16" fmla="*/ 7081 h 10000"/>
            <a:gd name="connsiteX17" fmla="*/ 9517 w 10000"/>
            <a:gd name="connsiteY17" fmla="*/ 2999 h 10000"/>
            <a:gd name="connsiteX18" fmla="*/ 8482 w 10000"/>
            <a:gd name="connsiteY18" fmla="*/ 858 h 10000"/>
            <a:gd name="connsiteX19" fmla="*/ 7034 w 10000"/>
            <a:gd name="connsiteY19" fmla="*/ 1946 h 10000"/>
            <a:gd name="connsiteX20" fmla="*/ 5575 w 10000"/>
            <a:gd name="connsiteY20" fmla="*/ 0 h 10000"/>
            <a:gd name="connsiteX21" fmla="*/ 6126 w 10000"/>
            <a:gd name="connsiteY21" fmla="*/ 3108 h 10000"/>
            <a:gd name="connsiteX0" fmla="*/ 5650 w 9524"/>
            <a:gd name="connsiteY0" fmla="*/ 3108 h 10000"/>
            <a:gd name="connsiteX1" fmla="*/ 4051 w 9524"/>
            <a:gd name="connsiteY1" fmla="*/ 2871 h 10000"/>
            <a:gd name="connsiteX2" fmla="*/ 3936 w 9524"/>
            <a:gd name="connsiteY2" fmla="*/ 4982 h 10000"/>
            <a:gd name="connsiteX3" fmla="*/ 0 w 9524"/>
            <a:gd name="connsiteY3" fmla="*/ 6345 h 10000"/>
            <a:gd name="connsiteX4" fmla="*/ 721 w 9524"/>
            <a:gd name="connsiteY4" fmla="*/ 8226 h 10000"/>
            <a:gd name="connsiteX5" fmla="*/ 3353 w 9524"/>
            <a:gd name="connsiteY5" fmla="*/ 6858 h 10000"/>
            <a:gd name="connsiteX6" fmla="*/ 3707 w 9524"/>
            <a:gd name="connsiteY6" fmla="*/ 7361 h 10000"/>
            <a:gd name="connsiteX7" fmla="*/ 4296 w 9524"/>
            <a:gd name="connsiteY7" fmla="*/ 7372 h 10000"/>
            <a:gd name="connsiteX8" fmla="*/ 4286 w 9524"/>
            <a:gd name="connsiteY8" fmla="*/ 7815 h 10000"/>
            <a:gd name="connsiteX9" fmla="*/ 3809 w 9524"/>
            <a:gd name="connsiteY9" fmla="*/ 8551 h 10000"/>
            <a:gd name="connsiteX10" fmla="*/ 6818 w 9524"/>
            <a:gd name="connsiteY10" fmla="*/ 6631 h 10000"/>
            <a:gd name="connsiteX11" fmla="*/ 6101 w 9524"/>
            <a:gd name="connsiteY11" fmla="*/ 9122 h 10000"/>
            <a:gd name="connsiteX12" fmla="*/ 7587 w 9524"/>
            <a:gd name="connsiteY12" fmla="*/ 10000 h 10000"/>
            <a:gd name="connsiteX13" fmla="*/ 8095 w 9524"/>
            <a:gd name="connsiteY13" fmla="*/ 9287 h 10000"/>
            <a:gd name="connsiteX14" fmla="*/ 9047 w 9524"/>
            <a:gd name="connsiteY14" fmla="*/ 7081 h 10000"/>
            <a:gd name="connsiteX15" fmla="*/ 9524 w 9524"/>
            <a:gd name="connsiteY15" fmla="*/ 7081 h 10000"/>
            <a:gd name="connsiteX16" fmla="*/ 9041 w 9524"/>
            <a:gd name="connsiteY16" fmla="*/ 2999 h 10000"/>
            <a:gd name="connsiteX17" fmla="*/ 8006 w 9524"/>
            <a:gd name="connsiteY17" fmla="*/ 858 h 10000"/>
            <a:gd name="connsiteX18" fmla="*/ 6558 w 9524"/>
            <a:gd name="connsiteY18" fmla="*/ 1946 h 10000"/>
            <a:gd name="connsiteX19" fmla="*/ 5099 w 9524"/>
            <a:gd name="connsiteY19" fmla="*/ 0 h 10000"/>
            <a:gd name="connsiteX20" fmla="*/ 5650 w 9524"/>
            <a:gd name="connsiteY20" fmla="*/ 3108 h 10000"/>
            <a:gd name="connsiteX0" fmla="*/ 5175 w 9243"/>
            <a:gd name="connsiteY0" fmla="*/ 3108 h 10000"/>
            <a:gd name="connsiteX1" fmla="*/ 3496 w 9243"/>
            <a:gd name="connsiteY1" fmla="*/ 2871 h 10000"/>
            <a:gd name="connsiteX2" fmla="*/ 3376 w 9243"/>
            <a:gd name="connsiteY2" fmla="*/ 4982 h 10000"/>
            <a:gd name="connsiteX3" fmla="*/ 0 w 9243"/>
            <a:gd name="connsiteY3" fmla="*/ 8226 h 10000"/>
            <a:gd name="connsiteX4" fmla="*/ 2764 w 9243"/>
            <a:gd name="connsiteY4" fmla="*/ 6858 h 10000"/>
            <a:gd name="connsiteX5" fmla="*/ 3135 w 9243"/>
            <a:gd name="connsiteY5" fmla="*/ 7361 h 10000"/>
            <a:gd name="connsiteX6" fmla="*/ 3754 w 9243"/>
            <a:gd name="connsiteY6" fmla="*/ 7372 h 10000"/>
            <a:gd name="connsiteX7" fmla="*/ 3743 w 9243"/>
            <a:gd name="connsiteY7" fmla="*/ 7815 h 10000"/>
            <a:gd name="connsiteX8" fmla="*/ 3242 w 9243"/>
            <a:gd name="connsiteY8" fmla="*/ 8551 h 10000"/>
            <a:gd name="connsiteX9" fmla="*/ 6402 w 9243"/>
            <a:gd name="connsiteY9" fmla="*/ 6631 h 10000"/>
            <a:gd name="connsiteX10" fmla="*/ 5649 w 9243"/>
            <a:gd name="connsiteY10" fmla="*/ 9122 h 10000"/>
            <a:gd name="connsiteX11" fmla="*/ 7209 w 9243"/>
            <a:gd name="connsiteY11" fmla="*/ 10000 h 10000"/>
            <a:gd name="connsiteX12" fmla="*/ 7743 w 9243"/>
            <a:gd name="connsiteY12" fmla="*/ 9287 h 10000"/>
            <a:gd name="connsiteX13" fmla="*/ 8742 w 9243"/>
            <a:gd name="connsiteY13" fmla="*/ 7081 h 10000"/>
            <a:gd name="connsiteX14" fmla="*/ 9243 w 9243"/>
            <a:gd name="connsiteY14" fmla="*/ 7081 h 10000"/>
            <a:gd name="connsiteX15" fmla="*/ 8736 w 9243"/>
            <a:gd name="connsiteY15" fmla="*/ 2999 h 10000"/>
            <a:gd name="connsiteX16" fmla="*/ 7649 w 9243"/>
            <a:gd name="connsiteY16" fmla="*/ 858 h 10000"/>
            <a:gd name="connsiteX17" fmla="*/ 6129 w 9243"/>
            <a:gd name="connsiteY17" fmla="*/ 1946 h 10000"/>
            <a:gd name="connsiteX18" fmla="*/ 4597 w 9243"/>
            <a:gd name="connsiteY18" fmla="*/ 0 h 10000"/>
            <a:gd name="connsiteX19" fmla="*/ 5175 w 9243"/>
            <a:gd name="connsiteY19" fmla="*/ 3108 h 10000"/>
            <a:gd name="connsiteX0" fmla="*/ 2609 w 7010"/>
            <a:gd name="connsiteY0" fmla="*/ 3108 h 10000"/>
            <a:gd name="connsiteX1" fmla="*/ 792 w 7010"/>
            <a:gd name="connsiteY1" fmla="*/ 2871 h 10000"/>
            <a:gd name="connsiteX2" fmla="*/ 662 w 7010"/>
            <a:gd name="connsiteY2" fmla="*/ 4982 h 10000"/>
            <a:gd name="connsiteX3" fmla="*/ 0 w 7010"/>
            <a:gd name="connsiteY3" fmla="*/ 6858 h 10000"/>
            <a:gd name="connsiteX4" fmla="*/ 402 w 7010"/>
            <a:gd name="connsiteY4" fmla="*/ 7361 h 10000"/>
            <a:gd name="connsiteX5" fmla="*/ 1071 w 7010"/>
            <a:gd name="connsiteY5" fmla="*/ 7372 h 10000"/>
            <a:gd name="connsiteX6" fmla="*/ 1060 w 7010"/>
            <a:gd name="connsiteY6" fmla="*/ 7815 h 10000"/>
            <a:gd name="connsiteX7" fmla="*/ 518 w 7010"/>
            <a:gd name="connsiteY7" fmla="*/ 8551 h 10000"/>
            <a:gd name="connsiteX8" fmla="*/ 3936 w 7010"/>
            <a:gd name="connsiteY8" fmla="*/ 6631 h 10000"/>
            <a:gd name="connsiteX9" fmla="*/ 3122 w 7010"/>
            <a:gd name="connsiteY9" fmla="*/ 9122 h 10000"/>
            <a:gd name="connsiteX10" fmla="*/ 4809 w 7010"/>
            <a:gd name="connsiteY10" fmla="*/ 10000 h 10000"/>
            <a:gd name="connsiteX11" fmla="*/ 5387 w 7010"/>
            <a:gd name="connsiteY11" fmla="*/ 9287 h 10000"/>
            <a:gd name="connsiteX12" fmla="*/ 6468 w 7010"/>
            <a:gd name="connsiteY12" fmla="*/ 7081 h 10000"/>
            <a:gd name="connsiteX13" fmla="*/ 7010 w 7010"/>
            <a:gd name="connsiteY13" fmla="*/ 7081 h 10000"/>
            <a:gd name="connsiteX14" fmla="*/ 6461 w 7010"/>
            <a:gd name="connsiteY14" fmla="*/ 2999 h 10000"/>
            <a:gd name="connsiteX15" fmla="*/ 5285 w 7010"/>
            <a:gd name="connsiteY15" fmla="*/ 858 h 10000"/>
            <a:gd name="connsiteX16" fmla="*/ 3641 w 7010"/>
            <a:gd name="connsiteY16" fmla="*/ 1946 h 10000"/>
            <a:gd name="connsiteX17" fmla="*/ 1983 w 7010"/>
            <a:gd name="connsiteY17" fmla="*/ 0 h 10000"/>
            <a:gd name="connsiteX18" fmla="*/ 2609 w 7010"/>
            <a:gd name="connsiteY18" fmla="*/ 3108 h 10000"/>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4454 w 10000"/>
            <a:gd name="connsiteY9" fmla="*/ 9122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1528 w 10000"/>
            <a:gd name="connsiteY5" fmla="*/ 737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849 w 10000"/>
            <a:gd name="connsiteY5" fmla="*/ 903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849 w 10000"/>
            <a:gd name="connsiteY5" fmla="*/ 9032 h 11186"/>
            <a:gd name="connsiteX6" fmla="*/ 2870 w 10000"/>
            <a:gd name="connsiteY6" fmla="*/ 10898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2870 w 10000"/>
            <a:gd name="connsiteY5" fmla="*/ 10898 h 11186"/>
            <a:gd name="connsiteX6" fmla="*/ 4134 w 10000"/>
            <a:gd name="connsiteY6" fmla="*/ 9026 h 11186"/>
            <a:gd name="connsiteX7" fmla="*/ 5842 w 10000"/>
            <a:gd name="connsiteY7" fmla="*/ 8054 h 11186"/>
            <a:gd name="connsiteX8" fmla="*/ 6038 w 10000"/>
            <a:gd name="connsiteY8" fmla="*/ 9359 h 11186"/>
            <a:gd name="connsiteX9" fmla="*/ 6860 w 10000"/>
            <a:gd name="connsiteY9" fmla="*/ 11186 h 11186"/>
            <a:gd name="connsiteX10" fmla="*/ 7685 w 10000"/>
            <a:gd name="connsiteY10" fmla="*/ 9287 h 11186"/>
            <a:gd name="connsiteX11" fmla="*/ 9227 w 10000"/>
            <a:gd name="connsiteY11" fmla="*/ 7081 h 11186"/>
            <a:gd name="connsiteX12" fmla="*/ 10000 w 10000"/>
            <a:gd name="connsiteY12" fmla="*/ 7081 h 11186"/>
            <a:gd name="connsiteX13" fmla="*/ 9217 w 10000"/>
            <a:gd name="connsiteY13" fmla="*/ 2999 h 11186"/>
            <a:gd name="connsiteX14" fmla="*/ 7539 w 10000"/>
            <a:gd name="connsiteY14" fmla="*/ 858 h 11186"/>
            <a:gd name="connsiteX15" fmla="*/ 5194 w 10000"/>
            <a:gd name="connsiteY15" fmla="*/ 1946 h 11186"/>
            <a:gd name="connsiteX16" fmla="*/ 2829 w 10000"/>
            <a:gd name="connsiteY16" fmla="*/ 0 h 11186"/>
            <a:gd name="connsiteX17" fmla="*/ 3722 w 10000"/>
            <a:gd name="connsiteY17"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2870 w 10000"/>
            <a:gd name="connsiteY4" fmla="*/ 10898 h 11186"/>
            <a:gd name="connsiteX5" fmla="*/ 4134 w 10000"/>
            <a:gd name="connsiteY5" fmla="*/ 9026 h 11186"/>
            <a:gd name="connsiteX6" fmla="*/ 5842 w 10000"/>
            <a:gd name="connsiteY6" fmla="*/ 8054 h 11186"/>
            <a:gd name="connsiteX7" fmla="*/ 6038 w 10000"/>
            <a:gd name="connsiteY7" fmla="*/ 9359 h 11186"/>
            <a:gd name="connsiteX8" fmla="*/ 6860 w 10000"/>
            <a:gd name="connsiteY8" fmla="*/ 11186 h 11186"/>
            <a:gd name="connsiteX9" fmla="*/ 7685 w 10000"/>
            <a:gd name="connsiteY9" fmla="*/ 9287 h 11186"/>
            <a:gd name="connsiteX10" fmla="*/ 9227 w 10000"/>
            <a:gd name="connsiteY10" fmla="*/ 7081 h 11186"/>
            <a:gd name="connsiteX11" fmla="*/ 10000 w 10000"/>
            <a:gd name="connsiteY11" fmla="*/ 7081 h 11186"/>
            <a:gd name="connsiteX12" fmla="*/ 9217 w 10000"/>
            <a:gd name="connsiteY12" fmla="*/ 2999 h 11186"/>
            <a:gd name="connsiteX13" fmla="*/ 7539 w 10000"/>
            <a:gd name="connsiteY13" fmla="*/ 858 h 11186"/>
            <a:gd name="connsiteX14" fmla="*/ 5194 w 10000"/>
            <a:gd name="connsiteY14" fmla="*/ 1946 h 11186"/>
            <a:gd name="connsiteX15" fmla="*/ 2829 w 10000"/>
            <a:gd name="connsiteY15" fmla="*/ 0 h 11186"/>
            <a:gd name="connsiteX16" fmla="*/ 3722 w 10000"/>
            <a:gd name="connsiteY16" fmla="*/ 3108 h 11186"/>
            <a:gd name="connsiteX0" fmla="*/ 3722 w 10000"/>
            <a:gd name="connsiteY0" fmla="*/ 3108 h 11186"/>
            <a:gd name="connsiteX1" fmla="*/ 1130 w 10000"/>
            <a:gd name="connsiteY1" fmla="*/ 2871 h 11186"/>
            <a:gd name="connsiteX2" fmla="*/ 0 w 10000"/>
            <a:gd name="connsiteY2" fmla="*/ 6858 h 11186"/>
            <a:gd name="connsiteX3" fmla="*/ 2870 w 10000"/>
            <a:gd name="connsiteY3" fmla="*/ 10898 h 11186"/>
            <a:gd name="connsiteX4" fmla="*/ 4134 w 10000"/>
            <a:gd name="connsiteY4" fmla="*/ 9026 h 11186"/>
            <a:gd name="connsiteX5" fmla="*/ 5842 w 10000"/>
            <a:gd name="connsiteY5" fmla="*/ 8054 h 11186"/>
            <a:gd name="connsiteX6" fmla="*/ 6038 w 10000"/>
            <a:gd name="connsiteY6" fmla="*/ 9359 h 11186"/>
            <a:gd name="connsiteX7" fmla="*/ 6860 w 10000"/>
            <a:gd name="connsiteY7" fmla="*/ 11186 h 11186"/>
            <a:gd name="connsiteX8" fmla="*/ 7685 w 10000"/>
            <a:gd name="connsiteY8" fmla="*/ 9287 h 11186"/>
            <a:gd name="connsiteX9" fmla="*/ 9227 w 10000"/>
            <a:gd name="connsiteY9" fmla="*/ 7081 h 11186"/>
            <a:gd name="connsiteX10" fmla="*/ 10000 w 10000"/>
            <a:gd name="connsiteY10" fmla="*/ 7081 h 11186"/>
            <a:gd name="connsiteX11" fmla="*/ 9217 w 10000"/>
            <a:gd name="connsiteY11" fmla="*/ 2999 h 11186"/>
            <a:gd name="connsiteX12" fmla="*/ 7539 w 10000"/>
            <a:gd name="connsiteY12" fmla="*/ 858 h 11186"/>
            <a:gd name="connsiteX13" fmla="*/ 5194 w 10000"/>
            <a:gd name="connsiteY13" fmla="*/ 1946 h 11186"/>
            <a:gd name="connsiteX14" fmla="*/ 2829 w 10000"/>
            <a:gd name="connsiteY14" fmla="*/ 0 h 11186"/>
            <a:gd name="connsiteX15" fmla="*/ 3722 w 10000"/>
            <a:gd name="connsiteY15" fmla="*/ 3108 h 11186"/>
            <a:gd name="connsiteX0" fmla="*/ 2592 w 8870"/>
            <a:gd name="connsiteY0" fmla="*/ 3108 h 11186"/>
            <a:gd name="connsiteX1" fmla="*/ 0 w 8870"/>
            <a:gd name="connsiteY1" fmla="*/ 2871 h 11186"/>
            <a:gd name="connsiteX2" fmla="*/ 228 w 8870"/>
            <a:gd name="connsiteY2" fmla="*/ 6858 h 11186"/>
            <a:gd name="connsiteX3" fmla="*/ 1740 w 8870"/>
            <a:gd name="connsiteY3" fmla="*/ 10898 h 11186"/>
            <a:gd name="connsiteX4" fmla="*/ 3004 w 8870"/>
            <a:gd name="connsiteY4" fmla="*/ 9026 h 11186"/>
            <a:gd name="connsiteX5" fmla="*/ 4712 w 8870"/>
            <a:gd name="connsiteY5" fmla="*/ 8054 h 11186"/>
            <a:gd name="connsiteX6" fmla="*/ 4908 w 8870"/>
            <a:gd name="connsiteY6" fmla="*/ 9359 h 11186"/>
            <a:gd name="connsiteX7" fmla="*/ 5730 w 8870"/>
            <a:gd name="connsiteY7" fmla="*/ 11186 h 11186"/>
            <a:gd name="connsiteX8" fmla="*/ 6555 w 8870"/>
            <a:gd name="connsiteY8" fmla="*/ 9287 h 11186"/>
            <a:gd name="connsiteX9" fmla="*/ 8097 w 8870"/>
            <a:gd name="connsiteY9" fmla="*/ 7081 h 11186"/>
            <a:gd name="connsiteX10" fmla="*/ 8870 w 8870"/>
            <a:gd name="connsiteY10" fmla="*/ 7081 h 11186"/>
            <a:gd name="connsiteX11" fmla="*/ 8087 w 8870"/>
            <a:gd name="connsiteY11" fmla="*/ 2999 h 11186"/>
            <a:gd name="connsiteX12" fmla="*/ 6409 w 8870"/>
            <a:gd name="connsiteY12" fmla="*/ 858 h 11186"/>
            <a:gd name="connsiteX13" fmla="*/ 4064 w 8870"/>
            <a:gd name="connsiteY13" fmla="*/ 1946 h 11186"/>
            <a:gd name="connsiteX14" fmla="*/ 1699 w 8870"/>
            <a:gd name="connsiteY14" fmla="*/ 0 h 11186"/>
            <a:gd name="connsiteX15" fmla="*/ 2592 w 8870"/>
            <a:gd name="connsiteY15" fmla="*/ 3108 h 11186"/>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9129 w 10000"/>
            <a:gd name="connsiteY9" fmla="*/ 6330 h 10000"/>
            <a:gd name="connsiteX10" fmla="*/ 10000 w 10000"/>
            <a:gd name="connsiteY10" fmla="*/ 6330 h 10000"/>
            <a:gd name="connsiteX11" fmla="*/ 9117 w 10000"/>
            <a:gd name="connsiteY11" fmla="*/ 2681 h 10000"/>
            <a:gd name="connsiteX12" fmla="*/ 7225 w 10000"/>
            <a:gd name="connsiteY12" fmla="*/ 767 h 10000"/>
            <a:gd name="connsiteX13" fmla="*/ 4582 w 10000"/>
            <a:gd name="connsiteY13" fmla="*/ 1740 h 10000"/>
            <a:gd name="connsiteX14" fmla="*/ 1915 w 10000"/>
            <a:gd name="connsiteY14" fmla="*/ 0 h 10000"/>
            <a:gd name="connsiteX15" fmla="*/ 2922 w 10000"/>
            <a:gd name="connsiteY15"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10000 w 10000"/>
            <a:gd name="connsiteY9" fmla="*/ 6330 h 10000"/>
            <a:gd name="connsiteX10" fmla="*/ 9117 w 10000"/>
            <a:gd name="connsiteY10" fmla="*/ 2681 h 10000"/>
            <a:gd name="connsiteX11" fmla="*/ 7225 w 10000"/>
            <a:gd name="connsiteY11" fmla="*/ 767 h 10000"/>
            <a:gd name="connsiteX12" fmla="*/ 4582 w 10000"/>
            <a:gd name="connsiteY12" fmla="*/ 1740 h 10000"/>
            <a:gd name="connsiteX13" fmla="*/ 1915 w 10000"/>
            <a:gd name="connsiteY13" fmla="*/ 0 h 10000"/>
            <a:gd name="connsiteX14" fmla="*/ 2922 w 10000"/>
            <a:gd name="connsiteY14"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10000 w 10000"/>
            <a:gd name="connsiteY8" fmla="*/ 6330 h 10000"/>
            <a:gd name="connsiteX9" fmla="*/ 9117 w 10000"/>
            <a:gd name="connsiteY9" fmla="*/ 2681 h 10000"/>
            <a:gd name="connsiteX10" fmla="*/ 7225 w 10000"/>
            <a:gd name="connsiteY10" fmla="*/ 767 h 10000"/>
            <a:gd name="connsiteX11" fmla="*/ 4582 w 10000"/>
            <a:gd name="connsiteY11" fmla="*/ 1740 h 10000"/>
            <a:gd name="connsiteX12" fmla="*/ 1915 w 10000"/>
            <a:gd name="connsiteY12" fmla="*/ 0 h 10000"/>
            <a:gd name="connsiteX13" fmla="*/ 2922 w 10000"/>
            <a:gd name="connsiteY13" fmla="*/ 2778 h 10000"/>
            <a:gd name="connsiteX0" fmla="*/ 2922 w 10000"/>
            <a:gd name="connsiteY0" fmla="*/ 2778 h 10005"/>
            <a:gd name="connsiteX1" fmla="*/ 0 w 10000"/>
            <a:gd name="connsiteY1" fmla="*/ 2567 h 10005"/>
            <a:gd name="connsiteX2" fmla="*/ 257 w 10000"/>
            <a:gd name="connsiteY2" fmla="*/ 6979 h 10005"/>
            <a:gd name="connsiteX3" fmla="*/ 1962 w 10000"/>
            <a:gd name="connsiteY3" fmla="*/ 9743 h 10005"/>
            <a:gd name="connsiteX4" fmla="*/ 3387 w 10000"/>
            <a:gd name="connsiteY4" fmla="*/ 8069 h 10005"/>
            <a:gd name="connsiteX5" fmla="*/ 5312 w 10000"/>
            <a:gd name="connsiteY5" fmla="*/ 7200 h 10005"/>
            <a:gd name="connsiteX6" fmla="*/ 6460 w 10000"/>
            <a:gd name="connsiteY6" fmla="*/ 10000 h 10005"/>
            <a:gd name="connsiteX7" fmla="*/ 10000 w 10000"/>
            <a:gd name="connsiteY7" fmla="*/ 6330 h 10005"/>
            <a:gd name="connsiteX8" fmla="*/ 9117 w 10000"/>
            <a:gd name="connsiteY8" fmla="*/ 2681 h 10005"/>
            <a:gd name="connsiteX9" fmla="*/ 7225 w 10000"/>
            <a:gd name="connsiteY9" fmla="*/ 767 h 10005"/>
            <a:gd name="connsiteX10" fmla="*/ 4582 w 10000"/>
            <a:gd name="connsiteY10" fmla="*/ 1740 h 10005"/>
            <a:gd name="connsiteX11" fmla="*/ 1915 w 10000"/>
            <a:gd name="connsiteY11" fmla="*/ 0 h 10005"/>
            <a:gd name="connsiteX12" fmla="*/ 2922 w 10000"/>
            <a:gd name="connsiteY12" fmla="*/ 2778 h 10005"/>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387 w 10000"/>
            <a:gd name="connsiteY4" fmla="*/ 8069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897 w 10000"/>
            <a:gd name="connsiteY4" fmla="*/ 891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1023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1925 w 9003"/>
            <a:gd name="connsiteY0" fmla="*/ 2778 h 10007"/>
            <a:gd name="connsiteX1" fmla="*/ 24 w 9003"/>
            <a:gd name="connsiteY1" fmla="*/ 3415 h 10007"/>
            <a:gd name="connsiteX2" fmla="*/ 26 w 9003"/>
            <a:gd name="connsiteY2" fmla="*/ 6979 h 10007"/>
            <a:gd name="connsiteX3" fmla="*/ 965 w 9003"/>
            <a:gd name="connsiteY3" fmla="*/ 9743 h 10007"/>
            <a:gd name="connsiteX4" fmla="*/ 2645 w 9003"/>
            <a:gd name="connsiteY4" fmla="*/ 7857 h 10007"/>
            <a:gd name="connsiteX5" fmla="*/ 4315 w 9003"/>
            <a:gd name="connsiteY5" fmla="*/ 7836 h 10007"/>
            <a:gd name="connsiteX6" fmla="*/ 5463 w 9003"/>
            <a:gd name="connsiteY6" fmla="*/ 10000 h 10007"/>
            <a:gd name="connsiteX7" fmla="*/ 9003 w 9003"/>
            <a:gd name="connsiteY7" fmla="*/ 6330 h 10007"/>
            <a:gd name="connsiteX8" fmla="*/ 8120 w 9003"/>
            <a:gd name="connsiteY8" fmla="*/ 2681 h 10007"/>
            <a:gd name="connsiteX9" fmla="*/ 6228 w 9003"/>
            <a:gd name="connsiteY9" fmla="*/ 767 h 10007"/>
            <a:gd name="connsiteX10" fmla="*/ 3585 w 9003"/>
            <a:gd name="connsiteY10" fmla="*/ 1740 h 10007"/>
            <a:gd name="connsiteX11" fmla="*/ 918 w 9003"/>
            <a:gd name="connsiteY11" fmla="*/ 0 h 10007"/>
            <a:gd name="connsiteX12" fmla="*/ 1925 w 9003"/>
            <a:gd name="connsiteY12" fmla="*/ 2778 h 10007"/>
            <a:gd name="connsiteX0" fmla="*/ 2421 w 10000"/>
            <a:gd name="connsiteY0" fmla="*/ 4047 h 10000"/>
            <a:gd name="connsiteX1" fmla="*/ 27 w 10000"/>
            <a:gd name="connsiteY1" fmla="*/ 3413 h 10000"/>
            <a:gd name="connsiteX2" fmla="*/ 29 w 10000"/>
            <a:gd name="connsiteY2" fmla="*/ 6974 h 10000"/>
            <a:gd name="connsiteX3" fmla="*/ 1072 w 10000"/>
            <a:gd name="connsiteY3" fmla="*/ 9736 h 10000"/>
            <a:gd name="connsiteX4" fmla="*/ 2938 w 10000"/>
            <a:gd name="connsiteY4" fmla="*/ 7852 h 10000"/>
            <a:gd name="connsiteX5" fmla="*/ 4793 w 10000"/>
            <a:gd name="connsiteY5" fmla="*/ 7831 h 10000"/>
            <a:gd name="connsiteX6" fmla="*/ 6068 w 10000"/>
            <a:gd name="connsiteY6" fmla="*/ 9993 h 10000"/>
            <a:gd name="connsiteX7" fmla="*/ 10000 w 10000"/>
            <a:gd name="connsiteY7" fmla="*/ 6326 h 10000"/>
            <a:gd name="connsiteX8" fmla="*/ 9019 w 10000"/>
            <a:gd name="connsiteY8" fmla="*/ 2679 h 10000"/>
            <a:gd name="connsiteX9" fmla="*/ 6918 w 10000"/>
            <a:gd name="connsiteY9" fmla="*/ 766 h 10000"/>
            <a:gd name="connsiteX10" fmla="*/ 3982 w 10000"/>
            <a:gd name="connsiteY10" fmla="*/ 1739 h 10000"/>
            <a:gd name="connsiteX11" fmla="*/ 1020 w 10000"/>
            <a:gd name="connsiteY11" fmla="*/ 0 h 10000"/>
            <a:gd name="connsiteX12" fmla="*/ 2421 w 10000"/>
            <a:gd name="connsiteY12" fmla="*/ 4047 h 10000"/>
            <a:gd name="connsiteX0" fmla="*/ 2421 w 10000"/>
            <a:gd name="connsiteY0" fmla="*/ 3386 h 9339"/>
            <a:gd name="connsiteX1" fmla="*/ 27 w 10000"/>
            <a:gd name="connsiteY1" fmla="*/ 2752 h 9339"/>
            <a:gd name="connsiteX2" fmla="*/ 29 w 10000"/>
            <a:gd name="connsiteY2" fmla="*/ 6313 h 9339"/>
            <a:gd name="connsiteX3" fmla="*/ 1072 w 10000"/>
            <a:gd name="connsiteY3" fmla="*/ 9075 h 9339"/>
            <a:gd name="connsiteX4" fmla="*/ 2938 w 10000"/>
            <a:gd name="connsiteY4" fmla="*/ 7191 h 9339"/>
            <a:gd name="connsiteX5" fmla="*/ 4793 w 10000"/>
            <a:gd name="connsiteY5" fmla="*/ 7170 h 9339"/>
            <a:gd name="connsiteX6" fmla="*/ 6068 w 10000"/>
            <a:gd name="connsiteY6" fmla="*/ 9332 h 9339"/>
            <a:gd name="connsiteX7" fmla="*/ 10000 w 10000"/>
            <a:gd name="connsiteY7" fmla="*/ 5665 h 9339"/>
            <a:gd name="connsiteX8" fmla="*/ 9019 w 10000"/>
            <a:gd name="connsiteY8" fmla="*/ 2018 h 9339"/>
            <a:gd name="connsiteX9" fmla="*/ 6918 w 10000"/>
            <a:gd name="connsiteY9" fmla="*/ 105 h 9339"/>
            <a:gd name="connsiteX10" fmla="*/ 3982 w 10000"/>
            <a:gd name="connsiteY10" fmla="*/ 1078 h 9339"/>
            <a:gd name="connsiteX11" fmla="*/ 2154 w 10000"/>
            <a:gd name="connsiteY11" fmla="*/ 822 h 9339"/>
            <a:gd name="connsiteX12" fmla="*/ 2421 w 10000"/>
            <a:gd name="connsiteY12" fmla="*/ 3386 h 9339"/>
            <a:gd name="connsiteX0" fmla="*/ 2421 w 10000"/>
            <a:gd name="connsiteY0" fmla="*/ 3593 h 9968"/>
            <a:gd name="connsiteX1" fmla="*/ 27 w 10000"/>
            <a:gd name="connsiteY1" fmla="*/ 2914 h 9968"/>
            <a:gd name="connsiteX2" fmla="*/ 29 w 10000"/>
            <a:gd name="connsiteY2" fmla="*/ 6727 h 9968"/>
            <a:gd name="connsiteX3" fmla="*/ 1072 w 10000"/>
            <a:gd name="connsiteY3" fmla="*/ 9684 h 9968"/>
            <a:gd name="connsiteX4" fmla="*/ 2938 w 10000"/>
            <a:gd name="connsiteY4" fmla="*/ 7667 h 9968"/>
            <a:gd name="connsiteX5" fmla="*/ 4793 w 10000"/>
            <a:gd name="connsiteY5" fmla="*/ 7644 h 9968"/>
            <a:gd name="connsiteX6" fmla="*/ 6068 w 10000"/>
            <a:gd name="connsiteY6" fmla="*/ 9960 h 9968"/>
            <a:gd name="connsiteX7" fmla="*/ 10000 w 10000"/>
            <a:gd name="connsiteY7" fmla="*/ 6033 h 9968"/>
            <a:gd name="connsiteX8" fmla="*/ 9019 w 10000"/>
            <a:gd name="connsiteY8" fmla="*/ 2128 h 9968"/>
            <a:gd name="connsiteX9" fmla="*/ 6918 w 10000"/>
            <a:gd name="connsiteY9" fmla="*/ 79 h 9968"/>
            <a:gd name="connsiteX10" fmla="*/ 4832 w 10000"/>
            <a:gd name="connsiteY10" fmla="*/ 2255 h 9968"/>
            <a:gd name="connsiteX11" fmla="*/ 2154 w 10000"/>
            <a:gd name="connsiteY11" fmla="*/ 847 h 9968"/>
            <a:gd name="connsiteX12" fmla="*/ 2421 w 10000"/>
            <a:gd name="connsiteY12" fmla="*/ 3593 h 9968"/>
            <a:gd name="connsiteX0" fmla="*/ 2421 w 10000"/>
            <a:gd name="connsiteY0" fmla="*/ 2755 h 9150"/>
            <a:gd name="connsiteX1" fmla="*/ 27 w 10000"/>
            <a:gd name="connsiteY1" fmla="*/ 2073 h 9150"/>
            <a:gd name="connsiteX2" fmla="*/ 29 w 10000"/>
            <a:gd name="connsiteY2" fmla="*/ 5899 h 9150"/>
            <a:gd name="connsiteX3" fmla="*/ 1072 w 10000"/>
            <a:gd name="connsiteY3" fmla="*/ 8865 h 9150"/>
            <a:gd name="connsiteX4" fmla="*/ 2938 w 10000"/>
            <a:gd name="connsiteY4" fmla="*/ 6842 h 9150"/>
            <a:gd name="connsiteX5" fmla="*/ 4793 w 10000"/>
            <a:gd name="connsiteY5" fmla="*/ 6819 h 9150"/>
            <a:gd name="connsiteX6" fmla="*/ 6068 w 10000"/>
            <a:gd name="connsiteY6" fmla="*/ 9142 h 9150"/>
            <a:gd name="connsiteX7" fmla="*/ 10000 w 10000"/>
            <a:gd name="connsiteY7" fmla="*/ 5202 h 9150"/>
            <a:gd name="connsiteX8" fmla="*/ 9019 w 10000"/>
            <a:gd name="connsiteY8" fmla="*/ 1285 h 9150"/>
            <a:gd name="connsiteX9" fmla="*/ 7202 w 10000"/>
            <a:gd name="connsiteY9" fmla="*/ 139 h 9150"/>
            <a:gd name="connsiteX10" fmla="*/ 4832 w 10000"/>
            <a:gd name="connsiteY10" fmla="*/ 1412 h 9150"/>
            <a:gd name="connsiteX11" fmla="*/ 2154 w 10000"/>
            <a:gd name="connsiteY11" fmla="*/ 0 h 9150"/>
            <a:gd name="connsiteX12" fmla="*/ 2421 w 10000"/>
            <a:gd name="connsiteY12" fmla="*/ 2755 h 9150"/>
            <a:gd name="connsiteX0" fmla="*/ 2421 w 18786"/>
            <a:gd name="connsiteY0" fmla="*/ 3011 h 9999"/>
            <a:gd name="connsiteX1" fmla="*/ 27 w 18786"/>
            <a:gd name="connsiteY1" fmla="*/ 2266 h 9999"/>
            <a:gd name="connsiteX2" fmla="*/ 29 w 18786"/>
            <a:gd name="connsiteY2" fmla="*/ 6447 h 9999"/>
            <a:gd name="connsiteX3" fmla="*/ 1072 w 18786"/>
            <a:gd name="connsiteY3" fmla="*/ 9689 h 9999"/>
            <a:gd name="connsiteX4" fmla="*/ 2938 w 18786"/>
            <a:gd name="connsiteY4" fmla="*/ 7478 h 9999"/>
            <a:gd name="connsiteX5" fmla="*/ 4793 w 18786"/>
            <a:gd name="connsiteY5" fmla="*/ 7452 h 9999"/>
            <a:gd name="connsiteX6" fmla="*/ 6068 w 18786"/>
            <a:gd name="connsiteY6" fmla="*/ 9991 h 9999"/>
            <a:gd name="connsiteX7" fmla="*/ 18786 w 18786"/>
            <a:gd name="connsiteY7" fmla="*/ 7675 h 9999"/>
            <a:gd name="connsiteX8" fmla="*/ 9019 w 18786"/>
            <a:gd name="connsiteY8" fmla="*/ 1404 h 9999"/>
            <a:gd name="connsiteX9" fmla="*/ 7202 w 18786"/>
            <a:gd name="connsiteY9" fmla="*/ 152 h 9999"/>
            <a:gd name="connsiteX10" fmla="*/ 4832 w 18786"/>
            <a:gd name="connsiteY10" fmla="*/ 1543 h 9999"/>
            <a:gd name="connsiteX11" fmla="*/ 2154 w 18786"/>
            <a:gd name="connsiteY11" fmla="*/ 0 h 9999"/>
            <a:gd name="connsiteX12" fmla="*/ 2421 w 18786"/>
            <a:gd name="connsiteY12" fmla="*/ 3011 h 9999"/>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3834 w 10000"/>
            <a:gd name="connsiteY9" fmla="*/ 152 h 10000"/>
            <a:gd name="connsiteX10" fmla="*/ 2572 w 10000"/>
            <a:gd name="connsiteY10" fmla="*/ 1543 h 10000"/>
            <a:gd name="connsiteX11" fmla="*/ 1147 w 10000"/>
            <a:gd name="connsiteY11" fmla="*/ 0 h 10000"/>
            <a:gd name="connsiteX12" fmla="*/ 1289 w 10000"/>
            <a:gd name="connsiteY12" fmla="*/ 3011 h 10000"/>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4588 w 10000"/>
            <a:gd name="connsiteY9" fmla="*/ 2640 h 10000"/>
            <a:gd name="connsiteX10" fmla="*/ 2572 w 10000"/>
            <a:gd name="connsiteY10" fmla="*/ 1543 h 10000"/>
            <a:gd name="connsiteX11" fmla="*/ 1147 w 10000"/>
            <a:gd name="connsiteY11" fmla="*/ 0 h 10000"/>
            <a:gd name="connsiteX12" fmla="*/ 1289 w 10000"/>
            <a:gd name="connsiteY12" fmla="*/ 3011 h 10000"/>
            <a:gd name="connsiteX0" fmla="*/ 0 w 11125"/>
            <a:gd name="connsiteY0" fmla="*/ 372 h 10098"/>
            <a:gd name="connsiteX1" fmla="*/ 1139 w 11125"/>
            <a:gd name="connsiteY1" fmla="*/ 2364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372 h 10098"/>
            <a:gd name="connsiteX1" fmla="*/ 1743 w 11125"/>
            <a:gd name="connsiteY1" fmla="*/ 3857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271 h 9997"/>
            <a:gd name="connsiteX1" fmla="*/ 1743 w 11125"/>
            <a:gd name="connsiteY1" fmla="*/ 3756 h 9997"/>
            <a:gd name="connsiteX2" fmla="*/ 1140 w 11125"/>
            <a:gd name="connsiteY2" fmla="*/ 6445 h 9997"/>
            <a:gd name="connsiteX3" fmla="*/ 1696 w 11125"/>
            <a:gd name="connsiteY3" fmla="*/ 9687 h 9997"/>
            <a:gd name="connsiteX4" fmla="*/ 2689 w 11125"/>
            <a:gd name="connsiteY4" fmla="*/ 7476 h 9997"/>
            <a:gd name="connsiteX5" fmla="*/ 3676 w 11125"/>
            <a:gd name="connsiteY5" fmla="*/ 7450 h 9997"/>
            <a:gd name="connsiteX6" fmla="*/ 4355 w 11125"/>
            <a:gd name="connsiteY6" fmla="*/ 9989 h 9997"/>
            <a:gd name="connsiteX7" fmla="*/ 11125 w 11125"/>
            <a:gd name="connsiteY7" fmla="*/ 7673 h 9997"/>
            <a:gd name="connsiteX8" fmla="*/ 8642 w 11125"/>
            <a:gd name="connsiteY8" fmla="*/ 3889 h 9997"/>
            <a:gd name="connsiteX9" fmla="*/ 5713 w 11125"/>
            <a:gd name="connsiteY9" fmla="*/ 2637 h 9997"/>
            <a:gd name="connsiteX10" fmla="*/ 3697 w 11125"/>
            <a:gd name="connsiteY10" fmla="*/ 1540 h 9997"/>
            <a:gd name="connsiteX11" fmla="*/ 2272 w 11125"/>
            <a:gd name="connsiteY11" fmla="*/ 992 h 9997"/>
            <a:gd name="connsiteX12" fmla="*/ 0 w 11125"/>
            <a:gd name="connsiteY12" fmla="*/ 271 h 9997"/>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135 w 10000"/>
            <a:gd name="connsiteY9" fmla="*/ 2638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2417 w 10000"/>
            <a:gd name="connsiteY3" fmla="*/ 7478 h 10000"/>
            <a:gd name="connsiteX4" fmla="*/ 3304 w 10000"/>
            <a:gd name="connsiteY4" fmla="*/ 7452 h 10000"/>
            <a:gd name="connsiteX5" fmla="*/ 3915 w 10000"/>
            <a:gd name="connsiteY5" fmla="*/ 9992 h 10000"/>
            <a:gd name="connsiteX6" fmla="*/ 10000 w 10000"/>
            <a:gd name="connsiteY6" fmla="*/ 7675 h 10000"/>
            <a:gd name="connsiteX7" fmla="*/ 7768 w 10000"/>
            <a:gd name="connsiteY7" fmla="*/ 3890 h 10000"/>
            <a:gd name="connsiteX8" fmla="*/ 5949 w 10000"/>
            <a:gd name="connsiteY8" fmla="*/ 3385 h 10000"/>
            <a:gd name="connsiteX9" fmla="*/ 3594 w 10000"/>
            <a:gd name="connsiteY9" fmla="*/ 2784 h 10000"/>
            <a:gd name="connsiteX10" fmla="*/ 2042 w 10000"/>
            <a:gd name="connsiteY10" fmla="*/ 992 h 10000"/>
            <a:gd name="connsiteX11" fmla="*/ 0 w 10000"/>
            <a:gd name="connsiteY11" fmla="*/ 271 h 10000"/>
            <a:gd name="connsiteX0" fmla="*/ 0 w 10000"/>
            <a:gd name="connsiteY0" fmla="*/ 271 h 9992"/>
            <a:gd name="connsiteX1" fmla="*/ 889 w 10000"/>
            <a:gd name="connsiteY1" fmla="*/ 3757 h 9992"/>
            <a:gd name="connsiteX2" fmla="*/ 1974 w 10000"/>
            <a:gd name="connsiteY2" fmla="*/ 6198 h 9992"/>
            <a:gd name="connsiteX3" fmla="*/ 2417 w 10000"/>
            <a:gd name="connsiteY3" fmla="*/ 7478 h 9992"/>
            <a:gd name="connsiteX4" fmla="*/ 3915 w 10000"/>
            <a:gd name="connsiteY4" fmla="*/ 9992 h 9992"/>
            <a:gd name="connsiteX5" fmla="*/ 10000 w 10000"/>
            <a:gd name="connsiteY5" fmla="*/ 7675 h 9992"/>
            <a:gd name="connsiteX6" fmla="*/ 7768 w 10000"/>
            <a:gd name="connsiteY6" fmla="*/ 3890 h 9992"/>
            <a:gd name="connsiteX7" fmla="*/ 5949 w 10000"/>
            <a:gd name="connsiteY7" fmla="*/ 3385 h 9992"/>
            <a:gd name="connsiteX8" fmla="*/ 3594 w 10000"/>
            <a:gd name="connsiteY8" fmla="*/ 2784 h 9992"/>
            <a:gd name="connsiteX9" fmla="*/ 2042 w 10000"/>
            <a:gd name="connsiteY9" fmla="*/ 992 h 9992"/>
            <a:gd name="connsiteX10" fmla="*/ 0 w 10000"/>
            <a:gd name="connsiteY10" fmla="*/ 271 h 9992"/>
            <a:gd name="connsiteX0" fmla="*/ 0 w 10000"/>
            <a:gd name="connsiteY0" fmla="*/ 271 h 10000"/>
            <a:gd name="connsiteX1" fmla="*/ 889 w 10000"/>
            <a:gd name="connsiteY1" fmla="*/ 3760 h 10000"/>
            <a:gd name="connsiteX2" fmla="*/ 1974 w 10000"/>
            <a:gd name="connsiteY2" fmla="*/ 6203 h 10000"/>
            <a:gd name="connsiteX3" fmla="*/ 2417 w 10000"/>
            <a:gd name="connsiteY3" fmla="*/ 8729 h 10000"/>
            <a:gd name="connsiteX4" fmla="*/ 3915 w 10000"/>
            <a:gd name="connsiteY4" fmla="*/ 10000 h 10000"/>
            <a:gd name="connsiteX5" fmla="*/ 10000 w 10000"/>
            <a:gd name="connsiteY5" fmla="*/ 7681 h 10000"/>
            <a:gd name="connsiteX6" fmla="*/ 7768 w 10000"/>
            <a:gd name="connsiteY6" fmla="*/ 3893 h 10000"/>
            <a:gd name="connsiteX7" fmla="*/ 5949 w 10000"/>
            <a:gd name="connsiteY7" fmla="*/ 3388 h 10000"/>
            <a:gd name="connsiteX8" fmla="*/ 3594 w 10000"/>
            <a:gd name="connsiteY8" fmla="*/ 2786 h 10000"/>
            <a:gd name="connsiteX9" fmla="*/ 2042 w 10000"/>
            <a:gd name="connsiteY9" fmla="*/ 993 h 10000"/>
            <a:gd name="connsiteX10" fmla="*/ 0 w 10000"/>
            <a:gd name="connsiteY10" fmla="*/ 271 h 10000"/>
            <a:gd name="connsiteX0" fmla="*/ 0 w 9864"/>
            <a:gd name="connsiteY0" fmla="*/ 373 h 9106"/>
            <a:gd name="connsiteX1" fmla="*/ 753 w 9864"/>
            <a:gd name="connsiteY1" fmla="*/ 2866 h 9106"/>
            <a:gd name="connsiteX2" fmla="*/ 1838 w 9864"/>
            <a:gd name="connsiteY2" fmla="*/ 5309 h 9106"/>
            <a:gd name="connsiteX3" fmla="*/ 2281 w 9864"/>
            <a:gd name="connsiteY3" fmla="*/ 7835 h 9106"/>
            <a:gd name="connsiteX4" fmla="*/ 3779 w 9864"/>
            <a:gd name="connsiteY4" fmla="*/ 9106 h 9106"/>
            <a:gd name="connsiteX5" fmla="*/ 9864 w 9864"/>
            <a:gd name="connsiteY5" fmla="*/ 6787 h 9106"/>
            <a:gd name="connsiteX6" fmla="*/ 7632 w 9864"/>
            <a:gd name="connsiteY6" fmla="*/ 2999 h 9106"/>
            <a:gd name="connsiteX7" fmla="*/ 5813 w 9864"/>
            <a:gd name="connsiteY7" fmla="*/ 2494 h 9106"/>
            <a:gd name="connsiteX8" fmla="*/ 3458 w 9864"/>
            <a:gd name="connsiteY8" fmla="*/ 1892 h 9106"/>
            <a:gd name="connsiteX9" fmla="*/ 1906 w 9864"/>
            <a:gd name="connsiteY9" fmla="*/ 99 h 9106"/>
            <a:gd name="connsiteX10" fmla="*/ 0 w 9864"/>
            <a:gd name="connsiteY10" fmla="*/ 373 h 9106"/>
            <a:gd name="connsiteX0" fmla="*/ 0 w 10000"/>
            <a:gd name="connsiteY0" fmla="*/ 409 h 9002"/>
            <a:gd name="connsiteX1" fmla="*/ 763 w 10000"/>
            <a:gd name="connsiteY1" fmla="*/ 3146 h 9002"/>
            <a:gd name="connsiteX2" fmla="*/ 1863 w 10000"/>
            <a:gd name="connsiteY2" fmla="*/ 5829 h 9002"/>
            <a:gd name="connsiteX3" fmla="*/ 2312 w 10000"/>
            <a:gd name="connsiteY3" fmla="*/ 8603 h 9002"/>
            <a:gd name="connsiteX4" fmla="*/ 3968 w 10000"/>
            <a:gd name="connsiteY4" fmla="*/ 8905 h 9002"/>
            <a:gd name="connsiteX5" fmla="*/ 10000 w 10000"/>
            <a:gd name="connsiteY5" fmla="*/ 7452 h 9002"/>
            <a:gd name="connsiteX6" fmla="*/ 7737 w 10000"/>
            <a:gd name="connsiteY6" fmla="*/ 3292 h 9002"/>
            <a:gd name="connsiteX7" fmla="*/ 5893 w 10000"/>
            <a:gd name="connsiteY7" fmla="*/ 2738 h 9002"/>
            <a:gd name="connsiteX8" fmla="*/ 3506 w 10000"/>
            <a:gd name="connsiteY8" fmla="*/ 2077 h 9002"/>
            <a:gd name="connsiteX9" fmla="*/ 1932 w 10000"/>
            <a:gd name="connsiteY9" fmla="*/ 108 h 9002"/>
            <a:gd name="connsiteX10" fmla="*/ 0 w 10000"/>
            <a:gd name="connsiteY10" fmla="*/ 409 h 9002"/>
            <a:gd name="connsiteX0" fmla="*/ 0 w 10000"/>
            <a:gd name="connsiteY0" fmla="*/ 454 h 9892"/>
            <a:gd name="connsiteX1" fmla="*/ 763 w 10000"/>
            <a:gd name="connsiteY1" fmla="*/ 3495 h 9892"/>
            <a:gd name="connsiteX2" fmla="*/ 1863 w 10000"/>
            <a:gd name="connsiteY2" fmla="*/ 6475 h 9892"/>
            <a:gd name="connsiteX3" fmla="*/ 2862 w 10000"/>
            <a:gd name="connsiteY3" fmla="*/ 8038 h 9892"/>
            <a:gd name="connsiteX4" fmla="*/ 3968 w 10000"/>
            <a:gd name="connsiteY4" fmla="*/ 9892 h 9892"/>
            <a:gd name="connsiteX5" fmla="*/ 10000 w 10000"/>
            <a:gd name="connsiteY5" fmla="*/ 8278 h 9892"/>
            <a:gd name="connsiteX6" fmla="*/ 7737 w 10000"/>
            <a:gd name="connsiteY6" fmla="*/ 3657 h 9892"/>
            <a:gd name="connsiteX7" fmla="*/ 5893 w 10000"/>
            <a:gd name="connsiteY7" fmla="*/ 3042 h 9892"/>
            <a:gd name="connsiteX8" fmla="*/ 3506 w 10000"/>
            <a:gd name="connsiteY8" fmla="*/ 2307 h 9892"/>
            <a:gd name="connsiteX9" fmla="*/ 1932 w 10000"/>
            <a:gd name="connsiteY9" fmla="*/ 120 h 9892"/>
            <a:gd name="connsiteX10" fmla="*/ 0 w 10000"/>
            <a:gd name="connsiteY10" fmla="*/ 454 h 9892"/>
            <a:gd name="connsiteX0" fmla="*/ 0 w 10000"/>
            <a:gd name="connsiteY0" fmla="*/ 459 h 10000"/>
            <a:gd name="connsiteX1" fmla="*/ 763 w 10000"/>
            <a:gd name="connsiteY1" fmla="*/ 3533 h 10000"/>
            <a:gd name="connsiteX2" fmla="*/ 227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3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450 w 10000"/>
            <a:gd name="connsiteY1" fmla="*/ 2919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2 w 10000"/>
            <a:gd name="connsiteY1" fmla="*/ 3840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62 w 10000"/>
            <a:gd name="connsiteY2" fmla="*/ 8126 h 10000"/>
            <a:gd name="connsiteX3" fmla="*/ 3968 w 10000"/>
            <a:gd name="connsiteY3" fmla="*/ 10000 h 10000"/>
            <a:gd name="connsiteX4" fmla="*/ 10000 w 10000"/>
            <a:gd name="connsiteY4" fmla="*/ 8368 h 10000"/>
            <a:gd name="connsiteX5" fmla="*/ 7737 w 10000"/>
            <a:gd name="connsiteY5" fmla="*/ 3697 h 10000"/>
            <a:gd name="connsiteX6" fmla="*/ 5893 w 10000"/>
            <a:gd name="connsiteY6" fmla="*/ 3075 h 10000"/>
            <a:gd name="connsiteX7" fmla="*/ 3506 w 10000"/>
            <a:gd name="connsiteY7" fmla="*/ 2332 h 10000"/>
            <a:gd name="connsiteX8" fmla="*/ 1932 w 10000"/>
            <a:gd name="connsiteY8" fmla="*/ 121 h 10000"/>
            <a:gd name="connsiteX9" fmla="*/ 0 w 10000"/>
            <a:gd name="connsiteY9" fmla="*/ 459 h 10000"/>
            <a:gd name="connsiteX0" fmla="*/ 0 w 10000"/>
            <a:gd name="connsiteY0" fmla="*/ 459 h 11229"/>
            <a:gd name="connsiteX1" fmla="*/ 1174 w 10000"/>
            <a:gd name="connsiteY1" fmla="*/ 3533 h 11229"/>
            <a:gd name="connsiteX2" fmla="*/ 2862 w 10000"/>
            <a:gd name="connsiteY2" fmla="*/ 8126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8087 w 10000"/>
            <a:gd name="connsiteY2" fmla="*/ 9355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3900 w 10000"/>
            <a:gd name="connsiteY2" fmla="*/ 5636 h 11229"/>
            <a:gd name="connsiteX3" fmla="*/ 8087 w 10000"/>
            <a:gd name="connsiteY3" fmla="*/ 9355 h 11229"/>
            <a:gd name="connsiteX4" fmla="*/ 9605 w 10000"/>
            <a:gd name="connsiteY4" fmla="*/ 11229 h 11229"/>
            <a:gd name="connsiteX5" fmla="*/ 10000 w 10000"/>
            <a:gd name="connsiteY5" fmla="*/ 8368 h 11229"/>
            <a:gd name="connsiteX6" fmla="*/ 7737 w 10000"/>
            <a:gd name="connsiteY6" fmla="*/ 3697 h 11229"/>
            <a:gd name="connsiteX7" fmla="*/ 5893 w 10000"/>
            <a:gd name="connsiteY7" fmla="*/ 3075 h 11229"/>
            <a:gd name="connsiteX8" fmla="*/ 3506 w 10000"/>
            <a:gd name="connsiteY8" fmla="*/ 2332 h 11229"/>
            <a:gd name="connsiteX9" fmla="*/ 1932 w 10000"/>
            <a:gd name="connsiteY9" fmla="*/ 121 h 11229"/>
            <a:gd name="connsiteX10" fmla="*/ 0 w 10000"/>
            <a:gd name="connsiteY10"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338 h 11108"/>
            <a:gd name="connsiteX1" fmla="*/ 1174 w 10000"/>
            <a:gd name="connsiteY1" fmla="*/ 3412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0000"/>
            <a:gd name="connsiteY0" fmla="*/ 338 h 11108"/>
            <a:gd name="connsiteX1" fmla="*/ 1312 w 10000"/>
            <a:gd name="connsiteY1" fmla="*/ 4641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10000" h="11108">
              <a:moveTo>
                <a:pt x="0" y="338"/>
              </a:moveTo>
              <a:lnTo>
                <a:pt x="1312" y="4641"/>
              </a:lnTo>
              <a:lnTo>
                <a:pt x="3900" y="5515"/>
              </a:lnTo>
              <a:lnTo>
                <a:pt x="4862" y="10122"/>
              </a:lnTo>
              <a:lnTo>
                <a:pt x="8087" y="9234"/>
              </a:lnTo>
              <a:cubicBezTo>
                <a:pt x="8415" y="10013"/>
                <a:pt x="8324" y="11068"/>
                <a:pt x="9605" y="11108"/>
              </a:cubicBezTo>
              <a:cubicBezTo>
                <a:pt x="9737" y="10154"/>
                <a:pt x="9868" y="9201"/>
                <a:pt x="10000" y="8247"/>
              </a:cubicBezTo>
              <a:lnTo>
                <a:pt x="7737" y="3576"/>
              </a:lnTo>
              <a:cubicBezTo>
                <a:pt x="7581" y="1936"/>
                <a:pt x="6050" y="4598"/>
                <a:pt x="5893" y="2954"/>
              </a:cubicBezTo>
              <a:cubicBezTo>
                <a:pt x="5924" y="2094"/>
                <a:pt x="3476" y="3071"/>
                <a:pt x="3506" y="2211"/>
              </a:cubicBezTo>
              <a:lnTo>
                <a:pt x="1932" y="0"/>
              </a:lnTo>
              <a:lnTo>
                <a:pt x="0" y="33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598736</xdr:colOff>
      <xdr:row>21</xdr:row>
      <xdr:rowOff>14626</xdr:rowOff>
    </xdr:from>
    <xdr:to>
      <xdr:col>10</xdr:col>
      <xdr:colOff>65529</xdr:colOff>
      <xdr:row>21</xdr:row>
      <xdr:rowOff>110613</xdr:rowOff>
    </xdr:to>
    <xdr:sp macro="" textlink="">
      <xdr:nvSpPr>
        <xdr:cNvPr id="195" name="AZ">
          <a:extLst>
            <a:ext uri="{FF2B5EF4-FFF2-40B4-BE49-F238E27FC236}">
              <a16:creationId xmlns:a16="http://schemas.microsoft.com/office/drawing/2014/main" id="{00000000-0008-0000-0C00-0000C3000000}"/>
            </a:ext>
          </a:extLst>
        </xdr:cNvPr>
        <xdr:cNvSpPr>
          <a:spLocks/>
        </xdr:cNvSpPr>
      </xdr:nvSpPr>
      <xdr:spPr bwMode="auto">
        <a:xfrm>
          <a:off x="6189911" y="3853201"/>
          <a:ext cx="76393" cy="95987"/>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5000 w 10000"/>
            <a:gd name="connsiteY14" fmla="*/ 10000 h 10000"/>
            <a:gd name="connsiteX15" fmla="*/ 8151 w 10000"/>
            <a:gd name="connsiteY15" fmla="*/ 8940 h 10000"/>
            <a:gd name="connsiteX16" fmla="*/ 8636 w 10000"/>
            <a:gd name="connsiteY16" fmla="*/ 8435 h 10000"/>
            <a:gd name="connsiteX17" fmla="*/ 9545 w 10000"/>
            <a:gd name="connsiteY17" fmla="*/ 6870 h 10000"/>
            <a:gd name="connsiteX18" fmla="*/ 10000 w 10000"/>
            <a:gd name="connsiteY18" fmla="*/ 6870 h 10000"/>
            <a:gd name="connsiteX19" fmla="*/ 7273 w 10000"/>
            <a:gd name="connsiteY19" fmla="*/ 5826 h 10000"/>
            <a:gd name="connsiteX20" fmla="*/ 6818 w 10000"/>
            <a:gd name="connsiteY20" fmla="*/ 3130 h 10000"/>
            <a:gd name="connsiteX21" fmla="*/ 8636 w 10000"/>
            <a:gd name="connsiteY21" fmla="*/ 1043 h 10000"/>
            <a:gd name="connsiteX22" fmla="*/ 5909 w 10000"/>
            <a:gd name="connsiteY22" fmla="*/ 0 h 10000"/>
            <a:gd name="connsiteX23" fmla="*/ 3636 w 10000"/>
            <a:gd name="connsiteY23" fmla="*/ 522 h 10000"/>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7417 w 10000"/>
            <a:gd name="connsiteY14" fmla="*/ 6551 h 10000"/>
            <a:gd name="connsiteX15" fmla="*/ 5000 w 10000"/>
            <a:gd name="connsiteY15" fmla="*/ 10000 h 10000"/>
            <a:gd name="connsiteX16" fmla="*/ 8151 w 10000"/>
            <a:gd name="connsiteY16" fmla="*/ 8940 h 10000"/>
            <a:gd name="connsiteX17" fmla="*/ 8636 w 10000"/>
            <a:gd name="connsiteY17" fmla="*/ 8435 h 10000"/>
            <a:gd name="connsiteX18" fmla="*/ 9545 w 10000"/>
            <a:gd name="connsiteY18" fmla="*/ 6870 h 10000"/>
            <a:gd name="connsiteX19" fmla="*/ 10000 w 10000"/>
            <a:gd name="connsiteY19" fmla="*/ 6870 h 10000"/>
            <a:gd name="connsiteX20" fmla="*/ 7273 w 10000"/>
            <a:gd name="connsiteY20" fmla="*/ 5826 h 10000"/>
            <a:gd name="connsiteX21" fmla="*/ 6818 w 10000"/>
            <a:gd name="connsiteY21" fmla="*/ 3130 h 10000"/>
            <a:gd name="connsiteX22" fmla="*/ 8636 w 10000"/>
            <a:gd name="connsiteY22" fmla="*/ 1043 h 10000"/>
            <a:gd name="connsiteX23" fmla="*/ 5909 w 10000"/>
            <a:gd name="connsiteY23" fmla="*/ 0 h 10000"/>
            <a:gd name="connsiteX24" fmla="*/ 3636 w 10000"/>
            <a:gd name="connsiteY24" fmla="*/ 522 h 10000"/>
            <a:gd name="connsiteX0" fmla="*/ 3636 w 10000"/>
            <a:gd name="connsiteY0" fmla="*/ 522 h 8940"/>
            <a:gd name="connsiteX1" fmla="*/ 909 w 10000"/>
            <a:gd name="connsiteY1" fmla="*/ 522 h 8940"/>
            <a:gd name="connsiteX2" fmla="*/ 0 w 10000"/>
            <a:gd name="connsiteY2" fmla="*/ 0 h 8940"/>
            <a:gd name="connsiteX3" fmla="*/ 0 w 10000"/>
            <a:gd name="connsiteY3" fmla="*/ 1043 h 8940"/>
            <a:gd name="connsiteX4" fmla="*/ 455 w 10000"/>
            <a:gd name="connsiteY4" fmla="*/ 2609 h 8940"/>
            <a:gd name="connsiteX5" fmla="*/ 679 w 10000"/>
            <a:gd name="connsiteY5" fmla="*/ 4295 h 8940"/>
            <a:gd name="connsiteX6" fmla="*/ 455 w 10000"/>
            <a:gd name="connsiteY6" fmla="*/ 5304 h 8940"/>
            <a:gd name="connsiteX7" fmla="*/ 909 w 10000"/>
            <a:gd name="connsiteY7" fmla="*/ 6348 h 8940"/>
            <a:gd name="connsiteX8" fmla="*/ 1598 w 10000"/>
            <a:gd name="connsiteY8" fmla="*/ 7682 h 8940"/>
            <a:gd name="connsiteX9" fmla="*/ 4110 w 10000"/>
            <a:gd name="connsiteY9" fmla="*/ 6712 h 8940"/>
            <a:gd name="connsiteX10" fmla="*/ 4448 w 10000"/>
            <a:gd name="connsiteY10" fmla="*/ 7069 h 8940"/>
            <a:gd name="connsiteX11" fmla="*/ 5010 w 10000"/>
            <a:gd name="connsiteY11" fmla="*/ 7076 h 8940"/>
            <a:gd name="connsiteX12" fmla="*/ 5000 w 10000"/>
            <a:gd name="connsiteY12" fmla="*/ 7391 h 8940"/>
            <a:gd name="connsiteX13" fmla="*/ 4545 w 10000"/>
            <a:gd name="connsiteY13" fmla="*/ 7913 h 8940"/>
            <a:gd name="connsiteX14" fmla="*/ 7417 w 10000"/>
            <a:gd name="connsiteY14" fmla="*/ 6551 h 8940"/>
            <a:gd name="connsiteX15" fmla="*/ 6733 w 10000"/>
            <a:gd name="connsiteY15" fmla="*/ 8318 h 8940"/>
            <a:gd name="connsiteX16" fmla="*/ 8151 w 10000"/>
            <a:gd name="connsiteY16" fmla="*/ 8940 h 8940"/>
            <a:gd name="connsiteX17" fmla="*/ 8636 w 10000"/>
            <a:gd name="connsiteY17" fmla="*/ 8435 h 8940"/>
            <a:gd name="connsiteX18" fmla="*/ 9545 w 10000"/>
            <a:gd name="connsiteY18" fmla="*/ 6870 h 8940"/>
            <a:gd name="connsiteX19" fmla="*/ 10000 w 10000"/>
            <a:gd name="connsiteY19" fmla="*/ 6870 h 8940"/>
            <a:gd name="connsiteX20" fmla="*/ 7273 w 10000"/>
            <a:gd name="connsiteY20" fmla="*/ 5826 h 8940"/>
            <a:gd name="connsiteX21" fmla="*/ 6818 w 10000"/>
            <a:gd name="connsiteY21" fmla="*/ 3130 h 8940"/>
            <a:gd name="connsiteX22" fmla="*/ 8636 w 10000"/>
            <a:gd name="connsiteY22" fmla="*/ 1043 h 8940"/>
            <a:gd name="connsiteX23" fmla="*/ 5909 w 10000"/>
            <a:gd name="connsiteY23" fmla="*/ 0 h 8940"/>
            <a:gd name="connsiteX24" fmla="*/ 3636 w 10000"/>
            <a:gd name="connsiteY24" fmla="*/ 522 h 894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6818 w 10000"/>
            <a:gd name="connsiteY21" fmla="*/ 3501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3636 w 10000"/>
            <a:gd name="connsiteY24" fmla="*/ 584 h 10000"/>
            <a:gd name="connsiteX0" fmla="*/ 4969 w 10000"/>
            <a:gd name="connsiteY0" fmla="*/ 4346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4969 w 10000"/>
            <a:gd name="connsiteY0" fmla="*/ 4346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5769 w 10000"/>
            <a:gd name="connsiteY0" fmla="*/ 4722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5769 w 10000"/>
            <a:gd name="connsiteY24" fmla="*/ 4722 h 10000"/>
            <a:gd name="connsiteX0" fmla="*/ 6302 w 10000"/>
            <a:gd name="connsiteY0" fmla="*/ 4534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4534 h 10000"/>
            <a:gd name="connsiteX1" fmla="*/ 4776 w 10000"/>
            <a:gd name="connsiteY1" fmla="*/ 4346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3367 h 8833"/>
            <a:gd name="connsiteX1" fmla="*/ 4776 w 10000"/>
            <a:gd name="connsiteY1" fmla="*/ 3179 h 8833"/>
            <a:gd name="connsiteX2" fmla="*/ 4666 w 10000"/>
            <a:gd name="connsiteY2" fmla="*/ 4853 h 8833"/>
            <a:gd name="connsiteX3" fmla="*/ 0 w 10000"/>
            <a:gd name="connsiteY3" fmla="*/ 0 h 8833"/>
            <a:gd name="connsiteX4" fmla="*/ 455 w 10000"/>
            <a:gd name="connsiteY4" fmla="*/ 1751 h 8833"/>
            <a:gd name="connsiteX5" fmla="*/ 679 w 10000"/>
            <a:gd name="connsiteY5" fmla="*/ 3637 h 8833"/>
            <a:gd name="connsiteX6" fmla="*/ 455 w 10000"/>
            <a:gd name="connsiteY6" fmla="*/ 4766 h 8833"/>
            <a:gd name="connsiteX7" fmla="*/ 909 w 10000"/>
            <a:gd name="connsiteY7" fmla="*/ 5934 h 8833"/>
            <a:gd name="connsiteX8" fmla="*/ 1598 w 10000"/>
            <a:gd name="connsiteY8" fmla="*/ 7426 h 8833"/>
            <a:gd name="connsiteX9" fmla="*/ 4110 w 10000"/>
            <a:gd name="connsiteY9" fmla="*/ 6341 h 8833"/>
            <a:gd name="connsiteX10" fmla="*/ 4448 w 10000"/>
            <a:gd name="connsiteY10" fmla="*/ 6740 h 8833"/>
            <a:gd name="connsiteX11" fmla="*/ 5010 w 10000"/>
            <a:gd name="connsiteY11" fmla="*/ 6748 h 8833"/>
            <a:gd name="connsiteX12" fmla="*/ 5000 w 10000"/>
            <a:gd name="connsiteY12" fmla="*/ 7100 h 8833"/>
            <a:gd name="connsiteX13" fmla="*/ 4545 w 10000"/>
            <a:gd name="connsiteY13" fmla="*/ 7684 h 8833"/>
            <a:gd name="connsiteX14" fmla="*/ 7417 w 10000"/>
            <a:gd name="connsiteY14" fmla="*/ 6161 h 8833"/>
            <a:gd name="connsiteX15" fmla="*/ 6733 w 10000"/>
            <a:gd name="connsiteY15" fmla="*/ 8137 h 8833"/>
            <a:gd name="connsiteX16" fmla="*/ 8151 w 10000"/>
            <a:gd name="connsiteY16" fmla="*/ 8833 h 8833"/>
            <a:gd name="connsiteX17" fmla="*/ 8636 w 10000"/>
            <a:gd name="connsiteY17" fmla="*/ 8268 h 8833"/>
            <a:gd name="connsiteX18" fmla="*/ 9545 w 10000"/>
            <a:gd name="connsiteY18" fmla="*/ 6518 h 8833"/>
            <a:gd name="connsiteX19" fmla="*/ 10000 w 10000"/>
            <a:gd name="connsiteY19" fmla="*/ 6518 h 8833"/>
            <a:gd name="connsiteX20" fmla="*/ 9539 w 10000"/>
            <a:gd name="connsiteY20" fmla="*/ 3281 h 8833"/>
            <a:gd name="connsiteX21" fmla="*/ 8551 w 10000"/>
            <a:gd name="connsiteY21" fmla="*/ 1582 h 8833"/>
            <a:gd name="connsiteX22" fmla="*/ 7169 w 10000"/>
            <a:gd name="connsiteY22" fmla="*/ 2445 h 8833"/>
            <a:gd name="connsiteX23" fmla="*/ 5776 w 10000"/>
            <a:gd name="connsiteY23" fmla="*/ 902 h 8833"/>
            <a:gd name="connsiteX24" fmla="*/ 6302 w 10000"/>
            <a:gd name="connsiteY24" fmla="*/ 3367 h 8833"/>
            <a:gd name="connsiteX0" fmla="*/ 6702 w 10400"/>
            <a:gd name="connsiteY0" fmla="*/ 3812 h 10000"/>
            <a:gd name="connsiteX1" fmla="*/ 5176 w 10400"/>
            <a:gd name="connsiteY1" fmla="*/ 3599 h 10000"/>
            <a:gd name="connsiteX2" fmla="*/ 5066 w 10400"/>
            <a:gd name="connsiteY2" fmla="*/ 5494 h 10000"/>
            <a:gd name="connsiteX3" fmla="*/ 0 w 10400"/>
            <a:gd name="connsiteY3" fmla="*/ 0 h 10000"/>
            <a:gd name="connsiteX4" fmla="*/ 855 w 10400"/>
            <a:gd name="connsiteY4" fmla="*/ 1982 h 10000"/>
            <a:gd name="connsiteX5" fmla="*/ 1079 w 10400"/>
            <a:gd name="connsiteY5" fmla="*/ 4118 h 10000"/>
            <a:gd name="connsiteX6" fmla="*/ 855 w 10400"/>
            <a:gd name="connsiteY6" fmla="*/ 5396 h 10000"/>
            <a:gd name="connsiteX7" fmla="*/ 1309 w 10400"/>
            <a:gd name="connsiteY7" fmla="*/ 6718 h 10000"/>
            <a:gd name="connsiteX8" fmla="*/ 1998 w 10400"/>
            <a:gd name="connsiteY8" fmla="*/ 8407 h 10000"/>
            <a:gd name="connsiteX9" fmla="*/ 4510 w 10400"/>
            <a:gd name="connsiteY9" fmla="*/ 7179 h 10000"/>
            <a:gd name="connsiteX10" fmla="*/ 4848 w 10400"/>
            <a:gd name="connsiteY10" fmla="*/ 7630 h 10000"/>
            <a:gd name="connsiteX11" fmla="*/ 5410 w 10400"/>
            <a:gd name="connsiteY11" fmla="*/ 7640 h 10000"/>
            <a:gd name="connsiteX12" fmla="*/ 5400 w 10400"/>
            <a:gd name="connsiteY12" fmla="*/ 8038 h 10000"/>
            <a:gd name="connsiteX13" fmla="*/ 4945 w 10400"/>
            <a:gd name="connsiteY13" fmla="*/ 8699 h 10000"/>
            <a:gd name="connsiteX14" fmla="*/ 7817 w 10400"/>
            <a:gd name="connsiteY14" fmla="*/ 6975 h 10000"/>
            <a:gd name="connsiteX15" fmla="*/ 7133 w 10400"/>
            <a:gd name="connsiteY15" fmla="*/ 9212 h 10000"/>
            <a:gd name="connsiteX16" fmla="*/ 8551 w 10400"/>
            <a:gd name="connsiteY16" fmla="*/ 10000 h 10000"/>
            <a:gd name="connsiteX17" fmla="*/ 9036 w 10400"/>
            <a:gd name="connsiteY17" fmla="*/ 9360 h 10000"/>
            <a:gd name="connsiteX18" fmla="*/ 9945 w 10400"/>
            <a:gd name="connsiteY18" fmla="*/ 7379 h 10000"/>
            <a:gd name="connsiteX19" fmla="*/ 10400 w 10400"/>
            <a:gd name="connsiteY19" fmla="*/ 7379 h 10000"/>
            <a:gd name="connsiteX20" fmla="*/ 9939 w 10400"/>
            <a:gd name="connsiteY20" fmla="*/ 3714 h 10000"/>
            <a:gd name="connsiteX21" fmla="*/ 8951 w 10400"/>
            <a:gd name="connsiteY21" fmla="*/ 1791 h 10000"/>
            <a:gd name="connsiteX22" fmla="*/ 7569 w 10400"/>
            <a:gd name="connsiteY22" fmla="*/ 2768 h 10000"/>
            <a:gd name="connsiteX23" fmla="*/ 6176 w 10400"/>
            <a:gd name="connsiteY23" fmla="*/ 1021 h 10000"/>
            <a:gd name="connsiteX24" fmla="*/ 6702 w 10400"/>
            <a:gd name="connsiteY24" fmla="*/ 3812 h 10000"/>
            <a:gd name="connsiteX0" fmla="*/ 5847 w 9545"/>
            <a:gd name="connsiteY0" fmla="*/ 2791 h 8979"/>
            <a:gd name="connsiteX1" fmla="*/ 4321 w 9545"/>
            <a:gd name="connsiteY1" fmla="*/ 2578 h 8979"/>
            <a:gd name="connsiteX2" fmla="*/ 4211 w 9545"/>
            <a:gd name="connsiteY2" fmla="*/ 4473 h 8979"/>
            <a:gd name="connsiteX3" fmla="*/ 0 w 9545"/>
            <a:gd name="connsiteY3" fmla="*/ 961 h 8979"/>
            <a:gd name="connsiteX4" fmla="*/ 224 w 9545"/>
            <a:gd name="connsiteY4" fmla="*/ 3097 h 8979"/>
            <a:gd name="connsiteX5" fmla="*/ 0 w 9545"/>
            <a:gd name="connsiteY5" fmla="*/ 4375 h 8979"/>
            <a:gd name="connsiteX6" fmla="*/ 454 w 9545"/>
            <a:gd name="connsiteY6" fmla="*/ 5697 h 8979"/>
            <a:gd name="connsiteX7" fmla="*/ 1143 w 9545"/>
            <a:gd name="connsiteY7" fmla="*/ 7386 h 8979"/>
            <a:gd name="connsiteX8" fmla="*/ 3655 w 9545"/>
            <a:gd name="connsiteY8" fmla="*/ 6158 h 8979"/>
            <a:gd name="connsiteX9" fmla="*/ 3993 w 9545"/>
            <a:gd name="connsiteY9" fmla="*/ 6609 h 8979"/>
            <a:gd name="connsiteX10" fmla="*/ 4555 w 9545"/>
            <a:gd name="connsiteY10" fmla="*/ 6619 h 8979"/>
            <a:gd name="connsiteX11" fmla="*/ 4545 w 9545"/>
            <a:gd name="connsiteY11" fmla="*/ 7017 h 8979"/>
            <a:gd name="connsiteX12" fmla="*/ 4090 w 9545"/>
            <a:gd name="connsiteY12" fmla="*/ 7678 h 8979"/>
            <a:gd name="connsiteX13" fmla="*/ 6962 w 9545"/>
            <a:gd name="connsiteY13" fmla="*/ 5954 h 8979"/>
            <a:gd name="connsiteX14" fmla="*/ 6278 w 9545"/>
            <a:gd name="connsiteY14" fmla="*/ 8191 h 8979"/>
            <a:gd name="connsiteX15" fmla="*/ 7696 w 9545"/>
            <a:gd name="connsiteY15" fmla="*/ 8979 h 8979"/>
            <a:gd name="connsiteX16" fmla="*/ 8181 w 9545"/>
            <a:gd name="connsiteY16" fmla="*/ 8339 h 8979"/>
            <a:gd name="connsiteX17" fmla="*/ 9090 w 9545"/>
            <a:gd name="connsiteY17" fmla="*/ 6358 h 8979"/>
            <a:gd name="connsiteX18" fmla="*/ 9545 w 9545"/>
            <a:gd name="connsiteY18" fmla="*/ 6358 h 8979"/>
            <a:gd name="connsiteX19" fmla="*/ 9084 w 9545"/>
            <a:gd name="connsiteY19" fmla="*/ 2693 h 8979"/>
            <a:gd name="connsiteX20" fmla="*/ 8096 w 9545"/>
            <a:gd name="connsiteY20" fmla="*/ 770 h 8979"/>
            <a:gd name="connsiteX21" fmla="*/ 6714 w 9545"/>
            <a:gd name="connsiteY21" fmla="*/ 1747 h 8979"/>
            <a:gd name="connsiteX22" fmla="*/ 5321 w 9545"/>
            <a:gd name="connsiteY22" fmla="*/ 0 h 8979"/>
            <a:gd name="connsiteX23" fmla="*/ 5847 w 9545"/>
            <a:gd name="connsiteY23" fmla="*/ 2791 h 8979"/>
            <a:gd name="connsiteX0" fmla="*/ 6126 w 10000"/>
            <a:gd name="connsiteY0" fmla="*/ 3108 h 10000"/>
            <a:gd name="connsiteX1" fmla="*/ 4527 w 10000"/>
            <a:gd name="connsiteY1" fmla="*/ 2871 h 10000"/>
            <a:gd name="connsiteX2" fmla="*/ 4412 w 10000"/>
            <a:gd name="connsiteY2" fmla="*/ 4982 h 10000"/>
            <a:gd name="connsiteX3" fmla="*/ 235 w 10000"/>
            <a:gd name="connsiteY3" fmla="*/ 3449 h 10000"/>
            <a:gd name="connsiteX4" fmla="*/ 0 w 10000"/>
            <a:gd name="connsiteY4" fmla="*/ 4872 h 10000"/>
            <a:gd name="connsiteX5" fmla="*/ 476 w 10000"/>
            <a:gd name="connsiteY5" fmla="*/ 6345 h 10000"/>
            <a:gd name="connsiteX6" fmla="*/ 1197 w 10000"/>
            <a:gd name="connsiteY6" fmla="*/ 8226 h 10000"/>
            <a:gd name="connsiteX7" fmla="*/ 3829 w 10000"/>
            <a:gd name="connsiteY7" fmla="*/ 6858 h 10000"/>
            <a:gd name="connsiteX8" fmla="*/ 4183 w 10000"/>
            <a:gd name="connsiteY8" fmla="*/ 7361 h 10000"/>
            <a:gd name="connsiteX9" fmla="*/ 4772 w 10000"/>
            <a:gd name="connsiteY9" fmla="*/ 7372 h 10000"/>
            <a:gd name="connsiteX10" fmla="*/ 4762 w 10000"/>
            <a:gd name="connsiteY10" fmla="*/ 7815 h 10000"/>
            <a:gd name="connsiteX11" fmla="*/ 4285 w 10000"/>
            <a:gd name="connsiteY11" fmla="*/ 8551 h 10000"/>
            <a:gd name="connsiteX12" fmla="*/ 7294 w 10000"/>
            <a:gd name="connsiteY12" fmla="*/ 6631 h 10000"/>
            <a:gd name="connsiteX13" fmla="*/ 6577 w 10000"/>
            <a:gd name="connsiteY13" fmla="*/ 9122 h 10000"/>
            <a:gd name="connsiteX14" fmla="*/ 8063 w 10000"/>
            <a:gd name="connsiteY14" fmla="*/ 10000 h 10000"/>
            <a:gd name="connsiteX15" fmla="*/ 8571 w 10000"/>
            <a:gd name="connsiteY15" fmla="*/ 9287 h 10000"/>
            <a:gd name="connsiteX16" fmla="*/ 9523 w 10000"/>
            <a:gd name="connsiteY16" fmla="*/ 7081 h 10000"/>
            <a:gd name="connsiteX17" fmla="*/ 10000 w 10000"/>
            <a:gd name="connsiteY17" fmla="*/ 7081 h 10000"/>
            <a:gd name="connsiteX18" fmla="*/ 9517 w 10000"/>
            <a:gd name="connsiteY18" fmla="*/ 2999 h 10000"/>
            <a:gd name="connsiteX19" fmla="*/ 8482 w 10000"/>
            <a:gd name="connsiteY19" fmla="*/ 858 h 10000"/>
            <a:gd name="connsiteX20" fmla="*/ 7034 w 10000"/>
            <a:gd name="connsiteY20" fmla="*/ 1946 h 10000"/>
            <a:gd name="connsiteX21" fmla="*/ 5575 w 10000"/>
            <a:gd name="connsiteY21" fmla="*/ 0 h 10000"/>
            <a:gd name="connsiteX22" fmla="*/ 6126 w 10000"/>
            <a:gd name="connsiteY22" fmla="*/ 3108 h 10000"/>
            <a:gd name="connsiteX0" fmla="*/ 6126 w 10000"/>
            <a:gd name="connsiteY0" fmla="*/ 3108 h 10000"/>
            <a:gd name="connsiteX1" fmla="*/ 4527 w 10000"/>
            <a:gd name="connsiteY1" fmla="*/ 2871 h 10000"/>
            <a:gd name="connsiteX2" fmla="*/ 4412 w 10000"/>
            <a:gd name="connsiteY2" fmla="*/ 4982 h 10000"/>
            <a:gd name="connsiteX3" fmla="*/ 0 w 10000"/>
            <a:gd name="connsiteY3" fmla="*/ 4872 h 10000"/>
            <a:gd name="connsiteX4" fmla="*/ 476 w 10000"/>
            <a:gd name="connsiteY4" fmla="*/ 6345 h 10000"/>
            <a:gd name="connsiteX5" fmla="*/ 1197 w 10000"/>
            <a:gd name="connsiteY5" fmla="*/ 8226 h 10000"/>
            <a:gd name="connsiteX6" fmla="*/ 3829 w 10000"/>
            <a:gd name="connsiteY6" fmla="*/ 6858 h 10000"/>
            <a:gd name="connsiteX7" fmla="*/ 4183 w 10000"/>
            <a:gd name="connsiteY7" fmla="*/ 7361 h 10000"/>
            <a:gd name="connsiteX8" fmla="*/ 4772 w 10000"/>
            <a:gd name="connsiteY8" fmla="*/ 7372 h 10000"/>
            <a:gd name="connsiteX9" fmla="*/ 4762 w 10000"/>
            <a:gd name="connsiteY9" fmla="*/ 7815 h 10000"/>
            <a:gd name="connsiteX10" fmla="*/ 4285 w 10000"/>
            <a:gd name="connsiteY10" fmla="*/ 8551 h 10000"/>
            <a:gd name="connsiteX11" fmla="*/ 7294 w 10000"/>
            <a:gd name="connsiteY11" fmla="*/ 6631 h 10000"/>
            <a:gd name="connsiteX12" fmla="*/ 6577 w 10000"/>
            <a:gd name="connsiteY12" fmla="*/ 9122 h 10000"/>
            <a:gd name="connsiteX13" fmla="*/ 8063 w 10000"/>
            <a:gd name="connsiteY13" fmla="*/ 10000 h 10000"/>
            <a:gd name="connsiteX14" fmla="*/ 8571 w 10000"/>
            <a:gd name="connsiteY14" fmla="*/ 9287 h 10000"/>
            <a:gd name="connsiteX15" fmla="*/ 9523 w 10000"/>
            <a:gd name="connsiteY15" fmla="*/ 7081 h 10000"/>
            <a:gd name="connsiteX16" fmla="*/ 10000 w 10000"/>
            <a:gd name="connsiteY16" fmla="*/ 7081 h 10000"/>
            <a:gd name="connsiteX17" fmla="*/ 9517 w 10000"/>
            <a:gd name="connsiteY17" fmla="*/ 2999 h 10000"/>
            <a:gd name="connsiteX18" fmla="*/ 8482 w 10000"/>
            <a:gd name="connsiteY18" fmla="*/ 858 h 10000"/>
            <a:gd name="connsiteX19" fmla="*/ 7034 w 10000"/>
            <a:gd name="connsiteY19" fmla="*/ 1946 h 10000"/>
            <a:gd name="connsiteX20" fmla="*/ 5575 w 10000"/>
            <a:gd name="connsiteY20" fmla="*/ 0 h 10000"/>
            <a:gd name="connsiteX21" fmla="*/ 6126 w 10000"/>
            <a:gd name="connsiteY21" fmla="*/ 3108 h 10000"/>
            <a:gd name="connsiteX0" fmla="*/ 5650 w 9524"/>
            <a:gd name="connsiteY0" fmla="*/ 3108 h 10000"/>
            <a:gd name="connsiteX1" fmla="*/ 4051 w 9524"/>
            <a:gd name="connsiteY1" fmla="*/ 2871 h 10000"/>
            <a:gd name="connsiteX2" fmla="*/ 3936 w 9524"/>
            <a:gd name="connsiteY2" fmla="*/ 4982 h 10000"/>
            <a:gd name="connsiteX3" fmla="*/ 0 w 9524"/>
            <a:gd name="connsiteY3" fmla="*/ 6345 h 10000"/>
            <a:gd name="connsiteX4" fmla="*/ 721 w 9524"/>
            <a:gd name="connsiteY4" fmla="*/ 8226 h 10000"/>
            <a:gd name="connsiteX5" fmla="*/ 3353 w 9524"/>
            <a:gd name="connsiteY5" fmla="*/ 6858 h 10000"/>
            <a:gd name="connsiteX6" fmla="*/ 3707 w 9524"/>
            <a:gd name="connsiteY6" fmla="*/ 7361 h 10000"/>
            <a:gd name="connsiteX7" fmla="*/ 4296 w 9524"/>
            <a:gd name="connsiteY7" fmla="*/ 7372 h 10000"/>
            <a:gd name="connsiteX8" fmla="*/ 4286 w 9524"/>
            <a:gd name="connsiteY8" fmla="*/ 7815 h 10000"/>
            <a:gd name="connsiteX9" fmla="*/ 3809 w 9524"/>
            <a:gd name="connsiteY9" fmla="*/ 8551 h 10000"/>
            <a:gd name="connsiteX10" fmla="*/ 6818 w 9524"/>
            <a:gd name="connsiteY10" fmla="*/ 6631 h 10000"/>
            <a:gd name="connsiteX11" fmla="*/ 6101 w 9524"/>
            <a:gd name="connsiteY11" fmla="*/ 9122 h 10000"/>
            <a:gd name="connsiteX12" fmla="*/ 7587 w 9524"/>
            <a:gd name="connsiteY12" fmla="*/ 10000 h 10000"/>
            <a:gd name="connsiteX13" fmla="*/ 8095 w 9524"/>
            <a:gd name="connsiteY13" fmla="*/ 9287 h 10000"/>
            <a:gd name="connsiteX14" fmla="*/ 9047 w 9524"/>
            <a:gd name="connsiteY14" fmla="*/ 7081 h 10000"/>
            <a:gd name="connsiteX15" fmla="*/ 9524 w 9524"/>
            <a:gd name="connsiteY15" fmla="*/ 7081 h 10000"/>
            <a:gd name="connsiteX16" fmla="*/ 9041 w 9524"/>
            <a:gd name="connsiteY16" fmla="*/ 2999 h 10000"/>
            <a:gd name="connsiteX17" fmla="*/ 8006 w 9524"/>
            <a:gd name="connsiteY17" fmla="*/ 858 h 10000"/>
            <a:gd name="connsiteX18" fmla="*/ 6558 w 9524"/>
            <a:gd name="connsiteY18" fmla="*/ 1946 h 10000"/>
            <a:gd name="connsiteX19" fmla="*/ 5099 w 9524"/>
            <a:gd name="connsiteY19" fmla="*/ 0 h 10000"/>
            <a:gd name="connsiteX20" fmla="*/ 5650 w 9524"/>
            <a:gd name="connsiteY20" fmla="*/ 3108 h 10000"/>
            <a:gd name="connsiteX0" fmla="*/ 5175 w 9243"/>
            <a:gd name="connsiteY0" fmla="*/ 3108 h 10000"/>
            <a:gd name="connsiteX1" fmla="*/ 3496 w 9243"/>
            <a:gd name="connsiteY1" fmla="*/ 2871 h 10000"/>
            <a:gd name="connsiteX2" fmla="*/ 3376 w 9243"/>
            <a:gd name="connsiteY2" fmla="*/ 4982 h 10000"/>
            <a:gd name="connsiteX3" fmla="*/ 0 w 9243"/>
            <a:gd name="connsiteY3" fmla="*/ 8226 h 10000"/>
            <a:gd name="connsiteX4" fmla="*/ 2764 w 9243"/>
            <a:gd name="connsiteY4" fmla="*/ 6858 h 10000"/>
            <a:gd name="connsiteX5" fmla="*/ 3135 w 9243"/>
            <a:gd name="connsiteY5" fmla="*/ 7361 h 10000"/>
            <a:gd name="connsiteX6" fmla="*/ 3754 w 9243"/>
            <a:gd name="connsiteY6" fmla="*/ 7372 h 10000"/>
            <a:gd name="connsiteX7" fmla="*/ 3743 w 9243"/>
            <a:gd name="connsiteY7" fmla="*/ 7815 h 10000"/>
            <a:gd name="connsiteX8" fmla="*/ 3242 w 9243"/>
            <a:gd name="connsiteY8" fmla="*/ 8551 h 10000"/>
            <a:gd name="connsiteX9" fmla="*/ 6402 w 9243"/>
            <a:gd name="connsiteY9" fmla="*/ 6631 h 10000"/>
            <a:gd name="connsiteX10" fmla="*/ 5649 w 9243"/>
            <a:gd name="connsiteY10" fmla="*/ 9122 h 10000"/>
            <a:gd name="connsiteX11" fmla="*/ 7209 w 9243"/>
            <a:gd name="connsiteY11" fmla="*/ 10000 h 10000"/>
            <a:gd name="connsiteX12" fmla="*/ 7743 w 9243"/>
            <a:gd name="connsiteY12" fmla="*/ 9287 h 10000"/>
            <a:gd name="connsiteX13" fmla="*/ 8742 w 9243"/>
            <a:gd name="connsiteY13" fmla="*/ 7081 h 10000"/>
            <a:gd name="connsiteX14" fmla="*/ 9243 w 9243"/>
            <a:gd name="connsiteY14" fmla="*/ 7081 h 10000"/>
            <a:gd name="connsiteX15" fmla="*/ 8736 w 9243"/>
            <a:gd name="connsiteY15" fmla="*/ 2999 h 10000"/>
            <a:gd name="connsiteX16" fmla="*/ 7649 w 9243"/>
            <a:gd name="connsiteY16" fmla="*/ 858 h 10000"/>
            <a:gd name="connsiteX17" fmla="*/ 6129 w 9243"/>
            <a:gd name="connsiteY17" fmla="*/ 1946 h 10000"/>
            <a:gd name="connsiteX18" fmla="*/ 4597 w 9243"/>
            <a:gd name="connsiteY18" fmla="*/ 0 h 10000"/>
            <a:gd name="connsiteX19" fmla="*/ 5175 w 9243"/>
            <a:gd name="connsiteY19" fmla="*/ 3108 h 10000"/>
            <a:gd name="connsiteX0" fmla="*/ 2609 w 7010"/>
            <a:gd name="connsiteY0" fmla="*/ 3108 h 10000"/>
            <a:gd name="connsiteX1" fmla="*/ 792 w 7010"/>
            <a:gd name="connsiteY1" fmla="*/ 2871 h 10000"/>
            <a:gd name="connsiteX2" fmla="*/ 662 w 7010"/>
            <a:gd name="connsiteY2" fmla="*/ 4982 h 10000"/>
            <a:gd name="connsiteX3" fmla="*/ 0 w 7010"/>
            <a:gd name="connsiteY3" fmla="*/ 6858 h 10000"/>
            <a:gd name="connsiteX4" fmla="*/ 402 w 7010"/>
            <a:gd name="connsiteY4" fmla="*/ 7361 h 10000"/>
            <a:gd name="connsiteX5" fmla="*/ 1071 w 7010"/>
            <a:gd name="connsiteY5" fmla="*/ 7372 h 10000"/>
            <a:gd name="connsiteX6" fmla="*/ 1060 w 7010"/>
            <a:gd name="connsiteY6" fmla="*/ 7815 h 10000"/>
            <a:gd name="connsiteX7" fmla="*/ 518 w 7010"/>
            <a:gd name="connsiteY7" fmla="*/ 8551 h 10000"/>
            <a:gd name="connsiteX8" fmla="*/ 3936 w 7010"/>
            <a:gd name="connsiteY8" fmla="*/ 6631 h 10000"/>
            <a:gd name="connsiteX9" fmla="*/ 3122 w 7010"/>
            <a:gd name="connsiteY9" fmla="*/ 9122 h 10000"/>
            <a:gd name="connsiteX10" fmla="*/ 4809 w 7010"/>
            <a:gd name="connsiteY10" fmla="*/ 10000 h 10000"/>
            <a:gd name="connsiteX11" fmla="*/ 5387 w 7010"/>
            <a:gd name="connsiteY11" fmla="*/ 9287 h 10000"/>
            <a:gd name="connsiteX12" fmla="*/ 6468 w 7010"/>
            <a:gd name="connsiteY12" fmla="*/ 7081 h 10000"/>
            <a:gd name="connsiteX13" fmla="*/ 7010 w 7010"/>
            <a:gd name="connsiteY13" fmla="*/ 7081 h 10000"/>
            <a:gd name="connsiteX14" fmla="*/ 6461 w 7010"/>
            <a:gd name="connsiteY14" fmla="*/ 2999 h 10000"/>
            <a:gd name="connsiteX15" fmla="*/ 5285 w 7010"/>
            <a:gd name="connsiteY15" fmla="*/ 858 h 10000"/>
            <a:gd name="connsiteX16" fmla="*/ 3641 w 7010"/>
            <a:gd name="connsiteY16" fmla="*/ 1946 h 10000"/>
            <a:gd name="connsiteX17" fmla="*/ 1983 w 7010"/>
            <a:gd name="connsiteY17" fmla="*/ 0 h 10000"/>
            <a:gd name="connsiteX18" fmla="*/ 2609 w 7010"/>
            <a:gd name="connsiteY18" fmla="*/ 3108 h 10000"/>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4454 w 10000"/>
            <a:gd name="connsiteY9" fmla="*/ 9122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1528 w 10000"/>
            <a:gd name="connsiteY5" fmla="*/ 737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849 w 10000"/>
            <a:gd name="connsiteY5" fmla="*/ 903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849 w 10000"/>
            <a:gd name="connsiteY5" fmla="*/ 9032 h 11186"/>
            <a:gd name="connsiteX6" fmla="*/ 2870 w 10000"/>
            <a:gd name="connsiteY6" fmla="*/ 10898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2870 w 10000"/>
            <a:gd name="connsiteY5" fmla="*/ 10898 h 11186"/>
            <a:gd name="connsiteX6" fmla="*/ 4134 w 10000"/>
            <a:gd name="connsiteY6" fmla="*/ 9026 h 11186"/>
            <a:gd name="connsiteX7" fmla="*/ 5842 w 10000"/>
            <a:gd name="connsiteY7" fmla="*/ 8054 h 11186"/>
            <a:gd name="connsiteX8" fmla="*/ 6038 w 10000"/>
            <a:gd name="connsiteY8" fmla="*/ 9359 h 11186"/>
            <a:gd name="connsiteX9" fmla="*/ 6860 w 10000"/>
            <a:gd name="connsiteY9" fmla="*/ 11186 h 11186"/>
            <a:gd name="connsiteX10" fmla="*/ 7685 w 10000"/>
            <a:gd name="connsiteY10" fmla="*/ 9287 h 11186"/>
            <a:gd name="connsiteX11" fmla="*/ 9227 w 10000"/>
            <a:gd name="connsiteY11" fmla="*/ 7081 h 11186"/>
            <a:gd name="connsiteX12" fmla="*/ 10000 w 10000"/>
            <a:gd name="connsiteY12" fmla="*/ 7081 h 11186"/>
            <a:gd name="connsiteX13" fmla="*/ 9217 w 10000"/>
            <a:gd name="connsiteY13" fmla="*/ 2999 h 11186"/>
            <a:gd name="connsiteX14" fmla="*/ 7539 w 10000"/>
            <a:gd name="connsiteY14" fmla="*/ 858 h 11186"/>
            <a:gd name="connsiteX15" fmla="*/ 5194 w 10000"/>
            <a:gd name="connsiteY15" fmla="*/ 1946 h 11186"/>
            <a:gd name="connsiteX16" fmla="*/ 2829 w 10000"/>
            <a:gd name="connsiteY16" fmla="*/ 0 h 11186"/>
            <a:gd name="connsiteX17" fmla="*/ 3722 w 10000"/>
            <a:gd name="connsiteY17"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2870 w 10000"/>
            <a:gd name="connsiteY4" fmla="*/ 10898 h 11186"/>
            <a:gd name="connsiteX5" fmla="*/ 4134 w 10000"/>
            <a:gd name="connsiteY5" fmla="*/ 9026 h 11186"/>
            <a:gd name="connsiteX6" fmla="*/ 5842 w 10000"/>
            <a:gd name="connsiteY6" fmla="*/ 8054 h 11186"/>
            <a:gd name="connsiteX7" fmla="*/ 6038 w 10000"/>
            <a:gd name="connsiteY7" fmla="*/ 9359 h 11186"/>
            <a:gd name="connsiteX8" fmla="*/ 6860 w 10000"/>
            <a:gd name="connsiteY8" fmla="*/ 11186 h 11186"/>
            <a:gd name="connsiteX9" fmla="*/ 7685 w 10000"/>
            <a:gd name="connsiteY9" fmla="*/ 9287 h 11186"/>
            <a:gd name="connsiteX10" fmla="*/ 9227 w 10000"/>
            <a:gd name="connsiteY10" fmla="*/ 7081 h 11186"/>
            <a:gd name="connsiteX11" fmla="*/ 10000 w 10000"/>
            <a:gd name="connsiteY11" fmla="*/ 7081 h 11186"/>
            <a:gd name="connsiteX12" fmla="*/ 9217 w 10000"/>
            <a:gd name="connsiteY12" fmla="*/ 2999 h 11186"/>
            <a:gd name="connsiteX13" fmla="*/ 7539 w 10000"/>
            <a:gd name="connsiteY13" fmla="*/ 858 h 11186"/>
            <a:gd name="connsiteX14" fmla="*/ 5194 w 10000"/>
            <a:gd name="connsiteY14" fmla="*/ 1946 h 11186"/>
            <a:gd name="connsiteX15" fmla="*/ 2829 w 10000"/>
            <a:gd name="connsiteY15" fmla="*/ 0 h 11186"/>
            <a:gd name="connsiteX16" fmla="*/ 3722 w 10000"/>
            <a:gd name="connsiteY16" fmla="*/ 3108 h 11186"/>
            <a:gd name="connsiteX0" fmla="*/ 3722 w 10000"/>
            <a:gd name="connsiteY0" fmla="*/ 3108 h 11186"/>
            <a:gd name="connsiteX1" fmla="*/ 1130 w 10000"/>
            <a:gd name="connsiteY1" fmla="*/ 2871 h 11186"/>
            <a:gd name="connsiteX2" fmla="*/ 0 w 10000"/>
            <a:gd name="connsiteY2" fmla="*/ 6858 h 11186"/>
            <a:gd name="connsiteX3" fmla="*/ 2870 w 10000"/>
            <a:gd name="connsiteY3" fmla="*/ 10898 h 11186"/>
            <a:gd name="connsiteX4" fmla="*/ 4134 w 10000"/>
            <a:gd name="connsiteY4" fmla="*/ 9026 h 11186"/>
            <a:gd name="connsiteX5" fmla="*/ 5842 w 10000"/>
            <a:gd name="connsiteY5" fmla="*/ 8054 h 11186"/>
            <a:gd name="connsiteX6" fmla="*/ 6038 w 10000"/>
            <a:gd name="connsiteY6" fmla="*/ 9359 h 11186"/>
            <a:gd name="connsiteX7" fmla="*/ 6860 w 10000"/>
            <a:gd name="connsiteY7" fmla="*/ 11186 h 11186"/>
            <a:gd name="connsiteX8" fmla="*/ 7685 w 10000"/>
            <a:gd name="connsiteY8" fmla="*/ 9287 h 11186"/>
            <a:gd name="connsiteX9" fmla="*/ 9227 w 10000"/>
            <a:gd name="connsiteY9" fmla="*/ 7081 h 11186"/>
            <a:gd name="connsiteX10" fmla="*/ 10000 w 10000"/>
            <a:gd name="connsiteY10" fmla="*/ 7081 h 11186"/>
            <a:gd name="connsiteX11" fmla="*/ 9217 w 10000"/>
            <a:gd name="connsiteY11" fmla="*/ 2999 h 11186"/>
            <a:gd name="connsiteX12" fmla="*/ 7539 w 10000"/>
            <a:gd name="connsiteY12" fmla="*/ 858 h 11186"/>
            <a:gd name="connsiteX13" fmla="*/ 5194 w 10000"/>
            <a:gd name="connsiteY13" fmla="*/ 1946 h 11186"/>
            <a:gd name="connsiteX14" fmla="*/ 2829 w 10000"/>
            <a:gd name="connsiteY14" fmla="*/ 0 h 11186"/>
            <a:gd name="connsiteX15" fmla="*/ 3722 w 10000"/>
            <a:gd name="connsiteY15" fmla="*/ 3108 h 11186"/>
            <a:gd name="connsiteX0" fmla="*/ 2592 w 8870"/>
            <a:gd name="connsiteY0" fmla="*/ 3108 h 11186"/>
            <a:gd name="connsiteX1" fmla="*/ 0 w 8870"/>
            <a:gd name="connsiteY1" fmla="*/ 2871 h 11186"/>
            <a:gd name="connsiteX2" fmla="*/ 228 w 8870"/>
            <a:gd name="connsiteY2" fmla="*/ 6858 h 11186"/>
            <a:gd name="connsiteX3" fmla="*/ 1740 w 8870"/>
            <a:gd name="connsiteY3" fmla="*/ 10898 h 11186"/>
            <a:gd name="connsiteX4" fmla="*/ 3004 w 8870"/>
            <a:gd name="connsiteY4" fmla="*/ 9026 h 11186"/>
            <a:gd name="connsiteX5" fmla="*/ 4712 w 8870"/>
            <a:gd name="connsiteY5" fmla="*/ 8054 h 11186"/>
            <a:gd name="connsiteX6" fmla="*/ 4908 w 8870"/>
            <a:gd name="connsiteY6" fmla="*/ 9359 h 11186"/>
            <a:gd name="connsiteX7" fmla="*/ 5730 w 8870"/>
            <a:gd name="connsiteY7" fmla="*/ 11186 h 11186"/>
            <a:gd name="connsiteX8" fmla="*/ 6555 w 8870"/>
            <a:gd name="connsiteY8" fmla="*/ 9287 h 11186"/>
            <a:gd name="connsiteX9" fmla="*/ 8097 w 8870"/>
            <a:gd name="connsiteY9" fmla="*/ 7081 h 11186"/>
            <a:gd name="connsiteX10" fmla="*/ 8870 w 8870"/>
            <a:gd name="connsiteY10" fmla="*/ 7081 h 11186"/>
            <a:gd name="connsiteX11" fmla="*/ 8087 w 8870"/>
            <a:gd name="connsiteY11" fmla="*/ 2999 h 11186"/>
            <a:gd name="connsiteX12" fmla="*/ 6409 w 8870"/>
            <a:gd name="connsiteY12" fmla="*/ 858 h 11186"/>
            <a:gd name="connsiteX13" fmla="*/ 4064 w 8870"/>
            <a:gd name="connsiteY13" fmla="*/ 1946 h 11186"/>
            <a:gd name="connsiteX14" fmla="*/ 1699 w 8870"/>
            <a:gd name="connsiteY14" fmla="*/ 0 h 11186"/>
            <a:gd name="connsiteX15" fmla="*/ 2592 w 8870"/>
            <a:gd name="connsiteY15" fmla="*/ 3108 h 11186"/>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9129 w 10000"/>
            <a:gd name="connsiteY9" fmla="*/ 6330 h 10000"/>
            <a:gd name="connsiteX10" fmla="*/ 10000 w 10000"/>
            <a:gd name="connsiteY10" fmla="*/ 6330 h 10000"/>
            <a:gd name="connsiteX11" fmla="*/ 9117 w 10000"/>
            <a:gd name="connsiteY11" fmla="*/ 2681 h 10000"/>
            <a:gd name="connsiteX12" fmla="*/ 7225 w 10000"/>
            <a:gd name="connsiteY12" fmla="*/ 767 h 10000"/>
            <a:gd name="connsiteX13" fmla="*/ 4582 w 10000"/>
            <a:gd name="connsiteY13" fmla="*/ 1740 h 10000"/>
            <a:gd name="connsiteX14" fmla="*/ 1915 w 10000"/>
            <a:gd name="connsiteY14" fmla="*/ 0 h 10000"/>
            <a:gd name="connsiteX15" fmla="*/ 2922 w 10000"/>
            <a:gd name="connsiteY15"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10000 w 10000"/>
            <a:gd name="connsiteY9" fmla="*/ 6330 h 10000"/>
            <a:gd name="connsiteX10" fmla="*/ 9117 w 10000"/>
            <a:gd name="connsiteY10" fmla="*/ 2681 h 10000"/>
            <a:gd name="connsiteX11" fmla="*/ 7225 w 10000"/>
            <a:gd name="connsiteY11" fmla="*/ 767 h 10000"/>
            <a:gd name="connsiteX12" fmla="*/ 4582 w 10000"/>
            <a:gd name="connsiteY12" fmla="*/ 1740 h 10000"/>
            <a:gd name="connsiteX13" fmla="*/ 1915 w 10000"/>
            <a:gd name="connsiteY13" fmla="*/ 0 h 10000"/>
            <a:gd name="connsiteX14" fmla="*/ 2922 w 10000"/>
            <a:gd name="connsiteY14"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10000 w 10000"/>
            <a:gd name="connsiteY8" fmla="*/ 6330 h 10000"/>
            <a:gd name="connsiteX9" fmla="*/ 9117 w 10000"/>
            <a:gd name="connsiteY9" fmla="*/ 2681 h 10000"/>
            <a:gd name="connsiteX10" fmla="*/ 7225 w 10000"/>
            <a:gd name="connsiteY10" fmla="*/ 767 h 10000"/>
            <a:gd name="connsiteX11" fmla="*/ 4582 w 10000"/>
            <a:gd name="connsiteY11" fmla="*/ 1740 h 10000"/>
            <a:gd name="connsiteX12" fmla="*/ 1915 w 10000"/>
            <a:gd name="connsiteY12" fmla="*/ 0 h 10000"/>
            <a:gd name="connsiteX13" fmla="*/ 2922 w 10000"/>
            <a:gd name="connsiteY13" fmla="*/ 2778 h 10000"/>
            <a:gd name="connsiteX0" fmla="*/ 2922 w 10000"/>
            <a:gd name="connsiteY0" fmla="*/ 2778 h 10005"/>
            <a:gd name="connsiteX1" fmla="*/ 0 w 10000"/>
            <a:gd name="connsiteY1" fmla="*/ 2567 h 10005"/>
            <a:gd name="connsiteX2" fmla="*/ 257 w 10000"/>
            <a:gd name="connsiteY2" fmla="*/ 6979 h 10005"/>
            <a:gd name="connsiteX3" fmla="*/ 1962 w 10000"/>
            <a:gd name="connsiteY3" fmla="*/ 9743 h 10005"/>
            <a:gd name="connsiteX4" fmla="*/ 3387 w 10000"/>
            <a:gd name="connsiteY4" fmla="*/ 8069 h 10005"/>
            <a:gd name="connsiteX5" fmla="*/ 5312 w 10000"/>
            <a:gd name="connsiteY5" fmla="*/ 7200 h 10005"/>
            <a:gd name="connsiteX6" fmla="*/ 6460 w 10000"/>
            <a:gd name="connsiteY6" fmla="*/ 10000 h 10005"/>
            <a:gd name="connsiteX7" fmla="*/ 10000 w 10000"/>
            <a:gd name="connsiteY7" fmla="*/ 6330 h 10005"/>
            <a:gd name="connsiteX8" fmla="*/ 9117 w 10000"/>
            <a:gd name="connsiteY8" fmla="*/ 2681 h 10005"/>
            <a:gd name="connsiteX9" fmla="*/ 7225 w 10000"/>
            <a:gd name="connsiteY9" fmla="*/ 767 h 10005"/>
            <a:gd name="connsiteX10" fmla="*/ 4582 w 10000"/>
            <a:gd name="connsiteY10" fmla="*/ 1740 h 10005"/>
            <a:gd name="connsiteX11" fmla="*/ 1915 w 10000"/>
            <a:gd name="connsiteY11" fmla="*/ 0 h 10005"/>
            <a:gd name="connsiteX12" fmla="*/ 2922 w 10000"/>
            <a:gd name="connsiteY12" fmla="*/ 2778 h 10005"/>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387 w 10000"/>
            <a:gd name="connsiteY4" fmla="*/ 8069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897 w 10000"/>
            <a:gd name="connsiteY4" fmla="*/ 891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1023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1925 w 9003"/>
            <a:gd name="connsiteY0" fmla="*/ 2778 h 10007"/>
            <a:gd name="connsiteX1" fmla="*/ 24 w 9003"/>
            <a:gd name="connsiteY1" fmla="*/ 3415 h 10007"/>
            <a:gd name="connsiteX2" fmla="*/ 26 w 9003"/>
            <a:gd name="connsiteY2" fmla="*/ 6979 h 10007"/>
            <a:gd name="connsiteX3" fmla="*/ 965 w 9003"/>
            <a:gd name="connsiteY3" fmla="*/ 9743 h 10007"/>
            <a:gd name="connsiteX4" fmla="*/ 2645 w 9003"/>
            <a:gd name="connsiteY4" fmla="*/ 7857 h 10007"/>
            <a:gd name="connsiteX5" fmla="*/ 4315 w 9003"/>
            <a:gd name="connsiteY5" fmla="*/ 7836 h 10007"/>
            <a:gd name="connsiteX6" fmla="*/ 5463 w 9003"/>
            <a:gd name="connsiteY6" fmla="*/ 10000 h 10007"/>
            <a:gd name="connsiteX7" fmla="*/ 9003 w 9003"/>
            <a:gd name="connsiteY7" fmla="*/ 6330 h 10007"/>
            <a:gd name="connsiteX8" fmla="*/ 8120 w 9003"/>
            <a:gd name="connsiteY8" fmla="*/ 2681 h 10007"/>
            <a:gd name="connsiteX9" fmla="*/ 6228 w 9003"/>
            <a:gd name="connsiteY9" fmla="*/ 767 h 10007"/>
            <a:gd name="connsiteX10" fmla="*/ 3585 w 9003"/>
            <a:gd name="connsiteY10" fmla="*/ 1740 h 10007"/>
            <a:gd name="connsiteX11" fmla="*/ 918 w 9003"/>
            <a:gd name="connsiteY11" fmla="*/ 0 h 10007"/>
            <a:gd name="connsiteX12" fmla="*/ 1925 w 9003"/>
            <a:gd name="connsiteY12" fmla="*/ 2778 h 10007"/>
            <a:gd name="connsiteX0" fmla="*/ 2421 w 10000"/>
            <a:gd name="connsiteY0" fmla="*/ 4047 h 10000"/>
            <a:gd name="connsiteX1" fmla="*/ 27 w 10000"/>
            <a:gd name="connsiteY1" fmla="*/ 3413 h 10000"/>
            <a:gd name="connsiteX2" fmla="*/ 29 w 10000"/>
            <a:gd name="connsiteY2" fmla="*/ 6974 h 10000"/>
            <a:gd name="connsiteX3" fmla="*/ 1072 w 10000"/>
            <a:gd name="connsiteY3" fmla="*/ 9736 h 10000"/>
            <a:gd name="connsiteX4" fmla="*/ 2938 w 10000"/>
            <a:gd name="connsiteY4" fmla="*/ 7852 h 10000"/>
            <a:gd name="connsiteX5" fmla="*/ 4793 w 10000"/>
            <a:gd name="connsiteY5" fmla="*/ 7831 h 10000"/>
            <a:gd name="connsiteX6" fmla="*/ 6068 w 10000"/>
            <a:gd name="connsiteY6" fmla="*/ 9993 h 10000"/>
            <a:gd name="connsiteX7" fmla="*/ 10000 w 10000"/>
            <a:gd name="connsiteY7" fmla="*/ 6326 h 10000"/>
            <a:gd name="connsiteX8" fmla="*/ 9019 w 10000"/>
            <a:gd name="connsiteY8" fmla="*/ 2679 h 10000"/>
            <a:gd name="connsiteX9" fmla="*/ 6918 w 10000"/>
            <a:gd name="connsiteY9" fmla="*/ 766 h 10000"/>
            <a:gd name="connsiteX10" fmla="*/ 3982 w 10000"/>
            <a:gd name="connsiteY10" fmla="*/ 1739 h 10000"/>
            <a:gd name="connsiteX11" fmla="*/ 1020 w 10000"/>
            <a:gd name="connsiteY11" fmla="*/ 0 h 10000"/>
            <a:gd name="connsiteX12" fmla="*/ 2421 w 10000"/>
            <a:gd name="connsiteY12" fmla="*/ 4047 h 10000"/>
            <a:gd name="connsiteX0" fmla="*/ 2421 w 10000"/>
            <a:gd name="connsiteY0" fmla="*/ 3386 h 9339"/>
            <a:gd name="connsiteX1" fmla="*/ 27 w 10000"/>
            <a:gd name="connsiteY1" fmla="*/ 2752 h 9339"/>
            <a:gd name="connsiteX2" fmla="*/ 29 w 10000"/>
            <a:gd name="connsiteY2" fmla="*/ 6313 h 9339"/>
            <a:gd name="connsiteX3" fmla="*/ 1072 w 10000"/>
            <a:gd name="connsiteY3" fmla="*/ 9075 h 9339"/>
            <a:gd name="connsiteX4" fmla="*/ 2938 w 10000"/>
            <a:gd name="connsiteY4" fmla="*/ 7191 h 9339"/>
            <a:gd name="connsiteX5" fmla="*/ 4793 w 10000"/>
            <a:gd name="connsiteY5" fmla="*/ 7170 h 9339"/>
            <a:gd name="connsiteX6" fmla="*/ 6068 w 10000"/>
            <a:gd name="connsiteY6" fmla="*/ 9332 h 9339"/>
            <a:gd name="connsiteX7" fmla="*/ 10000 w 10000"/>
            <a:gd name="connsiteY7" fmla="*/ 5665 h 9339"/>
            <a:gd name="connsiteX8" fmla="*/ 9019 w 10000"/>
            <a:gd name="connsiteY8" fmla="*/ 2018 h 9339"/>
            <a:gd name="connsiteX9" fmla="*/ 6918 w 10000"/>
            <a:gd name="connsiteY9" fmla="*/ 105 h 9339"/>
            <a:gd name="connsiteX10" fmla="*/ 3982 w 10000"/>
            <a:gd name="connsiteY10" fmla="*/ 1078 h 9339"/>
            <a:gd name="connsiteX11" fmla="*/ 2154 w 10000"/>
            <a:gd name="connsiteY11" fmla="*/ 822 h 9339"/>
            <a:gd name="connsiteX12" fmla="*/ 2421 w 10000"/>
            <a:gd name="connsiteY12" fmla="*/ 3386 h 9339"/>
            <a:gd name="connsiteX0" fmla="*/ 2421 w 10000"/>
            <a:gd name="connsiteY0" fmla="*/ 3593 h 9968"/>
            <a:gd name="connsiteX1" fmla="*/ 27 w 10000"/>
            <a:gd name="connsiteY1" fmla="*/ 2914 h 9968"/>
            <a:gd name="connsiteX2" fmla="*/ 29 w 10000"/>
            <a:gd name="connsiteY2" fmla="*/ 6727 h 9968"/>
            <a:gd name="connsiteX3" fmla="*/ 1072 w 10000"/>
            <a:gd name="connsiteY3" fmla="*/ 9684 h 9968"/>
            <a:gd name="connsiteX4" fmla="*/ 2938 w 10000"/>
            <a:gd name="connsiteY4" fmla="*/ 7667 h 9968"/>
            <a:gd name="connsiteX5" fmla="*/ 4793 w 10000"/>
            <a:gd name="connsiteY5" fmla="*/ 7644 h 9968"/>
            <a:gd name="connsiteX6" fmla="*/ 6068 w 10000"/>
            <a:gd name="connsiteY6" fmla="*/ 9960 h 9968"/>
            <a:gd name="connsiteX7" fmla="*/ 10000 w 10000"/>
            <a:gd name="connsiteY7" fmla="*/ 6033 h 9968"/>
            <a:gd name="connsiteX8" fmla="*/ 9019 w 10000"/>
            <a:gd name="connsiteY8" fmla="*/ 2128 h 9968"/>
            <a:gd name="connsiteX9" fmla="*/ 6918 w 10000"/>
            <a:gd name="connsiteY9" fmla="*/ 79 h 9968"/>
            <a:gd name="connsiteX10" fmla="*/ 4832 w 10000"/>
            <a:gd name="connsiteY10" fmla="*/ 2255 h 9968"/>
            <a:gd name="connsiteX11" fmla="*/ 2154 w 10000"/>
            <a:gd name="connsiteY11" fmla="*/ 847 h 9968"/>
            <a:gd name="connsiteX12" fmla="*/ 2421 w 10000"/>
            <a:gd name="connsiteY12" fmla="*/ 3593 h 9968"/>
            <a:gd name="connsiteX0" fmla="*/ 2421 w 10000"/>
            <a:gd name="connsiteY0" fmla="*/ 2755 h 9150"/>
            <a:gd name="connsiteX1" fmla="*/ 27 w 10000"/>
            <a:gd name="connsiteY1" fmla="*/ 2073 h 9150"/>
            <a:gd name="connsiteX2" fmla="*/ 29 w 10000"/>
            <a:gd name="connsiteY2" fmla="*/ 5899 h 9150"/>
            <a:gd name="connsiteX3" fmla="*/ 1072 w 10000"/>
            <a:gd name="connsiteY3" fmla="*/ 8865 h 9150"/>
            <a:gd name="connsiteX4" fmla="*/ 2938 w 10000"/>
            <a:gd name="connsiteY4" fmla="*/ 6842 h 9150"/>
            <a:gd name="connsiteX5" fmla="*/ 4793 w 10000"/>
            <a:gd name="connsiteY5" fmla="*/ 6819 h 9150"/>
            <a:gd name="connsiteX6" fmla="*/ 6068 w 10000"/>
            <a:gd name="connsiteY6" fmla="*/ 9142 h 9150"/>
            <a:gd name="connsiteX7" fmla="*/ 10000 w 10000"/>
            <a:gd name="connsiteY7" fmla="*/ 5202 h 9150"/>
            <a:gd name="connsiteX8" fmla="*/ 9019 w 10000"/>
            <a:gd name="connsiteY8" fmla="*/ 1285 h 9150"/>
            <a:gd name="connsiteX9" fmla="*/ 7202 w 10000"/>
            <a:gd name="connsiteY9" fmla="*/ 139 h 9150"/>
            <a:gd name="connsiteX10" fmla="*/ 4832 w 10000"/>
            <a:gd name="connsiteY10" fmla="*/ 1412 h 9150"/>
            <a:gd name="connsiteX11" fmla="*/ 2154 w 10000"/>
            <a:gd name="connsiteY11" fmla="*/ 0 h 9150"/>
            <a:gd name="connsiteX12" fmla="*/ 2421 w 10000"/>
            <a:gd name="connsiteY12" fmla="*/ 2755 h 9150"/>
            <a:gd name="connsiteX0" fmla="*/ 2421 w 10000"/>
            <a:gd name="connsiteY0" fmla="*/ 3011 h 9999"/>
            <a:gd name="connsiteX1" fmla="*/ 27 w 10000"/>
            <a:gd name="connsiteY1" fmla="*/ 2266 h 9999"/>
            <a:gd name="connsiteX2" fmla="*/ 29 w 10000"/>
            <a:gd name="connsiteY2" fmla="*/ 6447 h 9999"/>
            <a:gd name="connsiteX3" fmla="*/ 1072 w 10000"/>
            <a:gd name="connsiteY3" fmla="*/ 9689 h 9999"/>
            <a:gd name="connsiteX4" fmla="*/ 4355 w 10000"/>
            <a:gd name="connsiteY4" fmla="*/ 7727 h 9999"/>
            <a:gd name="connsiteX5" fmla="*/ 4793 w 10000"/>
            <a:gd name="connsiteY5" fmla="*/ 7452 h 9999"/>
            <a:gd name="connsiteX6" fmla="*/ 6068 w 10000"/>
            <a:gd name="connsiteY6" fmla="*/ 9991 h 9999"/>
            <a:gd name="connsiteX7" fmla="*/ 10000 w 10000"/>
            <a:gd name="connsiteY7" fmla="*/ 5685 h 9999"/>
            <a:gd name="connsiteX8" fmla="*/ 9019 w 10000"/>
            <a:gd name="connsiteY8" fmla="*/ 1404 h 9999"/>
            <a:gd name="connsiteX9" fmla="*/ 7202 w 10000"/>
            <a:gd name="connsiteY9" fmla="*/ 152 h 9999"/>
            <a:gd name="connsiteX10" fmla="*/ 4832 w 10000"/>
            <a:gd name="connsiteY10" fmla="*/ 1543 h 9999"/>
            <a:gd name="connsiteX11" fmla="*/ 2154 w 10000"/>
            <a:gd name="connsiteY11" fmla="*/ 0 h 9999"/>
            <a:gd name="connsiteX12" fmla="*/ 2421 w 10000"/>
            <a:gd name="connsiteY12" fmla="*/ 3011 h 9999"/>
            <a:gd name="connsiteX0" fmla="*/ 2421 w 10000"/>
            <a:gd name="connsiteY0" fmla="*/ 3011 h 10000"/>
            <a:gd name="connsiteX1" fmla="*/ 27 w 10000"/>
            <a:gd name="connsiteY1" fmla="*/ 2266 h 10000"/>
            <a:gd name="connsiteX2" fmla="*/ 29 w 10000"/>
            <a:gd name="connsiteY2" fmla="*/ 6448 h 10000"/>
            <a:gd name="connsiteX3" fmla="*/ 1072 w 10000"/>
            <a:gd name="connsiteY3" fmla="*/ 9690 h 10000"/>
            <a:gd name="connsiteX4" fmla="*/ 4355 w 10000"/>
            <a:gd name="connsiteY4" fmla="*/ 7728 h 10000"/>
            <a:gd name="connsiteX5" fmla="*/ 5927 w 10000"/>
            <a:gd name="connsiteY5" fmla="*/ 7453 h 10000"/>
            <a:gd name="connsiteX6" fmla="*/ 6068 w 10000"/>
            <a:gd name="connsiteY6" fmla="*/ 9992 h 10000"/>
            <a:gd name="connsiteX7" fmla="*/ 10000 w 10000"/>
            <a:gd name="connsiteY7" fmla="*/ 5686 h 10000"/>
            <a:gd name="connsiteX8" fmla="*/ 9019 w 10000"/>
            <a:gd name="connsiteY8" fmla="*/ 1404 h 10000"/>
            <a:gd name="connsiteX9" fmla="*/ 7202 w 10000"/>
            <a:gd name="connsiteY9" fmla="*/ 152 h 10000"/>
            <a:gd name="connsiteX10" fmla="*/ 4832 w 10000"/>
            <a:gd name="connsiteY10" fmla="*/ 1543 h 10000"/>
            <a:gd name="connsiteX11" fmla="*/ 2154 w 10000"/>
            <a:gd name="connsiteY11" fmla="*/ 0 h 10000"/>
            <a:gd name="connsiteX12" fmla="*/ 2421 w 10000"/>
            <a:gd name="connsiteY12" fmla="*/ 3011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000" h="10000">
              <a:moveTo>
                <a:pt x="2421" y="3011"/>
              </a:moveTo>
              <a:lnTo>
                <a:pt x="27" y="2266"/>
              </a:lnTo>
              <a:cubicBezTo>
                <a:pt x="122" y="3991"/>
                <a:pt x="-67" y="4721"/>
                <a:pt x="29" y="6448"/>
              </a:cubicBezTo>
              <a:lnTo>
                <a:pt x="1072" y="9690"/>
              </a:lnTo>
              <a:lnTo>
                <a:pt x="4355" y="7728"/>
              </a:lnTo>
              <a:cubicBezTo>
                <a:pt x="4594" y="8384"/>
                <a:pt x="5686" y="6797"/>
                <a:pt x="5927" y="7453"/>
              </a:cubicBezTo>
              <a:cubicBezTo>
                <a:pt x="6496" y="7831"/>
                <a:pt x="5200" y="10162"/>
                <a:pt x="6068" y="9992"/>
              </a:cubicBezTo>
              <a:lnTo>
                <a:pt x="10000" y="5686"/>
              </a:lnTo>
              <a:lnTo>
                <a:pt x="9019" y="1404"/>
              </a:lnTo>
              <a:cubicBezTo>
                <a:pt x="8698" y="75"/>
                <a:pt x="7525" y="1484"/>
                <a:pt x="7202" y="152"/>
              </a:cubicBezTo>
              <a:cubicBezTo>
                <a:pt x="7264" y="-544"/>
                <a:pt x="4772" y="2239"/>
                <a:pt x="4832" y="1543"/>
              </a:cubicBezTo>
              <a:lnTo>
                <a:pt x="2154" y="0"/>
              </a:lnTo>
              <a:cubicBezTo>
                <a:pt x="2150" y="1169"/>
                <a:pt x="2426" y="1843"/>
                <a:pt x="2421" y="3011"/>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113994</xdr:colOff>
      <xdr:row>19</xdr:row>
      <xdr:rowOff>105439</xdr:rowOff>
    </xdr:from>
    <xdr:to>
      <xdr:col>9</xdr:col>
      <xdr:colOff>199331</xdr:colOff>
      <xdr:row>20</xdr:row>
      <xdr:rowOff>57272</xdr:rowOff>
    </xdr:to>
    <xdr:sp macro="" textlink="">
      <xdr:nvSpPr>
        <xdr:cNvPr id="196" name="MD">
          <a:extLst>
            <a:ext uri="{FF2B5EF4-FFF2-40B4-BE49-F238E27FC236}">
              <a16:creationId xmlns:a16="http://schemas.microsoft.com/office/drawing/2014/main" id="{00000000-0008-0000-0C00-0000C4000000}"/>
            </a:ext>
          </a:extLst>
        </xdr:cNvPr>
        <xdr:cNvSpPr>
          <a:spLocks/>
        </xdr:cNvSpPr>
      </xdr:nvSpPr>
      <xdr:spPr bwMode="auto">
        <a:xfrm>
          <a:off x="5705169" y="3620164"/>
          <a:ext cx="85337" cy="113758"/>
        </a:xfrm>
        <a:custGeom>
          <a:avLst/>
          <a:gdLst>
            <a:gd name="T0" fmla="*/ 76535066 w 10000"/>
            <a:gd name="T1" fmla="*/ 22574748 h 10000"/>
            <a:gd name="T2" fmla="*/ 83691327 w 10000"/>
            <a:gd name="T3" fmla="*/ 19197435 h 10000"/>
            <a:gd name="T4" fmla="*/ 82314503 w 10000"/>
            <a:gd name="T5" fmla="*/ 11073437 h 10000"/>
            <a:gd name="T6" fmla="*/ 61804450 w 10000"/>
            <a:gd name="T7" fmla="*/ 0 h 10000"/>
            <a:gd name="T8" fmla="*/ 47671854 w 10000"/>
            <a:gd name="T9" fmla="*/ 3400804 h 10000"/>
            <a:gd name="T10" fmla="*/ 21707381 w 10000"/>
            <a:gd name="T11" fmla="*/ 5317827 h 10000"/>
            <a:gd name="T12" fmla="*/ 18817447 w 10000"/>
            <a:gd name="T13" fmla="*/ 3400804 h 10000"/>
            <a:gd name="T14" fmla="*/ 10156903 w 10000"/>
            <a:gd name="T15" fmla="*/ 12985361 h 10000"/>
            <a:gd name="T16" fmla="*/ 4385841 w 10000"/>
            <a:gd name="T17" fmla="*/ 20657725 h 10000"/>
            <a:gd name="T18" fmla="*/ 4120806 w 10000"/>
            <a:gd name="T19" fmla="*/ 21894580 h 10000"/>
            <a:gd name="T20" fmla="*/ 3607896 w 10000"/>
            <a:gd name="T21" fmla="*/ 22912274 h 10000"/>
            <a:gd name="T22" fmla="*/ 17202 w 10000"/>
            <a:gd name="T23" fmla="*/ 24567662 h 10000"/>
            <a:gd name="T24" fmla="*/ 15295111 w 10000"/>
            <a:gd name="T25" fmla="*/ 39146671 h 10000"/>
            <a:gd name="T26" fmla="*/ 24579703 w 10000"/>
            <a:gd name="T27" fmla="*/ 41743575 h 10000"/>
            <a:gd name="T28" fmla="*/ 27136223 w 10000"/>
            <a:gd name="T29" fmla="*/ 45372897 h 10000"/>
            <a:gd name="T30" fmla="*/ 47774616 w 10000"/>
            <a:gd name="T31" fmla="*/ 47532320 h 10000"/>
            <a:gd name="T32" fmla="*/ 73653959 w 10000"/>
            <a:gd name="T33" fmla="*/ 43660615 h 10000"/>
            <a:gd name="T34" fmla="*/ 76535066 w 10000"/>
            <a:gd name="T35" fmla="*/ 32159304 h 10000"/>
            <a:gd name="T36" fmla="*/ 82314503 w 10000"/>
            <a:gd name="T37" fmla="*/ 30242282 h 10000"/>
            <a:gd name="T38" fmla="*/ 81374265 w 10000"/>
            <a:gd name="T39" fmla="*/ 27526155 h 10000"/>
            <a:gd name="T40" fmla="*/ 76535066 w 10000"/>
            <a:gd name="T41" fmla="*/ 22574748 h 10000"/>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connsiteX0" fmla="*/ 8952 w 10000"/>
            <a:gd name="connsiteY0" fmla="*/ 4746 h 10000"/>
            <a:gd name="connsiteX1" fmla="*/ 9789 w 10000"/>
            <a:gd name="connsiteY1" fmla="*/ 4036 h 10000"/>
            <a:gd name="connsiteX2" fmla="*/ 9628 w 10000"/>
            <a:gd name="connsiteY2" fmla="*/ 2328 h 10000"/>
            <a:gd name="connsiteX3" fmla="*/ 7229 w 10000"/>
            <a:gd name="connsiteY3" fmla="*/ 0 h 10000"/>
            <a:gd name="connsiteX4" fmla="*/ 5576 w 10000"/>
            <a:gd name="connsiteY4" fmla="*/ 715 h 10000"/>
            <a:gd name="connsiteX5" fmla="*/ 2539 w 10000"/>
            <a:gd name="connsiteY5" fmla="*/ 1118 h 10000"/>
            <a:gd name="connsiteX6" fmla="*/ 1188 w 10000"/>
            <a:gd name="connsiteY6" fmla="*/ 2730 h 10000"/>
            <a:gd name="connsiteX7" fmla="*/ 513 w 10000"/>
            <a:gd name="connsiteY7" fmla="*/ 4343 h 10000"/>
            <a:gd name="connsiteX8" fmla="*/ 482 w 10000"/>
            <a:gd name="connsiteY8" fmla="*/ 4603 h 10000"/>
            <a:gd name="connsiteX9" fmla="*/ 422 w 10000"/>
            <a:gd name="connsiteY9" fmla="*/ 4817 h 10000"/>
            <a:gd name="connsiteX10" fmla="*/ 2 w 10000"/>
            <a:gd name="connsiteY10" fmla="*/ 5165 h 10000"/>
            <a:gd name="connsiteX11" fmla="*/ 1789 w 10000"/>
            <a:gd name="connsiteY11" fmla="*/ 8230 h 10000"/>
            <a:gd name="connsiteX12" fmla="*/ 2875 w 10000"/>
            <a:gd name="connsiteY12" fmla="*/ 8776 h 10000"/>
            <a:gd name="connsiteX13" fmla="*/ 3174 w 10000"/>
            <a:gd name="connsiteY13" fmla="*/ 9539 h 10000"/>
            <a:gd name="connsiteX14" fmla="*/ 5588 w 10000"/>
            <a:gd name="connsiteY14" fmla="*/ 9993 h 10000"/>
            <a:gd name="connsiteX15" fmla="*/ 8615 w 10000"/>
            <a:gd name="connsiteY15" fmla="*/ 9179 h 10000"/>
            <a:gd name="connsiteX16" fmla="*/ 8952 w 10000"/>
            <a:gd name="connsiteY16" fmla="*/ 6761 h 10000"/>
            <a:gd name="connsiteX17" fmla="*/ 9628 w 10000"/>
            <a:gd name="connsiteY17" fmla="*/ 6358 h 10000"/>
            <a:gd name="connsiteX18" fmla="*/ 9518 w 10000"/>
            <a:gd name="connsiteY18" fmla="*/ 5787 h 10000"/>
            <a:gd name="connsiteX19" fmla="*/ 8952 w 10000"/>
            <a:gd name="connsiteY19" fmla="*/ 4746 h 10000"/>
            <a:gd name="connsiteX0" fmla="*/ 1188 w 10000"/>
            <a:gd name="connsiteY0" fmla="*/ 2730 h 10000"/>
            <a:gd name="connsiteX1" fmla="*/ 513 w 10000"/>
            <a:gd name="connsiteY1" fmla="*/ 4343 h 10000"/>
            <a:gd name="connsiteX2" fmla="*/ 482 w 10000"/>
            <a:gd name="connsiteY2" fmla="*/ 4603 h 10000"/>
            <a:gd name="connsiteX3" fmla="*/ 422 w 10000"/>
            <a:gd name="connsiteY3" fmla="*/ 4817 h 10000"/>
            <a:gd name="connsiteX4" fmla="*/ 2 w 10000"/>
            <a:gd name="connsiteY4" fmla="*/ 5165 h 10000"/>
            <a:gd name="connsiteX5" fmla="*/ 1789 w 10000"/>
            <a:gd name="connsiteY5" fmla="*/ 8230 h 10000"/>
            <a:gd name="connsiteX6" fmla="*/ 2875 w 10000"/>
            <a:gd name="connsiteY6" fmla="*/ 8776 h 10000"/>
            <a:gd name="connsiteX7" fmla="*/ 3174 w 10000"/>
            <a:gd name="connsiteY7" fmla="*/ 9539 h 10000"/>
            <a:gd name="connsiteX8" fmla="*/ 5588 w 10000"/>
            <a:gd name="connsiteY8" fmla="*/ 9993 h 10000"/>
            <a:gd name="connsiteX9" fmla="*/ 8615 w 10000"/>
            <a:gd name="connsiteY9" fmla="*/ 9179 h 10000"/>
            <a:gd name="connsiteX10" fmla="*/ 8952 w 10000"/>
            <a:gd name="connsiteY10" fmla="*/ 6761 h 10000"/>
            <a:gd name="connsiteX11" fmla="*/ 9628 w 10000"/>
            <a:gd name="connsiteY11" fmla="*/ 6358 h 10000"/>
            <a:gd name="connsiteX12" fmla="*/ 9518 w 10000"/>
            <a:gd name="connsiteY12" fmla="*/ 5787 h 10000"/>
            <a:gd name="connsiteX13" fmla="*/ 8952 w 10000"/>
            <a:gd name="connsiteY13" fmla="*/ 4746 h 10000"/>
            <a:gd name="connsiteX14" fmla="*/ 9789 w 10000"/>
            <a:gd name="connsiteY14" fmla="*/ 4036 h 10000"/>
            <a:gd name="connsiteX15" fmla="*/ 9628 w 10000"/>
            <a:gd name="connsiteY15" fmla="*/ 2328 h 10000"/>
            <a:gd name="connsiteX16" fmla="*/ 7229 w 10000"/>
            <a:gd name="connsiteY16" fmla="*/ 0 h 10000"/>
            <a:gd name="connsiteX17" fmla="*/ 5576 w 10000"/>
            <a:gd name="connsiteY17" fmla="*/ 715 h 10000"/>
            <a:gd name="connsiteX18" fmla="*/ 7004 w 10000"/>
            <a:gd name="connsiteY18" fmla="*/ 6552 h 10000"/>
            <a:gd name="connsiteX0" fmla="*/ 1188 w 10000"/>
            <a:gd name="connsiteY0" fmla="*/ 2730 h 10000"/>
            <a:gd name="connsiteX1" fmla="*/ 513 w 10000"/>
            <a:gd name="connsiteY1" fmla="*/ 4343 h 10000"/>
            <a:gd name="connsiteX2" fmla="*/ 482 w 10000"/>
            <a:gd name="connsiteY2" fmla="*/ 4603 h 10000"/>
            <a:gd name="connsiteX3" fmla="*/ 422 w 10000"/>
            <a:gd name="connsiteY3" fmla="*/ 4817 h 10000"/>
            <a:gd name="connsiteX4" fmla="*/ 2 w 10000"/>
            <a:gd name="connsiteY4" fmla="*/ 5165 h 10000"/>
            <a:gd name="connsiteX5" fmla="*/ 1789 w 10000"/>
            <a:gd name="connsiteY5" fmla="*/ 8230 h 10000"/>
            <a:gd name="connsiteX6" fmla="*/ 2875 w 10000"/>
            <a:gd name="connsiteY6" fmla="*/ 8776 h 10000"/>
            <a:gd name="connsiteX7" fmla="*/ 3174 w 10000"/>
            <a:gd name="connsiteY7" fmla="*/ 9539 h 10000"/>
            <a:gd name="connsiteX8" fmla="*/ 5588 w 10000"/>
            <a:gd name="connsiteY8" fmla="*/ 9993 h 10000"/>
            <a:gd name="connsiteX9" fmla="*/ 8615 w 10000"/>
            <a:gd name="connsiteY9" fmla="*/ 9179 h 10000"/>
            <a:gd name="connsiteX10" fmla="*/ 8952 w 10000"/>
            <a:gd name="connsiteY10" fmla="*/ 6761 h 10000"/>
            <a:gd name="connsiteX11" fmla="*/ 9628 w 10000"/>
            <a:gd name="connsiteY11" fmla="*/ 6358 h 10000"/>
            <a:gd name="connsiteX12" fmla="*/ 9518 w 10000"/>
            <a:gd name="connsiteY12" fmla="*/ 5787 h 10000"/>
            <a:gd name="connsiteX13" fmla="*/ 8952 w 10000"/>
            <a:gd name="connsiteY13" fmla="*/ 4746 h 10000"/>
            <a:gd name="connsiteX14" fmla="*/ 9789 w 10000"/>
            <a:gd name="connsiteY14" fmla="*/ 4036 h 10000"/>
            <a:gd name="connsiteX15" fmla="*/ 9628 w 10000"/>
            <a:gd name="connsiteY15" fmla="*/ 2328 h 10000"/>
            <a:gd name="connsiteX16" fmla="*/ 7229 w 10000"/>
            <a:gd name="connsiteY16" fmla="*/ 0 h 10000"/>
            <a:gd name="connsiteX17" fmla="*/ 5576 w 10000"/>
            <a:gd name="connsiteY17" fmla="*/ 715 h 10000"/>
            <a:gd name="connsiteX18" fmla="*/ 7004 w 10000"/>
            <a:gd name="connsiteY18" fmla="*/ 6552 h 10000"/>
            <a:gd name="connsiteX19" fmla="*/ 1188 w 10000"/>
            <a:gd name="connsiteY19" fmla="*/ 2730 h 10000"/>
            <a:gd name="connsiteX0" fmla="*/ 7004 w 10000"/>
            <a:gd name="connsiteY0" fmla="*/ 6552 h 10000"/>
            <a:gd name="connsiteX1" fmla="*/ 513 w 10000"/>
            <a:gd name="connsiteY1" fmla="*/ 4343 h 10000"/>
            <a:gd name="connsiteX2" fmla="*/ 482 w 10000"/>
            <a:gd name="connsiteY2" fmla="*/ 4603 h 10000"/>
            <a:gd name="connsiteX3" fmla="*/ 422 w 10000"/>
            <a:gd name="connsiteY3" fmla="*/ 4817 h 10000"/>
            <a:gd name="connsiteX4" fmla="*/ 2 w 10000"/>
            <a:gd name="connsiteY4" fmla="*/ 5165 h 10000"/>
            <a:gd name="connsiteX5" fmla="*/ 1789 w 10000"/>
            <a:gd name="connsiteY5" fmla="*/ 8230 h 10000"/>
            <a:gd name="connsiteX6" fmla="*/ 2875 w 10000"/>
            <a:gd name="connsiteY6" fmla="*/ 8776 h 10000"/>
            <a:gd name="connsiteX7" fmla="*/ 3174 w 10000"/>
            <a:gd name="connsiteY7" fmla="*/ 9539 h 10000"/>
            <a:gd name="connsiteX8" fmla="*/ 5588 w 10000"/>
            <a:gd name="connsiteY8" fmla="*/ 9993 h 10000"/>
            <a:gd name="connsiteX9" fmla="*/ 8615 w 10000"/>
            <a:gd name="connsiteY9" fmla="*/ 9179 h 10000"/>
            <a:gd name="connsiteX10" fmla="*/ 8952 w 10000"/>
            <a:gd name="connsiteY10" fmla="*/ 6761 h 10000"/>
            <a:gd name="connsiteX11" fmla="*/ 9628 w 10000"/>
            <a:gd name="connsiteY11" fmla="*/ 6358 h 10000"/>
            <a:gd name="connsiteX12" fmla="*/ 9518 w 10000"/>
            <a:gd name="connsiteY12" fmla="*/ 5787 h 10000"/>
            <a:gd name="connsiteX13" fmla="*/ 8952 w 10000"/>
            <a:gd name="connsiteY13" fmla="*/ 4746 h 10000"/>
            <a:gd name="connsiteX14" fmla="*/ 9789 w 10000"/>
            <a:gd name="connsiteY14" fmla="*/ 4036 h 10000"/>
            <a:gd name="connsiteX15" fmla="*/ 9628 w 10000"/>
            <a:gd name="connsiteY15" fmla="*/ 2328 h 10000"/>
            <a:gd name="connsiteX16" fmla="*/ 7229 w 10000"/>
            <a:gd name="connsiteY16" fmla="*/ 0 h 10000"/>
            <a:gd name="connsiteX17" fmla="*/ 5576 w 10000"/>
            <a:gd name="connsiteY17" fmla="*/ 715 h 10000"/>
            <a:gd name="connsiteX18" fmla="*/ 7004 w 10000"/>
            <a:gd name="connsiteY18" fmla="*/ 6552 h 10000"/>
            <a:gd name="connsiteX0" fmla="*/ 7048 w 10044"/>
            <a:gd name="connsiteY0" fmla="*/ 6552 h 10000"/>
            <a:gd name="connsiteX1" fmla="*/ 557 w 10044"/>
            <a:gd name="connsiteY1" fmla="*/ 4343 h 10000"/>
            <a:gd name="connsiteX2" fmla="*/ 526 w 10044"/>
            <a:gd name="connsiteY2" fmla="*/ 4603 h 10000"/>
            <a:gd name="connsiteX3" fmla="*/ 46 w 10044"/>
            <a:gd name="connsiteY3" fmla="*/ 5165 h 10000"/>
            <a:gd name="connsiteX4" fmla="*/ 1833 w 10044"/>
            <a:gd name="connsiteY4" fmla="*/ 8230 h 10000"/>
            <a:gd name="connsiteX5" fmla="*/ 2919 w 10044"/>
            <a:gd name="connsiteY5" fmla="*/ 8776 h 10000"/>
            <a:gd name="connsiteX6" fmla="*/ 3218 w 10044"/>
            <a:gd name="connsiteY6" fmla="*/ 9539 h 10000"/>
            <a:gd name="connsiteX7" fmla="*/ 5632 w 10044"/>
            <a:gd name="connsiteY7" fmla="*/ 9993 h 10000"/>
            <a:gd name="connsiteX8" fmla="*/ 8659 w 10044"/>
            <a:gd name="connsiteY8" fmla="*/ 9179 h 10000"/>
            <a:gd name="connsiteX9" fmla="*/ 8996 w 10044"/>
            <a:gd name="connsiteY9" fmla="*/ 6761 h 10000"/>
            <a:gd name="connsiteX10" fmla="*/ 9672 w 10044"/>
            <a:gd name="connsiteY10" fmla="*/ 6358 h 10000"/>
            <a:gd name="connsiteX11" fmla="*/ 9562 w 10044"/>
            <a:gd name="connsiteY11" fmla="*/ 5787 h 10000"/>
            <a:gd name="connsiteX12" fmla="*/ 8996 w 10044"/>
            <a:gd name="connsiteY12" fmla="*/ 4746 h 10000"/>
            <a:gd name="connsiteX13" fmla="*/ 9833 w 10044"/>
            <a:gd name="connsiteY13" fmla="*/ 4036 h 10000"/>
            <a:gd name="connsiteX14" fmla="*/ 9672 w 10044"/>
            <a:gd name="connsiteY14" fmla="*/ 2328 h 10000"/>
            <a:gd name="connsiteX15" fmla="*/ 7273 w 10044"/>
            <a:gd name="connsiteY15" fmla="*/ 0 h 10000"/>
            <a:gd name="connsiteX16" fmla="*/ 5620 w 10044"/>
            <a:gd name="connsiteY16" fmla="*/ 715 h 10000"/>
            <a:gd name="connsiteX17" fmla="*/ 7048 w 10044"/>
            <a:gd name="connsiteY17" fmla="*/ 6552 h 10000"/>
            <a:gd name="connsiteX0" fmla="*/ 6549 w 9545"/>
            <a:gd name="connsiteY0" fmla="*/ 6552 h 10000"/>
            <a:gd name="connsiteX1" fmla="*/ 58 w 9545"/>
            <a:gd name="connsiteY1" fmla="*/ 4343 h 10000"/>
            <a:gd name="connsiteX2" fmla="*/ 27 w 9545"/>
            <a:gd name="connsiteY2" fmla="*/ 4603 h 10000"/>
            <a:gd name="connsiteX3" fmla="*/ 1334 w 9545"/>
            <a:gd name="connsiteY3" fmla="*/ 8230 h 10000"/>
            <a:gd name="connsiteX4" fmla="*/ 2420 w 9545"/>
            <a:gd name="connsiteY4" fmla="*/ 8776 h 10000"/>
            <a:gd name="connsiteX5" fmla="*/ 2719 w 9545"/>
            <a:gd name="connsiteY5" fmla="*/ 9539 h 10000"/>
            <a:gd name="connsiteX6" fmla="*/ 5133 w 9545"/>
            <a:gd name="connsiteY6" fmla="*/ 9993 h 10000"/>
            <a:gd name="connsiteX7" fmla="*/ 8160 w 9545"/>
            <a:gd name="connsiteY7" fmla="*/ 9179 h 10000"/>
            <a:gd name="connsiteX8" fmla="*/ 8497 w 9545"/>
            <a:gd name="connsiteY8" fmla="*/ 6761 h 10000"/>
            <a:gd name="connsiteX9" fmla="*/ 9173 w 9545"/>
            <a:gd name="connsiteY9" fmla="*/ 6358 h 10000"/>
            <a:gd name="connsiteX10" fmla="*/ 9063 w 9545"/>
            <a:gd name="connsiteY10" fmla="*/ 5787 h 10000"/>
            <a:gd name="connsiteX11" fmla="*/ 8497 w 9545"/>
            <a:gd name="connsiteY11" fmla="*/ 4746 h 10000"/>
            <a:gd name="connsiteX12" fmla="*/ 9334 w 9545"/>
            <a:gd name="connsiteY12" fmla="*/ 4036 h 10000"/>
            <a:gd name="connsiteX13" fmla="*/ 9173 w 9545"/>
            <a:gd name="connsiteY13" fmla="*/ 2328 h 10000"/>
            <a:gd name="connsiteX14" fmla="*/ 6774 w 9545"/>
            <a:gd name="connsiteY14" fmla="*/ 0 h 10000"/>
            <a:gd name="connsiteX15" fmla="*/ 5121 w 9545"/>
            <a:gd name="connsiteY15" fmla="*/ 715 h 10000"/>
            <a:gd name="connsiteX16" fmla="*/ 6549 w 9545"/>
            <a:gd name="connsiteY16" fmla="*/ 6552 h 10000"/>
            <a:gd name="connsiteX0" fmla="*/ 7050 w 10190"/>
            <a:gd name="connsiteY0" fmla="*/ 6552 h 10000"/>
            <a:gd name="connsiteX1" fmla="*/ 250 w 10190"/>
            <a:gd name="connsiteY1" fmla="*/ 4343 h 10000"/>
            <a:gd name="connsiteX2" fmla="*/ 1587 w 10190"/>
            <a:gd name="connsiteY2" fmla="*/ 8230 h 10000"/>
            <a:gd name="connsiteX3" fmla="*/ 2724 w 10190"/>
            <a:gd name="connsiteY3" fmla="*/ 8776 h 10000"/>
            <a:gd name="connsiteX4" fmla="*/ 3038 w 10190"/>
            <a:gd name="connsiteY4" fmla="*/ 9539 h 10000"/>
            <a:gd name="connsiteX5" fmla="*/ 5567 w 10190"/>
            <a:gd name="connsiteY5" fmla="*/ 9993 h 10000"/>
            <a:gd name="connsiteX6" fmla="*/ 8738 w 10190"/>
            <a:gd name="connsiteY6" fmla="*/ 9179 h 10000"/>
            <a:gd name="connsiteX7" fmla="*/ 9091 w 10190"/>
            <a:gd name="connsiteY7" fmla="*/ 6761 h 10000"/>
            <a:gd name="connsiteX8" fmla="*/ 9799 w 10190"/>
            <a:gd name="connsiteY8" fmla="*/ 6358 h 10000"/>
            <a:gd name="connsiteX9" fmla="*/ 9684 w 10190"/>
            <a:gd name="connsiteY9" fmla="*/ 5787 h 10000"/>
            <a:gd name="connsiteX10" fmla="*/ 9091 w 10190"/>
            <a:gd name="connsiteY10" fmla="*/ 4746 h 10000"/>
            <a:gd name="connsiteX11" fmla="*/ 9968 w 10190"/>
            <a:gd name="connsiteY11" fmla="*/ 4036 h 10000"/>
            <a:gd name="connsiteX12" fmla="*/ 9799 w 10190"/>
            <a:gd name="connsiteY12" fmla="*/ 2328 h 10000"/>
            <a:gd name="connsiteX13" fmla="*/ 7286 w 10190"/>
            <a:gd name="connsiteY13" fmla="*/ 0 h 10000"/>
            <a:gd name="connsiteX14" fmla="*/ 5554 w 10190"/>
            <a:gd name="connsiteY14" fmla="*/ 715 h 10000"/>
            <a:gd name="connsiteX15" fmla="*/ 7050 w 10190"/>
            <a:gd name="connsiteY15" fmla="*/ 6552 h 10000"/>
            <a:gd name="connsiteX0" fmla="*/ 5463 w 8603"/>
            <a:gd name="connsiteY0" fmla="*/ 6552 h 10000"/>
            <a:gd name="connsiteX1" fmla="*/ 0 w 8603"/>
            <a:gd name="connsiteY1" fmla="*/ 8230 h 10000"/>
            <a:gd name="connsiteX2" fmla="*/ 1137 w 8603"/>
            <a:gd name="connsiteY2" fmla="*/ 8776 h 10000"/>
            <a:gd name="connsiteX3" fmla="*/ 1451 w 8603"/>
            <a:gd name="connsiteY3" fmla="*/ 9539 h 10000"/>
            <a:gd name="connsiteX4" fmla="*/ 3980 w 8603"/>
            <a:gd name="connsiteY4" fmla="*/ 9993 h 10000"/>
            <a:gd name="connsiteX5" fmla="*/ 7151 w 8603"/>
            <a:gd name="connsiteY5" fmla="*/ 9179 h 10000"/>
            <a:gd name="connsiteX6" fmla="*/ 7504 w 8603"/>
            <a:gd name="connsiteY6" fmla="*/ 6761 h 10000"/>
            <a:gd name="connsiteX7" fmla="*/ 8212 w 8603"/>
            <a:gd name="connsiteY7" fmla="*/ 6358 h 10000"/>
            <a:gd name="connsiteX8" fmla="*/ 8097 w 8603"/>
            <a:gd name="connsiteY8" fmla="*/ 5787 h 10000"/>
            <a:gd name="connsiteX9" fmla="*/ 7504 w 8603"/>
            <a:gd name="connsiteY9" fmla="*/ 4746 h 10000"/>
            <a:gd name="connsiteX10" fmla="*/ 8381 w 8603"/>
            <a:gd name="connsiteY10" fmla="*/ 4036 h 10000"/>
            <a:gd name="connsiteX11" fmla="*/ 8212 w 8603"/>
            <a:gd name="connsiteY11" fmla="*/ 2328 h 10000"/>
            <a:gd name="connsiteX12" fmla="*/ 5699 w 8603"/>
            <a:gd name="connsiteY12" fmla="*/ 0 h 10000"/>
            <a:gd name="connsiteX13" fmla="*/ 3967 w 8603"/>
            <a:gd name="connsiteY13" fmla="*/ 715 h 10000"/>
            <a:gd name="connsiteX14" fmla="*/ 5463 w 8603"/>
            <a:gd name="connsiteY14" fmla="*/ 6552 h 10000"/>
            <a:gd name="connsiteX0" fmla="*/ 5028 w 8678"/>
            <a:gd name="connsiteY0" fmla="*/ 6552 h 10000"/>
            <a:gd name="connsiteX1" fmla="*/ 0 w 8678"/>
            <a:gd name="connsiteY1" fmla="*/ 8776 h 10000"/>
            <a:gd name="connsiteX2" fmla="*/ 365 w 8678"/>
            <a:gd name="connsiteY2" fmla="*/ 9539 h 10000"/>
            <a:gd name="connsiteX3" fmla="*/ 3304 w 8678"/>
            <a:gd name="connsiteY3" fmla="*/ 9993 h 10000"/>
            <a:gd name="connsiteX4" fmla="*/ 6990 w 8678"/>
            <a:gd name="connsiteY4" fmla="*/ 9179 h 10000"/>
            <a:gd name="connsiteX5" fmla="*/ 7401 w 8678"/>
            <a:gd name="connsiteY5" fmla="*/ 6761 h 10000"/>
            <a:gd name="connsiteX6" fmla="*/ 8224 w 8678"/>
            <a:gd name="connsiteY6" fmla="*/ 6358 h 10000"/>
            <a:gd name="connsiteX7" fmla="*/ 8090 w 8678"/>
            <a:gd name="connsiteY7" fmla="*/ 5787 h 10000"/>
            <a:gd name="connsiteX8" fmla="*/ 7401 w 8678"/>
            <a:gd name="connsiteY8" fmla="*/ 4746 h 10000"/>
            <a:gd name="connsiteX9" fmla="*/ 8420 w 8678"/>
            <a:gd name="connsiteY9" fmla="*/ 4036 h 10000"/>
            <a:gd name="connsiteX10" fmla="*/ 8224 w 8678"/>
            <a:gd name="connsiteY10" fmla="*/ 2328 h 10000"/>
            <a:gd name="connsiteX11" fmla="*/ 5302 w 8678"/>
            <a:gd name="connsiteY11" fmla="*/ 0 h 10000"/>
            <a:gd name="connsiteX12" fmla="*/ 3289 w 8678"/>
            <a:gd name="connsiteY12" fmla="*/ 715 h 10000"/>
            <a:gd name="connsiteX13" fmla="*/ 5028 w 8678"/>
            <a:gd name="connsiteY13" fmla="*/ 6552 h 10000"/>
            <a:gd name="connsiteX0" fmla="*/ 5820 w 10026"/>
            <a:gd name="connsiteY0" fmla="*/ 6552 h 10001"/>
            <a:gd name="connsiteX1" fmla="*/ 26 w 10026"/>
            <a:gd name="connsiteY1" fmla="*/ 8776 h 10001"/>
            <a:gd name="connsiteX2" fmla="*/ 3833 w 10026"/>
            <a:gd name="connsiteY2" fmla="*/ 9993 h 10001"/>
            <a:gd name="connsiteX3" fmla="*/ 8081 w 10026"/>
            <a:gd name="connsiteY3" fmla="*/ 9179 h 10001"/>
            <a:gd name="connsiteX4" fmla="*/ 8554 w 10026"/>
            <a:gd name="connsiteY4" fmla="*/ 6761 h 10001"/>
            <a:gd name="connsiteX5" fmla="*/ 9503 w 10026"/>
            <a:gd name="connsiteY5" fmla="*/ 6358 h 10001"/>
            <a:gd name="connsiteX6" fmla="*/ 9348 w 10026"/>
            <a:gd name="connsiteY6" fmla="*/ 5787 h 10001"/>
            <a:gd name="connsiteX7" fmla="*/ 8554 w 10026"/>
            <a:gd name="connsiteY7" fmla="*/ 4746 h 10001"/>
            <a:gd name="connsiteX8" fmla="*/ 9729 w 10026"/>
            <a:gd name="connsiteY8" fmla="*/ 4036 h 10001"/>
            <a:gd name="connsiteX9" fmla="*/ 9503 w 10026"/>
            <a:gd name="connsiteY9" fmla="*/ 2328 h 10001"/>
            <a:gd name="connsiteX10" fmla="*/ 6136 w 10026"/>
            <a:gd name="connsiteY10" fmla="*/ 0 h 10001"/>
            <a:gd name="connsiteX11" fmla="*/ 3816 w 10026"/>
            <a:gd name="connsiteY11" fmla="*/ 715 h 10001"/>
            <a:gd name="connsiteX12" fmla="*/ 5820 w 10026"/>
            <a:gd name="connsiteY12" fmla="*/ 6552 h 10001"/>
            <a:gd name="connsiteX0" fmla="*/ 3231 w 7437"/>
            <a:gd name="connsiteY0" fmla="*/ 6552 h 10001"/>
            <a:gd name="connsiteX1" fmla="*/ 1244 w 7437"/>
            <a:gd name="connsiteY1" fmla="*/ 9993 h 10001"/>
            <a:gd name="connsiteX2" fmla="*/ 5492 w 7437"/>
            <a:gd name="connsiteY2" fmla="*/ 9179 h 10001"/>
            <a:gd name="connsiteX3" fmla="*/ 5965 w 7437"/>
            <a:gd name="connsiteY3" fmla="*/ 6761 h 10001"/>
            <a:gd name="connsiteX4" fmla="*/ 6914 w 7437"/>
            <a:gd name="connsiteY4" fmla="*/ 6358 h 10001"/>
            <a:gd name="connsiteX5" fmla="*/ 6759 w 7437"/>
            <a:gd name="connsiteY5" fmla="*/ 5787 h 10001"/>
            <a:gd name="connsiteX6" fmla="*/ 5965 w 7437"/>
            <a:gd name="connsiteY6" fmla="*/ 4746 h 10001"/>
            <a:gd name="connsiteX7" fmla="*/ 7140 w 7437"/>
            <a:gd name="connsiteY7" fmla="*/ 4036 h 10001"/>
            <a:gd name="connsiteX8" fmla="*/ 6914 w 7437"/>
            <a:gd name="connsiteY8" fmla="*/ 2328 h 10001"/>
            <a:gd name="connsiteX9" fmla="*/ 3547 w 7437"/>
            <a:gd name="connsiteY9" fmla="*/ 0 h 10001"/>
            <a:gd name="connsiteX10" fmla="*/ 1227 w 7437"/>
            <a:gd name="connsiteY10" fmla="*/ 715 h 10001"/>
            <a:gd name="connsiteX11" fmla="*/ 3231 w 7437"/>
            <a:gd name="connsiteY11" fmla="*/ 6552 h 10001"/>
            <a:gd name="connsiteX0" fmla="*/ 4344 w 10000"/>
            <a:gd name="connsiteY0" fmla="*/ 6551 h 9178"/>
            <a:gd name="connsiteX1" fmla="*/ 7385 w 10000"/>
            <a:gd name="connsiteY1" fmla="*/ 9178 h 9178"/>
            <a:gd name="connsiteX2" fmla="*/ 8021 w 10000"/>
            <a:gd name="connsiteY2" fmla="*/ 6760 h 9178"/>
            <a:gd name="connsiteX3" fmla="*/ 9297 w 10000"/>
            <a:gd name="connsiteY3" fmla="*/ 6357 h 9178"/>
            <a:gd name="connsiteX4" fmla="*/ 9088 w 10000"/>
            <a:gd name="connsiteY4" fmla="*/ 5786 h 9178"/>
            <a:gd name="connsiteX5" fmla="*/ 8021 w 10000"/>
            <a:gd name="connsiteY5" fmla="*/ 4746 h 9178"/>
            <a:gd name="connsiteX6" fmla="*/ 9601 w 10000"/>
            <a:gd name="connsiteY6" fmla="*/ 4036 h 9178"/>
            <a:gd name="connsiteX7" fmla="*/ 9297 w 10000"/>
            <a:gd name="connsiteY7" fmla="*/ 2328 h 9178"/>
            <a:gd name="connsiteX8" fmla="*/ 4769 w 10000"/>
            <a:gd name="connsiteY8" fmla="*/ 0 h 9178"/>
            <a:gd name="connsiteX9" fmla="*/ 1650 w 10000"/>
            <a:gd name="connsiteY9" fmla="*/ 715 h 9178"/>
            <a:gd name="connsiteX10" fmla="*/ 4344 w 10000"/>
            <a:gd name="connsiteY10" fmla="*/ 6551 h 9178"/>
            <a:gd name="connsiteX0" fmla="*/ 4344 w 10000"/>
            <a:gd name="connsiteY0" fmla="*/ 7138 h 7365"/>
            <a:gd name="connsiteX1" fmla="*/ 8021 w 10000"/>
            <a:gd name="connsiteY1" fmla="*/ 7365 h 7365"/>
            <a:gd name="connsiteX2" fmla="*/ 9297 w 10000"/>
            <a:gd name="connsiteY2" fmla="*/ 6926 h 7365"/>
            <a:gd name="connsiteX3" fmla="*/ 9088 w 10000"/>
            <a:gd name="connsiteY3" fmla="*/ 6304 h 7365"/>
            <a:gd name="connsiteX4" fmla="*/ 8021 w 10000"/>
            <a:gd name="connsiteY4" fmla="*/ 5171 h 7365"/>
            <a:gd name="connsiteX5" fmla="*/ 9601 w 10000"/>
            <a:gd name="connsiteY5" fmla="*/ 4397 h 7365"/>
            <a:gd name="connsiteX6" fmla="*/ 9297 w 10000"/>
            <a:gd name="connsiteY6" fmla="*/ 2537 h 7365"/>
            <a:gd name="connsiteX7" fmla="*/ 4769 w 10000"/>
            <a:gd name="connsiteY7" fmla="*/ 0 h 7365"/>
            <a:gd name="connsiteX8" fmla="*/ 1650 w 10000"/>
            <a:gd name="connsiteY8" fmla="*/ 779 h 7365"/>
            <a:gd name="connsiteX9" fmla="*/ 4344 w 10000"/>
            <a:gd name="connsiteY9" fmla="*/ 7138 h 7365"/>
            <a:gd name="connsiteX0" fmla="*/ 3593 w 9907"/>
            <a:gd name="connsiteY0" fmla="*/ 4878 h 10000"/>
            <a:gd name="connsiteX1" fmla="*/ 7928 w 9907"/>
            <a:gd name="connsiteY1" fmla="*/ 10000 h 10000"/>
            <a:gd name="connsiteX2" fmla="*/ 9204 w 9907"/>
            <a:gd name="connsiteY2" fmla="*/ 9404 h 10000"/>
            <a:gd name="connsiteX3" fmla="*/ 8995 w 9907"/>
            <a:gd name="connsiteY3" fmla="*/ 8559 h 10000"/>
            <a:gd name="connsiteX4" fmla="*/ 7928 w 9907"/>
            <a:gd name="connsiteY4" fmla="*/ 7021 h 10000"/>
            <a:gd name="connsiteX5" fmla="*/ 9508 w 9907"/>
            <a:gd name="connsiteY5" fmla="*/ 5970 h 10000"/>
            <a:gd name="connsiteX6" fmla="*/ 9204 w 9907"/>
            <a:gd name="connsiteY6" fmla="*/ 3445 h 10000"/>
            <a:gd name="connsiteX7" fmla="*/ 4676 w 9907"/>
            <a:gd name="connsiteY7" fmla="*/ 0 h 10000"/>
            <a:gd name="connsiteX8" fmla="*/ 1557 w 9907"/>
            <a:gd name="connsiteY8" fmla="*/ 1058 h 10000"/>
            <a:gd name="connsiteX9" fmla="*/ 3593 w 9907"/>
            <a:gd name="connsiteY9" fmla="*/ 4878 h 10000"/>
            <a:gd name="connsiteX0" fmla="*/ 2055 w 8428"/>
            <a:gd name="connsiteY0" fmla="*/ 4878 h 10000"/>
            <a:gd name="connsiteX1" fmla="*/ 6430 w 8428"/>
            <a:gd name="connsiteY1" fmla="*/ 10000 h 10000"/>
            <a:gd name="connsiteX2" fmla="*/ 7718 w 8428"/>
            <a:gd name="connsiteY2" fmla="*/ 9404 h 10000"/>
            <a:gd name="connsiteX3" fmla="*/ 7507 w 8428"/>
            <a:gd name="connsiteY3" fmla="*/ 8559 h 10000"/>
            <a:gd name="connsiteX4" fmla="*/ 6430 w 8428"/>
            <a:gd name="connsiteY4" fmla="*/ 7021 h 10000"/>
            <a:gd name="connsiteX5" fmla="*/ 8025 w 8428"/>
            <a:gd name="connsiteY5" fmla="*/ 5970 h 10000"/>
            <a:gd name="connsiteX6" fmla="*/ 7718 w 8428"/>
            <a:gd name="connsiteY6" fmla="*/ 3445 h 10000"/>
            <a:gd name="connsiteX7" fmla="*/ 3148 w 8428"/>
            <a:gd name="connsiteY7" fmla="*/ 0 h 10000"/>
            <a:gd name="connsiteX8" fmla="*/ 0 w 8428"/>
            <a:gd name="connsiteY8" fmla="*/ 1058 h 10000"/>
            <a:gd name="connsiteX9" fmla="*/ 2055 w 8428"/>
            <a:gd name="connsiteY9" fmla="*/ 4878 h 10000"/>
            <a:gd name="connsiteX0" fmla="*/ 4279 w 10002"/>
            <a:gd name="connsiteY0" fmla="*/ 4041 h 10000"/>
            <a:gd name="connsiteX1" fmla="*/ 7631 w 10002"/>
            <a:gd name="connsiteY1" fmla="*/ 10000 h 10000"/>
            <a:gd name="connsiteX2" fmla="*/ 9160 w 10002"/>
            <a:gd name="connsiteY2" fmla="*/ 9404 h 10000"/>
            <a:gd name="connsiteX3" fmla="*/ 8909 w 10002"/>
            <a:gd name="connsiteY3" fmla="*/ 8559 h 10000"/>
            <a:gd name="connsiteX4" fmla="*/ 7631 w 10002"/>
            <a:gd name="connsiteY4" fmla="*/ 7021 h 10000"/>
            <a:gd name="connsiteX5" fmla="*/ 9524 w 10002"/>
            <a:gd name="connsiteY5" fmla="*/ 5970 h 10000"/>
            <a:gd name="connsiteX6" fmla="*/ 9160 w 10002"/>
            <a:gd name="connsiteY6" fmla="*/ 3445 h 10000"/>
            <a:gd name="connsiteX7" fmla="*/ 3737 w 10002"/>
            <a:gd name="connsiteY7" fmla="*/ 0 h 10000"/>
            <a:gd name="connsiteX8" fmla="*/ 2 w 10002"/>
            <a:gd name="connsiteY8" fmla="*/ 1058 h 10000"/>
            <a:gd name="connsiteX9" fmla="*/ 4279 w 10002"/>
            <a:gd name="connsiteY9" fmla="*/ 4041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002" h="10000">
              <a:moveTo>
                <a:pt x="4279" y="4041"/>
              </a:moveTo>
              <a:lnTo>
                <a:pt x="7631" y="10000"/>
              </a:lnTo>
              <a:lnTo>
                <a:pt x="9160" y="9404"/>
              </a:lnTo>
              <a:cubicBezTo>
                <a:pt x="9077" y="9123"/>
                <a:pt x="8993" y="8840"/>
                <a:pt x="8909" y="8559"/>
              </a:cubicBezTo>
              <a:cubicBezTo>
                <a:pt x="9161" y="7963"/>
                <a:pt x="7380" y="7616"/>
                <a:pt x="7631" y="7021"/>
              </a:cubicBezTo>
              <a:cubicBezTo>
                <a:pt x="7631" y="7021"/>
                <a:pt x="9524" y="6565"/>
                <a:pt x="9524" y="5970"/>
              </a:cubicBezTo>
              <a:cubicBezTo>
                <a:pt x="10282" y="4777"/>
                <a:pt x="10123" y="4439"/>
                <a:pt x="9160" y="3445"/>
              </a:cubicBezTo>
              <a:cubicBezTo>
                <a:pt x="8195" y="2448"/>
                <a:pt x="5543" y="1149"/>
                <a:pt x="3737" y="0"/>
              </a:cubicBezTo>
              <a:cubicBezTo>
                <a:pt x="2491" y="353"/>
                <a:pt x="-88" y="385"/>
                <a:pt x="2" y="1058"/>
              </a:cubicBezTo>
              <a:cubicBezTo>
                <a:pt x="92" y="1731"/>
                <a:pt x="2853" y="3047"/>
                <a:pt x="4279" y="4041"/>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523031</xdr:colOff>
      <xdr:row>21</xdr:row>
      <xdr:rowOff>15849</xdr:rowOff>
    </xdr:from>
    <xdr:to>
      <xdr:col>9</xdr:col>
      <xdr:colOff>601018</xdr:colOff>
      <xdr:row>21</xdr:row>
      <xdr:rowOff>108048</xdr:rowOff>
    </xdr:to>
    <xdr:sp macro="" textlink="">
      <xdr:nvSpPr>
        <xdr:cNvPr id="197" name="AM">
          <a:extLst>
            <a:ext uri="{FF2B5EF4-FFF2-40B4-BE49-F238E27FC236}">
              <a16:creationId xmlns:a16="http://schemas.microsoft.com/office/drawing/2014/main" id="{00000000-0008-0000-0C00-0000C5000000}"/>
            </a:ext>
          </a:extLst>
        </xdr:cNvPr>
        <xdr:cNvSpPr>
          <a:spLocks/>
        </xdr:cNvSpPr>
      </xdr:nvSpPr>
      <xdr:spPr bwMode="auto">
        <a:xfrm>
          <a:off x="6114206" y="3854424"/>
          <a:ext cx="77987" cy="92199"/>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5000 w 10000"/>
            <a:gd name="connsiteY14" fmla="*/ 10000 h 10000"/>
            <a:gd name="connsiteX15" fmla="*/ 8151 w 10000"/>
            <a:gd name="connsiteY15" fmla="*/ 8940 h 10000"/>
            <a:gd name="connsiteX16" fmla="*/ 8636 w 10000"/>
            <a:gd name="connsiteY16" fmla="*/ 8435 h 10000"/>
            <a:gd name="connsiteX17" fmla="*/ 9545 w 10000"/>
            <a:gd name="connsiteY17" fmla="*/ 6870 h 10000"/>
            <a:gd name="connsiteX18" fmla="*/ 10000 w 10000"/>
            <a:gd name="connsiteY18" fmla="*/ 6870 h 10000"/>
            <a:gd name="connsiteX19" fmla="*/ 7273 w 10000"/>
            <a:gd name="connsiteY19" fmla="*/ 5826 h 10000"/>
            <a:gd name="connsiteX20" fmla="*/ 6818 w 10000"/>
            <a:gd name="connsiteY20" fmla="*/ 3130 h 10000"/>
            <a:gd name="connsiteX21" fmla="*/ 8636 w 10000"/>
            <a:gd name="connsiteY21" fmla="*/ 1043 h 10000"/>
            <a:gd name="connsiteX22" fmla="*/ 5909 w 10000"/>
            <a:gd name="connsiteY22" fmla="*/ 0 h 10000"/>
            <a:gd name="connsiteX23" fmla="*/ 3636 w 10000"/>
            <a:gd name="connsiteY23" fmla="*/ 522 h 10000"/>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7417 w 10000"/>
            <a:gd name="connsiteY14" fmla="*/ 6551 h 10000"/>
            <a:gd name="connsiteX15" fmla="*/ 5000 w 10000"/>
            <a:gd name="connsiteY15" fmla="*/ 10000 h 10000"/>
            <a:gd name="connsiteX16" fmla="*/ 8151 w 10000"/>
            <a:gd name="connsiteY16" fmla="*/ 8940 h 10000"/>
            <a:gd name="connsiteX17" fmla="*/ 8636 w 10000"/>
            <a:gd name="connsiteY17" fmla="*/ 8435 h 10000"/>
            <a:gd name="connsiteX18" fmla="*/ 9545 w 10000"/>
            <a:gd name="connsiteY18" fmla="*/ 6870 h 10000"/>
            <a:gd name="connsiteX19" fmla="*/ 10000 w 10000"/>
            <a:gd name="connsiteY19" fmla="*/ 6870 h 10000"/>
            <a:gd name="connsiteX20" fmla="*/ 7273 w 10000"/>
            <a:gd name="connsiteY20" fmla="*/ 5826 h 10000"/>
            <a:gd name="connsiteX21" fmla="*/ 6818 w 10000"/>
            <a:gd name="connsiteY21" fmla="*/ 3130 h 10000"/>
            <a:gd name="connsiteX22" fmla="*/ 8636 w 10000"/>
            <a:gd name="connsiteY22" fmla="*/ 1043 h 10000"/>
            <a:gd name="connsiteX23" fmla="*/ 5909 w 10000"/>
            <a:gd name="connsiteY23" fmla="*/ 0 h 10000"/>
            <a:gd name="connsiteX24" fmla="*/ 3636 w 10000"/>
            <a:gd name="connsiteY24" fmla="*/ 522 h 10000"/>
            <a:gd name="connsiteX0" fmla="*/ 3636 w 10000"/>
            <a:gd name="connsiteY0" fmla="*/ 522 h 8940"/>
            <a:gd name="connsiteX1" fmla="*/ 909 w 10000"/>
            <a:gd name="connsiteY1" fmla="*/ 522 h 8940"/>
            <a:gd name="connsiteX2" fmla="*/ 0 w 10000"/>
            <a:gd name="connsiteY2" fmla="*/ 0 h 8940"/>
            <a:gd name="connsiteX3" fmla="*/ 0 w 10000"/>
            <a:gd name="connsiteY3" fmla="*/ 1043 h 8940"/>
            <a:gd name="connsiteX4" fmla="*/ 455 w 10000"/>
            <a:gd name="connsiteY4" fmla="*/ 2609 h 8940"/>
            <a:gd name="connsiteX5" fmla="*/ 679 w 10000"/>
            <a:gd name="connsiteY5" fmla="*/ 4295 h 8940"/>
            <a:gd name="connsiteX6" fmla="*/ 455 w 10000"/>
            <a:gd name="connsiteY6" fmla="*/ 5304 h 8940"/>
            <a:gd name="connsiteX7" fmla="*/ 909 w 10000"/>
            <a:gd name="connsiteY7" fmla="*/ 6348 h 8940"/>
            <a:gd name="connsiteX8" fmla="*/ 1598 w 10000"/>
            <a:gd name="connsiteY8" fmla="*/ 7682 h 8940"/>
            <a:gd name="connsiteX9" fmla="*/ 4110 w 10000"/>
            <a:gd name="connsiteY9" fmla="*/ 6712 h 8940"/>
            <a:gd name="connsiteX10" fmla="*/ 4448 w 10000"/>
            <a:gd name="connsiteY10" fmla="*/ 7069 h 8940"/>
            <a:gd name="connsiteX11" fmla="*/ 5010 w 10000"/>
            <a:gd name="connsiteY11" fmla="*/ 7076 h 8940"/>
            <a:gd name="connsiteX12" fmla="*/ 5000 w 10000"/>
            <a:gd name="connsiteY12" fmla="*/ 7391 h 8940"/>
            <a:gd name="connsiteX13" fmla="*/ 4545 w 10000"/>
            <a:gd name="connsiteY13" fmla="*/ 7913 h 8940"/>
            <a:gd name="connsiteX14" fmla="*/ 7417 w 10000"/>
            <a:gd name="connsiteY14" fmla="*/ 6551 h 8940"/>
            <a:gd name="connsiteX15" fmla="*/ 6733 w 10000"/>
            <a:gd name="connsiteY15" fmla="*/ 8318 h 8940"/>
            <a:gd name="connsiteX16" fmla="*/ 8151 w 10000"/>
            <a:gd name="connsiteY16" fmla="*/ 8940 h 8940"/>
            <a:gd name="connsiteX17" fmla="*/ 8636 w 10000"/>
            <a:gd name="connsiteY17" fmla="*/ 8435 h 8940"/>
            <a:gd name="connsiteX18" fmla="*/ 9545 w 10000"/>
            <a:gd name="connsiteY18" fmla="*/ 6870 h 8940"/>
            <a:gd name="connsiteX19" fmla="*/ 10000 w 10000"/>
            <a:gd name="connsiteY19" fmla="*/ 6870 h 8940"/>
            <a:gd name="connsiteX20" fmla="*/ 7273 w 10000"/>
            <a:gd name="connsiteY20" fmla="*/ 5826 h 8940"/>
            <a:gd name="connsiteX21" fmla="*/ 6818 w 10000"/>
            <a:gd name="connsiteY21" fmla="*/ 3130 h 8940"/>
            <a:gd name="connsiteX22" fmla="*/ 8636 w 10000"/>
            <a:gd name="connsiteY22" fmla="*/ 1043 h 8940"/>
            <a:gd name="connsiteX23" fmla="*/ 5909 w 10000"/>
            <a:gd name="connsiteY23" fmla="*/ 0 h 8940"/>
            <a:gd name="connsiteX24" fmla="*/ 3636 w 10000"/>
            <a:gd name="connsiteY24" fmla="*/ 522 h 894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6818 w 10000"/>
            <a:gd name="connsiteY21" fmla="*/ 3501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3636 w 10000"/>
            <a:gd name="connsiteY24" fmla="*/ 584 h 10000"/>
            <a:gd name="connsiteX0" fmla="*/ 4969 w 10000"/>
            <a:gd name="connsiteY0" fmla="*/ 4346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4969 w 10000"/>
            <a:gd name="connsiteY0" fmla="*/ 4346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5769 w 10000"/>
            <a:gd name="connsiteY0" fmla="*/ 4722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5769 w 10000"/>
            <a:gd name="connsiteY24" fmla="*/ 4722 h 10000"/>
            <a:gd name="connsiteX0" fmla="*/ 6302 w 10000"/>
            <a:gd name="connsiteY0" fmla="*/ 4534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4534 h 10000"/>
            <a:gd name="connsiteX1" fmla="*/ 4776 w 10000"/>
            <a:gd name="connsiteY1" fmla="*/ 4346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3367 h 8833"/>
            <a:gd name="connsiteX1" fmla="*/ 4776 w 10000"/>
            <a:gd name="connsiteY1" fmla="*/ 3179 h 8833"/>
            <a:gd name="connsiteX2" fmla="*/ 4666 w 10000"/>
            <a:gd name="connsiteY2" fmla="*/ 4853 h 8833"/>
            <a:gd name="connsiteX3" fmla="*/ 0 w 10000"/>
            <a:gd name="connsiteY3" fmla="*/ 0 h 8833"/>
            <a:gd name="connsiteX4" fmla="*/ 455 w 10000"/>
            <a:gd name="connsiteY4" fmla="*/ 1751 h 8833"/>
            <a:gd name="connsiteX5" fmla="*/ 679 w 10000"/>
            <a:gd name="connsiteY5" fmla="*/ 3637 h 8833"/>
            <a:gd name="connsiteX6" fmla="*/ 455 w 10000"/>
            <a:gd name="connsiteY6" fmla="*/ 4766 h 8833"/>
            <a:gd name="connsiteX7" fmla="*/ 909 w 10000"/>
            <a:gd name="connsiteY7" fmla="*/ 5934 h 8833"/>
            <a:gd name="connsiteX8" fmla="*/ 1598 w 10000"/>
            <a:gd name="connsiteY8" fmla="*/ 7426 h 8833"/>
            <a:gd name="connsiteX9" fmla="*/ 4110 w 10000"/>
            <a:gd name="connsiteY9" fmla="*/ 6341 h 8833"/>
            <a:gd name="connsiteX10" fmla="*/ 4448 w 10000"/>
            <a:gd name="connsiteY10" fmla="*/ 6740 h 8833"/>
            <a:gd name="connsiteX11" fmla="*/ 5010 w 10000"/>
            <a:gd name="connsiteY11" fmla="*/ 6748 h 8833"/>
            <a:gd name="connsiteX12" fmla="*/ 5000 w 10000"/>
            <a:gd name="connsiteY12" fmla="*/ 7100 h 8833"/>
            <a:gd name="connsiteX13" fmla="*/ 4545 w 10000"/>
            <a:gd name="connsiteY13" fmla="*/ 7684 h 8833"/>
            <a:gd name="connsiteX14" fmla="*/ 7417 w 10000"/>
            <a:gd name="connsiteY14" fmla="*/ 6161 h 8833"/>
            <a:gd name="connsiteX15" fmla="*/ 6733 w 10000"/>
            <a:gd name="connsiteY15" fmla="*/ 8137 h 8833"/>
            <a:gd name="connsiteX16" fmla="*/ 8151 w 10000"/>
            <a:gd name="connsiteY16" fmla="*/ 8833 h 8833"/>
            <a:gd name="connsiteX17" fmla="*/ 8636 w 10000"/>
            <a:gd name="connsiteY17" fmla="*/ 8268 h 8833"/>
            <a:gd name="connsiteX18" fmla="*/ 9545 w 10000"/>
            <a:gd name="connsiteY18" fmla="*/ 6518 h 8833"/>
            <a:gd name="connsiteX19" fmla="*/ 10000 w 10000"/>
            <a:gd name="connsiteY19" fmla="*/ 6518 h 8833"/>
            <a:gd name="connsiteX20" fmla="*/ 9539 w 10000"/>
            <a:gd name="connsiteY20" fmla="*/ 3281 h 8833"/>
            <a:gd name="connsiteX21" fmla="*/ 8551 w 10000"/>
            <a:gd name="connsiteY21" fmla="*/ 1582 h 8833"/>
            <a:gd name="connsiteX22" fmla="*/ 7169 w 10000"/>
            <a:gd name="connsiteY22" fmla="*/ 2445 h 8833"/>
            <a:gd name="connsiteX23" fmla="*/ 5776 w 10000"/>
            <a:gd name="connsiteY23" fmla="*/ 902 h 8833"/>
            <a:gd name="connsiteX24" fmla="*/ 6302 w 10000"/>
            <a:gd name="connsiteY24" fmla="*/ 3367 h 8833"/>
            <a:gd name="connsiteX0" fmla="*/ 6702 w 10400"/>
            <a:gd name="connsiteY0" fmla="*/ 3812 h 10000"/>
            <a:gd name="connsiteX1" fmla="*/ 5176 w 10400"/>
            <a:gd name="connsiteY1" fmla="*/ 3599 h 10000"/>
            <a:gd name="connsiteX2" fmla="*/ 5066 w 10400"/>
            <a:gd name="connsiteY2" fmla="*/ 5494 h 10000"/>
            <a:gd name="connsiteX3" fmla="*/ 0 w 10400"/>
            <a:gd name="connsiteY3" fmla="*/ 0 h 10000"/>
            <a:gd name="connsiteX4" fmla="*/ 855 w 10400"/>
            <a:gd name="connsiteY4" fmla="*/ 1982 h 10000"/>
            <a:gd name="connsiteX5" fmla="*/ 1079 w 10400"/>
            <a:gd name="connsiteY5" fmla="*/ 4118 h 10000"/>
            <a:gd name="connsiteX6" fmla="*/ 855 w 10400"/>
            <a:gd name="connsiteY6" fmla="*/ 5396 h 10000"/>
            <a:gd name="connsiteX7" fmla="*/ 1309 w 10400"/>
            <a:gd name="connsiteY7" fmla="*/ 6718 h 10000"/>
            <a:gd name="connsiteX8" fmla="*/ 1998 w 10400"/>
            <a:gd name="connsiteY8" fmla="*/ 8407 h 10000"/>
            <a:gd name="connsiteX9" fmla="*/ 4510 w 10400"/>
            <a:gd name="connsiteY9" fmla="*/ 7179 h 10000"/>
            <a:gd name="connsiteX10" fmla="*/ 4848 w 10400"/>
            <a:gd name="connsiteY10" fmla="*/ 7630 h 10000"/>
            <a:gd name="connsiteX11" fmla="*/ 5410 w 10400"/>
            <a:gd name="connsiteY11" fmla="*/ 7640 h 10000"/>
            <a:gd name="connsiteX12" fmla="*/ 5400 w 10400"/>
            <a:gd name="connsiteY12" fmla="*/ 8038 h 10000"/>
            <a:gd name="connsiteX13" fmla="*/ 4945 w 10400"/>
            <a:gd name="connsiteY13" fmla="*/ 8699 h 10000"/>
            <a:gd name="connsiteX14" fmla="*/ 7817 w 10400"/>
            <a:gd name="connsiteY14" fmla="*/ 6975 h 10000"/>
            <a:gd name="connsiteX15" fmla="*/ 7133 w 10400"/>
            <a:gd name="connsiteY15" fmla="*/ 9212 h 10000"/>
            <a:gd name="connsiteX16" fmla="*/ 8551 w 10400"/>
            <a:gd name="connsiteY16" fmla="*/ 10000 h 10000"/>
            <a:gd name="connsiteX17" fmla="*/ 9036 w 10400"/>
            <a:gd name="connsiteY17" fmla="*/ 9360 h 10000"/>
            <a:gd name="connsiteX18" fmla="*/ 9945 w 10400"/>
            <a:gd name="connsiteY18" fmla="*/ 7379 h 10000"/>
            <a:gd name="connsiteX19" fmla="*/ 10400 w 10400"/>
            <a:gd name="connsiteY19" fmla="*/ 7379 h 10000"/>
            <a:gd name="connsiteX20" fmla="*/ 9939 w 10400"/>
            <a:gd name="connsiteY20" fmla="*/ 3714 h 10000"/>
            <a:gd name="connsiteX21" fmla="*/ 8951 w 10400"/>
            <a:gd name="connsiteY21" fmla="*/ 1791 h 10000"/>
            <a:gd name="connsiteX22" fmla="*/ 7569 w 10400"/>
            <a:gd name="connsiteY22" fmla="*/ 2768 h 10000"/>
            <a:gd name="connsiteX23" fmla="*/ 6176 w 10400"/>
            <a:gd name="connsiteY23" fmla="*/ 1021 h 10000"/>
            <a:gd name="connsiteX24" fmla="*/ 6702 w 10400"/>
            <a:gd name="connsiteY24" fmla="*/ 3812 h 10000"/>
            <a:gd name="connsiteX0" fmla="*/ 5847 w 9545"/>
            <a:gd name="connsiteY0" fmla="*/ 2791 h 8979"/>
            <a:gd name="connsiteX1" fmla="*/ 4321 w 9545"/>
            <a:gd name="connsiteY1" fmla="*/ 2578 h 8979"/>
            <a:gd name="connsiteX2" fmla="*/ 4211 w 9545"/>
            <a:gd name="connsiteY2" fmla="*/ 4473 h 8979"/>
            <a:gd name="connsiteX3" fmla="*/ 0 w 9545"/>
            <a:gd name="connsiteY3" fmla="*/ 961 h 8979"/>
            <a:gd name="connsiteX4" fmla="*/ 224 w 9545"/>
            <a:gd name="connsiteY4" fmla="*/ 3097 h 8979"/>
            <a:gd name="connsiteX5" fmla="*/ 0 w 9545"/>
            <a:gd name="connsiteY5" fmla="*/ 4375 h 8979"/>
            <a:gd name="connsiteX6" fmla="*/ 454 w 9545"/>
            <a:gd name="connsiteY6" fmla="*/ 5697 h 8979"/>
            <a:gd name="connsiteX7" fmla="*/ 1143 w 9545"/>
            <a:gd name="connsiteY7" fmla="*/ 7386 h 8979"/>
            <a:gd name="connsiteX8" fmla="*/ 3655 w 9545"/>
            <a:gd name="connsiteY8" fmla="*/ 6158 h 8979"/>
            <a:gd name="connsiteX9" fmla="*/ 3993 w 9545"/>
            <a:gd name="connsiteY9" fmla="*/ 6609 h 8979"/>
            <a:gd name="connsiteX10" fmla="*/ 4555 w 9545"/>
            <a:gd name="connsiteY10" fmla="*/ 6619 h 8979"/>
            <a:gd name="connsiteX11" fmla="*/ 4545 w 9545"/>
            <a:gd name="connsiteY11" fmla="*/ 7017 h 8979"/>
            <a:gd name="connsiteX12" fmla="*/ 4090 w 9545"/>
            <a:gd name="connsiteY12" fmla="*/ 7678 h 8979"/>
            <a:gd name="connsiteX13" fmla="*/ 6962 w 9545"/>
            <a:gd name="connsiteY13" fmla="*/ 5954 h 8979"/>
            <a:gd name="connsiteX14" fmla="*/ 6278 w 9545"/>
            <a:gd name="connsiteY14" fmla="*/ 8191 h 8979"/>
            <a:gd name="connsiteX15" fmla="*/ 7696 w 9545"/>
            <a:gd name="connsiteY15" fmla="*/ 8979 h 8979"/>
            <a:gd name="connsiteX16" fmla="*/ 8181 w 9545"/>
            <a:gd name="connsiteY16" fmla="*/ 8339 h 8979"/>
            <a:gd name="connsiteX17" fmla="*/ 9090 w 9545"/>
            <a:gd name="connsiteY17" fmla="*/ 6358 h 8979"/>
            <a:gd name="connsiteX18" fmla="*/ 9545 w 9545"/>
            <a:gd name="connsiteY18" fmla="*/ 6358 h 8979"/>
            <a:gd name="connsiteX19" fmla="*/ 9084 w 9545"/>
            <a:gd name="connsiteY19" fmla="*/ 2693 h 8979"/>
            <a:gd name="connsiteX20" fmla="*/ 8096 w 9545"/>
            <a:gd name="connsiteY20" fmla="*/ 770 h 8979"/>
            <a:gd name="connsiteX21" fmla="*/ 6714 w 9545"/>
            <a:gd name="connsiteY21" fmla="*/ 1747 h 8979"/>
            <a:gd name="connsiteX22" fmla="*/ 5321 w 9545"/>
            <a:gd name="connsiteY22" fmla="*/ 0 h 8979"/>
            <a:gd name="connsiteX23" fmla="*/ 5847 w 9545"/>
            <a:gd name="connsiteY23" fmla="*/ 2791 h 8979"/>
            <a:gd name="connsiteX0" fmla="*/ 6126 w 10000"/>
            <a:gd name="connsiteY0" fmla="*/ 3108 h 10000"/>
            <a:gd name="connsiteX1" fmla="*/ 4527 w 10000"/>
            <a:gd name="connsiteY1" fmla="*/ 2871 h 10000"/>
            <a:gd name="connsiteX2" fmla="*/ 4412 w 10000"/>
            <a:gd name="connsiteY2" fmla="*/ 4982 h 10000"/>
            <a:gd name="connsiteX3" fmla="*/ 235 w 10000"/>
            <a:gd name="connsiteY3" fmla="*/ 3449 h 10000"/>
            <a:gd name="connsiteX4" fmla="*/ 0 w 10000"/>
            <a:gd name="connsiteY4" fmla="*/ 4872 h 10000"/>
            <a:gd name="connsiteX5" fmla="*/ 476 w 10000"/>
            <a:gd name="connsiteY5" fmla="*/ 6345 h 10000"/>
            <a:gd name="connsiteX6" fmla="*/ 1197 w 10000"/>
            <a:gd name="connsiteY6" fmla="*/ 8226 h 10000"/>
            <a:gd name="connsiteX7" fmla="*/ 3829 w 10000"/>
            <a:gd name="connsiteY7" fmla="*/ 6858 h 10000"/>
            <a:gd name="connsiteX8" fmla="*/ 4183 w 10000"/>
            <a:gd name="connsiteY8" fmla="*/ 7361 h 10000"/>
            <a:gd name="connsiteX9" fmla="*/ 4772 w 10000"/>
            <a:gd name="connsiteY9" fmla="*/ 7372 h 10000"/>
            <a:gd name="connsiteX10" fmla="*/ 4762 w 10000"/>
            <a:gd name="connsiteY10" fmla="*/ 7815 h 10000"/>
            <a:gd name="connsiteX11" fmla="*/ 4285 w 10000"/>
            <a:gd name="connsiteY11" fmla="*/ 8551 h 10000"/>
            <a:gd name="connsiteX12" fmla="*/ 7294 w 10000"/>
            <a:gd name="connsiteY12" fmla="*/ 6631 h 10000"/>
            <a:gd name="connsiteX13" fmla="*/ 6577 w 10000"/>
            <a:gd name="connsiteY13" fmla="*/ 9122 h 10000"/>
            <a:gd name="connsiteX14" fmla="*/ 8063 w 10000"/>
            <a:gd name="connsiteY14" fmla="*/ 10000 h 10000"/>
            <a:gd name="connsiteX15" fmla="*/ 8571 w 10000"/>
            <a:gd name="connsiteY15" fmla="*/ 9287 h 10000"/>
            <a:gd name="connsiteX16" fmla="*/ 9523 w 10000"/>
            <a:gd name="connsiteY16" fmla="*/ 7081 h 10000"/>
            <a:gd name="connsiteX17" fmla="*/ 10000 w 10000"/>
            <a:gd name="connsiteY17" fmla="*/ 7081 h 10000"/>
            <a:gd name="connsiteX18" fmla="*/ 9517 w 10000"/>
            <a:gd name="connsiteY18" fmla="*/ 2999 h 10000"/>
            <a:gd name="connsiteX19" fmla="*/ 8482 w 10000"/>
            <a:gd name="connsiteY19" fmla="*/ 858 h 10000"/>
            <a:gd name="connsiteX20" fmla="*/ 7034 w 10000"/>
            <a:gd name="connsiteY20" fmla="*/ 1946 h 10000"/>
            <a:gd name="connsiteX21" fmla="*/ 5575 w 10000"/>
            <a:gd name="connsiteY21" fmla="*/ 0 h 10000"/>
            <a:gd name="connsiteX22" fmla="*/ 6126 w 10000"/>
            <a:gd name="connsiteY22" fmla="*/ 3108 h 10000"/>
            <a:gd name="connsiteX0" fmla="*/ 6126 w 10000"/>
            <a:gd name="connsiteY0" fmla="*/ 3108 h 10000"/>
            <a:gd name="connsiteX1" fmla="*/ 4527 w 10000"/>
            <a:gd name="connsiteY1" fmla="*/ 2871 h 10000"/>
            <a:gd name="connsiteX2" fmla="*/ 4412 w 10000"/>
            <a:gd name="connsiteY2" fmla="*/ 4982 h 10000"/>
            <a:gd name="connsiteX3" fmla="*/ 0 w 10000"/>
            <a:gd name="connsiteY3" fmla="*/ 4872 h 10000"/>
            <a:gd name="connsiteX4" fmla="*/ 476 w 10000"/>
            <a:gd name="connsiteY4" fmla="*/ 6345 h 10000"/>
            <a:gd name="connsiteX5" fmla="*/ 1197 w 10000"/>
            <a:gd name="connsiteY5" fmla="*/ 8226 h 10000"/>
            <a:gd name="connsiteX6" fmla="*/ 3829 w 10000"/>
            <a:gd name="connsiteY6" fmla="*/ 6858 h 10000"/>
            <a:gd name="connsiteX7" fmla="*/ 4183 w 10000"/>
            <a:gd name="connsiteY7" fmla="*/ 7361 h 10000"/>
            <a:gd name="connsiteX8" fmla="*/ 4772 w 10000"/>
            <a:gd name="connsiteY8" fmla="*/ 7372 h 10000"/>
            <a:gd name="connsiteX9" fmla="*/ 4762 w 10000"/>
            <a:gd name="connsiteY9" fmla="*/ 7815 h 10000"/>
            <a:gd name="connsiteX10" fmla="*/ 4285 w 10000"/>
            <a:gd name="connsiteY10" fmla="*/ 8551 h 10000"/>
            <a:gd name="connsiteX11" fmla="*/ 7294 w 10000"/>
            <a:gd name="connsiteY11" fmla="*/ 6631 h 10000"/>
            <a:gd name="connsiteX12" fmla="*/ 6577 w 10000"/>
            <a:gd name="connsiteY12" fmla="*/ 9122 h 10000"/>
            <a:gd name="connsiteX13" fmla="*/ 8063 w 10000"/>
            <a:gd name="connsiteY13" fmla="*/ 10000 h 10000"/>
            <a:gd name="connsiteX14" fmla="*/ 8571 w 10000"/>
            <a:gd name="connsiteY14" fmla="*/ 9287 h 10000"/>
            <a:gd name="connsiteX15" fmla="*/ 9523 w 10000"/>
            <a:gd name="connsiteY15" fmla="*/ 7081 h 10000"/>
            <a:gd name="connsiteX16" fmla="*/ 10000 w 10000"/>
            <a:gd name="connsiteY16" fmla="*/ 7081 h 10000"/>
            <a:gd name="connsiteX17" fmla="*/ 9517 w 10000"/>
            <a:gd name="connsiteY17" fmla="*/ 2999 h 10000"/>
            <a:gd name="connsiteX18" fmla="*/ 8482 w 10000"/>
            <a:gd name="connsiteY18" fmla="*/ 858 h 10000"/>
            <a:gd name="connsiteX19" fmla="*/ 7034 w 10000"/>
            <a:gd name="connsiteY19" fmla="*/ 1946 h 10000"/>
            <a:gd name="connsiteX20" fmla="*/ 5575 w 10000"/>
            <a:gd name="connsiteY20" fmla="*/ 0 h 10000"/>
            <a:gd name="connsiteX21" fmla="*/ 6126 w 10000"/>
            <a:gd name="connsiteY21" fmla="*/ 3108 h 10000"/>
            <a:gd name="connsiteX0" fmla="*/ 5650 w 9524"/>
            <a:gd name="connsiteY0" fmla="*/ 3108 h 10000"/>
            <a:gd name="connsiteX1" fmla="*/ 4051 w 9524"/>
            <a:gd name="connsiteY1" fmla="*/ 2871 h 10000"/>
            <a:gd name="connsiteX2" fmla="*/ 3936 w 9524"/>
            <a:gd name="connsiteY2" fmla="*/ 4982 h 10000"/>
            <a:gd name="connsiteX3" fmla="*/ 0 w 9524"/>
            <a:gd name="connsiteY3" fmla="*/ 6345 h 10000"/>
            <a:gd name="connsiteX4" fmla="*/ 721 w 9524"/>
            <a:gd name="connsiteY4" fmla="*/ 8226 h 10000"/>
            <a:gd name="connsiteX5" fmla="*/ 3353 w 9524"/>
            <a:gd name="connsiteY5" fmla="*/ 6858 h 10000"/>
            <a:gd name="connsiteX6" fmla="*/ 3707 w 9524"/>
            <a:gd name="connsiteY6" fmla="*/ 7361 h 10000"/>
            <a:gd name="connsiteX7" fmla="*/ 4296 w 9524"/>
            <a:gd name="connsiteY7" fmla="*/ 7372 h 10000"/>
            <a:gd name="connsiteX8" fmla="*/ 4286 w 9524"/>
            <a:gd name="connsiteY8" fmla="*/ 7815 h 10000"/>
            <a:gd name="connsiteX9" fmla="*/ 3809 w 9524"/>
            <a:gd name="connsiteY9" fmla="*/ 8551 h 10000"/>
            <a:gd name="connsiteX10" fmla="*/ 6818 w 9524"/>
            <a:gd name="connsiteY10" fmla="*/ 6631 h 10000"/>
            <a:gd name="connsiteX11" fmla="*/ 6101 w 9524"/>
            <a:gd name="connsiteY11" fmla="*/ 9122 h 10000"/>
            <a:gd name="connsiteX12" fmla="*/ 7587 w 9524"/>
            <a:gd name="connsiteY12" fmla="*/ 10000 h 10000"/>
            <a:gd name="connsiteX13" fmla="*/ 8095 w 9524"/>
            <a:gd name="connsiteY13" fmla="*/ 9287 h 10000"/>
            <a:gd name="connsiteX14" fmla="*/ 9047 w 9524"/>
            <a:gd name="connsiteY14" fmla="*/ 7081 h 10000"/>
            <a:gd name="connsiteX15" fmla="*/ 9524 w 9524"/>
            <a:gd name="connsiteY15" fmla="*/ 7081 h 10000"/>
            <a:gd name="connsiteX16" fmla="*/ 9041 w 9524"/>
            <a:gd name="connsiteY16" fmla="*/ 2999 h 10000"/>
            <a:gd name="connsiteX17" fmla="*/ 8006 w 9524"/>
            <a:gd name="connsiteY17" fmla="*/ 858 h 10000"/>
            <a:gd name="connsiteX18" fmla="*/ 6558 w 9524"/>
            <a:gd name="connsiteY18" fmla="*/ 1946 h 10000"/>
            <a:gd name="connsiteX19" fmla="*/ 5099 w 9524"/>
            <a:gd name="connsiteY19" fmla="*/ 0 h 10000"/>
            <a:gd name="connsiteX20" fmla="*/ 5650 w 9524"/>
            <a:gd name="connsiteY20" fmla="*/ 3108 h 10000"/>
            <a:gd name="connsiteX0" fmla="*/ 5175 w 9243"/>
            <a:gd name="connsiteY0" fmla="*/ 3108 h 10000"/>
            <a:gd name="connsiteX1" fmla="*/ 3496 w 9243"/>
            <a:gd name="connsiteY1" fmla="*/ 2871 h 10000"/>
            <a:gd name="connsiteX2" fmla="*/ 3376 w 9243"/>
            <a:gd name="connsiteY2" fmla="*/ 4982 h 10000"/>
            <a:gd name="connsiteX3" fmla="*/ 0 w 9243"/>
            <a:gd name="connsiteY3" fmla="*/ 8226 h 10000"/>
            <a:gd name="connsiteX4" fmla="*/ 2764 w 9243"/>
            <a:gd name="connsiteY4" fmla="*/ 6858 h 10000"/>
            <a:gd name="connsiteX5" fmla="*/ 3135 w 9243"/>
            <a:gd name="connsiteY5" fmla="*/ 7361 h 10000"/>
            <a:gd name="connsiteX6" fmla="*/ 3754 w 9243"/>
            <a:gd name="connsiteY6" fmla="*/ 7372 h 10000"/>
            <a:gd name="connsiteX7" fmla="*/ 3743 w 9243"/>
            <a:gd name="connsiteY7" fmla="*/ 7815 h 10000"/>
            <a:gd name="connsiteX8" fmla="*/ 3242 w 9243"/>
            <a:gd name="connsiteY8" fmla="*/ 8551 h 10000"/>
            <a:gd name="connsiteX9" fmla="*/ 6402 w 9243"/>
            <a:gd name="connsiteY9" fmla="*/ 6631 h 10000"/>
            <a:gd name="connsiteX10" fmla="*/ 5649 w 9243"/>
            <a:gd name="connsiteY10" fmla="*/ 9122 h 10000"/>
            <a:gd name="connsiteX11" fmla="*/ 7209 w 9243"/>
            <a:gd name="connsiteY11" fmla="*/ 10000 h 10000"/>
            <a:gd name="connsiteX12" fmla="*/ 7743 w 9243"/>
            <a:gd name="connsiteY12" fmla="*/ 9287 h 10000"/>
            <a:gd name="connsiteX13" fmla="*/ 8742 w 9243"/>
            <a:gd name="connsiteY13" fmla="*/ 7081 h 10000"/>
            <a:gd name="connsiteX14" fmla="*/ 9243 w 9243"/>
            <a:gd name="connsiteY14" fmla="*/ 7081 h 10000"/>
            <a:gd name="connsiteX15" fmla="*/ 8736 w 9243"/>
            <a:gd name="connsiteY15" fmla="*/ 2999 h 10000"/>
            <a:gd name="connsiteX16" fmla="*/ 7649 w 9243"/>
            <a:gd name="connsiteY16" fmla="*/ 858 h 10000"/>
            <a:gd name="connsiteX17" fmla="*/ 6129 w 9243"/>
            <a:gd name="connsiteY17" fmla="*/ 1946 h 10000"/>
            <a:gd name="connsiteX18" fmla="*/ 4597 w 9243"/>
            <a:gd name="connsiteY18" fmla="*/ 0 h 10000"/>
            <a:gd name="connsiteX19" fmla="*/ 5175 w 9243"/>
            <a:gd name="connsiteY19" fmla="*/ 3108 h 10000"/>
            <a:gd name="connsiteX0" fmla="*/ 2609 w 7010"/>
            <a:gd name="connsiteY0" fmla="*/ 3108 h 10000"/>
            <a:gd name="connsiteX1" fmla="*/ 792 w 7010"/>
            <a:gd name="connsiteY1" fmla="*/ 2871 h 10000"/>
            <a:gd name="connsiteX2" fmla="*/ 662 w 7010"/>
            <a:gd name="connsiteY2" fmla="*/ 4982 h 10000"/>
            <a:gd name="connsiteX3" fmla="*/ 0 w 7010"/>
            <a:gd name="connsiteY3" fmla="*/ 6858 h 10000"/>
            <a:gd name="connsiteX4" fmla="*/ 402 w 7010"/>
            <a:gd name="connsiteY4" fmla="*/ 7361 h 10000"/>
            <a:gd name="connsiteX5" fmla="*/ 1071 w 7010"/>
            <a:gd name="connsiteY5" fmla="*/ 7372 h 10000"/>
            <a:gd name="connsiteX6" fmla="*/ 1060 w 7010"/>
            <a:gd name="connsiteY6" fmla="*/ 7815 h 10000"/>
            <a:gd name="connsiteX7" fmla="*/ 518 w 7010"/>
            <a:gd name="connsiteY7" fmla="*/ 8551 h 10000"/>
            <a:gd name="connsiteX8" fmla="*/ 3936 w 7010"/>
            <a:gd name="connsiteY8" fmla="*/ 6631 h 10000"/>
            <a:gd name="connsiteX9" fmla="*/ 3122 w 7010"/>
            <a:gd name="connsiteY9" fmla="*/ 9122 h 10000"/>
            <a:gd name="connsiteX10" fmla="*/ 4809 w 7010"/>
            <a:gd name="connsiteY10" fmla="*/ 10000 h 10000"/>
            <a:gd name="connsiteX11" fmla="*/ 5387 w 7010"/>
            <a:gd name="connsiteY11" fmla="*/ 9287 h 10000"/>
            <a:gd name="connsiteX12" fmla="*/ 6468 w 7010"/>
            <a:gd name="connsiteY12" fmla="*/ 7081 h 10000"/>
            <a:gd name="connsiteX13" fmla="*/ 7010 w 7010"/>
            <a:gd name="connsiteY13" fmla="*/ 7081 h 10000"/>
            <a:gd name="connsiteX14" fmla="*/ 6461 w 7010"/>
            <a:gd name="connsiteY14" fmla="*/ 2999 h 10000"/>
            <a:gd name="connsiteX15" fmla="*/ 5285 w 7010"/>
            <a:gd name="connsiteY15" fmla="*/ 858 h 10000"/>
            <a:gd name="connsiteX16" fmla="*/ 3641 w 7010"/>
            <a:gd name="connsiteY16" fmla="*/ 1946 h 10000"/>
            <a:gd name="connsiteX17" fmla="*/ 1983 w 7010"/>
            <a:gd name="connsiteY17" fmla="*/ 0 h 10000"/>
            <a:gd name="connsiteX18" fmla="*/ 2609 w 7010"/>
            <a:gd name="connsiteY18" fmla="*/ 3108 h 10000"/>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4454 w 10000"/>
            <a:gd name="connsiteY9" fmla="*/ 9122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1528 w 10000"/>
            <a:gd name="connsiteY5" fmla="*/ 737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849 w 10000"/>
            <a:gd name="connsiteY5" fmla="*/ 903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849 w 10000"/>
            <a:gd name="connsiteY5" fmla="*/ 9032 h 11186"/>
            <a:gd name="connsiteX6" fmla="*/ 2870 w 10000"/>
            <a:gd name="connsiteY6" fmla="*/ 10898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2870 w 10000"/>
            <a:gd name="connsiteY5" fmla="*/ 10898 h 11186"/>
            <a:gd name="connsiteX6" fmla="*/ 4134 w 10000"/>
            <a:gd name="connsiteY6" fmla="*/ 9026 h 11186"/>
            <a:gd name="connsiteX7" fmla="*/ 5842 w 10000"/>
            <a:gd name="connsiteY7" fmla="*/ 8054 h 11186"/>
            <a:gd name="connsiteX8" fmla="*/ 6038 w 10000"/>
            <a:gd name="connsiteY8" fmla="*/ 9359 h 11186"/>
            <a:gd name="connsiteX9" fmla="*/ 6860 w 10000"/>
            <a:gd name="connsiteY9" fmla="*/ 11186 h 11186"/>
            <a:gd name="connsiteX10" fmla="*/ 7685 w 10000"/>
            <a:gd name="connsiteY10" fmla="*/ 9287 h 11186"/>
            <a:gd name="connsiteX11" fmla="*/ 9227 w 10000"/>
            <a:gd name="connsiteY11" fmla="*/ 7081 h 11186"/>
            <a:gd name="connsiteX12" fmla="*/ 10000 w 10000"/>
            <a:gd name="connsiteY12" fmla="*/ 7081 h 11186"/>
            <a:gd name="connsiteX13" fmla="*/ 9217 w 10000"/>
            <a:gd name="connsiteY13" fmla="*/ 2999 h 11186"/>
            <a:gd name="connsiteX14" fmla="*/ 7539 w 10000"/>
            <a:gd name="connsiteY14" fmla="*/ 858 h 11186"/>
            <a:gd name="connsiteX15" fmla="*/ 5194 w 10000"/>
            <a:gd name="connsiteY15" fmla="*/ 1946 h 11186"/>
            <a:gd name="connsiteX16" fmla="*/ 2829 w 10000"/>
            <a:gd name="connsiteY16" fmla="*/ 0 h 11186"/>
            <a:gd name="connsiteX17" fmla="*/ 3722 w 10000"/>
            <a:gd name="connsiteY17"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2870 w 10000"/>
            <a:gd name="connsiteY4" fmla="*/ 10898 h 11186"/>
            <a:gd name="connsiteX5" fmla="*/ 4134 w 10000"/>
            <a:gd name="connsiteY5" fmla="*/ 9026 h 11186"/>
            <a:gd name="connsiteX6" fmla="*/ 5842 w 10000"/>
            <a:gd name="connsiteY6" fmla="*/ 8054 h 11186"/>
            <a:gd name="connsiteX7" fmla="*/ 6038 w 10000"/>
            <a:gd name="connsiteY7" fmla="*/ 9359 h 11186"/>
            <a:gd name="connsiteX8" fmla="*/ 6860 w 10000"/>
            <a:gd name="connsiteY8" fmla="*/ 11186 h 11186"/>
            <a:gd name="connsiteX9" fmla="*/ 7685 w 10000"/>
            <a:gd name="connsiteY9" fmla="*/ 9287 h 11186"/>
            <a:gd name="connsiteX10" fmla="*/ 9227 w 10000"/>
            <a:gd name="connsiteY10" fmla="*/ 7081 h 11186"/>
            <a:gd name="connsiteX11" fmla="*/ 10000 w 10000"/>
            <a:gd name="connsiteY11" fmla="*/ 7081 h 11186"/>
            <a:gd name="connsiteX12" fmla="*/ 9217 w 10000"/>
            <a:gd name="connsiteY12" fmla="*/ 2999 h 11186"/>
            <a:gd name="connsiteX13" fmla="*/ 7539 w 10000"/>
            <a:gd name="connsiteY13" fmla="*/ 858 h 11186"/>
            <a:gd name="connsiteX14" fmla="*/ 5194 w 10000"/>
            <a:gd name="connsiteY14" fmla="*/ 1946 h 11186"/>
            <a:gd name="connsiteX15" fmla="*/ 2829 w 10000"/>
            <a:gd name="connsiteY15" fmla="*/ 0 h 11186"/>
            <a:gd name="connsiteX16" fmla="*/ 3722 w 10000"/>
            <a:gd name="connsiteY16" fmla="*/ 3108 h 11186"/>
            <a:gd name="connsiteX0" fmla="*/ 3722 w 10000"/>
            <a:gd name="connsiteY0" fmla="*/ 3108 h 11186"/>
            <a:gd name="connsiteX1" fmla="*/ 1130 w 10000"/>
            <a:gd name="connsiteY1" fmla="*/ 2871 h 11186"/>
            <a:gd name="connsiteX2" fmla="*/ 0 w 10000"/>
            <a:gd name="connsiteY2" fmla="*/ 6858 h 11186"/>
            <a:gd name="connsiteX3" fmla="*/ 2870 w 10000"/>
            <a:gd name="connsiteY3" fmla="*/ 10898 h 11186"/>
            <a:gd name="connsiteX4" fmla="*/ 4134 w 10000"/>
            <a:gd name="connsiteY4" fmla="*/ 9026 h 11186"/>
            <a:gd name="connsiteX5" fmla="*/ 5842 w 10000"/>
            <a:gd name="connsiteY5" fmla="*/ 8054 h 11186"/>
            <a:gd name="connsiteX6" fmla="*/ 6038 w 10000"/>
            <a:gd name="connsiteY6" fmla="*/ 9359 h 11186"/>
            <a:gd name="connsiteX7" fmla="*/ 6860 w 10000"/>
            <a:gd name="connsiteY7" fmla="*/ 11186 h 11186"/>
            <a:gd name="connsiteX8" fmla="*/ 7685 w 10000"/>
            <a:gd name="connsiteY8" fmla="*/ 9287 h 11186"/>
            <a:gd name="connsiteX9" fmla="*/ 9227 w 10000"/>
            <a:gd name="connsiteY9" fmla="*/ 7081 h 11186"/>
            <a:gd name="connsiteX10" fmla="*/ 10000 w 10000"/>
            <a:gd name="connsiteY10" fmla="*/ 7081 h 11186"/>
            <a:gd name="connsiteX11" fmla="*/ 9217 w 10000"/>
            <a:gd name="connsiteY11" fmla="*/ 2999 h 11186"/>
            <a:gd name="connsiteX12" fmla="*/ 7539 w 10000"/>
            <a:gd name="connsiteY12" fmla="*/ 858 h 11186"/>
            <a:gd name="connsiteX13" fmla="*/ 5194 w 10000"/>
            <a:gd name="connsiteY13" fmla="*/ 1946 h 11186"/>
            <a:gd name="connsiteX14" fmla="*/ 2829 w 10000"/>
            <a:gd name="connsiteY14" fmla="*/ 0 h 11186"/>
            <a:gd name="connsiteX15" fmla="*/ 3722 w 10000"/>
            <a:gd name="connsiteY15" fmla="*/ 3108 h 11186"/>
            <a:gd name="connsiteX0" fmla="*/ 2592 w 8870"/>
            <a:gd name="connsiteY0" fmla="*/ 3108 h 11186"/>
            <a:gd name="connsiteX1" fmla="*/ 0 w 8870"/>
            <a:gd name="connsiteY1" fmla="*/ 2871 h 11186"/>
            <a:gd name="connsiteX2" fmla="*/ 228 w 8870"/>
            <a:gd name="connsiteY2" fmla="*/ 6858 h 11186"/>
            <a:gd name="connsiteX3" fmla="*/ 1740 w 8870"/>
            <a:gd name="connsiteY3" fmla="*/ 10898 h 11186"/>
            <a:gd name="connsiteX4" fmla="*/ 3004 w 8870"/>
            <a:gd name="connsiteY4" fmla="*/ 9026 h 11186"/>
            <a:gd name="connsiteX5" fmla="*/ 4712 w 8870"/>
            <a:gd name="connsiteY5" fmla="*/ 8054 h 11186"/>
            <a:gd name="connsiteX6" fmla="*/ 4908 w 8870"/>
            <a:gd name="connsiteY6" fmla="*/ 9359 h 11186"/>
            <a:gd name="connsiteX7" fmla="*/ 5730 w 8870"/>
            <a:gd name="connsiteY7" fmla="*/ 11186 h 11186"/>
            <a:gd name="connsiteX8" fmla="*/ 6555 w 8870"/>
            <a:gd name="connsiteY8" fmla="*/ 9287 h 11186"/>
            <a:gd name="connsiteX9" fmla="*/ 8097 w 8870"/>
            <a:gd name="connsiteY9" fmla="*/ 7081 h 11186"/>
            <a:gd name="connsiteX10" fmla="*/ 8870 w 8870"/>
            <a:gd name="connsiteY10" fmla="*/ 7081 h 11186"/>
            <a:gd name="connsiteX11" fmla="*/ 8087 w 8870"/>
            <a:gd name="connsiteY11" fmla="*/ 2999 h 11186"/>
            <a:gd name="connsiteX12" fmla="*/ 6409 w 8870"/>
            <a:gd name="connsiteY12" fmla="*/ 858 h 11186"/>
            <a:gd name="connsiteX13" fmla="*/ 4064 w 8870"/>
            <a:gd name="connsiteY13" fmla="*/ 1946 h 11186"/>
            <a:gd name="connsiteX14" fmla="*/ 1699 w 8870"/>
            <a:gd name="connsiteY14" fmla="*/ 0 h 11186"/>
            <a:gd name="connsiteX15" fmla="*/ 2592 w 8870"/>
            <a:gd name="connsiteY15" fmla="*/ 3108 h 11186"/>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9129 w 10000"/>
            <a:gd name="connsiteY9" fmla="*/ 6330 h 10000"/>
            <a:gd name="connsiteX10" fmla="*/ 10000 w 10000"/>
            <a:gd name="connsiteY10" fmla="*/ 6330 h 10000"/>
            <a:gd name="connsiteX11" fmla="*/ 9117 w 10000"/>
            <a:gd name="connsiteY11" fmla="*/ 2681 h 10000"/>
            <a:gd name="connsiteX12" fmla="*/ 7225 w 10000"/>
            <a:gd name="connsiteY12" fmla="*/ 767 h 10000"/>
            <a:gd name="connsiteX13" fmla="*/ 4582 w 10000"/>
            <a:gd name="connsiteY13" fmla="*/ 1740 h 10000"/>
            <a:gd name="connsiteX14" fmla="*/ 1915 w 10000"/>
            <a:gd name="connsiteY14" fmla="*/ 0 h 10000"/>
            <a:gd name="connsiteX15" fmla="*/ 2922 w 10000"/>
            <a:gd name="connsiteY15"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10000 w 10000"/>
            <a:gd name="connsiteY9" fmla="*/ 6330 h 10000"/>
            <a:gd name="connsiteX10" fmla="*/ 9117 w 10000"/>
            <a:gd name="connsiteY10" fmla="*/ 2681 h 10000"/>
            <a:gd name="connsiteX11" fmla="*/ 7225 w 10000"/>
            <a:gd name="connsiteY11" fmla="*/ 767 h 10000"/>
            <a:gd name="connsiteX12" fmla="*/ 4582 w 10000"/>
            <a:gd name="connsiteY12" fmla="*/ 1740 h 10000"/>
            <a:gd name="connsiteX13" fmla="*/ 1915 w 10000"/>
            <a:gd name="connsiteY13" fmla="*/ 0 h 10000"/>
            <a:gd name="connsiteX14" fmla="*/ 2922 w 10000"/>
            <a:gd name="connsiteY14"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10000 w 10000"/>
            <a:gd name="connsiteY8" fmla="*/ 6330 h 10000"/>
            <a:gd name="connsiteX9" fmla="*/ 9117 w 10000"/>
            <a:gd name="connsiteY9" fmla="*/ 2681 h 10000"/>
            <a:gd name="connsiteX10" fmla="*/ 7225 w 10000"/>
            <a:gd name="connsiteY10" fmla="*/ 767 h 10000"/>
            <a:gd name="connsiteX11" fmla="*/ 4582 w 10000"/>
            <a:gd name="connsiteY11" fmla="*/ 1740 h 10000"/>
            <a:gd name="connsiteX12" fmla="*/ 1915 w 10000"/>
            <a:gd name="connsiteY12" fmla="*/ 0 h 10000"/>
            <a:gd name="connsiteX13" fmla="*/ 2922 w 10000"/>
            <a:gd name="connsiteY13" fmla="*/ 2778 h 10000"/>
            <a:gd name="connsiteX0" fmla="*/ 2922 w 10000"/>
            <a:gd name="connsiteY0" fmla="*/ 2778 h 10005"/>
            <a:gd name="connsiteX1" fmla="*/ 0 w 10000"/>
            <a:gd name="connsiteY1" fmla="*/ 2567 h 10005"/>
            <a:gd name="connsiteX2" fmla="*/ 257 w 10000"/>
            <a:gd name="connsiteY2" fmla="*/ 6979 h 10005"/>
            <a:gd name="connsiteX3" fmla="*/ 1962 w 10000"/>
            <a:gd name="connsiteY3" fmla="*/ 9743 h 10005"/>
            <a:gd name="connsiteX4" fmla="*/ 3387 w 10000"/>
            <a:gd name="connsiteY4" fmla="*/ 8069 h 10005"/>
            <a:gd name="connsiteX5" fmla="*/ 5312 w 10000"/>
            <a:gd name="connsiteY5" fmla="*/ 7200 h 10005"/>
            <a:gd name="connsiteX6" fmla="*/ 6460 w 10000"/>
            <a:gd name="connsiteY6" fmla="*/ 10000 h 10005"/>
            <a:gd name="connsiteX7" fmla="*/ 10000 w 10000"/>
            <a:gd name="connsiteY7" fmla="*/ 6330 h 10005"/>
            <a:gd name="connsiteX8" fmla="*/ 9117 w 10000"/>
            <a:gd name="connsiteY8" fmla="*/ 2681 h 10005"/>
            <a:gd name="connsiteX9" fmla="*/ 7225 w 10000"/>
            <a:gd name="connsiteY9" fmla="*/ 767 h 10005"/>
            <a:gd name="connsiteX10" fmla="*/ 4582 w 10000"/>
            <a:gd name="connsiteY10" fmla="*/ 1740 h 10005"/>
            <a:gd name="connsiteX11" fmla="*/ 1915 w 10000"/>
            <a:gd name="connsiteY11" fmla="*/ 0 h 10005"/>
            <a:gd name="connsiteX12" fmla="*/ 2922 w 10000"/>
            <a:gd name="connsiteY12" fmla="*/ 2778 h 10005"/>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387 w 10000"/>
            <a:gd name="connsiteY4" fmla="*/ 8069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897 w 10000"/>
            <a:gd name="connsiteY4" fmla="*/ 891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1023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1925 w 9003"/>
            <a:gd name="connsiteY0" fmla="*/ 2778 h 10007"/>
            <a:gd name="connsiteX1" fmla="*/ 24 w 9003"/>
            <a:gd name="connsiteY1" fmla="*/ 3415 h 10007"/>
            <a:gd name="connsiteX2" fmla="*/ 26 w 9003"/>
            <a:gd name="connsiteY2" fmla="*/ 6979 h 10007"/>
            <a:gd name="connsiteX3" fmla="*/ 965 w 9003"/>
            <a:gd name="connsiteY3" fmla="*/ 9743 h 10007"/>
            <a:gd name="connsiteX4" fmla="*/ 2645 w 9003"/>
            <a:gd name="connsiteY4" fmla="*/ 7857 h 10007"/>
            <a:gd name="connsiteX5" fmla="*/ 4315 w 9003"/>
            <a:gd name="connsiteY5" fmla="*/ 7836 h 10007"/>
            <a:gd name="connsiteX6" fmla="*/ 5463 w 9003"/>
            <a:gd name="connsiteY6" fmla="*/ 10000 h 10007"/>
            <a:gd name="connsiteX7" fmla="*/ 9003 w 9003"/>
            <a:gd name="connsiteY7" fmla="*/ 6330 h 10007"/>
            <a:gd name="connsiteX8" fmla="*/ 8120 w 9003"/>
            <a:gd name="connsiteY8" fmla="*/ 2681 h 10007"/>
            <a:gd name="connsiteX9" fmla="*/ 6228 w 9003"/>
            <a:gd name="connsiteY9" fmla="*/ 767 h 10007"/>
            <a:gd name="connsiteX10" fmla="*/ 3585 w 9003"/>
            <a:gd name="connsiteY10" fmla="*/ 1740 h 10007"/>
            <a:gd name="connsiteX11" fmla="*/ 918 w 9003"/>
            <a:gd name="connsiteY11" fmla="*/ 0 h 10007"/>
            <a:gd name="connsiteX12" fmla="*/ 1925 w 9003"/>
            <a:gd name="connsiteY12" fmla="*/ 2778 h 10007"/>
            <a:gd name="connsiteX0" fmla="*/ 2421 w 10000"/>
            <a:gd name="connsiteY0" fmla="*/ 4047 h 10000"/>
            <a:gd name="connsiteX1" fmla="*/ 27 w 10000"/>
            <a:gd name="connsiteY1" fmla="*/ 3413 h 10000"/>
            <a:gd name="connsiteX2" fmla="*/ 29 w 10000"/>
            <a:gd name="connsiteY2" fmla="*/ 6974 h 10000"/>
            <a:gd name="connsiteX3" fmla="*/ 1072 w 10000"/>
            <a:gd name="connsiteY3" fmla="*/ 9736 h 10000"/>
            <a:gd name="connsiteX4" fmla="*/ 2938 w 10000"/>
            <a:gd name="connsiteY4" fmla="*/ 7852 h 10000"/>
            <a:gd name="connsiteX5" fmla="*/ 4793 w 10000"/>
            <a:gd name="connsiteY5" fmla="*/ 7831 h 10000"/>
            <a:gd name="connsiteX6" fmla="*/ 6068 w 10000"/>
            <a:gd name="connsiteY6" fmla="*/ 9993 h 10000"/>
            <a:gd name="connsiteX7" fmla="*/ 10000 w 10000"/>
            <a:gd name="connsiteY7" fmla="*/ 6326 h 10000"/>
            <a:gd name="connsiteX8" fmla="*/ 9019 w 10000"/>
            <a:gd name="connsiteY8" fmla="*/ 2679 h 10000"/>
            <a:gd name="connsiteX9" fmla="*/ 6918 w 10000"/>
            <a:gd name="connsiteY9" fmla="*/ 766 h 10000"/>
            <a:gd name="connsiteX10" fmla="*/ 3982 w 10000"/>
            <a:gd name="connsiteY10" fmla="*/ 1739 h 10000"/>
            <a:gd name="connsiteX11" fmla="*/ 1020 w 10000"/>
            <a:gd name="connsiteY11" fmla="*/ 0 h 10000"/>
            <a:gd name="connsiteX12" fmla="*/ 2421 w 10000"/>
            <a:gd name="connsiteY12" fmla="*/ 4047 h 10000"/>
            <a:gd name="connsiteX0" fmla="*/ 2421 w 10000"/>
            <a:gd name="connsiteY0" fmla="*/ 3386 h 9339"/>
            <a:gd name="connsiteX1" fmla="*/ 27 w 10000"/>
            <a:gd name="connsiteY1" fmla="*/ 2752 h 9339"/>
            <a:gd name="connsiteX2" fmla="*/ 29 w 10000"/>
            <a:gd name="connsiteY2" fmla="*/ 6313 h 9339"/>
            <a:gd name="connsiteX3" fmla="*/ 1072 w 10000"/>
            <a:gd name="connsiteY3" fmla="*/ 9075 h 9339"/>
            <a:gd name="connsiteX4" fmla="*/ 2938 w 10000"/>
            <a:gd name="connsiteY4" fmla="*/ 7191 h 9339"/>
            <a:gd name="connsiteX5" fmla="*/ 4793 w 10000"/>
            <a:gd name="connsiteY5" fmla="*/ 7170 h 9339"/>
            <a:gd name="connsiteX6" fmla="*/ 6068 w 10000"/>
            <a:gd name="connsiteY6" fmla="*/ 9332 h 9339"/>
            <a:gd name="connsiteX7" fmla="*/ 10000 w 10000"/>
            <a:gd name="connsiteY7" fmla="*/ 5665 h 9339"/>
            <a:gd name="connsiteX8" fmla="*/ 9019 w 10000"/>
            <a:gd name="connsiteY8" fmla="*/ 2018 h 9339"/>
            <a:gd name="connsiteX9" fmla="*/ 6918 w 10000"/>
            <a:gd name="connsiteY9" fmla="*/ 105 h 9339"/>
            <a:gd name="connsiteX10" fmla="*/ 3982 w 10000"/>
            <a:gd name="connsiteY10" fmla="*/ 1078 h 9339"/>
            <a:gd name="connsiteX11" fmla="*/ 2154 w 10000"/>
            <a:gd name="connsiteY11" fmla="*/ 822 h 9339"/>
            <a:gd name="connsiteX12" fmla="*/ 2421 w 10000"/>
            <a:gd name="connsiteY12" fmla="*/ 3386 h 9339"/>
            <a:gd name="connsiteX0" fmla="*/ 2421 w 10000"/>
            <a:gd name="connsiteY0" fmla="*/ 3593 h 9968"/>
            <a:gd name="connsiteX1" fmla="*/ 27 w 10000"/>
            <a:gd name="connsiteY1" fmla="*/ 2914 h 9968"/>
            <a:gd name="connsiteX2" fmla="*/ 29 w 10000"/>
            <a:gd name="connsiteY2" fmla="*/ 6727 h 9968"/>
            <a:gd name="connsiteX3" fmla="*/ 1072 w 10000"/>
            <a:gd name="connsiteY3" fmla="*/ 9684 h 9968"/>
            <a:gd name="connsiteX4" fmla="*/ 2938 w 10000"/>
            <a:gd name="connsiteY4" fmla="*/ 7667 h 9968"/>
            <a:gd name="connsiteX5" fmla="*/ 4793 w 10000"/>
            <a:gd name="connsiteY5" fmla="*/ 7644 h 9968"/>
            <a:gd name="connsiteX6" fmla="*/ 6068 w 10000"/>
            <a:gd name="connsiteY6" fmla="*/ 9960 h 9968"/>
            <a:gd name="connsiteX7" fmla="*/ 10000 w 10000"/>
            <a:gd name="connsiteY7" fmla="*/ 6033 h 9968"/>
            <a:gd name="connsiteX8" fmla="*/ 9019 w 10000"/>
            <a:gd name="connsiteY8" fmla="*/ 2128 h 9968"/>
            <a:gd name="connsiteX9" fmla="*/ 6918 w 10000"/>
            <a:gd name="connsiteY9" fmla="*/ 79 h 9968"/>
            <a:gd name="connsiteX10" fmla="*/ 4832 w 10000"/>
            <a:gd name="connsiteY10" fmla="*/ 2255 h 9968"/>
            <a:gd name="connsiteX11" fmla="*/ 2154 w 10000"/>
            <a:gd name="connsiteY11" fmla="*/ 847 h 9968"/>
            <a:gd name="connsiteX12" fmla="*/ 2421 w 10000"/>
            <a:gd name="connsiteY12" fmla="*/ 3593 h 9968"/>
            <a:gd name="connsiteX0" fmla="*/ 2421 w 10000"/>
            <a:gd name="connsiteY0" fmla="*/ 2755 h 9150"/>
            <a:gd name="connsiteX1" fmla="*/ 27 w 10000"/>
            <a:gd name="connsiteY1" fmla="*/ 2073 h 9150"/>
            <a:gd name="connsiteX2" fmla="*/ 29 w 10000"/>
            <a:gd name="connsiteY2" fmla="*/ 5899 h 9150"/>
            <a:gd name="connsiteX3" fmla="*/ 1072 w 10000"/>
            <a:gd name="connsiteY3" fmla="*/ 8865 h 9150"/>
            <a:gd name="connsiteX4" fmla="*/ 2938 w 10000"/>
            <a:gd name="connsiteY4" fmla="*/ 6842 h 9150"/>
            <a:gd name="connsiteX5" fmla="*/ 4793 w 10000"/>
            <a:gd name="connsiteY5" fmla="*/ 6819 h 9150"/>
            <a:gd name="connsiteX6" fmla="*/ 6068 w 10000"/>
            <a:gd name="connsiteY6" fmla="*/ 9142 h 9150"/>
            <a:gd name="connsiteX7" fmla="*/ 10000 w 10000"/>
            <a:gd name="connsiteY7" fmla="*/ 5202 h 9150"/>
            <a:gd name="connsiteX8" fmla="*/ 9019 w 10000"/>
            <a:gd name="connsiteY8" fmla="*/ 1285 h 9150"/>
            <a:gd name="connsiteX9" fmla="*/ 7202 w 10000"/>
            <a:gd name="connsiteY9" fmla="*/ 139 h 9150"/>
            <a:gd name="connsiteX10" fmla="*/ 4832 w 10000"/>
            <a:gd name="connsiteY10" fmla="*/ 1412 h 9150"/>
            <a:gd name="connsiteX11" fmla="*/ 2154 w 10000"/>
            <a:gd name="connsiteY11" fmla="*/ 0 h 9150"/>
            <a:gd name="connsiteX12" fmla="*/ 2421 w 10000"/>
            <a:gd name="connsiteY12" fmla="*/ 2755 h 9150"/>
            <a:gd name="connsiteX0" fmla="*/ 2421 w 18786"/>
            <a:gd name="connsiteY0" fmla="*/ 3011 h 9999"/>
            <a:gd name="connsiteX1" fmla="*/ 27 w 18786"/>
            <a:gd name="connsiteY1" fmla="*/ 2266 h 9999"/>
            <a:gd name="connsiteX2" fmla="*/ 29 w 18786"/>
            <a:gd name="connsiteY2" fmla="*/ 6447 h 9999"/>
            <a:gd name="connsiteX3" fmla="*/ 1072 w 18786"/>
            <a:gd name="connsiteY3" fmla="*/ 9689 h 9999"/>
            <a:gd name="connsiteX4" fmla="*/ 2938 w 18786"/>
            <a:gd name="connsiteY4" fmla="*/ 7478 h 9999"/>
            <a:gd name="connsiteX5" fmla="*/ 4793 w 18786"/>
            <a:gd name="connsiteY5" fmla="*/ 7452 h 9999"/>
            <a:gd name="connsiteX6" fmla="*/ 6068 w 18786"/>
            <a:gd name="connsiteY6" fmla="*/ 9991 h 9999"/>
            <a:gd name="connsiteX7" fmla="*/ 18786 w 18786"/>
            <a:gd name="connsiteY7" fmla="*/ 7675 h 9999"/>
            <a:gd name="connsiteX8" fmla="*/ 9019 w 18786"/>
            <a:gd name="connsiteY8" fmla="*/ 1404 h 9999"/>
            <a:gd name="connsiteX9" fmla="*/ 7202 w 18786"/>
            <a:gd name="connsiteY9" fmla="*/ 152 h 9999"/>
            <a:gd name="connsiteX10" fmla="*/ 4832 w 18786"/>
            <a:gd name="connsiteY10" fmla="*/ 1543 h 9999"/>
            <a:gd name="connsiteX11" fmla="*/ 2154 w 18786"/>
            <a:gd name="connsiteY11" fmla="*/ 0 h 9999"/>
            <a:gd name="connsiteX12" fmla="*/ 2421 w 18786"/>
            <a:gd name="connsiteY12" fmla="*/ 3011 h 9999"/>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3834 w 10000"/>
            <a:gd name="connsiteY9" fmla="*/ 152 h 10000"/>
            <a:gd name="connsiteX10" fmla="*/ 2572 w 10000"/>
            <a:gd name="connsiteY10" fmla="*/ 1543 h 10000"/>
            <a:gd name="connsiteX11" fmla="*/ 1147 w 10000"/>
            <a:gd name="connsiteY11" fmla="*/ 0 h 10000"/>
            <a:gd name="connsiteX12" fmla="*/ 1289 w 10000"/>
            <a:gd name="connsiteY12" fmla="*/ 3011 h 10000"/>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4588 w 10000"/>
            <a:gd name="connsiteY9" fmla="*/ 2640 h 10000"/>
            <a:gd name="connsiteX10" fmla="*/ 2572 w 10000"/>
            <a:gd name="connsiteY10" fmla="*/ 1543 h 10000"/>
            <a:gd name="connsiteX11" fmla="*/ 1147 w 10000"/>
            <a:gd name="connsiteY11" fmla="*/ 0 h 10000"/>
            <a:gd name="connsiteX12" fmla="*/ 1289 w 10000"/>
            <a:gd name="connsiteY12" fmla="*/ 3011 h 10000"/>
            <a:gd name="connsiteX0" fmla="*/ 0 w 11125"/>
            <a:gd name="connsiteY0" fmla="*/ 372 h 10098"/>
            <a:gd name="connsiteX1" fmla="*/ 1139 w 11125"/>
            <a:gd name="connsiteY1" fmla="*/ 2364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372 h 10098"/>
            <a:gd name="connsiteX1" fmla="*/ 1743 w 11125"/>
            <a:gd name="connsiteY1" fmla="*/ 3857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271 h 9997"/>
            <a:gd name="connsiteX1" fmla="*/ 1743 w 11125"/>
            <a:gd name="connsiteY1" fmla="*/ 3756 h 9997"/>
            <a:gd name="connsiteX2" fmla="*/ 1140 w 11125"/>
            <a:gd name="connsiteY2" fmla="*/ 6445 h 9997"/>
            <a:gd name="connsiteX3" fmla="*/ 1696 w 11125"/>
            <a:gd name="connsiteY3" fmla="*/ 9687 h 9997"/>
            <a:gd name="connsiteX4" fmla="*/ 2689 w 11125"/>
            <a:gd name="connsiteY4" fmla="*/ 7476 h 9997"/>
            <a:gd name="connsiteX5" fmla="*/ 3676 w 11125"/>
            <a:gd name="connsiteY5" fmla="*/ 7450 h 9997"/>
            <a:gd name="connsiteX6" fmla="*/ 4355 w 11125"/>
            <a:gd name="connsiteY6" fmla="*/ 9989 h 9997"/>
            <a:gd name="connsiteX7" fmla="*/ 11125 w 11125"/>
            <a:gd name="connsiteY7" fmla="*/ 7673 h 9997"/>
            <a:gd name="connsiteX8" fmla="*/ 8642 w 11125"/>
            <a:gd name="connsiteY8" fmla="*/ 3889 h 9997"/>
            <a:gd name="connsiteX9" fmla="*/ 5713 w 11125"/>
            <a:gd name="connsiteY9" fmla="*/ 2637 h 9997"/>
            <a:gd name="connsiteX10" fmla="*/ 3697 w 11125"/>
            <a:gd name="connsiteY10" fmla="*/ 1540 h 9997"/>
            <a:gd name="connsiteX11" fmla="*/ 2272 w 11125"/>
            <a:gd name="connsiteY11" fmla="*/ 992 h 9997"/>
            <a:gd name="connsiteX12" fmla="*/ 0 w 11125"/>
            <a:gd name="connsiteY12" fmla="*/ 271 h 9997"/>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135 w 10000"/>
            <a:gd name="connsiteY9" fmla="*/ 2638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2417 w 10000"/>
            <a:gd name="connsiteY3" fmla="*/ 7478 h 10000"/>
            <a:gd name="connsiteX4" fmla="*/ 3304 w 10000"/>
            <a:gd name="connsiteY4" fmla="*/ 7452 h 10000"/>
            <a:gd name="connsiteX5" fmla="*/ 3915 w 10000"/>
            <a:gd name="connsiteY5" fmla="*/ 9992 h 10000"/>
            <a:gd name="connsiteX6" fmla="*/ 10000 w 10000"/>
            <a:gd name="connsiteY6" fmla="*/ 7675 h 10000"/>
            <a:gd name="connsiteX7" fmla="*/ 7768 w 10000"/>
            <a:gd name="connsiteY7" fmla="*/ 3890 h 10000"/>
            <a:gd name="connsiteX8" fmla="*/ 5949 w 10000"/>
            <a:gd name="connsiteY8" fmla="*/ 3385 h 10000"/>
            <a:gd name="connsiteX9" fmla="*/ 3594 w 10000"/>
            <a:gd name="connsiteY9" fmla="*/ 2784 h 10000"/>
            <a:gd name="connsiteX10" fmla="*/ 2042 w 10000"/>
            <a:gd name="connsiteY10" fmla="*/ 992 h 10000"/>
            <a:gd name="connsiteX11" fmla="*/ 0 w 10000"/>
            <a:gd name="connsiteY11" fmla="*/ 271 h 10000"/>
            <a:gd name="connsiteX0" fmla="*/ 0 w 10000"/>
            <a:gd name="connsiteY0" fmla="*/ 271 h 9992"/>
            <a:gd name="connsiteX1" fmla="*/ 889 w 10000"/>
            <a:gd name="connsiteY1" fmla="*/ 3757 h 9992"/>
            <a:gd name="connsiteX2" fmla="*/ 1974 w 10000"/>
            <a:gd name="connsiteY2" fmla="*/ 6198 h 9992"/>
            <a:gd name="connsiteX3" fmla="*/ 2417 w 10000"/>
            <a:gd name="connsiteY3" fmla="*/ 7478 h 9992"/>
            <a:gd name="connsiteX4" fmla="*/ 3915 w 10000"/>
            <a:gd name="connsiteY4" fmla="*/ 9992 h 9992"/>
            <a:gd name="connsiteX5" fmla="*/ 10000 w 10000"/>
            <a:gd name="connsiteY5" fmla="*/ 7675 h 9992"/>
            <a:gd name="connsiteX6" fmla="*/ 7768 w 10000"/>
            <a:gd name="connsiteY6" fmla="*/ 3890 h 9992"/>
            <a:gd name="connsiteX7" fmla="*/ 5949 w 10000"/>
            <a:gd name="connsiteY7" fmla="*/ 3385 h 9992"/>
            <a:gd name="connsiteX8" fmla="*/ 3594 w 10000"/>
            <a:gd name="connsiteY8" fmla="*/ 2784 h 9992"/>
            <a:gd name="connsiteX9" fmla="*/ 2042 w 10000"/>
            <a:gd name="connsiteY9" fmla="*/ 992 h 9992"/>
            <a:gd name="connsiteX10" fmla="*/ 0 w 10000"/>
            <a:gd name="connsiteY10" fmla="*/ 271 h 9992"/>
            <a:gd name="connsiteX0" fmla="*/ 0 w 10000"/>
            <a:gd name="connsiteY0" fmla="*/ 271 h 10000"/>
            <a:gd name="connsiteX1" fmla="*/ 889 w 10000"/>
            <a:gd name="connsiteY1" fmla="*/ 3760 h 10000"/>
            <a:gd name="connsiteX2" fmla="*/ 1974 w 10000"/>
            <a:gd name="connsiteY2" fmla="*/ 6203 h 10000"/>
            <a:gd name="connsiteX3" fmla="*/ 2417 w 10000"/>
            <a:gd name="connsiteY3" fmla="*/ 8729 h 10000"/>
            <a:gd name="connsiteX4" fmla="*/ 3915 w 10000"/>
            <a:gd name="connsiteY4" fmla="*/ 10000 h 10000"/>
            <a:gd name="connsiteX5" fmla="*/ 10000 w 10000"/>
            <a:gd name="connsiteY5" fmla="*/ 7681 h 10000"/>
            <a:gd name="connsiteX6" fmla="*/ 7768 w 10000"/>
            <a:gd name="connsiteY6" fmla="*/ 3893 h 10000"/>
            <a:gd name="connsiteX7" fmla="*/ 5949 w 10000"/>
            <a:gd name="connsiteY7" fmla="*/ 3388 h 10000"/>
            <a:gd name="connsiteX8" fmla="*/ 3594 w 10000"/>
            <a:gd name="connsiteY8" fmla="*/ 2786 h 10000"/>
            <a:gd name="connsiteX9" fmla="*/ 2042 w 10000"/>
            <a:gd name="connsiteY9" fmla="*/ 993 h 10000"/>
            <a:gd name="connsiteX10" fmla="*/ 0 w 10000"/>
            <a:gd name="connsiteY10" fmla="*/ 271 h 10000"/>
            <a:gd name="connsiteX0" fmla="*/ 0 w 9864"/>
            <a:gd name="connsiteY0" fmla="*/ 373 h 9106"/>
            <a:gd name="connsiteX1" fmla="*/ 753 w 9864"/>
            <a:gd name="connsiteY1" fmla="*/ 2866 h 9106"/>
            <a:gd name="connsiteX2" fmla="*/ 1838 w 9864"/>
            <a:gd name="connsiteY2" fmla="*/ 5309 h 9106"/>
            <a:gd name="connsiteX3" fmla="*/ 2281 w 9864"/>
            <a:gd name="connsiteY3" fmla="*/ 7835 h 9106"/>
            <a:gd name="connsiteX4" fmla="*/ 3779 w 9864"/>
            <a:gd name="connsiteY4" fmla="*/ 9106 h 9106"/>
            <a:gd name="connsiteX5" fmla="*/ 9864 w 9864"/>
            <a:gd name="connsiteY5" fmla="*/ 6787 h 9106"/>
            <a:gd name="connsiteX6" fmla="*/ 7632 w 9864"/>
            <a:gd name="connsiteY6" fmla="*/ 2999 h 9106"/>
            <a:gd name="connsiteX7" fmla="*/ 5813 w 9864"/>
            <a:gd name="connsiteY7" fmla="*/ 2494 h 9106"/>
            <a:gd name="connsiteX8" fmla="*/ 3458 w 9864"/>
            <a:gd name="connsiteY8" fmla="*/ 1892 h 9106"/>
            <a:gd name="connsiteX9" fmla="*/ 1906 w 9864"/>
            <a:gd name="connsiteY9" fmla="*/ 99 h 9106"/>
            <a:gd name="connsiteX10" fmla="*/ 0 w 9864"/>
            <a:gd name="connsiteY10" fmla="*/ 373 h 9106"/>
            <a:gd name="connsiteX0" fmla="*/ 0 w 10000"/>
            <a:gd name="connsiteY0" fmla="*/ 409 h 9002"/>
            <a:gd name="connsiteX1" fmla="*/ 763 w 10000"/>
            <a:gd name="connsiteY1" fmla="*/ 3146 h 9002"/>
            <a:gd name="connsiteX2" fmla="*/ 1863 w 10000"/>
            <a:gd name="connsiteY2" fmla="*/ 5829 h 9002"/>
            <a:gd name="connsiteX3" fmla="*/ 2312 w 10000"/>
            <a:gd name="connsiteY3" fmla="*/ 8603 h 9002"/>
            <a:gd name="connsiteX4" fmla="*/ 3968 w 10000"/>
            <a:gd name="connsiteY4" fmla="*/ 8905 h 9002"/>
            <a:gd name="connsiteX5" fmla="*/ 10000 w 10000"/>
            <a:gd name="connsiteY5" fmla="*/ 7452 h 9002"/>
            <a:gd name="connsiteX6" fmla="*/ 7737 w 10000"/>
            <a:gd name="connsiteY6" fmla="*/ 3292 h 9002"/>
            <a:gd name="connsiteX7" fmla="*/ 5893 w 10000"/>
            <a:gd name="connsiteY7" fmla="*/ 2738 h 9002"/>
            <a:gd name="connsiteX8" fmla="*/ 3506 w 10000"/>
            <a:gd name="connsiteY8" fmla="*/ 2077 h 9002"/>
            <a:gd name="connsiteX9" fmla="*/ 1932 w 10000"/>
            <a:gd name="connsiteY9" fmla="*/ 108 h 9002"/>
            <a:gd name="connsiteX10" fmla="*/ 0 w 10000"/>
            <a:gd name="connsiteY10" fmla="*/ 409 h 9002"/>
            <a:gd name="connsiteX0" fmla="*/ 0 w 10000"/>
            <a:gd name="connsiteY0" fmla="*/ 454 h 9892"/>
            <a:gd name="connsiteX1" fmla="*/ 763 w 10000"/>
            <a:gd name="connsiteY1" fmla="*/ 3495 h 9892"/>
            <a:gd name="connsiteX2" fmla="*/ 1863 w 10000"/>
            <a:gd name="connsiteY2" fmla="*/ 6475 h 9892"/>
            <a:gd name="connsiteX3" fmla="*/ 2862 w 10000"/>
            <a:gd name="connsiteY3" fmla="*/ 8038 h 9892"/>
            <a:gd name="connsiteX4" fmla="*/ 3968 w 10000"/>
            <a:gd name="connsiteY4" fmla="*/ 9892 h 9892"/>
            <a:gd name="connsiteX5" fmla="*/ 10000 w 10000"/>
            <a:gd name="connsiteY5" fmla="*/ 8278 h 9892"/>
            <a:gd name="connsiteX6" fmla="*/ 7737 w 10000"/>
            <a:gd name="connsiteY6" fmla="*/ 3657 h 9892"/>
            <a:gd name="connsiteX7" fmla="*/ 5893 w 10000"/>
            <a:gd name="connsiteY7" fmla="*/ 3042 h 9892"/>
            <a:gd name="connsiteX8" fmla="*/ 3506 w 10000"/>
            <a:gd name="connsiteY8" fmla="*/ 2307 h 9892"/>
            <a:gd name="connsiteX9" fmla="*/ 1932 w 10000"/>
            <a:gd name="connsiteY9" fmla="*/ 120 h 9892"/>
            <a:gd name="connsiteX10" fmla="*/ 0 w 10000"/>
            <a:gd name="connsiteY10" fmla="*/ 454 h 9892"/>
            <a:gd name="connsiteX0" fmla="*/ 0 w 10000"/>
            <a:gd name="connsiteY0" fmla="*/ 459 h 10000"/>
            <a:gd name="connsiteX1" fmla="*/ 763 w 10000"/>
            <a:gd name="connsiteY1" fmla="*/ 3533 h 10000"/>
            <a:gd name="connsiteX2" fmla="*/ 227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3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450 w 10000"/>
            <a:gd name="connsiteY1" fmla="*/ 2919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2 w 10000"/>
            <a:gd name="connsiteY1" fmla="*/ 3840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62 w 10000"/>
            <a:gd name="connsiteY2" fmla="*/ 8126 h 10000"/>
            <a:gd name="connsiteX3" fmla="*/ 3968 w 10000"/>
            <a:gd name="connsiteY3" fmla="*/ 10000 h 10000"/>
            <a:gd name="connsiteX4" fmla="*/ 10000 w 10000"/>
            <a:gd name="connsiteY4" fmla="*/ 8368 h 10000"/>
            <a:gd name="connsiteX5" fmla="*/ 7737 w 10000"/>
            <a:gd name="connsiteY5" fmla="*/ 3697 h 10000"/>
            <a:gd name="connsiteX6" fmla="*/ 5893 w 10000"/>
            <a:gd name="connsiteY6" fmla="*/ 3075 h 10000"/>
            <a:gd name="connsiteX7" fmla="*/ 3506 w 10000"/>
            <a:gd name="connsiteY7" fmla="*/ 2332 h 10000"/>
            <a:gd name="connsiteX8" fmla="*/ 1932 w 10000"/>
            <a:gd name="connsiteY8" fmla="*/ 121 h 10000"/>
            <a:gd name="connsiteX9" fmla="*/ 0 w 10000"/>
            <a:gd name="connsiteY9" fmla="*/ 459 h 10000"/>
            <a:gd name="connsiteX0" fmla="*/ 0 w 10000"/>
            <a:gd name="connsiteY0" fmla="*/ 459 h 11229"/>
            <a:gd name="connsiteX1" fmla="*/ 1174 w 10000"/>
            <a:gd name="connsiteY1" fmla="*/ 3533 h 11229"/>
            <a:gd name="connsiteX2" fmla="*/ 2862 w 10000"/>
            <a:gd name="connsiteY2" fmla="*/ 8126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8087 w 10000"/>
            <a:gd name="connsiteY2" fmla="*/ 9355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3900 w 10000"/>
            <a:gd name="connsiteY2" fmla="*/ 5636 h 11229"/>
            <a:gd name="connsiteX3" fmla="*/ 8087 w 10000"/>
            <a:gd name="connsiteY3" fmla="*/ 9355 h 11229"/>
            <a:gd name="connsiteX4" fmla="*/ 9605 w 10000"/>
            <a:gd name="connsiteY4" fmla="*/ 11229 h 11229"/>
            <a:gd name="connsiteX5" fmla="*/ 10000 w 10000"/>
            <a:gd name="connsiteY5" fmla="*/ 8368 h 11229"/>
            <a:gd name="connsiteX6" fmla="*/ 7737 w 10000"/>
            <a:gd name="connsiteY6" fmla="*/ 3697 h 11229"/>
            <a:gd name="connsiteX7" fmla="*/ 5893 w 10000"/>
            <a:gd name="connsiteY7" fmla="*/ 3075 h 11229"/>
            <a:gd name="connsiteX8" fmla="*/ 3506 w 10000"/>
            <a:gd name="connsiteY8" fmla="*/ 2332 h 11229"/>
            <a:gd name="connsiteX9" fmla="*/ 1932 w 10000"/>
            <a:gd name="connsiteY9" fmla="*/ 121 h 11229"/>
            <a:gd name="connsiteX10" fmla="*/ 0 w 10000"/>
            <a:gd name="connsiteY10"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338 h 11108"/>
            <a:gd name="connsiteX1" fmla="*/ 1174 w 10000"/>
            <a:gd name="connsiteY1" fmla="*/ 3412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0000"/>
            <a:gd name="connsiteY0" fmla="*/ 338 h 11108"/>
            <a:gd name="connsiteX1" fmla="*/ 1312 w 10000"/>
            <a:gd name="connsiteY1" fmla="*/ 4641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9725"/>
            <a:gd name="connsiteY0" fmla="*/ 338 h 11108"/>
            <a:gd name="connsiteX1" fmla="*/ 1312 w 9725"/>
            <a:gd name="connsiteY1" fmla="*/ 4641 h 11108"/>
            <a:gd name="connsiteX2" fmla="*/ 3900 w 9725"/>
            <a:gd name="connsiteY2" fmla="*/ 5515 h 11108"/>
            <a:gd name="connsiteX3" fmla="*/ 4862 w 9725"/>
            <a:gd name="connsiteY3" fmla="*/ 10122 h 11108"/>
            <a:gd name="connsiteX4" fmla="*/ 8087 w 9725"/>
            <a:gd name="connsiteY4" fmla="*/ 9234 h 11108"/>
            <a:gd name="connsiteX5" fmla="*/ 9605 w 9725"/>
            <a:gd name="connsiteY5" fmla="*/ 11108 h 11108"/>
            <a:gd name="connsiteX6" fmla="*/ 9725 w 9725"/>
            <a:gd name="connsiteY6" fmla="*/ 6404 h 11108"/>
            <a:gd name="connsiteX7" fmla="*/ 7737 w 9725"/>
            <a:gd name="connsiteY7" fmla="*/ 3576 h 11108"/>
            <a:gd name="connsiteX8" fmla="*/ 5893 w 9725"/>
            <a:gd name="connsiteY8" fmla="*/ 2954 h 11108"/>
            <a:gd name="connsiteX9" fmla="*/ 3506 w 9725"/>
            <a:gd name="connsiteY9" fmla="*/ 2211 h 11108"/>
            <a:gd name="connsiteX10" fmla="*/ 1932 w 9725"/>
            <a:gd name="connsiteY10" fmla="*/ 0 h 11108"/>
            <a:gd name="connsiteX11" fmla="*/ 0 w 9725"/>
            <a:gd name="connsiteY11" fmla="*/ 338 h 11108"/>
            <a:gd name="connsiteX0" fmla="*/ 0 w 10000"/>
            <a:gd name="connsiteY0" fmla="*/ 304 h 10000"/>
            <a:gd name="connsiteX1" fmla="*/ 1349 w 10000"/>
            <a:gd name="connsiteY1" fmla="*/ 4178 h 10000"/>
            <a:gd name="connsiteX2" fmla="*/ 4010 w 10000"/>
            <a:gd name="connsiteY2" fmla="*/ 4965 h 10000"/>
            <a:gd name="connsiteX3" fmla="*/ 4999 w 10000"/>
            <a:gd name="connsiteY3" fmla="*/ 9112 h 10000"/>
            <a:gd name="connsiteX4" fmla="*/ 8316 w 10000"/>
            <a:gd name="connsiteY4" fmla="*/ 8313 h 10000"/>
            <a:gd name="connsiteX5" fmla="*/ 9877 w 10000"/>
            <a:gd name="connsiteY5" fmla="*/ 10000 h 10000"/>
            <a:gd name="connsiteX6" fmla="*/ 10000 w 10000"/>
            <a:gd name="connsiteY6" fmla="*/ 5765 h 10000"/>
            <a:gd name="connsiteX7" fmla="*/ 9653 w 10000"/>
            <a:gd name="connsiteY7" fmla="*/ 1560 h 10000"/>
            <a:gd name="connsiteX8" fmla="*/ 6060 w 10000"/>
            <a:gd name="connsiteY8" fmla="*/ 2659 h 10000"/>
            <a:gd name="connsiteX9" fmla="*/ 3605 w 10000"/>
            <a:gd name="connsiteY9" fmla="*/ 1990 h 10000"/>
            <a:gd name="connsiteX10" fmla="*/ 1987 w 10000"/>
            <a:gd name="connsiteY10" fmla="*/ 0 h 10000"/>
            <a:gd name="connsiteX11" fmla="*/ 0 w 10000"/>
            <a:gd name="connsiteY11" fmla="*/ 304 h 10000"/>
            <a:gd name="connsiteX0" fmla="*/ 0 w 10000"/>
            <a:gd name="connsiteY0" fmla="*/ 788 h 10484"/>
            <a:gd name="connsiteX1" fmla="*/ 1349 w 10000"/>
            <a:gd name="connsiteY1" fmla="*/ 4662 h 10484"/>
            <a:gd name="connsiteX2" fmla="*/ 4010 w 10000"/>
            <a:gd name="connsiteY2" fmla="*/ 5449 h 10484"/>
            <a:gd name="connsiteX3" fmla="*/ 4999 w 10000"/>
            <a:gd name="connsiteY3" fmla="*/ 9596 h 10484"/>
            <a:gd name="connsiteX4" fmla="*/ 8316 w 10000"/>
            <a:gd name="connsiteY4" fmla="*/ 8797 h 10484"/>
            <a:gd name="connsiteX5" fmla="*/ 9877 w 10000"/>
            <a:gd name="connsiteY5" fmla="*/ 10484 h 10484"/>
            <a:gd name="connsiteX6" fmla="*/ 10000 w 10000"/>
            <a:gd name="connsiteY6" fmla="*/ 6249 h 10484"/>
            <a:gd name="connsiteX7" fmla="*/ 9653 w 10000"/>
            <a:gd name="connsiteY7" fmla="*/ 2044 h 10484"/>
            <a:gd name="connsiteX8" fmla="*/ 9029 w 10000"/>
            <a:gd name="connsiteY8" fmla="*/ 101 h 10484"/>
            <a:gd name="connsiteX9" fmla="*/ 3605 w 10000"/>
            <a:gd name="connsiteY9" fmla="*/ 2474 h 10484"/>
            <a:gd name="connsiteX10" fmla="*/ 1987 w 10000"/>
            <a:gd name="connsiteY10" fmla="*/ 484 h 10484"/>
            <a:gd name="connsiteX11" fmla="*/ 0 w 10000"/>
            <a:gd name="connsiteY11" fmla="*/ 788 h 10484"/>
            <a:gd name="connsiteX0" fmla="*/ 0 w 10000"/>
            <a:gd name="connsiteY0" fmla="*/ 893 h 10589"/>
            <a:gd name="connsiteX1" fmla="*/ 1349 w 10000"/>
            <a:gd name="connsiteY1" fmla="*/ 4767 h 10589"/>
            <a:gd name="connsiteX2" fmla="*/ 4010 w 10000"/>
            <a:gd name="connsiteY2" fmla="*/ 5554 h 10589"/>
            <a:gd name="connsiteX3" fmla="*/ 4999 w 10000"/>
            <a:gd name="connsiteY3" fmla="*/ 9701 h 10589"/>
            <a:gd name="connsiteX4" fmla="*/ 8316 w 10000"/>
            <a:gd name="connsiteY4" fmla="*/ 8902 h 10589"/>
            <a:gd name="connsiteX5" fmla="*/ 9877 w 10000"/>
            <a:gd name="connsiteY5" fmla="*/ 10589 h 10589"/>
            <a:gd name="connsiteX6" fmla="*/ 10000 w 10000"/>
            <a:gd name="connsiteY6" fmla="*/ 6354 h 10589"/>
            <a:gd name="connsiteX7" fmla="*/ 9653 w 10000"/>
            <a:gd name="connsiteY7" fmla="*/ 2149 h 10589"/>
            <a:gd name="connsiteX8" fmla="*/ 9029 w 10000"/>
            <a:gd name="connsiteY8" fmla="*/ 206 h 10589"/>
            <a:gd name="connsiteX9" fmla="*/ 5726 w 10000"/>
            <a:gd name="connsiteY9" fmla="*/ 367 h 10589"/>
            <a:gd name="connsiteX10" fmla="*/ 1987 w 10000"/>
            <a:gd name="connsiteY10" fmla="*/ 589 h 10589"/>
            <a:gd name="connsiteX11" fmla="*/ 0 w 10000"/>
            <a:gd name="connsiteY11" fmla="*/ 893 h 10589"/>
            <a:gd name="connsiteX0" fmla="*/ 0 w 10000"/>
            <a:gd name="connsiteY0" fmla="*/ 893 h 10589"/>
            <a:gd name="connsiteX1" fmla="*/ 1349 w 10000"/>
            <a:gd name="connsiteY1" fmla="*/ 4767 h 10589"/>
            <a:gd name="connsiteX2" fmla="*/ 4010 w 10000"/>
            <a:gd name="connsiteY2" fmla="*/ 5554 h 10589"/>
            <a:gd name="connsiteX3" fmla="*/ 4999 w 10000"/>
            <a:gd name="connsiteY3" fmla="*/ 9701 h 10589"/>
            <a:gd name="connsiteX4" fmla="*/ 8316 w 10000"/>
            <a:gd name="connsiteY4" fmla="*/ 8902 h 10589"/>
            <a:gd name="connsiteX5" fmla="*/ 9877 w 10000"/>
            <a:gd name="connsiteY5" fmla="*/ 10589 h 10589"/>
            <a:gd name="connsiteX6" fmla="*/ 10000 w 10000"/>
            <a:gd name="connsiteY6" fmla="*/ 6354 h 10589"/>
            <a:gd name="connsiteX7" fmla="*/ 9653 w 10000"/>
            <a:gd name="connsiteY7" fmla="*/ 2149 h 10589"/>
            <a:gd name="connsiteX8" fmla="*/ 9029 w 10000"/>
            <a:gd name="connsiteY8" fmla="*/ 206 h 10589"/>
            <a:gd name="connsiteX9" fmla="*/ 5726 w 10000"/>
            <a:gd name="connsiteY9" fmla="*/ 367 h 10589"/>
            <a:gd name="connsiteX10" fmla="*/ 5380 w 10000"/>
            <a:gd name="connsiteY10" fmla="*/ 3078 h 10589"/>
            <a:gd name="connsiteX11" fmla="*/ 0 w 10000"/>
            <a:gd name="connsiteY11" fmla="*/ 893 h 10589"/>
            <a:gd name="connsiteX0" fmla="*/ 0 w 10000"/>
            <a:gd name="connsiteY0" fmla="*/ 893 h 10589"/>
            <a:gd name="connsiteX1" fmla="*/ 1349 w 10000"/>
            <a:gd name="connsiteY1" fmla="*/ 4767 h 10589"/>
            <a:gd name="connsiteX2" fmla="*/ 4010 w 10000"/>
            <a:gd name="connsiteY2" fmla="*/ 5554 h 10589"/>
            <a:gd name="connsiteX3" fmla="*/ 4999 w 10000"/>
            <a:gd name="connsiteY3" fmla="*/ 9701 h 10589"/>
            <a:gd name="connsiteX4" fmla="*/ 8316 w 10000"/>
            <a:gd name="connsiteY4" fmla="*/ 8902 h 10589"/>
            <a:gd name="connsiteX5" fmla="*/ 9877 w 10000"/>
            <a:gd name="connsiteY5" fmla="*/ 10589 h 10589"/>
            <a:gd name="connsiteX6" fmla="*/ 10000 w 10000"/>
            <a:gd name="connsiteY6" fmla="*/ 6354 h 10589"/>
            <a:gd name="connsiteX7" fmla="*/ 9653 w 10000"/>
            <a:gd name="connsiteY7" fmla="*/ 2149 h 10589"/>
            <a:gd name="connsiteX8" fmla="*/ 9029 w 10000"/>
            <a:gd name="connsiteY8" fmla="*/ 206 h 10589"/>
            <a:gd name="connsiteX9" fmla="*/ 5726 w 10000"/>
            <a:gd name="connsiteY9" fmla="*/ 367 h 10589"/>
            <a:gd name="connsiteX10" fmla="*/ 5380 w 10000"/>
            <a:gd name="connsiteY10" fmla="*/ 3078 h 10589"/>
            <a:gd name="connsiteX11" fmla="*/ 5938 w 10000"/>
            <a:gd name="connsiteY11" fmla="*/ 6396 h 10589"/>
            <a:gd name="connsiteX12" fmla="*/ 0 w 10000"/>
            <a:gd name="connsiteY12" fmla="*/ 893 h 10589"/>
            <a:gd name="connsiteX0" fmla="*/ 4589 w 8651"/>
            <a:gd name="connsiteY0" fmla="*/ 6396 h 10589"/>
            <a:gd name="connsiteX1" fmla="*/ 0 w 8651"/>
            <a:gd name="connsiteY1" fmla="*/ 4767 h 10589"/>
            <a:gd name="connsiteX2" fmla="*/ 2661 w 8651"/>
            <a:gd name="connsiteY2" fmla="*/ 5554 h 10589"/>
            <a:gd name="connsiteX3" fmla="*/ 3650 w 8651"/>
            <a:gd name="connsiteY3" fmla="*/ 9701 h 10589"/>
            <a:gd name="connsiteX4" fmla="*/ 6967 w 8651"/>
            <a:gd name="connsiteY4" fmla="*/ 8902 h 10589"/>
            <a:gd name="connsiteX5" fmla="*/ 8528 w 8651"/>
            <a:gd name="connsiteY5" fmla="*/ 10589 h 10589"/>
            <a:gd name="connsiteX6" fmla="*/ 8651 w 8651"/>
            <a:gd name="connsiteY6" fmla="*/ 6354 h 10589"/>
            <a:gd name="connsiteX7" fmla="*/ 8304 w 8651"/>
            <a:gd name="connsiteY7" fmla="*/ 2149 h 10589"/>
            <a:gd name="connsiteX8" fmla="*/ 7680 w 8651"/>
            <a:gd name="connsiteY8" fmla="*/ 206 h 10589"/>
            <a:gd name="connsiteX9" fmla="*/ 4377 w 8651"/>
            <a:gd name="connsiteY9" fmla="*/ 367 h 10589"/>
            <a:gd name="connsiteX10" fmla="*/ 4031 w 8651"/>
            <a:gd name="connsiteY10" fmla="*/ 3078 h 10589"/>
            <a:gd name="connsiteX11" fmla="*/ 4589 w 8651"/>
            <a:gd name="connsiteY11" fmla="*/ 6396 h 10589"/>
            <a:gd name="connsiteX0" fmla="*/ 2229 w 6924"/>
            <a:gd name="connsiteY0" fmla="*/ 6040 h 10000"/>
            <a:gd name="connsiteX1" fmla="*/ 0 w 6924"/>
            <a:gd name="connsiteY1" fmla="*/ 5245 h 10000"/>
            <a:gd name="connsiteX2" fmla="*/ 1143 w 6924"/>
            <a:gd name="connsiteY2" fmla="*/ 9161 h 10000"/>
            <a:gd name="connsiteX3" fmla="*/ 4977 w 6924"/>
            <a:gd name="connsiteY3" fmla="*/ 8407 h 10000"/>
            <a:gd name="connsiteX4" fmla="*/ 6782 w 6924"/>
            <a:gd name="connsiteY4" fmla="*/ 10000 h 10000"/>
            <a:gd name="connsiteX5" fmla="*/ 6924 w 6924"/>
            <a:gd name="connsiteY5" fmla="*/ 6001 h 10000"/>
            <a:gd name="connsiteX6" fmla="*/ 6523 w 6924"/>
            <a:gd name="connsiteY6" fmla="*/ 2029 h 10000"/>
            <a:gd name="connsiteX7" fmla="*/ 5802 w 6924"/>
            <a:gd name="connsiteY7" fmla="*/ 195 h 10000"/>
            <a:gd name="connsiteX8" fmla="*/ 1984 w 6924"/>
            <a:gd name="connsiteY8" fmla="*/ 347 h 10000"/>
            <a:gd name="connsiteX9" fmla="*/ 1584 w 6924"/>
            <a:gd name="connsiteY9" fmla="*/ 2907 h 10000"/>
            <a:gd name="connsiteX10" fmla="*/ 2229 w 6924"/>
            <a:gd name="connsiteY10" fmla="*/ 6040 h 10000"/>
            <a:gd name="connsiteX0" fmla="*/ 1634 w 8415"/>
            <a:gd name="connsiteY0" fmla="*/ 6040 h 10000"/>
            <a:gd name="connsiteX1" fmla="*/ 66 w 8415"/>
            <a:gd name="connsiteY1" fmla="*/ 9161 h 10000"/>
            <a:gd name="connsiteX2" fmla="*/ 5603 w 8415"/>
            <a:gd name="connsiteY2" fmla="*/ 8407 h 10000"/>
            <a:gd name="connsiteX3" fmla="*/ 8210 w 8415"/>
            <a:gd name="connsiteY3" fmla="*/ 10000 h 10000"/>
            <a:gd name="connsiteX4" fmla="*/ 8415 w 8415"/>
            <a:gd name="connsiteY4" fmla="*/ 6001 h 10000"/>
            <a:gd name="connsiteX5" fmla="*/ 7836 w 8415"/>
            <a:gd name="connsiteY5" fmla="*/ 2029 h 10000"/>
            <a:gd name="connsiteX6" fmla="*/ 6795 w 8415"/>
            <a:gd name="connsiteY6" fmla="*/ 195 h 10000"/>
            <a:gd name="connsiteX7" fmla="*/ 1280 w 8415"/>
            <a:gd name="connsiteY7" fmla="*/ 347 h 10000"/>
            <a:gd name="connsiteX8" fmla="*/ 703 w 8415"/>
            <a:gd name="connsiteY8" fmla="*/ 2907 h 10000"/>
            <a:gd name="connsiteX9" fmla="*/ 1634 w 8415"/>
            <a:gd name="connsiteY9" fmla="*/ 6040 h 10000"/>
            <a:gd name="connsiteX0" fmla="*/ 1942 w 10000"/>
            <a:gd name="connsiteY0" fmla="*/ 6040 h 10000"/>
            <a:gd name="connsiteX1" fmla="*/ 4285 w 10000"/>
            <a:gd name="connsiteY1" fmla="*/ 7594 h 10000"/>
            <a:gd name="connsiteX2" fmla="*/ 6658 w 10000"/>
            <a:gd name="connsiteY2" fmla="*/ 8407 h 10000"/>
            <a:gd name="connsiteX3" fmla="*/ 9756 w 10000"/>
            <a:gd name="connsiteY3" fmla="*/ 10000 h 10000"/>
            <a:gd name="connsiteX4" fmla="*/ 10000 w 10000"/>
            <a:gd name="connsiteY4" fmla="*/ 6001 h 10000"/>
            <a:gd name="connsiteX5" fmla="*/ 9312 w 10000"/>
            <a:gd name="connsiteY5" fmla="*/ 2029 h 10000"/>
            <a:gd name="connsiteX6" fmla="*/ 8075 w 10000"/>
            <a:gd name="connsiteY6" fmla="*/ 195 h 10000"/>
            <a:gd name="connsiteX7" fmla="*/ 1521 w 10000"/>
            <a:gd name="connsiteY7" fmla="*/ 347 h 10000"/>
            <a:gd name="connsiteX8" fmla="*/ 835 w 10000"/>
            <a:gd name="connsiteY8" fmla="*/ 2907 h 10000"/>
            <a:gd name="connsiteX9" fmla="*/ 1942 w 10000"/>
            <a:gd name="connsiteY9" fmla="*/ 6040 h 10000"/>
            <a:gd name="connsiteX0" fmla="*/ 422 w 8480"/>
            <a:gd name="connsiteY0" fmla="*/ 6040 h 10000"/>
            <a:gd name="connsiteX1" fmla="*/ 2765 w 8480"/>
            <a:gd name="connsiteY1" fmla="*/ 7594 h 10000"/>
            <a:gd name="connsiteX2" fmla="*/ 5138 w 8480"/>
            <a:gd name="connsiteY2" fmla="*/ 8407 h 10000"/>
            <a:gd name="connsiteX3" fmla="*/ 8236 w 8480"/>
            <a:gd name="connsiteY3" fmla="*/ 10000 h 10000"/>
            <a:gd name="connsiteX4" fmla="*/ 8480 w 8480"/>
            <a:gd name="connsiteY4" fmla="*/ 6001 h 10000"/>
            <a:gd name="connsiteX5" fmla="*/ 7792 w 8480"/>
            <a:gd name="connsiteY5" fmla="*/ 2029 h 10000"/>
            <a:gd name="connsiteX6" fmla="*/ 6555 w 8480"/>
            <a:gd name="connsiteY6" fmla="*/ 195 h 10000"/>
            <a:gd name="connsiteX7" fmla="*/ 1 w 8480"/>
            <a:gd name="connsiteY7" fmla="*/ 347 h 10000"/>
            <a:gd name="connsiteX8" fmla="*/ 1839 w 8480"/>
            <a:gd name="connsiteY8" fmla="*/ 4213 h 10000"/>
            <a:gd name="connsiteX9" fmla="*/ 422 w 8480"/>
            <a:gd name="connsiteY9" fmla="*/ 6040 h 10000"/>
            <a:gd name="connsiteX0" fmla="*/ 4467 w 10000"/>
            <a:gd name="connsiteY0" fmla="*/ 6040 h 10000"/>
            <a:gd name="connsiteX1" fmla="*/ 3261 w 10000"/>
            <a:gd name="connsiteY1" fmla="*/ 7594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2169 w 10000"/>
            <a:gd name="connsiteY8" fmla="*/ 4213 h 10000"/>
            <a:gd name="connsiteX9" fmla="*/ 4467 w 10000"/>
            <a:gd name="connsiteY9" fmla="*/ 6040 h 10000"/>
            <a:gd name="connsiteX0" fmla="*/ 4467 w 10000"/>
            <a:gd name="connsiteY0" fmla="*/ 6040 h 10000"/>
            <a:gd name="connsiteX1" fmla="*/ 5245 w 10000"/>
            <a:gd name="connsiteY1" fmla="*/ 7072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2169 w 10000"/>
            <a:gd name="connsiteY8" fmla="*/ 4213 h 10000"/>
            <a:gd name="connsiteX9" fmla="*/ 4467 w 10000"/>
            <a:gd name="connsiteY9" fmla="*/ 6040 h 10000"/>
            <a:gd name="connsiteX0" fmla="*/ 4467 w 10000"/>
            <a:gd name="connsiteY0" fmla="*/ 6040 h 10000"/>
            <a:gd name="connsiteX1" fmla="*/ 5245 w 10000"/>
            <a:gd name="connsiteY1" fmla="*/ 7072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1507 w 10000"/>
            <a:gd name="connsiteY8" fmla="*/ 2907 h 10000"/>
            <a:gd name="connsiteX9" fmla="*/ 4467 w 10000"/>
            <a:gd name="connsiteY9" fmla="*/ 6040 h 10000"/>
            <a:gd name="connsiteX0" fmla="*/ 4467 w 10000"/>
            <a:gd name="connsiteY0" fmla="*/ 6040 h 10000"/>
            <a:gd name="connsiteX1" fmla="*/ 5245 w 10000"/>
            <a:gd name="connsiteY1" fmla="*/ 7072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1507 w 10000"/>
            <a:gd name="connsiteY8" fmla="*/ 2907 h 10000"/>
            <a:gd name="connsiteX9" fmla="*/ 2481 w 10000"/>
            <a:gd name="connsiteY9" fmla="*/ 4734 h 10000"/>
            <a:gd name="connsiteX10" fmla="*/ 4467 w 10000"/>
            <a:gd name="connsiteY10" fmla="*/ 6040 h 10000"/>
            <a:gd name="connsiteX0" fmla="*/ 2481 w 10000"/>
            <a:gd name="connsiteY0" fmla="*/ 4734 h 10000"/>
            <a:gd name="connsiteX1" fmla="*/ 5245 w 10000"/>
            <a:gd name="connsiteY1" fmla="*/ 7072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1507 w 10000"/>
            <a:gd name="connsiteY8" fmla="*/ 2907 h 10000"/>
            <a:gd name="connsiteX9" fmla="*/ 2481 w 10000"/>
            <a:gd name="connsiteY9" fmla="*/ 4734 h 10000"/>
            <a:gd name="connsiteX0" fmla="*/ 3804 w 10000"/>
            <a:gd name="connsiteY0" fmla="*/ 4734 h 10000"/>
            <a:gd name="connsiteX1" fmla="*/ 5245 w 10000"/>
            <a:gd name="connsiteY1" fmla="*/ 7072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1507 w 10000"/>
            <a:gd name="connsiteY8" fmla="*/ 2907 h 10000"/>
            <a:gd name="connsiteX9" fmla="*/ 3804 w 10000"/>
            <a:gd name="connsiteY9" fmla="*/ 4734 h 10000"/>
            <a:gd name="connsiteX0" fmla="*/ 3804 w 10000"/>
            <a:gd name="connsiteY0" fmla="*/ 4387 h 9653"/>
            <a:gd name="connsiteX1" fmla="*/ 5245 w 10000"/>
            <a:gd name="connsiteY1" fmla="*/ 6725 h 9653"/>
            <a:gd name="connsiteX2" fmla="*/ 6059 w 10000"/>
            <a:gd name="connsiteY2" fmla="*/ 8060 h 9653"/>
            <a:gd name="connsiteX3" fmla="*/ 9712 w 10000"/>
            <a:gd name="connsiteY3" fmla="*/ 9653 h 9653"/>
            <a:gd name="connsiteX4" fmla="*/ 10000 w 10000"/>
            <a:gd name="connsiteY4" fmla="*/ 5654 h 9653"/>
            <a:gd name="connsiteX5" fmla="*/ 9189 w 10000"/>
            <a:gd name="connsiteY5" fmla="*/ 1682 h 9653"/>
            <a:gd name="connsiteX6" fmla="*/ 7068 w 10000"/>
            <a:gd name="connsiteY6" fmla="*/ 631 h 9653"/>
            <a:gd name="connsiteX7" fmla="*/ 1 w 10000"/>
            <a:gd name="connsiteY7" fmla="*/ 0 h 9653"/>
            <a:gd name="connsiteX8" fmla="*/ 1507 w 10000"/>
            <a:gd name="connsiteY8" fmla="*/ 2560 h 9653"/>
            <a:gd name="connsiteX9" fmla="*/ 3804 w 10000"/>
            <a:gd name="connsiteY9" fmla="*/ 4387 h 9653"/>
            <a:gd name="connsiteX0" fmla="*/ 3804 w 10000"/>
            <a:gd name="connsiteY0" fmla="*/ 4664 h 10119"/>
            <a:gd name="connsiteX1" fmla="*/ 5245 w 10000"/>
            <a:gd name="connsiteY1" fmla="*/ 7086 h 10119"/>
            <a:gd name="connsiteX2" fmla="*/ 6059 w 10000"/>
            <a:gd name="connsiteY2" fmla="*/ 8469 h 10119"/>
            <a:gd name="connsiteX3" fmla="*/ 9712 w 10000"/>
            <a:gd name="connsiteY3" fmla="*/ 10119 h 10119"/>
            <a:gd name="connsiteX4" fmla="*/ 10000 w 10000"/>
            <a:gd name="connsiteY4" fmla="*/ 5976 h 10119"/>
            <a:gd name="connsiteX5" fmla="*/ 9189 w 10000"/>
            <a:gd name="connsiteY5" fmla="*/ 1861 h 10119"/>
            <a:gd name="connsiteX6" fmla="*/ 6737 w 10000"/>
            <a:gd name="connsiteY6" fmla="*/ 232 h 10119"/>
            <a:gd name="connsiteX7" fmla="*/ 1 w 10000"/>
            <a:gd name="connsiteY7" fmla="*/ 119 h 10119"/>
            <a:gd name="connsiteX8" fmla="*/ 1507 w 10000"/>
            <a:gd name="connsiteY8" fmla="*/ 2771 h 10119"/>
            <a:gd name="connsiteX9" fmla="*/ 3804 w 10000"/>
            <a:gd name="connsiteY9" fmla="*/ 4664 h 10119"/>
            <a:gd name="connsiteX0" fmla="*/ 3804 w 10000"/>
            <a:gd name="connsiteY0" fmla="*/ 4664 h 10119"/>
            <a:gd name="connsiteX1" fmla="*/ 5245 w 10000"/>
            <a:gd name="connsiteY1" fmla="*/ 7086 h 10119"/>
            <a:gd name="connsiteX2" fmla="*/ 6059 w 10000"/>
            <a:gd name="connsiteY2" fmla="*/ 8469 h 10119"/>
            <a:gd name="connsiteX3" fmla="*/ 9712 w 10000"/>
            <a:gd name="connsiteY3" fmla="*/ 10119 h 10119"/>
            <a:gd name="connsiteX4" fmla="*/ 10000 w 10000"/>
            <a:gd name="connsiteY4" fmla="*/ 5976 h 10119"/>
            <a:gd name="connsiteX5" fmla="*/ 8527 w 10000"/>
            <a:gd name="connsiteY5" fmla="*/ 2131 h 10119"/>
            <a:gd name="connsiteX6" fmla="*/ 6737 w 10000"/>
            <a:gd name="connsiteY6" fmla="*/ 232 h 10119"/>
            <a:gd name="connsiteX7" fmla="*/ 1 w 10000"/>
            <a:gd name="connsiteY7" fmla="*/ 119 h 10119"/>
            <a:gd name="connsiteX8" fmla="*/ 1507 w 10000"/>
            <a:gd name="connsiteY8" fmla="*/ 2771 h 10119"/>
            <a:gd name="connsiteX9" fmla="*/ 3804 w 10000"/>
            <a:gd name="connsiteY9" fmla="*/ 4664 h 10119"/>
            <a:gd name="connsiteX0" fmla="*/ 3804 w 9774"/>
            <a:gd name="connsiteY0" fmla="*/ 4664 h 10119"/>
            <a:gd name="connsiteX1" fmla="*/ 5245 w 9774"/>
            <a:gd name="connsiteY1" fmla="*/ 7086 h 10119"/>
            <a:gd name="connsiteX2" fmla="*/ 6059 w 9774"/>
            <a:gd name="connsiteY2" fmla="*/ 8469 h 10119"/>
            <a:gd name="connsiteX3" fmla="*/ 9712 w 9774"/>
            <a:gd name="connsiteY3" fmla="*/ 10119 h 10119"/>
            <a:gd name="connsiteX4" fmla="*/ 9339 w 9774"/>
            <a:gd name="connsiteY4" fmla="*/ 5976 h 10119"/>
            <a:gd name="connsiteX5" fmla="*/ 8527 w 9774"/>
            <a:gd name="connsiteY5" fmla="*/ 2131 h 10119"/>
            <a:gd name="connsiteX6" fmla="*/ 6737 w 9774"/>
            <a:gd name="connsiteY6" fmla="*/ 232 h 10119"/>
            <a:gd name="connsiteX7" fmla="*/ 1 w 9774"/>
            <a:gd name="connsiteY7" fmla="*/ 119 h 10119"/>
            <a:gd name="connsiteX8" fmla="*/ 1507 w 9774"/>
            <a:gd name="connsiteY8" fmla="*/ 2771 h 10119"/>
            <a:gd name="connsiteX9" fmla="*/ 3804 w 9774"/>
            <a:gd name="connsiteY9" fmla="*/ 4664 h 10119"/>
            <a:gd name="connsiteX0" fmla="*/ 3892 w 10000"/>
            <a:gd name="connsiteY0" fmla="*/ 4609 h 9465"/>
            <a:gd name="connsiteX1" fmla="*/ 5366 w 10000"/>
            <a:gd name="connsiteY1" fmla="*/ 7003 h 9465"/>
            <a:gd name="connsiteX2" fmla="*/ 6199 w 10000"/>
            <a:gd name="connsiteY2" fmla="*/ 8369 h 9465"/>
            <a:gd name="connsiteX3" fmla="*/ 9937 w 10000"/>
            <a:gd name="connsiteY3" fmla="*/ 9465 h 9465"/>
            <a:gd name="connsiteX4" fmla="*/ 9555 w 10000"/>
            <a:gd name="connsiteY4" fmla="*/ 5906 h 9465"/>
            <a:gd name="connsiteX5" fmla="*/ 8724 w 10000"/>
            <a:gd name="connsiteY5" fmla="*/ 2106 h 9465"/>
            <a:gd name="connsiteX6" fmla="*/ 6893 w 10000"/>
            <a:gd name="connsiteY6" fmla="*/ 229 h 9465"/>
            <a:gd name="connsiteX7" fmla="*/ 1 w 10000"/>
            <a:gd name="connsiteY7" fmla="*/ 118 h 9465"/>
            <a:gd name="connsiteX8" fmla="*/ 1542 w 10000"/>
            <a:gd name="connsiteY8" fmla="*/ 2738 h 9465"/>
            <a:gd name="connsiteX9" fmla="*/ 3892 w 10000"/>
            <a:gd name="connsiteY9" fmla="*/ 4609 h 94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000" h="9465">
              <a:moveTo>
                <a:pt x="3892" y="4609"/>
              </a:moveTo>
              <a:cubicBezTo>
                <a:pt x="4529" y="5320"/>
                <a:pt x="4756" y="6376"/>
                <a:pt x="5366" y="7003"/>
              </a:cubicBezTo>
              <a:lnTo>
                <a:pt x="6199" y="8369"/>
              </a:lnTo>
              <a:cubicBezTo>
                <a:pt x="7006" y="9047"/>
                <a:pt x="6782" y="9430"/>
                <a:pt x="9937" y="9465"/>
              </a:cubicBezTo>
              <a:cubicBezTo>
                <a:pt x="10260" y="8635"/>
                <a:pt x="9230" y="6736"/>
                <a:pt x="9555" y="5906"/>
              </a:cubicBezTo>
              <a:cubicBezTo>
                <a:pt x="9277" y="4551"/>
                <a:pt x="9000" y="3462"/>
                <a:pt x="8724" y="2106"/>
              </a:cubicBezTo>
              <a:cubicBezTo>
                <a:pt x="8337" y="680"/>
                <a:pt x="7276" y="1659"/>
                <a:pt x="6893" y="229"/>
              </a:cubicBezTo>
              <a:cubicBezTo>
                <a:pt x="6968" y="-520"/>
                <a:pt x="-74" y="866"/>
                <a:pt x="1" y="118"/>
              </a:cubicBezTo>
              <a:lnTo>
                <a:pt x="1542" y="2738"/>
              </a:lnTo>
              <a:cubicBezTo>
                <a:pt x="1964" y="3309"/>
                <a:pt x="3255" y="3899"/>
                <a:pt x="3892" y="4609"/>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153902</xdr:colOff>
      <xdr:row>20</xdr:row>
      <xdr:rowOff>147911</xdr:rowOff>
    </xdr:from>
    <xdr:to>
      <xdr:col>10</xdr:col>
      <xdr:colOff>507027</xdr:colOff>
      <xdr:row>22</xdr:row>
      <xdr:rowOff>58287</xdr:rowOff>
    </xdr:to>
    <xdr:sp macro="" textlink="">
      <xdr:nvSpPr>
        <xdr:cNvPr id="198" name="TM">
          <a:extLst>
            <a:ext uri="{FF2B5EF4-FFF2-40B4-BE49-F238E27FC236}">
              <a16:creationId xmlns:a16="http://schemas.microsoft.com/office/drawing/2014/main" id="{00000000-0008-0000-0C00-0000C6000000}"/>
            </a:ext>
          </a:extLst>
        </xdr:cNvPr>
        <xdr:cNvSpPr>
          <a:spLocks/>
        </xdr:cNvSpPr>
      </xdr:nvSpPr>
      <xdr:spPr bwMode="auto">
        <a:xfrm>
          <a:off x="6354677" y="3824561"/>
          <a:ext cx="353125" cy="234226"/>
        </a:xfrm>
        <a:custGeom>
          <a:avLst/>
          <a:gdLst>
            <a:gd name="T0" fmla="*/ 327261 w 10348"/>
            <a:gd name="T1" fmla="*/ 8222 h 11017"/>
            <a:gd name="T2" fmla="*/ 294275 w 10348"/>
            <a:gd name="T3" fmla="*/ 29389 h 11017"/>
            <a:gd name="T4" fmla="*/ 271988 w 10348"/>
            <a:gd name="T5" fmla="*/ 29389 h 11017"/>
            <a:gd name="T6" fmla="*/ 264536 w 10348"/>
            <a:gd name="T7" fmla="*/ 7347 h 11017"/>
            <a:gd name="T8" fmla="*/ 257119 w 10348"/>
            <a:gd name="T9" fmla="*/ 0 h 11017"/>
            <a:gd name="T10" fmla="*/ 234832 w 10348"/>
            <a:gd name="T11" fmla="*/ 22042 h 11017"/>
            <a:gd name="T12" fmla="*/ 219963 w 10348"/>
            <a:gd name="T13" fmla="*/ 36761 h 11017"/>
            <a:gd name="T14" fmla="*/ 191557 w 10348"/>
            <a:gd name="T15" fmla="*/ 28989 h 11017"/>
            <a:gd name="T16" fmla="*/ 175389 w 10348"/>
            <a:gd name="T17" fmla="*/ 29389 h 11017"/>
            <a:gd name="T18" fmla="*/ 153068 w 10348"/>
            <a:gd name="T19" fmla="*/ 29389 h 11017"/>
            <a:gd name="T20" fmla="*/ 123364 w 10348"/>
            <a:gd name="T21" fmla="*/ 22042 h 11017"/>
            <a:gd name="T22" fmla="*/ 115912 w 10348"/>
            <a:gd name="T23" fmla="*/ 58803 h 11017"/>
            <a:gd name="T24" fmla="*/ 78790 w 10348"/>
            <a:gd name="T25" fmla="*/ 73498 h 11017"/>
            <a:gd name="T26" fmla="*/ 63921 w 10348"/>
            <a:gd name="T27" fmla="*/ 88192 h 11017"/>
            <a:gd name="T28" fmla="*/ 41634 w 10348"/>
            <a:gd name="T29" fmla="*/ 80845 h 11017"/>
            <a:gd name="T30" fmla="*/ 19621 w 10348"/>
            <a:gd name="T31" fmla="*/ 71124 h 11017"/>
            <a:gd name="T32" fmla="*/ 12169 w 10348"/>
            <a:gd name="T33" fmla="*/ 117606 h 11017"/>
            <a:gd name="T34" fmla="*/ 11895 w 10348"/>
            <a:gd name="T35" fmla="*/ 146996 h 11017"/>
            <a:gd name="T36" fmla="*/ 0 w 10348"/>
            <a:gd name="T37" fmla="*/ 193278 h 11017"/>
            <a:gd name="T38" fmla="*/ 27346 w 10348"/>
            <a:gd name="T39" fmla="*/ 210347 h 11017"/>
            <a:gd name="T40" fmla="*/ 26765 w 10348"/>
            <a:gd name="T41" fmla="*/ 242560 h 11017"/>
            <a:gd name="T42" fmla="*/ 16134 w 10348"/>
            <a:gd name="T43" fmla="*/ 265427 h 11017"/>
            <a:gd name="T44" fmla="*/ 46659 w 10348"/>
            <a:gd name="T45" fmla="*/ 271949 h 11017"/>
            <a:gd name="T46" fmla="*/ 61802 w 10348"/>
            <a:gd name="T47" fmla="*/ 272224 h 11017"/>
            <a:gd name="T48" fmla="*/ 103367 w 10348"/>
            <a:gd name="T49" fmla="*/ 274398 h 11017"/>
            <a:gd name="T50" fmla="*/ 163460 w 10348"/>
            <a:gd name="T51" fmla="*/ 256430 h 11017"/>
            <a:gd name="T52" fmla="*/ 172655 w 10348"/>
            <a:gd name="T53" fmla="*/ 222942 h 11017"/>
            <a:gd name="T54" fmla="*/ 201539 w 10348"/>
            <a:gd name="T55" fmla="*/ 214795 h 11017"/>
            <a:gd name="T56" fmla="*/ 247719 w 10348"/>
            <a:gd name="T57" fmla="*/ 194378 h 11017"/>
            <a:gd name="T58" fmla="*/ 249428 w 10348"/>
            <a:gd name="T59" fmla="*/ 169037 h 11017"/>
            <a:gd name="T60" fmla="*/ 259341 w 10348"/>
            <a:gd name="T61" fmla="*/ 162515 h 11017"/>
            <a:gd name="T62" fmla="*/ 272398 w 10348"/>
            <a:gd name="T63" fmla="*/ 151894 h 11017"/>
            <a:gd name="T64" fmla="*/ 294617 w 10348"/>
            <a:gd name="T65" fmla="*/ 123329 h 11017"/>
            <a:gd name="T66" fmla="*/ 298855 w 10348"/>
            <a:gd name="T67" fmla="*/ 106161 h 11017"/>
            <a:gd name="T68" fmla="*/ 313554 w 10348"/>
            <a:gd name="T69" fmla="*/ 80045 h 11017"/>
            <a:gd name="T70" fmla="*/ 301693 w 10348"/>
            <a:gd name="T71" fmla="*/ 51456 h 11017"/>
            <a:gd name="T72" fmla="*/ 353718 w 10348"/>
            <a:gd name="T73" fmla="*/ 44109 h 11017"/>
            <a:gd name="T74" fmla="*/ 338849 w 10348"/>
            <a:gd name="T75" fmla="*/ 22042 h 11017"/>
            <a:gd name="T76" fmla="*/ 327261 w 10348"/>
            <a:gd name="T77" fmla="*/ 8222 h 11017"/>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connsiteX0" fmla="*/ 9574 w 10348"/>
            <a:gd name="connsiteY0" fmla="*/ 329 h 10984"/>
            <a:gd name="connsiteX1" fmla="*/ 8609 w 10348"/>
            <a:gd name="connsiteY1" fmla="*/ 1176 h 10984"/>
            <a:gd name="connsiteX2" fmla="*/ 7957 w 10348"/>
            <a:gd name="connsiteY2" fmla="*/ 1176 h 10984"/>
            <a:gd name="connsiteX3" fmla="*/ 7739 w 10348"/>
            <a:gd name="connsiteY3" fmla="*/ 294 h 10984"/>
            <a:gd name="connsiteX4" fmla="*/ 7522 w 10348"/>
            <a:gd name="connsiteY4" fmla="*/ 0 h 10984"/>
            <a:gd name="connsiteX5" fmla="*/ 6870 w 10348"/>
            <a:gd name="connsiteY5" fmla="*/ 882 h 10984"/>
            <a:gd name="connsiteX6" fmla="*/ 6435 w 10348"/>
            <a:gd name="connsiteY6" fmla="*/ 1471 h 10984"/>
            <a:gd name="connsiteX7" fmla="*/ 5604 w 10348"/>
            <a:gd name="connsiteY7" fmla="*/ 1160 h 10984"/>
            <a:gd name="connsiteX8" fmla="*/ 5131 w 10348"/>
            <a:gd name="connsiteY8" fmla="*/ 1176 h 10984"/>
            <a:gd name="connsiteX9" fmla="*/ 4478 w 10348"/>
            <a:gd name="connsiteY9" fmla="*/ 1176 h 10984"/>
            <a:gd name="connsiteX10" fmla="*/ 3609 w 10348"/>
            <a:gd name="connsiteY10" fmla="*/ 882 h 10984"/>
            <a:gd name="connsiteX11" fmla="*/ 3391 w 10348"/>
            <a:gd name="connsiteY11" fmla="*/ 2353 h 10984"/>
            <a:gd name="connsiteX12" fmla="*/ 2305 w 10348"/>
            <a:gd name="connsiteY12" fmla="*/ 2941 h 10984"/>
            <a:gd name="connsiteX13" fmla="*/ 1870 w 10348"/>
            <a:gd name="connsiteY13" fmla="*/ 3529 h 10984"/>
            <a:gd name="connsiteX14" fmla="*/ 1218 w 10348"/>
            <a:gd name="connsiteY14" fmla="*/ 3235 h 10984"/>
            <a:gd name="connsiteX15" fmla="*/ 574 w 10348"/>
            <a:gd name="connsiteY15" fmla="*/ 2846 h 10984"/>
            <a:gd name="connsiteX16" fmla="*/ 356 w 10348"/>
            <a:gd name="connsiteY16" fmla="*/ 4706 h 10984"/>
            <a:gd name="connsiteX17" fmla="*/ 348 w 10348"/>
            <a:gd name="connsiteY17" fmla="*/ 5882 h 10984"/>
            <a:gd name="connsiteX18" fmla="*/ 0 w 10348"/>
            <a:gd name="connsiteY18" fmla="*/ 7734 h 10984"/>
            <a:gd name="connsiteX19" fmla="*/ 800 w 10348"/>
            <a:gd name="connsiteY19" fmla="*/ 8417 h 10984"/>
            <a:gd name="connsiteX20" fmla="*/ 783 w 10348"/>
            <a:gd name="connsiteY20" fmla="*/ 9706 h 10984"/>
            <a:gd name="connsiteX21" fmla="*/ 472 w 10348"/>
            <a:gd name="connsiteY21" fmla="*/ 10621 h 10984"/>
            <a:gd name="connsiteX22" fmla="*/ 1365 w 10348"/>
            <a:gd name="connsiteY22" fmla="*/ 10882 h 10984"/>
            <a:gd name="connsiteX23" fmla="*/ 1808 w 10348"/>
            <a:gd name="connsiteY23" fmla="*/ 9923 h 10984"/>
            <a:gd name="connsiteX24" fmla="*/ 3024 w 10348"/>
            <a:gd name="connsiteY24" fmla="*/ 10980 h 10984"/>
            <a:gd name="connsiteX25" fmla="*/ 4782 w 10348"/>
            <a:gd name="connsiteY25" fmla="*/ 10261 h 10984"/>
            <a:gd name="connsiteX26" fmla="*/ 5051 w 10348"/>
            <a:gd name="connsiteY26" fmla="*/ 8921 h 10984"/>
            <a:gd name="connsiteX27" fmla="*/ 5896 w 10348"/>
            <a:gd name="connsiteY27" fmla="*/ 8595 h 10984"/>
            <a:gd name="connsiteX28" fmla="*/ 7247 w 10348"/>
            <a:gd name="connsiteY28" fmla="*/ 7778 h 10984"/>
            <a:gd name="connsiteX29" fmla="*/ 7297 w 10348"/>
            <a:gd name="connsiteY29" fmla="*/ 6764 h 10984"/>
            <a:gd name="connsiteX30" fmla="*/ 7587 w 10348"/>
            <a:gd name="connsiteY30" fmla="*/ 6503 h 10984"/>
            <a:gd name="connsiteX31" fmla="*/ 7969 w 10348"/>
            <a:gd name="connsiteY31" fmla="*/ 6078 h 10984"/>
            <a:gd name="connsiteX32" fmla="*/ 8619 w 10348"/>
            <a:gd name="connsiteY32" fmla="*/ 4935 h 10984"/>
            <a:gd name="connsiteX33" fmla="*/ 8743 w 10348"/>
            <a:gd name="connsiteY33" fmla="*/ 4248 h 10984"/>
            <a:gd name="connsiteX34" fmla="*/ 9173 w 10348"/>
            <a:gd name="connsiteY34" fmla="*/ 3203 h 10984"/>
            <a:gd name="connsiteX35" fmla="*/ 8826 w 10348"/>
            <a:gd name="connsiteY35" fmla="*/ 2059 h 10984"/>
            <a:gd name="connsiteX36" fmla="*/ 10348 w 10348"/>
            <a:gd name="connsiteY36" fmla="*/ 1765 h 10984"/>
            <a:gd name="connsiteX37" fmla="*/ 9913 w 10348"/>
            <a:gd name="connsiteY37" fmla="*/ 882 h 10984"/>
            <a:gd name="connsiteX38" fmla="*/ 9574 w 10348"/>
            <a:gd name="connsiteY38" fmla="*/ 329 h 10984"/>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365 w 10348"/>
            <a:gd name="connsiteY22" fmla="*/ 10882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017 w 10348"/>
            <a:gd name="connsiteY22" fmla="*/ 9428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156 w 10348"/>
            <a:gd name="connsiteY22" fmla="*/ 10204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0987"/>
            <a:gd name="connsiteX1" fmla="*/ 8609 w 10348"/>
            <a:gd name="connsiteY1" fmla="*/ 1176 h 10987"/>
            <a:gd name="connsiteX2" fmla="*/ 7957 w 10348"/>
            <a:gd name="connsiteY2" fmla="*/ 1176 h 10987"/>
            <a:gd name="connsiteX3" fmla="*/ 7739 w 10348"/>
            <a:gd name="connsiteY3" fmla="*/ 294 h 10987"/>
            <a:gd name="connsiteX4" fmla="*/ 7522 w 10348"/>
            <a:gd name="connsiteY4" fmla="*/ 0 h 10987"/>
            <a:gd name="connsiteX5" fmla="*/ 6870 w 10348"/>
            <a:gd name="connsiteY5" fmla="*/ 882 h 10987"/>
            <a:gd name="connsiteX6" fmla="*/ 6435 w 10348"/>
            <a:gd name="connsiteY6" fmla="*/ 1471 h 10987"/>
            <a:gd name="connsiteX7" fmla="*/ 5604 w 10348"/>
            <a:gd name="connsiteY7" fmla="*/ 1160 h 10987"/>
            <a:gd name="connsiteX8" fmla="*/ 5131 w 10348"/>
            <a:gd name="connsiteY8" fmla="*/ 1176 h 10987"/>
            <a:gd name="connsiteX9" fmla="*/ 4478 w 10348"/>
            <a:gd name="connsiteY9" fmla="*/ 1176 h 10987"/>
            <a:gd name="connsiteX10" fmla="*/ 3609 w 10348"/>
            <a:gd name="connsiteY10" fmla="*/ 882 h 10987"/>
            <a:gd name="connsiteX11" fmla="*/ 3391 w 10348"/>
            <a:gd name="connsiteY11" fmla="*/ 2353 h 10987"/>
            <a:gd name="connsiteX12" fmla="*/ 2305 w 10348"/>
            <a:gd name="connsiteY12" fmla="*/ 2941 h 10987"/>
            <a:gd name="connsiteX13" fmla="*/ 1870 w 10348"/>
            <a:gd name="connsiteY13" fmla="*/ 3529 h 10987"/>
            <a:gd name="connsiteX14" fmla="*/ 1218 w 10348"/>
            <a:gd name="connsiteY14" fmla="*/ 3235 h 10987"/>
            <a:gd name="connsiteX15" fmla="*/ 574 w 10348"/>
            <a:gd name="connsiteY15" fmla="*/ 2846 h 10987"/>
            <a:gd name="connsiteX16" fmla="*/ 356 w 10348"/>
            <a:gd name="connsiteY16" fmla="*/ 4706 h 10987"/>
            <a:gd name="connsiteX17" fmla="*/ 348 w 10348"/>
            <a:gd name="connsiteY17" fmla="*/ 5882 h 10987"/>
            <a:gd name="connsiteX18" fmla="*/ 0 w 10348"/>
            <a:gd name="connsiteY18" fmla="*/ 7734 h 10987"/>
            <a:gd name="connsiteX19" fmla="*/ 800 w 10348"/>
            <a:gd name="connsiteY19" fmla="*/ 8417 h 10987"/>
            <a:gd name="connsiteX20" fmla="*/ 783 w 10348"/>
            <a:gd name="connsiteY20" fmla="*/ 9706 h 10987"/>
            <a:gd name="connsiteX21" fmla="*/ 472 w 10348"/>
            <a:gd name="connsiteY21" fmla="*/ 10621 h 10987"/>
            <a:gd name="connsiteX22" fmla="*/ 1156 w 10348"/>
            <a:gd name="connsiteY22" fmla="*/ 10204 h 10987"/>
            <a:gd name="connsiteX23" fmla="*/ 2017 w 10348"/>
            <a:gd name="connsiteY23" fmla="*/ 9826 h 10987"/>
            <a:gd name="connsiteX24" fmla="*/ 3024 w 10348"/>
            <a:gd name="connsiteY24" fmla="*/ 10980 h 10987"/>
            <a:gd name="connsiteX25" fmla="*/ 4782 w 10348"/>
            <a:gd name="connsiteY25" fmla="*/ 10261 h 10987"/>
            <a:gd name="connsiteX26" fmla="*/ 5051 w 10348"/>
            <a:gd name="connsiteY26" fmla="*/ 8921 h 10987"/>
            <a:gd name="connsiteX27" fmla="*/ 5896 w 10348"/>
            <a:gd name="connsiteY27" fmla="*/ 8595 h 10987"/>
            <a:gd name="connsiteX28" fmla="*/ 7247 w 10348"/>
            <a:gd name="connsiteY28" fmla="*/ 7778 h 10987"/>
            <a:gd name="connsiteX29" fmla="*/ 7297 w 10348"/>
            <a:gd name="connsiteY29" fmla="*/ 6764 h 10987"/>
            <a:gd name="connsiteX30" fmla="*/ 7587 w 10348"/>
            <a:gd name="connsiteY30" fmla="*/ 6503 h 10987"/>
            <a:gd name="connsiteX31" fmla="*/ 7969 w 10348"/>
            <a:gd name="connsiteY31" fmla="*/ 6078 h 10987"/>
            <a:gd name="connsiteX32" fmla="*/ 8619 w 10348"/>
            <a:gd name="connsiteY32" fmla="*/ 4935 h 10987"/>
            <a:gd name="connsiteX33" fmla="*/ 8743 w 10348"/>
            <a:gd name="connsiteY33" fmla="*/ 4248 h 10987"/>
            <a:gd name="connsiteX34" fmla="*/ 9173 w 10348"/>
            <a:gd name="connsiteY34" fmla="*/ 3203 h 10987"/>
            <a:gd name="connsiteX35" fmla="*/ 8826 w 10348"/>
            <a:gd name="connsiteY35" fmla="*/ 2059 h 10987"/>
            <a:gd name="connsiteX36" fmla="*/ 10348 w 10348"/>
            <a:gd name="connsiteY36" fmla="*/ 1765 h 10987"/>
            <a:gd name="connsiteX37" fmla="*/ 9913 w 10348"/>
            <a:gd name="connsiteY37" fmla="*/ 882 h 10987"/>
            <a:gd name="connsiteX38" fmla="*/ 9574 w 10348"/>
            <a:gd name="connsiteY38" fmla="*/ 329 h 10987"/>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3442 w 10348"/>
            <a:gd name="connsiteY24" fmla="*/ 10010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3094 w 10348"/>
            <a:gd name="connsiteY24" fmla="*/ 8652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2816 w 10348"/>
            <a:gd name="connsiteY24" fmla="*/ 9816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857"/>
            <a:gd name="connsiteX1" fmla="*/ 8609 w 10348"/>
            <a:gd name="connsiteY1" fmla="*/ 1176 h 10857"/>
            <a:gd name="connsiteX2" fmla="*/ 7957 w 10348"/>
            <a:gd name="connsiteY2" fmla="*/ 1176 h 10857"/>
            <a:gd name="connsiteX3" fmla="*/ 7739 w 10348"/>
            <a:gd name="connsiteY3" fmla="*/ 294 h 10857"/>
            <a:gd name="connsiteX4" fmla="*/ 7522 w 10348"/>
            <a:gd name="connsiteY4" fmla="*/ 0 h 10857"/>
            <a:gd name="connsiteX5" fmla="*/ 6870 w 10348"/>
            <a:gd name="connsiteY5" fmla="*/ 882 h 10857"/>
            <a:gd name="connsiteX6" fmla="*/ 6435 w 10348"/>
            <a:gd name="connsiteY6" fmla="*/ 1471 h 10857"/>
            <a:gd name="connsiteX7" fmla="*/ 5604 w 10348"/>
            <a:gd name="connsiteY7" fmla="*/ 1160 h 10857"/>
            <a:gd name="connsiteX8" fmla="*/ 5131 w 10348"/>
            <a:gd name="connsiteY8" fmla="*/ 1176 h 10857"/>
            <a:gd name="connsiteX9" fmla="*/ 4478 w 10348"/>
            <a:gd name="connsiteY9" fmla="*/ 1176 h 10857"/>
            <a:gd name="connsiteX10" fmla="*/ 3609 w 10348"/>
            <a:gd name="connsiteY10" fmla="*/ 882 h 10857"/>
            <a:gd name="connsiteX11" fmla="*/ 3391 w 10348"/>
            <a:gd name="connsiteY11" fmla="*/ 2353 h 10857"/>
            <a:gd name="connsiteX12" fmla="*/ 2305 w 10348"/>
            <a:gd name="connsiteY12" fmla="*/ 2941 h 10857"/>
            <a:gd name="connsiteX13" fmla="*/ 1870 w 10348"/>
            <a:gd name="connsiteY13" fmla="*/ 3529 h 10857"/>
            <a:gd name="connsiteX14" fmla="*/ 1218 w 10348"/>
            <a:gd name="connsiteY14" fmla="*/ 3235 h 10857"/>
            <a:gd name="connsiteX15" fmla="*/ 574 w 10348"/>
            <a:gd name="connsiteY15" fmla="*/ 2846 h 10857"/>
            <a:gd name="connsiteX16" fmla="*/ 356 w 10348"/>
            <a:gd name="connsiteY16" fmla="*/ 4706 h 10857"/>
            <a:gd name="connsiteX17" fmla="*/ 348 w 10348"/>
            <a:gd name="connsiteY17" fmla="*/ 5882 h 10857"/>
            <a:gd name="connsiteX18" fmla="*/ 0 w 10348"/>
            <a:gd name="connsiteY18" fmla="*/ 7734 h 10857"/>
            <a:gd name="connsiteX19" fmla="*/ 800 w 10348"/>
            <a:gd name="connsiteY19" fmla="*/ 8417 h 10857"/>
            <a:gd name="connsiteX20" fmla="*/ 783 w 10348"/>
            <a:gd name="connsiteY20" fmla="*/ 9706 h 10857"/>
            <a:gd name="connsiteX21" fmla="*/ 472 w 10348"/>
            <a:gd name="connsiteY21" fmla="*/ 10621 h 10857"/>
            <a:gd name="connsiteX22" fmla="*/ 1156 w 10348"/>
            <a:gd name="connsiteY22" fmla="*/ 10204 h 10857"/>
            <a:gd name="connsiteX23" fmla="*/ 2017 w 10348"/>
            <a:gd name="connsiteY23" fmla="*/ 9826 h 10857"/>
            <a:gd name="connsiteX24" fmla="*/ 2816 w 10348"/>
            <a:gd name="connsiteY24" fmla="*/ 9816 h 10857"/>
            <a:gd name="connsiteX25" fmla="*/ 4016 w 10348"/>
            <a:gd name="connsiteY25" fmla="*/ 10843 h 10857"/>
            <a:gd name="connsiteX26" fmla="*/ 5051 w 10348"/>
            <a:gd name="connsiteY26" fmla="*/ 8921 h 10857"/>
            <a:gd name="connsiteX27" fmla="*/ 5896 w 10348"/>
            <a:gd name="connsiteY27" fmla="*/ 8595 h 10857"/>
            <a:gd name="connsiteX28" fmla="*/ 7247 w 10348"/>
            <a:gd name="connsiteY28" fmla="*/ 7778 h 10857"/>
            <a:gd name="connsiteX29" fmla="*/ 7297 w 10348"/>
            <a:gd name="connsiteY29" fmla="*/ 6764 h 10857"/>
            <a:gd name="connsiteX30" fmla="*/ 7587 w 10348"/>
            <a:gd name="connsiteY30" fmla="*/ 6503 h 10857"/>
            <a:gd name="connsiteX31" fmla="*/ 7969 w 10348"/>
            <a:gd name="connsiteY31" fmla="*/ 6078 h 10857"/>
            <a:gd name="connsiteX32" fmla="*/ 8619 w 10348"/>
            <a:gd name="connsiteY32" fmla="*/ 4935 h 10857"/>
            <a:gd name="connsiteX33" fmla="*/ 8743 w 10348"/>
            <a:gd name="connsiteY33" fmla="*/ 4248 h 10857"/>
            <a:gd name="connsiteX34" fmla="*/ 9173 w 10348"/>
            <a:gd name="connsiteY34" fmla="*/ 3203 h 10857"/>
            <a:gd name="connsiteX35" fmla="*/ 8826 w 10348"/>
            <a:gd name="connsiteY35" fmla="*/ 2059 h 10857"/>
            <a:gd name="connsiteX36" fmla="*/ 10348 w 10348"/>
            <a:gd name="connsiteY36" fmla="*/ 1765 h 10857"/>
            <a:gd name="connsiteX37" fmla="*/ 9913 w 10348"/>
            <a:gd name="connsiteY37" fmla="*/ 882 h 10857"/>
            <a:gd name="connsiteX38" fmla="*/ 9574 w 10348"/>
            <a:gd name="connsiteY38" fmla="*/ 329 h 10857"/>
            <a:gd name="connsiteX0" fmla="*/ 9574 w 10348"/>
            <a:gd name="connsiteY0" fmla="*/ 329 h 11549"/>
            <a:gd name="connsiteX1" fmla="*/ 8609 w 10348"/>
            <a:gd name="connsiteY1" fmla="*/ 1176 h 11549"/>
            <a:gd name="connsiteX2" fmla="*/ 7957 w 10348"/>
            <a:gd name="connsiteY2" fmla="*/ 1176 h 11549"/>
            <a:gd name="connsiteX3" fmla="*/ 7739 w 10348"/>
            <a:gd name="connsiteY3" fmla="*/ 294 h 11549"/>
            <a:gd name="connsiteX4" fmla="*/ 7522 w 10348"/>
            <a:gd name="connsiteY4" fmla="*/ 0 h 11549"/>
            <a:gd name="connsiteX5" fmla="*/ 6870 w 10348"/>
            <a:gd name="connsiteY5" fmla="*/ 882 h 11549"/>
            <a:gd name="connsiteX6" fmla="*/ 6435 w 10348"/>
            <a:gd name="connsiteY6" fmla="*/ 1471 h 11549"/>
            <a:gd name="connsiteX7" fmla="*/ 5604 w 10348"/>
            <a:gd name="connsiteY7" fmla="*/ 1160 h 11549"/>
            <a:gd name="connsiteX8" fmla="*/ 5131 w 10348"/>
            <a:gd name="connsiteY8" fmla="*/ 1176 h 11549"/>
            <a:gd name="connsiteX9" fmla="*/ 4478 w 10348"/>
            <a:gd name="connsiteY9" fmla="*/ 1176 h 11549"/>
            <a:gd name="connsiteX10" fmla="*/ 3609 w 10348"/>
            <a:gd name="connsiteY10" fmla="*/ 882 h 11549"/>
            <a:gd name="connsiteX11" fmla="*/ 3391 w 10348"/>
            <a:gd name="connsiteY11" fmla="*/ 2353 h 11549"/>
            <a:gd name="connsiteX12" fmla="*/ 2305 w 10348"/>
            <a:gd name="connsiteY12" fmla="*/ 2941 h 11549"/>
            <a:gd name="connsiteX13" fmla="*/ 1870 w 10348"/>
            <a:gd name="connsiteY13" fmla="*/ 3529 h 11549"/>
            <a:gd name="connsiteX14" fmla="*/ 1218 w 10348"/>
            <a:gd name="connsiteY14" fmla="*/ 3235 h 11549"/>
            <a:gd name="connsiteX15" fmla="*/ 574 w 10348"/>
            <a:gd name="connsiteY15" fmla="*/ 2846 h 11549"/>
            <a:gd name="connsiteX16" fmla="*/ 356 w 10348"/>
            <a:gd name="connsiteY16" fmla="*/ 4706 h 11549"/>
            <a:gd name="connsiteX17" fmla="*/ 348 w 10348"/>
            <a:gd name="connsiteY17" fmla="*/ 5882 h 11549"/>
            <a:gd name="connsiteX18" fmla="*/ 0 w 10348"/>
            <a:gd name="connsiteY18" fmla="*/ 7734 h 11549"/>
            <a:gd name="connsiteX19" fmla="*/ 800 w 10348"/>
            <a:gd name="connsiteY19" fmla="*/ 8417 h 11549"/>
            <a:gd name="connsiteX20" fmla="*/ 783 w 10348"/>
            <a:gd name="connsiteY20" fmla="*/ 9706 h 11549"/>
            <a:gd name="connsiteX21" fmla="*/ 472 w 10348"/>
            <a:gd name="connsiteY21" fmla="*/ 10621 h 11549"/>
            <a:gd name="connsiteX22" fmla="*/ 1156 w 10348"/>
            <a:gd name="connsiteY22" fmla="*/ 10204 h 11549"/>
            <a:gd name="connsiteX23" fmla="*/ 2017 w 10348"/>
            <a:gd name="connsiteY23" fmla="*/ 9826 h 11549"/>
            <a:gd name="connsiteX24" fmla="*/ 2816 w 10348"/>
            <a:gd name="connsiteY24" fmla="*/ 9816 h 11549"/>
            <a:gd name="connsiteX25" fmla="*/ 4016 w 10348"/>
            <a:gd name="connsiteY25" fmla="*/ 10843 h 11549"/>
            <a:gd name="connsiteX26" fmla="*/ 5121 w 10348"/>
            <a:gd name="connsiteY26" fmla="*/ 11442 h 11549"/>
            <a:gd name="connsiteX27" fmla="*/ 5896 w 10348"/>
            <a:gd name="connsiteY27" fmla="*/ 8595 h 11549"/>
            <a:gd name="connsiteX28" fmla="*/ 7247 w 10348"/>
            <a:gd name="connsiteY28" fmla="*/ 7778 h 11549"/>
            <a:gd name="connsiteX29" fmla="*/ 7297 w 10348"/>
            <a:gd name="connsiteY29" fmla="*/ 6764 h 11549"/>
            <a:gd name="connsiteX30" fmla="*/ 7587 w 10348"/>
            <a:gd name="connsiteY30" fmla="*/ 6503 h 11549"/>
            <a:gd name="connsiteX31" fmla="*/ 7969 w 10348"/>
            <a:gd name="connsiteY31" fmla="*/ 6078 h 11549"/>
            <a:gd name="connsiteX32" fmla="*/ 8619 w 10348"/>
            <a:gd name="connsiteY32" fmla="*/ 4935 h 11549"/>
            <a:gd name="connsiteX33" fmla="*/ 8743 w 10348"/>
            <a:gd name="connsiteY33" fmla="*/ 4248 h 11549"/>
            <a:gd name="connsiteX34" fmla="*/ 9173 w 10348"/>
            <a:gd name="connsiteY34" fmla="*/ 3203 h 11549"/>
            <a:gd name="connsiteX35" fmla="*/ 8826 w 10348"/>
            <a:gd name="connsiteY35" fmla="*/ 2059 h 11549"/>
            <a:gd name="connsiteX36" fmla="*/ 10348 w 10348"/>
            <a:gd name="connsiteY36" fmla="*/ 1765 h 11549"/>
            <a:gd name="connsiteX37" fmla="*/ 9913 w 10348"/>
            <a:gd name="connsiteY37" fmla="*/ 882 h 11549"/>
            <a:gd name="connsiteX38" fmla="*/ 9574 w 10348"/>
            <a:gd name="connsiteY38" fmla="*/ 329 h 11549"/>
            <a:gd name="connsiteX0" fmla="*/ 9574 w 10348"/>
            <a:gd name="connsiteY0" fmla="*/ 329 h 11911"/>
            <a:gd name="connsiteX1" fmla="*/ 8609 w 10348"/>
            <a:gd name="connsiteY1" fmla="*/ 1176 h 11911"/>
            <a:gd name="connsiteX2" fmla="*/ 7957 w 10348"/>
            <a:gd name="connsiteY2" fmla="*/ 1176 h 11911"/>
            <a:gd name="connsiteX3" fmla="*/ 7739 w 10348"/>
            <a:gd name="connsiteY3" fmla="*/ 294 h 11911"/>
            <a:gd name="connsiteX4" fmla="*/ 7522 w 10348"/>
            <a:gd name="connsiteY4" fmla="*/ 0 h 11911"/>
            <a:gd name="connsiteX5" fmla="*/ 6870 w 10348"/>
            <a:gd name="connsiteY5" fmla="*/ 882 h 11911"/>
            <a:gd name="connsiteX6" fmla="*/ 6435 w 10348"/>
            <a:gd name="connsiteY6" fmla="*/ 1471 h 11911"/>
            <a:gd name="connsiteX7" fmla="*/ 5604 w 10348"/>
            <a:gd name="connsiteY7" fmla="*/ 1160 h 11911"/>
            <a:gd name="connsiteX8" fmla="*/ 5131 w 10348"/>
            <a:gd name="connsiteY8" fmla="*/ 1176 h 11911"/>
            <a:gd name="connsiteX9" fmla="*/ 4478 w 10348"/>
            <a:gd name="connsiteY9" fmla="*/ 1176 h 11911"/>
            <a:gd name="connsiteX10" fmla="*/ 3609 w 10348"/>
            <a:gd name="connsiteY10" fmla="*/ 882 h 11911"/>
            <a:gd name="connsiteX11" fmla="*/ 3391 w 10348"/>
            <a:gd name="connsiteY11" fmla="*/ 2353 h 11911"/>
            <a:gd name="connsiteX12" fmla="*/ 2305 w 10348"/>
            <a:gd name="connsiteY12" fmla="*/ 2941 h 11911"/>
            <a:gd name="connsiteX13" fmla="*/ 1870 w 10348"/>
            <a:gd name="connsiteY13" fmla="*/ 3529 h 11911"/>
            <a:gd name="connsiteX14" fmla="*/ 1218 w 10348"/>
            <a:gd name="connsiteY14" fmla="*/ 3235 h 11911"/>
            <a:gd name="connsiteX15" fmla="*/ 574 w 10348"/>
            <a:gd name="connsiteY15" fmla="*/ 2846 h 11911"/>
            <a:gd name="connsiteX16" fmla="*/ 356 w 10348"/>
            <a:gd name="connsiteY16" fmla="*/ 4706 h 11911"/>
            <a:gd name="connsiteX17" fmla="*/ 348 w 10348"/>
            <a:gd name="connsiteY17" fmla="*/ 5882 h 11911"/>
            <a:gd name="connsiteX18" fmla="*/ 0 w 10348"/>
            <a:gd name="connsiteY18" fmla="*/ 7734 h 11911"/>
            <a:gd name="connsiteX19" fmla="*/ 800 w 10348"/>
            <a:gd name="connsiteY19" fmla="*/ 8417 h 11911"/>
            <a:gd name="connsiteX20" fmla="*/ 783 w 10348"/>
            <a:gd name="connsiteY20" fmla="*/ 9706 h 11911"/>
            <a:gd name="connsiteX21" fmla="*/ 472 w 10348"/>
            <a:gd name="connsiteY21" fmla="*/ 10621 h 11911"/>
            <a:gd name="connsiteX22" fmla="*/ 1156 w 10348"/>
            <a:gd name="connsiteY22" fmla="*/ 10204 h 11911"/>
            <a:gd name="connsiteX23" fmla="*/ 2017 w 10348"/>
            <a:gd name="connsiteY23" fmla="*/ 9826 h 11911"/>
            <a:gd name="connsiteX24" fmla="*/ 2816 w 10348"/>
            <a:gd name="connsiteY24" fmla="*/ 9816 h 11911"/>
            <a:gd name="connsiteX25" fmla="*/ 4016 w 10348"/>
            <a:gd name="connsiteY25" fmla="*/ 10843 h 11911"/>
            <a:gd name="connsiteX26" fmla="*/ 5469 w 10348"/>
            <a:gd name="connsiteY26" fmla="*/ 11830 h 11911"/>
            <a:gd name="connsiteX27" fmla="*/ 5896 w 10348"/>
            <a:gd name="connsiteY27" fmla="*/ 8595 h 11911"/>
            <a:gd name="connsiteX28" fmla="*/ 7247 w 10348"/>
            <a:gd name="connsiteY28" fmla="*/ 7778 h 11911"/>
            <a:gd name="connsiteX29" fmla="*/ 7297 w 10348"/>
            <a:gd name="connsiteY29" fmla="*/ 6764 h 11911"/>
            <a:gd name="connsiteX30" fmla="*/ 7587 w 10348"/>
            <a:gd name="connsiteY30" fmla="*/ 6503 h 11911"/>
            <a:gd name="connsiteX31" fmla="*/ 7969 w 10348"/>
            <a:gd name="connsiteY31" fmla="*/ 6078 h 11911"/>
            <a:gd name="connsiteX32" fmla="*/ 8619 w 10348"/>
            <a:gd name="connsiteY32" fmla="*/ 4935 h 11911"/>
            <a:gd name="connsiteX33" fmla="*/ 8743 w 10348"/>
            <a:gd name="connsiteY33" fmla="*/ 4248 h 11911"/>
            <a:gd name="connsiteX34" fmla="*/ 9173 w 10348"/>
            <a:gd name="connsiteY34" fmla="*/ 3203 h 11911"/>
            <a:gd name="connsiteX35" fmla="*/ 8826 w 10348"/>
            <a:gd name="connsiteY35" fmla="*/ 2059 h 11911"/>
            <a:gd name="connsiteX36" fmla="*/ 10348 w 10348"/>
            <a:gd name="connsiteY36" fmla="*/ 1765 h 11911"/>
            <a:gd name="connsiteX37" fmla="*/ 9913 w 10348"/>
            <a:gd name="connsiteY37" fmla="*/ 882 h 11911"/>
            <a:gd name="connsiteX38" fmla="*/ 9574 w 10348"/>
            <a:gd name="connsiteY38" fmla="*/ 329 h 11911"/>
            <a:gd name="connsiteX0" fmla="*/ 9574 w 10348"/>
            <a:gd name="connsiteY0" fmla="*/ 329 h 12956"/>
            <a:gd name="connsiteX1" fmla="*/ 8609 w 10348"/>
            <a:gd name="connsiteY1" fmla="*/ 1176 h 12956"/>
            <a:gd name="connsiteX2" fmla="*/ 7957 w 10348"/>
            <a:gd name="connsiteY2" fmla="*/ 1176 h 12956"/>
            <a:gd name="connsiteX3" fmla="*/ 7739 w 10348"/>
            <a:gd name="connsiteY3" fmla="*/ 294 h 12956"/>
            <a:gd name="connsiteX4" fmla="*/ 7522 w 10348"/>
            <a:gd name="connsiteY4" fmla="*/ 0 h 12956"/>
            <a:gd name="connsiteX5" fmla="*/ 6870 w 10348"/>
            <a:gd name="connsiteY5" fmla="*/ 882 h 12956"/>
            <a:gd name="connsiteX6" fmla="*/ 6435 w 10348"/>
            <a:gd name="connsiteY6" fmla="*/ 1471 h 12956"/>
            <a:gd name="connsiteX7" fmla="*/ 5604 w 10348"/>
            <a:gd name="connsiteY7" fmla="*/ 1160 h 12956"/>
            <a:gd name="connsiteX8" fmla="*/ 5131 w 10348"/>
            <a:gd name="connsiteY8" fmla="*/ 1176 h 12956"/>
            <a:gd name="connsiteX9" fmla="*/ 4478 w 10348"/>
            <a:gd name="connsiteY9" fmla="*/ 1176 h 12956"/>
            <a:gd name="connsiteX10" fmla="*/ 3609 w 10348"/>
            <a:gd name="connsiteY10" fmla="*/ 882 h 12956"/>
            <a:gd name="connsiteX11" fmla="*/ 3391 w 10348"/>
            <a:gd name="connsiteY11" fmla="*/ 2353 h 12956"/>
            <a:gd name="connsiteX12" fmla="*/ 2305 w 10348"/>
            <a:gd name="connsiteY12" fmla="*/ 2941 h 12956"/>
            <a:gd name="connsiteX13" fmla="*/ 1870 w 10348"/>
            <a:gd name="connsiteY13" fmla="*/ 3529 h 12956"/>
            <a:gd name="connsiteX14" fmla="*/ 1218 w 10348"/>
            <a:gd name="connsiteY14" fmla="*/ 3235 h 12956"/>
            <a:gd name="connsiteX15" fmla="*/ 574 w 10348"/>
            <a:gd name="connsiteY15" fmla="*/ 2846 h 12956"/>
            <a:gd name="connsiteX16" fmla="*/ 356 w 10348"/>
            <a:gd name="connsiteY16" fmla="*/ 4706 h 12956"/>
            <a:gd name="connsiteX17" fmla="*/ 348 w 10348"/>
            <a:gd name="connsiteY17" fmla="*/ 5882 h 12956"/>
            <a:gd name="connsiteX18" fmla="*/ 0 w 10348"/>
            <a:gd name="connsiteY18" fmla="*/ 7734 h 12956"/>
            <a:gd name="connsiteX19" fmla="*/ 800 w 10348"/>
            <a:gd name="connsiteY19" fmla="*/ 8417 h 12956"/>
            <a:gd name="connsiteX20" fmla="*/ 783 w 10348"/>
            <a:gd name="connsiteY20" fmla="*/ 9706 h 12956"/>
            <a:gd name="connsiteX21" fmla="*/ 472 w 10348"/>
            <a:gd name="connsiteY21" fmla="*/ 10621 h 12956"/>
            <a:gd name="connsiteX22" fmla="*/ 1156 w 10348"/>
            <a:gd name="connsiteY22" fmla="*/ 10204 h 12956"/>
            <a:gd name="connsiteX23" fmla="*/ 2017 w 10348"/>
            <a:gd name="connsiteY23" fmla="*/ 9826 h 12956"/>
            <a:gd name="connsiteX24" fmla="*/ 2816 w 10348"/>
            <a:gd name="connsiteY24" fmla="*/ 9816 h 12956"/>
            <a:gd name="connsiteX25" fmla="*/ 4016 w 10348"/>
            <a:gd name="connsiteY25" fmla="*/ 10843 h 12956"/>
            <a:gd name="connsiteX26" fmla="*/ 5469 w 10348"/>
            <a:gd name="connsiteY26" fmla="*/ 11830 h 12956"/>
            <a:gd name="connsiteX27" fmla="*/ 5478 w 10348"/>
            <a:gd name="connsiteY27" fmla="*/ 12764 h 12956"/>
            <a:gd name="connsiteX28" fmla="*/ 7247 w 10348"/>
            <a:gd name="connsiteY28" fmla="*/ 7778 h 12956"/>
            <a:gd name="connsiteX29" fmla="*/ 7297 w 10348"/>
            <a:gd name="connsiteY29" fmla="*/ 6764 h 12956"/>
            <a:gd name="connsiteX30" fmla="*/ 7587 w 10348"/>
            <a:gd name="connsiteY30" fmla="*/ 6503 h 12956"/>
            <a:gd name="connsiteX31" fmla="*/ 7969 w 10348"/>
            <a:gd name="connsiteY31" fmla="*/ 6078 h 12956"/>
            <a:gd name="connsiteX32" fmla="*/ 8619 w 10348"/>
            <a:gd name="connsiteY32" fmla="*/ 4935 h 12956"/>
            <a:gd name="connsiteX33" fmla="*/ 8743 w 10348"/>
            <a:gd name="connsiteY33" fmla="*/ 4248 h 12956"/>
            <a:gd name="connsiteX34" fmla="*/ 9173 w 10348"/>
            <a:gd name="connsiteY34" fmla="*/ 3203 h 12956"/>
            <a:gd name="connsiteX35" fmla="*/ 8826 w 10348"/>
            <a:gd name="connsiteY35" fmla="*/ 2059 h 12956"/>
            <a:gd name="connsiteX36" fmla="*/ 10348 w 10348"/>
            <a:gd name="connsiteY36" fmla="*/ 1765 h 12956"/>
            <a:gd name="connsiteX37" fmla="*/ 9913 w 10348"/>
            <a:gd name="connsiteY37" fmla="*/ 882 h 12956"/>
            <a:gd name="connsiteX38" fmla="*/ 9574 w 10348"/>
            <a:gd name="connsiteY38" fmla="*/ 329 h 12956"/>
            <a:gd name="connsiteX0" fmla="*/ 9574 w 10348"/>
            <a:gd name="connsiteY0" fmla="*/ 329 h 13761"/>
            <a:gd name="connsiteX1" fmla="*/ 8609 w 10348"/>
            <a:gd name="connsiteY1" fmla="*/ 1176 h 13761"/>
            <a:gd name="connsiteX2" fmla="*/ 7957 w 10348"/>
            <a:gd name="connsiteY2" fmla="*/ 1176 h 13761"/>
            <a:gd name="connsiteX3" fmla="*/ 7739 w 10348"/>
            <a:gd name="connsiteY3" fmla="*/ 294 h 13761"/>
            <a:gd name="connsiteX4" fmla="*/ 7522 w 10348"/>
            <a:gd name="connsiteY4" fmla="*/ 0 h 13761"/>
            <a:gd name="connsiteX5" fmla="*/ 6870 w 10348"/>
            <a:gd name="connsiteY5" fmla="*/ 882 h 13761"/>
            <a:gd name="connsiteX6" fmla="*/ 6435 w 10348"/>
            <a:gd name="connsiteY6" fmla="*/ 1471 h 13761"/>
            <a:gd name="connsiteX7" fmla="*/ 5604 w 10348"/>
            <a:gd name="connsiteY7" fmla="*/ 1160 h 13761"/>
            <a:gd name="connsiteX8" fmla="*/ 5131 w 10348"/>
            <a:gd name="connsiteY8" fmla="*/ 1176 h 13761"/>
            <a:gd name="connsiteX9" fmla="*/ 4478 w 10348"/>
            <a:gd name="connsiteY9" fmla="*/ 1176 h 13761"/>
            <a:gd name="connsiteX10" fmla="*/ 3609 w 10348"/>
            <a:gd name="connsiteY10" fmla="*/ 882 h 13761"/>
            <a:gd name="connsiteX11" fmla="*/ 3391 w 10348"/>
            <a:gd name="connsiteY11" fmla="*/ 2353 h 13761"/>
            <a:gd name="connsiteX12" fmla="*/ 2305 w 10348"/>
            <a:gd name="connsiteY12" fmla="*/ 2941 h 13761"/>
            <a:gd name="connsiteX13" fmla="*/ 1870 w 10348"/>
            <a:gd name="connsiteY13" fmla="*/ 3529 h 13761"/>
            <a:gd name="connsiteX14" fmla="*/ 1218 w 10348"/>
            <a:gd name="connsiteY14" fmla="*/ 3235 h 13761"/>
            <a:gd name="connsiteX15" fmla="*/ 574 w 10348"/>
            <a:gd name="connsiteY15" fmla="*/ 2846 h 13761"/>
            <a:gd name="connsiteX16" fmla="*/ 356 w 10348"/>
            <a:gd name="connsiteY16" fmla="*/ 4706 h 13761"/>
            <a:gd name="connsiteX17" fmla="*/ 348 w 10348"/>
            <a:gd name="connsiteY17" fmla="*/ 5882 h 13761"/>
            <a:gd name="connsiteX18" fmla="*/ 0 w 10348"/>
            <a:gd name="connsiteY18" fmla="*/ 7734 h 13761"/>
            <a:gd name="connsiteX19" fmla="*/ 800 w 10348"/>
            <a:gd name="connsiteY19" fmla="*/ 8417 h 13761"/>
            <a:gd name="connsiteX20" fmla="*/ 783 w 10348"/>
            <a:gd name="connsiteY20" fmla="*/ 9706 h 13761"/>
            <a:gd name="connsiteX21" fmla="*/ 472 w 10348"/>
            <a:gd name="connsiteY21" fmla="*/ 10621 h 13761"/>
            <a:gd name="connsiteX22" fmla="*/ 1156 w 10348"/>
            <a:gd name="connsiteY22" fmla="*/ 10204 h 13761"/>
            <a:gd name="connsiteX23" fmla="*/ 2017 w 10348"/>
            <a:gd name="connsiteY23" fmla="*/ 9826 h 13761"/>
            <a:gd name="connsiteX24" fmla="*/ 2816 w 10348"/>
            <a:gd name="connsiteY24" fmla="*/ 9816 h 13761"/>
            <a:gd name="connsiteX25" fmla="*/ 4016 w 10348"/>
            <a:gd name="connsiteY25" fmla="*/ 10843 h 13761"/>
            <a:gd name="connsiteX26" fmla="*/ 5469 w 10348"/>
            <a:gd name="connsiteY26" fmla="*/ 11830 h 13761"/>
            <a:gd name="connsiteX27" fmla="*/ 5478 w 10348"/>
            <a:gd name="connsiteY27" fmla="*/ 12764 h 13761"/>
            <a:gd name="connsiteX28" fmla="*/ 6829 w 10348"/>
            <a:gd name="connsiteY28" fmla="*/ 13402 h 13761"/>
            <a:gd name="connsiteX29" fmla="*/ 7297 w 10348"/>
            <a:gd name="connsiteY29" fmla="*/ 6764 h 13761"/>
            <a:gd name="connsiteX30" fmla="*/ 7587 w 10348"/>
            <a:gd name="connsiteY30" fmla="*/ 6503 h 13761"/>
            <a:gd name="connsiteX31" fmla="*/ 7969 w 10348"/>
            <a:gd name="connsiteY31" fmla="*/ 6078 h 13761"/>
            <a:gd name="connsiteX32" fmla="*/ 8619 w 10348"/>
            <a:gd name="connsiteY32" fmla="*/ 4935 h 13761"/>
            <a:gd name="connsiteX33" fmla="*/ 8743 w 10348"/>
            <a:gd name="connsiteY33" fmla="*/ 4248 h 13761"/>
            <a:gd name="connsiteX34" fmla="*/ 9173 w 10348"/>
            <a:gd name="connsiteY34" fmla="*/ 3203 h 13761"/>
            <a:gd name="connsiteX35" fmla="*/ 8826 w 10348"/>
            <a:gd name="connsiteY35" fmla="*/ 2059 h 13761"/>
            <a:gd name="connsiteX36" fmla="*/ 10348 w 10348"/>
            <a:gd name="connsiteY36" fmla="*/ 1765 h 13761"/>
            <a:gd name="connsiteX37" fmla="*/ 9913 w 10348"/>
            <a:gd name="connsiteY37" fmla="*/ 882 h 13761"/>
            <a:gd name="connsiteX38" fmla="*/ 9574 w 10348"/>
            <a:gd name="connsiteY38" fmla="*/ 329 h 13761"/>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32"/>
            <a:gd name="connsiteX1" fmla="*/ 8609 w 10348"/>
            <a:gd name="connsiteY1" fmla="*/ 1176 h 13432"/>
            <a:gd name="connsiteX2" fmla="*/ 7957 w 10348"/>
            <a:gd name="connsiteY2" fmla="*/ 1176 h 13432"/>
            <a:gd name="connsiteX3" fmla="*/ 7739 w 10348"/>
            <a:gd name="connsiteY3" fmla="*/ 294 h 13432"/>
            <a:gd name="connsiteX4" fmla="*/ 7522 w 10348"/>
            <a:gd name="connsiteY4" fmla="*/ 0 h 13432"/>
            <a:gd name="connsiteX5" fmla="*/ 6870 w 10348"/>
            <a:gd name="connsiteY5" fmla="*/ 882 h 13432"/>
            <a:gd name="connsiteX6" fmla="*/ 6435 w 10348"/>
            <a:gd name="connsiteY6" fmla="*/ 1471 h 13432"/>
            <a:gd name="connsiteX7" fmla="*/ 5604 w 10348"/>
            <a:gd name="connsiteY7" fmla="*/ 1160 h 13432"/>
            <a:gd name="connsiteX8" fmla="*/ 5131 w 10348"/>
            <a:gd name="connsiteY8" fmla="*/ 1176 h 13432"/>
            <a:gd name="connsiteX9" fmla="*/ 4478 w 10348"/>
            <a:gd name="connsiteY9" fmla="*/ 1176 h 13432"/>
            <a:gd name="connsiteX10" fmla="*/ 3609 w 10348"/>
            <a:gd name="connsiteY10" fmla="*/ 882 h 13432"/>
            <a:gd name="connsiteX11" fmla="*/ 3391 w 10348"/>
            <a:gd name="connsiteY11" fmla="*/ 2353 h 13432"/>
            <a:gd name="connsiteX12" fmla="*/ 2305 w 10348"/>
            <a:gd name="connsiteY12" fmla="*/ 2941 h 13432"/>
            <a:gd name="connsiteX13" fmla="*/ 1870 w 10348"/>
            <a:gd name="connsiteY13" fmla="*/ 3529 h 13432"/>
            <a:gd name="connsiteX14" fmla="*/ 1218 w 10348"/>
            <a:gd name="connsiteY14" fmla="*/ 3235 h 13432"/>
            <a:gd name="connsiteX15" fmla="*/ 574 w 10348"/>
            <a:gd name="connsiteY15" fmla="*/ 2846 h 13432"/>
            <a:gd name="connsiteX16" fmla="*/ 356 w 10348"/>
            <a:gd name="connsiteY16" fmla="*/ 4706 h 13432"/>
            <a:gd name="connsiteX17" fmla="*/ 348 w 10348"/>
            <a:gd name="connsiteY17" fmla="*/ 5882 h 13432"/>
            <a:gd name="connsiteX18" fmla="*/ 0 w 10348"/>
            <a:gd name="connsiteY18" fmla="*/ 7734 h 13432"/>
            <a:gd name="connsiteX19" fmla="*/ 800 w 10348"/>
            <a:gd name="connsiteY19" fmla="*/ 8417 h 13432"/>
            <a:gd name="connsiteX20" fmla="*/ 783 w 10348"/>
            <a:gd name="connsiteY20" fmla="*/ 9706 h 13432"/>
            <a:gd name="connsiteX21" fmla="*/ 472 w 10348"/>
            <a:gd name="connsiteY21" fmla="*/ 10621 h 13432"/>
            <a:gd name="connsiteX22" fmla="*/ 1156 w 10348"/>
            <a:gd name="connsiteY22" fmla="*/ 10204 h 13432"/>
            <a:gd name="connsiteX23" fmla="*/ 2017 w 10348"/>
            <a:gd name="connsiteY23" fmla="*/ 9826 h 13432"/>
            <a:gd name="connsiteX24" fmla="*/ 2816 w 10348"/>
            <a:gd name="connsiteY24" fmla="*/ 9816 h 13432"/>
            <a:gd name="connsiteX25" fmla="*/ 4016 w 10348"/>
            <a:gd name="connsiteY25" fmla="*/ 10843 h 13432"/>
            <a:gd name="connsiteX26" fmla="*/ 5469 w 10348"/>
            <a:gd name="connsiteY26" fmla="*/ 11830 h 13432"/>
            <a:gd name="connsiteX27" fmla="*/ 5478 w 10348"/>
            <a:gd name="connsiteY27" fmla="*/ 12764 h 13432"/>
            <a:gd name="connsiteX28" fmla="*/ 6829 w 10348"/>
            <a:gd name="connsiteY28" fmla="*/ 13402 h 13432"/>
            <a:gd name="connsiteX29" fmla="*/ 7923 w 10348"/>
            <a:gd name="connsiteY29" fmla="*/ 12582 h 13432"/>
            <a:gd name="connsiteX30" fmla="*/ 7587 w 10348"/>
            <a:gd name="connsiteY30" fmla="*/ 6503 h 13432"/>
            <a:gd name="connsiteX31" fmla="*/ 7969 w 10348"/>
            <a:gd name="connsiteY31" fmla="*/ 6078 h 13432"/>
            <a:gd name="connsiteX32" fmla="*/ 8619 w 10348"/>
            <a:gd name="connsiteY32" fmla="*/ 4935 h 13432"/>
            <a:gd name="connsiteX33" fmla="*/ 8743 w 10348"/>
            <a:gd name="connsiteY33" fmla="*/ 4248 h 13432"/>
            <a:gd name="connsiteX34" fmla="*/ 9173 w 10348"/>
            <a:gd name="connsiteY34" fmla="*/ 3203 h 13432"/>
            <a:gd name="connsiteX35" fmla="*/ 8826 w 10348"/>
            <a:gd name="connsiteY35" fmla="*/ 2059 h 13432"/>
            <a:gd name="connsiteX36" fmla="*/ 10348 w 10348"/>
            <a:gd name="connsiteY36" fmla="*/ 1765 h 13432"/>
            <a:gd name="connsiteX37" fmla="*/ 9913 w 10348"/>
            <a:gd name="connsiteY37" fmla="*/ 882 h 13432"/>
            <a:gd name="connsiteX38" fmla="*/ 9574 w 10348"/>
            <a:gd name="connsiteY38" fmla="*/ 329 h 13432"/>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7587 w 10348"/>
            <a:gd name="connsiteY30" fmla="*/ 650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7587 w 10348"/>
            <a:gd name="connsiteY30" fmla="*/ 650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9913"/>
            <a:gd name="connsiteY0" fmla="*/ 329 h 13403"/>
            <a:gd name="connsiteX1" fmla="*/ 8609 w 9913"/>
            <a:gd name="connsiteY1" fmla="*/ 1176 h 13403"/>
            <a:gd name="connsiteX2" fmla="*/ 7957 w 9913"/>
            <a:gd name="connsiteY2" fmla="*/ 1176 h 13403"/>
            <a:gd name="connsiteX3" fmla="*/ 7739 w 9913"/>
            <a:gd name="connsiteY3" fmla="*/ 294 h 13403"/>
            <a:gd name="connsiteX4" fmla="*/ 7522 w 9913"/>
            <a:gd name="connsiteY4" fmla="*/ 0 h 13403"/>
            <a:gd name="connsiteX5" fmla="*/ 6870 w 9913"/>
            <a:gd name="connsiteY5" fmla="*/ 882 h 13403"/>
            <a:gd name="connsiteX6" fmla="*/ 6435 w 9913"/>
            <a:gd name="connsiteY6" fmla="*/ 1471 h 13403"/>
            <a:gd name="connsiteX7" fmla="*/ 5604 w 9913"/>
            <a:gd name="connsiteY7" fmla="*/ 1160 h 13403"/>
            <a:gd name="connsiteX8" fmla="*/ 5131 w 9913"/>
            <a:gd name="connsiteY8" fmla="*/ 1176 h 13403"/>
            <a:gd name="connsiteX9" fmla="*/ 4478 w 9913"/>
            <a:gd name="connsiteY9" fmla="*/ 1176 h 13403"/>
            <a:gd name="connsiteX10" fmla="*/ 3609 w 9913"/>
            <a:gd name="connsiteY10" fmla="*/ 882 h 13403"/>
            <a:gd name="connsiteX11" fmla="*/ 3391 w 9913"/>
            <a:gd name="connsiteY11" fmla="*/ 2353 h 13403"/>
            <a:gd name="connsiteX12" fmla="*/ 2305 w 9913"/>
            <a:gd name="connsiteY12" fmla="*/ 2941 h 13403"/>
            <a:gd name="connsiteX13" fmla="*/ 1870 w 9913"/>
            <a:gd name="connsiteY13" fmla="*/ 3529 h 13403"/>
            <a:gd name="connsiteX14" fmla="*/ 1218 w 9913"/>
            <a:gd name="connsiteY14" fmla="*/ 3235 h 13403"/>
            <a:gd name="connsiteX15" fmla="*/ 574 w 9913"/>
            <a:gd name="connsiteY15" fmla="*/ 2846 h 13403"/>
            <a:gd name="connsiteX16" fmla="*/ 356 w 9913"/>
            <a:gd name="connsiteY16" fmla="*/ 4706 h 13403"/>
            <a:gd name="connsiteX17" fmla="*/ 348 w 9913"/>
            <a:gd name="connsiteY17" fmla="*/ 5882 h 13403"/>
            <a:gd name="connsiteX18" fmla="*/ 0 w 9913"/>
            <a:gd name="connsiteY18" fmla="*/ 7734 h 13403"/>
            <a:gd name="connsiteX19" fmla="*/ 800 w 9913"/>
            <a:gd name="connsiteY19" fmla="*/ 8417 h 13403"/>
            <a:gd name="connsiteX20" fmla="*/ 783 w 9913"/>
            <a:gd name="connsiteY20" fmla="*/ 9706 h 13403"/>
            <a:gd name="connsiteX21" fmla="*/ 472 w 9913"/>
            <a:gd name="connsiteY21" fmla="*/ 10621 h 13403"/>
            <a:gd name="connsiteX22" fmla="*/ 1156 w 9913"/>
            <a:gd name="connsiteY22" fmla="*/ 10204 h 13403"/>
            <a:gd name="connsiteX23" fmla="*/ 2017 w 9913"/>
            <a:gd name="connsiteY23" fmla="*/ 9826 h 13403"/>
            <a:gd name="connsiteX24" fmla="*/ 2816 w 9913"/>
            <a:gd name="connsiteY24" fmla="*/ 9816 h 13403"/>
            <a:gd name="connsiteX25" fmla="*/ 4016 w 9913"/>
            <a:gd name="connsiteY25" fmla="*/ 10843 h 13403"/>
            <a:gd name="connsiteX26" fmla="*/ 5469 w 9913"/>
            <a:gd name="connsiteY26" fmla="*/ 11830 h 13403"/>
            <a:gd name="connsiteX27" fmla="*/ 5478 w 9913"/>
            <a:gd name="connsiteY27" fmla="*/ 12764 h 13403"/>
            <a:gd name="connsiteX28" fmla="*/ 6829 w 9913"/>
            <a:gd name="connsiteY28" fmla="*/ 13402 h 13403"/>
            <a:gd name="connsiteX29" fmla="*/ 7923 w 9913"/>
            <a:gd name="connsiteY29" fmla="*/ 12582 h 13403"/>
            <a:gd name="connsiteX30" fmla="*/ 8561 w 9913"/>
            <a:gd name="connsiteY30" fmla="*/ 11933 h 13403"/>
            <a:gd name="connsiteX31" fmla="*/ 8740 w 9913"/>
            <a:gd name="connsiteY31" fmla="*/ 10758 h 13403"/>
            <a:gd name="connsiteX32" fmla="*/ 9779 w 9913"/>
            <a:gd name="connsiteY32" fmla="*/ 10829 h 13403"/>
            <a:gd name="connsiteX33" fmla="*/ 9872 w 9913"/>
            <a:gd name="connsiteY33" fmla="*/ 9686 h 13403"/>
            <a:gd name="connsiteX34" fmla="*/ 7003 w 9913"/>
            <a:gd name="connsiteY34" fmla="*/ 7157 h 13403"/>
            <a:gd name="connsiteX35" fmla="*/ 6319 w 9913"/>
            <a:gd name="connsiteY35" fmla="*/ 5530 h 13403"/>
            <a:gd name="connsiteX36" fmla="*/ 4789 w 9913"/>
            <a:gd name="connsiteY36" fmla="*/ 5162 h 13403"/>
            <a:gd name="connsiteX37" fmla="*/ 4153 w 9913"/>
            <a:gd name="connsiteY37" fmla="*/ 3607 h 13403"/>
            <a:gd name="connsiteX38" fmla="*/ 9913 w 9913"/>
            <a:gd name="connsiteY38" fmla="*/ 882 h 13403"/>
            <a:gd name="connsiteX39" fmla="*/ 9574 w 9913"/>
            <a:gd name="connsiteY39" fmla="*/ 329 h 13403"/>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3641 w 10000"/>
            <a:gd name="connsiteY10" fmla="*/ 658 h 10000"/>
            <a:gd name="connsiteX11" fmla="*/ 3421 w 10000"/>
            <a:gd name="connsiteY11" fmla="*/ 1756 h 10000"/>
            <a:gd name="connsiteX12" fmla="*/ 2325 w 10000"/>
            <a:gd name="connsiteY12" fmla="*/ 2194 h 10000"/>
            <a:gd name="connsiteX13" fmla="*/ 1886 w 10000"/>
            <a:gd name="connsiteY13" fmla="*/ 2633 h 10000"/>
            <a:gd name="connsiteX14" fmla="*/ 1229 w 10000"/>
            <a:gd name="connsiteY14" fmla="*/ 2414 h 10000"/>
            <a:gd name="connsiteX15" fmla="*/ 579 w 10000"/>
            <a:gd name="connsiteY15" fmla="*/ 2123 h 10000"/>
            <a:gd name="connsiteX16" fmla="*/ 359 w 10000"/>
            <a:gd name="connsiteY16" fmla="*/ 3511 h 10000"/>
            <a:gd name="connsiteX17" fmla="*/ 351 w 10000"/>
            <a:gd name="connsiteY17" fmla="*/ 4389 h 10000"/>
            <a:gd name="connsiteX18" fmla="*/ 0 w 10000"/>
            <a:gd name="connsiteY18" fmla="*/ 5770 h 10000"/>
            <a:gd name="connsiteX19" fmla="*/ 807 w 10000"/>
            <a:gd name="connsiteY19" fmla="*/ 6280 h 10000"/>
            <a:gd name="connsiteX20" fmla="*/ 790 w 10000"/>
            <a:gd name="connsiteY20" fmla="*/ 7242 h 10000"/>
            <a:gd name="connsiteX21" fmla="*/ 476 w 10000"/>
            <a:gd name="connsiteY21" fmla="*/ 7924 h 10000"/>
            <a:gd name="connsiteX22" fmla="*/ 1166 w 10000"/>
            <a:gd name="connsiteY22" fmla="*/ 7613 h 10000"/>
            <a:gd name="connsiteX23" fmla="*/ 2035 w 10000"/>
            <a:gd name="connsiteY23" fmla="*/ 7331 h 10000"/>
            <a:gd name="connsiteX24" fmla="*/ 2841 w 10000"/>
            <a:gd name="connsiteY24" fmla="*/ 7324 h 10000"/>
            <a:gd name="connsiteX25" fmla="*/ 4051 w 10000"/>
            <a:gd name="connsiteY25" fmla="*/ 8090 h 10000"/>
            <a:gd name="connsiteX26" fmla="*/ 5517 w 10000"/>
            <a:gd name="connsiteY26" fmla="*/ 8826 h 10000"/>
            <a:gd name="connsiteX27" fmla="*/ 5526 w 10000"/>
            <a:gd name="connsiteY27" fmla="*/ 9523 h 10000"/>
            <a:gd name="connsiteX28" fmla="*/ 6889 w 10000"/>
            <a:gd name="connsiteY28" fmla="*/ 9999 h 10000"/>
            <a:gd name="connsiteX29" fmla="*/ 7993 w 10000"/>
            <a:gd name="connsiteY29" fmla="*/ 9387 h 10000"/>
            <a:gd name="connsiteX30" fmla="*/ 8636 w 10000"/>
            <a:gd name="connsiteY30" fmla="*/ 8903 h 10000"/>
            <a:gd name="connsiteX31" fmla="*/ 8817 w 10000"/>
            <a:gd name="connsiteY31" fmla="*/ 8027 h 10000"/>
            <a:gd name="connsiteX32" fmla="*/ 9865 w 10000"/>
            <a:gd name="connsiteY32" fmla="*/ 8080 h 10000"/>
            <a:gd name="connsiteX33" fmla="*/ 9959 w 10000"/>
            <a:gd name="connsiteY33" fmla="*/ 7227 h 10000"/>
            <a:gd name="connsiteX34" fmla="*/ 7064 w 10000"/>
            <a:gd name="connsiteY34" fmla="*/ 5340 h 10000"/>
            <a:gd name="connsiteX35" fmla="*/ 6374 w 10000"/>
            <a:gd name="connsiteY35" fmla="*/ 4126 h 10000"/>
            <a:gd name="connsiteX36" fmla="*/ 4831 w 10000"/>
            <a:gd name="connsiteY36" fmla="*/ 3851 h 10000"/>
            <a:gd name="connsiteX37" fmla="*/ 4189 w 10000"/>
            <a:gd name="connsiteY37" fmla="*/ 2691 h 10000"/>
            <a:gd name="connsiteX38" fmla="*/ 10000 w 10000"/>
            <a:gd name="connsiteY38" fmla="*/ 658 h 10000"/>
            <a:gd name="connsiteX39" fmla="*/ 9658 w 10000"/>
            <a:gd name="connsiteY39"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3641 w 10000"/>
            <a:gd name="connsiteY10" fmla="*/ 658 h 10000"/>
            <a:gd name="connsiteX11" fmla="*/ 2325 w 10000"/>
            <a:gd name="connsiteY11" fmla="*/ 2194 h 10000"/>
            <a:gd name="connsiteX12" fmla="*/ 1886 w 10000"/>
            <a:gd name="connsiteY12" fmla="*/ 2633 h 10000"/>
            <a:gd name="connsiteX13" fmla="*/ 1229 w 10000"/>
            <a:gd name="connsiteY13" fmla="*/ 2414 h 10000"/>
            <a:gd name="connsiteX14" fmla="*/ 579 w 10000"/>
            <a:gd name="connsiteY14" fmla="*/ 2123 h 10000"/>
            <a:gd name="connsiteX15" fmla="*/ 359 w 10000"/>
            <a:gd name="connsiteY15" fmla="*/ 3511 h 10000"/>
            <a:gd name="connsiteX16" fmla="*/ 351 w 10000"/>
            <a:gd name="connsiteY16" fmla="*/ 4389 h 10000"/>
            <a:gd name="connsiteX17" fmla="*/ 0 w 10000"/>
            <a:gd name="connsiteY17" fmla="*/ 5770 h 10000"/>
            <a:gd name="connsiteX18" fmla="*/ 807 w 10000"/>
            <a:gd name="connsiteY18" fmla="*/ 6280 h 10000"/>
            <a:gd name="connsiteX19" fmla="*/ 790 w 10000"/>
            <a:gd name="connsiteY19" fmla="*/ 7242 h 10000"/>
            <a:gd name="connsiteX20" fmla="*/ 476 w 10000"/>
            <a:gd name="connsiteY20" fmla="*/ 7924 h 10000"/>
            <a:gd name="connsiteX21" fmla="*/ 1166 w 10000"/>
            <a:gd name="connsiteY21" fmla="*/ 7613 h 10000"/>
            <a:gd name="connsiteX22" fmla="*/ 2035 w 10000"/>
            <a:gd name="connsiteY22" fmla="*/ 7331 h 10000"/>
            <a:gd name="connsiteX23" fmla="*/ 2841 w 10000"/>
            <a:gd name="connsiteY23" fmla="*/ 7324 h 10000"/>
            <a:gd name="connsiteX24" fmla="*/ 4051 w 10000"/>
            <a:gd name="connsiteY24" fmla="*/ 8090 h 10000"/>
            <a:gd name="connsiteX25" fmla="*/ 5517 w 10000"/>
            <a:gd name="connsiteY25" fmla="*/ 8826 h 10000"/>
            <a:gd name="connsiteX26" fmla="*/ 5526 w 10000"/>
            <a:gd name="connsiteY26" fmla="*/ 9523 h 10000"/>
            <a:gd name="connsiteX27" fmla="*/ 6889 w 10000"/>
            <a:gd name="connsiteY27" fmla="*/ 9999 h 10000"/>
            <a:gd name="connsiteX28" fmla="*/ 7993 w 10000"/>
            <a:gd name="connsiteY28" fmla="*/ 9387 h 10000"/>
            <a:gd name="connsiteX29" fmla="*/ 8636 w 10000"/>
            <a:gd name="connsiteY29" fmla="*/ 8903 h 10000"/>
            <a:gd name="connsiteX30" fmla="*/ 8817 w 10000"/>
            <a:gd name="connsiteY30" fmla="*/ 8027 h 10000"/>
            <a:gd name="connsiteX31" fmla="*/ 9865 w 10000"/>
            <a:gd name="connsiteY31" fmla="*/ 8080 h 10000"/>
            <a:gd name="connsiteX32" fmla="*/ 9959 w 10000"/>
            <a:gd name="connsiteY32" fmla="*/ 7227 h 10000"/>
            <a:gd name="connsiteX33" fmla="*/ 7064 w 10000"/>
            <a:gd name="connsiteY33" fmla="*/ 5340 h 10000"/>
            <a:gd name="connsiteX34" fmla="*/ 6374 w 10000"/>
            <a:gd name="connsiteY34" fmla="*/ 4126 h 10000"/>
            <a:gd name="connsiteX35" fmla="*/ 4831 w 10000"/>
            <a:gd name="connsiteY35" fmla="*/ 3851 h 10000"/>
            <a:gd name="connsiteX36" fmla="*/ 4189 w 10000"/>
            <a:gd name="connsiteY36" fmla="*/ 2691 h 10000"/>
            <a:gd name="connsiteX37" fmla="*/ 10000 w 10000"/>
            <a:gd name="connsiteY37" fmla="*/ 658 h 10000"/>
            <a:gd name="connsiteX38" fmla="*/ 9658 w 10000"/>
            <a:gd name="connsiteY38"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2325 w 10000"/>
            <a:gd name="connsiteY10" fmla="*/ 2194 h 10000"/>
            <a:gd name="connsiteX11" fmla="*/ 1886 w 10000"/>
            <a:gd name="connsiteY11" fmla="*/ 2633 h 10000"/>
            <a:gd name="connsiteX12" fmla="*/ 1229 w 10000"/>
            <a:gd name="connsiteY12" fmla="*/ 2414 h 10000"/>
            <a:gd name="connsiteX13" fmla="*/ 579 w 10000"/>
            <a:gd name="connsiteY13" fmla="*/ 2123 h 10000"/>
            <a:gd name="connsiteX14" fmla="*/ 359 w 10000"/>
            <a:gd name="connsiteY14" fmla="*/ 3511 h 10000"/>
            <a:gd name="connsiteX15" fmla="*/ 351 w 10000"/>
            <a:gd name="connsiteY15" fmla="*/ 4389 h 10000"/>
            <a:gd name="connsiteX16" fmla="*/ 0 w 10000"/>
            <a:gd name="connsiteY16" fmla="*/ 5770 h 10000"/>
            <a:gd name="connsiteX17" fmla="*/ 807 w 10000"/>
            <a:gd name="connsiteY17" fmla="*/ 6280 h 10000"/>
            <a:gd name="connsiteX18" fmla="*/ 790 w 10000"/>
            <a:gd name="connsiteY18" fmla="*/ 7242 h 10000"/>
            <a:gd name="connsiteX19" fmla="*/ 476 w 10000"/>
            <a:gd name="connsiteY19" fmla="*/ 7924 h 10000"/>
            <a:gd name="connsiteX20" fmla="*/ 1166 w 10000"/>
            <a:gd name="connsiteY20" fmla="*/ 7613 h 10000"/>
            <a:gd name="connsiteX21" fmla="*/ 2035 w 10000"/>
            <a:gd name="connsiteY21" fmla="*/ 7331 h 10000"/>
            <a:gd name="connsiteX22" fmla="*/ 2841 w 10000"/>
            <a:gd name="connsiteY22" fmla="*/ 7324 h 10000"/>
            <a:gd name="connsiteX23" fmla="*/ 4051 w 10000"/>
            <a:gd name="connsiteY23" fmla="*/ 8090 h 10000"/>
            <a:gd name="connsiteX24" fmla="*/ 5517 w 10000"/>
            <a:gd name="connsiteY24" fmla="*/ 8826 h 10000"/>
            <a:gd name="connsiteX25" fmla="*/ 5526 w 10000"/>
            <a:gd name="connsiteY25" fmla="*/ 9523 h 10000"/>
            <a:gd name="connsiteX26" fmla="*/ 6889 w 10000"/>
            <a:gd name="connsiteY26" fmla="*/ 9999 h 10000"/>
            <a:gd name="connsiteX27" fmla="*/ 7993 w 10000"/>
            <a:gd name="connsiteY27" fmla="*/ 9387 h 10000"/>
            <a:gd name="connsiteX28" fmla="*/ 8636 w 10000"/>
            <a:gd name="connsiteY28" fmla="*/ 8903 h 10000"/>
            <a:gd name="connsiteX29" fmla="*/ 8817 w 10000"/>
            <a:gd name="connsiteY29" fmla="*/ 8027 h 10000"/>
            <a:gd name="connsiteX30" fmla="*/ 9865 w 10000"/>
            <a:gd name="connsiteY30" fmla="*/ 8080 h 10000"/>
            <a:gd name="connsiteX31" fmla="*/ 9959 w 10000"/>
            <a:gd name="connsiteY31" fmla="*/ 7227 h 10000"/>
            <a:gd name="connsiteX32" fmla="*/ 7064 w 10000"/>
            <a:gd name="connsiteY32" fmla="*/ 5340 h 10000"/>
            <a:gd name="connsiteX33" fmla="*/ 6374 w 10000"/>
            <a:gd name="connsiteY33" fmla="*/ 4126 h 10000"/>
            <a:gd name="connsiteX34" fmla="*/ 4831 w 10000"/>
            <a:gd name="connsiteY34" fmla="*/ 3851 h 10000"/>
            <a:gd name="connsiteX35" fmla="*/ 4189 w 10000"/>
            <a:gd name="connsiteY35" fmla="*/ 2691 h 10000"/>
            <a:gd name="connsiteX36" fmla="*/ 10000 w 10000"/>
            <a:gd name="connsiteY36" fmla="*/ 658 h 10000"/>
            <a:gd name="connsiteX37" fmla="*/ 9658 w 10000"/>
            <a:gd name="connsiteY37"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4517 w 10000"/>
            <a:gd name="connsiteY8" fmla="*/ 877 h 10000"/>
            <a:gd name="connsiteX9" fmla="*/ 2325 w 10000"/>
            <a:gd name="connsiteY9" fmla="*/ 2194 h 10000"/>
            <a:gd name="connsiteX10" fmla="*/ 1886 w 10000"/>
            <a:gd name="connsiteY10" fmla="*/ 2633 h 10000"/>
            <a:gd name="connsiteX11" fmla="*/ 1229 w 10000"/>
            <a:gd name="connsiteY11" fmla="*/ 2414 h 10000"/>
            <a:gd name="connsiteX12" fmla="*/ 579 w 10000"/>
            <a:gd name="connsiteY12" fmla="*/ 2123 h 10000"/>
            <a:gd name="connsiteX13" fmla="*/ 359 w 10000"/>
            <a:gd name="connsiteY13" fmla="*/ 3511 h 10000"/>
            <a:gd name="connsiteX14" fmla="*/ 351 w 10000"/>
            <a:gd name="connsiteY14" fmla="*/ 4389 h 10000"/>
            <a:gd name="connsiteX15" fmla="*/ 0 w 10000"/>
            <a:gd name="connsiteY15" fmla="*/ 5770 h 10000"/>
            <a:gd name="connsiteX16" fmla="*/ 807 w 10000"/>
            <a:gd name="connsiteY16" fmla="*/ 6280 h 10000"/>
            <a:gd name="connsiteX17" fmla="*/ 790 w 10000"/>
            <a:gd name="connsiteY17" fmla="*/ 7242 h 10000"/>
            <a:gd name="connsiteX18" fmla="*/ 476 w 10000"/>
            <a:gd name="connsiteY18" fmla="*/ 7924 h 10000"/>
            <a:gd name="connsiteX19" fmla="*/ 1166 w 10000"/>
            <a:gd name="connsiteY19" fmla="*/ 7613 h 10000"/>
            <a:gd name="connsiteX20" fmla="*/ 2035 w 10000"/>
            <a:gd name="connsiteY20" fmla="*/ 7331 h 10000"/>
            <a:gd name="connsiteX21" fmla="*/ 2841 w 10000"/>
            <a:gd name="connsiteY21" fmla="*/ 7324 h 10000"/>
            <a:gd name="connsiteX22" fmla="*/ 4051 w 10000"/>
            <a:gd name="connsiteY22" fmla="*/ 8090 h 10000"/>
            <a:gd name="connsiteX23" fmla="*/ 5517 w 10000"/>
            <a:gd name="connsiteY23" fmla="*/ 8826 h 10000"/>
            <a:gd name="connsiteX24" fmla="*/ 5526 w 10000"/>
            <a:gd name="connsiteY24" fmla="*/ 9523 h 10000"/>
            <a:gd name="connsiteX25" fmla="*/ 6889 w 10000"/>
            <a:gd name="connsiteY25" fmla="*/ 9999 h 10000"/>
            <a:gd name="connsiteX26" fmla="*/ 7993 w 10000"/>
            <a:gd name="connsiteY26" fmla="*/ 9387 h 10000"/>
            <a:gd name="connsiteX27" fmla="*/ 8636 w 10000"/>
            <a:gd name="connsiteY27" fmla="*/ 8903 h 10000"/>
            <a:gd name="connsiteX28" fmla="*/ 8817 w 10000"/>
            <a:gd name="connsiteY28" fmla="*/ 8027 h 10000"/>
            <a:gd name="connsiteX29" fmla="*/ 9865 w 10000"/>
            <a:gd name="connsiteY29" fmla="*/ 8080 h 10000"/>
            <a:gd name="connsiteX30" fmla="*/ 9959 w 10000"/>
            <a:gd name="connsiteY30" fmla="*/ 7227 h 10000"/>
            <a:gd name="connsiteX31" fmla="*/ 7064 w 10000"/>
            <a:gd name="connsiteY31" fmla="*/ 5340 h 10000"/>
            <a:gd name="connsiteX32" fmla="*/ 6374 w 10000"/>
            <a:gd name="connsiteY32" fmla="*/ 4126 h 10000"/>
            <a:gd name="connsiteX33" fmla="*/ 4831 w 10000"/>
            <a:gd name="connsiteY33" fmla="*/ 3851 h 10000"/>
            <a:gd name="connsiteX34" fmla="*/ 4189 w 10000"/>
            <a:gd name="connsiteY34" fmla="*/ 2691 h 10000"/>
            <a:gd name="connsiteX35" fmla="*/ 10000 w 10000"/>
            <a:gd name="connsiteY35" fmla="*/ 658 h 10000"/>
            <a:gd name="connsiteX36" fmla="*/ 9658 w 10000"/>
            <a:gd name="connsiteY36"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4517 w 10000"/>
            <a:gd name="connsiteY7" fmla="*/ 877 h 10000"/>
            <a:gd name="connsiteX8" fmla="*/ 2325 w 10000"/>
            <a:gd name="connsiteY8" fmla="*/ 2194 h 10000"/>
            <a:gd name="connsiteX9" fmla="*/ 1886 w 10000"/>
            <a:gd name="connsiteY9" fmla="*/ 2633 h 10000"/>
            <a:gd name="connsiteX10" fmla="*/ 1229 w 10000"/>
            <a:gd name="connsiteY10" fmla="*/ 2414 h 10000"/>
            <a:gd name="connsiteX11" fmla="*/ 579 w 10000"/>
            <a:gd name="connsiteY11" fmla="*/ 2123 h 10000"/>
            <a:gd name="connsiteX12" fmla="*/ 359 w 10000"/>
            <a:gd name="connsiteY12" fmla="*/ 3511 h 10000"/>
            <a:gd name="connsiteX13" fmla="*/ 351 w 10000"/>
            <a:gd name="connsiteY13" fmla="*/ 4389 h 10000"/>
            <a:gd name="connsiteX14" fmla="*/ 0 w 10000"/>
            <a:gd name="connsiteY14" fmla="*/ 5770 h 10000"/>
            <a:gd name="connsiteX15" fmla="*/ 807 w 10000"/>
            <a:gd name="connsiteY15" fmla="*/ 6280 h 10000"/>
            <a:gd name="connsiteX16" fmla="*/ 790 w 10000"/>
            <a:gd name="connsiteY16" fmla="*/ 7242 h 10000"/>
            <a:gd name="connsiteX17" fmla="*/ 476 w 10000"/>
            <a:gd name="connsiteY17" fmla="*/ 7924 h 10000"/>
            <a:gd name="connsiteX18" fmla="*/ 1166 w 10000"/>
            <a:gd name="connsiteY18" fmla="*/ 7613 h 10000"/>
            <a:gd name="connsiteX19" fmla="*/ 2035 w 10000"/>
            <a:gd name="connsiteY19" fmla="*/ 7331 h 10000"/>
            <a:gd name="connsiteX20" fmla="*/ 2841 w 10000"/>
            <a:gd name="connsiteY20" fmla="*/ 7324 h 10000"/>
            <a:gd name="connsiteX21" fmla="*/ 4051 w 10000"/>
            <a:gd name="connsiteY21" fmla="*/ 8090 h 10000"/>
            <a:gd name="connsiteX22" fmla="*/ 5517 w 10000"/>
            <a:gd name="connsiteY22" fmla="*/ 8826 h 10000"/>
            <a:gd name="connsiteX23" fmla="*/ 5526 w 10000"/>
            <a:gd name="connsiteY23" fmla="*/ 9523 h 10000"/>
            <a:gd name="connsiteX24" fmla="*/ 6889 w 10000"/>
            <a:gd name="connsiteY24" fmla="*/ 9999 h 10000"/>
            <a:gd name="connsiteX25" fmla="*/ 7993 w 10000"/>
            <a:gd name="connsiteY25" fmla="*/ 9387 h 10000"/>
            <a:gd name="connsiteX26" fmla="*/ 8636 w 10000"/>
            <a:gd name="connsiteY26" fmla="*/ 8903 h 10000"/>
            <a:gd name="connsiteX27" fmla="*/ 8817 w 10000"/>
            <a:gd name="connsiteY27" fmla="*/ 8027 h 10000"/>
            <a:gd name="connsiteX28" fmla="*/ 9865 w 10000"/>
            <a:gd name="connsiteY28" fmla="*/ 8080 h 10000"/>
            <a:gd name="connsiteX29" fmla="*/ 9959 w 10000"/>
            <a:gd name="connsiteY29" fmla="*/ 7227 h 10000"/>
            <a:gd name="connsiteX30" fmla="*/ 7064 w 10000"/>
            <a:gd name="connsiteY30" fmla="*/ 5340 h 10000"/>
            <a:gd name="connsiteX31" fmla="*/ 6374 w 10000"/>
            <a:gd name="connsiteY31" fmla="*/ 4126 h 10000"/>
            <a:gd name="connsiteX32" fmla="*/ 4831 w 10000"/>
            <a:gd name="connsiteY32" fmla="*/ 3851 h 10000"/>
            <a:gd name="connsiteX33" fmla="*/ 4189 w 10000"/>
            <a:gd name="connsiteY33" fmla="*/ 2691 h 10000"/>
            <a:gd name="connsiteX34" fmla="*/ 10000 w 10000"/>
            <a:gd name="connsiteY34" fmla="*/ 658 h 10000"/>
            <a:gd name="connsiteX35" fmla="*/ 9658 w 10000"/>
            <a:gd name="connsiteY35"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4517 w 10000"/>
            <a:gd name="connsiteY6" fmla="*/ 877 h 10000"/>
            <a:gd name="connsiteX7" fmla="*/ 2325 w 10000"/>
            <a:gd name="connsiteY7" fmla="*/ 2194 h 10000"/>
            <a:gd name="connsiteX8" fmla="*/ 1886 w 10000"/>
            <a:gd name="connsiteY8" fmla="*/ 2633 h 10000"/>
            <a:gd name="connsiteX9" fmla="*/ 1229 w 10000"/>
            <a:gd name="connsiteY9" fmla="*/ 2414 h 10000"/>
            <a:gd name="connsiteX10" fmla="*/ 579 w 10000"/>
            <a:gd name="connsiteY10" fmla="*/ 2123 h 10000"/>
            <a:gd name="connsiteX11" fmla="*/ 359 w 10000"/>
            <a:gd name="connsiteY11" fmla="*/ 3511 h 10000"/>
            <a:gd name="connsiteX12" fmla="*/ 351 w 10000"/>
            <a:gd name="connsiteY12" fmla="*/ 4389 h 10000"/>
            <a:gd name="connsiteX13" fmla="*/ 0 w 10000"/>
            <a:gd name="connsiteY13" fmla="*/ 5770 h 10000"/>
            <a:gd name="connsiteX14" fmla="*/ 807 w 10000"/>
            <a:gd name="connsiteY14" fmla="*/ 6280 h 10000"/>
            <a:gd name="connsiteX15" fmla="*/ 790 w 10000"/>
            <a:gd name="connsiteY15" fmla="*/ 7242 h 10000"/>
            <a:gd name="connsiteX16" fmla="*/ 476 w 10000"/>
            <a:gd name="connsiteY16" fmla="*/ 7924 h 10000"/>
            <a:gd name="connsiteX17" fmla="*/ 1166 w 10000"/>
            <a:gd name="connsiteY17" fmla="*/ 7613 h 10000"/>
            <a:gd name="connsiteX18" fmla="*/ 2035 w 10000"/>
            <a:gd name="connsiteY18" fmla="*/ 7331 h 10000"/>
            <a:gd name="connsiteX19" fmla="*/ 2841 w 10000"/>
            <a:gd name="connsiteY19" fmla="*/ 7324 h 10000"/>
            <a:gd name="connsiteX20" fmla="*/ 4051 w 10000"/>
            <a:gd name="connsiteY20" fmla="*/ 8090 h 10000"/>
            <a:gd name="connsiteX21" fmla="*/ 5517 w 10000"/>
            <a:gd name="connsiteY21" fmla="*/ 8826 h 10000"/>
            <a:gd name="connsiteX22" fmla="*/ 5526 w 10000"/>
            <a:gd name="connsiteY22" fmla="*/ 9523 h 10000"/>
            <a:gd name="connsiteX23" fmla="*/ 6889 w 10000"/>
            <a:gd name="connsiteY23" fmla="*/ 9999 h 10000"/>
            <a:gd name="connsiteX24" fmla="*/ 7993 w 10000"/>
            <a:gd name="connsiteY24" fmla="*/ 9387 h 10000"/>
            <a:gd name="connsiteX25" fmla="*/ 8636 w 10000"/>
            <a:gd name="connsiteY25" fmla="*/ 8903 h 10000"/>
            <a:gd name="connsiteX26" fmla="*/ 8817 w 10000"/>
            <a:gd name="connsiteY26" fmla="*/ 8027 h 10000"/>
            <a:gd name="connsiteX27" fmla="*/ 9865 w 10000"/>
            <a:gd name="connsiteY27" fmla="*/ 8080 h 10000"/>
            <a:gd name="connsiteX28" fmla="*/ 9959 w 10000"/>
            <a:gd name="connsiteY28" fmla="*/ 7227 h 10000"/>
            <a:gd name="connsiteX29" fmla="*/ 7064 w 10000"/>
            <a:gd name="connsiteY29" fmla="*/ 5340 h 10000"/>
            <a:gd name="connsiteX30" fmla="*/ 6374 w 10000"/>
            <a:gd name="connsiteY30" fmla="*/ 4126 h 10000"/>
            <a:gd name="connsiteX31" fmla="*/ 4831 w 10000"/>
            <a:gd name="connsiteY31" fmla="*/ 3851 h 10000"/>
            <a:gd name="connsiteX32" fmla="*/ 4189 w 10000"/>
            <a:gd name="connsiteY32" fmla="*/ 2691 h 10000"/>
            <a:gd name="connsiteX33" fmla="*/ 10000 w 10000"/>
            <a:gd name="connsiteY33" fmla="*/ 658 h 10000"/>
            <a:gd name="connsiteX34" fmla="*/ 9658 w 10000"/>
            <a:gd name="connsiteY34"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4517 w 10000"/>
            <a:gd name="connsiteY5" fmla="*/ 877 h 10000"/>
            <a:gd name="connsiteX6" fmla="*/ 2325 w 10000"/>
            <a:gd name="connsiteY6" fmla="*/ 2194 h 10000"/>
            <a:gd name="connsiteX7" fmla="*/ 1886 w 10000"/>
            <a:gd name="connsiteY7" fmla="*/ 2633 h 10000"/>
            <a:gd name="connsiteX8" fmla="*/ 1229 w 10000"/>
            <a:gd name="connsiteY8" fmla="*/ 2414 h 10000"/>
            <a:gd name="connsiteX9" fmla="*/ 579 w 10000"/>
            <a:gd name="connsiteY9" fmla="*/ 2123 h 10000"/>
            <a:gd name="connsiteX10" fmla="*/ 359 w 10000"/>
            <a:gd name="connsiteY10" fmla="*/ 3511 h 10000"/>
            <a:gd name="connsiteX11" fmla="*/ 351 w 10000"/>
            <a:gd name="connsiteY11" fmla="*/ 4389 h 10000"/>
            <a:gd name="connsiteX12" fmla="*/ 0 w 10000"/>
            <a:gd name="connsiteY12" fmla="*/ 5770 h 10000"/>
            <a:gd name="connsiteX13" fmla="*/ 807 w 10000"/>
            <a:gd name="connsiteY13" fmla="*/ 6280 h 10000"/>
            <a:gd name="connsiteX14" fmla="*/ 790 w 10000"/>
            <a:gd name="connsiteY14" fmla="*/ 7242 h 10000"/>
            <a:gd name="connsiteX15" fmla="*/ 476 w 10000"/>
            <a:gd name="connsiteY15" fmla="*/ 7924 h 10000"/>
            <a:gd name="connsiteX16" fmla="*/ 1166 w 10000"/>
            <a:gd name="connsiteY16" fmla="*/ 7613 h 10000"/>
            <a:gd name="connsiteX17" fmla="*/ 2035 w 10000"/>
            <a:gd name="connsiteY17" fmla="*/ 7331 h 10000"/>
            <a:gd name="connsiteX18" fmla="*/ 2841 w 10000"/>
            <a:gd name="connsiteY18" fmla="*/ 7324 h 10000"/>
            <a:gd name="connsiteX19" fmla="*/ 4051 w 10000"/>
            <a:gd name="connsiteY19" fmla="*/ 8090 h 10000"/>
            <a:gd name="connsiteX20" fmla="*/ 5517 w 10000"/>
            <a:gd name="connsiteY20" fmla="*/ 8826 h 10000"/>
            <a:gd name="connsiteX21" fmla="*/ 5526 w 10000"/>
            <a:gd name="connsiteY21" fmla="*/ 9523 h 10000"/>
            <a:gd name="connsiteX22" fmla="*/ 6889 w 10000"/>
            <a:gd name="connsiteY22" fmla="*/ 9999 h 10000"/>
            <a:gd name="connsiteX23" fmla="*/ 7993 w 10000"/>
            <a:gd name="connsiteY23" fmla="*/ 9387 h 10000"/>
            <a:gd name="connsiteX24" fmla="*/ 8636 w 10000"/>
            <a:gd name="connsiteY24" fmla="*/ 8903 h 10000"/>
            <a:gd name="connsiteX25" fmla="*/ 8817 w 10000"/>
            <a:gd name="connsiteY25" fmla="*/ 8027 h 10000"/>
            <a:gd name="connsiteX26" fmla="*/ 9865 w 10000"/>
            <a:gd name="connsiteY26" fmla="*/ 8080 h 10000"/>
            <a:gd name="connsiteX27" fmla="*/ 9959 w 10000"/>
            <a:gd name="connsiteY27" fmla="*/ 7227 h 10000"/>
            <a:gd name="connsiteX28" fmla="*/ 7064 w 10000"/>
            <a:gd name="connsiteY28" fmla="*/ 5340 h 10000"/>
            <a:gd name="connsiteX29" fmla="*/ 6374 w 10000"/>
            <a:gd name="connsiteY29" fmla="*/ 4126 h 10000"/>
            <a:gd name="connsiteX30" fmla="*/ 4831 w 10000"/>
            <a:gd name="connsiteY30" fmla="*/ 3851 h 10000"/>
            <a:gd name="connsiteX31" fmla="*/ 4189 w 10000"/>
            <a:gd name="connsiteY31" fmla="*/ 2691 h 10000"/>
            <a:gd name="connsiteX32" fmla="*/ 10000 w 10000"/>
            <a:gd name="connsiteY32" fmla="*/ 658 h 10000"/>
            <a:gd name="connsiteX33" fmla="*/ 9658 w 10000"/>
            <a:gd name="connsiteY33" fmla="*/ 245 h 10000"/>
            <a:gd name="connsiteX0" fmla="*/ 9658 w 10000"/>
            <a:gd name="connsiteY0" fmla="*/ 26 h 9781"/>
            <a:gd name="connsiteX1" fmla="*/ 8685 w 10000"/>
            <a:gd name="connsiteY1" fmla="*/ 658 h 9781"/>
            <a:gd name="connsiteX2" fmla="*/ 8027 w 10000"/>
            <a:gd name="connsiteY2" fmla="*/ 658 h 9781"/>
            <a:gd name="connsiteX3" fmla="*/ 7807 w 10000"/>
            <a:gd name="connsiteY3" fmla="*/ 0 h 9781"/>
            <a:gd name="connsiteX4" fmla="*/ 4517 w 10000"/>
            <a:gd name="connsiteY4" fmla="*/ 658 h 9781"/>
            <a:gd name="connsiteX5" fmla="*/ 2325 w 10000"/>
            <a:gd name="connsiteY5" fmla="*/ 1975 h 9781"/>
            <a:gd name="connsiteX6" fmla="*/ 1886 w 10000"/>
            <a:gd name="connsiteY6" fmla="*/ 2414 h 9781"/>
            <a:gd name="connsiteX7" fmla="*/ 1229 w 10000"/>
            <a:gd name="connsiteY7" fmla="*/ 2195 h 9781"/>
            <a:gd name="connsiteX8" fmla="*/ 579 w 10000"/>
            <a:gd name="connsiteY8" fmla="*/ 1904 h 9781"/>
            <a:gd name="connsiteX9" fmla="*/ 359 w 10000"/>
            <a:gd name="connsiteY9" fmla="*/ 3292 h 9781"/>
            <a:gd name="connsiteX10" fmla="*/ 351 w 10000"/>
            <a:gd name="connsiteY10" fmla="*/ 4170 h 9781"/>
            <a:gd name="connsiteX11" fmla="*/ 0 w 10000"/>
            <a:gd name="connsiteY11" fmla="*/ 5551 h 9781"/>
            <a:gd name="connsiteX12" fmla="*/ 807 w 10000"/>
            <a:gd name="connsiteY12" fmla="*/ 6061 h 9781"/>
            <a:gd name="connsiteX13" fmla="*/ 790 w 10000"/>
            <a:gd name="connsiteY13" fmla="*/ 7023 h 9781"/>
            <a:gd name="connsiteX14" fmla="*/ 476 w 10000"/>
            <a:gd name="connsiteY14" fmla="*/ 7705 h 9781"/>
            <a:gd name="connsiteX15" fmla="*/ 1166 w 10000"/>
            <a:gd name="connsiteY15" fmla="*/ 7394 h 9781"/>
            <a:gd name="connsiteX16" fmla="*/ 2035 w 10000"/>
            <a:gd name="connsiteY16" fmla="*/ 7112 h 9781"/>
            <a:gd name="connsiteX17" fmla="*/ 2841 w 10000"/>
            <a:gd name="connsiteY17" fmla="*/ 7105 h 9781"/>
            <a:gd name="connsiteX18" fmla="*/ 4051 w 10000"/>
            <a:gd name="connsiteY18" fmla="*/ 7871 h 9781"/>
            <a:gd name="connsiteX19" fmla="*/ 5517 w 10000"/>
            <a:gd name="connsiteY19" fmla="*/ 8607 h 9781"/>
            <a:gd name="connsiteX20" fmla="*/ 5526 w 10000"/>
            <a:gd name="connsiteY20" fmla="*/ 9304 h 9781"/>
            <a:gd name="connsiteX21" fmla="*/ 6889 w 10000"/>
            <a:gd name="connsiteY21" fmla="*/ 9780 h 9781"/>
            <a:gd name="connsiteX22" fmla="*/ 7993 w 10000"/>
            <a:gd name="connsiteY22" fmla="*/ 9168 h 9781"/>
            <a:gd name="connsiteX23" fmla="*/ 8636 w 10000"/>
            <a:gd name="connsiteY23" fmla="*/ 8684 h 9781"/>
            <a:gd name="connsiteX24" fmla="*/ 8817 w 10000"/>
            <a:gd name="connsiteY24" fmla="*/ 7808 h 9781"/>
            <a:gd name="connsiteX25" fmla="*/ 9865 w 10000"/>
            <a:gd name="connsiteY25" fmla="*/ 7861 h 9781"/>
            <a:gd name="connsiteX26" fmla="*/ 9959 w 10000"/>
            <a:gd name="connsiteY26" fmla="*/ 7008 h 9781"/>
            <a:gd name="connsiteX27" fmla="*/ 7064 w 10000"/>
            <a:gd name="connsiteY27" fmla="*/ 5121 h 9781"/>
            <a:gd name="connsiteX28" fmla="*/ 6374 w 10000"/>
            <a:gd name="connsiteY28" fmla="*/ 3907 h 9781"/>
            <a:gd name="connsiteX29" fmla="*/ 4831 w 10000"/>
            <a:gd name="connsiteY29" fmla="*/ 3632 h 9781"/>
            <a:gd name="connsiteX30" fmla="*/ 4189 w 10000"/>
            <a:gd name="connsiteY30" fmla="*/ 2472 h 9781"/>
            <a:gd name="connsiteX31" fmla="*/ 10000 w 10000"/>
            <a:gd name="connsiteY31" fmla="*/ 439 h 9781"/>
            <a:gd name="connsiteX32" fmla="*/ 9658 w 10000"/>
            <a:gd name="connsiteY32" fmla="*/ 26 h 9781"/>
            <a:gd name="connsiteX0" fmla="*/ 9658 w 10000"/>
            <a:gd name="connsiteY0" fmla="*/ 0 h 9973"/>
            <a:gd name="connsiteX1" fmla="*/ 8685 w 10000"/>
            <a:gd name="connsiteY1" fmla="*/ 646 h 9973"/>
            <a:gd name="connsiteX2" fmla="*/ 8027 w 10000"/>
            <a:gd name="connsiteY2" fmla="*/ 646 h 9973"/>
            <a:gd name="connsiteX3" fmla="*/ 4517 w 10000"/>
            <a:gd name="connsiteY3" fmla="*/ 646 h 9973"/>
            <a:gd name="connsiteX4" fmla="*/ 2325 w 10000"/>
            <a:gd name="connsiteY4" fmla="*/ 1992 h 9973"/>
            <a:gd name="connsiteX5" fmla="*/ 1886 w 10000"/>
            <a:gd name="connsiteY5" fmla="*/ 2441 h 9973"/>
            <a:gd name="connsiteX6" fmla="*/ 1229 w 10000"/>
            <a:gd name="connsiteY6" fmla="*/ 2217 h 9973"/>
            <a:gd name="connsiteX7" fmla="*/ 579 w 10000"/>
            <a:gd name="connsiteY7" fmla="*/ 1920 h 9973"/>
            <a:gd name="connsiteX8" fmla="*/ 359 w 10000"/>
            <a:gd name="connsiteY8" fmla="*/ 3339 h 9973"/>
            <a:gd name="connsiteX9" fmla="*/ 351 w 10000"/>
            <a:gd name="connsiteY9" fmla="*/ 4236 h 9973"/>
            <a:gd name="connsiteX10" fmla="*/ 0 w 10000"/>
            <a:gd name="connsiteY10" fmla="*/ 5648 h 9973"/>
            <a:gd name="connsiteX11" fmla="*/ 807 w 10000"/>
            <a:gd name="connsiteY11" fmla="*/ 6170 h 9973"/>
            <a:gd name="connsiteX12" fmla="*/ 790 w 10000"/>
            <a:gd name="connsiteY12" fmla="*/ 7153 h 9973"/>
            <a:gd name="connsiteX13" fmla="*/ 476 w 10000"/>
            <a:gd name="connsiteY13" fmla="*/ 7851 h 9973"/>
            <a:gd name="connsiteX14" fmla="*/ 1166 w 10000"/>
            <a:gd name="connsiteY14" fmla="*/ 7533 h 9973"/>
            <a:gd name="connsiteX15" fmla="*/ 2035 w 10000"/>
            <a:gd name="connsiteY15" fmla="*/ 7244 h 9973"/>
            <a:gd name="connsiteX16" fmla="*/ 2841 w 10000"/>
            <a:gd name="connsiteY16" fmla="*/ 7237 h 9973"/>
            <a:gd name="connsiteX17" fmla="*/ 4051 w 10000"/>
            <a:gd name="connsiteY17" fmla="*/ 8020 h 9973"/>
            <a:gd name="connsiteX18" fmla="*/ 5517 w 10000"/>
            <a:gd name="connsiteY18" fmla="*/ 8773 h 9973"/>
            <a:gd name="connsiteX19" fmla="*/ 5526 w 10000"/>
            <a:gd name="connsiteY19" fmla="*/ 9485 h 9973"/>
            <a:gd name="connsiteX20" fmla="*/ 6889 w 10000"/>
            <a:gd name="connsiteY20" fmla="*/ 9972 h 9973"/>
            <a:gd name="connsiteX21" fmla="*/ 7993 w 10000"/>
            <a:gd name="connsiteY21" fmla="*/ 9346 h 9973"/>
            <a:gd name="connsiteX22" fmla="*/ 8636 w 10000"/>
            <a:gd name="connsiteY22" fmla="*/ 8851 h 9973"/>
            <a:gd name="connsiteX23" fmla="*/ 8817 w 10000"/>
            <a:gd name="connsiteY23" fmla="*/ 7956 h 9973"/>
            <a:gd name="connsiteX24" fmla="*/ 9865 w 10000"/>
            <a:gd name="connsiteY24" fmla="*/ 8010 h 9973"/>
            <a:gd name="connsiteX25" fmla="*/ 9959 w 10000"/>
            <a:gd name="connsiteY25" fmla="*/ 7138 h 9973"/>
            <a:gd name="connsiteX26" fmla="*/ 7064 w 10000"/>
            <a:gd name="connsiteY26" fmla="*/ 5209 h 9973"/>
            <a:gd name="connsiteX27" fmla="*/ 6374 w 10000"/>
            <a:gd name="connsiteY27" fmla="*/ 3967 h 9973"/>
            <a:gd name="connsiteX28" fmla="*/ 4831 w 10000"/>
            <a:gd name="connsiteY28" fmla="*/ 3686 h 9973"/>
            <a:gd name="connsiteX29" fmla="*/ 4189 w 10000"/>
            <a:gd name="connsiteY29" fmla="*/ 2500 h 9973"/>
            <a:gd name="connsiteX30" fmla="*/ 10000 w 10000"/>
            <a:gd name="connsiteY30" fmla="*/ 422 h 9973"/>
            <a:gd name="connsiteX31" fmla="*/ 9658 w 10000"/>
            <a:gd name="connsiteY31" fmla="*/ 0 h 9973"/>
            <a:gd name="connsiteX0" fmla="*/ 9658 w 10000"/>
            <a:gd name="connsiteY0" fmla="*/ 0 h 10000"/>
            <a:gd name="connsiteX1" fmla="*/ 8685 w 10000"/>
            <a:gd name="connsiteY1" fmla="*/ 648 h 10000"/>
            <a:gd name="connsiteX2" fmla="*/ 4517 w 10000"/>
            <a:gd name="connsiteY2" fmla="*/ 648 h 10000"/>
            <a:gd name="connsiteX3" fmla="*/ 2325 w 10000"/>
            <a:gd name="connsiteY3" fmla="*/ 1997 h 10000"/>
            <a:gd name="connsiteX4" fmla="*/ 1886 w 10000"/>
            <a:gd name="connsiteY4" fmla="*/ 2448 h 10000"/>
            <a:gd name="connsiteX5" fmla="*/ 1229 w 10000"/>
            <a:gd name="connsiteY5" fmla="*/ 2223 h 10000"/>
            <a:gd name="connsiteX6" fmla="*/ 579 w 10000"/>
            <a:gd name="connsiteY6" fmla="*/ 1925 h 10000"/>
            <a:gd name="connsiteX7" fmla="*/ 359 w 10000"/>
            <a:gd name="connsiteY7" fmla="*/ 3348 h 10000"/>
            <a:gd name="connsiteX8" fmla="*/ 351 w 10000"/>
            <a:gd name="connsiteY8" fmla="*/ 4247 h 10000"/>
            <a:gd name="connsiteX9" fmla="*/ 0 w 10000"/>
            <a:gd name="connsiteY9" fmla="*/ 5663 h 10000"/>
            <a:gd name="connsiteX10" fmla="*/ 807 w 10000"/>
            <a:gd name="connsiteY10" fmla="*/ 6187 h 10000"/>
            <a:gd name="connsiteX11" fmla="*/ 790 w 10000"/>
            <a:gd name="connsiteY11" fmla="*/ 7172 h 10000"/>
            <a:gd name="connsiteX12" fmla="*/ 476 w 10000"/>
            <a:gd name="connsiteY12" fmla="*/ 7872 h 10000"/>
            <a:gd name="connsiteX13" fmla="*/ 1166 w 10000"/>
            <a:gd name="connsiteY13" fmla="*/ 7553 h 10000"/>
            <a:gd name="connsiteX14" fmla="*/ 2035 w 10000"/>
            <a:gd name="connsiteY14" fmla="*/ 7264 h 10000"/>
            <a:gd name="connsiteX15" fmla="*/ 2841 w 10000"/>
            <a:gd name="connsiteY15" fmla="*/ 7257 h 10000"/>
            <a:gd name="connsiteX16" fmla="*/ 4051 w 10000"/>
            <a:gd name="connsiteY16" fmla="*/ 8042 h 10000"/>
            <a:gd name="connsiteX17" fmla="*/ 5517 w 10000"/>
            <a:gd name="connsiteY17" fmla="*/ 8797 h 10000"/>
            <a:gd name="connsiteX18" fmla="*/ 5526 w 10000"/>
            <a:gd name="connsiteY18" fmla="*/ 9511 h 10000"/>
            <a:gd name="connsiteX19" fmla="*/ 6889 w 10000"/>
            <a:gd name="connsiteY19" fmla="*/ 9999 h 10000"/>
            <a:gd name="connsiteX20" fmla="*/ 7993 w 10000"/>
            <a:gd name="connsiteY20" fmla="*/ 9371 h 10000"/>
            <a:gd name="connsiteX21" fmla="*/ 8636 w 10000"/>
            <a:gd name="connsiteY21" fmla="*/ 8875 h 10000"/>
            <a:gd name="connsiteX22" fmla="*/ 8817 w 10000"/>
            <a:gd name="connsiteY22" fmla="*/ 7978 h 10000"/>
            <a:gd name="connsiteX23" fmla="*/ 9865 w 10000"/>
            <a:gd name="connsiteY23" fmla="*/ 8032 h 10000"/>
            <a:gd name="connsiteX24" fmla="*/ 9959 w 10000"/>
            <a:gd name="connsiteY24" fmla="*/ 7157 h 10000"/>
            <a:gd name="connsiteX25" fmla="*/ 7064 w 10000"/>
            <a:gd name="connsiteY25" fmla="*/ 5223 h 10000"/>
            <a:gd name="connsiteX26" fmla="*/ 6374 w 10000"/>
            <a:gd name="connsiteY26" fmla="*/ 3978 h 10000"/>
            <a:gd name="connsiteX27" fmla="*/ 4831 w 10000"/>
            <a:gd name="connsiteY27" fmla="*/ 3696 h 10000"/>
            <a:gd name="connsiteX28" fmla="*/ 4189 w 10000"/>
            <a:gd name="connsiteY28" fmla="*/ 2507 h 10000"/>
            <a:gd name="connsiteX29" fmla="*/ 10000 w 10000"/>
            <a:gd name="connsiteY29" fmla="*/ 423 h 10000"/>
            <a:gd name="connsiteX30" fmla="*/ 9658 w 10000"/>
            <a:gd name="connsiteY30" fmla="*/ 0 h 10000"/>
            <a:gd name="connsiteX0" fmla="*/ 9658 w 10000"/>
            <a:gd name="connsiteY0" fmla="*/ 0 h 10000"/>
            <a:gd name="connsiteX1" fmla="*/ 4517 w 10000"/>
            <a:gd name="connsiteY1" fmla="*/ 648 h 10000"/>
            <a:gd name="connsiteX2" fmla="*/ 2325 w 10000"/>
            <a:gd name="connsiteY2" fmla="*/ 1997 h 10000"/>
            <a:gd name="connsiteX3" fmla="*/ 1886 w 10000"/>
            <a:gd name="connsiteY3" fmla="*/ 2448 h 10000"/>
            <a:gd name="connsiteX4" fmla="*/ 1229 w 10000"/>
            <a:gd name="connsiteY4" fmla="*/ 2223 h 10000"/>
            <a:gd name="connsiteX5" fmla="*/ 579 w 10000"/>
            <a:gd name="connsiteY5" fmla="*/ 1925 h 10000"/>
            <a:gd name="connsiteX6" fmla="*/ 359 w 10000"/>
            <a:gd name="connsiteY6" fmla="*/ 3348 h 10000"/>
            <a:gd name="connsiteX7" fmla="*/ 351 w 10000"/>
            <a:gd name="connsiteY7" fmla="*/ 4247 h 10000"/>
            <a:gd name="connsiteX8" fmla="*/ 0 w 10000"/>
            <a:gd name="connsiteY8" fmla="*/ 5663 h 10000"/>
            <a:gd name="connsiteX9" fmla="*/ 807 w 10000"/>
            <a:gd name="connsiteY9" fmla="*/ 6187 h 10000"/>
            <a:gd name="connsiteX10" fmla="*/ 790 w 10000"/>
            <a:gd name="connsiteY10" fmla="*/ 7172 h 10000"/>
            <a:gd name="connsiteX11" fmla="*/ 476 w 10000"/>
            <a:gd name="connsiteY11" fmla="*/ 7872 h 10000"/>
            <a:gd name="connsiteX12" fmla="*/ 1166 w 10000"/>
            <a:gd name="connsiteY12" fmla="*/ 7553 h 10000"/>
            <a:gd name="connsiteX13" fmla="*/ 2035 w 10000"/>
            <a:gd name="connsiteY13" fmla="*/ 7264 h 10000"/>
            <a:gd name="connsiteX14" fmla="*/ 2841 w 10000"/>
            <a:gd name="connsiteY14" fmla="*/ 7257 h 10000"/>
            <a:gd name="connsiteX15" fmla="*/ 4051 w 10000"/>
            <a:gd name="connsiteY15" fmla="*/ 8042 h 10000"/>
            <a:gd name="connsiteX16" fmla="*/ 5517 w 10000"/>
            <a:gd name="connsiteY16" fmla="*/ 8797 h 10000"/>
            <a:gd name="connsiteX17" fmla="*/ 5526 w 10000"/>
            <a:gd name="connsiteY17" fmla="*/ 9511 h 10000"/>
            <a:gd name="connsiteX18" fmla="*/ 6889 w 10000"/>
            <a:gd name="connsiteY18" fmla="*/ 9999 h 10000"/>
            <a:gd name="connsiteX19" fmla="*/ 7993 w 10000"/>
            <a:gd name="connsiteY19" fmla="*/ 9371 h 10000"/>
            <a:gd name="connsiteX20" fmla="*/ 8636 w 10000"/>
            <a:gd name="connsiteY20" fmla="*/ 8875 h 10000"/>
            <a:gd name="connsiteX21" fmla="*/ 8817 w 10000"/>
            <a:gd name="connsiteY21" fmla="*/ 7978 h 10000"/>
            <a:gd name="connsiteX22" fmla="*/ 9865 w 10000"/>
            <a:gd name="connsiteY22" fmla="*/ 8032 h 10000"/>
            <a:gd name="connsiteX23" fmla="*/ 9959 w 10000"/>
            <a:gd name="connsiteY23" fmla="*/ 7157 h 10000"/>
            <a:gd name="connsiteX24" fmla="*/ 7064 w 10000"/>
            <a:gd name="connsiteY24" fmla="*/ 5223 h 10000"/>
            <a:gd name="connsiteX25" fmla="*/ 6374 w 10000"/>
            <a:gd name="connsiteY25" fmla="*/ 3978 h 10000"/>
            <a:gd name="connsiteX26" fmla="*/ 4831 w 10000"/>
            <a:gd name="connsiteY26" fmla="*/ 3696 h 10000"/>
            <a:gd name="connsiteX27" fmla="*/ 4189 w 10000"/>
            <a:gd name="connsiteY27" fmla="*/ 2507 h 10000"/>
            <a:gd name="connsiteX28" fmla="*/ 10000 w 10000"/>
            <a:gd name="connsiteY28" fmla="*/ 423 h 10000"/>
            <a:gd name="connsiteX29" fmla="*/ 9658 w 10000"/>
            <a:gd name="connsiteY29" fmla="*/ 0 h 10000"/>
            <a:gd name="connsiteX0" fmla="*/ 10000 w 10000"/>
            <a:gd name="connsiteY0" fmla="*/ 0 h 9577"/>
            <a:gd name="connsiteX1" fmla="*/ 4517 w 10000"/>
            <a:gd name="connsiteY1" fmla="*/ 225 h 9577"/>
            <a:gd name="connsiteX2" fmla="*/ 2325 w 10000"/>
            <a:gd name="connsiteY2" fmla="*/ 1574 h 9577"/>
            <a:gd name="connsiteX3" fmla="*/ 1886 w 10000"/>
            <a:gd name="connsiteY3" fmla="*/ 2025 h 9577"/>
            <a:gd name="connsiteX4" fmla="*/ 1229 w 10000"/>
            <a:gd name="connsiteY4" fmla="*/ 1800 h 9577"/>
            <a:gd name="connsiteX5" fmla="*/ 579 w 10000"/>
            <a:gd name="connsiteY5" fmla="*/ 1502 h 9577"/>
            <a:gd name="connsiteX6" fmla="*/ 359 w 10000"/>
            <a:gd name="connsiteY6" fmla="*/ 2925 h 9577"/>
            <a:gd name="connsiteX7" fmla="*/ 351 w 10000"/>
            <a:gd name="connsiteY7" fmla="*/ 3824 h 9577"/>
            <a:gd name="connsiteX8" fmla="*/ 0 w 10000"/>
            <a:gd name="connsiteY8" fmla="*/ 5240 h 9577"/>
            <a:gd name="connsiteX9" fmla="*/ 807 w 10000"/>
            <a:gd name="connsiteY9" fmla="*/ 5764 h 9577"/>
            <a:gd name="connsiteX10" fmla="*/ 790 w 10000"/>
            <a:gd name="connsiteY10" fmla="*/ 6749 h 9577"/>
            <a:gd name="connsiteX11" fmla="*/ 476 w 10000"/>
            <a:gd name="connsiteY11" fmla="*/ 7449 h 9577"/>
            <a:gd name="connsiteX12" fmla="*/ 1166 w 10000"/>
            <a:gd name="connsiteY12" fmla="*/ 7130 h 9577"/>
            <a:gd name="connsiteX13" fmla="*/ 2035 w 10000"/>
            <a:gd name="connsiteY13" fmla="*/ 6841 h 9577"/>
            <a:gd name="connsiteX14" fmla="*/ 2841 w 10000"/>
            <a:gd name="connsiteY14" fmla="*/ 6834 h 9577"/>
            <a:gd name="connsiteX15" fmla="*/ 4051 w 10000"/>
            <a:gd name="connsiteY15" fmla="*/ 7619 h 9577"/>
            <a:gd name="connsiteX16" fmla="*/ 5517 w 10000"/>
            <a:gd name="connsiteY16" fmla="*/ 8374 h 9577"/>
            <a:gd name="connsiteX17" fmla="*/ 5526 w 10000"/>
            <a:gd name="connsiteY17" fmla="*/ 9088 h 9577"/>
            <a:gd name="connsiteX18" fmla="*/ 6889 w 10000"/>
            <a:gd name="connsiteY18" fmla="*/ 9576 h 9577"/>
            <a:gd name="connsiteX19" fmla="*/ 7993 w 10000"/>
            <a:gd name="connsiteY19" fmla="*/ 8948 h 9577"/>
            <a:gd name="connsiteX20" fmla="*/ 8636 w 10000"/>
            <a:gd name="connsiteY20" fmla="*/ 8452 h 9577"/>
            <a:gd name="connsiteX21" fmla="*/ 8817 w 10000"/>
            <a:gd name="connsiteY21" fmla="*/ 7555 h 9577"/>
            <a:gd name="connsiteX22" fmla="*/ 9865 w 10000"/>
            <a:gd name="connsiteY22" fmla="*/ 7609 h 9577"/>
            <a:gd name="connsiteX23" fmla="*/ 9959 w 10000"/>
            <a:gd name="connsiteY23" fmla="*/ 6734 h 9577"/>
            <a:gd name="connsiteX24" fmla="*/ 7064 w 10000"/>
            <a:gd name="connsiteY24" fmla="*/ 4800 h 9577"/>
            <a:gd name="connsiteX25" fmla="*/ 6374 w 10000"/>
            <a:gd name="connsiteY25" fmla="*/ 3555 h 9577"/>
            <a:gd name="connsiteX26" fmla="*/ 4831 w 10000"/>
            <a:gd name="connsiteY26" fmla="*/ 3273 h 9577"/>
            <a:gd name="connsiteX27" fmla="*/ 4189 w 10000"/>
            <a:gd name="connsiteY27" fmla="*/ 2084 h 9577"/>
            <a:gd name="connsiteX28" fmla="*/ 10000 w 10000"/>
            <a:gd name="connsiteY28" fmla="*/ 0 h 9577"/>
            <a:gd name="connsiteX0" fmla="*/ 4189 w 9959"/>
            <a:gd name="connsiteY0" fmla="*/ 1941 h 9765"/>
            <a:gd name="connsiteX1" fmla="*/ 4517 w 9959"/>
            <a:gd name="connsiteY1" fmla="*/ 0 h 9765"/>
            <a:gd name="connsiteX2" fmla="*/ 2325 w 9959"/>
            <a:gd name="connsiteY2" fmla="*/ 1409 h 9765"/>
            <a:gd name="connsiteX3" fmla="*/ 1886 w 9959"/>
            <a:gd name="connsiteY3" fmla="*/ 1879 h 9765"/>
            <a:gd name="connsiteX4" fmla="*/ 1229 w 9959"/>
            <a:gd name="connsiteY4" fmla="*/ 1645 h 9765"/>
            <a:gd name="connsiteX5" fmla="*/ 579 w 9959"/>
            <a:gd name="connsiteY5" fmla="*/ 1333 h 9765"/>
            <a:gd name="connsiteX6" fmla="*/ 359 w 9959"/>
            <a:gd name="connsiteY6" fmla="*/ 2819 h 9765"/>
            <a:gd name="connsiteX7" fmla="*/ 351 w 9959"/>
            <a:gd name="connsiteY7" fmla="*/ 3758 h 9765"/>
            <a:gd name="connsiteX8" fmla="*/ 0 w 9959"/>
            <a:gd name="connsiteY8" fmla="*/ 5236 h 9765"/>
            <a:gd name="connsiteX9" fmla="*/ 807 w 9959"/>
            <a:gd name="connsiteY9" fmla="*/ 5784 h 9765"/>
            <a:gd name="connsiteX10" fmla="*/ 790 w 9959"/>
            <a:gd name="connsiteY10" fmla="*/ 6812 h 9765"/>
            <a:gd name="connsiteX11" fmla="*/ 476 w 9959"/>
            <a:gd name="connsiteY11" fmla="*/ 7543 h 9765"/>
            <a:gd name="connsiteX12" fmla="*/ 1166 w 9959"/>
            <a:gd name="connsiteY12" fmla="*/ 7210 h 9765"/>
            <a:gd name="connsiteX13" fmla="*/ 2035 w 9959"/>
            <a:gd name="connsiteY13" fmla="*/ 6908 h 9765"/>
            <a:gd name="connsiteX14" fmla="*/ 2841 w 9959"/>
            <a:gd name="connsiteY14" fmla="*/ 6901 h 9765"/>
            <a:gd name="connsiteX15" fmla="*/ 4051 w 9959"/>
            <a:gd name="connsiteY15" fmla="*/ 7721 h 9765"/>
            <a:gd name="connsiteX16" fmla="*/ 5517 w 9959"/>
            <a:gd name="connsiteY16" fmla="*/ 8509 h 9765"/>
            <a:gd name="connsiteX17" fmla="*/ 5526 w 9959"/>
            <a:gd name="connsiteY17" fmla="*/ 9254 h 9765"/>
            <a:gd name="connsiteX18" fmla="*/ 6889 w 9959"/>
            <a:gd name="connsiteY18" fmla="*/ 9764 h 9765"/>
            <a:gd name="connsiteX19" fmla="*/ 7993 w 9959"/>
            <a:gd name="connsiteY19" fmla="*/ 9108 h 9765"/>
            <a:gd name="connsiteX20" fmla="*/ 8636 w 9959"/>
            <a:gd name="connsiteY20" fmla="*/ 8590 h 9765"/>
            <a:gd name="connsiteX21" fmla="*/ 8817 w 9959"/>
            <a:gd name="connsiteY21" fmla="*/ 7654 h 9765"/>
            <a:gd name="connsiteX22" fmla="*/ 9865 w 9959"/>
            <a:gd name="connsiteY22" fmla="*/ 7710 h 9765"/>
            <a:gd name="connsiteX23" fmla="*/ 9959 w 9959"/>
            <a:gd name="connsiteY23" fmla="*/ 6796 h 9765"/>
            <a:gd name="connsiteX24" fmla="*/ 7064 w 9959"/>
            <a:gd name="connsiteY24" fmla="*/ 4777 h 9765"/>
            <a:gd name="connsiteX25" fmla="*/ 6374 w 9959"/>
            <a:gd name="connsiteY25" fmla="*/ 3477 h 9765"/>
            <a:gd name="connsiteX26" fmla="*/ 4831 w 9959"/>
            <a:gd name="connsiteY26" fmla="*/ 3183 h 9765"/>
            <a:gd name="connsiteX27" fmla="*/ 4189 w 9959"/>
            <a:gd name="connsiteY27" fmla="*/ 1941 h 9765"/>
            <a:gd name="connsiteX0" fmla="*/ 4206 w 10000"/>
            <a:gd name="connsiteY0" fmla="*/ 719 h 8731"/>
            <a:gd name="connsiteX1" fmla="*/ 3337 w 10000"/>
            <a:gd name="connsiteY1" fmla="*/ 0 h 8731"/>
            <a:gd name="connsiteX2" fmla="*/ 2335 w 10000"/>
            <a:gd name="connsiteY2" fmla="*/ 174 h 8731"/>
            <a:gd name="connsiteX3" fmla="*/ 1894 w 10000"/>
            <a:gd name="connsiteY3" fmla="*/ 655 h 8731"/>
            <a:gd name="connsiteX4" fmla="*/ 1234 w 10000"/>
            <a:gd name="connsiteY4" fmla="*/ 416 h 8731"/>
            <a:gd name="connsiteX5" fmla="*/ 581 w 10000"/>
            <a:gd name="connsiteY5" fmla="*/ 96 h 8731"/>
            <a:gd name="connsiteX6" fmla="*/ 360 w 10000"/>
            <a:gd name="connsiteY6" fmla="*/ 1618 h 8731"/>
            <a:gd name="connsiteX7" fmla="*/ 352 w 10000"/>
            <a:gd name="connsiteY7" fmla="*/ 2579 h 8731"/>
            <a:gd name="connsiteX8" fmla="*/ 0 w 10000"/>
            <a:gd name="connsiteY8" fmla="*/ 4093 h 8731"/>
            <a:gd name="connsiteX9" fmla="*/ 810 w 10000"/>
            <a:gd name="connsiteY9" fmla="*/ 4654 h 8731"/>
            <a:gd name="connsiteX10" fmla="*/ 793 w 10000"/>
            <a:gd name="connsiteY10" fmla="*/ 5707 h 8731"/>
            <a:gd name="connsiteX11" fmla="*/ 478 w 10000"/>
            <a:gd name="connsiteY11" fmla="*/ 6456 h 8731"/>
            <a:gd name="connsiteX12" fmla="*/ 1171 w 10000"/>
            <a:gd name="connsiteY12" fmla="*/ 6115 h 8731"/>
            <a:gd name="connsiteX13" fmla="*/ 2043 w 10000"/>
            <a:gd name="connsiteY13" fmla="*/ 5805 h 8731"/>
            <a:gd name="connsiteX14" fmla="*/ 2853 w 10000"/>
            <a:gd name="connsiteY14" fmla="*/ 5798 h 8731"/>
            <a:gd name="connsiteX15" fmla="*/ 4068 w 10000"/>
            <a:gd name="connsiteY15" fmla="*/ 6638 h 8731"/>
            <a:gd name="connsiteX16" fmla="*/ 5540 w 10000"/>
            <a:gd name="connsiteY16" fmla="*/ 7445 h 8731"/>
            <a:gd name="connsiteX17" fmla="*/ 5549 w 10000"/>
            <a:gd name="connsiteY17" fmla="*/ 8208 h 8731"/>
            <a:gd name="connsiteX18" fmla="*/ 6917 w 10000"/>
            <a:gd name="connsiteY18" fmla="*/ 8730 h 8731"/>
            <a:gd name="connsiteX19" fmla="*/ 8026 w 10000"/>
            <a:gd name="connsiteY19" fmla="*/ 8058 h 8731"/>
            <a:gd name="connsiteX20" fmla="*/ 8672 w 10000"/>
            <a:gd name="connsiteY20" fmla="*/ 7528 h 8731"/>
            <a:gd name="connsiteX21" fmla="*/ 8853 w 10000"/>
            <a:gd name="connsiteY21" fmla="*/ 6569 h 8731"/>
            <a:gd name="connsiteX22" fmla="*/ 9906 w 10000"/>
            <a:gd name="connsiteY22" fmla="*/ 6627 h 8731"/>
            <a:gd name="connsiteX23" fmla="*/ 10000 w 10000"/>
            <a:gd name="connsiteY23" fmla="*/ 5691 h 8731"/>
            <a:gd name="connsiteX24" fmla="*/ 7093 w 10000"/>
            <a:gd name="connsiteY24" fmla="*/ 3623 h 8731"/>
            <a:gd name="connsiteX25" fmla="*/ 6400 w 10000"/>
            <a:gd name="connsiteY25" fmla="*/ 2292 h 8731"/>
            <a:gd name="connsiteX26" fmla="*/ 4851 w 10000"/>
            <a:gd name="connsiteY26" fmla="*/ 1991 h 8731"/>
            <a:gd name="connsiteX27" fmla="*/ 4206 w 10000"/>
            <a:gd name="connsiteY27" fmla="*/ 719 h 8731"/>
            <a:gd name="connsiteX0" fmla="*/ 4206 w 10000"/>
            <a:gd name="connsiteY0" fmla="*/ 824 h 10000"/>
            <a:gd name="connsiteX1" fmla="*/ 3337 w 10000"/>
            <a:gd name="connsiteY1" fmla="*/ 0 h 10000"/>
            <a:gd name="connsiteX2" fmla="*/ 2335 w 10000"/>
            <a:gd name="connsiteY2" fmla="*/ 199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1652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2015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2015 h 10000"/>
            <a:gd name="connsiteX3" fmla="*/ 1259 w 10000"/>
            <a:gd name="connsiteY3" fmla="*/ 2022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758 w 10000"/>
            <a:gd name="connsiteY2" fmla="*/ 1924 h 10000"/>
            <a:gd name="connsiteX3" fmla="*/ 1259 w 10000"/>
            <a:gd name="connsiteY3" fmla="*/ 2022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714 h 9890"/>
            <a:gd name="connsiteX1" fmla="*/ 3478 w 10000"/>
            <a:gd name="connsiteY1" fmla="*/ 526 h 9890"/>
            <a:gd name="connsiteX2" fmla="*/ 2758 w 10000"/>
            <a:gd name="connsiteY2" fmla="*/ 1814 h 9890"/>
            <a:gd name="connsiteX3" fmla="*/ 1259 w 10000"/>
            <a:gd name="connsiteY3" fmla="*/ 1912 h 9890"/>
            <a:gd name="connsiteX4" fmla="*/ 1234 w 10000"/>
            <a:gd name="connsiteY4" fmla="*/ 366 h 9890"/>
            <a:gd name="connsiteX5" fmla="*/ 581 w 10000"/>
            <a:gd name="connsiteY5" fmla="*/ 0 h 9890"/>
            <a:gd name="connsiteX6" fmla="*/ 360 w 10000"/>
            <a:gd name="connsiteY6" fmla="*/ 1743 h 9890"/>
            <a:gd name="connsiteX7" fmla="*/ 352 w 10000"/>
            <a:gd name="connsiteY7" fmla="*/ 2844 h 9890"/>
            <a:gd name="connsiteX8" fmla="*/ 0 w 10000"/>
            <a:gd name="connsiteY8" fmla="*/ 4578 h 9890"/>
            <a:gd name="connsiteX9" fmla="*/ 810 w 10000"/>
            <a:gd name="connsiteY9" fmla="*/ 5220 h 9890"/>
            <a:gd name="connsiteX10" fmla="*/ 793 w 10000"/>
            <a:gd name="connsiteY10" fmla="*/ 6426 h 9890"/>
            <a:gd name="connsiteX11" fmla="*/ 478 w 10000"/>
            <a:gd name="connsiteY11" fmla="*/ 7284 h 9890"/>
            <a:gd name="connsiteX12" fmla="*/ 1171 w 10000"/>
            <a:gd name="connsiteY12" fmla="*/ 6894 h 9890"/>
            <a:gd name="connsiteX13" fmla="*/ 2043 w 10000"/>
            <a:gd name="connsiteY13" fmla="*/ 6539 h 9890"/>
            <a:gd name="connsiteX14" fmla="*/ 2853 w 10000"/>
            <a:gd name="connsiteY14" fmla="*/ 6531 h 9890"/>
            <a:gd name="connsiteX15" fmla="*/ 4068 w 10000"/>
            <a:gd name="connsiteY15" fmla="*/ 7493 h 9890"/>
            <a:gd name="connsiteX16" fmla="*/ 5540 w 10000"/>
            <a:gd name="connsiteY16" fmla="*/ 8417 h 9890"/>
            <a:gd name="connsiteX17" fmla="*/ 5549 w 10000"/>
            <a:gd name="connsiteY17" fmla="*/ 9291 h 9890"/>
            <a:gd name="connsiteX18" fmla="*/ 6917 w 10000"/>
            <a:gd name="connsiteY18" fmla="*/ 9889 h 9890"/>
            <a:gd name="connsiteX19" fmla="*/ 8026 w 10000"/>
            <a:gd name="connsiteY19" fmla="*/ 9119 h 9890"/>
            <a:gd name="connsiteX20" fmla="*/ 8672 w 10000"/>
            <a:gd name="connsiteY20" fmla="*/ 8512 h 9890"/>
            <a:gd name="connsiteX21" fmla="*/ 8853 w 10000"/>
            <a:gd name="connsiteY21" fmla="*/ 7414 h 9890"/>
            <a:gd name="connsiteX22" fmla="*/ 9906 w 10000"/>
            <a:gd name="connsiteY22" fmla="*/ 7480 h 9890"/>
            <a:gd name="connsiteX23" fmla="*/ 10000 w 10000"/>
            <a:gd name="connsiteY23" fmla="*/ 6408 h 9890"/>
            <a:gd name="connsiteX24" fmla="*/ 7093 w 10000"/>
            <a:gd name="connsiteY24" fmla="*/ 4040 h 9890"/>
            <a:gd name="connsiteX25" fmla="*/ 6400 w 10000"/>
            <a:gd name="connsiteY25" fmla="*/ 2515 h 9890"/>
            <a:gd name="connsiteX26" fmla="*/ 4851 w 10000"/>
            <a:gd name="connsiteY26" fmla="*/ 2170 h 9890"/>
            <a:gd name="connsiteX27" fmla="*/ 4206 w 10000"/>
            <a:gd name="connsiteY27" fmla="*/ 714 h 989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749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749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933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933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669 w 10000"/>
            <a:gd name="connsiteY9" fmla="*/ 5554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488 w 10282"/>
            <a:gd name="connsiteY0" fmla="*/ 722 h 10000"/>
            <a:gd name="connsiteX1" fmla="*/ 3760 w 10282"/>
            <a:gd name="connsiteY1" fmla="*/ 532 h 10000"/>
            <a:gd name="connsiteX2" fmla="*/ 3040 w 10282"/>
            <a:gd name="connsiteY2" fmla="*/ 1834 h 10000"/>
            <a:gd name="connsiteX3" fmla="*/ 1753 w 10282"/>
            <a:gd name="connsiteY3" fmla="*/ 1933 h 10000"/>
            <a:gd name="connsiteX4" fmla="*/ 1516 w 10282"/>
            <a:gd name="connsiteY4" fmla="*/ 370 h 10000"/>
            <a:gd name="connsiteX5" fmla="*/ 863 w 10282"/>
            <a:gd name="connsiteY5" fmla="*/ 0 h 10000"/>
            <a:gd name="connsiteX6" fmla="*/ 642 w 10282"/>
            <a:gd name="connsiteY6" fmla="*/ 1762 h 10000"/>
            <a:gd name="connsiteX7" fmla="*/ 634 w 10282"/>
            <a:gd name="connsiteY7" fmla="*/ 2876 h 10000"/>
            <a:gd name="connsiteX8" fmla="*/ 0 w 10282"/>
            <a:gd name="connsiteY8" fmla="*/ 4629 h 10000"/>
            <a:gd name="connsiteX9" fmla="*/ 951 w 10282"/>
            <a:gd name="connsiteY9" fmla="*/ 5554 h 10000"/>
            <a:gd name="connsiteX10" fmla="*/ 1075 w 10282"/>
            <a:gd name="connsiteY10" fmla="*/ 6497 h 10000"/>
            <a:gd name="connsiteX11" fmla="*/ 760 w 10282"/>
            <a:gd name="connsiteY11" fmla="*/ 7365 h 10000"/>
            <a:gd name="connsiteX12" fmla="*/ 1453 w 10282"/>
            <a:gd name="connsiteY12" fmla="*/ 6971 h 10000"/>
            <a:gd name="connsiteX13" fmla="*/ 2325 w 10282"/>
            <a:gd name="connsiteY13" fmla="*/ 6612 h 10000"/>
            <a:gd name="connsiteX14" fmla="*/ 3135 w 10282"/>
            <a:gd name="connsiteY14" fmla="*/ 6604 h 10000"/>
            <a:gd name="connsiteX15" fmla="*/ 4350 w 10282"/>
            <a:gd name="connsiteY15" fmla="*/ 7576 h 10000"/>
            <a:gd name="connsiteX16" fmla="*/ 5822 w 10282"/>
            <a:gd name="connsiteY16" fmla="*/ 8511 h 10000"/>
            <a:gd name="connsiteX17" fmla="*/ 5831 w 10282"/>
            <a:gd name="connsiteY17" fmla="*/ 9394 h 10000"/>
            <a:gd name="connsiteX18" fmla="*/ 7199 w 10282"/>
            <a:gd name="connsiteY18" fmla="*/ 9999 h 10000"/>
            <a:gd name="connsiteX19" fmla="*/ 8308 w 10282"/>
            <a:gd name="connsiteY19" fmla="*/ 9220 h 10000"/>
            <a:gd name="connsiteX20" fmla="*/ 8954 w 10282"/>
            <a:gd name="connsiteY20" fmla="*/ 8607 h 10000"/>
            <a:gd name="connsiteX21" fmla="*/ 9135 w 10282"/>
            <a:gd name="connsiteY21" fmla="*/ 7496 h 10000"/>
            <a:gd name="connsiteX22" fmla="*/ 10188 w 10282"/>
            <a:gd name="connsiteY22" fmla="*/ 7563 h 10000"/>
            <a:gd name="connsiteX23" fmla="*/ 10282 w 10282"/>
            <a:gd name="connsiteY23" fmla="*/ 6479 h 10000"/>
            <a:gd name="connsiteX24" fmla="*/ 7375 w 10282"/>
            <a:gd name="connsiteY24" fmla="*/ 4085 h 10000"/>
            <a:gd name="connsiteX25" fmla="*/ 6682 w 10282"/>
            <a:gd name="connsiteY25" fmla="*/ 2543 h 10000"/>
            <a:gd name="connsiteX26" fmla="*/ 5133 w 10282"/>
            <a:gd name="connsiteY26" fmla="*/ 2194 h 10000"/>
            <a:gd name="connsiteX27" fmla="*/ 4488 w 10282"/>
            <a:gd name="connsiteY27"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876 h 10000"/>
            <a:gd name="connsiteX8" fmla="*/ 28 w 10481"/>
            <a:gd name="connsiteY8" fmla="*/ 2168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509 h 10000"/>
            <a:gd name="connsiteX8" fmla="*/ 28 w 10481"/>
            <a:gd name="connsiteY8" fmla="*/ 2168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509 h 10000"/>
            <a:gd name="connsiteX8" fmla="*/ 28 w 10481"/>
            <a:gd name="connsiteY8" fmla="*/ 2903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752 w 10546"/>
            <a:gd name="connsiteY0" fmla="*/ 722 h 10000"/>
            <a:gd name="connsiteX1" fmla="*/ 4024 w 10546"/>
            <a:gd name="connsiteY1" fmla="*/ 532 h 10000"/>
            <a:gd name="connsiteX2" fmla="*/ 3304 w 10546"/>
            <a:gd name="connsiteY2" fmla="*/ 1834 h 10000"/>
            <a:gd name="connsiteX3" fmla="*/ 2017 w 10546"/>
            <a:gd name="connsiteY3" fmla="*/ 1933 h 10000"/>
            <a:gd name="connsiteX4" fmla="*/ 1780 w 10546"/>
            <a:gd name="connsiteY4" fmla="*/ 370 h 10000"/>
            <a:gd name="connsiteX5" fmla="*/ 1127 w 10546"/>
            <a:gd name="connsiteY5" fmla="*/ 0 h 10000"/>
            <a:gd name="connsiteX6" fmla="*/ 906 w 10546"/>
            <a:gd name="connsiteY6" fmla="*/ 1762 h 10000"/>
            <a:gd name="connsiteX7" fmla="*/ 898 w 10546"/>
            <a:gd name="connsiteY7" fmla="*/ 2509 h 10000"/>
            <a:gd name="connsiteX8" fmla="*/ 23 w 10546"/>
            <a:gd name="connsiteY8" fmla="*/ 2444 h 10000"/>
            <a:gd name="connsiteX9" fmla="*/ 264 w 10546"/>
            <a:gd name="connsiteY9" fmla="*/ 4629 h 10000"/>
            <a:gd name="connsiteX10" fmla="*/ 1215 w 10546"/>
            <a:gd name="connsiteY10" fmla="*/ 5554 h 10000"/>
            <a:gd name="connsiteX11" fmla="*/ 1339 w 10546"/>
            <a:gd name="connsiteY11" fmla="*/ 6497 h 10000"/>
            <a:gd name="connsiteX12" fmla="*/ 1024 w 10546"/>
            <a:gd name="connsiteY12" fmla="*/ 7365 h 10000"/>
            <a:gd name="connsiteX13" fmla="*/ 1717 w 10546"/>
            <a:gd name="connsiteY13" fmla="*/ 6971 h 10000"/>
            <a:gd name="connsiteX14" fmla="*/ 2589 w 10546"/>
            <a:gd name="connsiteY14" fmla="*/ 6612 h 10000"/>
            <a:gd name="connsiteX15" fmla="*/ 3399 w 10546"/>
            <a:gd name="connsiteY15" fmla="*/ 6604 h 10000"/>
            <a:gd name="connsiteX16" fmla="*/ 4614 w 10546"/>
            <a:gd name="connsiteY16" fmla="*/ 7576 h 10000"/>
            <a:gd name="connsiteX17" fmla="*/ 6086 w 10546"/>
            <a:gd name="connsiteY17" fmla="*/ 8511 h 10000"/>
            <a:gd name="connsiteX18" fmla="*/ 6095 w 10546"/>
            <a:gd name="connsiteY18" fmla="*/ 9394 h 10000"/>
            <a:gd name="connsiteX19" fmla="*/ 7463 w 10546"/>
            <a:gd name="connsiteY19" fmla="*/ 9999 h 10000"/>
            <a:gd name="connsiteX20" fmla="*/ 8572 w 10546"/>
            <a:gd name="connsiteY20" fmla="*/ 9220 h 10000"/>
            <a:gd name="connsiteX21" fmla="*/ 9218 w 10546"/>
            <a:gd name="connsiteY21" fmla="*/ 8607 h 10000"/>
            <a:gd name="connsiteX22" fmla="*/ 9399 w 10546"/>
            <a:gd name="connsiteY22" fmla="*/ 7496 h 10000"/>
            <a:gd name="connsiteX23" fmla="*/ 10452 w 10546"/>
            <a:gd name="connsiteY23" fmla="*/ 7563 h 10000"/>
            <a:gd name="connsiteX24" fmla="*/ 10546 w 10546"/>
            <a:gd name="connsiteY24" fmla="*/ 6479 h 10000"/>
            <a:gd name="connsiteX25" fmla="*/ 7639 w 10546"/>
            <a:gd name="connsiteY25" fmla="*/ 4085 h 10000"/>
            <a:gd name="connsiteX26" fmla="*/ 6946 w 10546"/>
            <a:gd name="connsiteY26" fmla="*/ 2543 h 10000"/>
            <a:gd name="connsiteX27" fmla="*/ 5397 w 10546"/>
            <a:gd name="connsiteY27" fmla="*/ 2194 h 10000"/>
            <a:gd name="connsiteX28" fmla="*/ 4752 w 10546"/>
            <a:gd name="connsiteY28" fmla="*/ 722 h 10000"/>
            <a:gd name="connsiteX0" fmla="*/ 4752 w 10546"/>
            <a:gd name="connsiteY0" fmla="*/ 722 h 10000"/>
            <a:gd name="connsiteX1" fmla="*/ 4024 w 10546"/>
            <a:gd name="connsiteY1" fmla="*/ 532 h 10000"/>
            <a:gd name="connsiteX2" fmla="*/ 3304 w 10546"/>
            <a:gd name="connsiteY2" fmla="*/ 1834 h 10000"/>
            <a:gd name="connsiteX3" fmla="*/ 2017 w 10546"/>
            <a:gd name="connsiteY3" fmla="*/ 1933 h 10000"/>
            <a:gd name="connsiteX4" fmla="*/ 1780 w 10546"/>
            <a:gd name="connsiteY4" fmla="*/ 370 h 10000"/>
            <a:gd name="connsiteX5" fmla="*/ 1127 w 10546"/>
            <a:gd name="connsiteY5" fmla="*/ 0 h 10000"/>
            <a:gd name="connsiteX6" fmla="*/ 898 w 10546"/>
            <a:gd name="connsiteY6" fmla="*/ 2509 h 10000"/>
            <a:gd name="connsiteX7" fmla="*/ 23 w 10546"/>
            <a:gd name="connsiteY7" fmla="*/ 2444 h 10000"/>
            <a:gd name="connsiteX8" fmla="*/ 264 w 10546"/>
            <a:gd name="connsiteY8" fmla="*/ 4629 h 10000"/>
            <a:gd name="connsiteX9" fmla="*/ 1215 w 10546"/>
            <a:gd name="connsiteY9" fmla="*/ 5554 h 10000"/>
            <a:gd name="connsiteX10" fmla="*/ 1339 w 10546"/>
            <a:gd name="connsiteY10" fmla="*/ 6497 h 10000"/>
            <a:gd name="connsiteX11" fmla="*/ 1024 w 10546"/>
            <a:gd name="connsiteY11" fmla="*/ 7365 h 10000"/>
            <a:gd name="connsiteX12" fmla="*/ 1717 w 10546"/>
            <a:gd name="connsiteY12" fmla="*/ 6971 h 10000"/>
            <a:gd name="connsiteX13" fmla="*/ 2589 w 10546"/>
            <a:gd name="connsiteY13" fmla="*/ 6612 h 10000"/>
            <a:gd name="connsiteX14" fmla="*/ 3399 w 10546"/>
            <a:gd name="connsiteY14" fmla="*/ 6604 h 10000"/>
            <a:gd name="connsiteX15" fmla="*/ 4614 w 10546"/>
            <a:gd name="connsiteY15" fmla="*/ 7576 h 10000"/>
            <a:gd name="connsiteX16" fmla="*/ 6086 w 10546"/>
            <a:gd name="connsiteY16" fmla="*/ 8511 h 10000"/>
            <a:gd name="connsiteX17" fmla="*/ 6095 w 10546"/>
            <a:gd name="connsiteY17" fmla="*/ 9394 h 10000"/>
            <a:gd name="connsiteX18" fmla="*/ 7463 w 10546"/>
            <a:gd name="connsiteY18" fmla="*/ 9999 h 10000"/>
            <a:gd name="connsiteX19" fmla="*/ 8572 w 10546"/>
            <a:gd name="connsiteY19" fmla="*/ 9220 h 10000"/>
            <a:gd name="connsiteX20" fmla="*/ 9218 w 10546"/>
            <a:gd name="connsiteY20" fmla="*/ 8607 h 10000"/>
            <a:gd name="connsiteX21" fmla="*/ 9399 w 10546"/>
            <a:gd name="connsiteY21" fmla="*/ 7496 h 10000"/>
            <a:gd name="connsiteX22" fmla="*/ 10452 w 10546"/>
            <a:gd name="connsiteY22" fmla="*/ 7563 h 10000"/>
            <a:gd name="connsiteX23" fmla="*/ 10546 w 10546"/>
            <a:gd name="connsiteY23" fmla="*/ 6479 h 10000"/>
            <a:gd name="connsiteX24" fmla="*/ 7639 w 10546"/>
            <a:gd name="connsiteY24" fmla="*/ 4085 h 10000"/>
            <a:gd name="connsiteX25" fmla="*/ 6946 w 10546"/>
            <a:gd name="connsiteY25" fmla="*/ 2543 h 10000"/>
            <a:gd name="connsiteX26" fmla="*/ 5397 w 10546"/>
            <a:gd name="connsiteY26" fmla="*/ 2194 h 10000"/>
            <a:gd name="connsiteX27" fmla="*/ 4752 w 10546"/>
            <a:gd name="connsiteY27" fmla="*/ 722 h 10000"/>
            <a:gd name="connsiteX0" fmla="*/ 4752 w 10546"/>
            <a:gd name="connsiteY0" fmla="*/ 352 h 9630"/>
            <a:gd name="connsiteX1" fmla="*/ 4024 w 10546"/>
            <a:gd name="connsiteY1" fmla="*/ 162 h 9630"/>
            <a:gd name="connsiteX2" fmla="*/ 3304 w 10546"/>
            <a:gd name="connsiteY2" fmla="*/ 1464 h 9630"/>
            <a:gd name="connsiteX3" fmla="*/ 2017 w 10546"/>
            <a:gd name="connsiteY3" fmla="*/ 1563 h 9630"/>
            <a:gd name="connsiteX4" fmla="*/ 1780 w 10546"/>
            <a:gd name="connsiteY4" fmla="*/ 0 h 9630"/>
            <a:gd name="connsiteX5" fmla="*/ 898 w 10546"/>
            <a:gd name="connsiteY5" fmla="*/ 2139 h 9630"/>
            <a:gd name="connsiteX6" fmla="*/ 23 w 10546"/>
            <a:gd name="connsiteY6" fmla="*/ 2074 h 9630"/>
            <a:gd name="connsiteX7" fmla="*/ 264 w 10546"/>
            <a:gd name="connsiteY7" fmla="*/ 4259 h 9630"/>
            <a:gd name="connsiteX8" fmla="*/ 1215 w 10546"/>
            <a:gd name="connsiteY8" fmla="*/ 5184 h 9630"/>
            <a:gd name="connsiteX9" fmla="*/ 1339 w 10546"/>
            <a:gd name="connsiteY9" fmla="*/ 6127 h 9630"/>
            <a:gd name="connsiteX10" fmla="*/ 1024 w 10546"/>
            <a:gd name="connsiteY10" fmla="*/ 6995 h 9630"/>
            <a:gd name="connsiteX11" fmla="*/ 1717 w 10546"/>
            <a:gd name="connsiteY11" fmla="*/ 6601 h 9630"/>
            <a:gd name="connsiteX12" fmla="*/ 2589 w 10546"/>
            <a:gd name="connsiteY12" fmla="*/ 6242 h 9630"/>
            <a:gd name="connsiteX13" fmla="*/ 3399 w 10546"/>
            <a:gd name="connsiteY13" fmla="*/ 6234 h 9630"/>
            <a:gd name="connsiteX14" fmla="*/ 4614 w 10546"/>
            <a:gd name="connsiteY14" fmla="*/ 7206 h 9630"/>
            <a:gd name="connsiteX15" fmla="*/ 6086 w 10546"/>
            <a:gd name="connsiteY15" fmla="*/ 8141 h 9630"/>
            <a:gd name="connsiteX16" fmla="*/ 6095 w 10546"/>
            <a:gd name="connsiteY16" fmla="*/ 9024 h 9630"/>
            <a:gd name="connsiteX17" fmla="*/ 7463 w 10546"/>
            <a:gd name="connsiteY17" fmla="*/ 9629 h 9630"/>
            <a:gd name="connsiteX18" fmla="*/ 8572 w 10546"/>
            <a:gd name="connsiteY18" fmla="*/ 8850 h 9630"/>
            <a:gd name="connsiteX19" fmla="*/ 9218 w 10546"/>
            <a:gd name="connsiteY19" fmla="*/ 8237 h 9630"/>
            <a:gd name="connsiteX20" fmla="*/ 9399 w 10546"/>
            <a:gd name="connsiteY20" fmla="*/ 7126 h 9630"/>
            <a:gd name="connsiteX21" fmla="*/ 10452 w 10546"/>
            <a:gd name="connsiteY21" fmla="*/ 7193 h 9630"/>
            <a:gd name="connsiteX22" fmla="*/ 10546 w 10546"/>
            <a:gd name="connsiteY22" fmla="*/ 6109 h 9630"/>
            <a:gd name="connsiteX23" fmla="*/ 7639 w 10546"/>
            <a:gd name="connsiteY23" fmla="*/ 3715 h 9630"/>
            <a:gd name="connsiteX24" fmla="*/ 6946 w 10546"/>
            <a:gd name="connsiteY24" fmla="*/ 2173 h 9630"/>
            <a:gd name="connsiteX25" fmla="*/ 5397 w 10546"/>
            <a:gd name="connsiteY25" fmla="*/ 1824 h 9630"/>
            <a:gd name="connsiteX26" fmla="*/ 4752 w 10546"/>
            <a:gd name="connsiteY26" fmla="*/ 352 h 9630"/>
            <a:gd name="connsiteX0" fmla="*/ 4506 w 10000"/>
            <a:gd name="connsiteY0" fmla="*/ 366 h 10000"/>
            <a:gd name="connsiteX1" fmla="*/ 3816 w 10000"/>
            <a:gd name="connsiteY1" fmla="*/ 168 h 10000"/>
            <a:gd name="connsiteX2" fmla="*/ 3133 w 10000"/>
            <a:gd name="connsiteY2" fmla="*/ 1520 h 10000"/>
            <a:gd name="connsiteX3" fmla="*/ 1913 w 10000"/>
            <a:gd name="connsiteY3" fmla="*/ 1623 h 10000"/>
            <a:gd name="connsiteX4" fmla="*/ 1688 w 10000"/>
            <a:gd name="connsiteY4" fmla="*/ 0 h 10000"/>
            <a:gd name="connsiteX5" fmla="*/ 785 w 10000"/>
            <a:gd name="connsiteY5" fmla="*/ 1267 h 10000"/>
            <a:gd name="connsiteX6" fmla="*/ 22 w 10000"/>
            <a:gd name="connsiteY6" fmla="*/ 2154 h 10000"/>
            <a:gd name="connsiteX7" fmla="*/ 250 w 10000"/>
            <a:gd name="connsiteY7" fmla="*/ 4423 h 10000"/>
            <a:gd name="connsiteX8" fmla="*/ 1152 w 10000"/>
            <a:gd name="connsiteY8" fmla="*/ 5383 h 10000"/>
            <a:gd name="connsiteX9" fmla="*/ 1270 w 10000"/>
            <a:gd name="connsiteY9" fmla="*/ 6362 h 10000"/>
            <a:gd name="connsiteX10" fmla="*/ 971 w 10000"/>
            <a:gd name="connsiteY10" fmla="*/ 7264 h 10000"/>
            <a:gd name="connsiteX11" fmla="*/ 1628 w 10000"/>
            <a:gd name="connsiteY11" fmla="*/ 6855 h 10000"/>
            <a:gd name="connsiteX12" fmla="*/ 2455 w 10000"/>
            <a:gd name="connsiteY12" fmla="*/ 6482 h 10000"/>
            <a:gd name="connsiteX13" fmla="*/ 3223 w 10000"/>
            <a:gd name="connsiteY13" fmla="*/ 6474 h 10000"/>
            <a:gd name="connsiteX14" fmla="*/ 4375 w 10000"/>
            <a:gd name="connsiteY14" fmla="*/ 7483 h 10000"/>
            <a:gd name="connsiteX15" fmla="*/ 5771 w 10000"/>
            <a:gd name="connsiteY15" fmla="*/ 8454 h 10000"/>
            <a:gd name="connsiteX16" fmla="*/ 5779 w 10000"/>
            <a:gd name="connsiteY16" fmla="*/ 9371 h 10000"/>
            <a:gd name="connsiteX17" fmla="*/ 7077 w 10000"/>
            <a:gd name="connsiteY17" fmla="*/ 9999 h 10000"/>
            <a:gd name="connsiteX18" fmla="*/ 8128 w 10000"/>
            <a:gd name="connsiteY18" fmla="*/ 9190 h 10000"/>
            <a:gd name="connsiteX19" fmla="*/ 8741 w 10000"/>
            <a:gd name="connsiteY19" fmla="*/ 8553 h 10000"/>
            <a:gd name="connsiteX20" fmla="*/ 8912 w 10000"/>
            <a:gd name="connsiteY20" fmla="*/ 7400 h 10000"/>
            <a:gd name="connsiteX21" fmla="*/ 9911 w 10000"/>
            <a:gd name="connsiteY21" fmla="*/ 7469 h 10000"/>
            <a:gd name="connsiteX22" fmla="*/ 10000 w 10000"/>
            <a:gd name="connsiteY22" fmla="*/ 6344 h 10000"/>
            <a:gd name="connsiteX23" fmla="*/ 7244 w 10000"/>
            <a:gd name="connsiteY23" fmla="*/ 3858 h 10000"/>
            <a:gd name="connsiteX24" fmla="*/ 6586 w 10000"/>
            <a:gd name="connsiteY24" fmla="*/ 2256 h 10000"/>
            <a:gd name="connsiteX25" fmla="*/ 5118 w 10000"/>
            <a:gd name="connsiteY25" fmla="*/ 1894 h 10000"/>
            <a:gd name="connsiteX26" fmla="*/ 4506 w 10000"/>
            <a:gd name="connsiteY26" fmla="*/ 366 h 10000"/>
            <a:gd name="connsiteX0" fmla="*/ 4506 w 10000"/>
            <a:gd name="connsiteY0" fmla="*/ 198 h 9832"/>
            <a:gd name="connsiteX1" fmla="*/ 3816 w 10000"/>
            <a:gd name="connsiteY1" fmla="*/ 0 h 9832"/>
            <a:gd name="connsiteX2" fmla="*/ 3133 w 10000"/>
            <a:gd name="connsiteY2" fmla="*/ 1352 h 9832"/>
            <a:gd name="connsiteX3" fmla="*/ 1913 w 10000"/>
            <a:gd name="connsiteY3" fmla="*/ 1455 h 9832"/>
            <a:gd name="connsiteX4" fmla="*/ 1554 w 10000"/>
            <a:gd name="connsiteY4" fmla="*/ 690 h 9832"/>
            <a:gd name="connsiteX5" fmla="*/ 785 w 10000"/>
            <a:gd name="connsiteY5" fmla="*/ 1099 h 9832"/>
            <a:gd name="connsiteX6" fmla="*/ 22 w 10000"/>
            <a:gd name="connsiteY6" fmla="*/ 1986 h 9832"/>
            <a:gd name="connsiteX7" fmla="*/ 250 w 10000"/>
            <a:gd name="connsiteY7" fmla="*/ 4255 h 9832"/>
            <a:gd name="connsiteX8" fmla="*/ 1152 w 10000"/>
            <a:gd name="connsiteY8" fmla="*/ 5215 h 9832"/>
            <a:gd name="connsiteX9" fmla="*/ 1270 w 10000"/>
            <a:gd name="connsiteY9" fmla="*/ 6194 h 9832"/>
            <a:gd name="connsiteX10" fmla="*/ 971 w 10000"/>
            <a:gd name="connsiteY10" fmla="*/ 7096 h 9832"/>
            <a:gd name="connsiteX11" fmla="*/ 1628 w 10000"/>
            <a:gd name="connsiteY11" fmla="*/ 6687 h 9832"/>
            <a:gd name="connsiteX12" fmla="*/ 2455 w 10000"/>
            <a:gd name="connsiteY12" fmla="*/ 6314 h 9832"/>
            <a:gd name="connsiteX13" fmla="*/ 3223 w 10000"/>
            <a:gd name="connsiteY13" fmla="*/ 6306 h 9832"/>
            <a:gd name="connsiteX14" fmla="*/ 4375 w 10000"/>
            <a:gd name="connsiteY14" fmla="*/ 7315 h 9832"/>
            <a:gd name="connsiteX15" fmla="*/ 5771 w 10000"/>
            <a:gd name="connsiteY15" fmla="*/ 8286 h 9832"/>
            <a:gd name="connsiteX16" fmla="*/ 5779 w 10000"/>
            <a:gd name="connsiteY16" fmla="*/ 9203 h 9832"/>
            <a:gd name="connsiteX17" fmla="*/ 7077 w 10000"/>
            <a:gd name="connsiteY17" fmla="*/ 9831 h 9832"/>
            <a:gd name="connsiteX18" fmla="*/ 8128 w 10000"/>
            <a:gd name="connsiteY18" fmla="*/ 9022 h 9832"/>
            <a:gd name="connsiteX19" fmla="*/ 8741 w 10000"/>
            <a:gd name="connsiteY19" fmla="*/ 8385 h 9832"/>
            <a:gd name="connsiteX20" fmla="*/ 8912 w 10000"/>
            <a:gd name="connsiteY20" fmla="*/ 7232 h 9832"/>
            <a:gd name="connsiteX21" fmla="*/ 9911 w 10000"/>
            <a:gd name="connsiteY21" fmla="*/ 7301 h 9832"/>
            <a:gd name="connsiteX22" fmla="*/ 10000 w 10000"/>
            <a:gd name="connsiteY22" fmla="*/ 6176 h 9832"/>
            <a:gd name="connsiteX23" fmla="*/ 7244 w 10000"/>
            <a:gd name="connsiteY23" fmla="*/ 3690 h 9832"/>
            <a:gd name="connsiteX24" fmla="*/ 6586 w 10000"/>
            <a:gd name="connsiteY24" fmla="*/ 2088 h 9832"/>
            <a:gd name="connsiteX25" fmla="*/ 5118 w 10000"/>
            <a:gd name="connsiteY25" fmla="*/ 1726 h 9832"/>
            <a:gd name="connsiteX26" fmla="*/ 4506 w 10000"/>
            <a:gd name="connsiteY26" fmla="*/ 198 h 9832"/>
            <a:gd name="connsiteX0" fmla="*/ 4506 w 10000"/>
            <a:gd name="connsiteY0" fmla="*/ 201 h 10000"/>
            <a:gd name="connsiteX1" fmla="*/ 3816 w 10000"/>
            <a:gd name="connsiteY1" fmla="*/ 0 h 10000"/>
            <a:gd name="connsiteX2" fmla="*/ 3133 w 10000"/>
            <a:gd name="connsiteY2" fmla="*/ 1375 h 10000"/>
            <a:gd name="connsiteX3" fmla="*/ 2180 w 10000"/>
            <a:gd name="connsiteY3" fmla="*/ 2353 h 10000"/>
            <a:gd name="connsiteX4" fmla="*/ 1554 w 10000"/>
            <a:gd name="connsiteY4" fmla="*/ 702 h 10000"/>
            <a:gd name="connsiteX5" fmla="*/ 785 w 10000"/>
            <a:gd name="connsiteY5" fmla="*/ 1118 h 10000"/>
            <a:gd name="connsiteX6" fmla="*/ 22 w 10000"/>
            <a:gd name="connsiteY6" fmla="*/ 2020 h 10000"/>
            <a:gd name="connsiteX7" fmla="*/ 250 w 10000"/>
            <a:gd name="connsiteY7" fmla="*/ 4328 h 10000"/>
            <a:gd name="connsiteX8" fmla="*/ 1152 w 10000"/>
            <a:gd name="connsiteY8" fmla="*/ 5304 h 10000"/>
            <a:gd name="connsiteX9" fmla="*/ 1270 w 10000"/>
            <a:gd name="connsiteY9" fmla="*/ 6300 h 10000"/>
            <a:gd name="connsiteX10" fmla="*/ 971 w 10000"/>
            <a:gd name="connsiteY10" fmla="*/ 7217 h 10000"/>
            <a:gd name="connsiteX11" fmla="*/ 1628 w 10000"/>
            <a:gd name="connsiteY11" fmla="*/ 6801 h 10000"/>
            <a:gd name="connsiteX12" fmla="*/ 2455 w 10000"/>
            <a:gd name="connsiteY12" fmla="*/ 6422 h 10000"/>
            <a:gd name="connsiteX13" fmla="*/ 3223 w 10000"/>
            <a:gd name="connsiteY13" fmla="*/ 6414 h 10000"/>
            <a:gd name="connsiteX14" fmla="*/ 4375 w 10000"/>
            <a:gd name="connsiteY14" fmla="*/ 7440 h 10000"/>
            <a:gd name="connsiteX15" fmla="*/ 5771 w 10000"/>
            <a:gd name="connsiteY15" fmla="*/ 8428 h 10000"/>
            <a:gd name="connsiteX16" fmla="*/ 5779 w 10000"/>
            <a:gd name="connsiteY16" fmla="*/ 9360 h 10000"/>
            <a:gd name="connsiteX17" fmla="*/ 7077 w 10000"/>
            <a:gd name="connsiteY17" fmla="*/ 9999 h 10000"/>
            <a:gd name="connsiteX18" fmla="*/ 8128 w 10000"/>
            <a:gd name="connsiteY18" fmla="*/ 9176 h 10000"/>
            <a:gd name="connsiteX19" fmla="*/ 8741 w 10000"/>
            <a:gd name="connsiteY19" fmla="*/ 8528 h 10000"/>
            <a:gd name="connsiteX20" fmla="*/ 8912 w 10000"/>
            <a:gd name="connsiteY20" fmla="*/ 7356 h 10000"/>
            <a:gd name="connsiteX21" fmla="*/ 9911 w 10000"/>
            <a:gd name="connsiteY21" fmla="*/ 7426 h 10000"/>
            <a:gd name="connsiteX22" fmla="*/ 10000 w 10000"/>
            <a:gd name="connsiteY22" fmla="*/ 6282 h 10000"/>
            <a:gd name="connsiteX23" fmla="*/ 7244 w 10000"/>
            <a:gd name="connsiteY23" fmla="*/ 3753 h 10000"/>
            <a:gd name="connsiteX24" fmla="*/ 6586 w 10000"/>
            <a:gd name="connsiteY24" fmla="*/ 2124 h 10000"/>
            <a:gd name="connsiteX25" fmla="*/ 5118 w 10000"/>
            <a:gd name="connsiteY25" fmla="*/ 1755 h 10000"/>
            <a:gd name="connsiteX26" fmla="*/ 4506 w 10000"/>
            <a:gd name="connsiteY26" fmla="*/ 201 h 10000"/>
            <a:gd name="connsiteX0" fmla="*/ 4506 w 10000"/>
            <a:gd name="connsiteY0" fmla="*/ 201 h 10000"/>
            <a:gd name="connsiteX1" fmla="*/ 3816 w 10000"/>
            <a:gd name="connsiteY1" fmla="*/ 0 h 10000"/>
            <a:gd name="connsiteX2" fmla="*/ 3133 w 10000"/>
            <a:gd name="connsiteY2" fmla="*/ 2248 h 10000"/>
            <a:gd name="connsiteX3" fmla="*/ 2180 w 10000"/>
            <a:gd name="connsiteY3" fmla="*/ 2353 h 10000"/>
            <a:gd name="connsiteX4" fmla="*/ 1554 w 10000"/>
            <a:gd name="connsiteY4" fmla="*/ 702 h 10000"/>
            <a:gd name="connsiteX5" fmla="*/ 785 w 10000"/>
            <a:gd name="connsiteY5" fmla="*/ 1118 h 10000"/>
            <a:gd name="connsiteX6" fmla="*/ 22 w 10000"/>
            <a:gd name="connsiteY6" fmla="*/ 2020 h 10000"/>
            <a:gd name="connsiteX7" fmla="*/ 250 w 10000"/>
            <a:gd name="connsiteY7" fmla="*/ 4328 h 10000"/>
            <a:gd name="connsiteX8" fmla="*/ 1152 w 10000"/>
            <a:gd name="connsiteY8" fmla="*/ 5304 h 10000"/>
            <a:gd name="connsiteX9" fmla="*/ 1270 w 10000"/>
            <a:gd name="connsiteY9" fmla="*/ 6300 h 10000"/>
            <a:gd name="connsiteX10" fmla="*/ 971 w 10000"/>
            <a:gd name="connsiteY10" fmla="*/ 7217 h 10000"/>
            <a:gd name="connsiteX11" fmla="*/ 1628 w 10000"/>
            <a:gd name="connsiteY11" fmla="*/ 6801 h 10000"/>
            <a:gd name="connsiteX12" fmla="*/ 2455 w 10000"/>
            <a:gd name="connsiteY12" fmla="*/ 6422 h 10000"/>
            <a:gd name="connsiteX13" fmla="*/ 3223 w 10000"/>
            <a:gd name="connsiteY13" fmla="*/ 6414 h 10000"/>
            <a:gd name="connsiteX14" fmla="*/ 4375 w 10000"/>
            <a:gd name="connsiteY14" fmla="*/ 7440 h 10000"/>
            <a:gd name="connsiteX15" fmla="*/ 5771 w 10000"/>
            <a:gd name="connsiteY15" fmla="*/ 8428 h 10000"/>
            <a:gd name="connsiteX16" fmla="*/ 5779 w 10000"/>
            <a:gd name="connsiteY16" fmla="*/ 9360 h 10000"/>
            <a:gd name="connsiteX17" fmla="*/ 7077 w 10000"/>
            <a:gd name="connsiteY17" fmla="*/ 9999 h 10000"/>
            <a:gd name="connsiteX18" fmla="*/ 8128 w 10000"/>
            <a:gd name="connsiteY18" fmla="*/ 9176 h 10000"/>
            <a:gd name="connsiteX19" fmla="*/ 8741 w 10000"/>
            <a:gd name="connsiteY19" fmla="*/ 8528 h 10000"/>
            <a:gd name="connsiteX20" fmla="*/ 8912 w 10000"/>
            <a:gd name="connsiteY20" fmla="*/ 7356 h 10000"/>
            <a:gd name="connsiteX21" fmla="*/ 9911 w 10000"/>
            <a:gd name="connsiteY21" fmla="*/ 7426 h 10000"/>
            <a:gd name="connsiteX22" fmla="*/ 10000 w 10000"/>
            <a:gd name="connsiteY22" fmla="*/ 6282 h 10000"/>
            <a:gd name="connsiteX23" fmla="*/ 7244 w 10000"/>
            <a:gd name="connsiteY23" fmla="*/ 3753 h 10000"/>
            <a:gd name="connsiteX24" fmla="*/ 6586 w 10000"/>
            <a:gd name="connsiteY24" fmla="*/ 2124 h 10000"/>
            <a:gd name="connsiteX25" fmla="*/ 5118 w 10000"/>
            <a:gd name="connsiteY25" fmla="*/ 1755 h 10000"/>
            <a:gd name="connsiteX26" fmla="*/ 4506 w 10000"/>
            <a:gd name="connsiteY26" fmla="*/ 201 h 10000"/>
            <a:gd name="connsiteX0" fmla="*/ 4506 w 10000"/>
            <a:gd name="connsiteY0" fmla="*/ 104 h 9903"/>
            <a:gd name="connsiteX1" fmla="*/ 3415 w 10000"/>
            <a:gd name="connsiteY1" fmla="*/ 0 h 9903"/>
            <a:gd name="connsiteX2" fmla="*/ 3133 w 10000"/>
            <a:gd name="connsiteY2" fmla="*/ 2151 h 9903"/>
            <a:gd name="connsiteX3" fmla="*/ 2180 w 10000"/>
            <a:gd name="connsiteY3" fmla="*/ 2256 h 9903"/>
            <a:gd name="connsiteX4" fmla="*/ 1554 w 10000"/>
            <a:gd name="connsiteY4" fmla="*/ 605 h 9903"/>
            <a:gd name="connsiteX5" fmla="*/ 785 w 10000"/>
            <a:gd name="connsiteY5" fmla="*/ 1021 h 9903"/>
            <a:gd name="connsiteX6" fmla="*/ 22 w 10000"/>
            <a:gd name="connsiteY6" fmla="*/ 1923 h 9903"/>
            <a:gd name="connsiteX7" fmla="*/ 250 w 10000"/>
            <a:gd name="connsiteY7" fmla="*/ 4231 h 9903"/>
            <a:gd name="connsiteX8" fmla="*/ 1152 w 10000"/>
            <a:gd name="connsiteY8" fmla="*/ 5207 h 9903"/>
            <a:gd name="connsiteX9" fmla="*/ 1270 w 10000"/>
            <a:gd name="connsiteY9" fmla="*/ 6203 h 9903"/>
            <a:gd name="connsiteX10" fmla="*/ 971 w 10000"/>
            <a:gd name="connsiteY10" fmla="*/ 7120 h 9903"/>
            <a:gd name="connsiteX11" fmla="*/ 1628 w 10000"/>
            <a:gd name="connsiteY11" fmla="*/ 6704 h 9903"/>
            <a:gd name="connsiteX12" fmla="*/ 2455 w 10000"/>
            <a:gd name="connsiteY12" fmla="*/ 6325 h 9903"/>
            <a:gd name="connsiteX13" fmla="*/ 3223 w 10000"/>
            <a:gd name="connsiteY13" fmla="*/ 6317 h 9903"/>
            <a:gd name="connsiteX14" fmla="*/ 4375 w 10000"/>
            <a:gd name="connsiteY14" fmla="*/ 7343 h 9903"/>
            <a:gd name="connsiteX15" fmla="*/ 5771 w 10000"/>
            <a:gd name="connsiteY15" fmla="*/ 8331 h 9903"/>
            <a:gd name="connsiteX16" fmla="*/ 5779 w 10000"/>
            <a:gd name="connsiteY16" fmla="*/ 9263 h 9903"/>
            <a:gd name="connsiteX17" fmla="*/ 7077 w 10000"/>
            <a:gd name="connsiteY17" fmla="*/ 9902 h 9903"/>
            <a:gd name="connsiteX18" fmla="*/ 8128 w 10000"/>
            <a:gd name="connsiteY18" fmla="*/ 9079 h 9903"/>
            <a:gd name="connsiteX19" fmla="*/ 8741 w 10000"/>
            <a:gd name="connsiteY19" fmla="*/ 8431 h 9903"/>
            <a:gd name="connsiteX20" fmla="*/ 8912 w 10000"/>
            <a:gd name="connsiteY20" fmla="*/ 7259 h 9903"/>
            <a:gd name="connsiteX21" fmla="*/ 9911 w 10000"/>
            <a:gd name="connsiteY21" fmla="*/ 7329 h 9903"/>
            <a:gd name="connsiteX22" fmla="*/ 10000 w 10000"/>
            <a:gd name="connsiteY22" fmla="*/ 6185 h 9903"/>
            <a:gd name="connsiteX23" fmla="*/ 7244 w 10000"/>
            <a:gd name="connsiteY23" fmla="*/ 3656 h 9903"/>
            <a:gd name="connsiteX24" fmla="*/ 6586 w 10000"/>
            <a:gd name="connsiteY24" fmla="*/ 2027 h 9903"/>
            <a:gd name="connsiteX25" fmla="*/ 5118 w 10000"/>
            <a:gd name="connsiteY25" fmla="*/ 1658 h 9903"/>
            <a:gd name="connsiteX26" fmla="*/ 4506 w 10000"/>
            <a:gd name="connsiteY26" fmla="*/ 104 h 9903"/>
            <a:gd name="connsiteX0" fmla="*/ 4506 w 10000"/>
            <a:gd name="connsiteY0" fmla="*/ 0 h 9895"/>
            <a:gd name="connsiteX1" fmla="*/ 3348 w 10000"/>
            <a:gd name="connsiteY1" fmla="*/ 385 h 9895"/>
            <a:gd name="connsiteX2" fmla="*/ 3133 w 10000"/>
            <a:gd name="connsiteY2" fmla="*/ 2067 h 9895"/>
            <a:gd name="connsiteX3" fmla="*/ 2180 w 10000"/>
            <a:gd name="connsiteY3" fmla="*/ 2173 h 9895"/>
            <a:gd name="connsiteX4" fmla="*/ 1554 w 10000"/>
            <a:gd name="connsiteY4" fmla="*/ 506 h 9895"/>
            <a:gd name="connsiteX5" fmla="*/ 785 w 10000"/>
            <a:gd name="connsiteY5" fmla="*/ 926 h 9895"/>
            <a:gd name="connsiteX6" fmla="*/ 22 w 10000"/>
            <a:gd name="connsiteY6" fmla="*/ 1837 h 9895"/>
            <a:gd name="connsiteX7" fmla="*/ 250 w 10000"/>
            <a:gd name="connsiteY7" fmla="*/ 4167 h 9895"/>
            <a:gd name="connsiteX8" fmla="*/ 1152 w 10000"/>
            <a:gd name="connsiteY8" fmla="*/ 5153 h 9895"/>
            <a:gd name="connsiteX9" fmla="*/ 1270 w 10000"/>
            <a:gd name="connsiteY9" fmla="*/ 6159 h 9895"/>
            <a:gd name="connsiteX10" fmla="*/ 971 w 10000"/>
            <a:gd name="connsiteY10" fmla="*/ 7085 h 9895"/>
            <a:gd name="connsiteX11" fmla="*/ 1628 w 10000"/>
            <a:gd name="connsiteY11" fmla="*/ 6665 h 9895"/>
            <a:gd name="connsiteX12" fmla="*/ 2455 w 10000"/>
            <a:gd name="connsiteY12" fmla="*/ 6282 h 9895"/>
            <a:gd name="connsiteX13" fmla="*/ 3223 w 10000"/>
            <a:gd name="connsiteY13" fmla="*/ 6274 h 9895"/>
            <a:gd name="connsiteX14" fmla="*/ 4375 w 10000"/>
            <a:gd name="connsiteY14" fmla="*/ 7310 h 9895"/>
            <a:gd name="connsiteX15" fmla="*/ 5771 w 10000"/>
            <a:gd name="connsiteY15" fmla="*/ 8308 h 9895"/>
            <a:gd name="connsiteX16" fmla="*/ 5779 w 10000"/>
            <a:gd name="connsiteY16" fmla="*/ 9249 h 9895"/>
            <a:gd name="connsiteX17" fmla="*/ 7077 w 10000"/>
            <a:gd name="connsiteY17" fmla="*/ 9894 h 9895"/>
            <a:gd name="connsiteX18" fmla="*/ 8128 w 10000"/>
            <a:gd name="connsiteY18" fmla="*/ 9063 h 9895"/>
            <a:gd name="connsiteX19" fmla="*/ 8741 w 10000"/>
            <a:gd name="connsiteY19" fmla="*/ 8409 h 9895"/>
            <a:gd name="connsiteX20" fmla="*/ 8912 w 10000"/>
            <a:gd name="connsiteY20" fmla="*/ 7225 h 9895"/>
            <a:gd name="connsiteX21" fmla="*/ 9911 w 10000"/>
            <a:gd name="connsiteY21" fmla="*/ 7296 h 9895"/>
            <a:gd name="connsiteX22" fmla="*/ 10000 w 10000"/>
            <a:gd name="connsiteY22" fmla="*/ 6141 h 9895"/>
            <a:gd name="connsiteX23" fmla="*/ 7244 w 10000"/>
            <a:gd name="connsiteY23" fmla="*/ 3587 h 9895"/>
            <a:gd name="connsiteX24" fmla="*/ 6586 w 10000"/>
            <a:gd name="connsiteY24" fmla="*/ 1942 h 9895"/>
            <a:gd name="connsiteX25" fmla="*/ 5118 w 10000"/>
            <a:gd name="connsiteY25" fmla="*/ 1569 h 9895"/>
            <a:gd name="connsiteX26" fmla="*/ 4506 w 10000"/>
            <a:gd name="connsiteY26" fmla="*/ 0 h 9895"/>
            <a:gd name="connsiteX0" fmla="*/ 4506 w 9985"/>
            <a:gd name="connsiteY0" fmla="*/ 0 h 10000"/>
            <a:gd name="connsiteX1" fmla="*/ 3348 w 9985"/>
            <a:gd name="connsiteY1" fmla="*/ 389 h 10000"/>
            <a:gd name="connsiteX2" fmla="*/ 3133 w 9985"/>
            <a:gd name="connsiteY2" fmla="*/ 2089 h 10000"/>
            <a:gd name="connsiteX3" fmla="*/ 2180 w 9985"/>
            <a:gd name="connsiteY3" fmla="*/ 2196 h 10000"/>
            <a:gd name="connsiteX4" fmla="*/ 1554 w 9985"/>
            <a:gd name="connsiteY4" fmla="*/ 511 h 10000"/>
            <a:gd name="connsiteX5" fmla="*/ 785 w 9985"/>
            <a:gd name="connsiteY5" fmla="*/ 936 h 10000"/>
            <a:gd name="connsiteX6" fmla="*/ 22 w 9985"/>
            <a:gd name="connsiteY6" fmla="*/ 1856 h 10000"/>
            <a:gd name="connsiteX7" fmla="*/ 250 w 9985"/>
            <a:gd name="connsiteY7" fmla="*/ 4211 h 10000"/>
            <a:gd name="connsiteX8" fmla="*/ 1152 w 9985"/>
            <a:gd name="connsiteY8" fmla="*/ 5208 h 10000"/>
            <a:gd name="connsiteX9" fmla="*/ 1270 w 9985"/>
            <a:gd name="connsiteY9" fmla="*/ 6224 h 10000"/>
            <a:gd name="connsiteX10" fmla="*/ 971 w 9985"/>
            <a:gd name="connsiteY10" fmla="*/ 7160 h 10000"/>
            <a:gd name="connsiteX11" fmla="*/ 1628 w 9985"/>
            <a:gd name="connsiteY11" fmla="*/ 6736 h 10000"/>
            <a:gd name="connsiteX12" fmla="*/ 2455 w 9985"/>
            <a:gd name="connsiteY12" fmla="*/ 6349 h 10000"/>
            <a:gd name="connsiteX13" fmla="*/ 3223 w 9985"/>
            <a:gd name="connsiteY13" fmla="*/ 6341 h 10000"/>
            <a:gd name="connsiteX14" fmla="*/ 4375 w 9985"/>
            <a:gd name="connsiteY14" fmla="*/ 7388 h 10000"/>
            <a:gd name="connsiteX15" fmla="*/ 5771 w 9985"/>
            <a:gd name="connsiteY15" fmla="*/ 8396 h 10000"/>
            <a:gd name="connsiteX16" fmla="*/ 5779 w 9985"/>
            <a:gd name="connsiteY16" fmla="*/ 9347 h 10000"/>
            <a:gd name="connsiteX17" fmla="*/ 7077 w 9985"/>
            <a:gd name="connsiteY17" fmla="*/ 9999 h 10000"/>
            <a:gd name="connsiteX18" fmla="*/ 8128 w 9985"/>
            <a:gd name="connsiteY18" fmla="*/ 9159 h 10000"/>
            <a:gd name="connsiteX19" fmla="*/ 8741 w 9985"/>
            <a:gd name="connsiteY19" fmla="*/ 8498 h 10000"/>
            <a:gd name="connsiteX20" fmla="*/ 8912 w 9985"/>
            <a:gd name="connsiteY20" fmla="*/ 7302 h 10000"/>
            <a:gd name="connsiteX21" fmla="*/ 9911 w 9985"/>
            <a:gd name="connsiteY21" fmla="*/ 7373 h 10000"/>
            <a:gd name="connsiteX22" fmla="*/ 9933 w 9985"/>
            <a:gd name="connsiteY22" fmla="*/ 6503 h 10000"/>
            <a:gd name="connsiteX23" fmla="*/ 7244 w 9985"/>
            <a:gd name="connsiteY23" fmla="*/ 3625 h 10000"/>
            <a:gd name="connsiteX24" fmla="*/ 6586 w 9985"/>
            <a:gd name="connsiteY24" fmla="*/ 1963 h 10000"/>
            <a:gd name="connsiteX25" fmla="*/ 5118 w 9985"/>
            <a:gd name="connsiteY25" fmla="*/ 1586 h 10000"/>
            <a:gd name="connsiteX26" fmla="*/ 4506 w 9985"/>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596 w 10201"/>
            <a:gd name="connsiteY24" fmla="*/ 1963 h 10000"/>
            <a:gd name="connsiteX25" fmla="*/ 5126 w 10201"/>
            <a:gd name="connsiteY25" fmla="*/ 1586 h 10000"/>
            <a:gd name="connsiteX26" fmla="*/ 4513 w 10201"/>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462 w 10201"/>
            <a:gd name="connsiteY24" fmla="*/ 2557 h 10000"/>
            <a:gd name="connsiteX25" fmla="*/ 5126 w 10201"/>
            <a:gd name="connsiteY25" fmla="*/ 1586 h 10000"/>
            <a:gd name="connsiteX26" fmla="*/ 4513 w 10201"/>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462 w 10201"/>
            <a:gd name="connsiteY24" fmla="*/ 2557 h 10000"/>
            <a:gd name="connsiteX25" fmla="*/ 5126 w 10201"/>
            <a:gd name="connsiteY25" fmla="*/ 2180 h 10000"/>
            <a:gd name="connsiteX26" fmla="*/ 4513 w 10201"/>
            <a:gd name="connsiteY26" fmla="*/ 0 h 10000"/>
            <a:gd name="connsiteX0" fmla="*/ 4245 w 10201"/>
            <a:gd name="connsiteY0" fmla="*/ 304 h 9611"/>
            <a:gd name="connsiteX1" fmla="*/ 3353 w 10201"/>
            <a:gd name="connsiteY1" fmla="*/ 0 h 9611"/>
            <a:gd name="connsiteX2" fmla="*/ 3138 w 10201"/>
            <a:gd name="connsiteY2" fmla="*/ 1700 h 9611"/>
            <a:gd name="connsiteX3" fmla="*/ 2183 w 10201"/>
            <a:gd name="connsiteY3" fmla="*/ 1807 h 9611"/>
            <a:gd name="connsiteX4" fmla="*/ 1556 w 10201"/>
            <a:gd name="connsiteY4" fmla="*/ 122 h 9611"/>
            <a:gd name="connsiteX5" fmla="*/ 786 w 10201"/>
            <a:gd name="connsiteY5" fmla="*/ 547 h 9611"/>
            <a:gd name="connsiteX6" fmla="*/ 22 w 10201"/>
            <a:gd name="connsiteY6" fmla="*/ 1467 h 9611"/>
            <a:gd name="connsiteX7" fmla="*/ 250 w 10201"/>
            <a:gd name="connsiteY7" fmla="*/ 3822 h 9611"/>
            <a:gd name="connsiteX8" fmla="*/ 1154 w 10201"/>
            <a:gd name="connsiteY8" fmla="*/ 4819 h 9611"/>
            <a:gd name="connsiteX9" fmla="*/ 1272 w 10201"/>
            <a:gd name="connsiteY9" fmla="*/ 5835 h 9611"/>
            <a:gd name="connsiteX10" fmla="*/ 972 w 10201"/>
            <a:gd name="connsiteY10" fmla="*/ 6771 h 9611"/>
            <a:gd name="connsiteX11" fmla="*/ 1630 w 10201"/>
            <a:gd name="connsiteY11" fmla="*/ 6347 h 9611"/>
            <a:gd name="connsiteX12" fmla="*/ 2459 w 10201"/>
            <a:gd name="connsiteY12" fmla="*/ 5960 h 9611"/>
            <a:gd name="connsiteX13" fmla="*/ 3228 w 10201"/>
            <a:gd name="connsiteY13" fmla="*/ 5952 h 9611"/>
            <a:gd name="connsiteX14" fmla="*/ 4382 w 10201"/>
            <a:gd name="connsiteY14" fmla="*/ 6999 h 9611"/>
            <a:gd name="connsiteX15" fmla="*/ 5780 w 10201"/>
            <a:gd name="connsiteY15" fmla="*/ 8007 h 9611"/>
            <a:gd name="connsiteX16" fmla="*/ 5788 w 10201"/>
            <a:gd name="connsiteY16" fmla="*/ 8958 h 9611"/>
            <a:gd name="connsiteX17" fmla="*/ 7088 w 10201"/>
            <a:gd name="connsiteY17" fmla="*/ 9610 h 9611"/>
            <a:gd name="connsiteX18" fmla="*/ 8140 w 10201"/>
            <a:gd name="connsiteY18" fmla="*/ 8770 h 9611"/>
            <a:gd name="connsiteX19" fmla="*/ 8754 w 10201"/>
            <a:gd name="connsiteY19" fmla="*/ 8109 h 9611"/>
            <a:gd name="connsiteX20" fmla="*/ 8925 w 10201"/>
            <a:gd name="connsiteY20" fmla="*/ 6913 h 9611"/>
            <a:gd name="connsiteX21" fmla="*/ 9926 w 10201"/>
            <a:gd name="connsiteY21" fmla="*/ 6984 h 9611"/>
            <a:gd name="connsiteX22" fmla="*/ 9948 w 10201"/>
            <a:gd name="connsiteY22" fmla="*/ 6114 h 9611"/>
            <a:gd name="connsiteX23" fmla="*/ 6987 w 10201"/>
            <a:gd name="connsiteY23" fmla="*/ 3929 h 9611"/>
            <a:gd name="connsiteX24" fmla="*/ 6462 w 10201"/>
            <a:gd name="connsiteY24" fmla="*/ 2168 h 9611"/>
            <a:gd name="connsiteX25" fmla="*/ 5126 w 10201"/>
            <a:gd name="connsiteY25" fmla="*/ 1791 h 9611"/>
            <a:gd name="connsiteX26" fmla="*/ 4245 w 10201"/>
            <a:gd name="connsiteY26" fmla="*/ 304 h 9611"/>
            <a:gd name="connsiteX0" fmla="*/ 4161 w 10000"/>
            <a:gd name="connsiteY0" fmla="*/ 189 h 9873"/>
            <a:gd name="connsiteX1" fmla="*/ 3287 w 10000"/>
            <a:gd name="connsiteY1" fmla="*/ 388 h 9873"/>
            <a:gd name="connsiteX2" fmla="*/ 3076 w 10000"/>
            <a:gd name="connsiteY2" fmla="*/ 1642 h 9873"/>
            <a:gd name="connsiteX3" fmla="*/ 2140 w 10000"/>
            <a:gd name="connsiteY3" fmla="*/ 1753 h 9873"/>
            <a:gd name="connsiteX4" fmla="*/ 1525 w 10000"/>
            <a:gd name="connsiteY4" fmla="*/ 0 h 9873"/>
            <a:gd name="connsiteX5" fmla="*/ 771 w 10000"/>
            <a:gd name="connsiteY5" fmla="*/ 442 h 9873"/>
            <a:gd name="connsiteX6" fmla="*/ 22 w 10000"/>
            <a:gd name="connsiteY6" fmla="*/ 1399 h 9873"/>
            <a:gd name="connsiteX7" fmla="*/ 245 w 10000"/>
            <a:gd name="connsiteY7" fmla="*/ 3850 h 9873"/>
            <a:gd name="connsiteX8" fmla="*/ 1131 w 10000"/>
            <a:gd name="connsiteY8" fmla="*/ 4887 h 9873"/>
            <a:gd name="connsiteX9" fmla="*/ 1247 w 10000"/>
            <a:gd name="connsiteY9" fmla="*/ 5944 h 9873"/>
            <a:gd name="connsiteX10" fmla="*/ 953 w 10000"/>
            <a:gd name="connsiteY10" fmla="*/ 6918 h 9873"/>
            <a:gd name="connsiteX11" fmla="*/ 1598 w 10000"/>
            <a:gd name="connsiteY11" fmla="*/ 6477 h 9873"/>
            <a:gd name="connsiteX12" fmla="*/ 2411 w 10000"/>
            <a:gd name="connsiteY12" fmla="*/ 6074 h 9873"/>
            <a:gd name="connsiteX13" fmla="*/ 3164 w 10000"/>
            <a:gd name="connsiteY13" fmla="*/ 6066 h 9873"/>
            <a:gd name="connsiteX14" fmla="*/ 4296 w 10000"/>
            <a:gd name="connsiteY14" fmla="*/ 7155 h 9873"/>
            <a:gd name="connsiteX15" fmla="*/ 5666 w 10000"/>
            <a:gd name="connsiteY15" fmla="*/ 8204 h 9873"/>
            <a:gd name="connsiteX16" fmla="*/ 5674 w 10000"/>
            <a:gd name="connsiteY16" fmla="*/ 9194 h 9873"/>
            <a:gd name="connsiteX17" fmla="*/ 6948 w 10000"/>
            <a:gd name="connsiteY17" fmla="*/ 9872 h 9873"/>
            <a:gd name="connsiteX18" fmla="*/ 7980 w 10000"/>
            <a:gd name="connsiteY18" fmla="*/ 8998 h 9873"/>
            <a:gd name="connsiteX19" fmla="*/ 8582 w 10000"/>
            <a:gd name="connsiteY19" fmla="*/ 8310 h 9873"/>
            <a:gd name="connsiteX20" fmla="*/ 8749 w 10000"/>
            <a:gd name="connsiteY20" fmla="*/ 7066 h 9873"/>
            <a:gd name="connsiteX21" fmla="*/ 9730 w 10000"/>
            <a:gd name="connsiteY21" fmla="*/ 7140 h 9873"/>
            <a:gd name="connsiteX22" fmla="*/ 9752 w 10000"/>
            <a:gd name="connsiteY22" fmla="*/ 6234 h 9873"/>
            <a:gd name="connsiteX23" fmla="*/ 6849 w 10000"/>
            <a:gd name="connsiteY23" fmla="*/ 3961 h 9873"/>
            <a:gd name="connsiteX24" fmla="*/ 6335 w 10000"/>
            <a:gd name="connsiteY24" fmla="*/ 2129 h 9873"/>
            <a:gd name="connsiteX25" fmla="*/ 5025 w 10000"/>
            <a:gd name="connsiteY25" fmla="*/ 1736 h 9873"/>
            <a:gd name="connsiteX26" fmla="*/ 4161 w 10000"/>
            <a:gd name="connsiteY26" fmla="*/ 189 h 9873"/>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9752"/>
            <a:gd name="connsiteY0" fmla="*/ 191 h 10000"/>
            <a:gd name="connsiteX1" fmla="*/ 3287 w 9752"/>
            <a:gd name="connsiteY1" fmla="*/ 393 h 10000"/>
            <a:gd name="connsiteX2" fmla="*/ 3076 w 9752"/>
            <a:gd name="connsiteY2" fmla="*/ 1663 h 10000"/>
            <a:gd name="connsiteX3" fmla="*/ 2140 w 9752"/>
            <a:gd name="connsiteY3" fmla="*/ 1776 h 10000"/>
            <a:gd name="connsiteX4" fmla="*/ 1525 w 9752"/>
            <a:gd name="connsiteY4" fmla="*/ 0 h 10000"/>
            <a:gd name="connsiteX5" fmla="*/ 771 w 9752"/>
            <a:gd name="connsiteY5" fmla="*/ 448 h 10000"/>
            <a:gd name="connsiteX6" fmla="*/ 22 w 9752"/>
            <a:gd name="connsiteY6" fmla="*/ 1417 h 10000"/>
            <a:gd name="connsiteX7" fmla="*/ 245 w 9752"/>
            <a:gd name="connsiteY7" fmla="*/ 3900 h 10000"/>
            <a:gd name="connsiteX8" fmla="*/ 1131 w 9752"/>
            <a:gd name="connsiteY8" fmla="*/ 4950 h 10000"/>
            <a:gd name="connsiteX9" fmla="*/ 1247 w 9752"/>
            <a:gd name="connsiteY9" fmla="*/ 6020 h 10000"/>
            <a:gd name="connsiteX10" fmla="*/ 953 w 9752"/>
            <a:gd name="connsiteY10" fmla="*/ 7007 h 10000"/>
            <a:gd name="connsiteX11" fmla="*/ 1598 w 9752"/>
            <a:gd name="connsiteY11" fmla="*/ 6560 h 10000"/>
            <a:gd name="connsiteX12" fmla="*/ 2411 w 9752"/>
            <a:gd name="connsiteY12" fmla="*/ 6152 h 10000"/>
            <a:gd name="connsiteX13" fmla="*/ 3164 w 9752"/>
            <a:gd name="connsiteY13" fmla="*/ 6144 h 10000"/>
            <a:gd name="connsiteX14" fmla="*/ 4296 w 9752"/>
            <a:gd name="connsiteY14" fmla="*/ 7247 h 10000"/>
            <a:gd name="connsiteX15" fmla="*/ 5666 w 9752"/>
            <a:gd name="connsiteY15" fmla="*/ 8310 h 10000"/>
            <a:gd name="connsiteX16" fmla="*/ 5674 w 9752"/>
            <a:gd name="connsiteY16" fmla="*/ 9312 h 10000"/>
            <a:gd name="connsiteX17" fmla="*/ 6948 w 9752"/>
            <a:gd name="connsiteY17" fmla="*/ 9999 h 10000"/>
            <a:gd name="connsiteX18" fmla="*/ 7980 w 9752"/>
            <a:gd name="connsiteY18" fmla="*/ 9114 h 10000"/>
            <a:gd name="connsiteX19" fmla="*/ 8582 w 9752"/>
            <a:gd name="connsiteY19" fmla="*/ 8417 h 10000"/>
            <a:gd name="connsiteX20" fmla="*/ 8749 w 9752"/>
            <a:gd name="connsiteY20" fmla="*/ 7157 h 10000"/>
            <a:gd name="connsiteX21" fmla="*/ 9730 w 9752"/>
            <a:gd name="connsiteY21" fmla="*/ 7232 h 10000"/>
            <a:gd name="connsiteX22" fmla="*/ 9752 w 9752"/>
            <a:gd name="connsiteY22" fmla="*/ 6314 h 10000"/>
            <a:gd name="connsiteX23" fmla="*/ 6849 w 9752"/>
            <a:gd name="connsiteY23" fmla="*/ 4012 h 10000"/>
            <a:gd name="connsiteX24" fmla="*/ 6335 w 9752"/>
            <a:gd name="connsiteY24" fmla="*/ 2156 h 10000"/>
            <a:gd name="connsiteX25" fmla="*/ 5025 w 9752"/>
            <a:gd name="connsiteY25" fmla="*/ 1758 h 10000"/>
            <a:gd name="connsiteX26" fmla="*/ 4161 w 9752"/>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9999"/>
            <a:gd name="connsiteX1" fmla="*/ 3371 w 10000"/>
            <a:gd name="connsiteY1" fmla="*/ 393 h 9999"/>
            <a:gd name="connsiteX2" fmla="*/ 3154 w 10000"/>
            <a:gd name="connsiteY2" fmla="*/ 1663 h 9999"/>
            <a:gd name="connsiteX3" fmla="*/ 2194 w 10000"/>
            <a:gd name="connsiteY3" fmla="*/ 1776 h 9999"/>
            <a:gd name="connsiteX4" fmla="*/ 1564 w 10000"/>
            <a:gd name="connsiteY4" fmla="*/ 0 h 9999"/>
            <a:gd name="connsiteX5" fmla="*/ 791 w 10000"/>
            <a:gd name="connsiteY5" fmla="*/ 448 h 9999"/>
            <a:gd name="connsiteX6" fmla="*/ 23 w 10000"/>
            <a:gd name="connsiteY6" fmla="*/ 1417 h 9999"/>
            <a:gd name="connsiteX7" fmla="*/ 251 w 10000"/>
            <a:gd name="connsiteY7" fmla="*/ 3900 h 9999"/>
            <a:gd name="connsiteX8" fmla="*/ 1160 w 10000"/>
            <a:gd name="connsiteY8" fmla="*/ 4950 h 9999"/>
            <a:gd name="connsiteX9" fmla="*/ 1279 w 10000"/>
            <a:gd name="connsiteY9" fmla="*/ 6020 h 9999"/>
            <a:gd name="connsiteX10" fmla="*/ 977 w 10000"/>
            <a:gd name="connsiteY10" fmla="*/ 7007 h 9999"/>
            <a:gd name="connsiteX11" fmla="*/ 1639 w 10000"/>
            <a:gd name="connsiteY11" fmla="*/ 6560 h 9999"/>
            <a:gd name="connsiteX12" fmla="*/ 2472 w 10000"/>
            <a:gd name="connsiteY12" fmla="*/ 6152 h 9999"/>
            <a:gd name="connsiteX13" fmla="*/ 3244 w 10000"/>
            <a:gd name="connsiteY13" fmla="*/ 6144 h 9999"/>
            <a:gd name="connsiteX14" fmla="*/ 4405 w 10000"/>
            <a:gd name="connsiteY14" fmla="*/ 7247 h 9999"/>
            <a:gd name="connsiteX15" fmla="*/ 5810 w 10000"/>
            <a:gd name="connsiteY15" fmla="*/ 8310 h 9999"/>
            <a:gd name="connsiteX16" fmla="*/ 5818 w 10000"/>
            <a:gd name="connsiteY16" fmla="*/ 9312 h 9999"/>
            <a:gd name="connsiteX17" fmla="*/ 7125 w 10000"/>
            <a:gd name="connsiteY17" fmla="*/ 9999 h 9999"/>
            <a:gd name="connsiteX18" fmla="*/ 8183 w 10000"/>
            <a:gd name="connsiteY18" fmla="*/ 9114 h 9999"/>
            <a:gd name="connsiteX19" fmla="*/ 8800 w 10000"/>
            <a:gd name="connsiteY19" fmla="*/ 8417 h 9999"/>
            <a:gd name="connsiteX20" fmla="*/ 8971 w 10000"/>
            <a:gd name="connsiteY20" fmla="*/ 7157 h 9999"/>
            <a:gd name="connsiteX21" fmla="*/ 9977 w 10000"/>
            <a:gd name="connsiteY21" fmla="*/ 7232 h 9999"/>
            <a:gd name="connsiteX22" fmla="*/ 10000 w 10000"/>
            <a:gd name="connsiteY22" fmla="*/ 6314 h 9999"/>
            <a:gd name="connsiteX23" fmla="*/ 7023 w 10000"/>
            <a:gd name="connsiteY23" fmla="*/ 4012 h 9999"/>
            <a:gd name="connsiteX24" fmla="*/ 6496 w 10000"/>
            <a:gd name="connsiteY24" fmla="*/ 2156 h 9999"/>
            <a:gd name="connsiteX25" fmla="*/ 5153 w 10000"/>
            <a:gd name="connsiteY25" fmla="*/ 1758 h 9999"/>
            <a:gd name="connsiteX26" fmla="*/ 4267 w 10000"/>
            <a:gd name="connsiteY26" fmla="*/ 191 h 9999"/>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405 w 10000"/>
            <a:gd name="connsiteY14" fmla="*/ 7248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270 w 10000"/>
            <a:gd name="connsiteY14" fmla="*/ 7665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270 w 10000"/>
            <a:gd name="connsiteY14" fmla="*/ 7352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977 w 10000"/>
            <a:gd name="connsiteY9" fmla="*/ 7008 h 10000"/>
            <a:gd name="connsiteX10" fmla="*/ 1639 w 10000"/>
            <a:gd name="connsiteY10" fmla="*/ 6561 h 10000"/>
            <a:gd name="connsiteX11" fmla="*/ 2472 w 10000"/>
            <a:gd name="connsiteY11" fmla="*/ 6153 h 10000"/>
            <a:gd name="connsiteX12" fmla="*/ 3244 w 10000"/>
            <a:gd name="connsiteY12" fmla="*/ 6145 h 10000"/>
            <a:gd name="connsiteX13" fmla="*/ 4270 w 10000"/>
            <a:gd name="connsiteY13" fmla="*/ 7352 h 10000"/>
            <a:gd name="connsiteX14" fmla="*/ 5945 w 10000"/>
            <a:gd name="connsiteY14" fmla="*/ 8415 h 10000"/>
            <a:gd name="connsiteX15" fmla="*/ 5818 w 10000"/>
            <a:gd name="connsiteY15" fmla="*/ 9313 h 10000"/>
            <a:gd name="connsiteX16" fmla="*/ 7125 w 10000"/>
            <a:gd name="connsiteY16" fmla="*/ 10000 h 10000"/>
            <a:gd name="connsiteX17" fmla="*/ 8183 w 10000"/>
            <a:gd name="connsiteY17" fmla="*/ 9115 h 10000"/>
            <a:gd name="connsiteX18" fmla="*/ 8800 w 10000"/>
            <a:gd name="connsiteY18" fmla="*/ 8418 h 10000"/>
            <a:gd name="connsiteX19" fmla="*/ 8971 w 10000"/>
            <a:gd name="connsiteY19" fmla="*/ 7158 h 10000"/>
            <a:gd name="connsiteX20" fmla="*/ 9977 w 10000"/>
            <a:gd name="connsiteY20" fmla="*/ 7233 h 10000"/>
            <a:gd name="connsiteX21" fmla="*/ 10000 w 10000"/>
            <a:gd name="connsiteY21" fmla="*/ 6315 h 10000"/>
            <a:gd name="connsiteX22" fmla="*/ 7023 w 10000"/>
            <a:gd name="connsiteY22" fmla="*/ 4012 h 10000"/>
            <a:gd name="connsiteX23" fmla="*/ 6496 w 10000"/>
            <a:gd name="connsiteY23" fmla="*/ 2156 h 10000"/>
            <a:gd name="connsiteX24" fmla="*/ 5153 w 10000"/>
            <a:gd name="connsiteY24" fmla="*/ 1758 h 10000"/>
            <a:gd name="connsiteX25" fmla="*/ 4267 w 10000"/>
            <a:gd name="connsiteY25" fmla="*/ 191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10000" h="10000">
              <a:moveTo>
                <a:pt x="4267" y="191"/>
              </a:moveTo>
              <a:lnTo>
                <a:pt x="3371" y="393"/>
              </a:lnTo>
              <a:cubicBezTo>
                <a:pt x="3298" y="991"/>
                <a:pt x="3227" y="1066"/>
                <a:pt x="3154" y="1663"/>
              </a:cubicBezTo>
              <a:lnTo>
                <a:pt x="2194" y="1776"/>
              </a:lnTo>
              <a:cubicBezTo>
                <a:pt x="2186" y="1185"/>
                <a:pt x="1571" y="592"/>
                <a:pt x="1564" y="0"/>
              </a:cubicBezTo>
              <a:lnTo>
                <a:pt x="791" y="448"/>
              </a:lnTo>
              <a:cubicBezTo>
                <a:pt x="614" y="910"/>
                <a:pt x="123" y="1086"/>
                <a:pt x="23" y="1417"/>
              </a:cubicBezTo>
              <a:cubicBezTo>
                <a:pt x="-79" y="1749"/>
                <a:pt x="196" y="3449"/>
                <a:pt x="251" y="3900"/>
              </a:cubicBezTo>
              <a:cubicBezTo>
                <a:pt x="533" y="4113"/>
                <a:pt x="879" y="4738"/>
                <a:pt x="1160" y="4950"/>
              </a:cubicBezTo>
              <a:cubicBezTo>
                <a:pt x="1281" y="5468"/>
                <a:pt x="897" y="6740"/>
                <a:pt x="977" y="7008"/>
              </a:cubicBezTo>
              <a:cubicBezTo>
                <a:pt x="1039" y="7097"/>
                <a:pt x="1390" y="6700"/>
                <a:pt x="1639" y="6561"/>
              </a:cubicBezTo>
              <a:cubicBezTo>
                <a:pt x="1889" y="6414"/>
                <a:pt x="2214" y="6155"/>
                <a:pt x="2472" y="6153"/>
              </a:cubicBezTo>
              <a:cubicBezTo>
                <a:pt x="2729" y="6150"/>
                <a:pt x="2944" y="5945"/>
                <a:pt x="3244" y="6145"/>
              </a:cubicBezTo>
              <a:cubicBezTo>
                <a:pt x="3544" y="6345"/>
                <a:pt x="3820" y="6974"/>
                <a:pt x="4270" y="7352"/>
              </a:cubicBezTo>
              <a:cubicBezTo>
                <a:pt x="4720" y="7730"/>
                <a:pt x="5687" y="8088"/>
                <a:pt x="5945" y="8415"/>
              </a:cubicBezTo>
              <a:cubicBezTo>
                <a:pt x="6203" y="8742"/>
                <a:pt x="5621" y="9049"/>
                <a:pt x="5818" y="9313"/>
              </a:cubicBezTo>
              <a:cubicBezTo>
                <a:pt x="6015" y="9577"/>
                <a:pt x="6689" y="9771"/>
                <a:pt x="7125" y="10000"/>
              </a:cubicBezTo>
              <a:lnTo>
                <a:pt x="8183" y="9115"/>
              </a:lnTo>
              <a:lnTo>
                <a:pt x="8800" y="8418"/>
              </a:lnTo>
              <a:lnTo>
                <a:pt x="8971" y="7158"/>
              </a:lnTo>
              <a:lnTo>
                <a:pt x="9977" y="7233"/>
              </a:lnTo>
              <a:cubicBezTo>
                <a:pt x="9985" y="6927"/>
                <a:pt x="9993" y="6621"/>
                <a:pt x="10000" y="6315"/>
              </a:cubicBezTo>
              <a:lnTo>
                <a:pt x="7023" y="4012"/>
              </a:lnTo>
              <a:lnTo>
                <a:pt x="6496" y="2156"/>
              </a:lnTo>
              <a:lnTo>
                <a:pt x="5153" y="1758"/>
              </a:lnTo>
              <a:lnTo>
                <a:pt x="4267" y="191"/>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248053</xdr:colOff>
      <xdr:row>20</xdr:row>
      <xdr:rowOff>22255</xdr:rowOff>
    </xdr:from>
    <xdr:to>
      <xdr:col>11</xdr:col>
      <xdr:colOff>29359</xdr:colOff>
      <xdr:row>22</xdr:row>
      <xdr:rowOff>3507</xdr:rowOff>
    </xdr:to>
    <xdr:sp macro="" textlink="">
      <xdr:nvSpPr>
        <xdr:cNvPr id="199" name="UZ">
          <a:extLst>
            <a:ext uri="{FF2B5EF4-FFF2-40B4-BE49-F238E27FC236}">
              <a16:creationId xmlns:a16="http://schemas.microsoft.com/office/drawing/2014/main" id="{00000000-0008-0000-0C00-0000C7000000}"/>
            </a:ext>
          </a:extLst>
        </xdr:cNvPr>
        <xdr:cNvSpPr>
          <a:spLocks/>
        </xdr:cNvSpPr>
      </xdr:nvSpPr>
      <xdr:spPr bwMode="auto">
        <a:xfrm>
          <a:off x="6448828" y="3698905"/>
          <a:ext cx="390906" cy="305102"/>
        </a:xfrm>
        <a:custGeom>
          <a:avLst/>
          <a:gdLst>
            <a:gd name="T0" fmla="*/ 327261 w 10348"/>
            <a:gd name="T1" fmla="*/ 8222 h 11017"/>
            <a:gd name="T2" fmla="*/ 294275 w 10348"/>
            <a:gd name="T3" fmla="*/ 29389 h 11017"/>
            <a:gd name="T4" fmla="*/ 271988 w 10348"/>
            <a:gd name="T5" fmla="*/ 29389 h 11017"/>
            <a:gd name="T6" fmla="*/ 264536 w 10348"/>
            <a:gd name="T7" fmla="*/ 7347 h 11017"/>
            <a:gd name="T8" fmla="*/ 257119 w 10348"/>
            <a:gd name="T9" fmla="*/ 0 h 11017"/>
            <a:gd name="T10" fmla="*/ 234832 w 10348"/>
            <a:gd name="T11" fmla="*/ 22042 h 11017"/>
            <a:gd name="T12" fmla="*/ 219963 w 10348"/>
            <a:gd name="T13" fmla="*/ 36761 h 11017"/>
            <a:gd name="T14" fmla="*/ 191557 w 10348"/>
            <a:gd name="T15" fmla="*/ 28989 h 11017"/>
            <a:gd name="T16" fmla="*/ 175389 w 10348"/>
            <a:gd name="T17" fmla="*/ 29389 h 11017"/>
            <a:gd name="T18" fmla="*/ 153068 w 10348"/>
            <a:gd name="T19" fmla="*/ 29389 h 11017"/>
            <a:gd name="T20" fmla="*/ 123364 w 10348"/>
            <a:gd name="T21" fmla="*/ 22042 h 11017"/>
            <a:gd name="T22" fmla="*/ 115912 w 10348"/>
            <a:gd name="T23" fmla="*/ 58803 h 11017"/>
            <a:gd name="T24" fmla="*/ 78790 w 10348"/>
            <a:gd name="T25" fmla="*/ 73498 h 11017"/>
            <a:gd name="T26" fmla="*/ 63921 w 10348"/>
            <a:gd name="T27" fmla="*/ 88192 h 11017"/>
            <a:gd name="T28" fmla="*/ 41634 w 10348"/>
            <a:gd name="T29" fmla="*/ 80845 h 11017"/>
            <a:gd name="T30" fmla="*/ 19621 w 10348"/>
            <a:gd name="T31" fmla="*/ 71124 h 11017"/>
            <a:gd name="T32" fmla="*/ 12169 w 10348"/>
            <a:gd name="T33" fmla="*/ 117606 h 11017"/>
            <a:gd name="T34" fmla="*/ 11895 w 10348"/>
            <a:gd name="T35" fmla="*/ 146996 h 11017"/>
            <a:gd name="T36" fmla="*/ 0 w 10348"/>
            <a:gd name="T37" fmla="*/ 193278 h 11017"/>
            <a:gd name="T38" fmla="*/ 27346 w 10348"/>
            <a:gd name="T39" fmla="*/ 210347 h 11017"/>
            <a:gd name="T40" fmla="*/ 26765 w 10348"/>
            <a:gd name="T41" fmla="*/ 242560 h 11017"/>
            <a:gd name="T42" fmla="*/ 16134 w 10348"/>
            <a:gd name="T43" fmla="*/ 265427 h 11017"/>
            <a:gd name="T44" fmla="*/ 46659 w 10348"/>
            <a:gd name="T45" fmla="*/ 271949 h 11017"/>
            <a:gd name="T46" fmla="*/ 61802 w 10348"/>
            <a:gd name="T47" fmla="*/ 272224 h 11017"/>
            <a:gd name="T48" fmla="*/ 103367 w 10348"/>
            <a:gd name="T49" fmla="*/ 274398 h 11017"/>
            <a:gd name="T50" fmla="*/ 163460 w 10348"/>
            <a:gd name="T51" fmla="*/ 256430 h 11017"/>
            <a:gd name="T52" fmla="*/ 172655 w 10348"/>
            <a:gd name="T53" fmla="*/ 222942 h 11017"/>
            <a:gd name="T54" fmla="*/ 201539 w 10348"/>
            <a:gd name="T55" fmla="*/ 214795 h 11017"/>
            <a:gd name="T56" fmla="*/ 247719 w 10348"/>
            <a:gd name="T57" fmla="*/ 194378 h 11017"/>
            <a:gd name="T58" fmla="*/ 249428 w 10348"/>
            <a:gd name="T59" fmla="*/ 169037 h 11017"/>
            <a:gd name="T60" fmla="*/ 259341 w 10348"/>
            <a:gd name="T61" fmla="*/ 162515 h 11017"/>
            <a:gd name="T62" fmla="*/ 272398 w 10348"/>
            <a:gd name="T63" fmla="*/ 151894 h 11017"/>
            <a:gd name="T64" fmla="*/ 294617 w 10348"/>
            <a:gd name="T65" fmla="*/ 123329 h 11017"/>
            <a:gd name="T66" fmla="*/ 298855 w 10348"/>
            <a:gd name="T67" fmla="*/ 106161 h 11017"/>
            <a:gd name="T68" fmla="*/ 313554 w 10348"/>
            <a:gd name="T69" fmla="*/ 80045 h 11017"/>
            <a:gd name="T70" fmla="*/ 301693 w 10348"/>
            <a:gd name="T71" fmla="*/ 51456 h 11017"/>
            <a:gd name="T72" fmla="*/ 353718 w 10348"/>
            <a:gd name="T73" fmla="*/ 44109 h 11017"/>
            <a:gd name="T74" fmla="*/ 338849 w 10348"/>
            <a:gd name="T75" fmla="*/ 22042 h 11017"/>
            <a:gd name="T76" fmla="*/ 327261 w 10348"/>
            <a:gd name="T77" fmla="*/ 8222 h 11017"/>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connsiteX0" fmla="*/ 9574 w 10348"/>
            <a:gd name="connsiteY0" fmla="*/ 329 h 10984"/>
            <a:gd name="connsiteX1" fmla="*/ 8609 w 10348"/>
            <a:gd name="connsiteY1" fmla="*/ 1176 h 10984"/>
            <a:gd name="connsiteX2" fmla="*/ 7957 w 10348"/>
            <a:gd name="connsiteY2" fmla="*/ 1176 h 10984"/>
            <a:gd name="connsiteX3" fmla="*/ 7739 w 10348"/>
            <a:gd name="connsiteY3" fmla="*/ 294 h 10984"/>
            <a:gd name="connsiteX4" fmla="*/ 7522 w 10348"/>
            <a:gd name="connsiteY4" fmla="*/ 0 h 10984"/>
            <a:gd name="connsiteX5" fmla="*/ 6870 w 10348"/>
            <a:gd name="connsiteY5" fmla="*/ 882 h 10984"/>
            <a:gd name="connsiteX6" fmla="*/ 6435 w 10348"/>
            <a:gd name="connsiteY6" fmla="*/ 1471 h 10984"/>
            <a:gd name="connsiteX7" fmla="*/ 5604 w 10348"/>
            <a:gd name="connsiteY7" fmla="*/ 1160 h 10984"/>
            <a:gd name="connsiteX8" fmla="*/ 5131 w 10348"/>
            <a:gd name="connsiteY8" fmla="*/ 1176 h 10984"/>
            <a:gd name="connsiteX9" fmla="*/ 4478 w 10348"/>
            <a:gd name="connsiteY9" fmla="*/ 1176 h 10984"/>
            <a:gd name="connsiteX10" fmla="*/ 3609 w 10348"/>
            <a:gd name="connsiteY10" fmla="*/ 882 h 10984"/>
            <a:gd name="connsiteX11" fmla="*/ 3391 w 10348"/>
            <a:gd name="connsiteY11" fmla="*/ 2353 h 10984"/>
            <a:gd name="connsiteX12" fmla="*/ 2305 w 10348"/>
            <a:gd name="connsiteY12" fmla="*/ 2941 h 10984"/>
            <a:gd name="connsiteX13" fmla="*/ 1870 w 10348"/>
            <a:gd name="connsiteY13" fmla="*/ 3529 h 10984"/>
            <a:gd name="connsiteX14" fmla="*/ 1218 w 10348"/>
            <a:gd name="connsiteY14" fmla="*/ 3235 h 10984"/>
            <a:gd name="connsiteX15" fmla="*/ 574 w 10348"/>
            <a:gd name="connsiteY15" fmla="*/ 2846 h 10984"/>
            <a:gd name="connsiteX16" fmla="*/ 356 w 10348"/>
            <a:gd name="connsiteY16" fmla="*/ 4706 h 10984"/>
            <a:gd name="connsiteX17" fmla="*/ 348 w 10348"/>
            <a:gd name="connsiteY17" fmla="*/ 5882 h 10984"/>
            <a:gd name="connsiteX18" fmla="*/ 0 w 10348"/>
            <a:gd name="connsiteY18" fmla="*/ 7734 h 10984"/>
            <a:gd name="connsiteX19" fmla="*/ 800 w 10348"/>
            <a:gd name="connsiteY19" fmla="*/ 8417 h 10984"/>
            <a:gd name="connsiteX20" fmla="*/ 783 w 10348"/>
            <a:gd name="connsiteY20" fmla="*/ 9706 h 10984"/>
            <a:gd name="connsiteX21" fmla="*/ 472 w 10348"/>
            <a:gd name="connsiteY21" fmla="*/ 10621 h 10984"/>
            <a:gd name="connsiteX22" fmla="*/ 1365 w 10348"/>
            <a:gd name="connsiteY22" fmla="*/ 10882 h 10984"/>
            <a:gd name="connsiteX23" fmla="*/ 1808 w 10348"/>
            <a:gd name="connsiteY23" fmla="*/ 9923 h 10984"/>
            <a:gd name="connsiteX24" fmla="*/ 3024 w 10348"/>
            <a:gd name="connsiteY24" fmla="*/ 10980 h 10984"/>
            <a:gd name="connsiteX25" fmla="*/ 4782 w 10348"/>
            <a:gd name="connsiteY25" fmla="*/ 10261 h 10984"/>
            <a:gd name="connsiteX26" fmla="*/ 5051 w 10348"/>
            <a:gd name="connsiteY26" fmla="*/ 8921 h 10984"/>
            <a:gd name="connsiteX27" fmla="*/ 5896 w 10348"/>
            <a:gd name="connsiteY27" fmla="*/ 8595 h 10984"/>
            <a:gd name="connsiteX28" fmla="*/ 7247 w 10348"/>
            <a:gd name="connsiteY28" fmla="*/ 7778 h 10984"/>
            <a:gd name="connsiteX29" fmla="*/ 7297 w 10348"/>
            <a:gd name="connsiteY29" fmla="*/ 6764 h 10984"/>
            <a:gd name="connsiteX30" fmla="*/ 7587 w 10348"/>
            <a:gd name="connsiteY30" fmla="*/ 6503 h 10984"/>
            <a:gd name="connsiteX31" fmla="*/ 7969 w 10348"/>
            <a:gd name="connsiteY31" fmla="*/ 6078 h 10984"/>
            <a:gd name="connsiteX32" fmla="*/ 8619 w 10348"/>
            <a:gd name="connsiteY32" fmla="*/ 4935 h 10984"/>
            <a:gd name="connsiteX33" fmla="*/ 8743 w 10348"/>
            <a:gd name="connsiteY33" fmla="*/ 4248 h 10984"/>
            <a:gd name="connsiteX34" fmla="*/ 9173 w 10348"/>
            <a:gd name="connsiteY34" fmla="*/ 3203 h 10984"/>
            <a:gd name="connsiteX35" fmla="*/ 8826 w 10348"/>
            <a:gd name="connsiteY35" fmla="*/ 2059 h 10984"/>
            <a:gd name="connsiteX36" fmla="*/ 10348 w 10348"/>
            <a:gd name="connsiteY36" fmla="*/ 1765 h 10984"/>
            <a:gd name="connsiteX37" fmla="*/ 9913 w 10348"/>
            <a:gd name="connsiteY37" fmla="*/ 882 h 10984"/>
            <a:gd name="connsiteX38" fmla="*/ 9574 w 10348"/>
            <a:gd name="connsiteY38" fmla="*/ 329 h 10984"/>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365 w 10348"/>
            <a:gd name="connsiteY22" fmla="*/ 10882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017 w 10348"/>
            <a:gd name="connsiteY22" fmla="*/ 9428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156 w 10348"/>
            <a:gd name="connsiteY22" fmla="*/ 10204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0987"/>
            <a:gd name="connsiteX1" fmla="*/ 8609 w 10348"/>
            <a:gd name="connsiteY1" fmla="*/ 1176 h 10987"/>
            <a:gd name="connsiteX2" fmla="*/ 7957 w 10348"/>
            <a:gd name="connsiteY2" fmla="*/ 1176 h 10987"/>
            <a:gd name="connsiteX3" fmla="*/ 7739 w 10348"/>
            <a:gd name="connsiteY3" fmla="*/ 294 h 10987"/>
            <a:gd name="connsiteX4" fmla="*/ 7522 w 10348"/>
            <a:gd name="connsiteY4" fmla="*/ 0 h 10987"/>
            <a:gd name="connsiteX5" fmla="*/ 6870 w 10348"/>
            <a:gd name="connsiteY5" fmla="*/ 882 h 10987"/>
            <a:gd name="connsiteX6" fmla="*/ 6435 w 10348"/>
            <a:gd name="connsiteY6" fmla="*/ 1471 h 10987"/>
            <a:gd name="connsiteX7" fmla="*/ 5604 w 10348"/>
            <a:gd name="connsiteY7" fmla="*/ 1160 h 10987"/>
            <a:gd name="connsiteX8" fmla="*/ 5131 w 10348"/>
            <a:gd name="connsiteY8" fmla="*/ 1176 h 10987"/>
            <a:gd name="connsiteX9" fmla="*/ 4478 w 10348"/>
            <a:gd name="connsiteY9" fmla="*/ 1176 h 10987"/>
            <a:gd name="connsiteX10" fmla="*/ 3609 w 10348"/>
            <a:gd name="connsiteY10" fmla="*/ 882 h 10987"/>
            <a:gd name="connsiteX11" fmla="*/ 3391 w 10348"/>
            <a:gd name="connsiteY11" fmla="*/ 2353 h 10987"/>
            <a:gd name="connsiteX12" fmla="*/ 2305 w 10348"/>
            <a:gd name="connsiteY12" fmla="*/ 2941 h 10987"/>
            <a:gd name="connsiteX13" fmla="*/ 1870 w 10348"/>
            <a:gd name="connsiteY13" fmla="*/ 3529 h 10987"/>
            <a:gd name="connsiteX14" fmla="*/ 1218 w 10348"/>
            <a:gd name="connsiteY14" fmla="*/ 3235 h 10987"/>
            <a:gd name="connsiteX15" fmla="*/ 574 w 10348"/>
            <a:gd name="connsiteY15" fmla="*/ 2846 h 10987"/>
            <a:gd name="connsiteX16" fmla="*/ 356 w 10348"/>
            <a:gd name="connsiteY16" fmla="*/ 4706 h 10987"/>
            <a:gd name="connsiteX17" fmla="*/ 348 w 10348"/>
            <a:gd name="connsiteY17" fmla="*/ 5882 h 10987"/>
            <a:gd name="connsiteX18" fmla="*/ 0 w 10348"/>
            <a:gd name="connsiteY18" fmla="*/ 7734 h 10987"/>
            <a:gd name="connsiteX19" fmla="*/ 800 w 10348"/>
            <a:gd name="connsiteY19" fmla="*/ 8417 h 10987"/>
            <a:gd name="connsiteX20" fmla="*/ 783 w 10348"/>
            <a:gd name="connsiteY20" fmla="*/ 9706 h 10987"/>
            <a:gd name="connsiteX21" fmla="*/ 472 w 10348"/>
            <a:gd name="connsiteY21" fmla="*/ 10621 h 10987"/>
            <a:gd name="connsiteX22" fmla="*/ 1156 w 10348"/>
            <a:gd name="connsiteY22" fmla="*/ 10204 h 10987"/>
            <a:gd name="connsiteX23" fmla="*/ 2017 w 10348"/>
            <a:gd name="connsiteY23" fmla="*/ 9826 h 10987"/>
            <a:gd name="connsiteX24" fmla="*/ 3024 w 10348"/>
            <a:gd name="connsiteY24" fmla="*/ 10980 h 10987"/>
            <a:gd name="connsiteX25" fmla="*/ 4782 w 10348"/>
            <a:gd name="connsiteY25" fmla="*/ 10261 h 10987"/>
            <a:gd name="connsiteX26" fmla="*/ 5051 w 10348"/>
            <a:gd name="connsiteY26" fmla="*/ 8921 h 10987"/>
            <a:gd name="connsiteX27" fmla="*/ 5896 w 10348"/>
            <a:gd name="connsiteY27" fmla="*/ 8595 h 10987"/>
            <a:gd name="connsiteX28" fmla="*/ 7247 w 10348"/>
            <a:gd name="connsiteY28" fmla="*/ 7778 h 10987"/>
            <a:gd name="connsiteX29" fmla="*/ 7297 w 10348"/>
            <a:gd name="connsiteY29" fmla="*/ 6764 h 10987"/>
            <a:gd name="connsiteX30" fmla="*/ 7587 w 10348"/>
            <a:gd name="connsiteY30" fmla="*/ 6503 h 10987"/>
            <a:gd name="connsiteX31" fmla="*/ 7969 w 10348"/>
            <a:gd name="connsiteY31" fmla="*/ 6078 h 10987"/>
            <a:gd name="connsiteX32" fmla="*/ 8619 w 10348"/>
            <a:gd name="connsiteY32" fmla="*/ 4935 h 10987"/>
            <a:gd name="connsiteX33" fmla="*/ 8743 w 10348"/>
            <a:gd name="connsiteY33" fmla="*/ 4248 h 10987"/>
            <a:gd name="connsiteX34" fmla="*/ 9173 w 10348"/>
            <a:gd name="connsiteY34" fmla="*/ 3203 h 10987"/>
            <a:gd name="connsiteX35" fmla="*/ 8826 w 10348"/>
            <a:gd name="connsiteY35" fmla="*/ 2059 h 10987"/>
            <a:gd name="connsiteX36" fmla="*/ 10348 w 10348"/>
            <a:gd name="connsiteY36" fmla="*/ 1765 h 10987"/>
            <a:gd name="connsiteX37" fmla="*/ 9913 w 10348"/>
            <a:gd name="connsiteY37" fmla="*/ 882 h 10987"/>
            <a:gd name="connsiteX38" fmla="*/ 9574 w 10348"/>
            <a:gd name="connsiteY38" fmla="*/ 329 h 10987"/>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3442 w 10348"/>
            <a:gd name="connsiteY24" fmla="*/ 10010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3094 w 10348"/>
            <a:gd name="connsiteY24" fmla="*/ 8652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2816 w 10348"/>
            <a:gd name="connsiteY24" fmla="*/ 9816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857"/>
            <a:gd name="connsiteX1" fmla="*/ 8609 w 10348"/>
            <a:gd name="connsiteY1" fmla="*/ 1176 h 10857"/>
            <a:gd name="connsiteX2" fmla="*/ 7957 w 10348"/>
            <a:gd name="connsiteY2" fmla="*/ 1176 h 10857"/>
            <a:gd name="connsiteX3" fmla="*/ 7739 w 10348"/>
            <a:gd name="connsiteY3" fmla="*/ 294 h 10857"/>
            <a:gd name="connsiteX4" fmla="*/ 7522 w 10348"/>
            <a:gd name="connsiteY4" fmla="*/ 0 h 10857"/>
            <a:gd name="connsiteX5" fmla="*/ 6870 w 10348"/>
            <a:gd name="connsiteY5" fmla="*/ 882 h 10857"/>
            <a:gd name="connsiteX6" fmla="*/ 6435 w 10348"/>
            <a:gd name="connsiteY6" fmla="*/ 1471 h 10857"/>
            <a:gd name="connsiteX7" fmla="*/ 5604 w 10348"/>
            <a:gd name="connsiteY7" fmla="*/ 1160 h 10857"/>
            <a:gd name="connsiteX8" fmla="*/ 5131 w 10348"/>
            <a:gd name="connsiteY8" fmla="*/ 1176 h 10857"/>
            <a:gd name="connsiteX9" fmla="*/ 4478 w 10348"/>
            <a:gd name="connsiteY9" fmla="*/ 1176 h 10857"/>
            <a:gd name="connsiteX10" fmla="*/ 3609 w 10348"/>
            <a:gd name="connsiteY10" fmla="*/ 882 h 10857"/>
            <a:gd name="connsiteX11" fmla="*/ 3391 w 10348"/>
            <a:gd name="connsiteY11" fmla="*/ 2353 h 10857"/>
            <a:gd name="connsiteX12" fmla="*/ 2305 w 10348"/>
            <a:gd name="connsiteY12" fmla="*/ 2941 h 10857"/>
            <a:gd name="connsiteX13" fmla="*/ 1870 w 10348"/>
            <a:gd name="connsiteY13" fmla="*/ 3529 h 10857"/>
            <a:gd name="connsiteX14" fmla="*/ 1218 w 10348"/>
            <a:gd name="connsiteY14" fmla="*/ 3235 h 10857"/>
            <a:gd name="connsiteX15" fmla="*/ 574 w 10348"/>
            <a:gd name="connsiteY15" fmla="*/ 2846 h 10857"/>
            <a:gd name="connsiteX16" fmla="*/ 356 w 10348"/>
            <a:gd name="connsiteY16" fmla="*/ 4706 h 10857"/>
            <a:gd name="connsiteX17" fmla="*/ 348 w 10348"/>
            <a:gd name="connsiteY17" fmla="*/ 5882 h 10857"/>
            <a:gd name="connsiteX18" fmla="*/ 0 w 10348"/>
            <a:gd name="connsiteY18" fmla="*/ 7734 h 10857"/>
            <a:gd name="connsiteX19" fmla="*/ 800 w 10348"/>
            <a:gd name="connsiteY19" fmla="*/ 8417 h 10857"/>
            <a:gd name="connsiteX20" fmla="*/ 783 w 10348"/>
            <a:gd name="connsiteY20" fmla="*/ 9706 h 10857"/>
            <a:gd name="connsiteX21" fmla="*/ 472 w 10348"/>
            <a:gd name="connsiteY21" fmla="*/ 10621 h 10857"/>
            <a:gd name="connsiteX22" fmla="*/ 1156 w 10348"/>
            <a:gd name="connsiteY22" fmla="*/ 10204 h 10857"/>
            <a:gd name="connsiteX23" fmla="*/ 2017 w 10348"/>
            <a:gd name="connsiteY23" fmla="*/ 9826 h 10857"/>
            <a:gd name="connsiteX24" fmla="*/ 2816 w 10348"/>
            <a:gd name="connsiteY24" fmla="*/ 9816 h 10857"/>
            <a:gd name="connsiteX25" fmla="*/ 4016 w 10348"/>
            <a:gd name="connsiteY25" fmla="*/ 10843 h 10857"/>
            <a:gd name="connsiteX26" fmla="*/ 5051 w 10348"/>
            <a:gd name="connsiteY26" fmla="*/ 8921 h 10857"/>
            <a:gd name="connsiteX27" fmla="*/ 5896 w 10348"/>
            <a:gd name="connsiteY27" fmla="*/ 8595 h 10857"/>
            <a:gd name="connsiteX28" fmla="*/ 7247 w 10348"/>
            <a:gd name="connsiteY28" fmla="*/ 7778 h 10857"/>
            <a:gd name="connsiteX29" fmla="*/ 7297 w 10348"/>
            <a:gd name="connsiteY29" fmla="*/ 6764 h 10857"/>
            <a:gd name="connsiteX30" fmla="*/ 7587 w 10348"/>
            <a:gd name="connsiteY30" fmla="*/ 6503 h 10857"/>
            <a:gd name="connsiteX31" fmla="*/ 7969 w 10348"/>
            <a:gd name="connsiteY31" fmla="*/ 6078 h 10857"/>
            <a:gd name="connsiteX32" fmla="*/ 8619 w 10348"/>
            <a:gd name="connsiteY32" fmla="*/ 4935 h 10857"/>
            <a:gd name="connsiteX33" fmla="*/ 8743 w 10348"/>
            <a:gd name="connsiteY33" fmla="*/ 4248 h 10857"/>
            <a:gd name="connsiteX34" fmla="*/ 9173 w 10348"/>
            <a:gd name="connsiteY34" fmla="*/ 3203 h 10857"/>
            <a:gd name="connsiteX35" fmla="*/ 8826 w 10348"/>
            <a:gd name="connsiteY35" fmla="*/ 2059 h 10857"/>
            <a:gd name="connsiteX36" fmla="*/ 10348 w 10348"/>
            <a:gd name="connsiteY36" fmla="*/ 1765 h 10857"/>
            <a:gd name="connsiteX37" fmla="*/ 9913 w 10348"/>
            <a:gd name="connsiteY37" fmla="*/ 882 h 10857"/>
            <a:gd name="connsiteX38" fmla="*/ 9574 w 10348"/>
            <a:gd name="connsiteY38" fmla="*/ 329 h 10857"/>
            <a:gd name="connsiteX0" fmla="*/ 9574 w 10348"/>
            <a:gd name="connsiteY0" fmla="*/ 329 h 11549"/>
            <a:gd name="connsiteX1" fmla="*/ 8609 w 10348"/>
            <a:gd name="connsiteY1" fmla="*/ 1176 h 11549"/>
            <a:gd name="connsiteX2" fmla="*/ 7957 w 10348"/>
            <a:gd name="connsiteY2" fmla="*/ 1176 h 11549"/>
            <a:gd name="connsiteX3" fmla="*/ 7739 w 10348"/>
            <a:gd name="connsiteY3" fmla="*/ 294 h 11549"/>
            <a:gd name="connsiteX4" fmla="*/ 7522 w 10348"/>
            <a:gd name="connsiteY4" fmla="*/ 0 h 11549"/>
            <a:gd name="connsiteX5" fmla="*/ 6870 w 10348"/>
            <a:gd name="connsiteY5" fmla="*/ 882 h 11549"/>
            <a:gd name="connsiteX6" fmla="*/ 6435 w 10348"/>
            <a:gd name="connsiteY6" fmla="*/ 1471 h 11549"/>
            <a:gd name="connsiteX7" fmla="*/ 5604 w 10348"/>
            <a:gd name="connsiteY7" fmla="*/ 1160 h 11549"/>
            <a:gd name="connsiteX8" fmla="*/ 5131 w 10348"/>
            <a:gd name="connsiteY8" fmla="*/ 1176 h 11549"/>
            <a:gd name="connsiteX9" fmla="*/ 4478 w 10348"/>
            <a:gd name="connsiteY9" fmla="*/ 1176 h 11549"/>
            <a:gd name="connsiteX10" fmla="*/ 3609 w 10348"/>
            <a:gd name="connsiteY10" fmla="*/ 882 h 11549"/>
            <a:gd name="connsiteX11" fmla="*/ 3391 w 10348"/>
            <a:gd name="connsiteY11" fmla="*/ 2353 h 11549"/>
            <a:gd name="connsiteX12" fmla="*/ 2305 w 10348"/>
            <a:gd name="connsiteY12" fmla="*/ 2941 h 11549"/>
            <a:gd name="connsiteX13" fmla="*/ 1870 w 10348"/>
            <a:gd name="connsiteY13" fmla="*/ 3529 h 11549"/>
            <a:gd name="connsiteX14" fmla="*/ 1218 w 10348"/>
            <a:gd name="connsiteY14" fmla="*/ 3235 h 11549"/>
            <a:gd name="connsiteX15" fmla="*/ 574 w 10348"/>
            <a:gd name="connsiteY15" fmla="*/ 2846 h 11549"/>
            <a:gd name="connsiteX16" fmla="*/ 356 w 10348"/>
            <a:gd name="connsiteY16" fmla="*/ 4706 h 11549"/>
            <a:gd name="connsiteX17" fmla="*/ 348 w 10348"/>
            <a:gd name="connsiteY17" fmla="*/ 5882 h 11549"/>
            <a:gd name="connsiteX18" fmla="*/ 0 w 10348"/>
            <a:gd name="connsiteY18" fmla="*/ 7734 h 11549"/>
            <a:gd name="connsiteX19" fmla="*/ 800 w 10348"/>
            <a:gd name="connsiteY19" fmla="*/ 8417 h 11549"/>
            <a:gd name="connsiteX20" fmla="*/ 783 w 10348"/>
            <a:gd name="connsiteY20" fmla="*/ 9706 h 11549"/>
            <a:gd name="connsiteX21" fmla="*/ 472 w 10348"/>
            <a:gd name="connsiteY21" fmla="*/ 10621 h 11549"/>
            <a:gd name="connsiteX22" fmla="*/ 1156 w 10348"/>
            <a:gd name="connsiteY22" fmla="*/ 10204 h 11549"/>
            <a:gd name="connsiteX23" fmla="*/ 2017 w 10348"/>
            <a:gd name="connsiteY23" fmla="*/ 9826 h 11549"/>
            <a:gd name="connsiteX24" fmla="*/ 2816 w 10348"/>
            <a:gd name="connsiteY24" fmla="*/ 9816 h 11549"/>
            <a:gd name="connsiteX25" fmla="*/ 4016 w 10348"/>
            <a:gd name="connsiteY25" fmla="*/ 10843 h 11549"/>
            <a:gd name="connsiteX26" fmla="*/ 5121 w 10348"/>
            <a:gd name="connsiteY26" fmla="*/ 11442 h 11549"/>
            <a:gd name="connsiteX27" fmla="*/ 5896 w 10348"/>
            <a:gd name="connsiteY27" fmla="*/ 8595 h 11549"/>
            <a:gd name="connsiteX28" fmla="*/ 7247 w 10348"/>
            <a:gd name="connsiteY28" fmla="*/ 7778 h 11549"/>
            <a:gd name="connsiteX29" fmla="*/ 7297 w 10348"/>
            <a:gd name="connsiteY29" fmla="*/ 6764 h 11549"/>
            <a:gd name="connsiteX30" fmla="*/ 7587 w 10348"/>
            <a:gd name="connsiteY30" fmla="*/ 6503 h 11549"/>
            <a:gd name="connsiteX31" fmla="*/ 7969 w 10348"/>
            <a:gd name="connsiteY31" fmla="*/ 6078 h 11549"/>
            <a:gd name="connsiteX32" fmla="*/ 8619 w 10348"/>
            <a:gd name="connsiteY32" fmla="*/ 4935 h 11549"/>
            <a:gd name="connsiteX33" fmla="*/ 8743 w 10348"/>
            <a:gd name="connsiteY33" fmla="*/ 4248 h 11549"/>
            <a:gd name="connsiteX34" fmla="*/ 9173 w 10348"/>
            <a:gd name="connsiteY34" fmla="*/ 3203 h 11549"/>
            <a:gd name="connsiteX35" fmla="*/ 8826 w 10348"/>
            <a:gd name="connsiteY35" fmla="*/ 2059 h 11549"/>
            <a:gd name="connsiteX36" fmla="*/ 10348 w 10348"/>
            <a:gd name="connsiteY36" fmla="*/ 1765 h 11549"/>
            <a:gd name="connsiteX37" fmla="*/ 9913 w 10348"/>
            <a:gd name="connsiteY37" fmla="*/ 882 h 11549"/>
            <a:gd name="connsiteX38" fmla="*/ 9574 w 10348"/>
            <a:gd name="connsiteY38" fmla="*/ 329 h 11549"/>
            <a:gd name="connsiteX0" fmla="*/ 9574 w 10348"/>
            <a:gd name="connsiteY0" fmla="*/ 329 h 11911"/>
            <a:gd name="connsiteX1" fmla="*/ 8609 w 10348"/>
            <a:gd name="connsiteY1" fmla="*/ 1176 h 11911"/>
            <a:gd name="connsiteX2" fmla="*/ 7957 w 10348"/>
            <a:gd name="connsiteY2" fmla="*/ 1176 h 11911"/>
            <a:gd name="connsiteX3" fmla="*/ 7739 w 10348"/>
            <a:gd name="connsiteY3" fmla="*/ 294 h 11911"/>
            <a:gd name="connsiteX4" fmla="*/ 7522 w 10348"/>
            <a:gd name="connsiteY4" fmla="*/ 0 h 11911"/>
            <a:gd name="connsiteX5" fmla="*/ 6870 w 10348"/>
            <a:gd name="connsiteY5" fmla="*/ 882 h 11911"/>
            <a:gd name="connsiteX6" fmla="*/ 6435 w 10348"/>
            <a:gd name="connsiteY6" fmla="*/ 1471 h 11911"/>
            <a:gd name="connsiteX7" fmla="*/ 5604 w 10348"/>
            <a:gd name="connsiteY7" fmla="*/ 1160 h 11911"/>
            <a:gd name="connsiteX8" fmla="*/ 5131 w 10348"/>
            <a:gd name="connsiteY8" fmla="*/ 1176 h 11911"/>
            <a:gd name="connsiteX9" fmla="*/ 4478 w 10348"/>
            <a:gd name="connsiteY9" fmla="*/ 1176 h 11911"/>
            <a:gd name="connsiteX10" fmla="*/ 3609 w 10348"/>
            <a:gd name="connsiteY10" fmla="*/ 882 h 11911"/>
            <a:gd name="connsiteX11" fmla="*/ 3391 w 10348"/>
            <a:gd name="connsiteY11" fmla="*/ 2353 h 11911"/>
            <a:gd name="connsiteX12" fmla="*/ 2305 w 10348"/>
            <a:gd name="connsiteY12" fmla="*/ 2941 h 11911"/>
            <a:gd name="connsiteX13" fmla="*/ 1870 w 10348"/>
            <a:gd name="connsiteY13" fmla="*/ 3529 h 11911"/>
            <a:gd name="connsiteX14" fmla="*/ 1218 w 10348"/>
            <a:gd name="connsiteY14" fmla="*/ 3235 h 11911"/>
            <a:gd name="connsiteX15" fmla="*/ 574 w 10348"/>
            <a:gd name="connsiteY15" fmla="*/ 2846 h 11911"/>
            <a:gd name="connsiteX16" fmla="*/ 356 w 10348"/>
            <a:gd name="connsiteY16" fmla="*/ 4706 h 11911"/>
            <a:gd name="connsiteX17" fmla="*/ 348 w 10348"/>
            <a:gd name="connsiteY17" fmla="*/ 5882 h 11911"/>
            <a:gd name="connsiteX18" fmla="*/ 0 w 10348"/>
            <a:gd name="connsiteY18" fmla="*/ 7734 h 11911"/>
            <a:gd name="connsiteX19" fmla="*/ 800 w 10348"/>
            <a:gd name="connsiteY19" fmla="*/ 8417 h 11911"/>
            <a:gd name="connsiteX20" fmla="*/ 783 w 10348"/>
            <a:gd name="connsiteY20" fmla="*/ 9706 h 11911"/>
            <a:gd name="connsiteX21" fmla="*/ 472 w 10348"/>
            <a:gd name="connsiteY21" fmla="*/ 10621 h 11911"/>
            <a:gd name="connsiteX22" fmla="*/ 1156 w 10348"/>
            <a:gd name="connsiteY22" fmla="*/ 10204 h 11911"/>
            <a:gd name="connsiteX23" fmla="*/ 2017 w 10348"/>
            <a:gd name="connsiteY23" fmla="*/ 9826 h 11911"/>
            <a:gd name="connsiteX24" fmla="*/ 2816 w 10348"/>
            <a:gd name="connsiteY24" fmla="*/ 9816 h 11911"/>
            <a:gd name="connsiteX25" fmla="*/ 4016 w 10348"/>
            <a:gd name="connsiteY25" fmla="*/ 10843 h 11911"/>
            <a:gd name="connsiteX26" fmla="*/ 5469 w 10348"/>
            <a:gd name="connsiteY26" fmla="*/ 11830 h 11911"/>
            <a:gd name="connsiteX27" fmla="*/ 5896 w 10348"/>
            <a:gd name="connsiteY27" fmla="*/ 8595 h 11911"/>
            <a:gd name="connsiteX28" fmla="*/ 7247 w 10348"/>
            <a:gd name="connsiteY28" fmla="*/ 7778 h 11911"/>
            <a:gd name="connsiteX29" fmla="*/ 7297 w 10348"/>
            <a:gd name="connsiteY29" fmla="*/ 6764 h 11911"/>
            <a:gd name="connsiteX30" fmla="*/ 7587 w 10348"/>
            <a:gd name="connsiteY30" fmla="*/ 6503 h 11911"/>
            <a:gd name="connsiteX31" fmla="*/ 7969 w 10348"/>
            <a:gd name="connsiteY31" fmla="*/ 6078 h 11911"/>
            <a:gd name="connsiteX32" fmla="*/ 8619 w 10348"/>
            <a:gd name="connsiteY32" fmla="*/ 4935 h 11911"/>
            <a:gd name="connsiteX33" fmla="*/ 8743 w 10348"/>
            <a:gd name="connsiteY33" fmla="*/ 4248 h 11911"/>
            <a:gd name="connsiteX34" fmla="*/ 9173 w 10348"/>
            <a:gd name="connsiteY34" fmla="*/ 3203 h 11911"/>
            <a:gd name="connsiteX35" fmla="*/ 8826 w 10348"/>
            <a:gd name="connsiteY35" fmla="*/ 2059 h 11911"/>
            <a:gd name="connsiteX36" fmla="*/ 10348 w 10348"/>
            <a:gd name="connsiteY36" fmla="*/ 1765 h 11911"/>
            <a:gd name="connsiteX37" fmla="*/ 9913 w 10348"/>
            <a:gd name="connsiteY37" fmla="*/ 882 h 11911"/>
            <a:gd name="connsiteX38" fmla="*/ 9574 w 10348"/>
            <a:gd name="connsiteY38" fmla="*/ 329 h 11911"/>
            <a:gd name="connsiteX0" fmla="*/ 9574 w 10348"/>
            <a:gd name="connsiteY0" fmla="*/ 329 h 12956"/>
            <a:gd name="connsiteX1" fmla="*/ 8609 w 10348"/>
            <a:gd name="connsiteY1" fmla="*/ 1176 h 12956"/>
            <a:gd name="connsiteX2" fmla="*/ 7957 w 10348"/>
            <a:gd name="connsiteY2" fmla="*/ 1176 h 12956"/>
            <a:gd name="connsiteX3" fmla="*/ 7739 w 10348"/>
            <a:gd name="connsiteY3" fmla="*/ 294 h 12956"/>
            <a:gd name="connsiteX4" fmla="*/ 7522 w 10348"/>
            <a:gd name="connsiteY4" fmla="*/ 0 h 12956"/>
            <a:gd name="connsiteX5" fmla="*/ 6870 w 10348"/>
            <a:gd name="connsiteY5" fmla="*/ 882 h 12956"/>
            <a:gd name="connsiteX6" fmla="*/ 6435 w 10348"/>
            <a:gd name="connsiteY6" fmla="*/ 1471 h 12956"/>
            <a:gd name="connsiteX7" fmla="*/ 5604 w 10348"/>
            <a:gd name="connsiteY7" fmla="*/ 1160 h 12956"/>
            <a:gd name="connsiteX8" fmla="*/ 5131 w 10348"/>
            <a:gd name="connsiteY8" fmla="*/ 1176 h 12956"/>
            <a:gd name="connsiteX9" fmla="*/ 4478 w 10348"/>
            <a:gd name="connsiteY9" fmla="*/ 1176 h 12956"/>
            <a:gd name="connsiteX10" fmla="*/ 3609 w 10348"/>
            <a:gd name="connsiteY10" fmla="*/ 882 h 12956"/>
            <a:gd name="connsiteX11" fmla="*/ 3391 w 10348"/>
            <a:gd name="connsiteY11" fmla="*/ 2353 h 12956"/>
            <a:gd name="connsiteX12" fmla="*/ 2305 w 10348"/>
            <a:gd name="connsiteY12" fmla="*/ 2941 h 12956"/>
            <a:gd name="connsiteX13" fmla="*/ 1870 w 10348"/>
            <a:gd name="connsiteY13" fmla="*/ 3529 h 12956"/>
            <a:gd name="connsiteX14" fmla="*/ 1218 w 10348"/>
            <a:gd name="connsiteY14" fmla="*/ 3235 h 12956"/>
            <a:gd name="connsiteX15" fmla="*/ 574 w 10348"/>
            <a:gd name="connsiteY15" fmla="*/ 2846 h 12956"/>
            <a:gd name="connsiteX16" fmla="*/ 356 w 10348"/>
            <a:gd name="connsiteY16" fmla="*/ 4706 h 12956"/>
            <a:gd name="connsiteX17" fmla="*/ 348 w 10348"/>
            <a:gd name="connsiteY17" fmla="*/ 5882 h 12956"/>
            <a:gd name="connsiteX18" fmla="*/ 0 w 10348"/>
            <a:gd name="connsiteY18" fmla="*/ 7734 h 12956"/>
            <a:gd name="connsiteX19" fmla="*/ 800 w 10348"/>
            <a:gd name="connsiteY19" fmla="*/ 8417 h 12956"/>
            <a:gd name="connsiteX20" fmla="*/ 783 w 10348"/>
            <a:gd name="connsiteY20" fmla="*/ 9706 h 12956"/>
            <a:gd name="connsiteX21" fmla="*/ 472 w 10348"/>
            <a:gd name="connsiteY21" fmla="*/ 10621 h 12956"/>
            <a:gd name="connsiteX22" fmla="*/ 1156 w 10348"/>
            <a:gd name="connsiteY22" fmla="*/ 10204 h 12956"/>
            <a:gd name="connsiteX23" fmla="*/ 2017 w 10348"/>
            <a:gd name="connsiteY23" fmla="*/ 9826 h 12956"/>
            <a:gd name="connsiteX24" fmla="*/ 2816 w 10348"/>
            <a:gd name="connsiteY24" fmla="*/ 9816 h 12956"/>
            <a:gd name="connsiteX25" fmla="*/ 4016 w 10348"/>
            <a:gd name="connsiteY25" fmla="*/ 10843 h 12956"/>
            <a:gd name="connsiteX26" fmla="*/ 5469 w 10348"/>
            <a:gd name="connsiteY26" fmla="*/ 11830 h 12956"/>
            <a:gd name="connsiteX27" fmla="*/ 5478 w 10348"/>
            <a:gd name="connsiteY27" fmla="*/ 12764 h 12956"/>
            <a:gd name="connsiteX28" fmla="*/ 7247 w 10348"/>
            <a:gd name="connsiteY28" fmla="*/ 7778 h 12956"/>
            <a:gd name="connsiteX29" fmla="*/ 7297 w 10348"/>
            <a:gd name="connsiteY29" fmla="*/ 6764 h 12956"/>
            <a:gd name="connsiteX30" fmla="*/ 7587 w 10348"/>
            <a:gd name="connsiteY30" fmla="*/ 6503 h 12956"/>
            <a:gd name="connsiteX31" fmla="*/ 7969 w 10348"/>
            <a:gd name="connsiteY31" fmla="*/ 6078 h 12956"/>
            <a:gd name="connsiteX32" fmla="*/ 8619 w 10348"/>
            <a:gd name="connsiteY32" fmla="*/ 4935 h 12956"/>
            <a:gd name="connsiteX33" fmla="*/ 8743 w 10348"/>
            <a:gd name="connsiteY33" fmla="*/ 4248 h 12956"/>
            <a:gd name="connsiteX34" fmla="*/ 9173 w 10348"/>
            <a:gd name="connsiteY34" fmla="*/ 3203 h 12956"/>
            <a:gd name="connsiteX35" fmla="*/ 8826 w 10348"/>
            <a:gd name="connsiteY35" fmla="*/ 2059 h 12956"/>
            <a:gd name="connsiteX36" fmla="*/ 10348 w 10348"/>
            <a:gd name="connsiteY36" fmla="*/ 1765 h 12956"/>
            <a:gd name="connsiteX37" fmla="*/ 9913 w 10348"/>
            <a:gd name="connsiteY37" fmla="*/ 882 h 12956"/>
            <a:gd name="connsiteX38" fmla="*/ 9574 w 10348"/>
            <a:gd name="connsiteY38" fmla="*/ 329 h 12956"/>
            <a:gd name="connsiteX0" fmla="*/ 9574 w 10348"/>
            <a:gd name="connsiteY0" fmla="*/ 329 h 13761"/>
            <a:gd name="connsiteX1" fmla="*/ 8609 w 10348"/>
            <a:gd name="connsiteY1" fmla="*/ 1176 h 13761"/>
            <a:gd name="connsiteX2" fmla="*/ 7957 w 10348"/>
            <a:gd name="connsiteY2" fmla="*/ 1176 h 13761"/>
            <a:gd name="connsiteX3" fmla="*/ 7739 w 10348"/>
            <a:gd name="connsiteY3" fmla="*/ 294 h 13761"/>
            <a:gd name="connsiteX4" fmla="*/ 7522 w 10348"/>
            <a:gd name="connsiteY4" fmla="*/ 0 h 13761"/>
            <a:gd name="connsiteX5" fmla="*/ 6870 w 10348"/>
            <a:gd name="connsiteY5" fmla="*/ 882 h 13761"/>
            <a:gd name="connsiteX6" fmla="*/ 6435 w 10348"/>
            <a:gd name="connsiteY6" fmla="*/ 1471 h 13761"/>
            <a:gd name="connsiteX7" fmla="*/ 5604 w 10348"/>
            <a:gd name="connsiteY7" fmla="*/ 1160 h 13761"/>
            <a:gd name="connsiteX8" fmla="*/ 5131 w 10348"/>
            <a:gd name="connsiteY8" fmla="*/ 1176 h 13761"/>
            <a:gd name="connsiteX9" fmla="*/ 4478 w 10348"/>
            <a:gd name="connsiteY9" fmla="*/ 1176 h 13761"/>
            <a:gd name="connsiteX10" fmla="*/ 3609 w 10348"/>
            <a:gd name="connsiteY10" fmla="*/ 882 h 13761"/>
            <a:gd name="connsiteX11" fmla="*/ 3391 w 10348"/>
            <a:gd name="connsiteY11" fmla="*/ 2353 h 13761"/>
            <a:gd name="connsiteX12" fmla="*/ 2305 w 10348"/>
            <a:gd name="connsiteY12" fmla="*/ 2941 h 13761"/>
            <a:gd name="connsiteX13" fmla="*/ 1870 w 10348"/>
            <a:gd name="connsiteY13" fmla="*/ 3529 h 13761"/>
            <a:gd name="connsiteX14" fmla="*/ 1218 w 10348"/>
            <a:gd name="connsiteY14" fmla="*/ 3235 h 13761"/>
            <a:gd name="connsiteX15" fmla="*/ 574 w 10348"/>
            <a:gd name="connsiteY15" fmla="*/ 2846 h 13761"/>
            <a:gd name="connsiteX16" fmla="*/ 356 w 10348"/>
            <a:gd name="connsiteY16" fmla="*/ 4706 h 13761"/>
            <a:gd name="connsiteX17" fmla="*/ 348 w 10348"/>
            <a:gd name="connsiteY17" fmla="*/ 5882 h 13761"/>
            <a:gd name="connsiteX18" fmla="*/ 0 w 10348"/>
            <a:gd name="connsiteY18" fmla="*/ 7734 h 13761"/>
            <a:gd name="connsiteX19" fmla="*/ 800 w 10348"/>
            <a:gd name="connsiteY19" fmla="*/ 8417 h 13761"/>
            <a:gd name="connsiteX20" fmla="*/ 783 w 10348"/>
            <a:gd name="connsiteY20" fmla="*/ 9706 h 13761"/>
            <a:gd name="connsiteX21" fmla="*/ 472 w 10348"/>
            <a:gd name="connsiteY21" fmla="*/ 10621 h 13761"/>
            <a:gd name="connsiteX22" fmla="*/ 1156 w 10348"/>
            <a:gd name="connsiteY22" fmla="*/ 10204 h 13761"/>
            <a:gd name="connsiteX23" fmla="*/ 2017 w 10348"/>
            <a:gd name="connsiteY23" fmla="*/ 9826 h 13761"/>
            <a:gd name="connsiteX24" fmla="*/ 2816 w 10348"/>
            <a:gd name="connsiteY24" fmla="*/ 9816 h 13761"/>
            <a:gd name="connsiteX25" fmla="*/ 4016 w 10348"/>
            <a:gd name="connsiteY25" fmla="*/ 10843 h 13761"/>
            <a:gd name="connsiteX26" fmla="*/ 5469 w 10348"/>
            <a:gd name="connsiteY26" fmla="*/ 11830 h 13761"/>
            <a:gd name="connsiteX27" fmla="*/ 5478 w 10348"/>
            <a:gd name="connsiteY27" fmla="*/ 12764 h 13761"/>
            <a:gd name="connsiteX28" fmla="*/ 6829 w 10348"/>
            <a:gd name="connsiteY28" fmla="*/ 13402 h 13761"/>
            <a:gd name="connsiteX29" fmla="*/ 7297 w 10348"/>
            <a:gd name="connsiteY29" fmla="*/ 6764 h 13761"/>
            <a:gd name="connsiteX30" fmla="*/ 7587 w 10348"/>
            <a:gd name="connsiteY30" fmla="*/ 6503 h 13761"/>
            <a:gd name="connsiteX31" fmla="*/ 7969 w 10348"/>
            <a:gd name="connsiteY31" fmla="*/ 6078 h 13761"/>
            <a:gd name="connsiteX32" fmla="*/ 8619 w 10348"/>
            <a:gd name="connsiteY32" fmla="*/ 4935 h 13761"/>
            <a:gd name="connsiteX33" fmla="*/ 8743 w 10348"/>
            <a:gd name="connsiteY33" fmla="*/ 4248 h 13761"/>
            <a:gd name="connsiteX34" fmla="*/ 9173 w 10348"/>
            <a:gd name="connsiteY34" fmla="*/ 3203 h 13761"/>
            <a:gd name="connsiteX35" fmla="*/ 8826 w 10348"/>
            <a:gd name="connsiteY35" fmla="*/ 2059 h 13761"/>
            <a:gd name="connsiteX36" fmla="*/ 10348 w 10348"/>
            <a:gd name="connsiteY36" fmla="*/ 1765 h 13761"/>
            <a:gd name="connsiteX37" fmla="*/ 9913 w 10348"/>
            <a:gd name="connsiteY37" fmla="*/ 882 h 13761"/>
            <a:gd name="connsiteX38" fmla="*/ 9574 w 10348"/>
            <a:gd name="connsiteY38" fmla="*/ 329 h 13761"/>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32"/>
            <a:gd name="connsiteX1" fmla="*/ 8609 w 10348"/>
            <a:gd name="connsiteY1" fmla="*/ 1176 h 13432"/>
            <a:gd name="connsiteX2" fmla="*/ 7957 w 10348"/>
            <a:gd name="connsiteY2" fmla="*/ 1176 h 13432"/>
            <a:gd name="connsiteX3" fmla="*/ 7739 w 10348"/>
            <a:gd name="connsiteY3" fmla="*/ 294 h 13432"/>
            <a:gd name="connsiteX4" fmla="*/ 7522 w 10348"/>
            <a:gd name="connsiteY4" fmla="*/ 0 h 13432"/>
            <a:gd name="connsiteX5" fmla="*/ 6870 w 10348"/>
            <a:gd name="connsiteY5" fmla="*/ 882 h 13432"/>
            <a:gd name="connsiteX6" fmla="*/ 6435 w 10348"/>
            <a:gd name="connsiteY6" fmla="*/ 1471 h 13432"/>
            <a:gd name="connsiteX7" fmla="*/ 5604 w 10348"/>
            <a:gd name="connsiteY7" fmla="*/ 1160 h 13432"/>
            <a:gd name="connsiteX8" fmla="*/ 5131 w 10348"/>
            <a:gd name="connsiteY8" fmla="*/ 1176 h 13432"/>
            <a:gd name="connsiteX9" fmla="*/ 4478 w 10348"/>
            <a:gd name="connsiteY9" fmla="*/ 1176 h 13432"/>
            <a:gd name="connsiteX10" fmla="*/ 3609 w 10348"/>
            <a:gd name="connsiteY10" fmla="*/ 882 h 13432"/>
            <a:gd name="connsiteX11" fmla="*/ 3391 w 10348"/>
            <a:gd name="connsiteY11" fmla="*/ 2353 h 13432"/>
            <a:gd name="connsiteX12" fmla="*/ 2305 w 10348"/>
            <a:gd name="connsiteY12" fmla="*/ 2941 h 13432"/>
            <a:gd name="connsiteX13" fmla="*/ 1870 w 10348"/>
            <a:gd name="connsiteY13" fmla="*/ 3529 h 13432"/>
            <a:gd name="connsiteX14" fmla="*/ 1218 w 10348"/>
            <a:gd name="connsiteY14" fmla="*/ 3235 h 13432"/>
            <a:gd name="connsiteX15" fmla="*/ 574 w 10348"/>
            <a:gd name="connsiteY15" fmla="*/ 2846 h 13432"/>
            <a:gd name="connsiteX16" fmla="*/ 356 w 10348"/>
            <a:gd name="connsiteY16" fmla="*/ 4706 h 13432"/>
            <a:gd name="connsiteX17" fmla="*/ 348 w 10348"/>
            <a:gd name="connsiteY17" fmla="*/ 5882 h 13432"/>
            <a:gd name="connsiteX18" fmla="*/ 0 w 10348"/>
            <a:gd name="connsiteY18" fmla="*/ 7734 h 13432"/>
            <a:gd name="connsiteX19" fmla="*/ 800 w 10348"/>
            <a:gd name="connsiteY19" fmla="*/ 8417 h 13432"/>
            <a:gd name="connsiteX20" fmla="*/ 783 w 10348"/>
            <a:gd name="connsiteY20" fmla="*/ 9706 h 13432"/>
            <a:gd name="connsiteX21" fmla="*/ 472 w 10348"/>
            <a:gd name="connsiteY21" fmla="*/ 10621 h 13432"/>
            <a:gd name="connsiteX22" fmla="*/ 1156 w 10348"/>
            <a:gd name="connsiteY22" fmla="*/ 10204 h 13432"/>
            <a:gd name="connsiteX23" fmla="*/ 2017 w 10348"/>
            <a:gd name="connsiteY23" fmla="*/ 9826 h 13432"/>
            <a:gd name="connsiteX24" fmla="*/ 2816 w 10348"/>
            <a:gd name="connsiteY24" fmla="*/ 9816 h 13432"/>
            <a:gd name="connsiteX25" fmla="*/ 4016 w 10348"/>
            <a:gd name="connsiteY25" fmla="*/ 10843 h 13432"/>
            <a:gd name="connsiteX26" fmla="*/ 5469 w 10348"/>
            <a:gd name="connsiteY26" fmla="*/ 11830 h 13432"/>
            <a:gd name="connsiteX27" fmla="*/ 5478 w 10348"/>
            <a:gd name="connsiteY27" fmla="*/ 12764 h 13432"/>
            <a:gd name="connsiteX28" fmla="*/ 6829 w 10348"/>
            <a:gd name="connsiteY28" fmla="*/ 13402 h 13432"/>
            <a:gd name="connsiteX29" fmla="*/ 7923 w 10348"/>
            <a:gd name="connsiteY29" fmla="*/ 12582 h 13432"/>
            <a:gd name="connsiteX30" fmla="*/ 7587 w 10348"/>
            <a:gd name="connsiteY30" fmla="*/ 6503 h 13432"/>
            <a:gd name="connsiteX31" fmla="*/ 7969 w 10348"/>
            <a:gd name="connsiteY31" fmla="*/ 6078 h 13432"/>
            <a:gd name="connsiteX32" fmla="*/ 8619 w 10348"/>
            <a:gd name="connsiteY32" fmla="*/ 4935 h 13432"/>
            <a:gd name="connsiteX33" fmla="*/ 8743 w 10348"/>
            <a:gd name="connsiteY33" fmla="*/ 4248 h 13432"/>
            <a:gd name="connsiteX34" fmla="*/ 9173 w 10348"/>
            <a:gd name="connsiteY34" fmla="*/ 3203 h 13432"/>
            <a:gd name="connsiteX35" fmla="*/ 8826 w 10348"/>
            <a:gd name="connsiteY35" fmla="*/ 2059 h 13432"/>
            <a:gd name="connsiteX36" fmla="*/ 10348 w 10348"/>
            <a:gd name="connsiteY36" fmla="*/ 1765 h 13432"/>
            <a:gd name="connsiteX37" fmla="*/ 9913 w 10348"/>
            <a:gd name="connsiteY37" fmla="*/ 882 h 13432"/>
            <a:gd name="connsiteX38" fmla="*/ 9574 w 10348"/>
            <a:gd name="connsiteY38" fmla="*/ 329 h 13432"/>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7587 w 10348"/>
            <a:gd name="connsiteY30" fmla="*/ 650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7587 w 10348"/>
            <a:gd name="connsiteY30" fmla="*/ 650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9913"/>
            <a:gd name="connsiteY0" fmla="*/ 329 h 13403"/>
            <a:gd name="connsiteX1" fmla="*/ 8609 w 9913"/>
            <a:gd name="connsiteY1" fmla="*/ 1176 h 13403"/>
            <a:gd name="connsiteX2" fmla="*/ 7957 w 9913"/>
            <a:gd name="connsiteY2" fmla="*/ 1176 h 13403"/>
            <a:gd name="connsiteX3" fmla="*/ 7739 w 9913"/>
            <a:gd name="connsiteY3" fmla="*/ 294 h 13403"/>
            <a:gd name="connsiteX4" fmla="*/ 7522 w 9913"/>
            <a:gd name="connsiteY4" fmla="*/ 0 h 13403"/>
            <a:gd name="connsiteX5" fmla="*/ 6870 w 9913"/>
            <a:gd name="connsiteY5" fmla="*/ 882 h 13403"/>
            <a:gd name="connsiteX6" fmla="*/ 6435 w 9913"/>
            <a:gd name="connsiteY6" fmla="*/ 1471 h 13403"/>
            <a:gd name="connsiteX7" fmla="*/ 5604 w 9913"/>
            <a:gd name="connsiteY7" fmla="*/ 1160 h 13403"/>
            <a:gd name="connsiteX8" fmla="*/ 5131 w 9913"/>
            <a:gd name="connsiteY8" fmla="*/ 1176 h 13403"/>
            <a:gd name="connsiteX9" fmla="*/ 4478 w 9913"/>
            <a:gd name="connsiteY9" fmla="*/ 1176 h 13403"/>
            <a:gd name="connsiteX10" fmla="*/ 3609 w 9913"/>
            <a:gd name="connsiteY10" fmla="*/ 882 h 13403"/>
            <a:gd name="connsiteX11" fmla="*/ 3391 w 9913"/>
            <a:gd name="connsiteY11" fmla="*/ 2353 h 13403"/>
            <a:gd name="connsiteX12" fmla="*/ 2305 w 9913"/>
            <a:gd name="connsiteY12" fmla="*/ 2941 h 13403"/>
            <a:gd name="connsiteX13" fmla="*/ 1870 w 9913"/>
            <a:gd name="connsiteY13" fmla="*/ 3529 h 13403"/>
            <a:gd name="connsiteX14" fmla="*/ 1218 w 9913"/>
            <a:gd name="connsiteY14" fmla="*/ 3235 h 13403"/>
            <a:gd name="connsiteX15" fmla="*/ 574 w 9913"/>
            <a:gd name="connsiteY15" fmla="*/ 2846 h 13403"/>
            <a:gd name="connsiteX16" fmla="*/ 356 w 9913"/>
            <a:gd name="connsiteY16" fmla="*/ 4706 h 13403"/>
            <a:gd name="connsiteX17" fmla="*/ 348 w 9913"/>
            <a:gd name="connsiteY17" fmla="*/ 5882 h 13403"/>
            <a:gd name="connsiteX18" fmla="*/ 0 w 9913"/>
            <a:gd name="connsiteY18" fmla="*/ 7734 h 13403"/>
            <a:gd name="connsiteX19" fmla="*/ 800 w 9913"/>
            <a:gd name="connsiteY19" fmla="*/ 8417 h 13403"/>
            <a:gd name="connsiteX20" fmla="*/ 783 w 9913"/>
            <a:gd name="connsiteY20" fmla="*/ 9706 h 13403"/>
            <a:gd name="connsiteX21" fmla="*/ 472 w 9913"/>
            <a:gd name="connsiteY21" fmla="*/ 10621 h 13403"/>
            <a:gd name="connsiteX22" fmla="*/ 1156 w 9913"/>
            <a:gd name="connsiteY22" fmla="*/ 10204 h 13403"/>
            <a:gd name="connsiteX23" fmla="*/ 2017 w 9913"/>
            <a:gd name="connsiteY23" fmla="*/ 9826 h 13403"/>
            <a:gd name="connsiteX24" fmla="*/ 2816 w 9913"/>
            <a:gd name="connsiteY24" fmla="*/ 9816 h 13403"/>
            <a:gd name="connsiteX25" fmla="*/ 4016 w 9913"/>
            <a:gd name="connsiteY25" fmla="*/ 10843 h 13403"/>
            <a:gd name="connsiteX26" fmla="*/ 5469 w 9913"/>
            <a:gd name="connsiteY26" fmla="*/ 11830 h 13403"/>
            <a:gd name="connsiteX27" fmla="*/ 5478 w 9913"/>
            <a:gd name="connsiteY27" fmla="*/ 12764 h 13403"/>
            <a:gd name="connsiteX28" fmla="*/ 6829 w 9913"/>
            <a:gd name="connsiteY28" fmla="*/ 13402 h 13403"/>
            <a:gd name="connsiteX29" fmla="*/ 7923 w 9913"/>
            <a:gd name="connsiteY29" fmla="*/ 12582 h 13403"/>
            <a:gd name="connsiteX30" fmla="*/ 8561 w 9913"/>
            <a:gd name="connsiteY30" fmla="*/ 11933 h 13403"/>
            <a:gd name="connsiteX31" fmla="*/ 8740 w 9913"/>
            <a:gd name="connsiteY31" fmla="*/ 10758 h 13403"/>
            <a:gd name="connsiteX32" fmla="*/ 9779 w 9913"/>
            <a:gd name="connsiteY32" fmla="*/ 10829 h 13403"/>
            <a:gd name="connsiteX33" fmla="*/ 9872 w 9913"/>
            <a:gd name="connsiteY33" fmla="*/ 9686 h 13403"/>
            <a:gd name="connsiteX34" fmla="*/ 7003 w 9913"/>
            <a:gd name="connsiteY34" fmla="*/ 7157 h 13403"/>
            <a:gd name="connsiteX35" fmla="*/ 6319 w 9913"/>
            <a:gd name="connsiteY35" fmla="*/ 5530 h 13403"/>
            <a:gd name="connsiteX36" fmla="*/ 4789 w 9913"/>
            <a:gd name="connsiteY36" fmla="*/ 5162 h 13403"/>
            <a:gd name="connsiteX37" fmla="*/ 4153 w 9913"/>
            <a:gd name="connsiteY37" fmla="*/ 3607 h 13403"/>
            <a:gd name="connsiteX38" fmla="*/ 9913 w 9913"/>
            <a:gd name="connsiteY38" fmla="*/ 882 h 13403"/>
            <a:gd name="connsiteX39" fmla="*/ 9574 w 9913"/>
            <a:gd name="connsiteY39" fmla="*/ 329 h 13403"/>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3641 w 10000"/>
            <a:gd name="connsiteY10" fmla="*/ 658 h 10000"/>
            <a:gd name="connsiteX11" fmla="*/ 3421 w 10000"/>
            <a:gd name="connsiteY11" fmla="*/ 1756 h 10000"/>
            <a:gd name="connsiteX12" fmla="*/ 2325 w 10000"/>
            <a:gd name="connsiteY12" fmla="*/ 2194 h 10000"/>
            <a:gd name="connsiteX13" fmla="*/ 1886 w 10000"/>
            <a:gd name="connsiteY13" fmla="*/ 2633 h 10000"/>
            <a:gd name="connsiteX14" fmla="*/ 1229 w 10000"/>
            <a:gd name="connsiteY14" fmla="*/ 2414 h 10000"/>
            <a:gd name="connsiteX15" fmla="*/ 579 w 10000"/>
            <a:gd name="connsiteY15" fmla="*/ 2123 h 10000"/>
            <a:gd name="connsiteX16" fmla="*/ 359 w 10000"/>
            <a:gd name="connsiteY16" fmla="*/ 3511 h 10000"/>
            <a:gd name="connsiteX17" fmla="*/ 351 w 10000"/>
            <a:gd name="connsiteY17" fmla="*/ 4389 h 10000"/>
            <a:gd name="connsiteX18" fmla="*/ 0 w 10000"/>
            <a:gd name="connsiteY18" fmla="*/ 5770 h 10000"/>
            <a:gd name="connsiteX19" fmla="*/ 807 w 10000"/>
            <a:gd name="connsiteY19" fmla="*/ 6280 h 10000"/>
            <a:gd name="connsiteX20" fmla="*/ 790 w 10000"/>
            <a:gd name="connsiteY20" fmla="*/ 7242 h 10000"/>
            <a:gd name="connsiteX21" fmla="*/ 476 w 10000"/>
            <a:gd name="connsiteY21" fmla="*/ 7924 h 10000"/>
            <a:gd name="connsiteX22" fmla="*/ 1166 w 10000"/>
            <a:gd name="connsiteY22" fmla="*/ 7613 h 10000"/>
            <a:gd name="connsiteX23" fmla="*/ 2035 w 10000"/>
            <a:gd name="connsiteY23" fmla="*/ 7331 h 10000"/>
            <a:gd name="connsiteX24" fmla="*/ 2841 w 10000"/>
            <a:gd name="connsiteY24" fmla="*/ 7324 h 10000"/>
            <a:gd name="connsiteX25" fmla="*/ 4051 w 10000"/>
            <a:gd name="connsiteY25" fmla="*/ 8090 h 10000"/>
            <a:gd name="connsiteX26" fmla="*/ 5517 w 10000"/>
            <a:gd name="connsiteY26" fmla="*/ 8826 h 10000"/>
            <a:gd name="connsiteX27" fmla="*/ 5526 w 10000"/>
            <a:gd name="connsiteY27" fmla="*/ 9523 h 10000"/>
            <a:gd name="connsiteX28" fmla="*/ 6889 w 10000"/>
            <a:gd name="connsiteY28" fmla="*/ 9999 h 10000"/>
            <a:gd name="connsiteX29" fmla="*/ 7993 w 10000"/>
            <a:gd name="connsiteY29" fmla="*/ 9387 h 10000"/>
            <a:gd name="connsiteX30" fmla="*/ 8636 w 10000"/>
            <a:gd name="connsiteY30" fmla="*/ 8903 h 10000"/>
            <a:gd name="connsiteX31" fmla="*/ 8817 w 10000"/>
            <a:gd name="connsiteY31" fmla="*/ 8027 h 10000"/>
            <a:gd name="connsiteX32" fmla="*/ 9865 w 10000"/>
            <a:gd name="connsiteY32" fmla="*/ 8080 h 10000"/>
            <a:gd name="connsiteX33" fmla="*/ 9959 w 10000"/>
            <a:gd name="connsiteY33" fmla="*/ 7227 h 10000"/>
            <a:gd name="connsiteX34" fmla="*/ 7064 w 10000"/>
            <a:gd name="connsiteY34" fmla="*/ 5340 h 10000"/>
            <a:gd name="connsiteX35" fmla="*/ 6374 w 10000"/>
            <a:gd name="connsiteY35" fmla="*/ 4126 h 10000"/>
            <a:gd name="connsiteX36" fmla="*/ 4831 w 10000"/>
            <a:gd name="connsiteY36" fmla="*/ 3851 h 10000"/>
            <a:gd name="connsiteX37" fmla="*/ 4189 w 10000"/>
            <a:gd name="connsiteY37" fmla="*/ 2691 h 10000"/>
            <a:gd name="connsiteX38" fmla="*/ 10000 w 10000"/>
            <a:gd name="connsiteY38" fmla="*/ 658 h 10000"/>
            <a:gd name="connsiteX39" fmla="*/ 9658 w 10000"/>
            <a:gd name="connsiteY39"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3641 w 10000"/>
            <a:gd name="connsiteY10" fmla="*/ 658 h 10000"/>
            <a:gd name="connsiteX11" fmla="*/ 2325 w 10000"/>
            <a:gd name="connsiteY11" fmla="*/ 2194 h 10000"/>
            <a:gd name="connsiteX12" fmla="*/ 1886 w 10000"/>
            <a:gd name="connsiteY12" fmla="*/ 2633 h 10000"/>
            <a:gd name="connsiteX13" fmla="*/ 1229 w 10000"/>
            <a:gd name="connsiteY13" fmla="*/ 2414 h 10000"/>
            <a:gd name="connsiteX14" fmla="*/ 579 w 10000"/>
            <a:gd name="connsiteY14" fmla="*/ 2123 h 10000"/>
            <a:gd name="connsiteX15" fmla="*/ 359 w 10000"/>
            <a:gd name="connsiteY15" fmla="*/ 3511 h 10000"/>
            <a:gd name="connsiteX16" fmla="*/ 351 w 10000"/>
            <a:gd name="connsiteY16" fmla="*/ 4389 h 10000"/>
            <a:gd name="connsiteX17" fmla="*/ 0 w 10000"/>
            <a:gd name="connsiteY17" fmla="*/ 5770 h 10000"/>
            <a:gd name="connsiteX18" fmla="*/ 807 w 10000"/>
            <a:gd name="connsiteY18" fmla="*/ 6280 h 10000"/>
            <a:gd name="connsiteX19" fmla="*/ 790 w 10000"/>
            <a:gd name="connsiteY19" fmla="*/ 7242 h 10000"/>
            <a:gd name="connsiteX20" fmla="*/ 476 w 10000"/>
            <a:gd name="connsiteY20" fmla="*/ 7924 h 10000"/>
            <a:gd name="connsiteX21" fmla="*/ 1166 w 10000"/>
            <a:gd name="connsiteY21" fmla="*/ 7613 h 10000"/>
            <a:gd name="connsiteX22" fmla="*/ 2035 w 10000"/>
            <a:gd name="connsiteY22" fmla="*/ 7331 h 10000"/>
            <a:gd name="connsiteX23" fmla="*/ 2841 w 10000"/>
            <a:gd name="connsiteY23" fmla="*/ 7324 h 10000"/>
            <a:gd name="connsiteX24" fmla="*/ 4051 w 10000"/>
            <a:gd name="connsiteY24" fmla="*/ 8090 h 10000"/>
            <a:gd name="connsiteX25" fmla="*/ 5517 w 10000"/>
            <a:gd name="connsiteY25" fmla="*/ 8826 h 10000"/>
            <a:gd name="connsiteX26" fmla="*/ 5526 w 10000"/>
            <a:gd name="connsiteY26" fmla="*/ 9523 h 10000"/>
            <a:gd name="connsiteX27" fmla="*/ 6889 w 10000"/>
            <a:gd name="connsiteY27" fmla="*/ 9999 h 10000"/>
            <a:gd name="connsiteX28" fmla="*/ 7993 w 10000"/>
            <a:gd name="connsiteY28" fmla="*/ 9387 h 10000"/>
            <a:gd name="connsiteX29" fmla="*/ 8636 w 10000"/>
            <a:gd name="connsiteY29" fmla="*/ 8903 h 10000"/>
            <a:gd name="connsiteX30" fmla="*/ 8817 w 10000"/>
            <a:gd name="connsiteY30" fmla="*/ 8027 h 10000"/>
            <a:gd name="connsiteX31" fmla="*/ 9865 w 10000"/>
            <a:gd name="connsiteY31" fmla="*/ 8080 h 10000"/>
            <a:gd name="connsiteX32" fmla="*/ 9959 w 10000"/>
            <a:gd name="connsiteY32" fmla="*/ 7227 h 10000"/>
            <a:gd name="connsiteX33" fmla="*/ 7064 w 10000"/>
            <a:gd name="connsiteY33" fmla="*/ 5340 h 10000"/>
            <a:gd name="connsiteX34" fmla="*/ 6374 w 10000"/>
            <a:gd name="connsiteY34" fmla="*/ 4126 h 10000"/>
            <a:gd name="connsiteX35" fmla="*/ 4831 w 10000"/>
            <a:gd name="connsiteY35" fmla="*/ 3851 h 10000"/>
            <a:gd name="connsiteX36" fmla="*/ 4189 w 10000"/>
            <a:gd name="connsiteY36" fmla="*/ 2691 h 10000"/>
            <a:gd name="connsiteX37" fmla="*/ 10000 w 10000"/>
            <a:gd name="connsiteY37" fmla="*/ 658 h 10000"/>
            <a:gd name="connsiteX38" fmla="*/ 9658 w 10000"/>
            <a:gd name="connsiteY38"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2325 w 10000"/>
            <a:gd name="connsiteY10" fmla="*/ 2194 h 10000"/>
            <a:gd name="connsiteX11" fmla="*/ 1886 w 10000"/>
            <a:gd name="connsiteY11" fmla="*/ 2633 h 10000"/>
            <a:gd name="connsiteX12" fmla="*/ 1229 w 10000"/>
            <a:gd name="connsiteY12" fmla="*/ 2414 h 10000"/>
            <a:gd name="connsiteX13" fmla="*/ 579 w 10000"/>
            <a:gd name="connsiteY13" fmla="*/ 2123 h 10000"/>
            <a:gd name="connsiteX14" fmla="*/ 359 w 10000"/>
            <a:gd name="connsiteY14" fmla="*/ 3511 h 10000"/>
            <a:gd name="connsiteX15" fmla="*/ 351 w 10000"/>
            <a:gd name="connsiteY15" fmla="*/ 4389 h 10000"/>
            <a:gd name="connsiteX16" fmla="*/ 0 w 10000"/>
            <a:gd name="connsiteY16" fmla="*/ 5770 h 10000"/>
            <a:gd name="connsiteX17" fmla="*/ 807 w 10000"/>
            <a:gd name="connsiteY17" fmla="*/ 6280 h 10000"/>
            <a:gd name="connsiteX18" fmla="*/ 790 w 10000"/>
            <a:gd name="connsiteY18" fmla="*/ 7242 h 10000"/>
            <a:gd name="connsiteX19" fmla="*/ 476 w 10000"/>
            <a:gd name="connsiteY19" fmla="*/ 7924 h 10000"/>
            <a:gd name="connsiteX20" fmla="*/ 1166 w 10000"/>
            <a:gd name="connsiteY20" fmla="*/ 7613 h 10000"/>
            <a:gd name="connsiteX21" fmla="*/ 2035 w 10000"/>
            <a:gd name="connsiteY21" fmla="*/ 7331 h 10000"/>
            <a:gd name="connsiteX22" fmla="*/ 2841 w 10000"/>
            <a:gd name="connsiteY22" fmla="*/ 7324 h 10000"/>
            <a:gd name="connsiteX23" fmla="*/ 4051 w 10000"/>
            <a:gd name="connsiteY23" fmla="*/ 8090 h 10000"/>
            <a:gd name="connsiteX24" fmla="*/ 5517 w 10000"/>
            <a:gd name="connsiteY24" fmla="*/ 8826 h 10000"/>
            <a:gd name="connsiteX25" fmla="*/ 5526 w 10000"/>
            <a:gd name="connsiteY25" fmla="*/ 9523 h 10000"/>
            <a:gd name="connsiteX26" fmla="*/ 6889 w 10000"/>
            <a:gd name="connsiteY26" fmla="*/ 9999 h 10000"/>
            <a:gd name="connsiteX27" fmla="*/ 7993 w 10000"/>
            <a:gd name="connsiteY27" fmla="*/ 9387 h 10000"/>
            <a:gd name="connsiteX28" fmla="*/ 8636 w 10000"/>
            <a:gd name="connsiteY28" fmla="*/ 8903 h 10000"/>
            <a:gd name="connsiteX29" fmla="*/ 8817 w 10000"/>
            <a:gd name="connsiteY29" fmla="*/ 8027 h 10000"/>
            <a:gd name="connsiteX30" fmla="*/ 9865 w 10000"/>
            <a:gd name="connsiteY30" fmla="*/ 8080 h 10000"/>
            <a:gd name="connsiteX31" fmla="*/ 9959 w 10000"/>
            <a:gd name="connsiteY31" fmla="*/ 7227 h 10000"/>
            <a:gd name="connsiteX32" fmla="*/ 7064 w 10000"/>
            <a:gd name="connsiteY32" fmla="*/ 5340 h 10000"/>
            <a:gd name="connsiteX33" fmla="*/ 6374 w 10000"/>
            <a:gd name="connsiteY33" fmla="*/ 4126 h 10000"/>
            <a:gd name="connsiteX34" fmla="*/ 4831 w 10000"/>
            <a:gd name="connsiteY34" fmla="*/ 3851 h 10000"/>
            <a:gd name="connsiteX35" fmla="*/ 4189 w 10000"/>
            <a:gd name="connsiteY35" fmla="*/ 2691 h 10000"/>
            <a:gd name="connsiteX36" fmla="*/ 10000 w 10000"/>
            <a:gd name="connsiteY36" fmla="*/ 658 h 10000"/>
            <a:gd name="connsiteX37" fmla="*/ 9658 w 10000"/>
            <a:gd name="connsiteY37"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4517 w 10000"/>
            <a:gd name="connsiteY8" fmla="*/ 877 h 10000"/>
            <a:gd name="connsiteX9" fmla="*/ 2325 w 10000"/>
            <a:gd name="connsiteY9" fmla="*/ 2194 h 10000"/>
            <a:gd name="connsiteX10" fmla="*/ 1886 w 10000"/>
            <a:gd name="connsiteY10" fmla="*/ 2633 h 10000"/>
            <a:gd name="connsiteX11" fmla="*/ 1229 w 10000"/>
            <a:gd name="connsiteY11" fmla="*/ 2414 h 10000"/>
            <a:gd name="connsiteX12" fmla="*/ 579 w 10000"/>
            <a:gd name="connsiteY12" fmla="*/ 2123 h 10000"/>
            <a:gd name="connsiteX13" fmla="*/ 359 w 10000"/>
            <a:gd name="connsiteY13" fmla="*/ 3511 h 10000"/>
            <a:gd name="connsiteX14" fmla="*/ 351 w 10000"/>
            <a:gd name="connsiteY14" fmla="*/ 4389 h 10000"/>
            <a:gd name="connsiteX15" fmla="*/ 0 w 10000"/>
            <a:gd name="connsiteY15" fmla="*/ 5770 h 10000"/>
            <a:gd name="connsiteX16" fmla="*/ 807 w 10000"/>
            <a:gd name="connsiteY16" fmla="*/ 6280 h 10000"/>
            <a:gd name="connsiteX17" fmla="*/ 790 w 10000"/>
            <a:gd name="connsiteY17" fmla="*/ 7242 h 10000"/>
            <a:gd name="connsiteX18" fmla="*/ 476 w 10000"/>
            <a:gd name="connsiteY18" fmla="*/ 7924 h 10000"/>
            <a:gd name="connsiteX19" fmla="*/ 1166 w 10000"/>
            <a:gd name="connsiteY19" fmla="*/ 7613 h 10000"/>
            <a:gd name="connsiteX20" fmla="*/ 2035 w 10000"/>
            <a:gd name="connsiteY20" fmla="*/ 7331 h 10000"/>
            <a:gd name="connsiteX21" fmla="*/ 2841 w 10000"/>
            <a:gd name="connsiteY21" fmla="*/ 7324 h 10000"/>
            <a:gd name="connsiteX22" fmla="*/ 4051 w 10000"/>
            <a:gd name="connsiteY22" fmla="*/ 8090 h 10000"/>
            <a:gd name="connsiteX23" fmla="*/ 5517 w 10000"/>
            <a:gd name="connsiteY23" fmla="*/ 8826 h 10000"/>
            <a:gd name="connsiteX24" fmla="*/ 5526 w 10000"/>
            <a:gd name="connsiteY24" fmla="*/ 9523 h 10000"/>
            <a:gd name="connsiteX25" fmla="*/ 6889 w 10000"/>
            <a:gd name="connsiteY25" fmla="*/ 9999 h 10000"/>
            <a:gd name="connsiteX26" fmla="*/ 7993 w 10000"/>
            <a:gd name="connsiteY26" fmla="*/ 9387 h 10000"/>
            <a:gd name="connsiteX27" fmla="*/ 8636 w 10000"/>
            <a:gd name="connsiteY27" fmla="*/ 8903 h 10000"/>
            <a:gd name="connsiteX28" fmla="*/ 8817 w 10000"/>
            <a:gd name="connsiteY28" fmla="*/ 8027 h 10000"/>
            <a:gd name="connsiteX29" fmla="*/ 9865 w 10000"/>
            <a:gd name="connsiteY29" fmla="*/ 8080 h 10000"/>
            <a:gd name="connsiteX30" fmla="*/ 9959 w 10000"/>
            <a:gd name="connsiteY30" fmla="*/ 7227 h 10000"/>
            <a:gd name="connsiteX31" fmla="*/ 7064 w 10000"/>
            <a:gd name="connsiteY31" fmla="*/ 5340 h 10000"/>
            <a:gd name="connsiteX32" fmla="*/ 6374 w 10000"/>
            <a:gd name="connsiteY32" fmla="*/ 4126 h 10000"/>
            <a:gd name="connsiteX33" fmla="*/ 4831 w 10000"/>
            <a:gd name="connsiteY33" fmla="*/ 3851 h 10000"/>
            <a:gd name="connsiteX34" fmla="*/ 4189 w 10000"/>
            <a:gd name="connsiteY34" fmla="*/ 2691 h 10000"/>
            <a:gd name="connsiteX35" fmla="*/ 10000 w 10000"/>
            <a:gd name="connsiteY35" fmla="*/ 658 h 10000"/>
            <a:gd name="connsiteX36" fmla="*/ 9658 w 10000"/>
            <a:gd name="connsiteY36"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4517 w 10000"/>
            <a:gd name="connsiteY7" fmla="*/ 877 h 10000"/>
            <a:gd name="connsiteX8" fmla="*/ 2325 w 10000"/>
            <a:gd name="connsiteY8" fmla="*/ 2194 h 10000"/>
            <a:gd name="connsiteX9" fmla="*/ 1886 w 10000"/>
            <a:gd name="connsiteY9" fmla="*/ 2633 h 10000"/>
            <a:gd name="connsiteX10" fmla="*/ 1229 w 10000"/>
            <a:gd name="connsiteY10" fmla="*/ 2414 h 10000"/>
            <a:gd name="connsiteX11" fmla="*/ 579 w 10000"/>
            <a:gd name="connsiteY11" fmla="*/ 2123 h 10000"/>
            <a:gd name="connsiteX12" fmla="*/ 359 w 10000"/>
            <a:gd name="connsiteY12" fmla="*/ 3511 h 10000"/>
            <a:gd name="connsiteX13" fmla="*/ 351 w 10000"/>
            <a:gd name="connsiteY13" fmla="*/ 4389 h 10000"/>
            <a:gd name="connsiteX14" fmla="*/ 0 w 10000"/>
            <a:gd name="connsiteY14" fmla="*/ 5770 h 10000"/>
            <a:gd name="connsiteX15" fmla="*/ 807 w 10000"/>
            <a:gd name="connsiteY15" fmla="*/ 6280 h 10000"/>
            <a:gd name="connsiteX16" fmla="*/ 790 w 10000"/>
            <a:gd name="connsiteY16" fmla="*/ 7242 h 10000"/>
            <a:gd name="connsiteX17" fmla="*/ 476 w 10000"/>
            <a:gd name="connsiteY17" fmla="*/ 7924 h 10000"/>
            <a:gd name="connsiteX18" fmla="*/ 1166 w 10000"/>
            <a:gd name="connsiteY18" fmla="*/ 7613 h 10000"/>
            <a:gd name="connsiteX19" fmla="*/ 2035 w 10000"/>
            <a:gd name="connsiteY19" fmla="*/ 7331 h 10000"/>
            <a:gd name="connsiteX20" fmla="*/ 2841 w 10000"/>
            <a:gd name="connsiteY20" fmla="*/ 7324 h 10000"/>
            <a:gd name="connsiteX21" fmla="*/ 4051 w 10000"/>
            <a:gd name="connsiteY21" fmla="*/ 8090 h 10000"/>
            <a:gd name="connsiteX22" fmla="*/ 5517 w 10000"/>
            <a:gd name="connsiteY22" fmla="*/ 8826 h 10000"/>
            <a:gd name="connsiteX23" fmla="*/ 5526 w 10000"/>
            <a:gd name="connsiteY23" fmla="*/ 9523 h 10000"/>
            <a:gd name="connsiteX24" fmla="*/ 6889 w 10000"/>
            <a:gd name="connsiteY24" fmla="*/ 9999 h 10000"/>
            <a:gd name="connsiteX25" fmla="*/ 7993 w 10000"/>
            <a:gd name="connsiteY25" fmla="*/ 9387 h 10000"/>
            <a:gd name="connsiteX26" fmla="*/ 8636 w 10000"/>
            <a:gd name="connsiteY26" fmla="*/ 8903 h 10000"/>
            <a:gd name="connsiteX27" fmla="*/ 8817 w 10000"/>
            <a:gd name="connsiteY27" fmla="*/ 8027 h 10000"/>
            <a:gd name="connsiteX28" fmla="*/ 9865 w 10000"/>
            <a:gd name="connsiteY28" fmla="*/ 8080 h 10000"/>
            <a:gd name="connsiteX29" fmla="*/ 9959 w 10000"/>
            <a:gd name="connsiteY29" fmla="*/ 7227 h 10000"/>
            <a:gd name="connsiteX30" fmla="*/ 7064 w 10000"/>
            <a:gd name="connsiteY30" fmla="*/ 5340 h 10000"/>
            <a:gd name="connsiteX31" fmla="*/ 6374 w 10000"/>
            <a:gd name="connsiteY31" fmla="*/ 4126 h 10000"/>
            <a:gd name="connsiteX32" fmla="*/ 4831 w 10000"/>
            <a:gd name="connsiteY32" fmla="*/ 3851 h 10000"/>
            <a:gd name="connsiteX33" fmla="*/ 4189 w 10000"/>
            <a:gd name="connsiteY33" fmla="*/ 2691 h 10000"/>
            <a:gd name="connsiteX34" fmla="*/ 10000 w 10000"/>
            <a:gd name="connsiteY34" fmla="*/ 658 h 10000"/>
            <a:gd name="connsiteX35" fmla="*/ 9658 w 10000"/>
            <a:gd name="connsiteY35"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4517 w 10000"/>
            <a:gd name="connsiteY6" fmla="*/ 877 h 10000"/>
            <a:gd name="connsiteX7" fmla="*/ 2325 w 10000"/>
            <a:gd name="connsiteY7" fmla="*/ 2194 h 10000"/>
            <a:gd name="connsiteX8" fmla="*/ 1886 w 10000"/>
            <a:gd name="connsiteY8" fmla="*/ 2633 h 10000"/>
            <a:gd name="connsiteX9" fmla="*/ 1229 w 10000"/>
            <a:gd name="connsiteY9" fmla="*/ 2414 h 10000"/>
            <a:gd name="connsiteX10" fmla="*/ 579 w 10000"/>
            <a:gd name="connsiteY10" fmla="*/ 2123 h 10000"/>
            <a:gd name="connsiteX11" fmla="*/ 359 w 10000"/>
            <a:gd name="connsiteY11" fmla="*/ 3511 h 10000"/>
            <a:gd name="connsiteX12" fmla="*/ 351 w 10000"/>
            <a:gd name="connsiteY12" fmla="*/ 4389 h 10000"/>
            <a:gd name="connsiteX13" fmla="*/ 0 w 10000"/>
            <a:gd name="connsiteY13" fmla="*/ 5770 h 10000"/>
            <a:gd name="connsiteX14" fmla="*/ 807 w 10000"/>
            <a:gd name="connsiteY14" fmla="*/ 6280 h 10000"/>
            <a:gd name="connsiteX15" fmla="*/ 790 w 10000"/>
            <a:gd name="connsiteY15" fmla="*/ 7242 h 10000"/>
            <a:gd name="connsiteX16" fmla="*/ 476 w 10000"/>
            <a:gd name="connsiteY16" fmla="*/ 7924 h 10000"/>
            <a:gd name="connsiteX17" fmla="*/ 1166 w 10000"/>
            <a:gd name="connsiteY17" fmla="*/ 7613 h 10000"/>
            <a:gd name="connsiteX18" fmla="*/ 2035 w 10000"/>
            <a:gd name="connsiteY18" fmla="*/ 7331 h 10000"/>
            <a:gd name="connsiteX19" fmla="*/ 2841 w 10000"/>
            <a:gd name="connsiteY19" fmla="*/ 7324 h 10000"/>
            <a:gd name="connsiteX20" fmla="*/ 4051 w 10000"/>
            <a:gd name="connsiteY20" fmla="*/ 8090 h 10000"/>
            <a:gd name="connsiteX21" fmla="*/ 5517 w 10000"/>
            <a:gd name="connsiteY21" fmla="*/ 8826 h 10000"/>
            <a:gd name="connsiteX22" fmla="*/ 5526 w 10000"/>
            <a:gd name="connsiteY22" fmla="*/ 9523 h 10000"/>
            <a:gd name="connsiteX23" fmla="*/ 6889 w 10000"/>
            <a:gd name="connsiteY23" fmla="*/ 9999 h 10000"/>
            <a:gd name="connsiteX24" fmla="*/ 7993 w 10000"/>
            <a:gd name="connsiteY24" fmla="*/ 9387 h 10000"/>
            <a:gd name="connsiteX25" fmla="*/ 8636 w 10000"/>
            <a:gd name="connsiteY25" fmla="*/ 8903 h 10000"/>
            <a:gd name="connsiteX26" fmla="*/ 8817 w 10000"/>
            <a:gd name="connsiteY26" fmla="*/ 8027 h 10000"/>
            <a:gd name="connsiteX27" fmla="*/ 9865 w 10000"/>
            <a:gd name="connsiteY27" fmla="*/ 8080 h 10000"/>
            <a:gd name="connsiteX28" fmla="*/ 9959 w 10000"/>
            <a:gd name="connsiteY28" fmla="*/ 7227 h 10000"/>
            <a:gd name="connsiteX29" fmla="*/ 7064 w 10000"/>
            <a:gd name="connsiteY29" fmla="*/ 5340 h 10000"/>
            <a:gd name="connsiteX30" fmla="*/ 6374 w 10000"/>
            <a:gd name="connsiteY30" fmla="*/ 4126 h 10000"/>
            <a:gd name="connsiteX31" fmla="*/ 4831 w 10000"/>
            <a:gd name="connsiteY31" fmla="*/ 3851 h 10000"/>
            <a:gd name="connsiteX32" fmla="*/ 4189 w 10000"/>
            <a:gd name="connsiteY32" fmla="*/ 2691 h 10000"/>
            <a:gd name="connsiteX33" fmla="*/ 10000 w 10000"/>
            <a:gd name="connsiteY33" fmla="*/ 658 h 10000"/>
            <a:gd name="connsiteX34" fmla="*/ 9658 w 10000"/>
            <a:gd name="connsiteY34"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4517 w 10000"/>
            <a:gd name="connsiteY5" fmla="*/ 877 h 10000"/>
            <a:gd name="connsiteX6" fmla="*/ 2325 w 10000"/>
            <a:gd name="connsiteY6" fmla="*/ 2194 h 10000"/>
            <a:gd name="connsiteX7" fmla="*/ 1886 w 10000"/>
            <a:gd name="connsiteY7" fmla="*/ 2633 h 10000"/>
            <a:gd name="connsiteX8" fmla="*/ 1229 w 10000"/>
            <a:gd name="connsiteY8" fmla="*/ 2414 h 10000"/>
            <a:gd name="connsiteX9" fmla="*/ 579 w 10000"/>
            <a:gd name="connsiteY9" fmla="*/ 2123 h 10000"/>
            <a:gd name="connsiteX10" fmla="*/ 359 w 10000"/>
            <a:gd name="connsiteY10" fmla="*/ 3511 h 10000"/>
            <a:gd name="connsiteX11" fmla="*/ 351 w 10000"/>
            <a:gd name="connsiteY11" fmla="*/ 4389 h 10000"/>
            <a:gd name="connsiteX12" fmla="*/ 0 w 10000"/>
            <a:gd name="connsiteY12" fmla="*/ 5770 h 10000"/>
            <a:gd name="connsiteX13" fmla="*/ 807 w 10000"/>
            <a:gd name="connsiteY13" fmla="*/ 6280 h 10000"/>
            <a:gd name="connsiteX14" fmla="*/ 790 w 10000"/>
            <a:gd name="connsiteY14" fmla="*/ 7242 h 10000"/>
            <a:gd name="connsiteX15" fmla="*/ 476 w 10000"/>
            <a:gd name="connsiteY15" fmla="*/ 7924 h 10000"/>
            <a:gd name="connsiteX16" fmla="*/ 1166 w 10000"/>
            <a:gd name="connsiteY16" fmla="*/ 7613 h 10000"/>
            <a:gd name="connsiteX17" fmla="*/ 2035 w 10000"/>
            <a:gd name="connsiteY17" fmla="*/ 7331 h 10000"/>
            <a:gd name="connsiteX18" fmla="*/ 2841 w 10000"/>
            <a:gd name="connsiteY18" fmla="*/ 7324 h 10000"/>
            <a:gd name="connsiteX19" fmla="*/ 4051 w 10000"/>
            <a:gd name="connsiteY19" fmla="*/ 8090 h 10000"/>
            <a:gd name="connsiteX20" fmla="*/ 5517 w 10000"/>
            <a:gd name="connsiteY20" fmla="*/ 8826 h 10000"/>
            <a:gd name="connsiteX21" fmla="*/ 5526 w 10000"/>
            <a:gd name="connsiteY21" fmla="*/ 9523 h 10000"/>
            <a:gd name="connsiteX22" fmla="*/ 6889 w 10000"/>
            <a:gd name="connsiteY22" fmla="*/ 9999 h 10000"/>
            <a:gd name="connsiteX23" fmla="*/ 7993 w 10000"/>
            <a:gd name="connsiteY23" fmla="*/ 9387 h 10000"/>
            <a:gd name="connsiteX24" fmla="*/ 8636 w 10000"/>
            <a:gd name="connsiteY24" fmla="*/ 8903 h 10000"/>
            <a:gd name="connsiteX25" fmla="*/ 8817 w 10000"/>
            <a:gd name="connsiteY25" fmla="*/ 8027 h 10000"/>
            <a:gd name="connsiteX26" fmla="*/ 9865 w 10000"/>
            <a:gd name="connsiteY26" fmla="*/ 8080 h 10000"/>
            <a:gd name="connsiteX27" fmla="*/ 9959 w 10000"/>
            <a:gd name="connsiteY27" fmla="*/ 7227 h 10000"/>
            <a:gd name="connsiteX28" fmla="*/ 7064 w 10000"/>
            <a:gd name="connsiteY28" fmla="*/ 5340 h 10000"/>
            <a:gd name="connsiteX29" fmla="*/ 6374 w 10000"/>
            <a:gd name="connsiteY29" fmla="*/ 4126 h 10000"/>
            <a:gd name="connsiteX30" fmla="*/ 4831 w 10000"/>
            <a:gd name="connsiteY30" fmla="*/ 3851 h 10000"/>
            <a:gd name="connsiteX31" fmla="*/ 4189 w 10000"/>
            <a:gd name="connsiteY31" fmla="*/ 2691 h 10000"/>
            <a:gd name="connsiteX32" fmla="*/ 10000 w 10000"/>
            <a:gd name="connsiteY32" fmla="*/ 658 h 10000"/>
            <a:gd name="connsiteX33" fmla="*/ 9658 w 10000"/>
            <a:gd name="connsiteY33" fmla="*/ 245 h 10000"/>
            <a:gd name="connsiteX0" fmla="*/ 9658 w 10000"/>
            <a:gd name="connsiteY0" fmla="*/ 26 h 9781"/>
            <a:gd name="connsiteX1" fmla="*/ 8685 w 10000"/>
            <a:gd name="connsiteY1" fmla="*/ 658 h 9781"/>
            <a:gd name="connsiteX2" fmla="*/ 8027 w 10000"/>
            <a:gd name="connsiteY2" fmla="*/ 658 h 9781"/>
            <a:gd name="connsiteX3" fmla="*/ 7807 w 10000"/>
            <a:gd name="connsiteY3" fmla="*/ 0 h 9781"/>
            <a:gd name="connsiteX4" fmla="*/ 4517 w 10000"/>
            <a:gd name="connsiteY4" fmla="*/ 658 h 9781"/>
            <a:gd name="connsiteX5" fmla="*/ 2325 w 10000"/>
            <a:gd name="connsiteY5" fmla="*/ 1975 h 9781"/>
            <a:gd name="connsiteX6" fmla="*/ 1886 w 10000"/>
            <a:gd name="connsiteY6" fmla="*/ 2414 h 9781"/>
            <a:gd name="connsiteX7" fmla="*/ 1229 w 10000"/>
            <a:gd name="connsiteY7" fmla="*/ 2195 h 9781"/>
            <a:gd name="connsiteX8" fmla="*/ 579 w 10000"/>
            <a:gd name="connsiteY8" fmla="*/ 1904 h 9781"/>
            <a:gd name="connsiteX9" fmla="*/ 359 w 10000"/>
            <a:gd name="connsiteY9" fmla="*/ 3292 h 9781"/>
            <a:gd name="connsiteX10" fmla="*/ 351 w 10000"/>
            <a:gd name="connsiteY10" fmla="*/ 4170 h 9781"/>
            <a:gd name="connsiteX11" fmla="*/ 0 w 10000"/>
            <a:gd name="connsiteY11" fmla="*/ 5551 h 9781"/>
            <a:gd name="connsiteX12" fmla="*/ 807 w 10000"/>
            <a:gd name="connsiteY12" fmla="*/ 6061 h 9781"/>
            <a:gd name="connsiteX13" fmla="*/ 790 w 10000"/>
            <a:gd name="connsiteY13" fmla="*/ 7023 h 9781"/>
            <a:gd name="connsiteX14" fmla="*/ 476 w 10000"/>
            <a:gd name="connsiteY14" fmla="*/ 7705 h 9781"/>
            <a:gd name="connsiteX15" fmla="*/ 1166 w 10000"/>
            <a:gd name="connsiteY15" fmla="*/ 7394 h 9781"/>
            <a:gd name="connsiteX16" fmla="*/ 2035 w 10000"/>
            <a:gd name="connsiteY16" fmla="*/ 7112 h 9781"/>
            <a:gd name="connsiteX17" fmla="*/ 2841 w 10000"/>
            <a:gd name="connsiteY17" fmla="*/ 7105 h 9781"/>
            <a:gd name="connsiteX18" fmla="*/ 4051 w 10000"/>
            <a:gd name="connsiteY18" fmla="*/ 7871 h 9781"/>
            <a:gd name="connsiteX19" fmla="*/ 5517 w 10000"/>
            <a:gd name="connsiteY19" fmla="*/ 8607 h 9781"/>
            <a:gd name="connsiteX20" fmla="*/ 5526 w 10000"/>
            <a:gd name="connsiteY20" fmla="*/ 9304 h 9781"/>
            <a:gd name="connsiteX21" fmla="*/ 6889 w 10000"/>
            <a:gd name="connsiteY21" fmla="*/ 9780 h 9781"/>
            <a:gd name="connsiteX22" fmla="*/ 7993 w 10000"/>
            <a:gd name="connsiteY22" fmla="*/ 9168 h 9781"/>
            <a:gd name="connsiteX23" fmla="*/ 8636 w 10000"/>
            <a:gd name="connsiteY23" fmla="*/ 8684 h 9781"/>
            <a:gd name="connsiteX24" fmla="*/ 8817 w 10000"/>
            <a:gd name="connsiteY24" fmla="*/ 7808 h 9781"/>
            <a:gd name="connsiteX25" fmla="*/ 9865 w 10000"/>
            <a:gd name="connsiteY25" fmla="*/ 7861 h 9781"/>
            <a:gd name="connsiteX26" fmla="*/ 9959 w 10000"/>
            <a:gd name="connsiteY26" fmla="*/ 7008 h 9781"/>
            <a:gd name="connsiteX27" fmla="*/ 7064 w 10000"/>
            <a:gd name="connsiteY27" fmla="*/ 5121 h 9781"/>
            <a:gd name="connsiteX28" fmla="*/ 6374 w 10000"/>
            <a:gd name="connsiteY28" fmla="*/ 3907 h 9781"/>
            <a:gd name="connsiteX29" fmla="*/ 4831 w 10000"/>
            <a:gd name="connsiteY29" fmla="*/ 3632 h 9781"/>
            <a:gd name="connsiteX30" fmla="*/ 4189 w 10000"/>
            <a:gd name="connsiteY30" fmla="*/ 2472 h 9781"/>
            <a:gd name="connsiteX31" fmla="*/ 10000 w 10000"/>
            <a:gd name="connsiteY31" fmla="*/ 439 h 9781"/>
            <a:gd name="connsiteX32" fmla="*/ 9658 w 10000"/>
            <a:gd name="connsiteY32" fmla="*/ 26 h 9781"/>
            <a:gd name="connsiteX0" fmla="*/ 9658 w 10000"/>
            <a:gd name="connsiteY0" fmla="*/ 0 h 9973"/>
            <a:gd name="connsiteX1" fmla="*/ 8685 w 10000"/>
            <a:gd name="connsiteY1" fmla="*/ 646 h 9973"/>
            <a:gd name="connsiteX2" fmla="*/ 8027 w 10000"/>
            <a:gd name="connsiteY2" fmla="*/ 646 h 9973"/>
            <a:gd name="connsiteX3" fmla="*/ 4517 w 10000"/>
            <a:gd name="connsiteY3" fmla="*/ 646 h 9973"/>
            <a:gd name="connsiteX4" fmla="*/ 2325 w 10000"/>
            <a:gd name="connsiteY4" fmla="*/ 1992 h 9973"/>
            <a:gd name="connsiteX5" fmla="*/ 1886 w 10000"/>
            <a:gd name="connsiteY5" fmla="*/ 2441 h 9973"/>
            <a:gd name="connsiteX6" fmla="*/ 1229 w 10000"/>
            <a:gd name="connsiteY6" fmla="*/ 2217 h 9973"/>
            <a:gd name="connsiteX7" fmla="*/ 579 w 10000"/>
            <a:gd name="connsiteY7" fmla="*/ 1920 h 9973"/>
            <a:gd name="connsiteX8" fmla="*/ 359 w 10000"/>
            <a:gd name="connsiteY8" fmla="*/ 3339 h 9973"/>
            <a:gd name="connsiteX9" fmla="*/ 351 w 10000"/>
            <a:gd name="connsiteY9" fmla="*/ 4236 h 9973"/>
            <a:gd name="connsiteX10" fmla="*/ 0 w 10000"/>
            <a:gd name="connsiteY10" fmla="*/ 5648 h 9973"/>
            <a:gd name="connsiteX11" fmla="*/ 807 w 10000"/>
            <a:gd name="connsiteY11" fmla="*/ 6170 h 9973"/>
            <a:gd name="connsiteX12" fmla="*/ 790 w 10000"/>
            <a:gd name="connsiteY12" fmla="*/ 7153 h 9973"/>
            <a:gd name="connsiteX13" fmla="*/ 476 w 10000"/>
            <a:gd name="connsiteY13" fmla="*/ 7851 h 9973"/>
            <a:gd name="connsiteX14" fmla="*/ 1166 w 10000"/>
            <a:gd name="connsiteY14" fmla="*/ 7533 h 9973"/>
            <a:gd name="connsiteX15" fmla="*/ 2035 w 10000"/>
            <a:gd name="connsiteY15" fmla="*/ 7244 h 9973"/>
            <a:gd name="connsiteX16" fmla="*/ 2841 w 10000"/>
            <a:gd name="connsiteY16" fmla="*/ 7237 h 9973"/>
            <a:gd name="connsiteX17" fmla="*/ 4051 w 10000"/>
            <a:gd name="connsiteY17" fmla="*/ 8020 h 9973"/>
            <a:gd name="connsiteX18" fmla="*/ 5517 w 10000"/>
            <a:gd name="connsiteY18" fmla="*/ 8773 h 9973"/>
            <a:gd name="connsiteX19" fmla="*/ 5526 w 10000"/>
            <a:gd name="connsiteY19" fmla="*/ 9485 h 9973"/>
            <a:gd name="connsiteX20" fmla="*/ 6889 w 10000"/>
            <a:gd name="connsiteY20" fmla="*/ 9972 h 9973"/>
            <a:gd name="connsiteX21" fmla="*/ 7993 w 10000"/>
            <a:gd name="connsiteY21" fmla="*/ 9346 h 9973"/>
            <a:gd name="connsiteX22" fmla="*/ 8636 w 10000"/>
            <a:gd name="connsiteY22" fmla="*/ 8851 h 9973"/>
            <a:gd name="connsiteX23" fmla="*/ 8817 w 10000"/>
            <a:gd name="connsiteY23" fmla="*/ 7956 h 9973"/>
            <a:gd name="connsiteX24" fmla="*/ 9865 w 10000"/>
            <a:gd name="connsiteY24" fmla="*/ 8010 h 9973"/>
            <a:gd name="connsiteX25" fmla="*/ 9959 w 10000"/>
            <a:gd name="connsiteY25" fmla="*/ 7138 h 9973"/>
            <a:gd name="connsiteX26" fmla="*/ 7064 w 10000"/>
            <a:gd name="connsiteY26" fmla="*/ 5209 h 9973"/>
            <a:gd name="connsiteX27" fmla="*/ 6374 w 10000"/>
            <a:gd name="connsiteY27" fmla="*/ 3967 h 9973"/>
            <a:gd name="connsiteX28" fmla="*/ 4831 w 10000"/>
            <a:gd name="connsiteY28" fmla="*/ 3686 h 9973"/>
            <a:gd name="connsiteX29" fmla="*/ 4189 w 10000"/>
            <a:gd name="connsiteY29" fmla="*/ 2500 h 9973"/>
            <a:gd name="connsiteX30" fmla="*/ 10000 w 10000"/>
            <a:gd name="connsiteY30" fmla="*/ 422 h 9973"/>
            <a:gd name="connsiteX31" fmla="*/ 9658 w 10000"/>
            <a:gd name="connsiteY31" fmla="*/ 0 h 9973"/>
            <a:gd name="connsiteX0" fmla="*/ 9658 w 10000"/>
            <a:gd name="connsiteY0" fmla="*/ 0 h 10000"/>
            <a:gd name="connsiteX1" fmla="*/ 8685 w 10000"/>
            <a:gd name="connsiteY1" fmla="*/ 648 h 10000"/>
            <a:gd name="connsiteX2" fmla="*/ 4517 w 10000"/>
            <a:gd name="connsiteY2" fmla="*/ 648 h 10000"/>
            <a:gd name="connsiteX3" fmla="*/ 2325 w 10000"/>
            <a:gd name="connsiteY3" fmla="*/ 1997 h 10000"/>
            <a:gd name="connsiteX4" fmla="*/ 1886 w 10000"/>
            <a:gd name="connsiteY4" fmla="*/ 2448 h 10000"/>
            <a:gd name="connsiteX5" fmla="*/ 1229 w 10000"/>
            <a:gd name="connsiteY5" fmla="*/ 2223 h 10000"/>
            <a:gd name="connsiteX6" fmla="*/ 579 w 10000"/>
            <a:gd name="connsiteY6" fmla="*/ 1925 h 10000"/>
            <a:gd name="connsiteX7" fmla="*/ 359 w 10000"/>
            <a:gd name="connsiteY7" fmla="*/ 3348 h 10000"/>
            <a:gd name="connsiteX8" fmla="*/ 351 w 10000"/>
            <a:gd name="connsiteY8" fmla="*/ 4247 h 10000"/>
            <a:gd name="connsiteX9" fmla="*/ 0 w 10000"/>
            <a:gd name="connsiteY9" fmla="*/ 5663 h 10000"/>
            <a:gd name="connsiteX10" fmla="*/ 807 w 10000"/>
            <a:gd name="connsiteY10" fmla="*/ 6187 h 10000"/>
            <a:gd name="connsiteX11" fmla="*/ 790 w 10000"/>
            <a:gd name="connsiteY11" fmla="*/ 7172 h 10000"/>
            <a:gd name="connsiteX12" fmla="*/ 476 w 10000"/>
            <a:gd name="connsiteY12" fmla="*/ 7872 h 10000"/>
            <a:gd name="connsiteX13" fmla="*/ 1166 w 10000"/>
            <a:gd name="connsiteY13" fmla="*/ 7553 h 10000"/>
            <a:gd name="connsiteX14" fmla="*/ 2035 w 10000"/>
            <a:gd name="connsiteY14" fmla="*/ 7264 h 10000"/>
            <a:gd name="connsiteX15" fmla="*/ 2841 w 10000"/>
            <a:gd name="connsiteY15" fmla="*/ 7257 h 10000"/>
            <a:gd name="connsiteX16" fmla="*/ 4051 w 10000"/>
            <a:gd name="connsiteY16" fmla="*/ 8042 h 10000"/>
            <a:gd name="connsiteX17" fmla="*/ 5517 w 10000"/>
            <a:gd name="connsiteY17" fmla="*/ 8797 h 10000"/>
            <a:gd name="connsiteX18" fmla="*/ 5526 w 10000"/>
            <a:gd name="connsiteY18" fmla="*/ 9511 h 10000"/>
            <a:gd name="connsiteX19" fmla="*/ 6889 w 10000"/>
            <a:gd name="connsiteY19" fmla="*/ 9999 h 10000"/>
            <a:gd name="connsiteX20" fmla="*/ 7993 w 10000"/>
            <a:gd name="connsiteY20" fmla="*/ 9371 h 10000"/>
            <a:gd name="connsiteX21" fmla="*/ 8636 w 10000"/>
            <a:gd name="connsiteY21" fmla="*/ 8875 h 10000"/>
            <a:gd name="connsiteX22" fmla="*/ 8817 w 10000"/>
            <a:gd name="connsiteY22" fmla="*/ 7978 h 10000"/>
            <a:gd name="connsiteX23" fmla="*/ 9865 w 10000"/>
            <a:gd name="connsiteY23" fmla="*/ 8032 h 10000"/>
            <a:gd name="connsiteX24" fmla="*/ 9959 w 10000"/>
            <a:gd name="connsiteY24" fmla="*/ 7157 h 10000"/>
            <a:gd name="connsiteX25" fmla="*/ 7064 w 10000"/>
            <a:gd name="connsiteY25" fmla="*/ 5223 h 10000"/>
            <a:gd name="connsiteX26" fmla="*/ 6374 w 10000"/>
            <a:gd name="connsiteY26" fmla="*/ 3978 h 10000"/>
            <a:gd name="connsiteX27" fmla="*/ 4831 w 10000"/>
            <a:gd name="connsiteY27" fmla="*/ 3696 h 10000"/>
            <a:gd name="connsiteX28" fmla="*/ 4189 w 10000"/>
            <a:gd name="connsiteY28" fmla="*/ 2507 h 10000"/>
            <a:gd name="connsiteX29" fmla="*/ 10000 w 10000"/>
            <a:gd name="connsiteY29" fmla="*/ 423 h 10000"/>
            <a:gd name="connsiteX30" fmla="*/ 9658 w 10000"/>
            <a:gd name="connsiteY30" fmla="*/ 0 h 10000"/>
            <a:gd name="connsiteX0" fmla="*/ 9658 w 10000"/>
            <a:gd name="connsiteY0" fmla="*/ 0 h 10000"/>
            <a:gd name="connsiteX1" fmla="*/ 4517 w 10000"/>
            <a:gd name="connsiteY1" fmla="*/ 648 h 10000"/>
            <a:gd name="connsiteX2" fmla="*/ 2325 w 10000"/>
            <a:gd name="connsiteY2" fmla="*/ 1997 h 10000"/>
            <a:gd name="connsiteX3" fmla="*/ 1886 w 10000"/>
            <a:gd name="connsiteY3" fmla="*/ 2448 h 10000"/>
            <a:gd name="connsiteX4" fmla="*/ 1229 w 10000"/>
            <a:gd name="connsiteY4" fmla="*/ 2223 h 10000"/>
            <a:gd name="connsiteX5" fmla="*/ 579 w 10000"/>
            <a:gd name="connsiteY5" fmla="*/ 1925 h 10000"/>
            <a:gd name="connsiteX6" fmla="*/ 359 w 10000"/>
            <a:gd name="connsiteY6" fmla="*/ 3348 h 10000"/>
            <a:gd name="connsiteX7" fmla="*/ 351 w 10000"/>
            <a:gd name="connsiteY7" fmla="*/ 4247 h 10000"/>
            <a:gd name="connsiteX8" fmla="*/ 0 w 10000"/>
            <a:gd name="connsiteY8" fmla="*/ 5663 h 10000"/>
            <a:gd name="connsiteX9" fmla="*/ 807 w 10000"/>
            <a:gd name="connsiteY9" fmla="*/ 6187 h 10000"/>
            <a:gd name="connsiteX10" fmla="*/ 790 w 10000"/>
            <a:gd name="connsiteY10" fmla="*/ 7172 h 10000"/>
            <a:gd name="connsiteX11" fmla="*/ 476 w 10000"/>
            <a:gd name="connsiteY11" fmla="*/ 7872 h 10000"/>
            <a:gd name="connsiteX12" fmla="*/ 1166 w 10000"/>
            <a:gd name="connsiteY12" fmla="*/ 7553 h 10000"/>
            <a:gd name="connsiteX13" fmla="*/ 2035 w 10000"/>
            <a:gd name="connsiteY13" fmla="*/ 7264 h 10000"/>
            <a:gd name="connsiteX14" fmla="*/ 2841 w 10000"/>
            <a:gd name="connsiteY14" fmla="*/ 7257 h 10000"/>
            <a:gd name="connsiteX15" fmla="*/ 4051 w 10000"/>
            <a:gd name="connsiteY15" fmla="*/ 8042 h 10000"/>
            <a:gd name="connsiteX16" fmla="*/ 5517 w 10000"/>
            <a:gd name="connsiteY16" fmla="*/ 8797 h 10000"/>
            <a:gd name="connsiteX17" fmla="*/ 5526 w 10000"/>
            <a:gd name="connsiteY17" fmla="*/ 9511 h 10000"/>
            <a:gd name="connsiteX18" fmla="*/ 6889 w 10000"/>
            <a:gd name="connsiteY18" fmla="*/ 9999 h 10000"/>
            <a:gd name="connsiteX19" fmla="*/ 7993 w 10000"/>
            <a:gd name="connsiteY19" fmla="*/ 9371 h 10000"/>
            <a:gd name="connsiteX20" fmla="*/ 8636 w 10000"/>
            <a:gd name="connsiteY20" fmla="*/ 8875 h 10000"/>
            <a:gd name="connsiteX21" fmla="*/ 8817 w 10000"/>
            <a:gd name="connsiteY21" fmla="*/ 7978 h 10000"/>
            <a:gd name="connsiteX22" fmla="*/ 9865 w 10000"/>
            <a:gd name="connsiteY22" fmla="*/ 8032 h 10000"/>
            <a:gd name="connsiteX23" fmla="*/ 9959 w 10000"/>
            <a:gd name="connsiteY23" fmla="*/ 7157 h 10000"/>
            <a:gd name="connsiteX24" fmla="*/ 7064 w 10000"/>
            <a:gd name="connsiteY24" fmla="*/ 5223 h 10000"/>
            <a:gd name="connsiteX25" fmla="*/ 6374 w 10000"/>
            <a:gd name="connsiteY25" fmla="*/ 3978 h 10000"/>
            <a:gd name="connsiteX26" fmla="*/ 4831 w 10000"/>
            <a:gd name="connsiteY26" fmla="*/ 3696 h 10000"/>
            <a:gd name="connsiteX27" fmla="*/ 4189 w 10000"/>
            <a:gd name="connsiteY27" fmla="*/ 2507 h 10000"/>
            <a:gd name="connsiteX28" fmla="*/ 10000 w 10000"/>
            <a:gd name="connsiteY28" fmla="*/ 423 h 10000"/>
            <a:gd name="connsiteX29" fmla="*/ 9658 w 10000"/>
            <a:gd name="connsiteY29" fmla="*/ 0 h 10000"/>
            <a:gd name="connsiteX0" fmla="*/ 10000 w 10000"/>
            <a:gd name="connsiteY0" fmla="*/ 0 h 9577"/>
            <a:gd name="connsiteX1" fmla="*/ 4517 w 10000"/>
            <a:gd name="connsiteY1" fmla="*/ 225 h 9577"/>
            <a:gd name="connsiteX2" fmla="*/ 2325 w 10000"/>
            <a:gd name="connsiteY2" fmla="*/ 1574 h 9577"/>
            <a:gd name="connsiteX3" fmla="*/ 1886 w 10000"/>
            <a:gd name="connsiteY3" fmla="*/ 2025 h 9577"/>
            <a:gd name="connsiteX4" fmla="*/ 1229 w 10000"/>
            <a:gd name="connsiteY4" fmla="*/ 1800 h 9577"/>
            <a:gd name="connsiteX5" fmla="*/ 579 w 10000"/>
            <a:gd name="connsiteY5" fmla="*/ 1502 h 9577"/>
            <a:gd name="connsiteX6" fmla="*/ 359 w 10000"/>
            <a:gd name="connsiteY6" fmla="*/ 2925 h 9577"/>
            <a:gd name="connsiteX7" fmla="*/ 351 w 10000"/>
            <a:gd name="connsiteY7" fmla="*/ 3824 h 9577"/>
            <a:gd name="connsiteX8" fmla="*/ 0 w 10000"/>
            <a:gd name="connsiteY8" fmla="*/ 5240 h 9577"/>
            <a:gd name="connsiteX9" fmla="*/ 807 w 10000"/>
            <a:gd name="connsiteY9" fmla="*/ 5764 h 9577"/>
            <a:gd name="connsiteX10" fmla="*/ 790 w 10000"/>
            <a:gd name="connsiteY10" fmla="*/ 6749 h 9577"/>
            <a:gd name="connsiteX11" fmla="*/ 476 w 10000"/>
            <a:gd name="connsiteY11" fmla="*/ 7449 h 9577"/>
            <a:gd name="connsiteX12" fmla="*/ 1166 w 10000"/>
            <a:gd name="connsiteY12" fmla="*/ 7130 h 9577"/>
            <a:gd name="connsiteX13" fmla="*/ 2035 w 10000"/>
            <a:gd name="connsiteY13" fmla="*/ 6841 h 9577"/>
            <a:gd name="connsiteX14" fmla="*/ 2841 w 10000"/>
            <a:gd name="connsiteY14" fmla="*/ 6834 h 9577"/>
            <a:gd name="connsiteX15" fmla="*/ 4051 w 10000"/>
            <a:gd name="connsiteY15" fmla="*/ 7619 h 9577"/>
            <a:gd name="connsiteX16" fmla="*/ 5517 w 10000"/>
            <a:gd name="connsiteY16" fmla="*/ 8374 h 9577"/>
            <a:gd name="connsiteX17" fmla="*/ 5526 w 10000"/>
            <a:gd name="connsiteY17" fmla="*/ 9088 h 9577"/>
            <a:gd name="connsiteX18" fmla="*/ 6889 w 10000"/>
            <a:gd name="connsiteY18" fmla="*/ 9576 h 9577"/>
            <a:gd name="connsiteX19" fmla="*/ 7993 w 10000"/>
            <a:gd name="connsiteY19" fmla="*/ 8948 h 9577"/>
            <a:gd name="connsiteX20" fmla="*/ 8636 w 10000"/>
            <a:gd name="connsiteY20" fmla="*/ 8452 h 9577"/>
            <a:gd name="connsiteX21" fmla="*/ 8817 w 10000"/>
            <a:gd name="connsiteY21" fmla="*/ 7555 h 9577"/>
            <a:gd name="connsiteX22" fmla="*/ 9865 w 10000"/>
            <a:gd name="connsiteY22" fmla="*/ 7609 h 9577"/>
            <a:gd name="connsiteX23" fmla="*/ 9959 w 10000"/>
            <a:gd name="connsiteY23" fmla="*/ 6734 h 9577"/>
            <a:gd name="connsiteX24" fmla="*/ 7064 w 10000"/>
            <a:gd name="connsiteY24" fmla="*/ 4800 h 9577"/>
            <a:gd name="connsiteX25" fmla="*/ 6374 w 10000"/>
            <a:gd name="connsiteY25" fmla="*/ 3555 h 9577"/>
            <a:gd name="connsiteX26" fmla="*/ 4831 w 10000"/>
            <a:gd name="connsiteY26" fmla="*/ 3273 h 9577"/>
            <a:gd name="connsiteX27" fmla="*/ 4189 w 10000"/>
            <a:gd name="connsiteY27" fmla="*/ 2084 h 9577"/>
            <a:gd name="connsiteX28" fmla="*/ 10000 w 10000"/>
            <a:gd name="connsiteY28" fmla="*/ 0 h 9577"/>
            <a:gd name="connsiteX0" fmla="*/ 4189 w 9959"/>
            <a:gd name="connsiteY0" fmla="*/ 1941 h 9765"/>
            <a:gd name="connsiteX1" fmla="*/ 4517 w 9959"/>
            <a:gd name="connsiteY1" fmla="*/ 0 h 9765"/>
            <a:gd name="connsiteX2" fmla="*/ 2325 w 9959"/>
            <a:gd name="connsiteY2" fmla="*/ 1409 h 9765"/>
            <a:gd name="connsiteX3" fmla="*/ 1886 w 9959"/>
            <a:gd name="connsiteY3" fmla="*/ 1879 h 9765"/>
            <a:gd name="connsiteX4" fmla="*/ 1229 w 9959"/>
            <a:gd name="connsiteY4" fmla="*/ 1645 h 9765"/>
            <a:gd name="connsiteX5" fmla="*/ 579 w 9959"/>
            <a:gd name="connsiteY5" fmla="*/ 1333 h 9765"/>
            <a:gd name="connsiteX6" fmla="*/ 359 w 9959"/>
            <a:gd name="connsiteY6" fmla="*/ 2819 h 9765"/>
            <a:gd name="connsiteX7" fmla="*/ 351 w 9959"/>
            <a:gd name="connsiteY7" fmla="*/ 3758 h 9765"/>
            <a:gd name="connsiteX8" fmla="*/ 0 w 9959"/>
            <a:gd name="connsiteY8" fmla="*/ 5236 h 9765"/>
            <a:gd name="connsiteX9" fmla="*/ 807 w 9959"/>
            <a:gd name="connsiteY9" fmla="*/ 5784 h 9765"/>
            <a:gd name="connsiteX10" fmla="*/ 790 w 9959"/>
            <a:gd name="connsiteY10" fmla="*/ 6812 h 9765"/>
            <a:gd name="connsiteX11" fmla="*/ 476 w 9959"/>
            <a:gd name="connsiteY11" fmla="*/ 7543 h 9765"/>
            <a:gd name="connsiteX12" fmla="*/ 1166 w 9959"/>
            <a:gd name="connsiteY12" fmla="*/ 7210 h 9765"/>
            <a:gd name="connsiteX13" fmla="*/ 2035 w 9959"/>
            <a:gd name="connsiteY13" fmla="*/ 6908 h 9765"/>
            <a:gd name="connsiteX14" fmla="*/ 2841 w 9959"/>
            <a:gd name="connsiteY14" fmla="*/ 6901 h 9765"/>
            <a:gd name="connsiteX15" fmla="*/ 4051 w 9959"/>
            <a:gd name="connsiteY15" fmla="*/ 7721 h 9765"/>
            <a:gd name="connsiteX16" fmla="*/ 5517 w 9959"/>
            <a:gd name="connsiteY16" fmla="*/ 8509 h 9765"/>
            <a:gd name="connsiteX17" fmla="*/ 5526 w 9959"/>
            <a:gd name="connsiteY17" fmla="*/ 9254 h 9765"/>
            <a:gd name="connsiteX18" fmla="*/ 6889 w 9959"/>
            <a:gd name="connsiteY18" fmla="*/ 9764 h 9765"/>
            <a:gd name="connsiteX19" fmla="*/ 7993 w 9959"/>
            <a:gd name="connsiteY19" fmla="*/ 9108 h 9765"/>
            <a:gd name="connsiteX20" fmla="*/ 8636 w 9959"/>
            <a:gd name="connsiteY20" fmla="*/ 8590 h 9765"/>
            <a:gd name="connsiteX21" fmla="*/ 8817 w 9959"/>
            <a:gd name="connsiteY21" fmla="*/ 7654 h 9765"/>
            <a:gd name="connsiteX22" fmla="*/ 9865 w 9959"/>
            <a:gd name="connsiteY22" fmla="*/ 7710 h 9765"/>
            <a:gd name="connsiteX23" fmla="*/ 9959 w 9959"/>
            <a:gd name="connsiteY23" fmla="*/ 6796 h 9765"/>
            <a:gd name="connsiteX24" fmla="*/ 7064 w 9959"/>
            <a:gd name="connsiteY24" fmla="*/ 4777 h 9765"/>
            <a:gd name="connsiteX25" fmla="*/ 6374 w 9959"/>
            <a:gd name="connsiteY25" fmla="*/ 3477 h 9765"/>
            <a:gd name="connsiteX26" fmla="*/ 4831 w 9959"/>
            <a:gd name="connsiteY26" fmla="*/ 3183 h 9765"/>
            <a:gd name="connsiteX27" fmla="*/ 4189 w 9959"/>
            <a:gd name="connsiteY27" fmla="*/ 1941 h 9765"/>
            <a:gd name="connsiteX0" fmla="*/ 4206 w 10000"/>
            <a:gd name="connsiteY0" fmla="*/ 719 h 8731"/>
            <a:gd name="connsiteX1" fmla="*/ 3337 w 10000"/>
            <a:gd name="connsiteY1" fmla="*/ 0 h 8731"/>
            <a:gd name="connsiteX2" fmla="*/ 2335 w 10000"/>
            <a:gd name="connsiteY2" fmla="*/ 174 h 8731"/>
            <a:gd name="connsiteX3" fmla="*/ 1894 w 10000"/>
            <a:gd name="connsiteY3" fmla="*/ 655 h 8731"/>
            <a:gd name="connsiteX4" fmla="*/ 1234 w 10000"/>
            <a:gd name="connsiteY4" fmla="*/ 416 h 8731"/>
            <a:gd name="connsiteX5" fmla="*/ 581 w 10000"/>
            <a:gd name="connsiteY5" fmla="*/ 96 h 8731"/>
            <a:gd name="connsiteX6" fmla="*/ 360 w 10000"/>
            <a:gd name="connsiteY6" fmla="*/ 1618 h 8731"/>
            <a:gd name="connsiteX7" fmla="*/ 352 w 10000"/>
            <a:gd name="connsiteY7" fmla="*/ 2579 h 8731"/>
            <a:gd name="connsiteX8" fmla="*/ 0 w 10000"/>
            <a:gd name="connsiteY8" fmla="*/ 4093 h 8731"/>
            <a:gd name="connsiteX9" fmla="*/ 810 w 10000"/>
            <a:gd name="connsiteY9" fmla="*/ 4654 h 8731"/>
            <a:gd name="connsiteX10" fmla="*/ 793 w 10000"/>
            <a:gd name="connsiteY10" fmla="*/ 5707 h 8731"/>
            <a:gd name="connsiteX11" fmla="*/ 478 w 10000"/>
            <a:gd name="connsiteY11" fmla="*/ 6456 h 8731"/>
            <a:gd name="connsiteX12" fmla="*/ 1171 w 10000"/>
            <a:gd name="connsiteY12" fmla="*/ 6115 h 8731"/>
            <a:gd name="connsiteX13" fmla="*/ 2043 w 10000"/>
            <a:gd name="connsiteY13" fmla="*/ 5805 h 8731"/>
            <a:gd name="connsiteX14" fmla="*/ 2853 w 10000"/>
            <a:gd name="connsiteY14" fmla="*/ 5798 h 8731"/>
            <a:gd name="connsiteX15" fmla="*/ 4068 w 10000"/>
            <a:gd name="connsiteY15" fmla="*/ 6638 h 8731"/>
            <a:gd name="connsiteX16" fmla="*/ 5540 w 10000"/>
            <a:gd name="connsiteY16" fmla="*/ 7445 h 8731"/>
            <a:gd name="connsiteX17" fmla="*/ 5549 w 10000"/>
            <a:gd name="connsiteY17" fmla="*/ 8208 h 8731"/>
            <a:gd name="connsiteX18" fmla="*/ 6917 w 10000"/>
            <a:gd name="connsiteY18" fmla="*/ 8730 h 8731"/>
            <a:gd name="connsiteX19" fmla="*/ 8026 w 10000"/>
            <a:gd name="connsiteY19" fmla="*/ 8058 h 8731"/>
            <a:gd name="connsiteX20" fmla="*/ 8672 w 10000"/>
            <a:gd name="connsiteY20" fmla="*/ 7528 h 8731"/>
            <a:gd name="connsiteX21" fmla="*/ 8853 w 10000"/>
            <a:gd name="connsiteY21" fmla="*/ 6569 h 8731"/>
            <a:gd name="connsiteX22" fmla="*/ 9906 w 10000"/>
            <a:gd name="connsiteY22" fmla="*/ 6627 h 8731"/>
            <a:gd name="connsiteX23" fmla="*/ 10000 w 10000"/>
            <a:gd name="connsiteY23" fmla="*/ 5691 h 8731"/>
            <a:gd name="connsiteX24" fmla="*/ 7093 w 10000"/>
            <a:gd name="connsiteY24" fmla="*/ 3623 h 8731"/>
            <a:gd name="connsiteX25" fmla="*/ 6400 w 10000"/>
            <a:gd name="connsiteY25" fmla="*/ 2292 h 8731"/>
            <a:gd name="connsiteX26" fmla="*/ 4851 w 10000"/>
            <a:gd name="connsiteY26" fmla="*/ 1991 h 8731"/>
            <a:gd name="connsiteX27" fmla="*/ 4206 w 10000"/>
            <a:gd name="connsiteY27" fmla="*/ 719 h 8731"/>
            <a:gd name="connsiteX0" fmla="*/ 4206 w 10000"/>
            <a:gd name="connsiteY0" fmla="*/ 824 h 10000"/>
            <a:gd name="connsiteX1" fmla="*/ 3337 w 10000"/>
            <a:gd name="connsiteY1" fmla="*/ 0 h 10000"/>
            <a:gd name="connsiteX2" fmla="*/ 2335 w 10000"/>
            <a:gd name="connsiteY2" fmla="*/ 199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1652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2015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2015 h 10000"/>
            <a:gd name="connsiteX3" fmla="*/ 1259 w 10000"/>
            <a:gd name="connsiteY3" fmla="*/ 2022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758 w 10000"/>
            <a:gd name="connsiteY2" fmla="*/ 1924 h 10000"/>
            <a:gd name="connsiteX3" fmla="*/ 1259 w 10000"/>
            <a:gd name="connsiteY3" fmla="*/ 2022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714 h 9890"/>
            <a:gd name="connsiteX1" fmla="*/ 3478 w 10000"/>
            <a:gd name="connsiteY1" fmla="*/ 526 h 9890"/>
            <a:gd name="connsiteX2" fmla="*/ 2758 w 10000"/>
            <a:gd name="connsiteY2" fmla="*/ 1814 h 9890"/>
            <a:gd name="connsiteX3" fmla="*/ 1259 w 10000"/>
            <a:gd name="connsiteY3" fmla="*/ 1912 h 9890"/>
            <a:gd name="connsiteX4" fmla="*/ 1234 w 10000"/>
            <a:gd name="connsiteY4" fmla="*/ 366 h 9890"/>
            <a:gd name="connsiteX5" fmla="*/ 581 w 10000"/>
            <a:gd name="connsiteY5" fmla="*/ 0 h 9890"/>
            <a:gd name="connsiteX6" fmla="*/ 360 w 10000"/>
            <a:gd name="connsiteY6" fmla="*/ 1743 h 9890"/>
            <a:gd name="connsiteX7" fmla="*/ 352 w 10000"/>
            <a:gd name="connsiteY7" fmla="*/ 2844 h 9890"/>
            <a:gd name="connsiteX8" fmla="*/ 0 w 10000"/>
            <a:gd name="connsiteY8" fmla="*/ 4578 h 9890"/>
            <a:gd name="connsiteX9" fmla="*/ 810 w 10000"/>
            <a:gd name="connsiteY9" fmla="*/ 5220 h 9890"/>
            <a:gd name="connsiteX10" fmla="*/ 793 w 10000"/>
            <a:gd name="connsiteY10" fmla="*/ 6426 h 9890"/>
            <a:gd name="connsiteX11" fmla="*/ 478 w 10000"/>
            <a:gd name="connsiteY11" fmla="*/ 7284 h 9890"/>
            <a:gd name="connsiteX12" fmla="*/ 1171 w 10000"/>
            <a:gd name="connsiteY12" fmla="*/ 6894 h 9890"/>
            <a:gd name="connsiteX13" fmla="*/ 2043 w 10000"/>
            <a:gd name="connsiteY13" fmla="*/ 6539 h 9890"/>
            <a:gd name="connsiteX14" fmla="*/ 2853 w 10000"/>
            <a:gd name="connsiteY14" fmla="*/ 6531 h 9890"/>
            <a:gd name="connsiteX15" fmla="*/ 4068 w 10000"/>
            <a:gd name="connsiteY15" fmla="*/ 7493 h 9890"/>
            <a:gd name="connsiteX16" fmla="*/ 5540 w 10000"/>
            <a:gd name="connsiteY16" fmla="*/ 8417 h 9890"/>
            <a:gd name="connsiteX17" fmla="*/ 5549 w 10000"/>
            <a:gd name="connsiteY17" fmla="*/ 9291 h 9890"/>
            <a:gd name="connsiteX18" fmla="*/ 6917 w 10000"/>
            <a:gd name="connsiteY18" fmla="*/ 9889 h 9890"/>
            <a:gd name="connsiteX19" fmla="*/ 8026 w 10000"/>
            <a:gd name="connsiteY19" fmla="*/ 9119 h 9890"/>
            <a:gd name="connsiteX20" fmla="*/ 8672 w 10000"/>
            <a:gd name="connsiteY20" fmla="*/ 8512 h 9890"/>
            <a:gd name="connsiteX21" fmla="*/ 8853 w 10000"/>
            <a:gd name="connsiteY21" fmla="*/ 7414 h 9890"/>
            <a:gd name="connsiteX22" fmla="*/ 9906 w 10000"/>
            <a:gd name="connsiteY22" fmla="*/ 7480 h 9890"/>
            <a:gd name="connsiteX23" fmla="*/ 10000 w 10000"/>
            <a:gd name="connsiteY23" fmla="*/ 6408 h 9890"/>
            <a:gd name="connsiteX24" fmla="*/ 7093 w 10000"/>
            <a:gd name="connsiteY24" fmla="*/ 4040 h 9890"/>
            <a:gd name="connsiteX25" fmla="*/ 6400 w 10000"/>
            <a:gd name="connsiteY25" fmla="*/ 2515 h 9890"/>
            <a:gd name="connsiteX26" fmla="*/ 4851 w 10000"/>
            <a:gd name="connsiteY26" fmla="*/ 2170 h 9890"/>
            <a:gd name="connsiteX27" fmla="*/ 4206 w 10000"/>
            <a:gd name="connsiteY27" fmla="*/ 714 h 989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749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749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933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933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669 w 10000"/>
            <a:gd name="connsiteY9" fmla="*/ 5554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488 w 10282"/>
            <a:gd name="connsiteY0" fmla="*/ 722 h 10000"/>
            <a:gd name="connsiteX1" fmla="*/ 3760 w 10282"/>
            <a:gd name="connsiteY1" fmla="*/ 532 h 10000"/>
            <a:gd name="connsiteX2" fmla="*/ 3040 w 10282"/>
            <a:gd name="connsiteY2" fmla="*/ 1834 h 10000"/>
            <a:gd name="connsiteX3" fmla="*/ 1753 w 10282"/>
            <a:gd name="connsiteY3" fmla="*/ 1933 h 10000"/>
            <a:gd name="connsiteX4" fmla="*/ 1516 w 10282"/>
            <a:gd name="connsiteY4" fmla="*/ 370 h 10000"/>
            <a:gd name="connsiteX5" fmla="*/ 863 w 10282"/>
            <a:gd name="connsiteY5" fmla="*/ 0 h 10000"/>
            <a:gd name="connsiteX6" fmla="*/ 642 w 10282"/>
            <a:gd name="connsiteY6" fmla="*/ 1762 h 10000"/>
            <a:gd name="connsiteX7" fmla="*/ 634 w 10282"/>
            <a:gd name="connsiteY7" fmla="*/ 2876 h 10000"/>
            <a:gd name="connsiteX8" fmla="*/ 0 w 10282"/>
            <a:gd name="connsiteY8" fmla="*/ 4629 h 10000"/>
            <a:gd name="connsiteX9" fmla="*/ 951 w 10282"/>
            <a:gd name="connsiteY9" fmla="*/ 5554 h 10000"/>
            <a:gd name="connsiteX10" fmla="*/ 1075 w 10282"/>
            <a:gd name="connsiteY10" fmla="*/ 6497 h 10000"/>
            <a:gd name="connsiteX11" fmla="*/ 760 w 10282"/>
            <a:gd name="connsiteY11" fmla="*/ 7365 h 10000"/>
            <a:gd name="connsiteX12" fmla="*/ 1453 w 10282"/>
            <a:gd name="connsiteY12" fmla="*/ 6971 h 10000"/>
            <a:gd name="connsiteX13" fmla="*/ 2325 w 10282"/>
            <a:gd name="connsiteY13" fmla="*/ 6612 h 10000"/>
            <a:gd name="connsiteX14" fmla="*/ 3135 w 10282"/>
            <a:gd name="connsiteY14" fmla="*/ 6604 h 10000"/>
            <a:gd name="connsiteX15" fmla="*/ 4350 w 10282"/>
            <a:gd name="connsiteY15" fmla="*/ 7576 h 10000"/>
            <a:gd name="connsiteX16" fmla="*/ 5822 w 10282"/>
            <a:gd name="connsiteY16" fmla="*/ 8511 h 10000"/>
            <a:gd name="connsiteX17" fmla="*/ 5831 w 10282"/>
            <a:gd name="connsiteY17" fmla="*/ 9394 h 10000"/>
            <a:gd name="connsiteX18" fmla="*/ 7199 w 10282"/>
            <a:gd name="connsiteY18" fmla="*/ 9999 h 10000"/>
            <a:gd name="connsiteX19" fmla="*/ 8308 w 10282"/>
            <a:gd name="connsiteY19" fmla="*/ 9220 h 10000"/>
            <a:gd name="connsiteX20" fmla="*/ 8954 w 10282"/>
            <a:gd name="connsiteY20" fmla="*/ 8607 h 10000"/>
            <a:gd name="connsiteX21" fmla="*/ 9135 w 10282"/>
            <a:gd name="connsiteY21" fmla="*/ 7496 h 10000"/>
            <a:gd name="connsiteX22" fmla="*/ 10188 w 10282"/>
            <a:gd name="connsiteY22" fmla="*/ 7563 h 10000"/>
            <a:gd name="connsiteX23" fmla="*/ 10282 w 10282"/>
            <a:gd name="connsiteY23" fmla="*/ 6479 h 10000"/>
            <a:gd name="connsiteX24" fmla="*/ 7375 w 10282"/>
            <a:gd name="connsiteY24" fmla="*/ 4085 h 10000"/>
            <a:gd name="connsiteX25" fmla="*/ 6682 w 10282"/>
            <a:gd name="connsiteY25" fmla="*/ 2543 h 10000"/>
            <a:gd name="connsiteX26" fmla="*/ 5133 w 10282"/>
            <a:gd name="connsiteY26" fmla="*/ 2194 h 10000"/>
            <a:gd name="connsiteX27" fmla="*/ 4488 w 10282"/>
            <a:gd name="connsiteY27"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876 h 10000"/>
            <a:gd name="connsiteX8" fmla="*/ 28 w 10481"/>
            <a:gd name="connsiteY8" fmla="*/ 2168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509 h 10000"/>
            <a:gd name="connsiteX8" fmla="*/ 28 w 10481"/>
            <a:gd name="connsiteY8" fmla="*/ 2168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509 h 10000"/>
            <a:gd name="connsiteX8" fmla="*/ 28 w 10481"/>
            <a:gd name="connsiteY8" fmla="*/ 2903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752 w 10546"/>
            <a:gd name="connsiteY0" fmla="*/ 722 h 10000"/>
            <a:gd name="connsiteX1" fmla="*/ 4024 w 10546"/>
            <a:gd name="connsiteY1" fmla="*/ 532 h 10000"/>
            <a:gd name="connsiteX2" fmla="*/ 3304 w 10546"/>
            <a:gd name="connsiteY2" fmla="*/ 1834 h 10000"/>
            <a:gd name="connsiteX3" fmla="*/ 2017 w 10546"/>
            <a:gd name="connsiteY3" fmla="*/ 1933 h 10000"/>
            <a:gd name="connsiteX4" fmla="*/ 1780 w 10546"/>
            <a:gd name="connsiteY4" fmla="*/ 370 h 10000"/>
            <a:gd name="connsiteX5" fmla="*/ 1127 w 10546"/>
            <a:gd name="connsiteY5" fmla="*/ 0 h 10000"/>
            <a:gd name="connsiteX6" fmla="*/ 906 w 10546"/>
            <a:gd name="connsiteY6" fmla="*/ 1762 h 10000"/>
            <a:gd name="connsiteX7" fmla="*/ 898 w 10546"/>
            <a:gd name="connsiteY7" fmla="*/ 2509 h 10000"/>
            <a:gd name="connsiteX8" fmla="*/ 23 w 10546"/>
            <a:gd name="connsiteY8" fmla="*/ 2444 h 10000"/>
            <a:gd name="connsiteX9" fmla="*/ 264 w 10546"/>
            <a:gd name="connsiteY9" fmla="*/ 4629 h 10000"/>
            <a:gd name="connsiteX10" fmla="*/ 1215 w 10546"/>
            <a:gd name="connsiteY10" fmla="*/ 5554 h 10000"/>
            <a:gd name="connsiteX11" fmla="*/ 1339 w 10546"/>
            <a:gd name="connsiteY11" fmla="*/ 6497 h 10000"/>
            <a:gd name="connsiteX12" fmla="*/ 1024 w 10546"/>
            <a:gd name="connsiteY12" fmla="*/ 7365 h 10000"/>
            <a:gd name="connsiteX13" fmla="*/ 1717 w 10546"/>
            <a:gd name="connsiteY13" fmla="*/ 6971 h 10000"/>
            <a:gd name="connsiteX14" fmla="*/ 2589 w 10546"/>
            <a:gd name="connsiteY14" fmla="*/ 6612 h 10000"/>
            <a:gd name="connsiteX15" fmla="*/ 3399 w 10546"/>
            <a:gd name="connsiteY15" fmla="*/ 6604 h 10000"/>
            <a:gd name="connsiteX16" fmla="*/ 4614 w 10546"/>
            <a:gd name="connsiteY16" fmla="*/ 7576 h 10000"/>
            <a:gd name="connsiteX17" fmla="*/ 6086 w 10546"/>
            <a:gd name="connsiteY17" fmla="*/ 8511 h 10000"/>
            <a:gd name="connsiteX18" fmla="*/ 6095 w 10546"/>
            <a:gd name="connsiteY18" fmla="*/ 9394 h 10000"/>
            <a:gd name="connsiteX19" fmla="*/ 7463 w 10546"/>
            <a:gd name="connsiteY19" fmla="*/ 9999 h 10000"/>
            <a:gd name="connsiteX20" fmla="*/ 8572 w 10546"/>
            <a:gd name="connsiteY20" fmla="*/ 9220 h 10000"/>
            <a:gd name="connsiteX21" fmla="*/ 9218 w 10546"/>
            <a:gd name="connsiteY21" fmla="*/ 8607 h 10000"/>
            <a:gd name="connsiteX22" fmla="*/ 9399 w 10546"/>
            <a:gd name="connsiteY22" fmla="*/ 7496 h 10000"/>
            <a:gd name="connsiteX23" fmla="*/ 10452 w 10546"/>
            <a:gd name="connsiteY23" fmla="*/ 7563 h 10000"/>
            <a:gd name="connsiteX24" fmla="*/ 10546 w 10546"/>
            <a:gd name="connsiteY24" fmla="*/ 6479 h 10000"/>
            <a:gd name="connsiteX25" fmla="*/ 7639 w 10546"/>
            <a:gd name="connsiteY25" fmla="*/ 4085 h 10000"/>
            <a:gd name="connsiteX26" fmla="*/ 6946 w 10546"/>
            <a:gd name="connsiteY26" fmla="*/ 2543 h 10000"/>
            <a:gd name="connsiteX27" fmla="*/ 5397 w 10546"/>
            <a:gd name="connsiteY27" fmla="*/ 2194 h 10000"/>
            <a:gd name="connsiteX28" fmla="*/ 4752 w 10546"/>
            <a:gd name="connsiteY28" fmla="*/ 722 h 10000"/>
            <a:gd name="connsiteX0" fmla="*/ 4752 w 10546"/>
            <a:gd name="connsiteY0" fmla="*/ 722 h 10000"/>
            <a:gd name="connsiteX1" fmla="*/ 4024 w 10546"/>
            <a:gd name="connsiteY1" fmla="*/ 532 h 10000"/>
            <a:gd name="connsiteX2" fmla="*/ 3304 w 10546"/>
            <a:gd name="connsiteY2" fmla="*/ 1834 h 10000"/>
            <a:gd name="connsiteX3" fmla="*/ 2017 w 10546"/>
            <a:gd name="connsiteY3" fmla="*/ 1933 h 10000"/>
            <a:gd name="connsiteX4" fmla="*/ 1780 w 10546"/>
            <a:gd name="connsiteY4" fmla="*/ 370 h 10000"/>
            <a:gd name="connsiteX5" fmla="*/ 1127 w 10546"/>
            <a:gd name="connsiteY5" fmla="*/ 0 h 10000"/>
            <a:gd name="connsiteX6" fmla="*/ 898 w 10546"/>
            <a:gd name="connsiteY6" fmla="*/ 2509 h 10000"/>
            <a:gd name="connsiteX7" fmla="*/ 23 w 10546"/>
            <a:gd name="connsiteY7" fmla="*/ 2444 h 10000"/>
            <a:gd name="connsiteX8" fmla="*/ 264 w 10546"/>
            <a:gd name="connsiteY8" fmla="*/ 4629 h 10000"/>
            <a:gd name="connsiteX9" fmla="*/ 1215 w 10546"/>
            <a:gd name="connsiteY9" fmla="*/ 5554 h 10000"/>
            <a:gd name="connsiteX10" fmla="*/ 1339 w 10546"/>
            <a:gd name="connsiteY10" fmla="*/ 6497 h 10000"/>
            <a:gd name="connsiteX11" fmla="*/ 1024 w 10546"/>
            <a:gd name="connsiteY11" fmla="*/ 7365 h 10000"/>
            <a:gd name="connsiteX12" fmla="*/ 1717 w 10546"/>
            <a:gd name="connsiteY12" fmla="*/ 6971 h 10000"/>
            <a:gd name="connsiteX13" fmla="*/ 2589 w 10546"/>
            <a:gd name="connsiteY13" fmla="*/ 6612 h 10000"/>
            <a:gd name="connsiteX14" fmla="*/ 3399 w 10546"/>
            <a:gd name="connsiteY14" fmla="*/ 6604 h 10000"/>
            <a:gd name="connsiteX15" fmla="*/ 4614 w 10546"/>
            <a:gd name="connsiteY15" fmla="*/ 7576 h 10000"/>
            <a:gd name="connsiteX16" fmla="*/ 6086 w 10546"/>
            <a:gd name="connsiteY16" fmla="*/ 8511 h 10000"/>
            <a:gd name="connsiteX17" fmla="*/ 6095 w 10546"/>
            <a:gd name="connsiteY17" fmla="*/ 9394 h 10000"/>
            <a:gd name="connsiteX18" fmla="*/ 7463 w 10546"/>
            <a:gd name="connsiteY18" fmla="*/ 9999 h 10000"/>
            <a:gd name="connsiteX19" fmla="*/ 8572 w 10546"/>
            <a:gd name="connsiteY19" fmla="*/ 9220 h 10000"/>
            <a:gd name="connsiteX20" fmla="*/ 9218 w 10546"/>
            <a:gd name="connsiteY20" fmla="*/ 8607 h 10000"/>
            <a:gd name="connsiteX21" fmla="*/ 9399 w 10546"/>
            <a:gd name="connsiteY21" fmla="*/ 7496 h 10000"/>
            <a:gd name="connsiteX22" fmla="*/ 10452 w 10546"/>
            <a:gd name="connsiteY22" fmla="*/ 7563 h 10000"/>
            <a:gd name="connsiteX23" fmla="*/ 10546 w 10546"/>
            <a:gd name="connsiteY23" fmla="*/ 6479 h 10000"/>
            <a:gd name="connsiteX24" fmla="*/ 7639 w 10546"/>
            <a:gd name="connsiteY24" fmla="*/ 4085 h 10000"/>
            <a:gd name="connsiteX25" fmla="*/ 6946 w 10546"/>
            <a:gd name="connsiteY25" fmla="*/ 2543 h 10000"/>
            <a:gd name="connsiteX26" fmla="*/ 5397 w 10546"/>
            <a:gd name="connsiteY26" fmla="*/ 2194 h 10000"/>
            <a:gd name="connsiteX27" fmla="*/ 4752 w 10546"/>
            <a:gd name="connsiteY27" fmla="*/ 722 h 10000"/>
            <a:gd name="connsiteX0" fmla="*/ 4752 w 10546"/>
            <a:gd name="connsiteY0" fmla="*/ 352 h 9630"/>
            <a:gd name="connsiteX1" fmla="*/ 4024 w 10546"/>
            <a:gd name="connsiteY1" fmla="*/ 162 h 9630"/>
            <a:gd name="connsiteX2" fmla="*/ 3304 w 10546"/>
            <a:gd name="connsiteY2" fmla="*/ 1464 h 9630"/>
            <a:gd name="connsiteX3" fmla="*/ 2017 w 10546"/>
            <a:gd name="connsiteY3" fmla="*/ 1563 h 9630"/>
            <a:gd name="connsiteX4" fmla="*/ 1780 w 10546"/>
            <a:gd name="connsiteY4" fmla="*/ 0 h 9630"/>
            <a:gd name="connsiteX5" fmla="*/ 898 w 10546"/>
            <a:gd name="connsiteY5" fmla="*/ 2139 h 9630"/>
            <a:gd name="connsiteX6" fmla="*/ 23 w 10546"/>
            <a:gd name="connsiteY6" fmla="*/ 2074 h 9630"/>
            <a:gd name="connsiteX7" fmla="*/ 264 w 10546"/>
            <a:gd name="connsiteY7" fmla="*/ 4259 h 9630"/>
            <a:gd name="connsiteX8" fmla="*/ 1215 w 10546"/>
            <a:gd name="connsiteY8" fmla="*/ 5184 h 9630"/>
            <a:gd name="connsiteX9" fmla="*/ 1339 w 10546"/>
            <a:gd name="connsiteY9" fmla="*/ 6127 h 9630"/>
            <a:gd name="connsiteX10" fmla="*/ 1024 w 10546"/>
            <a:gd name="connsiteY10" fmla="*/ 6995 h 9630"/>
            <a:gd name="connsiteX11" fmla="*/ 1717 w 10546"/>
            <a:gd name="connsiteY11" fmla="*/ 6601 h 9630"/>
            <a:gd name="connsiteX12" fmla="*/ 2589 w 10546"/>
            <a:gd name="connsiteY12" fmla="*/ 6242 h 9630"/>
            <a:gd name="connsiteX13" fmla="*/ 3399 w 10546"/>
            <a:gd name="connsiteY13" fmla="*/ 6234 h 9630"/>
            <a:gd name="connsiteX14" fmla="*/ 4614 w 10546"/>
            <a:gd name="connsiteY14" fmla="*/ 7206 h 9630"/>
            <a:gd name="connsiteX15" fmla="*/ 6086 w 10546"/>
            <a:gd name="connsiteY15" fmla="*/ 8141 h 9630"/>
            <a:gd name="connsiteX16" fmla="*/ 6095 w 10546"/>
            <a:gd name="connsiteY16" fmla="*/ 9024 h 9630"/>
            <a:gd name="connsiteX17" fmla="*/ 7463 w 10546"/>
            <a:gd name="connsiteY17" fmla="*/ 9629 h 9630"/>
            <a:gd name="connsiteX18" fmla="*/ 8572 w 10546"/>
            <a:gd name="connsiteY18" fmla="*/ 8850 h 9630"/>
            <a:gd name="connsiteX19" fmla="*/ 9218 w 10546"/>
            <a:gd name="connsiteY19" fmla="*/ 8237 h 9630"/>
            <a:gd name="connsiteX20" fmla="*/ 9399 w 10546"/>
            <a:gd name="connsiteY20" fmla="*/ 7126 h 9630"/>
            <a:gd name="connsiteX21" fmla="*/ 10452 w 10546"/>
            <a:gd name="connsiteY21" fmla="*/ 7193 h 9630"/>
            <a:gd name="connsiteX22" fmla="*/ 10546 w 10546"/>
            <a:gd name="connsiteY22" fmla="*/ 6109 h 9630"/>
            <a:gd name="connsiteX23" fmla="*/ 7639 w 10546"/>
            <a:gd name="connsiteY23" fmla="*/ 3715 h 9630"/>
            <a:gd name="connsiteX24" fmla="*/ 6946 w 10546"/>
            <a:gd name="connsiteY24" fmla="*/ 2173 h 9630"/>
            <a:gd name="connsiteX25" fmla="*/ 5397 w 10546"/>
            <a:gd name="connsiteY25" fmla="*/ 1824 h 9630"/>
            <a:gd name="connsiteX26" fmla="*/ 4752 w 10546"/>
            <a:gd name="connsiteY26" fmla="*/ 352 h 9630"/>
            <a:gd name="connsiteX0" fmla="*/ 4506 w 10000"/>
            <a:gd name="connsiteY0" fmla="*/ 366 h 10000"/>
            <a:gd name="connsiteX1" fmla="*/ 3816 w 10000"/>
            <a:gd name="connsiteY1" fmla="*/ 168 h 10000"/>
            <a:gd name="connsiteX2" fmla="*/ 3133 w 10000"/>
            <a:gd name="connsiteY2" fmla="*/ 1520 h 10000"/>
            <a:gd name="connsiteX3" fmla="*/ 1913 w 10000"/>
            <a:gd name="connsiteY3" fmla="*/ 1623 h 10000"/>
            <a:gd name="connsiteX4" fmla="*/ 1688 w 10000"/>
            <a:gd name="connsiteY4" fmla="*/ 0 h 10000"/>
            <a:gd name="connsiteX5" fmla="*/ 785 w 10000"/>
            <a:gd name="connsiteY5" fmla="*/ 1267 h 10000"/>
            <a:gd name="connsiteX6" fmla="*/ 22 w 10000"/>
            <a:gd name="connsiteY6" fmla="*/ 2154 h 10000"/>
            <a:gd name="connsiteX7" fmla="*/ 250 w 10000"/>
            <a:gd name="connsiteY7" fmla="*/ 4423 h 10000"/>
            <a:gd name="connsiteX8" fmla="*/ 1152 w 10000"/>
            <a:gd name="connsiteY8" fmla="*/ 5383 h 10000"/>
            <a:gd name="connsiteX9" fmla="*/ 1270 w 10000"/>
            <a:gd name="connsiteY9" fmla="*/ 6362 h 10000"/>
            <a:gd name="connsiteX10" fmla="*/ 971 w 10000"/>
            <a:gd name="connsiteY10" fmla="*/ 7264 h 10000"/>
            <a:gd name="connsiteX11" fmla="*/ 1628 w 10000"/>
            <a:gd name="connsiteY11" fmla="*/ 6855 h 10000"/>
            <a:gd name="connsiteX12" fmla="*/ 2455 w 10000"/>
            <a:gd name="connsiteY12" fmla="*/ 6482 h 10000"/>
            <a:gd name="connsiteX13" fmla="*/ 3223 w 10000"/>
            <a:gd name="connsiteY13" fmla="*/ 6474 h 10000"/>
            <a:gd name="connsiteX14" fmla="*/ 4375 w 10000"/>
            <a:gd name="connsiteY14" fmla="*/ 7483 h 10000"/>
            <a:gd name="connsiteX15" fmla="*/ 5771 w 10000"/>
            <a:gd name="connsiteY15" fmla="*/ 8454 h 10000"/>
            <a:gd name="connsiteX16" fmla="*/ 5779 w 10000"/>
            <a:gd name="connsiteY16" fmla="*/ 9371 h 10000"/>
            <a:gd name="connsiteX17" fmla="*/ 7077 w 10000"/>
            <a:gd name="connsiteY17" fmla="*/ 9999 h 10000"/>
            <a:gd name="connsiteX18" fmla="*/ 8128 w 10000"/>
            <a:gd name="connsiteY18" fmla="*/ 9190 h 10000"/>
            <a:gd name="connsiteX19" fmla="*/ 8741 w 10000"/>
            <a:gd name="connsiteY19" fmla="*/ 8553 h 10000"/>
            <a:gd name="connsiteX20" fmla="*/ 8912 w 10000"/>
            <a:gd name="connsiteY20" fmla="*/ 7400 h 10000"/>
            <a:gd name="connsiteX21" fmla="*/ 9911 w 10000"/>
            <a:gd name="connsiteY21" fmla="*/ 7469 h 10000"/>
            <a:gd name="connsiteX22" fmla="*/ 10000 w 10000"/>
            <a:gd name="connsiteY22" fmla="*/ 6344 h 10000"/>
            <a:gd name="connsiteX23" fmla="*/ 7244 w 10000"/>
            <a:gd name="connsiteY23" fmla="*/ 3858 h 10000"/>
            <a:gd name="connsiteX24" fmla="*/ 6586 w 10000"/>
            <a:gd name="connsiteY24" fmla="*/ 2256 h 10000"/>
            <a:gd name="connsiteX25" fmla="*/ 5118 w 10000"/>
            <a:gd name="connsiteY25" fmla="*/ 1894 h 10000"/>
            <a:gd name="connsiteX26" fmla="*/ 4506 w 10000"/>
            <a:gd name="connsiteY26" fmla="*/ 366 h 10000"/>
            <a:gd name="connsiteX0" fmla="*/ 4506 w 10000"/>
            <a:gd name="connsiteY0" fmla="*/ 198 h 9832"/>
            <a:gd name="connsiteX1" fmla="*/ 3816 w 10000"/>
            <a:gd name="connsiteY1" fmla="*/ 0 h 9832"/>
            <a:gd name="connsiteX2" fmla="*/ 3133 w 10000"/>
            <a:gd name="connsiteY2" fmla="*/ 1352 h 9832"/>
            <a:gd name="connsiteX3" fmla="*/ 1913 w 10000"/>
            <a:gd name="connsiteY3" fmla="*/ 1455 h 9832"/>
            <a:gd name="connsiteX4" fmla="*/ 1554 w 10000"/>
            <a:gd name="connsiteY4" fmla="*/ 690 h 9832"/>
            <a:gd name="connsiteX5" fmla="*/ 785 w 10000"/>
            <a:gd name="connsiteY5" fmla="*/ 1099 h 9832"/>
            <a:gd name="connsiteX6" fmla="*/ 22 w 10000"/>
            <a:gd name="connsiteY6" fmla="*/ 1986 h 9832"/>
            <a:gd name="connsiteX7" fmla="*/ 250 w 10000"/>
            <a:gd name="connsiteY7" fmla="*/ 4255 h 9832"/>
            <a:gd name="connsiteX8" fmla="*/ 1152 w 10000"/>
            <a:gd name="connsiteY8" fmla="*/ 5215 h 9832"/>
            <a:gd name="connsiteX9" fmla="*/ 1270 w 10000"/>
            <a:gd name="connsiteY9" fmla="*/ 6194 h 9832"/>
            <a:gd name="connsiteX10" fmla="*/ 971 w 10000"/>
            <a:gd name="connsiteY10" fmla="*/ 7096 h 9832"/>
            <a:gd name="connsiteX11" fmla="*/ 1628 w 10000"/>
            <a:gd name="connsiteY11" fmla="*/ 6687 h 9832"/>
            <a:gd name="connsiteX12" fmla="*/ 2455 w 10000"/>
            <a:gd name="connsiteY12" fmla="*/ 6314 h 9832"/>
            <a:gd name="connsiteX13" fmla="*/ 3223 w 10000"/>
            <a:gd name="connsiteY13" fmla="*/ 6306 h 9832"/>
            <a:gd name="connsiteX14" fmla="*/ 4375 w 10000"/>
            <a:gd name="connsiteY14" fmla="*/ 7315 h 9832"/>
            <a:gd name="connsiteX15" fmla="*/ 5771 w 10000"/>
            <a:gd name="connsiteY15" fmla="*/ 8286 h 9832"/>
            <a:gd name="connsiteX16" fmla="*/ 5779 w 10000"/>
            <a:gd name="connsiteY16" fmla="*/ 9203 h 9832"/>
            <a:gd name="connsiteX17" fmla="*/ 7077 w 10000"/>
            <a:gd name="connsiteY17" fmla="*/ 9831 h 9832"/>
            <a:gd name="connsiteX18" fmla="*/ 8128 w 10000"/>
            <a:gd name="connsiteY18" fmla="*/ 9022 h 9832"/>
            <a:gd name="connsiteX19" fmla="*/ 8741 w 10000"/>
            <a:gd name="connsiteY19" fmla="*/ 8385 h 9832"/>
            <a:gd name="connsiteX20" fmla="*/ 8912 w 10000"/>
            <a:gd name="connsiteY20" fmla="*/ 7232 h 9832"/>
            <a:gd name="connsiteX21" fmla="*/ 9911 w 10000"/>
            <a:gd name="connsiteY21" fmla="*/ 7301 h 9832"/>
            <a:gd name="connsiteX22" fmla="*/ 10000 w 10000"/>
            <a:gd name="connsiteY22" fmla="*/ 6176 h 9832"/>
            <a:gd name="connsiteX23" fmla="*/ 7244 w 10000"/>
            <a:gd name="connsiteY23" fmla="*/ 3690 h 9832"/>
            <a:gd name="connsiteX24" fmla="*/ 6586 w 10000"/>
            <a:gd name="connsiteY24" fmla="*/ 2088 h 9832"/>
            <a:gd name="connsiteX25" fmla="*/ 5118 w 10000"/>
            <a:gd name="connsiteY25" fmla="*/ 1726 h 9832"/>
            <a:gd name="connsiteX26" fmla="*/ 4506 w 10000"/>
            <a:gd name="connsiteY26" fmla="*/ 198 h 9832"/>
            <a:gd name="connsiteX0" fmla="*/ 4506 w 10000"/>
            <a:gd name="connsiteY0" fmla="*/ 201 h 10000"/>
            <a:gd name="connsiteX1" fmla="*/ 3816 w 10000"/>
            <a:gd name="connsiteY1" fmla="*/ 0 h 10000"/>
            <a:gd name="connsiteX2" fmla="*/ 3133 w 10000"/>
            <a:gd name="connsiteY2" fmla="*/ 1375 h 10000"/>
            <a:gd name="connsiteX3" fmla="*/ 2180 w 10000"/>
            <a:gd name="connsiteY3" fmla="*/ 2353 h 10000"/>
            <a:gd name="connsiteX4" fmla="*/ 1554 w 10000"/>
            <a:gd name="connsiteY4" fmla="*/ 702 h 10000"/>
            <a:gd name="connsiteX5" fmla="*/ 785 w 10000"/>
            <a:gd name="connsiteY5" fmla="*/ 1118 h 10000"/>
            <a:gd name="connsiteX6" fmla="*/ 22 w 10000"/>
            <a:gd name="connsiteY6" fmla="*/ 2020 h 10000"/>
            <a:gd name="connsiteX7" fmla="*/ 250 w 10000"/>
            <a:gd name="connsiteY7" fmla="*/ 4328 h 10000"/>
            <a:gd name="connsiteX8" fmla="*/ 1152 w 10000"/>
            <a:gd name="connsiteY8" fmla="*/ 5304 h 10000"/>
            <a:gd name="connsiteX9" fmla="*/ 1270 w 10000"/>
            <a:gd name="connsiteY9" fmla="*/ 6300 h 10000"/>
            <a:gd name="connsiteX10" fmla="*/ 971 w 10000"/>
            <a:gd name="connsiteY10" fmla="*/ 7217 h 10000"/>
            <a:gd name="connsiteX11" fmla="*/ 1628 w 10000"/>
            <a:gd name="connsiteY11" fmla="*/ 6801 h 10000"/>
            <a:gd name="connsiteX12" fmla="*/ 2455 w 10000"/>
            <a:gd name="connsiteY12" fmla="*/ 6422 h 10000"/>
            <a:gd name="connsiteX13" fmla="*/ 3223 w 10000"/>
            <a:gd name="connsiteY13" fmla="*/ 6414 h 10000"/>
            <a:gd name="connsiteX14" fmla="*/ 4375 w 10000"/>
            <a:gd name="connsiteY14" fmla="*/ 7440 h 10000"/>
            <a:gd name="connsiteX15" fmla="*/ 5771 w 10000"/>
            <a:gd name="connsiteY15" fmla="*/ 8428 h 10000"/>
            <a:gd name="connsiteX16" fmla="*/ 5779 w 10000"/>
            <a:gd name="connsiteY16" fmla="*/ 9360 h 10000"/>
            <a:gd name="connsiteX17" fmla="*/ 7077 w 10000"/>
            <a:gd name="connsiteY17" fmla="*/ 9999 h 10000"/>
            <a:gd name="connsiteX18" fmla="*/ 8128 w 10000"/>
            <a:gd name="connsiteY18" fmla="*/ 9176 h 10000"/>
            <a:gd name="connsiteX19" fmla="*/ 8741 w 10000"/>
            <a:gd name="connsiteY19" fmla="*/ 8528 h 10000"/>
            <a:gd name="connsiteX20" fmla="*/ 8912 w 10000"/>
            <a:gd name="connsiteY20" fmla="*/ 7356 h 10000"/>
            <a:gd name="connsiteX21" fmla="*/ 9911 w 10000"/>
            <a:gd name="connsiteY21" fmla="*/ 7426 h 10000"/>
            <a:gd name="connsiteX22" fmla="*/ 10000 w 10000"/>
            <a:gd name="connsiteY22" fmla="*/ 6282 h 10000"/>
            <a:gd name="connsiteX23" fmla="*/ 7244 w 10000"/>
            <a:gd name="connsiteY23" fmla="*/ 3753 h 10000"/>
            <a:gd name="connsiteX24" fmla="*/ 6586 w 10000"/>
            <a:gd name="connsiteY24" fmla="*/ 2124 h 10000"/>
            <a:gd name="connsiteX25" fmla="*/ 5118 w 10000"/>
            <a:gd name="connsiteY25" fmla="*/ 1755 h 10000"/>
            <a:gd name="connsiteX26" fmla="*/ 4506 w 10000"/>
            <a:gd name="connsiteY26" fmla="*/ 201 h 10000"/>
            <a:gd name="connsiteX0" fmla="*/ 4506 w 10000"/>
            <a:gd name="connsiteY0" fmla="*/ 201 h 10000"/>
            <a:gd name="connsiteX1" fmla="*/ 3816 w 10000"/>
            <a:gd name="connsiteY1" fmla="*/ 0 h 10000"/>
            <a:gd name="connsiteX2" fmla="*/ 3133 w 10000"/>
            <a:gd name="connsiteY2" fmla="*/ 2248 h 10000"/>
            <a:gd name="connsiteX3" fmla="*/ 2180 w 10000"/>
            <a:gd name="connsiteY3" fmla="*/ 2353 h 10000"/>
            <a:gd name="connsiteX4" fmla="*/ 1554 w 10000"/>
            <a:gd name="connsiteY4" fmla="*/ 702 h 10000"/>
            <a:gd name="connsiteX5" fmla="*/ 785 w 10000"/>
            <a:gd name="connsiteY5" fmla="*/ 1118 h 10000"/>
            <a:gd name="connsiteX6" fmla="*/ 22 w 10000"/>
            <a:gd name="connsiteY6" fmla="*/ 2020 h 10000"/>
            <a:gd name="connsiteX7" fmla="*/ 250 w 10000"/>
            <a:gd name="connsiteY7" fmla="*/ 4328 h 10000"/>
            <a:gd name="connsiteX8" fmla="*/ 1152 w 10000"/>
            <a:gd name="connsiteY8" fmla="*/ 5304 h 10000"/>
            <a:gd name="connsiteX9" fmla="*/ 1270 w 10000"/>
            <a:gd name="connsiteY9" fmla="*/ 6300 h 10000"/>
            <a:gd name="connsiteX10" fmla="*/ 971 w 10000"/>
            <a:gd name="connsiteY10" fmla="*/ 7217 h 10000"/>
            <a:gd name="connsiteX11" fmla="*/ 1628 w 10000"/>
            <a:gd name="connsiteY11" fmla="*/ 6801 h 10000"/>
            <a:gd name="connsiteX12" fmla="*/ 2455 w 10000"/>
            <a:gd name="connsiteY12" fmla="*/ 6422 h 10000"/>
            <a:gd name="connsiteX13" fmla="*/ 3223 w 10000"/>
            <a:gd name="connsiteY13" fmla="*/ 6414 h 10000"/>
            <a:gd name="connsiteX14" fmla="*/ 4375 w 10000"/>
            <a:gd name="connsiteY14" fmla="*/ 7440 h 10000"/>
            <a:gd name="connsiteX15" fmla="*/ 5771 w 10000"/>
            <a:gd name="connsiteY15" fmla="*/ 8428 h 10000"/>
            <a:gd name="connsiteX16" fmla="*/ 5779 w 10000"/>
            <a:gd name="connsiteY16" fmla="*/ 9360 h 10000"/>
            <a:gd name="connsiteX17" fmla="*/ 7077 w 10000"/>
            <a:gd name="connsiteY17" fmla="*/ 9999 h 10000"/>
            <a:gd name="connsiteX18" fmla="*/ 8128 w 10000"/>
            <a:gd name="connsiteY18" fmla="*/ 9176 h 10000"/>
            <a:gd name="connsiteX19" fmla="*/ 8741 w 10000"/>
            <a:gd name="connsiteY19" fmla="*/ 8528 h 10000"/>
            <a:gd name="connsiteX20" fmla="*/ 8912 w 10000"/>
            <a:gd name="connsiteY20" fmla="*/ 7356 h 10000"/>
            <a:gd name="connsiteX21" fmla="*/ 9911 w 10000"/>
            <a:gd name="connsiteY21" fmla="*/ 7426 h 10000"/>
            <a:gd name="connsiteX22" fmla="*/ 10000 w 10000"/>
            <a:gd name="connsiteY22" fmla="*/ 6282 h 10000"/>
            <a:gd name="connsiteX23" fmla="*/ 7244 w 10000"/>
            <a:gd name="connsiteY23" fmla="*/ 3753 h 10000"/>
            <a:gd name="connsiteX24" fmla="*/ 6586 w 10000"/>
            <a:gd name="connsiteY24" fmla="*/ 2124 h 10000"/>
            <a:gd name="connsiteX25" fmla="*/ 5118 w 10000"/>
            <a:gd name="connsiteY25" fmla="*/ 1755 h 10000"/>
            <a:gd name="connsiteX26" fmla="*/ 4506 w 10000"/>
            <a:gd name="connsiteY26" fmla="*/ 201 h 10000"/>
            <a:gd name="connsiteX0" fmla="*/ 4506 w 10000"/>
            <a:gd name="connsiteY0" fmla="*/ 104 h 9903"/>
            <a:gd name="connsiteX1" fmla="*/ 3415 w 10000"/>
            <a:gd name="connsiteY1" fmla="*/ 0 h 9903"/>
            <a:gd name="connsiteX2" fmla="*/ 3133 w 10000"/>
            <a:gd name="connsiteY2" fmla="*/ 2151 h 9903"/>
            <a:gd name="connsiteX3" fmla="*/ 2180 w 10000"/>
            <a:gd name="connsiteY3" fmla="*/ 2256 h 9903"/>
            <a:gd name="connsiteX4" fmla="*/ 1554 w 10000"/>
            <a:gd name="connsiteY4" fmla="*/ 605 h 9903"/>
            <a:gd name="connsiteX5" fmla="*/ 785 w 10000"/>
            <a:gd name="connsiteY5" fmla="*/ 1021 h 9903"/>
            <a:gd name="connsiteX6" fmla="*/ 22 w 10000"/>
            <a:gd name="connsiteY6" fmla="*/ 1923 h 9903"/>
            <a:gd name="connsiteX7" fmla="*/ 250 w 10000"/>
            <a:gd name="connsiteY7" fmla="*/ 4231 h 9903"/>
            <a:gd name="connsiteX8" fmla="*/ 1152 w 10000"/>
            <a:gd name="connsiteY8" fmla="*/ 5207 h 9903"/>
            <a:gd name="connsiteX9" fmla="*/ 1270 w 10000"/>
            <a:gd name="connsiteY9" fmla="*/ 6203 h 9903"/>
            <a:gd name="connsiteX10" fmla="*/ 971 w 10000"/>
            <a:gd name="connsiteY10" fmla="*/ 7120 h 9903"/>
            <a:gd name="connsiteX11" fmla="*/ 1628 w 10000"/>
            <a:gd name="connsiteY11" fmla="*/ 6704 h 9903"/>
            <a:gd name="connsiteX12" fmla="*/ 2455 w 10000"/>
            <a:gd name="connsiteY12" fmla="*/ 6325 h 9903"/>
            <a:gd name="connsiteX13" fmla="*/ 3223 w 10000"/>
            <a:gd name="connsiteY13" fmla="*/ 6317 h 9903"/>
            <a:gd name="connsiteX14" fmla="*/ 4375 w 10000"/>
            <a:gd name="connsiteY14" fmla="*/ 7343 h 9903"/>
            <a:gd name="connsiteX15" fmla="*/ 5771 w 10000"/>
            <a:gd name="connsiteY15" fmla="*/ 8331 h 9903"/>
            <a:gd name="connsiteX16" fmla="*/ 5779 w 10000"/>
            <a:gd name="connsiteY16" fmla="*/ 9263 h 9903"/>
            <a:gd name="connsiteX17" fmla="*/ 7077 w 10000"/>
            <a:gd name="connsiteY17" fmla="*/ 9902 h 9903"/>
            <a:gd name="connsiteX18" fmla="*/ 8128 w 10000"/>
            <a:gd name="connsiteY18" fmla="*/ 9079 h 9903"/>
            <a:gd name="connsiteX19" fmla="*/ 8741 w 10000"/>
            <a:gd name="connsiteY19" fmla="*/ 8431 h 9903"/>
            <a:gd name="connsiteX20" fmla="*/ 8912 w 10000"/>
            <a:gd name="connsiteY20" fmla="*/ 7259 h 9903"/>
            <a:gd name="connsiteX21" fmla="*/ 9911 w 10000"/>
            <a:gd name="connsiteY21" fmla="*/ 7329 h 9903"/>
            <a:gd name="connsiteX22" fmla="*/ 10000 w 10000"/>
            <a:gd name="connsiteY22" fmla="*/ 6185 h 9903"/>
            <a:gd name="connsiteX23" fmla="*/ 7244 w 10000"/>
            <a:gd name="connsiteY23" fmla="*/ 3656 h 9903"/>
            <a:gd name="connsiteX24" fmla="*/ 6586 w 10000"/>
            <a:gd name="connsiteY24" fmla="*/ 2027 h 9903"/>
            <a:gd name="connsiteX25" fmla="*/ 5118 w 10000"/>
            <a:gd name="connsiteY25" fmla="*/ 1658 h 9903"/>
            <a:gd name="connsiteX26" fmla="*/ 4506 w 10000"/>
            <a:gd name="connsiteY26" fmla="*/ 104 h 9903"/>
            <a:gd name="connsiteX0" fmla="*/ 4506 w 10000"/>
            <a:gd name="connsiteY0" fmla="*/ 0 h 9895"/>
            <a:gd name="connsiteX1" fmla="*/ 3348 w 10000"/>
            <a:gd name="connsiteY1" fmla="*/ 385 h 9895"/>
            <a:gd name="connsiteX2" fmla="*/ 3133 w 10000"/>
            <a:gd name="connsiteY2" fmla="*/ 2067 h 9895"/>
            <a:gd name="connsiteX3" fmla="*/ 2180 w 10000"/>
            <a:gd name="connsiteY3" fmla="*/ 2173 h 9895"/>
            <a:gd name="connsiteX4" fmla="*/ 1554 w 10000"/>
            <a:gd name="connsiteY4" fmla="*/ 506 h 9895"/>
            <a:gd name="connsiteX5" fmla="*/ 785 w 10000"/>
            <a:gd name="connsiteY5" fmla="*/ 926 h 9895"/>
            <a:gd name="connsiteX6" fmla="*/ 22 w 10000"/>
            <a:gd name="connsiteY6" fmla="*/ 1837 h 9895"/>
            <a:gd name="connsiteX7" fmla="*/ 250 w 10000"/>
            <a:gd name="connsiteY7" fmla="*/ 4167 h 9895"/>
            <a:gd name="connsiteX8" fmla="*/ 1152 w 10000"/>
            <a:gd name="connsiteY8" fmla="*/ 5153 h 9895"/>
            <a:gd name="connsiteX9" fmla="*/ 1270 w 10000"/>
            <a:gd name="connsiteY9" fmla="*/ 6159 h 9895"/>
            <a:gd name="connsiteX10" fmla="*/ 971 w 10000"/>
            <a:gd name="connsiteY10" fmla="*/ 7085 h 9895"/>
            <a:gd name="connsiteX11" fmla="*/ 1628 w 10000"/>
            <a:gd name="connsiteY11" fmla="*/ 6665 h 9895"/>
            <a:gd name="connsiteX12" fmla="*/ 2455 w 10000"/>
            <a:gd name="connsiteY12" fmla="*/ 6282 h 9895"/>
            <a:gd name="connsiteX13" fmla="*/ 3223 w 10000"/>
            <a:gd name="connsiteY13" fmla="*/ 6274 h 9895"/>
            <a:gd name="connsiteX14" fmla="*/ 4375 w 10000"/>
            <a:gd name="connsiteY14" fmla="*/ 7310 h 9895"/>
            <a:gd name="connsiteX15" fmla="*/ 5771 w 10000"/>
            <a:gd name="connsiteY15" fmla="*/ 8308 h 9895"/>
            <a:gd name="connsiteX16" fmla="*/ 5779 w 10000"/>
            <a:gd name="connsiteY16" fmla="*/ 9249 h 9895"/>
            <a:gd name="connsiteX17" fmla="*/ 7077 w 10000"/>
            <a:gd name="connsiteY17" fmla="*/ 9894 h 9895"/>
            <a:gd name="connsiteX18" fmla="*/ 8128 w 10000"/>
            <a:gd name="connsiteY18" fmla="*/ 9063 h 9895"/>
            <a:gd name="connsiteX19" fmla="*/ 8741 w 10000"/>
            <a:gd name="connsiteY19" fmla="*/ 8409 h 9895"/>
            <a:gd name="connsiteX20" fmla="*/ 8912 w 10000"/>
            <a:gd name="connsiteY20" fmla="*/ 7225 h 9895"/>
            <a:gd name="connsiteX21" fmla="*/ 9911 w 10000"/>
            <a:gd name="connsiteY21" fmla="*/ 7296 h 9895"/>
            <a:gd name="connsiteX22" fmla="*/ 10000 w 10000"/>
            <a:gd name="connsiteY22" fmla="*/ 6141 h 9895"/>
            <a:gd name="connsiteX23" fmla="*/ 7244 w 10000"/>
            <a:gd name="connsiteY23" fmla="*/ 3587 h 9895"/>
            <a:gd name="connsiteX24" fmla="*/ 6586 w 10000"/>
            <a:gd name="connsiteY24" fmla="*/ 1942 h 9895"/>
            <a:gd name="connsiteX25" fmla="*/ 5118 w 10000"/>
            <a:gd name="connsiteY25" fmla="*/ 1569 h 9895"/>
            <a:gd name="connsiteX26" fmla="*/ 4506 w 10000"/>
            <a:gd name="connsiteY26" fmla="*/ 0 h 9895"/>
            <a:gd name="connsiteX0" fmla="*/ 4506 w 9985"/>
            <a:gd name="connsiteY0" fmla="*/ 0 h 10000"/>
            <a:gd name="connsiteX1" fmla="*/ 3348 w 9985"/>
            <a:gd name="connsiteY1" fmla="*/ 389 h 10000"/>
            <a:gd name="connsiteX2" fmla="*/ 3133 w 9985"/>
            <a:gd name="connsiteY2" fmla="*/ 2089 h 10000"/>
            <a:gd name="connsiteX3" fmla="*/ 2180 w 9985"/>
            <a:gd name="connsiteY3" fmla="*/ 2196 h 10000"/>
            <a:gd name="connsiteX4" fmla="*/ 1554 w 9985"/>
            <a:gd name="connsiteY4" fmla="*/ 511 h 10000"/>
            <a:gd name="connsiteX5" fmla="*/ 785 w 9985"/>
            <a:gd name="connsiteY5" fmla="*/ 936 h 10000"/>
            <a:gd name="connsiteX6" fmla="*/ 22 w 9985"/>
            <a:gd name="connsiteY6" fmla="*/ 1856 h 10000"/>
            <a:gd name="connsiteX7" fmla="*/ 250 w 9985"/>
            <a:gd name="connsiteY7" fmla="*/ 4211 h 10000"/>
            <a:gd name="connsiteX8" fmla="*/ 1152 w 9985"/>
            <a:gd name="connsiteY8" fmla="*/ 5208 h 10000"/>
            <a:gd name="connsiteX9" fmla="*/ 1270 w 9985"/>
            <a:gd name="connsiteY9" fmla="*/ 6224 h 10000"/>
            <a:gd name="connsiteX10" fmla="*/ 971 w 9985"/>
            <a:gd name="connsiteY10" fmla="*/ 7160 h 10000"/>
            <a:gd name="connsiteX11" fmla="*/ 1628 w 9985"/>
            <a:gd name="connsiteY11" fmla="*/ 6736 h 10000"/>
            <a:gd name="connsiteX12" fmla="*/ 2455 w 9985"/>
            <a:gd name="connsiteY12" fmla="*/ 6349 h 10000"/>
            <a:gd name="connsiteX13" fmla="*/ 3223 w 9985"/>
            <a:gd name="connsiteY13" fmla="*/ 6341 h 10000"/>
            <a:gd name="connsiteX14" fmla="*/ 4375 w 9985"/>
            <a:gd name="connsiteY14" fmla="*/ 7388 h 10000"/>
            <a:gd name="connsiteX15" fmla="*/ 5771 w 9985"/>
            <a:gd name="connsiteY15" fmla="*/ 8396 h 10000"/>
            <a:gd name="connsiteX16" fmla="*/ 5779 w 9985"/>
            <a:gd name="connsiteY16" fmla="*/ 9347 h 10000"/>
            <a:gd name="connsiteX17" fmla="*/ 7077 w 9985"/>
            <a:gd name="connsiteY17" fmla="*/ 9999 h 10000"/>
            <a:gd name="connsiteX18" fmla="*/ 8128 w 9985"/>
            <a:gd name="connsiteY18" fmla="*/ 9159 h 10000"/>
            <a:gd name="connsiteX19" fmla="*/ 8741 w 9985"/>
            <a:gd name="connsiteY19" fmla="*/ 8498 h 10000"/>
            <a:gd name="connsiteX20" fmla="*/ 8912 w 9985"/>
            <a:gd name="connsiteY20" fmla="*/ 7302 h 10000"/>
            <a:gd name="connsiteX21" fmla="*/ 9911 w 9985"/>
            <a:gd name="connsiteY21" fmla="*/ 7373 h 10000"/>
            <a:gd name="connsiteX22" fmla="*/ 9933 w 9985"/>
            <a:gd name="connsiteY22" fmla="*/ 6503 h 10000"/>
            <a:gd name="connsiteX23" fmla="*/ 7244 w 9985"/>
            <a:gd name="connsiteY23" fmla="*/ 3625 h 10000"/>
            <a:gd name="connsiteX24" fmla="*/ 6586 w 9985"/>
            <a:gd name="connsiteY24" fmla="*/ 1963 h 10000"/>
            <a:gd name="connsiteX25" fmla="*/ 5118 w 9985"/>
            <a:gd name="connsiteY25" fmla="*/ 1586 h 10000"/>
            <a:gd name="connsiteX26" fmla="*/ 4506 w 9985"/>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596 w 10201"/>
            <a:gd name="connsiteY24" fmla="*/ 1963 h 10000"/>
            <a:gd name="connsiteX25" fmla="*/ 5126 w 10201"/>
            <a:gd name="connsiteY25" fmla="*/ 1586 h 10000"/>
            <a:gd name="connsiteX26" fmla="*/ 4513 w 10201"/>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462 w 10201"/>
            <a:gd name="connsiteY24" fmla="*/ 2557 h 10000"/>
            <a:gd name="connsiteX25" fmla="*/ 5126 w 10201"/>
            <a:gd name="connsiteY25" fmla="*/ 1586 h 10000"/>
            <a:gd name="connsiteX26" fmla="*/ 4513 w 10201"/>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462 w 10201"/>
            <a:gd name="connsiteY24" fmla="*/ 2557 h 10000"/>
            <a:gd name="connsiteX25" fmla="*/ 5126 w 10201"/>
            <a:gd name="connsiteY25" fmla="*/ 2180 h 10000"/>
            <a:gd name="connsiteX26" fmla="*/ 4513 w 10201"/>
            <a:gd name="connsiteY26" fmla="*/ 0 h 10000"/>
            <a:gd name="connsiteX0" fmla="*/ 4245 w 10201"/>
            <a:gd name="connsiteY0" fmla="*/ 304 h 9611"/>
            <a:gd name="connsiteX1" fmla="*/ 3353 w 10201"/>
            <a:gd name="connsiteY1" fmla="*/ 0 h 9611"/>
            <a:gd name="connsiteX2" fmla="*/ 3138 w 10201"/>
            <a:gd name="connsiteY2" fmla="*/ 1700 h 9611"/>
            <a:gd name="connsiteX3" fmla="*/ 2183 w 10201"/>
            <a:gd name="connsiteY3" fmla="*/ 1807 h 9611"/>
            <a:gd name="connsiteX4" fmla="*/ 1556 w 10201"/>
            <a:gd name="connsiteY4" fmla="*/ 122 h 9611"/>
            <a:gd name="connsiteX5" fmla="*/ 786 w 10201"/>
            <a:gd name="connsiteY5" fmla="*/ 547 h 9611"/>
            <a:gd name="connsiteX6" fmla="*/ 22 w 10201"/>
            <a:gd name="connsiteY6" fmla="*/ 1467 h 9611"/>
            <a:gd name="connsiteX7" fmla="*/ 250 w 10201"/>
            <a:gd name="connsiteY7" fmla="*/ 3822 h 9611"/>
            <a:gd name="connsiteX8" fmla="*/ 1154 w 10201"/>
            <a:gd name="connsiteY8" fmla="*/ 4819 h 9611"/>
            <a:gd name="connsiteX9" fmla="*/ 1272 w 10201"/>
            <a:gd name="connsiteY9" fmla="*/ 5835 h 9611"/>
            <a:gd name="connsiteX10" fmla="*/ 972 w 10201"/>
            <a:gd name="connsiteY10" fmla="*/ 6771 h 9611"/>
            <a:gd name="connsiteX11" fmla="*/ 1630 w 10201"/>
            <a:gd name="connsiteY11" fmla="*/ 6347 h 9611"/>
            <a:gd name="connsiteX12" fmla="*/ 2459 w 10201"/>
            <a:gd name="connsiteY12" fmla="*/ 5960 h 9611"/>
            <a:gd name="connsiteX13" fmla="*/ 3228 w 10201"/>
            <a:gd name="connsiteY13" fmla="*/ 5952 h 9611"/>
            <a:gd name="connsiteX14" fmla="*/ 4382 w 10201"/>
            <a:gd name="connsiteY14" fmla="*/ 6999 h 9611"/>
            <a:gd name="connsiteX15" fmla="*/ 5780 w 10201"/>
            <a:gd name="connsiteY15" fmla="*/ 8007 h 9611"/>
            <a:gd name="connsiteX16" fmla="*/ 5788 w 10201"/>
            <a:gd name="connsiteY16" fmla="*/ 8958 h 9611"/>
            <a:gd name="connsiteX17" fmla="*/ 7088 w 10201"/>
            <a:gd name="connsiteY17" fmla="*/ 9610 h 9611"/>
            <a:gd name="connsiteX18" fmla="*/ 8140 w 10201"/>
            <a:gd name="connsiteY18" fmla="*/ 8770 h 9611"/>
            <a:gd name="connsiteX19" fmla="*/ 8754 w 10201"/>
            <a:gd name="connsiteY19" fmla="*/ 8109 h 9611"/>
            <a:gd name="connsiteX20" fmla="*/ 8925 w 10201"/>
            <a:gd name="connsiteY20" fmla="*/ 6913 h 9611"/>
            <a:gd name="connsiteX21" fmla="*/ 9926 w 10201"/>
            <a:gd name="connsiteY21" fmla="*/ 6984 h 9611"/>
            <a:gd name="connsiteX22" fmla="*/ 9948 w 10201"/>
            <a:gd name="connsiteY22" fmla="*/ 6114 h 9611"/>
            <a:gd name="connsiteX23" fmla="*/ 6987 w 10201"/>
            <a:gd name="connsiteY23" fmla="*/ 3929 h 9611"/>
            <a:gd name="connsiteX24" fmla="*/ 6462 w 10201"/>
            <a:gd name="connsiteY24" fmla="*/ 2168 h 9611"/>
            <a:gd name="connsiteX25" fmla="*/ 5126 w 10201"/>
            <a:gd name="connsiteY25" fmla="*/ 1791 h 9611"/>
            <a:gd name="connsiteX26" fmla="*/ 4245 w 10201"/>
            <a:gd name="connsiteY26" fmla="*/ 304 h 9611"/>
            <a:gd name="connsiteX0" fmla="*/ 4161 w 10000"/>
            <a:gd name="connsiteY0" fmla="*/ 189 h 9873"/>
            <a:gd name="connsiteX1" fmla="*/ 3287 w 10000"/>
            <a:gd name="connsiteY1" fmla="*/ 388 h 9873"/>
            <a:gd name="connsiteX2" fmla="*/ 3076 w 10000"/>
            <a:gd name="connsiteY2" fmla="*/ 1642 h 9873"/>
            <a:gd name="connsiteX3" fmla="*/ 2140 w 10000"/>
            <a:gd name="connsiteY3" fmla="*/ 1753 h 9873"/>
            <a:gd name="connsiteX4" fmla="*/ 1525 w 10000"/>
            <a:gd name="connsiteY4" fmla="*/ 0 h 9873"/>
            <a:gd name="connsiteX5" fmla="*/ 771 w 10000"/>
            <a:gd name="connsiteY5" fmla="*/ 442 h 9873"/>
            <a:gd name="connsiteX6" fmla="*/ 22 w 10000"/>
            <a:gd name="connsiteY6" fmla="*/ 1399 h 9873"/>
            <a:gd name="connsiteX7" fmla="*/ 245 w 10000"/>
            <a:gd name="connsiteY7" fmla="*/ 3850 h 9873"/>
            <a:gd name="connsiteX8" fmla="*/ 1131 w 10000"/>
            <a:gd name="connsiteY8" fmla="*/ 4887 h 9873"/>
            <a:gd name="connsiteX9" fmla="*/ 1247 w 10000"/>
            <a:gd name="connsiteY9" fmla="*/ 5944 h 9873"/>
            <a:gd name="connsiteX10" fmla="*/ 953 w 10000"/>
            <a:gd name="connsiteY10" fmla="*/ 6918 h 9873"/>
            <a:gd name="connsiteX11" fmla="*/ 1598 w 10000"/>
            <a:gd name="connsiteY11" fmla="*/ 6477 h 9873"/>
            <a:gd name="connsiteX12" fmla="*/ 2411 w 10000"/>
            <a:gd name="connsiteY12" fmla="*/ 6074 h 9873"/>
            <a:gd name="connsiteX13" fmla="*/ 3164 w 10000"/>
            <a:gd name="connsiteY13" fmla="*/ 6066 h 9873"/>
            <a:gd name="connsiteX14" fmla="*/ 4296 w 10000"/>
            <a:gd name="connsiteY14" fmla="*/ 7155 h 9873"/>
            <a:gd name="connsiteX15" fmla="*/ 5666 w 10000"/>
            <a:gd name="connsiteY15" fmla="*/ 8204 h 9873"/>
            <a:gd name="connsiteX16" fmla="*/ 5674 w 10000"/>
            <a:gd name="connsiteY16" fmla="*/ 9194 h 9873"/>
            <a:gd name="connsiteX17" fmla="*/ 6948 w 10000"/>
            <a:gd name="connsiteY17" fmla="*/ 9872 h 9873"/>
            <a:gd name="connsiteX18" fmla="*/ 7980 w 10000"/>
            <a:gd name="connsiteY18" fmla="*/ 8998 h 9873"/>
            <a:gd name="connsiteX19" fmla="*/ 8582 w 10000"/>
            <a:gd name="connsiteY19" fmla="*/ 8310 h 9873"/>
            <a:gd name="connsiteX20" fmla="*/ 8749 w 10000"/>
            <a:gd name="connsiteY20" fmla="*/ 7066 h 9873"/>
            <a:gd name="connsiteX21" fmla="*/ 9730 w 10000"/>
            <a:gd name="connsiteY21" fmla="*/ 7140 h 9873"/>
            <a:gd name="connsiteX22" fmla="*/ 9752 w 10000"/>
            <a:gd name="connsiteY22" fmla="*/ 6234 h 9873"/>
            <a:gd name="connsiteX23" fmla="*/ 6849 w 10000"/>
            <a:gd name="connsiteY23" fmla="*/ 3961 h 9873"/>
            <a:gd name="connsiteX24" fmla="*/ 6335 w 10000"/>
            <a:gd name="connsiteY24" fmla="*/ 2129 h 9873"/>
            <a:gd name="connsiteX25" fmla="*/ 5025 w 10000"/>
            <a:gd name="connsiteY25" fmla="*/ 1736 h 9873"/>
            <a:gd name="connsiteX26" fmla="*/ 4161 w 10000"/>
            <a:gd name="connsiteY26" fmla="*/ 189 h 9873"/>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9752"/>
            <a:gd name="connsiteY0" fmla="*/ 191 h 10000"/>
            <a:gd name="connsiteX1" fmla="*/ 3287 w 9752"/>
            <a:gd name="connsiteY1" fmla="*/ 393 h 10000"/>
            <a:gd name="connsiteX2" fmla="*/ 3076 w 9752"/>
            <a:gd name="connsiteY2" fmla="*/ 1663 h 10000"/>
            <a:gd name="connsiteX3" fmla="*/ 2140 w 9752"/>
            <a:gd name="connsiteY3" fmla="*/ 1776 h 10000"/>
            <a:gd name="connsiteX4" fmla="*/ 1525 w 9752"/>
            <a:gd name="connsiteY4" fmla="*/ 0 h 10000"/>
            <a:gd name="connsiteX5" fmla="*/ 771 w 9752"/>
            <a:gd name="connsiteY5" fmla="*/ 448 h 10000"/>
            <a:gd name="connsiteX6" fmla="*/ 22 w 9752"/>
            <a:gd name="connsiteY6" fmla="*/ 1417 h 10000"/>
            <a:gd name="connsiteX7" fmla="*/ 245 w 9752"/>
            <a:gd name="connsiteY7" fmla="*/ 3900 h 10000"/>
            <a:gd name="connsiteX8" fmla="*/ 1131 w 9752"/>
            <a:gd name="connsiteY8" fmla="*/ 4950 h 10000"/>
            <a:gd name="connsiteX9" fmla="*/ 1247 w 9752"/>
            <a:gd name="connsiteY9" fmla="*/ 6020 h 10000"/>
            <a:gd name="connsiteX10" fmla="*/ 953 w 9752"/>
            <a:gd name="connsiteY10" fmla="*/ 7007 h 10000"/>
            <a:gd name="connsiteX11" fmla="*/ 1598 w 9752"/>
            <a:gd name="connsiteY11" fmla="*/ 6560 h 10000"/>
            <a:gd name="connsiteX12" fmla="*/ 2411 w 9752"/>
            <a:gd name="connsiteY12" fmla="*/ 6152 h 10000"/>
            <a:gd name="connsiteX13" fmla="*/ 3164 w 9752"/>
            <a:gd name="connsiteY13" fmla="*/ 6144 h 10000"/>
            <a:gd name="connsiteX14" fmla="*/ 4296 w 9752"/>
            <a:gd name="connsiteY14" fmla="*/ 7247 h 10000"/>
            <a:gd name="connsiteX15" fmla="*/ 5666 w 9752"/>
            <a:gd name="connsiteY15" fmla="*/ 8310 h 10000"/>
            <a:gd name="connsiteX16" fmla="*/ 5674 w 9752"/>
            <a:gd name="connsiteY16" fmla="*/ 9312 h 10000"/>
            <a:gd name="connsiteX17" fmla="*/ 6948 w 9752"/>
            <a:gd name="connsiteY17" fmla="*/ 9999 h 10000"/>
            <a:gd name="connsiteX18" fmla="*/ 7980 w 9752"/>
            <a:gd name="connsiteY18" fmla="*/ 9114 h 10000"/>
            <a:gd name="connsiteX19" fmla="*/ 8582 w 9752"/>
            <a:gd name="connsiteY19" fmla="*/ 8417 h 10000"/>
            <a:gd name="connsiteX20" fmla="*/ 8749 w 9752"/>
            <a:gd name="connsiteY20" fmla="*/ 7157 h 10000"/>
            <a:gd name="connsiteX21" fmla="*/ 9730 w 9752"/>
            <a:gd name="connsiteY21" fmla="*/ 7232 h 10000"/>
            <a:gd name="connsiteX22" fmla="*/ 9752 w 9752"/>
            <a:gd name="connsiteY22" fmla="*/ 6314 h 10000"/>
            <a:gd name="connsiteX23" fmla="*/ 6849 w 9752"/>
            <a:gd name="connsiteY23" fmla="*/ 4012 h 10000"/>
            <a:gd name="connsiteX24" fmla="*/ 6335 w 9752"/>
            <a:gd name="connsiteY24" fmla="*/ 2156 h 10000"/>
            <a:gd name="connsiteX25" fmla="*/ 5025 w 9752"/>
            <a:gd name="connsiteY25" fmla="*/ 1758 h 10000"/>
            <a:gd name="connsiteX26" fmla="*/ 4161 w 9752"/>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9999"/>
            <a:gd name="connsiteX1" fmla="*/ 3371 w 10000"/>
            <a:gd name="connsiteY1" fmla="*/ 393 h 9999"/>
            <a:gd name="connsiteX2" fmla="*/ 3154 w 10000"/>
            <a:gd name="connsiteY2" fmla="*/ 1663 h 9999"/>
            <a:gd name="connsiteX3" fmla="*/ 2194 w 10000"/>
            <a:gd name="connsiteY3" fmla="*/ 1776 h 9999"/>
            <a:gd name="connsiteX4" fmla="*/ 1564 w 10000"/>
            <a:gd name="connsiteY4" fmla="*/ 0 h 9999"/>
            <a:gd name="connsiteX5" fmla="*/ 791 w 10000"/>
            <a:gd name="connsiteY5" fmla="*/ 448 h 9999"/>
            <a:gd name="connsiteX6" fmla="*/ 23 w 10000"/>
            <a:gd name="connsiteY6" fmla="*/ 1417 h 9999"/>
            <a:gd name="connsiteX7" fmla="*/ 251 w 10000"/>
            <a:gd name="connsiteY7" fmla="*/ 3900 h 9999"/>
            <a:gd name="connsiteX8" fmla="*/ 1160 w 10000"/>
            <a:gd name="connsiteY8" fmla="*/ 4950 h 9999"/>
            <a:gd name="connsiteX9" fmla="*/ 1279 w 10000"/>
            <a:gd name="connsiteY9" fmla="*/ 6020 h 9999"/>
            <a:gd name="connsiteX10" fmla="*/ 977 w 10000"/>
            <a:gd name="connsiteY10" fmla="*/ 7007 h 9999"/>
            <a:gd name="connsiteX11" fmla="*/ 1639 w 10000"/>
            <a:gd name="connsiteY11" fmla="*/ 6560 h 9999"/>
            <a:gd name="connsiteX12" fmla="*/ 2472 w 10000"/>
            <a:gd name="connsiteY12" fmla="*/ 6152 h 9999"/>
            <a:gd name="connsiteX13" fmla="*/ 3244 w 10000"/>
            <a:gd name="connsiteY13" fmla="*/ 6144 h 9999"/>
            <a:gd name="connsiteX14" fmla="*/ 4405 w 10000"/>
            <a:gd name="connsiteY14" fmla="*/ 7247 h 9999"/>
            <a:gd name="connsiteX15" fmla="*/ 5810 w 10000"/>
            <a:gd name="connsiteY15" fmla="*/ 8310 h 9999"/>
            <a:gd name="connsiteX16" fmla="*/ 5818 w 10000"/>
            <a:gd name="connsiteY16" fmla="*/ 9312 h 9999"/>
            <a:gd name="connsiteX17" fmla="*/ 7125 w 10000"/>
            <a:gd name="connsiteY17" fmla="*/ 9999 h 9999"/>
            <a:gd name="connsiteX18" fmla="*/ 8183 w 10000"/>
            <a:gd name="connsiteY18" fmla="*/ 9114 h 9999"/>
            <a:gd name="connsiteX19" fmla="*/ 8800 w 10000"/>
            <a:gd name="connsiteY19" fmla="*/ 8417 h 9999"/>
            <a:gd name="connsiteX20" fmla="*/ 8971 w 10000"/>
            <a:gd name="connsiteY20" fmla="*/ 7157 h 9999"/>
            <a:gd name="connsiteX21" fmla="*/ 9977 w 10000"/>
            <a:gd name="connsiteY21" fmla="*/ 7232 h 9999"/>
            <a:gd name="connsiteX22" fmla="*/ 10000 w 10000"/>
            <a:gd name="connsiteY22" fmla="*/ 6314 h 9999"/>
            <a:gd name="connsiteX23" fmla="*/ 7023 w 10000"/>
            <a:gd name="connsiteY23" fmla="*/ 4012 h 9999"/>
            <a:gd name="connsiteX24" fmla="*/ 6496 w 10000"/>
            <a:gd name="connsiteY24" fmla="*/ 2156 h 9999"/>
            <a:gd name="connsiteX25" fmla="*/ 5153 w 10000"/>
            <a:gd name="connsiteY25" fmla="*/ 1758 h 9999"/>
            <a:gd name="connsiteX26" fmla="*/ 4267 w 10000"/>
            <a:gd name="connsiteY26" fmla="*/ 191 h 9999"/>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405 w 10000"/>
            <a:gd name="connsiteY14" fmla="*/ 7248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270 w 10000"/>
            <a:gd name="connsiteY14" fmla="*/ 7665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270 w 10000"/>
            <a:gd name="connsiteY14" fmla="*/ 7352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977 w 10000"/>
            <a:gd name="connsiteY9" fmla="*/ 7008 h 10000"/>
            <a:gd name="connsiteX10" fmla="*/ 1639 w 10000"/>
            <a:gd name="connsiteY10" fmla="*/ 6561 h 10000"/>
            <a:gd name="connsiteX11" fmla="*/ 2472 w 10000"/>
            <a:gd name="connsiteY11" fmla="*/ 6153 h 10000"/>
            <a:gd name="connsiteX12" fmla="*/ 3244 w 10000"/>
            <a:gd name="connsiteY12" fmla="*/ 6145 h 10000"/>
            <a:gd name="connsiteX13" fmla="*/ 4270 w 10000"/>
            <a:gd name="connsiteY13" fmla="*/ 7352 h 10000"/>
            <a:gd name="connsiteX14" fmla="*/ 5945 w 10000"/>
            <a:gd name="connsiteY14" fmla="*/ 8415 h 10000"/>
            <a:gd name="connsiteX15" fmla="*/ 5818 w 10000"/>
            <a:gd name="connsiteY15" fmla="*/ 9313 h 10000"/>
            <a:gd name="connsiteX16" fmla="*/ 7125 w 10000"/>
            <a:gd name="connsiteY16" fmla="*/ 10000 h 10000"/>
            <a:gd name="connsiteX17" fmla="*/ 8183 w 10000"/>
            <a:gd name="connsiteY17" fmla="*/ 9115 h 10000"/>
            <a:gd name="connsiteX18" fmla="*/ 8800 w 10000"/>
            <a:gd name="connsiteY18" fmla="*/ 8418 h 10000"/>
            <a:gd name="connsiteX19" fmla="*/ 8971 w 10000"/>
            <a:gd name="connsiteY19" fmla="*/ 7158 h 10000"/>
            <a:gd name="connsiteX20" fmla="*/ 9977 w 10000"/>
            <a:gd name="connsiteY20" fmla="*/ 7233 h 10000"/>
            <a:gd name="connsiteX21" fmla="*/ 10000 w 10000"/>
            <a:gd name="connsiteY21" fmla="*/ 6315 h 10000"/>
            <a:gd name="connsiteX22" fmla="*/ 7023 w 10000"/>
            <a:gd name="connsiteY22" fmla="*/ 4012 h 10000"/>
            <a:gd name="connsiteX23" fmla="*/ 6496 w 10000"/>
            <a:gd name="connsiteY23" fmla="*/ 2156 h 10000"/>
            <a:gd name="connsiteX24" fmla="*/ 5153 w 10000"/>
            <a:gd name="connsiteY24" fmla="*/ 1758 h 10000"/>
            <a:gd name="connsiteX25" fmla="*/ 4267 w 10000"/>
            <a:gd name="connsiteY25"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237 w 10000"/>
            <a:gd name="connsiteY9" fmla="*/ 9408 h 10000"/>
            <a:gd name="connsiteX10" fmla="*/ 1639 w 10000"/>
            <a:gd name="connsiteY10" fmla="*/ 6561 h 10000"/>
            <a:gd name="connsiteX11" fmla="*/ 2472 w 10000"/>
            <a:gd name="connsiteY11" fmla="*/ 6153 h 10000"/>
            <a:gd name="connsiteX12" fmla="*/ 3244 w 10000"/>
            <a:gd name="connsiteY12" fmla="*/ 6145 h 10000"/>
            <a:gd name="connsiteX13" fmla="*/ 4270 w 10000"/>
            <a:gd name="connsiteY13" fmla="*/ 7352 h 10000"/>
            <a:gd name="connsiteX14" fmla="*/ 5945 w 10000"/>
            <a:gd name="connsiteY14" fmla="*/ 8415 h 10000"/>
            <a:gd name="connsiteX15" fmla="*/ 5818 w 10000"/>
            <a:gd name="connsiteY15" fmla="*/ 9313 h 10000"/>
            <a:gd name="connsiteX16" fmla="*/ 7125 w 10000"/>
            <a:gd name="connsiteY16" fmla="*/ 10000 h 10000"/>
            <a:gd name="connsiteX17" fmla="*/ 8183 w 10000"/>
            <a:gd name="connsiteY17" fmla="*/ 9115 h 10000"/>
            <a:gd name="connsiteX18" fmla="*/ 8800 w 10000"/>
            <a:gd name="connsiteY18" fmla="*/ 8418 h 10000"/>
            <a:gd name="connsiteX19" fmla="*/ 8971 w 10000"/>
            <a:gd name="connsiteY19" fmla="*/ 7158 h 10000"/>
            <a:gd name="connsiteX20" fmla="*/ 9977 w 10000"/>
            <a:gd name="connsiteY20" fmla="*/ 7233 h 10000"/>
            <a:gd name="connsiteX21" fmla="*/ 10000 w 10000"/>
            <a:gd name="connsiteY21" fmla="*/ 6315 h 10000"/>
            <a:gd name="connsiteX22" fmla="*/ 7023 w 10000"/>
            <a:gd name="connsiteY22" fmla="*/ 4012 h 10000"/>
            <a:gd name="connsiteX23" fmla="*/ 6496 w 10000"/>
            <a:gd name="connsiteY23" fmla="*/ 2156 h 10000"/>
            <a:gd name="connsiteX24" fmla="*/ 5153 w 10000"/>
            <a:gd name="connsiteY24" fmla="*/ 1758 h 10000"/>
            <a:gd name="connsiteX25" fmla="*/ 4267 w 10000"/>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1164 w 10004"/>
            <a:gd name="connsiteY8" fmla="*/ 4950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655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655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22 w 10004"/>
            <a:gd name="connsiteY8" fmla="*/ 2968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22 w 10004"/>
            <a:gd name="connsiteY8" fmla="*/ 2968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22 w 10004"/>
            <a:gd name="connsiteY8" fmla="*/ 2968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15"/>
            <a:gd name="connsiteX1" fmla="*/ 3375 w 10004"/>
            <a:gd name="connsiteY1" fmla="*/ 393 h 10015"/>
            <a:gd name="connsiteX2" fmla="*/ 3158 w 10004"/>
            <a:gd name="connsiteY2" fmla="*/ 1663 h 10015"/>
            <a:gd name="connsiteX3" fmla="*/ 2198 w 10004"/>
            <a:gd name="connsiteY3" fmla="*/ 1776 h 10015"/>
            <a:gd name="connsiteX4" fmla="*/ 1568 w 10004"/>
            <a:gd name="connsiteY4" fmla="*/ 0 h 10015"/>
            <a:gd name="connsiteX5" fmla="*/ 795 w 10004"/>
            <a:gd name="connsiteY5" fmla="*/ 448 h 10015"/>
            <a:gd name="connsiteX6" fmla="*/ 27 w 10004"/>
            <a:gd name="connsiteY6" fmla="*/ 1417 h 10015"/>
            <a:gd name="connsiteX7" fmla="*/ 188 w 10004"/>
            <a:gd name="connsiteY7" fmla="*/ 353 h 10015"/>
            <a:gd name="connsiteX8" fmla="*/ 289 w 10004"/>
            <a:gd name="connsiteY8" fmla="*/ 2968 h 10015"/>
            <a:gd name="connsiteX9" fmla="*/ 241 w 10004"/>
            <a:gd name="connsiteY9" fmla="*/ 9408 h 10015"/>
            <a:gd name="connsiteX10" fmla="*/ 835 w 10004"/>
            <a:gd name="connsiteY10" fmla="*/ 9378 h 10015"/>
            <a:gd name="connsiteX11" fmla="*/ 2476 w 10004"/>
            <a:gd name="connsiteY11" fmla="*/ 6153 h 10015"/>
            <a:gd name="connsiteX12" fmla="*/ 3248 w 10004"/>
            <a:gd name="connsiteY12" fmla="*/ 6145 h 10015"/>
            <a:gd name="connsiteX13" fmla="*/ 4274 w 10004"/>
            <a:gd name="connsiteY13" fmla="*/ 7352 h 10015"/>
            <a:gd name="connsiteX14" fmla="*/ 5949 w 10004"/>
            <a:gd name="connsiteY14" fmla="*/ 8415 h 10015"/>
            <a:gd name="connsiteX15" fmla="*/ 5822 w 10004"/>
            <a:gd name="connsiteY15" fmla="*/ 9313 h 10015"/>
            <a:gd name="connsiteX16" fmla="*/ 7129 w 10004"/>
            <a:gd name="connsiteY16" fmla="*/ 10000 h 10015"/>
            <a:gd name="connsiteX17" fmla="*/ 8187 w 10004"/>
            <a:gd name="connsiteY17" fmla="*/ 9115 h 10015"/>
            <a:gd name="connsiteX18" fmla="*/ 8804 w 10004"/>
            <a:gd name="connsiteY18" fmla="*/ 8418 h 10015"/>
            <a:gd name="connsiteX19" fmla="*/ 8975 w 10004"/>
            <a:gd name="connsiteY19" fmla="*/ 7158 h 10015"/>
            <a:gd name="connsiteX20" fmla="*/ 9981 w 10004"/>
            <a:gd name="connsiteY20" fmla="*/ 7233 h 10015"/>
            <a:gd name="connsiteX21" fmla="*/ 10004 w 10004"/>
            <a:gd name="connsiteY21" fmla="*/ 6315 h 10015"/>
            <a:gd name="connsiteX22" fmla="*/ 7027 w 10004"/>
            <a:gd name="connsiteY22" fmla="*/ 4012 h 10015"/>
            <a:gd name="connsiteX23" fmla="*/ 6500 w 10004"/>
            <a:gd name="connsiteY23" fmla="*/ 2156 h 10015"/>
            <a:gd name="connsiteX24" fmla="*/ 5157 w 10004"/>
            <a:gd name="connsiteY24" fmla="*/ 1758 h 10015"/>
            <a:gd name="connsiteX25" fmla="*/ 4271 w 10004"/>
            <a:gd name="connsiteY25" fmla="*/ 191 h 10015"/>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3997 w 10004"/>
            <a:gd name="connsiteY14" fmla="*/ 9771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3997 w 10004"/>
            <a:gd name="connsiteY14" fmla="*/ 9771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3997 w 10004"/>
            <a:gd name="connsiteY14" fmla="*/ 9771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3997 w 10004"/>
            <a:gd name="connsiteY14" fmla="*/ 9771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2026"/>
            <a:gd name="connsiteX1" fmla="*/ 3375 w 10004"/>
            <a:gd name="connsiteY1" fmla="*/ 393 h 12026"/>
            <a:gd name="connsiteX2" fmla="*/ 3158 w 10004"/>
            <a:gd name="connsiteY2" fmla="*/ 1663 h 12026"/>
            <a:gd name="connsiteX3" fmla="*/ 2198 w 10004"/>
            <a:gd name="connsiteY3" fmla="*/ 1776 h 12026"/>
            <a:gd name="connsiteX4" fmla="*/ 1568 w 10004"/>
            <a:gd name="connsiteY4" fmla="*/ 0 h 12026"/>
            <a:gd name="connsiteX5" fmla="*/ 795 w 10004"/>
            <a:gd name="connsiteY5" fmla="*/ 448 h 12026"/>
            <a:gd name="connsiteX6" fmla="*/ 27 w 10004"/>
            <a:gd name="connsiteY6" fmla="*/ 1417 h 12026"/>
            <a:gd name="connsiteX7" fmla="*/ 188 w 10004"/>
            <a:gd name="connsiteY7" fmla="*/ 353 h 12026"/>
            <a:gd name="connsiteX8" fmla="*/ 289 w 10004"/>
            <a:gd name="connsiteY8" fmla="*/ 2968 h 12026"/>
            <a:gd name="connsiteX9" fmla="*/ 241 w 10004"/>
            <a:gd name="connsiteY9" fmla="*/ 9408 h 12026"/>
            <a:gd name="connsiteX10" fmla="*/ 835 w 10004"/>
            <a:gd name="connsiteY10" fmla="*/ 9378 h 12026"/>
            <a:gd name="connsiteX11" fmla="*/ 928 w 10004"/>
            <a:gd name="connsiteY11" fmla="*/ 8240 h 12026"/>
            <a:gd name="connsiteX12" fmla="*/ 1700 w 10004"/>
            <a:gd name="connsiteY12" fmla="*/ 7710 h 12026"/>
            <a:gd name="connsiteX13" fmla="*/ 2591 w 10004"/>
            <a:gd name="connsiteY13" fmla="*/ 9126 h 12026"/>
            <a:gd name="connsiteX14" fmla="*/ 3997 w 10004"/>
            <a:gd name="connsiteY14" fmla="*/ 9771 h 12026"/>
            <a:gd name="connsiteX15" fmla="*/ 4476 w 10004"/>
            <a:gd name="connsiteY15" fmla="*/ 12026 h 12026"/>
            <a:gd name="connsiteX16" fmla="*/ 7129 w 10004"/>
            <a:gd name="connsiteY16" fmla="*/ 10000 h 12026"/>
            <a:gd name="connsiteX17" fmla="*/ 8187 w 10004"/>
            <a:gd name="connsiteY17" fmla="*/ 9115 h 12026"/>
            <a:gd name="connsiteX18" fmla="*/ 8804 w 10004"/>
            <a:gd name="connsiteY18" fmla="*/ 8418 h 12026"/>
            <a:gd name="connsiteX19" fmla="*/ 8975 w 10004"/>
            <a:gd name="connsiteY19" fmla="*/ 7158 h 12026"/>
            <a:gd name="connsiteX20" fmla="*/ 9981 w 10004"/>
            <a:gd name="connsiteY20" fmla="*/ 7233 h 12026"/>
            <a:gd name="connsiteX21" fmla="*/ 10004 w 10004"/>
            <a:gd name="connsiteY21" fmla="*/ 6315 h 12026"/>
            <a:gd name="connsiteX22" fmla="*/ 7027 w 10004"/>
            <a:gd name="connsiteY22" fmla="*/ 4012 h 12026"/>
            <a:gd name="connsiteX23" fmla="*/ 6500 w 10004"/>
            <a:gd name="connsiteY23" fmla="*/ 2156 h 12026"/>
            <a:gd name="connsiteX24" fmla="*/ 5157 w 10004"/>
            <a:gd name="connsiteY24" fmla="*/ 1758 h 12026"/>
            <a:gd name="connsiteX25" fmla="*/ 4271 w 10004"/>
            <a:gd name="connsiteY25" fmla="*/ 191 h 12026"/>
            <a:gd name="connsiteX0" fmla="*/ 4271 w 10004"/>
            <a:gd name="connsiteY0" fmla="*/ 191 h 12026"/>
            <a:gd name="connsiteX1" fmla="*/ 3375 w 10004"/>
            <a:gd name="connsiteY1" fmla="*/ 393 h 12026"/>
            <a:gd name="connsiteX2" fmla="*/ 3158 w 10004"/>
            <a:gd name="connsiteY2" fmla="*/ 1663 h 12026"/>
            <a:gd name="connsiteX3" fmla="*/ 2198 w 10004"/>
            <a:gd name="connsiteY3" fmla="*/ 1776 h 12026"/>
            <a:gd name="connsiteX4" fmla="*/ 1568 w 10004"/>
            <a:gd name="connsiteY4" fmla="*/ 0 h 12026"/>
            <a:gd name="connsiteX5" fmla="*/ 795 w 10004"/>
            <a:gd name="connsiteY5" fmla="*/ 448 h 12026"/>
            <a:gd name="connsiteX6" fmla="*/ 27 w 10004"/>
            <a:gd name="connsiteY6" fmla="*/ 1417 h 12026"/>
            <a:gd name="connsiteX7" fmla="*/ 188 w 10004"/>
            <a:gd name="connsiteY7" fmla="*/ 353 h 12026"/>
            <a:gd name="connsiteX8" fmla="*/ 289 w 10004"/>
            <a:gd name="connsiteY8" fmla="*/ 2968 h 12026"/>
            <a:gd name="connsiteX9" fmla="*/ 241 w 10004"/>
            <a:gd name="connsiteY9" fmla="*/ 9408 h 12026"/>
            <a:gd name="connsiteX10" fmla="*/ 835 w 10004"/>
            <a:gd name="connsiteY10" fmla="*/ 9378 h 12026"/>
            <a:gd name="connsiteX11" fmla="*/ 928 w 10004"/>
            <a:gd name="connsiteY11" fmla="*/ 8240 h 12026"/>
            <a:gd name="connsiteX12" fmla="*/ 1700 w 10004"/>
            <a:gd name="connsiteY12" fmla="*/ 7710 h 12026"/>
            <a:gd name="connsiteX13" fmla="*/ 2591 w 10004"/>
            <a:gd name="connsiteY13" fmla="*/ 9126 h 12026"/>
            <a:gd name="connsiteX14" fmla="*/ 3997 w 10004"/>
            <a:gd name="connsiteY14" fmla="*/ 9771 h 12026"/>
            <a:gd name="connsiteX15" fmla="*/ 4476 w 10004"/>
            <a:gd name="connsiteY15" fmla="*/ 12026 h 12026"/>
            <a:gd name="connsiteX16" fmla="*/ 7129 w 10004"/>
            <a:gd name="connsiteY16" fmla="*/ 10000 h 12026"/>
            <a:gd name="connsiteX17" fmla="*/ 8187 w 10004"/>
            <a:gd name="connsiteY17" fmla="*/ 9115 h 12026"/>
            <a:gd name="connsiteX18" fmla="*/ 8804 w 10004"/>
            <a:gd name="connsiteY18" fmla="*/ 8418 h 12026"/>
            <a:gd name="connsiteX19" fmla="*/ 8975 w 10004"/>
            <a:gd name="connsiteY19" fmla="*/ 7158 h 12026"/>
            <a:gd name="connsiteX20" fmla="*/ 9981 w 10004"/>
            <a:gd name="connsiteY20" fmla="*/ 7233 h 12026"/>
            <a:gd name="connsiteX21" fmla="*/ 10004 w 10004"/>
            <a:gd name="connsiteY21" fmla="*/ 6315 h 12026"/>
            <a:gd name="connsiteX22" fmla="*/ 7027 w 10004"/>
            <a:gd name="connsiteY22" fmla="*/ 4012 h 12026"/>
            <a:gd name="connsiteX23" fmla="*/ 6500 w 10004"/>
            <a:gd name="connsiteY23" fmla="*/ 2156 h 12026"/>
            <a:gd name="connsiteX24" fmla="*/ 5157 w 10004"/>
            <a:gd name="connsiteY24" fmla="*/ 1758 h 12026"/>
            <a:gd name="connsiteX25" fmla="*/ 4271 w 10004"/>
            <a:gd name="connsiteY25" fmla="*/ 191 h 12026"/>
            <a:gd name="connsiteX0" fmla="*/ 4271 w 10004"/>
            <a:gd name="connsiteY0" fmla="*/ 191 h 12026"/>
            <a:gd name="connsiteX1" fmla="*/ 3375 w 10004"/>
            <a:gd name="connsiteY1" fmla="*/ 393 h 12026"/>
            <a:gd name="connsiteX2" fmla="*/ 3158 w 10004"/>
            <a:gd name="connsiteY2" fmla="*/ 1663 h 12026"/>
            <a:gd name="connsiteX3" fmla="*/ 2198 w 10004"/>
            <a:gd name="connsiteY3" fmla="*/ 1776 h 12026"/>
            <a:gd name="connsiteX4" fmla="*/ 1568 w 10004"/>
            <a:gd name="connsiteY4" fmla="*/ 0 h 12026"/>
            <a:gd name="connsiteX5" fmla="*/ 795 w 10004"/>
            <a:gd name="connsiteY5" fmla="*/ 448 h 12026"/>
            <a:gd name="connsiteX6" fmla="*/ 27 w 10004"/>
            <a:gd name="connsiteY6" fmla="*/ 1417 h 12026"/>
            <a:gd name="connsiteX7" fmla="*/ 188 w 10004"/>
            <a:gd name="connsiteY7" fmla="*/ 353 h 12026"/>
            <a:gd name="connsiteX8" fmla="*/ 289 w 10004"/>
            <a:gd name="connsiteY8" fmla="*/ 2968 h 12026"/>
            <a:gd name="connsiteX9" fmla="*/ 241 w 10004"/>
            <a:gd name="connsiteY9" fmla="*/ 9408 h 12026"/>
            <a:gd name="connsiteX10" fmla="*/ 835 w 10004"/>
            <a:gd name="connsiteY10" fmla="*/ 9378 h 12026"/>
            <a:gd name="connsiteX11" fmla="*/ 928 w 10004"/>
            <a:gd name="connsiteY11" fmla="*/ 8240 h 12026"/>
            <a:gd name="connsiteX12" fmla="*/ 1700 w 10004"/>
            <a:gd name="connsiteY12" fmla="*/ 7710 h 12026"/>
            <a:gd name="connsiteX13" fmla="*/ 2591 w 10004"/>
            <a:gd name="connsiteY13" fmla="*/ 9126 h 12026"/>
            <a:gd name="connsiteX14" fmla="*/ 3997 w 10004"/>
            <a:gd name="connsiteY14" fmla="*/ 9771 h 12026"/>
            <a:gd name="connsiteX15" fmla="*/ 4476 w 10004"/>
            <a:gd name="connsiteY15" fmla="*/ 12026 h 12026"/>
            <a:gd name="connsiteX16" fmla="*/ 7129 w 10004"/>
            <a:gd name="connsiteY16" fmla="*/ 10000 h 12026"/>
            <a:gd name="connsiteX17" fmla="*/ 8187 w 10004"/>
            <a:gd name="connsiteY17" fmla="*/ 9115 h 12026"/>
            <a:gd name="connsiteX18" fmla="*/ 8804 w 10004"/>
            <a:gd name="connsiteY18" fmla="*/ 8418 h 12026"/>
            <a:gd name="connsiteX19" fmla="*/ 8975 w 10004"/>
            <a:gd name="connsiteY19" fmla="*/ 7158 h 12026"/>
            <a:gd name="connsiteX20" fmla="*/ 9981 w 10004"/>
            <a:gd name="connsiteY20" fmla="*/ 7233 h 12026"/>
            <a:gd name="connsiteX21" fmla="*/ 10004 w 10004"/>
            <a:gd name="connsiteY21" fmla="*/ 6315 h 12026"/>
            <a:gd name="connsiteX22" fmla="*/ 7027 w 10004"/>
            <a:gd name="connsiteY22" fmla="*/ 4012 h 12026"/>
            <a:gd name="connsiteX23" fmla="*/ 6500 w 10004"/>
            <a:gd name="connsiteY23" fmla="*/ 2156 h 12026"/>
            <a:gd name="connsiteX24" fmla="*/ 5157 w 10004"/>
            <a:gd name="connsiteY24" fmla="*/ 1758 h 12026"/>
            <a:gd name="connsiteX25" fmla="*/ 4271 w 10004"/>
            <a:gd name="connsiteY25" fmla="*/ 191 h 12026"/>
            <a:gd name="connsiteX0" fmla="*/ 4271 w 10004"/>
            <a:gd name="connsiteY0" fmla="*/ 191 h 12026"/>
            <a:gd name="connsiteX1" fmla="*/ 3375 w 10004"/>
            <a:gd name="connsiteY1" fmla="*/ 393 h 12026"/>
            <a:gd name="connsiteX2" fmla="*/ 3158 w 10004"/>
            <a:gd name="connsiteY2" fmla="*/ 1663 h 12026"/>
            <a:gd name="connsiteX3" fmla="*/ 2198 w 10004"/>
            <a:gd name="connsiteY3" fmla="*/ 1776 h 12026"/>
            <a:gd name="connsiteX4" fmla="*/ 1568 w 10004"/>
            <a:gd name="connsiteY4" fmla="*/ 0 h 12026"/>
            <a:gd name="connsiteX5" fmla="*/ 795 w 10004"/>
            <a:gd name="connsiteY5" fmla="*/ 448 h 12026"/>
            <a:gd name="connsiteX6" fmla="*/ 27 w 10004"/>
            <a:gd name="connsiteY6" fmla="*/ 1417 h 12026"/>
            <a:gd name="connsiteX7" fmla="*/ 188 w 10004"/>
            <a:gd name="connsiteY7" fmla="*/ 353 h 12026"/>
            <a:gd name="connsiteX8" fmla="*/ 289 w 10004"/>
            <a:gd name="connsiteY8" fmla="*/ 2968 h 12026"/>
            <a:gd name="connsiteX9" fmla="*/ 241 w 10004"/>
            <a:gd name="connsiteY9" fmla="*/ 9408 h 12026"/>
            <a:gd name="connsiteX10" fmla="*/ 835 w 10004"/>
            <a:gd name="connsiteY10" fmla="*/ 9378 h 12026"/>
            <a:gd name="connsiteX11" fmla="*/ 928 w 10004"/>
            <a:gd name="connsiteY11" fmla="*/ 8240 h 12026"/>
            <a:gd name="connsiteX12" fmla="*/ 1700 w 10004"/>
            <a:gd name="connsiteY12" fmla="*/ 7710 h 12026"/>
            <a:gd name="connsiteX13" fmla="*/ 2591 w 10004"/>
            <a:gd name="connsiteY13" fmla="*/ 9126 h 12026"/>
            <a:gd name="connsiteX14" fmla="*/ 3997 w 10004"/>
            <a:gd name="connsiteY14" fmla="*/ 9771 h 12026"/>
            <a:gd name="connsiteX15" fmla="*/ 4476 w 10004"/>
            <a:gd name="connsiteY15" fmla="*/ 12026 h 12026"/>
            <a:gd name="connsiteX16" fmla="*/ 7129 w 10004"/>
            <a:gd name="connsiteY16" fmla="*/ 10000 h 12026"/>
            <a:gd name="connsiteX17" fmla="*/ 8187 w 10004"/>
            <a:gd name="connsiteY17" fmla="*/ 9115 h 12026"/>
            <a:gd name="connsiteX18" fmla="*/ 8804 w 10004"/>
            <a:gd name="connsiteY18" fmla="*/ 8418 h 12026"/>
            <a:gd name="connsiteX19" fmla="*/ 8975 w 10004"/>
            <a:gd name="connsiteY19" fmla="*/ 7158 h 12026"/>
            <a:gd name="connsiteX20" fmla="*/ 9981 w 10004"/>
            <a:gd name="connsiteY20" fmla="*/ 7233 h 12026"/>
            <a:gd name="connsiteX21" fmla="*/ 10004 w 10004"/>
            <a:gd name="connsiteY21" fmla="*/ 6315 h 12026"/>
            <a:gd name="connsiteX22" fmla="*/ 7027 w 10004"/>
            <a:gd name="connsiteY22" fmla="*/ 4012 h 12026"/>
            <a:gd name="connsiteX23" fmla="*/ 6500 w 10004"/>
            <a:gd name="connsiteY23" fmla="*/ 2156 h 12026"/>
            <a:gd name="connsiteX24" fmla="*/ 5157 w 10004"/>
            <a:gd name="connsiteY24" fmla="*/ 1758 h 12026"/>
            <a:gd name="connsiteX25" fmla="*/ 4271 w 10004"/>
            <a:gd name="connsiteY25" fmla="*/ 191 h 12026"/>
            <a:gd name="connsiteX0" fmla="*/ 4271 w 10004"/>
            <a:gd name="connsiteY0" fmla="*/ 191 h 13965"/>
            <a:gd name="connsiteX1" fmla="*/ 3375 w 10004"/>
            <a:gd name="connsiteY1" fmla="*/ 393 h 13965"/>
            <a:gd name="connsiteX2" fmla="*/ 3158 w 10004"/>
            <a:gd name="connsiteY2" fmla="*/ 1663 h 13965"/>
            <a:gd name="connsiteX3" fmla="*/ 2198 w 10004"/>
            <a:gd name="connsiteY3" fmla="*/ 1776 h 13965"/>
            <a:gd name="connsiteX4" fmla="*/ 1568 w 10004"/>
            <a:gd name="connsiteY4" fmla="*/ 0 h 13965"/>
            <a:gd name="connsiteX5" fmla="*/ 795 w 10004"/>
            <a:gd name="connsiteY5" fmla="*/ 448 h 13965"/>
            <a:gd name="connsiteX6" fmla="*/ 27 w 10004"/>
            <a:gd name="connsiteY6" fmla="*/ 1417 h 13965"/>
            <a:gd name="connsiteX7" fmla="*/ 188 w 10004"/>
            <a:gd name="connsiteY7" fmla="*/ 353 h 13965"/>
            <a:gd name="connsiteX8" fmla="*/ 289 w 10004"/>
            <a:gd name="connsiteY8" fmla="*/ 2968 h 13965"/>
            <a:gd name="connsiteX9" fmla="*/ 241 w 10004"/>
            <a:gd name="connsiteY9" fmla="*/ 9408 h 13965"/>
            <a:gd name="connsiteX10" fmla="*/ 835 w 10004"/>
            <a:gd name="connsiteY10" fmla="*/ 9378 h 13965"/>
            <a:gd name="connsiteX11" fmla="*/ 928 w 10004"/>
            <a:gd name="connsiteY11" fmla="*/ 8240 h 13965"/>
            <a:gd name="connsiteX12" fmla="*/ 1700 w 10004"/>
            <a:gd name="connsiteY12" fmla="*/ 7710 h 13965"/>
            <a:gd name="connsiteX13" fmla="*/ 2591 w 10004"/>
            <a:gd name="connsiteY13" fmla="*/ 9126 h 13965"/>
            <a:gd name="connsiteX14" fmla="*/ 3997 w 10004"/>
            <a:gd name="connsiteY14" fmla="*/ 9771 h 13965"/>
            <a:gd name="connsiteX15" fmla="*/ 4476 w 10004"/>
            <a:gd name="connsiteY15" fmla="*/ 12026 h 13965"/>
            <a:gd name="connsiteX16" fmla="*/ 7331 w 10004"/>
            <a:gd name="connsiteY16" fmla="*/ 13965 h 13965"/>
            <a:gd name="connsiteX17" fmla="*/ 8187 w 10004"/>
            <a:gd name="connsiteY17" fmla="*/ 9115 h 13965"/>
            <a:gd name="connsiteX18" fmla="*/ 8804 w 10004"/>
            <a:gd name="connsiteY18" fmla="*/ 8418 h 13965"/>
            <a:gd name="connsiteX19" fmla="*/ 8975 w 10004"/>
            <a:gd name="connsiteY19" fmla="*/ 7158 h 13965"/>
            <a:gd name="connsiteX20" fmla="*/ 9981 w 10004"/>
            <a:gd name="connsiteY20" fmla="*/ 7233 h 13965"/>
            <a:gd name="connsiteX21" fmla="*/ 10004 w 10004"/>
            <a:gd name="connsiteY21" fmla="*/ 6315 h 13965"/>
            <a:gd name="connsiteX22" fmla="*/ 7027 w 10004"/>
            <a:gd name="connsiteY22" fmla="*/ 4012 h 13965"/>
            <a:gd name="connsiteX23" fmla="*/ 6500 w 10004"/>
            <a:gd name="connsiteY23" fmla="*/ 2156 h 13965"/>
            <a:gd name="connsiteX24" fmla="*/ 5157 w 10004"/>
            <a:gd name="connsiteY24" fmla="*/ 1758 h 13965"/>
            <a:gd name="connsiteX25" fmla="*/ 4271 w 10004"/>
            <a:gd name="connsiteY25" fmla="*/ 191 h 13965"/>
            <a:gd name="connsiteX0" fmla="*/ 4271 w 10004"/>
            <a:gd name="connsiteY0" fmla="*/ 191 h 13965"/>
            <a:gd name="connsiteX1" fmla="*/ 3375 w 10004"/>
            <a:gd name="connsiteY1" fmla="*/ 393 h 13965"/>
            <a:gd name="connsiteX2" fmla="*/ 3158 w 10004"/>
            <a:gd name="connsiteY2" fmla="*/ 1663 h 13965"/>
            <a:gd name="connsiteX3" fmla="*/ 2198 w 10004"/>
            <a:gd name="connsiteY3" fmla="*/ 1776 h 13965"/>
            <a:gd name="connsiteX4" fmla="*/ 1568 w 10004"/>
            <a:gd name="connsiteY4" fmla="*/ 0 h 13965"/>
            <a:gd name="connsiteX5" fmla="*/ 795 w 10004"/>
            <a:gd name="connsiteY5" fmla="*/ 448 h 13965"/>
            <a:gd name="connsiteX6" fmla="*/ 27 w 10004"/>
            <a:gd name="connsiteY6" fmla="*/ 1417 h 13965"/>
            <a:gd name="connsiteX7" fmla="*/ 188 w 10004"/>
            <a:gd name="connsiteY7" fmla="*/ 353 h 13965"/>
            <a:gd name="connsiteX8" fmla="*/ 289 w 10004"/>
            <a:gd name="connsiteY8" fmla="*/ 2968 h 13965"/>
            <a:gd name="connsiteX9" fmla="*/ 241 w 10004"/>
            <a:gd name="connsiteY9" fmla="*/ 9408 h 13965"/>
            <a:gd name="connsiteX10" fmla="*/ 835 w 10004"/>
            <a:gd name="connsiteY10" fmla="*/ 9378 h 13965"/>
            <a:gd name="connsiteX11" fmla="*/ 928 w 10004"/>
            <a:gd name="connsiteY11" fmla="*/ 8240 h 13965"/>
            <a:gd name="connsiteX12" fmla="*/ 1700 w 10004"/>
            <a:gd name="connsiteY12" fmla="*/ 7710 h 13965"/>
            <a:gd name="connsiteX13" fmla="*/ 2591 w 10004"/>
            <a:gd name="connsiteY13" fmla="*/ 9126 h 13965"/>
            <a:gd name="connsiteX14" fmla="*/ 3997 w 10004"/>
            <a:gd name="connsiteY14" fmla="*/ 9771 h 13965"/>
            <a:gd name="connsiteX15" fmla="*/ 4476 w 10004"/>
            <a:gd name="connsiteY15" fmla="*/ 12026 h 13965"/>
            <a:gd name="connsiteX16" fmla="*/ 7331 w 10004"/>
            <a:gd name="connsiteY16" fmla="*/ 13965 h 13965"/>
            <a:gd name="connsiteX17" fmla="*/ 8187 w 10004"/>
            <a:gd name="connsiteY17" fmla="*/ 9115 h 13965"/>
            <a:gd name="connsiteX18" fmla="*/ 8804 w 10004"/>
            <a:gd name="connsiteY18" fmla="*/ 8418 h 13965"/>
            <a:gd name="connsiteX19" fmla="*/ 8975 w 10004"/>
            <a:gd name="connsiteY19" fmla="*/ 7158 h 13965"/>
            <a:gd name="connsiteX20" fmla="*/ 9981 w 10004"/>
            <a:gd name="connsiteY20" fmla="*/ 7233 h 13965"/>
            <a:gd name="connsiteX21" fmla="*/ 10004 w 10004"/>
            <a:gd name="connsiteY21" fmla="*/ 6315 h 13965"/>
            <a:gd name="connsiteX22" fmla="*/ 7027 w 10004"/>
            <a:gd name="connsiteY22" fmla="*/ 4012 h 13965"/>
            <a:gd name="connsiteX23" fmla="*/ 6500 w 10004"/>
            <a:gd name="connsiteY23" fmla="*/ 2156 h 13965"/>
            <a:gd name="connsiteX24" fmla="*/ 5157 w 10004"/>
            <a:gd name="connsiteY24" fmla="*/ 1758 h 13965"/>
            <a:gd name="connsiteX25" fmla="*/ 4271 w 10004"/>
            <a:gd name="connsiteY25" fmla="*/ 191 h 13965"/>
            <a:gd name="connsiteX0" fmla="*/ 4271 w 10004"/>
            <a:gd name="connsiteY0" fmla="*/ 191 h 13965"/>
            <a:gd name="connsiteX1" fmla="*/ 3375 w 10004"/>
            <a:gd name="connsiteY1" fmla="*/ 393 h 13965"/>
            <a:gd name="connsiteX2" fmla="*/ 3158 w 10004"/>
            <a:gd name="connsiteY2" fmla="*/ 1663 h 13965"/>
            <a:gd name="connsiteX3" fmla="*/ 2198 w 10004"/>
            <a:gd name="connsiteY3" fmla="*/ 1776 h 13965"/>
            <a:gd name="connsiteX4" fmla="*/ 1568 w 10004"/>
            <a:gd name="connsiteY4" fmla="*/ 0 h 13965"/>
            <a:gd name="connsiteX5" fmla="*/ 795 w 10004"/>
            <a:gd name="connsiteY5" fmla="*/ 448 h 13965"/>
            <a:gd name="connsiteX6" fmla="*/ 27 w 10004"/>
            <a:gd name="connsiteY6" fmla="*/ 1417 h 13965"/>
            <a:gd name="connsiteX7" fmla="*/ 188 w 10004"/>
            <a:gd name="connsiteY7" fmla="*/ 353 h 13965"/>
            <a:gd name="connsiteX8" fmla="*/ 289 w 10004"/>
            <a:gd name="connsiteY8" fmla="*/ 2968 h 13965"/>
            <a:gd name="connsiteX9" fmla="*/ 241 w 10004"/>
            <a:gd name="connsiteY9" fmla="*/ 9408 h 13965"/>
            <a:gd name="connsiteX10" fmla="*/ 835 w 10004"/>
            <a:gd name="connsiteY10" fmla="*/ 9378 h 13965"/>
            <a:gd name="connsiteX11" fmla="*/ 928 w 10004"/>
            <a:gd name="connsiteY11" fmla="*/ 8240 h 13965"/>
            <a:gd name="connsiteX12" fmla="*/ 1700 w 10004"/>
            <a:gd name="connsiteY12" fmla="*/ 7710 h 13965"/>
            <a:gd name="connsiteX13" fmla="*/ 2591 w 10004"/>
            <a:gd name="connsiteY13" fmla="*/ 9126 h 13965"/>
            <a:gd name="connsiteX14" fmla="*/ 3997 w 10004"/>
            <a:gd name="connsiteY14" fmla="*/ 9771 h 13965"/>
            <a:gd name="connsiteX15" fmla="*/ 4476 w 10004"/>
            <a:gd name="connsiteY15" fmla="*/ 12026 h 13965"/>
            <a:gd name="connsiteX16" fmla="*/ 7331 w 10004"/>
            <a:gd name="connsiteY16" fmla="*/ 13965 h 13965"/>
            <a:gd name="connsiteX17" fmla="*/ 8187 w 10004"/>
            <a:gd name="connsiteY17" fmla="*/ 9115 h 13965"/>
            <a:gd name="connsiteX18" fmla="*/ 8804 w 10004"/>
            <a:gd name="connsiteY18" fmla="*/ 8418 h 13965"/>
            <a:gd name="connsiteX19" fmla="*/ 8975 w 10004"/>
            <a:gd name="connsiteY19" fmla="*/ 7158 h 13965"/>
            <a:gd name="connsiteX20" fmla="*/ 9981 w 10004"/>
            <a:gd name="connsiteY20" fmla="*/ 7233 h 13965"/>
            <a:gd name="connsiteX21" fmla="*/ 10004 w 10004"/>
            <a:gd name="connsiteY21" fmla="*/ 6315 h 13965"/>
            <a:gd name="connsiteX22" fmla="*/ 7027 w 10004"/>
            <a:gd name="connsiteY22" fmla="*/ 4012 h 13965"/>
            <a:gd name="connsiteX23" fmla="*/ 6500 w 10004"/>
            <a:gd name="connsiteY23" fmla="*/ 2156 h 13965"/>
            <a:gd name="connsiteX24" fmla="*/ 5157 w 10004"/>
            <a:gd name="connsiteY24" fmla="*/ 1758 h 13965"/>
            <a:gd name="connsiteX25" fmla="*/ 4271 w 10004"/>
            <a:gd name="connsiteY25" fmla="*/ 191 h 13965"/>
            <a:gd name="connsiteX0" fmla="*/ 4271 w 10004"/>
            <a:gd name="connsiteY0" fmla="*/ 191 h 13965"/>
            <a:gd name="connsiteX1" fmla="*/ 3375 w 10004"/>
            <a:gd name="connsiteY1" fmla="*/ 393 h 13965"/>
            <a:gd name="connsiteX2" fmla="*/ 3158 w 10004"/>
            <a:gd name="connsiteY2" fmla="*/ 1663 h 13965"/>
            <a:gd name="connsiteX3" fmla="*/ 2198 w 10004"/>
            <a:gd name="connsiteY3" fmla="*/ 1776 h 13965"/>
            <a:gd name="connsiteX4" fmla="*/ 1568 w 10004"/>
            <a:gd name="connsiteY4" fmla="*/ 0 h 13965"/>
            <a:gd name="connsiteX5" fmla="*/ 795 w 10004"/>
            <a:gd name="connsiteY5" fmla="*/ 448 h 13965"/>
            <a:gd name="connsiteX6" fmla="*/ 27 w 10004"/>
            <a:gd name="connsiteY6" fmla="*/ 1417 h 13965"/>
            <a:gd name="connsiteX7" fmla="*/ 188 w 10004"/>
            <a:gd name="connsiteY7" fmla="*/ 353 h 13965"/>
            <a:gd name="connsiteX8" fmla="*/ 289 w 10004"/>
            <a:gd name="connsiteY8" fmla="*/ 2968 h 13965"/>
            <a:gd name="connsiteX9" fmla="*/ 241 w 10004"/>
            <a:gd name="connsiteY9" fmla="*/ 9408 h 13965"/>
            <a:gd name="connsiteX10" fmla="*/ 835 w 10004"/>
            <a:gd name="connsiteY10" fmla="*/ 9378 h 13965"/>
            <a:gd name="connsiteX11" fmla="*/ 928 w 10004"/>
            <a:gd name="connsiteY11" fmla="*/ 8240 h 13965"/>
            <a:gd name="connsiteX12" fmla="*/ 1700 w 10004"/>
            <a:gd name="connsiteY12" fmla="*/ 7710 h 13965"/>
            <a:gd name="connsiteX13" fmla="*/ 2591 w 10004"/>
            <a:gd name="connsiteY13" fmla="*/ 9126 h 13965"/>
            <a:gd name="connsiteX14" fmla="*/ 3997 w 10004"/>
            <a:gd name="connsiteY14" fmla="*/ 9771 h 13965"/>
            <a:gd name="connsiteX15" fmla="*/ 4476 w 10004"/>
            <a:gd name="connsiteY15" fmla="*/ 12026 h 13965"/>
            <a:gd name="connsiteX16" fmla="*/ 7331 w 10004"/>
            <a:gd name="connsiteY16" fmla="*/ 13965 h 13965"/>
            <a:gd name="connsiteX17" fmla="*/ 8187 w 10004"/>
            <a:gd name="connsiteY17" fmla="*/ 9115 h 13965"/>
            <a:gd name="connsiteX18" fmla="*/ 8804 w 10004"/>
            <a:gd name="connsiteY18" fmla="*/ 8418 h 13965"/>
            <a:gd name="connsiteX19" fmla="*/ 8975 w 10004"/>
            <a:gd name="connsiteY19" fmla="*/ 7158 h 13965"/>
            <a:gd name="connsiteX20" fmla="*/ 9981 w 10004"/>
            <a:gd name="connsiteY20" fmla="*/ 7233 h 13965"/>
            <a:gd name="connsiteX21" fmla="*/ 10004 w 10004"/>
            <a:gd name="connsiteY21" fmla="*/ 6315 h 13965"/>
            <a:gd name="connsiteX22" fmla="*/ 7027 w 10004"/>
            <a:gd name="connsiteY22" fmla="*/ 4012 h 13965"/>
            <a:gd name="connsiteX23" fmla="*/ 6500 w 10004"/>
            <a:gd name="connsiteY23" fmla="*/ 2156 h 13965"/>
            <a:gd name="connsiteX24" fmla="*/ 5157 w 10004"/>
            <a:gd name="connsiteY24" fmla="*/ 1758 h 13965"/>
            <a:gd name="connsiteX25" fmla="*/ 4271 w 10004"/>
            <a:gd name="connsiteY25" fmla="*/ 191 h 13965"/>
            <a:gd name="connsiteX0" fmla="*/ 4271 w 10004"/>
            <a:gd name="connsiteY0" fmla="*/ 191 h 15354"/>
            <a:gd name="connsiteX1" fmla="*/ 3375 w 10004"/>
            <a:gd name="connsiteY1" fmla="*/ 393 h 15354"/>
            <a:gd name="connsiteX2" fmla="*/ 3158 w 10004"/>
            <a:gd name="connsiteY2" fmla="*/ 1663 h 15354"/>
            <a:gd name="connsiteX3" fmla="*/ 2198 w 10004"/>
            <a:gd name="connsiteY3" fmla="*/ 1776 h 15354"/>
            <a:gd name="connsiteX4" fmla="*/ 1568 w 10004"/>
            <a:gd name="connsiteY4" fmla="*/ 0 h 15354"/>
            <a:gd name="connsiteX5" fmla="*/ 795 w 10004"/>
            <a:gd name="connsiteY5" fmla="*/ 448 h 15354"/>
            <a:gd name="connsiteX6" fmla="*/ 27 w 10004"/>
            <a:gd name="connsiteY6" fmla="*/ 1417 h 15354"/>
            <a:gd name="connsiteX7" fmla="*/ 188 w 10004"/>
            <a:gd name="connsiteY7" fmla="*/ 353 h 15354"/>
            <a:gd name="connsiteX8" fmla="*/ 289 w 10004"/>
            <a:gd name="connsiteY8" fmla="*/ 2968 h 15354"/>
            <a:gd name="connsiteX9" fmla="*/ 241 w 10004"/>
            <a:gd name="connsiteY9" fmla="*/ 9408 h 15354"/>
            <a:gd name="connsiteX10" fmla="*/ 835 w 10004"/>
            <a:gd name="connsiteY10" fmla="*/ 9378 h 15354"/>
            <a:gd name="connsiteX11" fmla="*/ 928 w 10004"/>
            <a:gd name="connsiteY11" fmla="*/ 8240 h 15354"/>
            <a:gd name="connsiteX12" fmla="*/ 1700 w 10004"/>
            <a:gd name="connsiteY12" fmla="*/ 7710 h 15354"/>
            <a:gd name="connsiteX13" fmla="*/ 2591 w 10004"/>
            <a:gd name="connsiteY13" fmla="*/ 9126 h 15354"/>
            <a:gd name="connsiteX14" fmla="*/ 3997 w 10004"/>
            <a:gd name="connsiteY14" fmla="*/ 9771 h 15354"/>
            <a:gd name="connsiteX15" fmla="*/ 4476 w 10004"/>
            <a:gd name="connsiteY15" fmla="*/ 12026 h 15354"/>
            <a:gd name="connsiteX16" fmla="*/ 7331 w 10004"/>
            <a:gd name="connsiteY16" fmla="*/ 13965 h 15354"/>
            <a:gd name="connsiteX17" fmla="*/ 7447 w 10004"/>
            <a:gd name="connsiteY17" fmla="*/ 15062 h 15354"/>
            <a:gd name="connsiteX18" fmla="*/ 8804 w 10004"/>
            <a:gd name="connsiteY18" fmla="*/ 8418 h 15354"/>
            <a:gd name="connsiteX19" fmla="*/ 8975 w 10004"/>
            <a:gd name="connsiteY19" fmla="*/ 7158 h 15354"/>
            <a:gd name="connsiteX20" fmla="*/ 9981 w 10004"/>
            <a:gd name="connsiteY20" fmla="*/ 7233 h 15354"/>
            <a:gd name="connsiteX21" fmla="*/ 10004 w 10004"/>
            <a:gd name="connsiteY21" fmla="*/ 6315 h 15354"/>
            <a:gd name="connsiteX22" fmla="*/ 7027 w 10004"/>
            <a:gd name="connsiteY22" fmla="*/ 4012 h 15354"/>
            <a:gd name="connsiteX23" fmla="*/ 6500 w 10004"/>
            <a:gd name="connsiteY23" fmla="*/ 2156 h 15354"/>
            <a:gd name="connsiteX24" fmla="*/ 5157 w 10004"/>
            <a:gd name="connsiteY24" fmla="*/ 1758 h 15354"/>
            <a:gd name="connsiteX25" fmla="*/ 4271 w 10004"/>
            <a:gd name="connsiteY25" fmla="*/ 191 h 15354"/>
            <a:gd name="connsiteX0" fmla="*/ 4271 w 10004"/>
            <a:gd name="connsiteY0" fmla="*/ 191 h 15062"/>
            <a:gd name="connsiteX1" fmla="*/ 3375 w 10004"/>
            <a:gd name="connsiteY1" fmla="*/ 393 h 15062"/>
            <a:gd name="connsiteX2" fmla="*/ 3158 w 10004"/>
            <a:gd name="connsiteY2" fmla="*/ 1663 h 15062"/>
            <a:gd name="connsiteX3" fmla="*/ 2198 w 10004"/>
            <a:gd name="connsiteY3" fmla="*/ 1776 h 15062"/>
            <a:gd name="connsiteX4" fmla="*/ 1568 w 10004"/>
            <a:gd name="connsiteY4" fmla="*/ 0 h 15062"/>
            <a:gd name="connsiteX5" fmla="*/ 795 w 10004"/>
            <a:gd name="connsiteY5" fmla="*/ 448 h 15062"/>
            <a:gd name="connsiteX6" fmla="*/ 27 w 10004"/>
            <a:gd name="connsiteY6" fmla="*/ 1417 h 15062"/>
            <a:gd name="connsiteX7" fmla="*/ 188 w 10004"/>
            <a:gd name="connsiteY7" fmla="*/ 353 h 15062"/>
            <a:gd name="connsiteX8" fmla="*/ 289 w 10004"/>
            <a:gd name="connsiteY8" fmla="*/ 2968 h 15062"/>
            <a:gd name="connsiteX9" fmla="*/ 241 w 10004"/>
            <a:gd name="connsiteY9" fmla="*/ 9408 h 15062"/>
            <a:gd name="connsiteX10" fmla="*/ 835 w 10004"/>
            <a:gd name="connsiteY10" fmla="*/ 9378 h 15062"/>
            <a:gd name="connsiteX11" fmla="*/ 928 w 10004"/>
            <a:gd name="connsiteY11" fmla="*/ 8240 h 15062"/>
            <a:gd name="connsiteX12" fmla="*/ 1700 w 10004"/>
            <a:gd name="connsiteY12" fmla="*/ 7710 h 15062"/>
            <a:gd name="connsiteX13" fmla="*/ 2591 w 10004"/>
            <a:gd name="connsiteY13" fmla="*/ 9126 h 15062"/>
            <a:gd name="connsiteX14" fmla="*/ 3997 w 10004"/>
            <a:gd name="connsiteY14" fmla="*/ 9771 h 15062"/>
            <a:gd name="connsiteX15" fmla="*/ 4476 w 10004"/>
            <a:gd name="connsiteY15" fmla="*/ 12026 h 15062"/>
            <a:gd name="connsiteX16" fmla="*/ 7331 w 10004"/>
            <a:gd name="connsiteY16" fmla="*/ 13965 h 15062"/>
            <a:gd name="connsiteX17" fmla="*/ 7447 w 10004"/>
            <a:gd name="connsiteY17" fmla="*/ 15062 h 15062"/>
            <a:gd name="connsiteX18" fmla="*/ 8804 w 10004"/>
            <a:gd name="connsiteY18" fmla="*/ 8418 h 15062"/>
            <a:gd name="connsiteX19" fmla="*/ 8975 w 10004"/>
            <a:gd name="connsiteY19" fmla="*/ 7158 h 15062"/>
            <a:gd name="connsiteX20" fmla="*/ 9981 w 10004"/>
            <a:gd name="connsiteY20" fmla="*/ 7233 h 15062"/>
            <a:gd name="connsiteX21" fmla="*/ 10004 w 10004"/>
            <a:gd name="connsiteY21" fmla="*/ 6315 h 15062"/>
            <a:gd name="connsiteX22" fmla="*/ 7027 w 10004"/>
            <a:gd name="connsiteY22" fmla="*/ 4012 h 15062"/>
            <a:gd name="connsiteX23" fmla="*/ 6500 w 10004"/>
            <a:gd name="connsiteY23" fmla="*/ 2156 h 15062"/>
            <a:gd name="connsiteX24" fmla="*/ 5157 w 10004"/>
            <a:gd name="connsiteY24" fmla="*/ 1758 h 15062"/>
            <a:gd name="connsiteX25" fmla="*/ 4271 w 10004"/>
            <a:gd name="connsiteY25" fmla="*/ 191 h 15062"/>
            <a:gd name="connsiteX0" fmla="*/ 4271 w 10004"/>
            <a:gd name="connsiteY0" fmla="*/ 191 h 15419"/>
            <a:gd name="connsiteX1" fmla="*/ 3375 w 10004"/>
            <a:gd name="connsiteY1" fmla="*/ 393 h 15419"/>
            <a:gd name="connsiteX2" fmla="*/ 3158 w 10004"/>
            <a:gd name="connsiteY2" fmla="*/ 1663 h 15419"/>
            <a:gd name="connsiteX3" fmla="*/ 2198 w 10004"/>
            <a:gd name="connsiteY3" fmla="*/ 1776 h 15419"/>
            <a:gd name="connsiteX4" fmla="*/ 1568 w 10004"/>
            <a:gd name="connsiteY4" fmla="*/ 0 h 15419"/>
            <a:gd name="connsiteX5" fmla="*/ 795 w 10004"/>
            <a:gd name="connsiteY5" fmla="*/ 448 h 15419"/>
            <a:gd name="connsiteX6" fmla="*/ 27 w 10004"/>
            <a:gd name="connsiteY6" fmla="*/ 1417 h 15419"/>
            <a:gd name="connsiteX7" fmla="*/ 188 w 10004"/>
            <a:gd name="connsiteY7" fmla="*/ 353 h 15419"/>
            <a:gd name="connsiteX8" fmla="*/ 289 w 10004"/>
            <a:gd name="connsiteY8" fmla="*/ 2968 h 15419"/>
            <a:gd name="connsiteX9" fmla="*/ 241 w 10004"/>
            <a:gd name="connsiteY9" fmla="*/ 9408 h 15419"/>
            <a:gd name="connsiteX10" fmla="*/ 835 w 10004"/>
            <a:gd name="connsiteY10" fmla="*/ 9378 h 15419"/>
            <a:gd name="connsiteX11" fmla="*/ 928 w 10004"/>
            <a:gd name="connsiteY11" fmla="*/ 8240 h 15419"/>
            <a:gd name="connsiteX12" fmla="*/ 1700 w 10004"/>
            <a:gd name="connsiteY12" fmla="*/ 7710 h 15419"/>
            <a:gd name="connsiteX13" fmla="*/ 2591 w 10004"/>
            <a:gd name="connsiteY13" fmla="*/ 9126 h 15419"/>
            <a:gd name="connsiteX14" fmla="*/ 3997 w 10004"/>
            <a:gd name="connsiteY14" fmla="*/ 9771 h 15419"/>
            <a:gd name="connsiteX15" fmla="*/ 4476 w 10004"/>
            <a:gd name="connsiteY15" fmla="*/ 12026 h 15419"/>
            <a:gd name="connsiteX16" fmla="*/ 7331 w 10004"/>
            <a:gd name="connsiteY16" fmla="*/ 13965 h 15419"/>
            <a:gd name="connsiteX17" fmla="*/ 7447 w 10004"/>
            <a:gd name="connsiteY17" fmla="*/ 15062 h 15419"/>
            <a:gd name="connsiteX18" fmla="*/ 8266 w 10004"/>
            <a:gd name="connsiteY18" fmla="*/ 14678 h 15419"/>
            <a:gd name="connsiteX19" fmla="*/ 8975 w 10004"/>
            <a:gd name="connsiteY19" fmla="*/ 7158 h 15419"/>
            <a:gd name="connsiteX20" fmla="*/ 9981 w 10004"/>
            <a:gd name="connsiteY20" fmla="*/ 7233 h 15419"/>
            <a:gd name="connsiteX21" fmla="*/ 10004 w 10004"/>
            <a:gd name="connsiteY21" fmla="*/ 6315 h 15419"/>
            <a:gd name="connsiteX22" fmla="*/ 7027 w 10004"/>
            <a:gd name="connsiteY22" fmla="*/ 4012 h 15419"/>
            <a:gd name="connsiteX23" fmla="*/ 6500 w 10004"/>
            <a:gd name="connsiteY23" fmla="*/ 2156 h 15419"/>
            <a:gd name="connsiteX24" fmla="*/ 5157 w 10004"/>
            <a:gd name="connsiteY24" fmla="*/ 1758 h 15419"/>
            <a:gd name="connsiteX25" fmla="*/ 4271 w 10004"/>
            <a:gd name="connsiteY25" fmla="*/ 191 h 15419"/>
            <a:gd name="connsiteX0" fmla="*/ 4271 w 10004"/>
            <a:gd name="connsiteY0" fmla="*/ 191 h 15488"/>
            <a:gd name="connsiteX1" fmla="*/ 3375 w 10004"/>
            <a:gd name="connsiteY1" fmla="*/ 393 h 15488"/>
            <a:gd name="connsiteX2" fmla="*/ 3158 w 10004"/>
            <a:gd name="connsiteY2" fmla="*/ 1663 h 15488"/>
            <a:gd name="connsiteX3" fmla="*/ 2198 w 10004"/>
            <a:gd name="connsiteY3" fmla="*/ 1776 h 15488"/>
            <a:gd name="connsiteX4" fmla="*/ 1568 w 10004"/>
            <a:gd name="connsiteY4" fmla="*/ 0 h 15488"/>
            <a:gd name="connsiteX5" fmla="*/ 795 w 10004"/>
            <a:gd name="connsiteY5" fmla="*/ 448 h 15488"/>
            <a:gd name="connsiteX6" fmla="*/ 27 w 10004"/>
            <a:gd name="connsiteY6" fmla="*/ 1417 h 15488"/>
            <a:gd name="connsiteX7" fmla="*/ 188 w 10004"/>
            <a:gd name="connsiteY7" fmla="*/ 353 h 15488"/>
            <a:gd name="connsiteX8" fmla="*/ 289 w 10004"/>
            <a:gd name="connsiteY8" fmla="*/ 2968 h 15488"/>
            <a:gd name="connsiteX9" fmla="*/ 241 w 10004"/>
            <a:gd name="connsiteY9" fmla="*/ 9408 h 15488"/>
            <a:gd name="connsiteX10" fmla="*/ 835 w 10004"/>
            <a:gd name="connsiteY10" fmla="*/ 9378 h 15488"/>
            <a:gd name="connsiteX11" fmla="*/ 928 w 10004"/>
            <a:gd name="connsiteY11" fmla="*/ 8240 h 15488"/>
            <a:gd name="connsiteX12" fmla="*/ 1700 w 10004"/>
            <a:gd name="connsiteY12" fmla="*/ 7710 h 15488"/>
            <a:gd name="connsiteX13" fmla="*/ 2591 w 10004"/>
            <a:gd name="connsiteY13" fmla="*/ 9126 h 15488"/>
            <a:gd name="connsiteX14" fmla="*/ 3997 w 10004"/>
            <a:gd name="connsiteY14" fmla="*/ 9771 h 15488"/>
            <a:gd name="connsiteX15" fmla="*/ 4476 w 10004"/>
            <a:gd name="connsiteY15" fmla="*/ 12026 h 15488"/>
            <a:gd name="connsiteX16" fmla="*/ 7331 w 10004"/>
            <a:gd name="connsiteY16" fmla="*/ 13965 h 15488"/>
            <a:gd name="connsiteX17" fmla="*/ 7447 w 10004"/>
            <a:gd name="connsiteY17" fmla="*/ 15062 h 15488"/>
            <a:gd name="connsiteX18" fmla="*/ 8064 w 10004"/>
            <a:gd name="connsiteY18" fmla="*/ 14782 h 15488"/>
            <a:gd name="connsiteX19" fmla="*/ 8975 w 10004"/>
            <a:gd name="connsiteY19" fmla="*/ 7158 h 15488"/>
            <a:gd name="connsiteX20" fmla="*/ 9981 w 10004"/>
            <a:gd name="connsiteY20" fmla="*/ 7233 h 15488"/>
            <a:gd name="connsiteX21" fmla="*/ 10004 w 10004"/>
            <a:gd name="connsiteY21" fmla="*/ 6315 h 15488"/>
            <a:gd name="connsiteX22" fmla="*/ 7027 w 10004"/>
            <a:gd name="connsiteY22" fmla="*/ 4012 h 15488"/>
            <a:gd name="connsiteX23" fmla="*/ 6500 w 10004"/>
            <a:gd name="connsiteY23" fmla="*/ 2156 h 15488"/>
            <a:gd name="connsiteX24" fmla="*/ 5157 w 10004"/>
            <a:gd name="connsiteY24" fmla="*/ 1758 h 15488"/>
            <a:gd name="connsiteX25" fmla="*/ 4271 w 10004"/>
            <a:gd name="connsiteY25" fmla="*/ 191 h 15488"/>
            <a:gd name="connsiteX0" fmla="*/ 4271 w 10004"/>
            <a:gd name="connsiteY0" fmla="*/ 191 h 15637"/>
            <a:gd name="connsiteX1" fmla="*/ 3375 w 10004"/>
            <a:gd name="connsiteY1" fmla="*/ 393 h 15637"/>
            <a:gd name="connsiteX2" fmla="*/ 3158 w 10004"/>
            <a:gd name="connsiteY2" fmla="*/ 1663 h 15637"/>
            <a:gd name="connsiteX3" fmla="*/ 2198 w 10004"/>
            <a:gd name="connsiteY3" fmla="*/ 1776 h 15637"/>
            <a:gd name="connsiteX4" fmla="*/ 1568 w 10004"/>
            <a:gd name="connsiteY4" fmla="*/ 0 h 15637"/>
            <a:gd name="connsiteX5" fmla="*/ 795 w 10004"/>
            <a:gd name="connsiteY5" fmla="*/ 448 h 15637"/>
            <a:gd name="connsiteX6" fmla="*/ 27 w 10004"/>
            <a:gd name="connsiteY6" fmla="*/ 1417 h 15637"/>
            <a:gd name="connsiteX7" fmla="*/ 188 w 10004"/>
            <a:gd name="connsiteY7" fmla="*/ 353 h 15637"/>
            <a:gd name="connsiteX8" fmla="*/ 289 w 10004"/>
            <a:gd name="connsiteY8" fmla="*/ 2968 h 15637"/>
            <a:gd name="connsiteX9" fmla="*/ 241 w 10004"/>
            <a:gd name="connsiteY9" fmla="*/ 9408 h 15637"/>
            <a:gd name="connsiteX10" fmla="*/ 835 w 10004"/>
            <a:gd name="connsiteY10" fmla="*/ 9378 h 15637"/>
            <a:gd name="connsiteX11" fmla="*/ 928 w 10004"/>
            <a:gd name="connsiteY11" fmla="*/ 8240 h 15637"/>
            <a:gd name="connsiteX12" fmla="*/ 1700 w 10004"/>
            <a:gd name="connsiteY12" fmla="*/ 7710 h 15637"/>
            <a:gd name="connsiteX13" fmla="*/ 2591 w 10004"/>
            <a:gd name="connsiteY13" fmla="*/ 9126 h 15637"/>
            <a:gd name="connsiteX14" fmla="*/ 3997 w 10004"/>
            <a:gd name="connsiteY14" fmla="*/ 9771 h 15637"/>
            <a:gd name="connsiteX15" fmla="*/ 4476 w 10004"/>
            <a:gd name="connsiteY15" fmla="*/ 12026 h 15637"/>
            <a:gd name="connsiteX16" fmla="*/ 7331 w 10004"/>
            <a:gd name="connsiteY16" fmla="*/ 13965 h 15637"/>
            <a:gd name="connsiteX17" fmla="*/ 7447 w 10004"/>
            <a:gd name="connsiteY17" fmla="*/ 15062 h 15637"/>
            <a:gd name="connsiteX18" fmla="*/ 8199 w 10004"/>
            <a:gd name="connsiteY18" fmla="*/ 14991 h 15637"/>
            <a:gd name="connsiteX19" fmla="*/ 8975 w 10004"/>
            <a:gd name="connsiteY19" fmla="*/ 7158 h 15637"/>
            <a:gd name="connsiteX20" fmla="*/ 9981 w 10004"/>
            <a:gd name="connsiteY20" fmla="*/ 7233 h 15637"/>
            <a:gd name="connsiteX21" fmla="*/ 10004 w 10004"/>
            <a:gd name="connsiteY21" fmla="*/ 6315 h 15637"/>
            <a:gd name="connsiteX22" fmla="*/ 7027 w 10004"/>
            <a:gd name="connsiteY22" fmla="*/ 4012 h 15637"/>
            <a:gd name="connsiteX23" fmla="*/ 6500 w 10004"/>
            <a:gd name="connsiteY23" fmla="*/ 2156 h 15637"/>
            <a:gd name="connsiteX24" fmla="*/ 5157 w 10004"/>
            <a:gd name="connsiteY24" fmla="*/ 1758 h 15637"/>
            <a:gd name="connsiteX25" fmla="*/ 4271 w 10004"/>
            <a:gd name="connsiteY25" fmla="*/ 191 h 15637"/>
            <a:gd name="connsiteX0" fmla="*/ 4271 w 10004"/>
            <a:gd name="connsiteY0" fmla="*/ 191 h 15062"/>
            <a:gd name="connsiteX1" fmla="*/ 3375 w 10004"/>
            <a:gd name="connsiteY1" fmla="*/ 393 h 15062"/>
            <a:gd name="connsiteX2" fmla="*/ 3158 w 10004"/>
            <a:gd name="connsiteY2" fmla="*/ 1663 h 15062"/>
            <a:gd name="connsiteX3" fmla="*/ 2198 w 10004"/>
            <a:gd name="connsiteY3" fmla="*/ 1776 h 15062"/>
            <a:gd name="connsiteX4" fmla="*/ 1568 w 10004"/>
            <a:gd name="connsiteY4" fmla="*/ 0 h 15062"/>
            <a:gd name="connsiteX5" fmla="*/ 795 w 10004"/>
            <a:gd name="connsiteY5" fmla="*/ 448 h 15062"/>
            <a:gd name="connsiteX6" fmla="*/ 27 w 10004"/>
            <a:gd name="connsiteY6" fmla="*/ 1417 h 15062"/>
            <a:gd name="connsiteX7" fmla="*/ 188 w 10004"/>
            <a:gd name="connsiteY7" fmla="*/ 353 h 15062"/>
            <a:gd name="connsiteX8" fmla="*/ 289 w 10004"/>
            <a:gd name="connsiteY8" fmla="*/ 2968 h 15062"/>
            <a:gd name="connsiteX9" fmla="*/ 241 w 10004"/>
            <a:gd name="connsiteY9" fmla="*/ 9408 h 15062"/>
            <a:gd name="connsiteX10" fmla="*/ 835 w 10004"/>
            <a:gd name="connsiteY10" fmla="*/ 9378 h 15062"/>
            <a:gd name="connsiteX11" fmla="*/ 928 w 10004"/>
            <a:gd name="connsiteY11" fmla="*/ 8240 h 15062"/>
            <a:gd name="connsiteX12" fmla="*/ 1700 w 10004"/>
            <a:gd name="connsiteY12" fmla="*/ 7710 h 15062"/>
            <a:gd name="connsiteX13" fmla="*/ 2591 w 10004"/>
            <a:gd name="connsiteY13" fmla="*/ 9126 h 15062"/>
            <a:gd name="connsiteX14" fmla="*/ 3997 w 10004"/>
            <a:gd name="connsiteY14" fmla="*/ 9771 h 15062"/>
            <a:gd name="connsiteX15" fmla="*/ 4476 w 10004"/>
            <a:gd name="connsiteY15" fmla="*/ 12026 h 15062"/>
            <a:gd name="connsiteX16" fmla="*/ 7331 w 10004"/>
            <a:gd name="connsiteY16" fmla="*/ 13965 h 15062"/>
            <a:gd name="connsiteX17" fmla="*/ 7447 w 10004"/>
            <a:gd name="connsiteY17" fmla="*/ 15062 h 15062"/>
            <a:gd name="connsiteX18" fmla="*/ 8199 w 10004"/>
            <a:gd name="connsiteY18" fmla="*/ 14991 h 15062"/>
            <a:gd name="connsiteX19" fmla="*/ 8975 w 10004"/>
            <a:gd name="connsiteY19" fmla="*/ 7158 h 15062"/>
            <a:gd name="connsiteX20" fmla="*/ 9981 w 10004"/>
            <a:gd name="connsiteY20" fmla="*/ 7233 h 15062"/>
            <a:gd name="connsiteX21" fmla="*/ 10004 w 10004"/>
            <a:gd name="connsiteY21" fmla="*/ 6315 h 15062"/>
            <a:gd name="connsiteX22" fmla="*/ 7027 w 10004"/>
            <a:gd name="connsiteY22" fmla="*/ 4012 h 15062"/>
            <a:gd name="connsiteX23" fmla="*/ 6500 w 10004"/>
            <a:gd name="connsiteY23" fmla="*/ 2156 h 15062"/>
            <a:gd name="connsiteX24" fmla="*/ 5157 w 10004"/>
            <a:gd name="connsiteY24" fmla="*/ 1758 h 15062"/>
            <a:gd name="connsiteX25" fmla="*/ 4271 w 10004"/>
            <a:gd name="connsiteY25" fmla="*/ 191 h 15062"/>
            <a:gd name="connsiteX0" fmla="*/ 4271 w 10096"/>
            <a:gd name="connsiteY0" fmla="*/ 191 h 15097"/>
            <a:gd name="connsiteX1" fmla="*/ 3375 w 10096"/>
            <a:gd name="connsiteY1" fmla="*/ 393 h 15097"/>
            <a:gd name="connsiteX2" fmla="*/ 3158 w 10096"/>
            <a:gd name="connsiteY2" fmla="*/ 1663 h 15097"/>
            <a:gd name="connsiteX3" fmla="*/ 2198 w 10096"/>
            <a:gd name="connsiteY3" fmla="*/ 1776 h 15097"/>
            <a:gd name="connsiteX4" fmla="*/ 1568 w 10096"/>
            <a:gd name="connsiteY4" fmla="*/ 0 h 15097"/>
            <a:gd name="connsiteX5" fmla="*/ 795 w 10096"/>
            <a:gd name="connsiteY5" fmla="*/ 448 h 15097"/>
            <a:gd name="connsiteX6" fmla="*/ 27 w 10096"/>
            <a:gd name="connsiteY6" fmla="*/ 1417 h 15097"/>
            <a:gd name="connsiteX7" fmla="*/ 188 w 10096"/>
            <a:gd name="connsiteY7" fmla="*/ 353 h 15097"/>
            <a:gd name="connsiteX8" fmla="*/ 289 w 10096"/>
            <a:gd name="connsiteY8" fmla="*/ 2968 h 15097"/>
            <a:gd name="connsiteX9" fmla="*/ 241 w 10096"/>
            <a:gd name="connsiteY9" fmla="*/ 9408 h 15097"/>
            <a:gd name="connsiteX10" fmla="*/ 835 w 10096"/>
            <a:gd name="connsiteY10" fmla="*/ 9378 h 15097"/>
            <a:gd name="connsiteX11" fmla="*/ 928 w 10096"/>
            <a:gd name="connsiteY11" fmla="*/ 8240 h 15097"/>
            <a:gd name="connsiteX12" fmla="*/ 1700 w 10096"/>
            <a:gd name="connsiteY12" fmla="*/ 7710 h 15097"/>
            <a:gd name="connsiteX13" fmla="*/ 2591 w 10096"/>
            <a:gd name="connsiteY13" fmla="*/ 9126 h 15097"/>
            <a:gd name="connsiteX14" fmla="*/ 3997 w 10096"/>
            <a:gd name="connsiteY14" fmla="*/ 9771 h 15097"/>
            <a:gd name="connsiteX15" fmla="*/ 4476 w 10096"/>
            <a:gd name="connsiteY15" fmla="*/ 12026 h 15097"/>
            <a:gd name="connsiteX16" fmla="*/ 7331 w 10096"/>
            <a:gd name="connsiteY16" fmla="*/ 13965 h 15097"/>
            <a:gd name="connsiteX17" fmla="*/ 7447 w 10096"/>
            <a:gd name="connsiteY17" fmla="*/ 15062 h 15097"/>
            <a:gd name="connsiteX18" fmla="*/ 8199 w 10096"/>
            <a:gd name="connsiteY18" fmla="*/ 14991 h 15097"/>
            <a:gd name="connsiteX19" fmla="*/ 8504 w 10096"/>
            <a:gd name="connsiteY19" fmla="*/ 13835 h 15097"/>
            <a:gd name="connsiteX20" fmla="*/ 9981 w 10096"/>
            <a:gd name="connsiteY20" fmla="*/ 7233 h 15097"/>
            <a:gd name="connsiteX21" fmla="*/ 10004 w 10096"/>
            <a:gd name="connsiteY21" fmla="*/ 6315 h 15097"/>
            <a:gd name="connsiteX22" fmla="*/ 7027 w 10096"/>
            <a:gd name="connsiteY22" fmla="*/ 4012 h 15097"/>
            <a:gd name="connsiteX23" fmla="*/ 6500 w 10096"/>
            <a:gd name="connsiteY23" fmla="*/ 2156 h 15097"/>
            <a:gd name="connsiteX24" fmla="*/ 5157 w 10096"/>
            <a:gd name="connsiteY24" fmla="*/ 1758 h 15097"/>
            <a:gd name="connsiteX25" fmla="*/ 4271 w 10096"/>
            <a:gd name="connsiteY25" fmla="*/ 191 h 15097"/>
            <a:gd name="connsiteX0" fmla="*/ 4271 w 10096"/>
            <a:gd name="connsiteY0" fmla="*/ 191 h 15162"/>
            <a:gd name="connsiteX1" fmla="*/ 3375 w 10096"/>
            <a:gd name="connsiteY1" fmla="*/ 393 h 15162"/>
            <a:gd name="connsiteX2" fmla="*/ 3158 w 10096"/>
            <a:gd name="connsiteY2" fmla="*/ 1663 h 15162"/>
            <a:gd name="connsiteX3" fmla="*/ 2198 w 10096"/>
            <a:gd name="connsiteY3" fmla="*/ 1776 h 15162"/>
            <a:gd name="connsiteX4" fmla="*/ 1568 w 10096"/>
            <a:gd name="connsiteY4" fmla="*/ 0 h 15162"/>
            <a:gd name="connsiteX5" fmla="*/ 795 w 10096"/>
            <a:gd name="connsiteY5" fmla="*/ 448 h 15162"/>
            <a:gd name="connsiteX6" fmla="*/ 27 w 10096"/>
            <a:gd name="connsiteY6" fmla="*/ 1417 h 15162"/>
            <a:gd name="connsiteX7" fmla="*/ 188 w 10096"/>
            <a:gd name="connsiteY7" fmla="*/ 353 h 15162"/>
            <a:gd name="connsiteX8" fmla="*/ 289 w 10096"/>
            <a:gd name="connsiteY8" fmla="*/ 2968 h 15162"/>
            <a:gd name="connsiteX9" fmla="*/ 241 w 10096"/>
            <a:gd name="connsiteY9" fmla="*/ 9408 h 15162"/>
            <a:gd name="connsiteX10" fmla="*/ 835 w 10096"/>
            <a:gd name="connsiteY10" fmla="*/ 9378 h 15162"/>
            <a:gd name="connsiteX11" fmla="*/ 928 w 10096"/>
            <a:gd name="connsiteY11" fmla="*/ 8240 h 15162"/>
            <a:gd name="connsiteX12" fmla="*/ 1700 w 10096"/>
            <a:gd name="connsiteY12" fmla="*/ 7710 h 15162"/>
            <a:gd name="connsiteX13" fmla="*/ 2591 w 10096"/>
            <a:gd name="connsiteY13" fmla="*/ 9126 h 15162"/>
            <a:gd name="connsiteX14" fmla="*/ 3997 w 10096"/>
            <a:gd name="connsiteY14" fmla="*/ 9771 h 15162"/>
            <a:gd name="connsiteX15" fmla="*/ 4476 w 10096"/>
            <a:gd name="connsiteY15" fmla="*/ 12026 h 15162"/>
            <a:gd name="connsiteX16" fmla="*/ 7331 w 10096"/>
            <a:gd name="connsiteY16" fmla="*/ 13965 h 15162"/>
            <a:gd name="connsiteX17" fmla="*/ 7447 w 10096"/>
            <a:gd name="connsiteY17" fmla="*/ 15062 h 15162"/>
            <a:gd name="connsiteX18" fmla="*/ 8199 w 10096"/>
            <a:gd name="connsiteY18" fmla="*/ 14991 h 15162"/>
            <a:gd name="connsiteX19" fmla="*/ 8504 w 10096"/>
            <a:gd name="connsiteY19" fmla="*/ 13835 h 15162"/>
            <a:gd name="connsiteX20" fmla="*/ 9981 w 10096"/>
            <a:gd name="connsiteY20" fmla="*/ 7233 h 15162"/>
            <a:gd name="connsiteX21" fmla="*/ 10004 w 10096"/>
            <a:gd name="connsiteY21" fmla="*/ 6315 h 15162"/>
            <a:gd name="connsiteX22" fmla="*/ 7027 w 10096"/>
            <a:gd name="connsiteY22" fmla="*/ 4012 h 15162"/>
            <a:gd name="connsiteX23" fmla="*/ 6500 w 10096"/>
            <a:gd name="connsiteY23" fmla="*/ 2156 h 15162"/>
            <a:gd name="connsiteX24" fmla="*/ 5157 w 10096"/>
            <a:gd name="connsiteY24" fmla="*/ 1758 h 15162"/>
            <a:gd name="connsiteX25" fmla="*/ 4271 w 10096"/>
            <a:gd name="connsiteY25" fmla="*/ 191 h 15162"/>
            <a:gd name="connsiteX0" fmla="*/ 4271 w 10096"/>
            <a:gd name="connsiteY0" fmla="*/ 191 h 15162"/>
            <a:gd name="connsiteX1" fmla="*/ 3375 w 10096"/>
            <a:gd name="connsiteY1" fmla="*/ 393 h 15162"/>
            <a:gd name="connsiteX2" fmla="*/ 3158 w 10096"/>
            <a:gd name="connsiteY2" fmla="*/ 1663 h 15162"/>
            <a:gd name="connsiteX3" fmla="*/ 2198 w 10096"/>
            <a:gd name="connsiteY3" fmla="*/ 1776 h 15162"/>
            <a:gd name="connsiteX4" fmla="*/ 1568 w 10096"/>
            <a:gd name="connsiteY4" fmla="*/ 0 h 15162"/>
            <a:gd name="connsiteX5" fmla="*/ 795 w 10096"/>
            <a:gd name="connsiteY5" fmla="*/ 448 h 15162"/>
            <a:gd name="connsiteX6" fmla="*/ 27 w 10096"/>
            <a:gd name="connsiteY6" fmla="*/ 1417 h 15162"/>
            <a:gd name="connsiteX7" fmla="*/ 188 w 10096"/>
            <a:gd name="connsiteY7" fmla="*/ 353 h 15162"/>
            <a:gd name="connsiteX8" fmla="*/ 289 w 10096"/>
            <a:gd name="connsiteY8" fmla="*/ 2968 h 15162"/>
            <a:gd name="connsiteX9" fmla="*/ 241 w 10096"/>
            <a:gd name="connsiteY9" fmla="*/ 9408 h 15162"/>
            <a:gd name="connsiteX10" fmla="*/ 835 w 10096"/>
            <a:gd name="connsiteY10" fmla="*/ 9378 h 15162"/>
            <a:gd name="connsiteX11" fmla="*/ 928 w 10096"/>
            <a:gd name="connsiteY11" fmla="*/ 8240 h 15162"/>
            <a:gd name="connsiteX12" fmla="*/ 1700 w 10096"/>
            <a:gd name="connsiteY12" fmla="*/ 7710 h 15162"/>
            <a:gd name="connsiteX13" fmla="*/ 2591 w 10096"/>
            <a:gd name="connsiteY13" fmla="*/ 9126 h 15162"/>
            <a:gd name="connsiteX14" fmla="*/ 3997 w 10096"/>
            <a:gd name="connsiteY14" fmla="*/ 9771 h 15162"/>
            <a:gd name="connsiteX15" fmla="*/ 4476 w 10096"/>
            <a:gd name="connsiteY15" fmla="*/ 12026 h 15162"/>
            <a:gd name="connsiteX16" fmla="*/ 7331 w 10096"/>
            <a:gd name="connsiteY16" fmla="*/ 13965 h 15162"/>
            <a:gd name="connsiteX17" fmla="*/ 7447 w 10096"/>
            <a:gd name="connsiteY17" fmla="*/ 15062 h 15162"/>
            <a:gd name="connsiteX18" fmla="*/ 8199 w 10096"/>
            <a:gd name="connsiteY18" fmla="*/ 14991 h 15162"/>
            <a:gd name="connsiteX19" fmla="*/ 8504 w 10096"/>
            <a:gd name="connsiteY19" fmla="*/ 13835 h 15162"/>
            <a:gd name="connsiteX20" fmla="*/ 9981 w 10096"/>
            <a:gd name="connsiteY20" fmla="*/ 7233 h 15162"/>
            <a:gd name="connsiteX21" fmla="*/ 10004 w 10096"/>
            <a:gd name="connsiteY21" fmla="*/ 6315 h 15162"/>
            <a:gd name="connsiteX22" fmla="*/ 7027 w 10096"/>
            <a:gd name="connsiteY22" fmla="*/ 4012 h 15162"/>
            <a:gd name="connsiteX23" fmla="*/ 6500 w 10096"/>
            <a:gd name="connsiteY23" fmla="*/ 2156 h 15162"/>
            <a:gd name="connsiteX24" fmla="*/ 5157 w 10096"/>
            <a:gd name="connsiteY24" fmla="*/ 1758 h 15162"/>
            <a:gd name="connsiteX25" fmla="*/ 4271 w 10096"/>
            <a:gd name="connsiteY25" fmla="*/ 191 h 15162"/>
            <a:gd name="connsiteX0" fmla="*/ 4271 w 10084"/>
            <a:gd name="connsiteY0" fmla="*/ 191 h 15097"/>
            <a:gd name="connsiteX1" fmla="*/ 3375 w 10084"/>
            <a:gd name="connsiteY1" fmla="*/ 393 h 15097"/>
            <a:gd name="connsiteX2" fmla="*/ 3158 w 10084"/>
            <a:gd name="connsiteY2" fmla="*/ 1663 h 15097"/>
            <a:gd name="connsiteX3" fmla="*/ 2198 w 10084"/>
            <a:gd name="connsiteY3" fmla="*/ 1776 h 15097"/>
            <a:gd name="connsiteX4" fmla="*/ 1568 w 10084"/>
            <a:gd name="connsiteY4" fmla="*/ 0 h 15097"/>
            <a:gd name="connsiteX5" fmla="*/ 795 w 10084"/>
            <a:gd name="connsiteY5" fmla="*/ 448 h 15097"/>
            <a:gd name="connsiteX6" fmla="*/ 27 w 10084"/>
            <a:gd name="connsiteY6" fmla="*/ 1417 h 15097"/>
            <a:gd name="connsiteX7" fmla="*/ 188 w 10084"/>
            <a:gd name="connsiteY7" fmla="*/ 353 h 15097"/>
            <a:gd name="connsiteX8" fmla="*/ 289 w 10084"/>
            <a:gd name="connsiteY8" fmla="*/ 2968 h 15097"/>
            <a:gd name="connsiteX9" fmla="*/ 241 w 10084"/>
            <a:gd name="connsiteY9" fmla="*/ 9408 h 15097"/>
            <a:gd name="connsiteX10" fmla="*/ 835 w 10084"/>
            <a:gd name="connsiteY10" fmla="*/ 9378 h 15097"/>
            <a:gd name="connsiteX11" fmla="*/ 928 w 10084"/>
            <a:gd name="connsiteY11" fmla="*/ 8240 h 15097"/>
            <a:gd name="connsiteX12" fmla="*/ 1700 w 10084"/>
            <a:gd name="connsiteY12" fmla="*/ 7710 h 15097"/>
            <a:gd name="connsiteX13" fmla="*/ 2591 w 10084"/>
            <a:gd name="connsiteY13" fmla="*/ 9126 h 15097"/>
            <a:gd name="connsiteX14" fmla="*/ 3997 w 10084"/>
            <a:gd name="connsiteY14" fmla="*/ 9771 h 15097"/>
            <a:gd name="connsiteX15" fmla="*/ 4476 w 10084"/>
            <a:gd name="connsiteY15" fmla="*/ 12026 h 15097"/>
            <a:gd name="connsiteX16" fmla="*/ 7331 w 10084"/>
            <a:gd name="connsiteY16" fmla="*/ 13965 h 15097"/>
            <a:gd name="connsiteX17" fmla="*/ 7447 w 10084"/>
            <a:gd name="connsiteY17" fmla="*/ 15062 h 15097"/>
            <a:gd name="connsiteX18" fmla="*/ 8199 w 10084"/>
            <a:gd name="connsiteY18" fmla="*/ 14991 h 15097"/>
            <a:gd name="connsiteX19" fmla="*/ 8504 w 10084"/>
            <a:gd name="connsiteY19" fmla="*/ 13835 h 15097"/>
            <a:gd name="connsiteX20" fmla="*/ 9173 w 10084"/>
            <a:gd name="connsiteY20" fmla="*/ 12241 h 15097"/>
            <a:gd name="connsiteX21" fmla="*/ 10004 w 10084"/>
            <a:gd name="connsiteY21" fmla="*/ 6315 h 15097"/>
            <a:gd name="connsiteX22" fmla="*/ 7027 w 10084"/>
            <a:gd name="connsiteY22" fmla="*/ 4012 h 15097"/>
            <a:gd name="connsiteX23" fmla="*/ 6500 w 10084"/>
            <a:gd name="connsiteY23" fmla="*/ 2156 h 15097"/>
            <a:gd name="connsiteX24" fmla="*/ 5157 w 10084"/>
            <a:gd name="connsiteY24" fmla="*/ 1758 h 15097"/>
            <a:gd name="connsiteX25" fmla="*/ 4271 w 10084"/>
            <a:gd name="connsiteY25" fmla="*/ 191 h 15097"/>
            <a:gd name="connsiteX0" fmla="*/ 4271 w 10082"/>
            <a:gd name="connsiteY0" fmla="*/ 191 h 15120"/>
            <a:gd name="connsiteX1" fmla="*/ 3375 w 10082"/>
            <a:gd name="connsiteY1" fmla="*/ 393 h 15120"/>
            <a:gd name="connsiteX2" fmla="*/ 3158 w 10082"/>
            <a:gd name="connsiteY2" fmla="*/ 1663 h 15120"/>
            <a:gd name="connsiteX3" fmla="*/ 2198 w 10082"/>
            <a:gd name="connsiteY3" fmla="*/ 1776 h 15120"/>
            <a:gd name="connsiteX4" fmla="*/ 1568 w 10082"/>
            <a:gd name="connsiteY4" fmla="*/ 0 h 15120"/>
            <a:gd name="connsiteX5" fmla="*/ 795 w 10082"/>
            <a:gd name="connsiteY5" fmla="*/ 448 h 15120"/>
            <a:gd name="connsiteX6" fmla="*/ 27 w 10082"/>
            <a:gd name="connsiteY6" fmla="*/ 1417 h 15120"/>
            <a:gd name="connsiteX7" fmla="*/ 188 w 10082"/>
            <a:gd name="connsiteY7" fmla="*/ 353 h 15120"/>
            <a:gd name="connsiteX8" fmla="*/ 289 w 10082"/>
            <a:gd name="connsiteY8" fmla="*/ 2968 h 15120"/>
            <a:gd name="connsiteX9" fmla="*/ 241 w 10082"/>
            <a:gd name="connsiteY9" fmla="*/ 9408 h 15120"/>
            <a:gd name="connsiteX10" fmla="*/ 835 w 10082"/>
            <a:gd name="connsiteY10" fmla="*/ 9378 h 15120"/>
            <a:gd name="connsiteX11" fmla="*/ 928 w 10082"/>
            <a:gd name="connsiteY11" fmla="*/ 8240 h 15120"/>
            <a:gd name="connsiteX12" fmla="*/ 1700 w 10082"/>
            <a:gd name="connsiteY12" fmla="*/ 7710 h 15120"/>
            <a:gd name="connsiteX13" fmla="*/ 2591 w 10082"/>
            <a:gd name="connsiteY13" fmla="*/ 9126 h 15120"/>
            <a:gd name="connsiteX14" fmla="*/ 3997 w 10082"/>
            <a:gd name="connsiteY14" fmla="*/ 9771 h 15120"/>
            <a:gd name="connsiteX15" fmla="*/ 4476 w 10082"/>
            <a:gd name="connsiteY15" fmla="*/ 12026 h 15120"/>
            <a:gd name="connsiteX16" fmla="*/ 7331 w 10082"/>
            <a:gd name="connsiteY16" fmla="*/ 13965 h 15120"/>
            <a:gd name="connsiteX17" fmla="*/ 7447 w 10082"/>
            <a:gd name="connsiteY17" fmla="*/ 15062 h 15120"/>
            <a:gd name="connsiteX18" fmla="*/ 8199 w 10082"/>
            <a:gd name="connsiteY18" fmla="*/ 14991 h 15120"/>
            <a:gd name="connsiteX19" fmla="*/ 8639 w 10082"/>
            <a:gd name="connsiteY19" fmla="*/ 13522 h 15120"/>
            <a:gd name="connsiteX20" fmla="*/ 9173 w 10082"/>
            <a:gd name="connsiteY20" fmla="*/ 12241 h 15120"/>
            <a:gd name="connsiteX21" fmla="*/ 10004 w 10082"/>
            <a:gd name="connsiteY21" fmla="*/ 6315 h 15120"/>
            <a:gd name="connsiteX22" fmla="*/ 7027 w 10082"/>
            <a:gd name="connsiteY22" fmla="*/ 4012 h 15120"/>
            <a:gd name="connsiteX23" fmla="*/ 6500 w 10082"/>
            <a:gd name="connsiteY23" fmla="*/ 2156 h 15120"/>
            <a:gd name="connsiteX24" fmla="*/ 5157 w 10082"/>
            <a:gd name="connsiteY24" fmla="*/ 1758 h 15120"/>
            <a:gd name="connsiteX25" fmla="*/ 4271 w 10082"/>
            <a:gd name="connsiteY25" fmla="*/ 191 h 15120"/>
            <a:gd name="connsiteX0" fmla="*/ 4271 w 10014"/>
            <a:gd name="connsiteY0" fmla="*/ 191 h 15120"/>
            <a:gd name="connsiteX1" fmla="*/ 3375 w 10014"/>
            <a:gd name="connsiteY1" fmla="*/ 393 h 15120"/>
            <a:gd name="connsiteX2" fmla="*/ 3158 w 10014"/>
            <a:gd name="connsiteY2" fmla="*/ 1663 h 15120"/>
            <a:gd name="connsiteX3" fmla="*/ 2198 w 10014"/>
            <a:gd name="connsiteY3" fmla="*/ 1776 h 15120"/>
            <a:gd name="connsiteX4" fmla="*/ 1568 w 10014"/>
            <a:gd name="connsiteY4" fmla="*/ 0 h 15120"/>
            <a:gd name="connsiteX5" fmla="*/ 795 w 10014"/>
            <a:gd name="connsiteY5" fmla="*/ 448 h 15120"/>
            <a:gd name="connsiteX6" fmla="*/ 27 w 10014"/>
            <a:gd name="connsiteY6" fmla="*/ 1417 h 15120"/>
            <a:gd name="connsiteX7" fmla="*/ 188 w 10014"/>
            <a:gd name="connsiteY7" fmla="*/ 353 h 15120"/>
            <a:gd name="connsiteX8" fmla="*/ 289 w 10014"/>
            <a:gd name="connsiteY8" fmla="*/ 2968 h 15120"/>
            <a:gd name="connsiteX9" fmla="*/ 241 w 10014"/>
            <a:gd name="connsiteY9" fmla="*/ 9408 h 15120"/>
            <a:gd name="connsiteX10" fmla="*/ 835 w 10014"/>
            <a:gd name="connsiteY10" fmla="*/ 9378 h 15120"/>
            <a:gd name="connsiteX11" fmla="*/ 928 w 10014"/>
            <a:gd name="connsiteY11" fmla="*/ 8240 h 15120"/>
            <a:gd name="connsiteX12" fmla="*/ 1700 w 10014"/>
            <a:gd name="connsiteY12" fmla="*/ 7710 h 15120"/>
            <a:gd name="connsiteX13" fmla="*/ 2591 w 10014"/>
            <a:gd name="connsiteY13" fmla="*/ 9126 h 15120"/>
            <a:gd name="connsiteX14" fmla="*/ 3997 w 10014"/>
            <a:gd name="connsiteY14" fmla="*/ 9771 h 15120"/>
            <a:gd name="connsiteX15" fmla="*/ 4476 w 10014"/>
            <a:gd name="connsiteY15" fmla="*/ 12026 h 15120"/>
            <a:gd name="connsiteX16" fmla="*/ 7331 w 10014"/>
            <a:gd name="connsiteY16" fmla="*/ 13965 h 15120"/>
            <a:gd name="connsiteX17" fmla="*/ 7447 w 10014"/>
            <a:gd name="connsiteY17" fmla="*/ 15062 h 15120"/>
            <a:gd name="connsiteX18" fmla="*/ 8199 w 10014"/>
            <a:gd name="connsiteY18" fmla="*/ 14991 h 15120"/>
            <a:gd name="connsiteX19" fmla="*/ 8639 w 10014"/>
            <a:gd name="connsiteY19" fmla="*/ 13522 h 15120"/>
            <a:gd name="connsiteX20" fmla="*/ 8029 w 10014"/>
            <a:gd name="connsiteY20" fmla="*/ 12032 h 15120"/>
            <a:gd name="connsiteX21" fmla="*/ 10004 w 10014"/>
            <a:gd name="connsiteY21" fmla="*/ 6315 h 15120"/>
            <a:gd name="connsiteX22" fmla="*/ 7027 w 10014"/>
            <a:gd name="connsiteY22" fmla="*/ 4012 h 15120"/>
            <a:gd name="connsiteX23" fmla="*/ 6500 w 10014"/>
            <a:gd name="connsiteY23" fmla="*/ 2156 h 15120"/>
            <a:gd name="connsiteX24" fmla="*/ 5157 w 10014"/>
            <a:gd name="connsiteY24" fmla="*/ 1758 h 15120"/>
            <a:gd name="connsiteX25" fmla="*/ 4271 w 10014"/>
            <a:gd name="connsiteY25" fmla="*/ 191 h 15120"/>
            <a:gd name="connsiteX0" fmla="*/ 4271 w 9211"/>
            <a:gd name="connsiteY0" fmla="*/ 191 h 15120"/>
            <a:gd name="connsiteX1" fmla="*/ 3375 w 9211"/>
            <a:gd name="connsiteY1" fmla="*/ 393 h 15120"/>
            <a:gd name="connsiteX2" fmla="*/ 3158 w 9211"/>
            <a:gd name="connsiteY2" fmla="*/ 1663 h 15120"/>
            <a:gd name="connsiteX3" fmla="*/ 2198 w 9211"/>
            <a:gd name="connsiteY3" fmla="*/ 1776 h 15120"/>
            <a:gd name="connsiteX4" fmla="*/ 1568 w 9211"/>
            <a:gd name="connsiteY4" fmla="*/ 0 h 15120"/>
            <a:gd name="connsiteX5" fmla="*/ 795 w 9211"/>
            <a:gd name="connsiteY5" fmla="*/ 448 h 15120"/>
            <a:gd name="connsiteX6" fmla="*/ 27 w 9211"/>
            <a:gd name="connsiteY6" fmla="*/ 1417 h 15120"/>
            <a:gd name="connsiteX7" fmla="*/ 188 w 9211"/>
            <a:gd name="connsiteY7" fmla="*/ 353 h 15120"/>
            <a:gd name="connsiteX8" fmla="*/ 289 w 9211"/>
            <a:gd name="connsiteY8" fmla="*/ 2968 h 15120"/>
            <a:gd name="connsiteX9" fmla="*/ 241 w 9211"/>
            <a:gd name="connsiteY9" fmla="*/ 9408 h 15120"/>
            <a:gd name="connsiteX10" fmla="*/ 835 w 9211"/>
            <a:gd name="connsiteY10" fmla="*/ 9378 h 15120"/>
            <a:gd name="connsiteX11" fmla="*/ 928 w 9211"/>
            <a:gd name="connsiteY11" fmla="*/ 8240 h 15120"/>
            <a:gd name="connsiteX12" fmla="*/ 1700 w 9211"/>
            <a:gd name="connsiteY12" fmla="*/ 7710 h 15120"/>
            <a:gd name="connsiteX13" fmla="*/ 2591 w 9211"/>
            <a:gd name="connsiteY13" fmla="*/ 9126 h 15120"/>
            <a:gd name="connsiteX14" fmla="*/ 3997 w 9211"/>
            <a:gd name="connsiteY14" fmla="*/ 9771 h 15120"/>
            <a:gd name="connsiteX15" fmla="*/ 4476 w 9211"/>
            <a:gd name="connsiteY15" fmla="*/ 12026 h 15120"/>
            <a:gd name="connsiteX16" fmla="*/ 7331 w 9211"/>
            <a:gd name="connsiteY16" fmla="*/ 13965 h 15120"/>
            <a:gd name="connsiteX17" fmla="*/ 7447 w 9211"/>
            <a:gd name="connsiteY17" fmla="*/ 15062 h 15120"/>
            <a:gd name="connsiteX18" fmla="*/ 8199 w 9211"/>
            <a:gd name="connsiteY18" fmla="*/ 14991 h 15120"/>
            <a:gd name="connsiteX19" fmla="*/ 8639 w 9211"/>
            <a:gd name="connsiteY19" fmla="*/ 13522 h 15120"/>
            <a:gd name="connsiteX20" fmla="*/ 8029 w 9211"/>
            <a:gd name="connsiteY20" fmla="*/ 12032 h 15120"/>
            <a:gd name="connsiteX21" fmla="*/ 9196 w 9211"/>
            <a:gd name="connsiteY21" fmla="*/ 11532 h 15120"/>
            <a:gd name="connsiteX22" fmla="*/ 7027 w 9211"/>
            <a:gd name="connsiteY22" fmla="*/ 4012 h 15120"/>
            <a:gd name="connsiteX23" fmla="*/ 6500 w 9211"/>
            <a:gd name="connsiteY23" fmla="*/ 2156 h 15120"/>
            <a:gd name="connsiteX24" fmla="*/ 5157 w 9211"/>
            <a:gd name="connsiteY24" fmla="*/ 1758 h 15120"/>
            <a:gd name="connsiteX25" fmla="*/ 4271 w 9211"/>
            <a:gd name="connsiteY25" fmla="*/ 191 h 15120"/>
            <a:gd name="connsiteX0" fmla="*/ 4637 w 10154"/>
            <a:gd name="connsiteY0" fmla="*/ 126 h 10000"/>
            <a:gd name="connsiteX1" fmla="*/ 3664 w 10154"/>
            <a:gd name="connsiteY1" fmla="*/ 260 h 10000"/>
            <a:gd name="connsiteX2" fmla="*/ 3429 w 10154"/>
            <a:gd name="connsiteY2" fmla="*/ 1100 h 10000"/>
            <a:gd name="connsiteX3" fmla="*/ 2386 w 10154"/>
            <a:gd name="connsiteY3" fmla="*/ 1175 h 10000"/>
            <a:gd name="connsiteX4" fmla="*/ 1702 w 10154"/>
            <a:gd name="connsiteY4" fmla="*/ 0 h 10000"/>
            <a:gd name="connsiteX5" fmla="*/ 863 w 10154"/>
            <a:gd name="connsiteY5" fmla="*/ 296 h 10000"/>
            <a:gd name="connsiteX6" fmla="*/ 29 w 10154"/>
            <a:gd name="connsiteY6" fmla="*/ 937 h 10000"/>
            <a:gd name="connsiteX7" fmla="*/ 204 w 10154"/>
            <a:gd name="connsiteY7" fmla="*/ 233 h 10000"/>
            <a:gd name="connsiteX8" fmla="*/ 314 w 10154"/>
            <a:gd name="connsiteY8" fmla="*/ 1963 h 10000"/>
            <a:gd name="connsiteX9" fmla="*/ 262 w 10154"/>
            <a:gd name="connsiteY9" fmla="*/ 6222 h 10000"/>
            <a:gd name="connsiteX10" fmla="*/ 907 w 10154"/>
            <a:gd name="connsiteY10" fmla="*/ 6202 h 10000"/>
            <a:gd name="connsiteX11" fmla="*/ 1007 w 10154"/>
            <a:gd name="connsiteY11" fmla="*/ 5450 h 10000"/>
            <a:gd name="connsiteX12" fmla="*/ 1846 w 10154"/>
            <a:gd name="connsiteY12" fmla="*/ 5099 h 10000"/>
            <a:gd name="connsiteX13" fmla="*/ 2813 w 10154"/>
            <a:gd name="connsiteY13" fmla="*/ 6036 h 10000"/>
            <a:gd name="connsiteX14" fmla="*/ 4339 w 10154"/>
            <a:gd name="connsiteY14" fmla="*/ 6462 h 10000"/>
            <a:gd name="connsiteX15" fmla="*/ 4859 w 10154"/>
            <a:gd name="connsiteY15" fmla="*/ 7954 h 10000"/>
            <a:gd name="connsiteX16" fmla="*/ 7959 w 10154"/>
            <a:gd name="connsiteY16" fmla="*/ 9236 h 10000"/>
            <a:gd name="connsiteX17" fmla="*/ 8085 w 10154"/>
            <a:gd name="connsiteY17" fmla="*/ 9962 h 10000"/>
            <a:gd name="connsiteX18" fmla="*/ 8901 w 10154"/>
            <a:gd name="connsiteY18" fmla="*/ 9915 h 10000"/>
            <a:gd name="connsiteX19" fmla="*/ 9379 w 10154"/>
            <a:gd name="connsiteY19" fmla="*/ 8943 h 10000"/>
            <a:gd name="connsiteX20" fmla="*/ 8717 w 10154"/>
            <a:gd name="connsiteY20" fmla="*/ 7958 h 10000"/>
            <a:gd name="connsiteX21" fmla="*/ 9984 w 10154"/>
            <a:gd name="connsiteY21" fmla="*/ 7627 h 10000"/>
            <a:gd name="connsiteX22" fmla="*/ 9821 w 10154"/>
            <a:gd name="connsiteY22" fmla="*/ 6655 h 10000"/>
            <a:gd name="connsiteX23" fmla="*/ 7057 w 10154"/>
            <a:gd name="connsiteY23" fmla="*/ 1426 h 10000"/>
            <a:gd name="connsiteX24" fmla="*/ 5599 w 10154"/>
            <a:gd name="connsiteY24" fmla="*/ 1163 h 10000"/>
            <a:gd name="connsiteX25" fmla="*/ 4637 w 10154"/>
            <a:gd name="connsiteY25" fmla="*/ 126 h 10000"/>
            <a:gd name="connsiteX0" fmla="*/ 4637 w 11866"/>
            <a:gd name="connsiteY0" fmla="*/ 126 h 10000"/>
            <a:gd name="connsiteX1" fmla="*/ 3664 w 11866"/>
            <a:gd name="connsiteY1" fmla="*/ 260 h 10000"/>
            <a:gd name="connsiteX2" fmla="*/ 3429 w 11866"/>
            <a:gd name="connsiteY2" fmla="*/ 1100 h 10000"/>
            <a:gd name="connsiteX3" fmla="*/ 2386 w 11866"/>
            <a:gd name="connsiteY3" fmla="*/ 1175 h 10000"/>
            <a:gd name="connsiteX4" fmla="*/ 1702 w 11866"/>
            <a:gd name="connsiteY4" fmla="*/ 0 h 10000"/>
            <a:gd name="connsiteX5" fmla="*/ 863 w 11866"/>
            <a:gd name="connsiteY5" fmla="*/ 296 h 10000"/>
            <a:gd name="connsiteX6" fmla="*/ 29 w 11866"/>
            <a:gd name="connsiteY6" fmla="*/ 937 h 10000"/>
            <a:gd name="connsiteX7" fmla="*/ 204 w 11866"/>
            <a:gd name="connsiteY7" fmla="*/ 233 h 10000"/>
            <a:gd name="connsiteX8" fmla="*/ 314 w 11866"/>
            <a:gd name="connsiteY8" fmla="*/ 1963 h 10000"/>
            <a:gd name="connsiteX9" fmla="*/ 262 w 11866"/>
            <a:gd name="connsiteY9" fmla="*/ 6222 h 10000"/>
            <a:gd name="connsiteX10" fmla="*/ 907 w 11866"/>
            <a:gd name="connsiteY10" fmla="*/ 6202 h 10000"/>
            <a:gd name="connsiteX11" fmla="*/ 1007 w 11866"/>
            <a:gd name="connsiteY11" fmla="*/ 5450 h 10000"/>
            <a:gd name="connsiteX12" fmla="*/ 1846 w 11866"/>
            <a:gd name="connsiteY12" fmla="*/ 5099 h 10000"/>
            <a:gd name="connsiteX13" fmla="*/ 2813 w 11866"/>
            <a:gd name="connsiteY13" fmla="*/ 6036 h 10000"/>
            <a:gd name="connsiteX14" fmla="*/ 4339 w 11866"/>
            <a:gd name="connsiteY14" fmla="*/ 6462 h 10000"/>
            <a:gd name="connsiteX15" fmla="*/ 4859 w 11866"/>
            <a:gd name="connsiteY15" fmla="*/ 7954 h 10000"/>
            <a:gd name="connsiteX16" fmla="*/ 7959 w 11866"/>
            <a:gd name="connsiteY16" fmla="*/ 9236 h 10000"/>
            <a:gd name="connsiteX17" fmla="*/ 8085 w 11866"/>
            <a:gd name="connsiteY17" fmla="*/ 9962 h 10000"/>
            <a:gd name="connsiteX18" fmla="*/ 8901 w 11866"/>
            <a:gd name="connsiteY18" fmla="*/ 9915 h 10000"/>
            <a:gd name="connsiteX19" fmla="*/ 9379 w 11866"/>
            <a:gd name="connsiteY19" fmla="*/ 8943 h 10000"/>
            <a:gd name="connsiteX20" fmla="*/ 8717 w 11866"/>
            <a:gd name="connsiteY20" fmla="*/ 7958 h 10000"/>
            <a:gd name="connsiteX21" fmla="*/ 9984 w 11866"/>
            <a:gd name="connsiteY21" fmla="*/ 7627 h 10000"/>
            <a:gd name="connsiteX22" fmla="*/ 9821 w 11866"/>
            <a:gd name="connsiteY22" fmla="*/ 6655 h 10000"/>
            <a:gd name="connsiteX23" fmla="*/ 11734 w 11866"/>
            <a:gd name="connsiteY23" fmla="*/ 6808 h 10000"/>
            <a:gd name="connsiteX24" fmla="*/ 5599 w 11866"/>
            <a:gd name="connsiteY24" fmla="*/ 1163 h 10000"/>
            <a:gd name="connsiteX25" fmla="*/ 4637 w 11866"/>
            <a:gd name="connsiteY25" fmla="*/ 126 h 10000"/>
            <a:gd name="connsiteX0" fmla="*/ 4637 w 11754"/>
            <a:gd name="connsiteY0" fmla="*/ 126 h 10000"/>
            <a:gd name="connsiteX1" fmla="*/ 3664 w 11754"/>
            <a:gd name="connsiteY1" fmla="*/ 260 h 10000"/>
            <a:gd name="connsiteX2" fmla="*/ 3429 w 11754"/>
            <a:gd name="connsiteY2" fmla="*/ 1100 h 10000"/>
            <a:gd name="connsiteX3" fmla="*/ 2386 w 11754"/>
            <a:gd name="connsiteY3" fmla="*/ 1175 h 10000"/>
            <a:gd name="connsiteX4" fmla="*/ 1702 w 11754"/>
            <a:gd name="connsiteY4" fmla="*/ 0 h 10000"/>
            <a:gd name="connsiteX5" fmla="*/ 863 w 11754"/>
            <a:gd name="connsiteY5" fmla="*/ 296 h 10000"/>
            <a:gd name="connsiteX6" fmla="*/ 29 w 11754"/>
            <a:gd name="connsiteY6" fmla="*/ 937 h 10000"/>
            <a:gd name="connsiteX7" fmla="*/ 204 w 11754"/>
            <a:gd name="connsiteY7" fmla="*/ 233 h 10000"/>
            <a:gd name="connsiteX8" fmla="*/ 314 w 11754"/>
            <a:gd name="connsiteY8" fmla="*/ 1963 h 10000"/>
            <a:gd name="connsiteX9" fmla="*/ 262 w 11754"/>
            <a:gd name="connsiteY9" fmla="*/ 6222 h 10000"/>
            <a:gd name="connsiteX10" fmla="*/ 907 w 11754"/>
            <a:gd name="connsiteY10" fmla="*/ 6202 h 10000"/>
            <a:gd name="connsiteX11" fmla="*/ 1007 w 11754"/>
            <a:gd name="connsiteY11" fmla="*/ 5450 h 10000"/>
            <a:gd name="connsiteX12" fmla="*/ 1846 w 11754"/>
            <a:gd name="connsiteY12" fmla="*/ 5099 h 10000"/>
            <a:gd name="connsiteX13" fmla="*/ 2813 w 11754"/>
            <a:gd name="connsiteY13" fmla="*/ 6036 h 10000"/>
            <a:gd name="connsiteX14" fmla="*/ 4339 w 11754"/>
            <a:gd name="connsiteY14" fmla="*/ 6462 h 10000"/>
            <a:gd name="connsiteX15" fmla="*/ 4859 w 11754"/>
            <a:gd name="connsiteY15" fmla="*/ 7954 h 10000"/>
            <a:gd name="connsiteX16" fmla="*/ 7959 w 11754"/>
            <a:gd name="connsiteY16" fmla="*/ 9236 h 10000"/>
            <a:gd name="connsiteX17" fmla="*/ 8085 w 11754"/>
            <a:gd name="connsiteY17" fmla="*/ 9962 h 10000"/>
            <a:gd name="connsiteX18" fmla="*/ 8901 w 11754"/>
            <a:gd name="connsiteY18" fmla="*/ 9915 h 10000"/>
            <a:gd name="connsiteX19" fmla="*/ 9379 w 11754"/>
            <a:gd name="connsiteY19" fmla="*/ 8943 h 10000"/>
            <a:gd name="connsiteX20" fmla="*/ 8717 w 11754"/>
            <a:gd name="connsiteY20" fmla="*/ 7958 h 10000"/>
            <a:gd name="connsiteX21" fmla="*/ 9984 w 11754"/>
            <a:gd name="connsiteY21" fmla="*/ 7627 h 10000"/>
            <a:gd name="connsiteX22" fmla="*/ 9821 w 11754"/>
            <a:gd name="connsiteY22" fmla="*/ 6655 h 10000"/>
            <a:gd name="connsiteX23" fmla="*/ 11734 w 11754"/>
            <a:gd name="connsiteY23" fmla="*/ 6808 h 10000"/>
            <a:gd name="connsiteX24" fmla="*/ 10422 w 11754"/>
            <a:gd name="connsiteY24" fmla="*/ 5372 h 10000"/>
            <a:gd name="connsiteX25" fmla="*/ 4637 w 11754"/>
            <a:gd name="connsiteY25" fmla="*/ 126 h 10000"/>
            <a:gd name="connsiteX0" fmla="*/ 8291 w 11742"/>
            <a:gd name="connsiteY0" fmla="*/ 6129 h 10000"/>
            <a:gd name="connsiteX1" fmla="*/ 3664 w 11742"/>
            <a:gd name="connsiteY1" fmla="*/ 260 h 10000"/>
            <a:gd name="connsiteX2" fmla="*/ 3429 w 11742"/>
            <a:gd name="connsiteY2" fmla="*/ 1100 h 10000"/>
            <a:gd name="connsiteX3" fmla="*/ 2386 w 11742"/>
            <a:gd name="connsiteY3" fmla="*/ 1175 h 10000"/>
            <a:gd name="connsiteX4" fmla="*/ 1702 w 11742"/>
            <a:gd name="connsiteY4" fmla="*/ 0 h 10000"/>
            <a:gd name="connsiteX5" fmla="*/ 863 w 11742"/>
            <a:gd name="connsiteY5" fmla="*/ 296 h 10000"/>
            <a:gd name="connsiteX6" fmla="*/ 29 w 11742"/>
            <a:gd name="connsiteY6" fmla="*/ 937 h 10000"/>
            <a:gd name="connsiteX7" fmla="*/ 204 w 11742"/>
            <a:gd name="connsiteY7" fmla="*/ 233 h 10000"/>
            <a:gd name="connsiteX8" fmla="*/ 314 w 11742"/>
            <a:gd name="connsiteY8" fmla="*/ 1963 h 10000"/>
            <a:gd name="connsiteX9" fmla="*/ 262 w 11742"/>
            <a:gd name="connsiteY9" fmla="*/ 6222 h 10000"/>
            <a:gd name="connsiteX10" fmla="*/ 907 w 11742"/>
            <a:gd name="connsiteY10" fmla="*/ 6202 h 10000"/>
            <a:gd name="connsiteX11" fmla="*/ 1007 w 11742"/>
            <a:gd name="connsiteY11" fmla="*/ 5450 h 10000"/>
            <a:gd name="connsiteX12" fmla="*/ 1846 w 11742"/>
            <a:gd name="connsiteY12" fmla="*/ 5099 h 10000"/>
            <a:gd name="connsiteX13" fmla="*/ 2813 w 11742"/>
            <a:gd name="connsiteY13" fmla="*/ 6036 h 10000"/>
            <a:gd name="connsiteX14" fmla="*/ 4339 w 11742"/>
            <a:gd name="connsiteY14" fmla="*/ 6462 h 10000"/>
            <a:gd name="connsiteX15" fmla="*/ 4859 w 11742"/>
            <a:gd name="connsiteY15" fmla="*/ 7954 h 10000"/>
            <a:gd name="connsiteX16" fmla="*/ 7959 w 11742"/>
            <a:gd name="connsiteY16" fmla="*/ 9236 h 10000"/>
            <a:gd name="connsiteX17" fmla="*/ 8085 w 11742"/>
            <a:gd name="connsiteY17" fmla="*/ 9962 h 10000"/>
            <a:gd name="connsiteX18" fmla="*/ 8901 w 11742"/>
            <a:gd name="connsiteY18" fmla="*/ 9915 h 10000"/>
            <a:gd name="connsiteX19" fmla="*/ 9379 w 11742"/>
            <a:gd name="connsiteY19" fmla="*/ 8943 h 10000"/>
            <a:gd name="connsiteX20" fmla="*/ 8717 w 11742"/>
            <a:gd name="connsiteY20" fmla="*/ 7958 h 10000"/>
            <a:gd name="connsiteX21" fmla="*/ 9984 w 11742"/>
            <a:gd name="connsiteY21" fmla="*/ 7627 h 10000"/>
            <a:gd name="connsiteX22" fmla="*/ 9821 w 11742"/>
            <a:gd name="connsiteY22" fmla="*/ 6655 h 10000"/>
            <a:gd name="connsiteX23" fmla="*/ 11734 w 11742"/>
            <a:gd name="connsiteY23" fmla="*/ 6808 h 10000"/>
            <a:gd name="connsiteX24" fmla="*/ 10422 w 11742"/>
            <a:gd name="connsiteY24" fmla="*/ 5372 h 10000"/>
            <a:gd name="connsiteX25" fmla="*/ 8291 w 11742"/>
            <a:gd name="connsiteY25" fmla="*/ 6129 h 10000"/>
            <a:gd name="connsiteX0" fmla="*/ 8291 w 11742"/>
            <a:gd name="connsiteY0" fmla="*/ 6129 h 10000"/>
            <a:gd name="connsiteX1" fmla="*/ 6952 w 11742"/>
            <a:gd name="connsiteY1" fmla="*/ 3227 h 10000"/>
            <a:gd name="connsiteX2" fmla="*/ 3429 w 11742"/>
            <a:gd name="connsiteY2" fmla="*/ 1100 h 10000"/>
            <a:gd name="connsiteX3" fmla="*/ 2386 w 11742"/>
            <a:gd name="connsiteY3" fmla="*/ 1175 h 10000"/>
            <a:gd name="connsiteX4" fmla="*/ 1702 w 11742"/>
            <a:gd name="connsiteY4" fmla="*/ 0 h 10000"/>
            <a:gd name="connsiteX5" fmla="*/ 863 w 11742"/>
            <a:gd name="connsiteY5" fmla="*/ 296 h 10000"/>
            <a:gd name="connsiteX6" fmla="*/ 29 w 11742"/>
            <a:gd name="connsiteY6" fmla="*/ 937 h 10000"/>
            <a:gd name="connsiteX7" fmla="*/ 204 w 11742"/>
            <a:gd name="connsiteY7" fmla="*/ 233 h 10000"/>
            <a:gd name="connsiteX8" fmla="*/ 314 w 11742"/>
            <a:gd name="connsiteY8" fmla="*/ 1963 h 10000"/>
            <a:gd name="connsiteX9" fmla="*/ 262 w 11742"/>
            <a:gd name="connsiteY9" fmla="*/ 6222 h 10000"/>
            <a:gd name="connsiteX10" fmla="*/ 907 w 11742"/>
            <a:gd name="connsiteY10" fmla="*/ 6202 h 10000"/>
            <a:gd name="connsiteX11" fmla="*/ 1007 w 11742"/>
            <a:gd name="connsiteY11" fmla="*/ 5450 h 10000"/>
            <a:gd name="connsiteX12" fmla="*/ 1846 w 11742"/>
            <a:gd name="connsiteY12" fmla="*/ 5099 h 10000"/>
            <a:gd name="connsiteX13" fmla="*/ 2813 w 11742"/>
            <a:gd name="connsiteY13" fmla="*/ 6036 h 10000"/>
            <a:gd name="connsiteX14" fmla="*/ 4339 w 11742"/>
            <a:gd name="connsiteY14" fmla="*/ 6462 h 10000"/>
            <a:gd name="connsiteX15" fmla="*/ 4859 w 11742"/>
            <a:gd name="connsiteY15" fmla="*/ 7954 h 10000"/>
            <a:gd name="connsiteX16" fmla="*/ 7959 w 11742"/>
            <a:gd name="connsiteY16" fmla="*/ 9236 h 10000"/>
            <a:gd name="connsiteX17" fmla="*/ 8085 w 11742"/>
            <a:gd name="connsiteY17" fmla="*/ 9962 h 10000"/>
            <a:gd name="connsiteX18" fmla="*/ 8901 w 11742"/>
            <a:gd name="connsiteY18" fmla="*/ 9915 h 10000"/>
            <a:gd name="connsiteX19" fmla="*/ 9379 w 11742"/>
            <a:gd name="connsiteY19" fmla="*/ 8943 h 10000"/>
            <a:gd name="connsiteX20" fmla="*/ 8717 w 11742"/>
            <a:gd name="connsiteY20" fmla="*/ 7958 h 10000"/>
            <a:gd name="connsiteX21" fmla="*/ 9984 w 11742"/>
            <a:gd name="connsiteY21" fmla="*/ 7627 h 10000"/>
            <a:gd name="connsiteX22" fmla="*/ 9821 w 11742"/>
            <a:gd name="connsiteY22" fmla="*/ 6655 h 10000"/>
            <a:gd name="connsiteX23" fmla="*/ 11734 w 11742"/>
            <a:gd name="connsiteY23" fmla="*/ 6808 h 10000"/>
            <a:gd name="connsiteX24" fmla="*/ 10422 w 11742"/>
            <a:gd name="connsiteY24" fmla="*/ 5372 h 10000"/>
            <a:gd name="connsiteX25" fmla="*/ 8291 w 11742"/>
            <a:gd name="connsiteY25" fmla="*/ 6129 h 10000"/>
            <a:gd name="connsiteX0" fmla="*/ 8291 w 11742"/>
            <a:gd name="connsiteY0" fmla="*/ 6129 h 10000"/>
            <a:gd name="connsiteX1" fmla="*/ 6952 w 11742"/>
            <a:gd name="connsiteY1" fmla="*/ 3227 h 10000"/>
            <a:gd name="connsiteX2" fmla="*/ 4014 w 11742"/>
            <a:gd name="connsiteY2" fmla="*/ 3239 h 10000"/>
            <a:gd name="connsiteX3" fmla="*/ 2386 w 11742"/>
            <a:gd name="connsiteY3" fmla="*/ 1175 h 10000"/>
            <a:gd name="connsiteX4" fmla="*/ 1702 w 11742"/>
            <a:gd name="connsiteY4" fmla="*/ 0 h 10000"/>
            <a:gd name="connsiteX5" fmla="*/ 863 w 11742"/>
            <a:gd name="connsiteY5" fmla="*/ 296 h 10000"/>
            <a:gd name="connsiteX6" fmla="*/ 29 w 11742"/>
            <a:gd name="connsiteY6" fmla="*/ 937 h 10000"/>
            <a:gd name="connsiteX7" fmla="*/ 204 w 11742"/>
            <a:gd name="connsiteY7" fmla="*/ 233 h 10000"/>
            <a:gd name="connsiteX8" fmla="*/ 314 w 11742"/>
            <a:gd name="connsiteY8" fmla="*/ 1963 h 10000"/>
            <a:gd name="connsiteX9" fmla="*/ 262 w 11742"/>
            <a:gd name="connsiteY9" fmla="*/ 6222 h 10000"/>
            <a:gd name="connsiteX10" fmla="*/ 907 w 11742"/>
            <a:gd name="connsiteY10" fmla="*/ 6202 h 10000"/>
            <a:gd name="connsiteX11" fmla="*/ 1007 w 11742"/>
            <a:gd name="connsiteY11" fmla="*/ 5450 h 10000"/>
            <a:gd name="connsiteX12" fmla="*/ 1846 w 11742"/>
            <a:gd name="connsiteY12" fmla="*/ 5099 h 10000"/>
            <a:gd name="connsiteX13" fmla="*/ 2813 w 11742"/>
            <a:gd name="connsiteY13" fmla="*/ 6036 h 10000"/>
            <a:gd name="connsiteX14" fmla="*/ 4339 w 11742"/>
            <a:gd name="connsiteY14" fmla="*/ 6462 h 10000"/>
            <a:gd name="connsiteX15" fmla="*/ 4859 w 11742"/>
            <a:gd name="connsiteY15" fmla="*/ 7954 h 10000"/>
            <a:gd name="connsiteX16" fmla="*/ 7959 w 11742"/>
            <a:gd name="connsiteY16" fmla="*/ 9236 h 10000"/>
            <a:gd name="connsiteX17" fmla="*/ 8085 w 11742"/>
            <a:gd name="connsiteY17" fmla="*/ 9962 h 10000"/>
            <a:gd name="connsiteX18" fmla="*/ 8901 w 11742"/>
            <a:gd name="connsiteY18" fmla="*/ 9915 h 10000"/>
            <a:gd name="connsiteX19" fmla="*/ 9379 w 11742"/>
            <a:gd name="connsiteY19" fmla="*/ 8943 h 10000"/>
            <a:gd name="connsiteX20" fmla="*/ 8717 w 11742"/>
            <a:gd name="connsiteY20" fmla="*/ 7958 h 10000"/>
            <a:gd name="connsiteX21" fmla="*/ 9984 w 11742"/>
            <a:gd name="connsiteY21" fmla="*/ 7627 h 10000"/>
            <a:gd name="connsiteX22" fmla="*/ 9821 w 11742"/>
            <a:gd name="connsiteY22" fmla="*/ 6655 h 10000"/>
            <a:gd name="connsiteX23" fmla="*/ 11734 w 11742"/>
            <a:gd name="connsiteY23" fmla="*/ 6808 h 10000"/>
            <a:gd name="connsiteX24" fmla="*/ 10422 w 11742"/>
            <a:gd name="connsiteY24" fmla="*/ 5372 h 10000"/>
            <a:gd name="connsiteX25" fmla="*/ 8291 w 11742"/>
            <a:gd name="connsiteY25" fmla="*/ 6129 h 10000"/>
            <a:gd name="connsiteX0" fmla="*/ 8291 w 11742"/>
            <a:gd name="connsiteY0" fmla="*/ 6129 h 10000"/>
            <a:gd name="connsiteX1" fmla="*/ 6952 w 11742"/>
            <a:gd name="connsiteY1" fmla="*/ 3227 h 10000"/>
            <a:gd name="connsiteX2" fmla="*/ 4014 w 11742"/>
            <a:gd name="connsiteY2" fmla="*/ 3239 h 10000"/>
            <a:gd name="connsiteX3" fmla="*/ 2751 w 11742"/>
            <a:gd name="connsiteY3" fmla="*/ 1520 h 10000"/>
            <a:gd name="connsiteX4" fmla="*/ 1702 w 11742"/>
            <a:gd name="connsiteY4" fmla="*/ 0 h 10000"/>
            <a:gd name="connsiteX5" fmla="*/ 863 w 11742"/>
            <a:gd name="connsiteY5" fmla="*/ 296 h 10000"/>
            <a:gd name="connsiteX6" fmla="*/ 29 w 11742"/>
            <a:gd name="connsiteY6" fmla="*/ 937 h 10000"/>
            <a:gd name="connsiteX7" fmla="*/ 204 w 11742"/>
            <a:gd name="connsiteY7" fmla="*/ 233 h 10000"/>
            <a:gd name="connsiteX8" fmla="*/ 314 w 11742"/>
            <a:gd name="connsiteY8" fmla="*/ 1963 h 10000"/>
            <a:gd name="connsiteX9" fmla="*/ 262 w 11742"/>
            <a:gd name="connsiteY9" fmla="*/ 6222 h 10000"/>
            <a:gd name="connsiteX10" fmla="*/ 907 w 11742"/>
            <a:gd name="connsiteY10" fmla="*/ 6202 h 10000"/>
            <a:gd name="connsiteX11" fmla="*/ 1007 w 11742"/>
            <a:gd name="connsiteY11" fmla="*/ 5450 h 10000"/>
            <a:gd name="connsiteX12" fmla="*/ 1846 w 11742"/>
            <a:gd name="connsiteY12" fmla="*/ 5099 h 10000"/>
            <a:gd name="connsiteX13" fmla="*/ 2813 w 11742"/>
            <a:gd name="connsiteY13" fmla="*/ 6036 h 10000"/>
            <a:gd name="connsiteX14" fmla="*/ 4339 w 11742"/>
            <a:gd name="connsiteY14" fmla="*/ 6462 h 10000"/>
            <a:gd name="connsiteX15" fmla="*/ 4859 w 11742"/>
            <a:gd name="connsiteY15" fmla="*/ 7954 h 10000"/>
            <a:gd name="connsiteX16" fmla="*/ 7959 w 11742"/>
            <a:gd name="connsiteY16" fmla="*/ 9236 h 10000"/>
            <a:gd name="connsiteX17" fmla="*/ 8085 w 11742"/>
            <a:gd name="connsiteY17" fmla="*/ 9962 h 10000"/>
            <a:gd name="connsiteX18" fmla="*/ 8901 w 11742"/>
            <a:gd name="connsiteY18" fmla="*/ 9915 h 10000"/>
            <a:gd name="connsiteX19" fmla="*/ 9379 w 11742"/>
            <a:gd name="connsiteY19" fmla="*/ 8943 h 10000"/>
            <a:gd name="connsiteX20" fmla="*/ 8717 w 11742"/>
            <a:gd name="connsiteY20" fmla="*/ 7958 h 10000"/>
            <a:gd name="connsiteX21" fmla="*/ 9984 w 11742"/>
            <a:gd name="connsiteY21" fmla="*/ 7627 h 10000"/>
            <a:gd name="connsiteX22" fmla="*/ 9821 w 11742"/>
            <a:gd name="connsiteY22" fmla="*/ 6655 h 10000"/>
            <a:gd name="connsiteX23" fmla="*/ 11734 w 11742"/>
            <a:gd name="connsiteY23" fmla="*/ 6808 h 10000"/>
            <a:gd name="connsiteX24" fmla="*/ 10422 w 11742"/>
            <a:gd name="connsiteY24" fmla="*/ 5372 h 10000"/>
            <a:gd name="connsiteX25" fmla="*/ 8291 w 11742"/>
            <a:gd name="connsiteY25" fmla="*/ 6129 h 10000"/>
            <a:gd name="connsiteX0" fmla="*/ 8291 w 11742"/>
            <a:gd name="connsiteY0" fmla="*/ 5944 h 9815"/>
            <a:gd name="connsiteX1" fmla="*/ 6952 w 11742"/>
            <a:gd name="connsiteY1" fmla="*/ 3042 h 9815"/>
            <a:gd name="connsiteX2" fmla="*/ 4014 w 11742"/>
            <a:gd name="connsiteY2" fmla="*/ 3054 h 9815"/>
            <a:gd name="connsiteX3" fmla="*/ 2751 w 11742"/>
            <a:gd name="connsiteY3" fmla="*/ 1335 h 9815"/>
            <a:gd name="connsiteX4" fmla="*/ 863 w 11742"/>
            <a:gd name="connsiteY4" fmla="*/ 111 h 9815"/>
            <a:gd name="connsiteX5" fmla="*/ 29 w 11742"/>
            <a:gd name="connsiteY5" fmla="*/ 752 h 9815"/>
            <a:gd name="connsiteX6" fmla="*/ 204 w 11742"/>
            <a:gd name="connsiteY6" fmla="*/ 48 h 9815"/>
            <a:gd name="connsiteX7" fmla="*/ 314 w 11742"/>
            <a:gd name="connsiteY7" fmla="*/ 1778 h 9815"/>
            <a:gd name="connsiteX8" fmla="*/ 262 w 11742"/>
            <a:gd name="connsiteY8" fmla="*/ 6037 h 9815"/>
            <a:gd name="connsiteX9" fmla="*/ 907 w 11742"/>
            <a:gd name="connsiteY9" fmla="*/ 6017 h 9815"/>
            <a:gd name="connsiteX10" fmla="*/ 1007 w 11742"/>
            <a:gd name="connsiteY10" fmla="*/ 5265 h 9815"/>
            <a:gd name="connsiteX11" fmla="*/ 1846 w 11742"/>
            <a:gd name="connsiteY11" fmla="*/ 4914 h 9815"/>
            <a:gd name="connsiteX12" fmla="*/ 2813 w 11742"/>
            <a:gd name="connsiteY12" fmla="*/ 5851 h 9815"/>
            <a:gd name="connsiteX13" fmla="*/ 4339 w 11742"/>
            <a:gd name="connsiteY13" fmla="*/ 6277 h 9815"/>
            <a:gd name="connsiteX14" fmla="*/ 4859 w 11742"/>
            <a:gd name="connsiteY14" fmla="*/ 7769 h 9815"/>
            <a:gd name="connsiteX15" fmla="*/ 7959 w 11742"/>
            <a:gd name="connsiteY15" fmla="*/ 9051 h 9815"/>
            <a:gd name="connsiteX16" fmla="*/ 8085 w 11742"/>
            <a:gd name="connsiteY16" fmla="*/ 9777 h 9815"/>
            <a:gd name="connsiteX17" fmla="*/ 8901 w 11742"/>
            <a:gd name="connsiteY17" fmla="*/ 9730 h 9815"/>
            <a:gd name="connsiteX18" fmla="*/ 9379 w 11742"/>
            <a:gd name="connsiteY18" fmla="*/ 8758 h 9815"/>
            <a:gd name="connsiteX19" fmla="*/ 8717 w 11742"/>
            <a:gd name="connsiteY19" fmla="*/ 7773 h 9815"/>
            <a:gd name="connsiteX20" fmla="*/ 9984 w 11742"/>
            <a:gd name="connsiteY20" fmla="*/ 7442 h 9815"/>
            <a:gd name="connsiteX21" fmla="*/ 9821 w 11742"/>
            <a:gd name="connsiteY21" fmla="*/ 6470 h 9815"/>
            <a:gd name="connsiteX22" fmla="*/ 11734 w 11742"/>
            <a:gd name="connsiteY22" fmla="*/ 6623 h 9815"/>
            <a:gd name="connsiteX23" fmla="*/ 10422 w 11742"/>
            <a:gd name="connsiteY23" fmla="*/ 5187 h 9815"/>
            <a:gd name="connsiteX24" fmla="*/ 8291 w 11742"/>
            <a:gd name="connsiteY24" fmla="*/ 5944 h 9815"/>
            <a:gd name="connsiteX0" fmla="*/ 7061 w 9999"/>
            <a:gd name="connsiteY0" fmla="*/ 6056 h 10000"/>
            <a:gd name="connsiteX1" fmla="*/ 5921 w 9999"/>
            <a:gd name="connsiteY1" fmla="*/ 3099 h 10000"/>
            <a:gd name="connsiteX2" fmla="*/ 3418 w 9999"/>
            <a:gd name="connsiteY2" fmla="*/ 3112 h 10000"/>
            <a:gd name="connsiteX3" fmla="*/ 2343 w 9999"/>
            <a:gd name="connsiteY3" fmla="*/ 1360 h 10000"/>
            <a:gd name="connsiteX4" fmla="*/ 25 w 9999"/>
            <a:gd name="connsiteY4" fmla="*/ 766 h 10000"/>
            <a:gd name="connsiteX5" fmla="*/ 174 w 9999"/>
            <a:gd name="connsiteY5" fmla="*/ 49 h 10000"/>
            <a:gd name="connsiteX6" fmla="*/ 267 w 9999"/>
            <a:gd name="connsiteY6" fmla="*/ 1812 h 10000"/>
            <a:gd name="connsiteX7" fmla="*/ 223 w 9999"/>
            <a:gd name="connsiteY7" fmla="*/ 6151 h 10000"/>
            <a:gd name="connsiteX8" fmla="*/ 772 w 9999"/>
            <a:gd name="connsiteY8" fmla="*/ 6130 h 10000"/>
            <a:gd name="connsiteX9" fmla="*/ 858 w 9999"/>
            <a:gd name="connsiteY9" fmla="*/ 5364 h 10000"/>
            <a:gd name="connsiteX10" fmla="*/ 1572 w 9999"/>
            <a:gd name="connsiteY10" fmla="*/ 5007 h 10000"/>
            <a:gd name="connsiteX11" fmla="*/ 2396 w 9999"/>
            <a:gd name="connsiteY11" fmla="*/ 5961 h 10000"/>
            <a:gd name="connsiteX12" fmla="*/ 3695 w 9999"/>
            <a:gd name="connsiteY12" fmla="*/ 6395 h 10000"/>
            <a:gd name="connsiteX13" fmla="*/ 4138 w 9999"/>
            <a:gd name="connsiteY13" fmla="*/ 7915 h 10000"/>
            <a:gd name="connsiteX14" fmla="*/ 6778 w 9999"/>
            <a:gd name="connsiteY14" fmla="*/ 9222 h 10000"/>
            <a:gd name="connsiteX15" fmla="*/ 6886 w 9999"/>
            <a:gd name="connsiteY15" fmla="*/ 9961 h 10000"/>
            <a:gd name="connsiteX16" fmla="*/ 7580 w 9999"/>
            <a:gd name="connsiteY16" fmla="*/ 9913 h 10000"/>
            <a:gd name="connsiteX17" fmla="*/ 7988 w 9999"/>
            <a:gd name="connsiteY17" fmla="*/ 8923 h 10000"/>
            <a:gd name="connsiteX18" fmla="*/ 7424 w 9999"/>
            <a:gd name="connsiteY18" fmla="*/ 7920 h 10000"/>
            <a:gd name="connsiteX19" fmla="*/ 8503 w 9999"/>
            <a:gd name="connsiteY19" fmla="*/ 7582 h 10000"/>
            <a:gd name="connsiteX20" fmla="*/ 8364 w 9999"/>
            <a:gd name="connsiteY20" fmla="*/ 6592 h 10000"/>
            <a:gd name="connsiteX21" fmla="*/ 9993 w 9999"/>
            <a:gd name="connsiteY21" fmla="*/ 6748 h 10000"/>
            <a:gd name="connsiteX22" fmla="*/ 8876 w 9999"/>
            <a:gd name="connsiteY22" fmla="*/ 5285 h 10000"/>
            <a:gd name="connsiteX23" fmla="*/ 7061 w 9999"/>
            <a:gd name="connsiteY23" fmla="*/ 6056 h 10000"/>
            <a:gd name="connsiteX0" fmla="*/ 6888 w 9826"/>
            <a:gd name="connsiteY0" fmla="*/ 6012 h 9956"/>
            <a:gd name="connsiteX1" fmla="*/ 5748 w 9826"/>
            <a:gd name="connsiteY1" fmla="*/ 3055 h 9956"/>
            <a:gd name="connsiteX2" fmla="*/ 3244 w 9826"/>
            <a:gd name="connsiteY2" fmla="*/ 3068 h 9956"/>
            <a:gd name="connsiteX3" fmla="*/ 2169 w 9826"/>
            <a:gd name="connsiteY3" fmla="*/ 1316 h 9956"/>
            <a:gd name="connsiteX4" fmla="*/ 0 w 9826"/>
            <a:gd name="connsiteY4" fmla="*/ 5 h 9956"/>
            <a:gd name="connsiteX5" fmla="*/ 93 w 9826"/>
            <a:gd name="connsiteY5" fmla="*/ 1768 h 9956"/>
            <a:gd name="connsiteX6" fmla="*/ 49 w 9826"/>
            <a:gd name="connsiteY6" fmla="*/ 6107 h 9956"/>
            <a:gd name="connsiteX7" fmla="*/ 598 w 9826"/>
            <a:gd name="connsiteY7" fmla="*/ 6086 h 9956"/>
            <a:gd name="connsiteX8" fmla="*/ 684 w 9826"/>
            <a:gd name="connsiteY8" fmla="*/ 5320 h 9956"/>
            <a:gd name="connsiteX9" fmla="*/ 1398 w 9826"/>
            <a:gd name="connsiteY9" fmla="*/ 4963 h 9956"/>
            <a:gd name="connsiteX10" fmla="*/ 2222 w 9826"/>
            <a:gd name="connsiteY10" fmla="*/ 5917 h 9956"/>
            <a:gd name="connsiteX11" fmla="*/ 3521 w 9826"/>
            <a:gd name="connsiteY11" fmla="*/ 6351 h 9956"/>
            <a:gd name="connsiteX12" fmla="*/ 3964 w 9826"/>
            <a:gd name="connsiteY12" fmla="*/ 7871 h 9956"/>
            <a:gd name="connsiteX13" fmla="*/ 6605 w 9826"/>
            <a:gd name="connsiteY13" fmla="*/ 9178 h 9956"/>
            <a:gd name="connsiteX14" fmla="*/ 6713 w 9826"/>
            <a:gd name="connsiteY14" fmla="*/ 9917 h 9956"/>
            <a:gd name="connsiteX15" fmla="*/ 7407 w 9826"/>
            <a:gd name="connsiteY15" fmla="*/ 9869 h 9956"/>
            <a:gd name="connsiteX16" fmla="*/ 7815 w 9826"/>
            <a:gd name="connsiteY16" fmla="*/ 8879 h 9956"/>
            <a:gd name="connsiteX17" fmla="*/ 7251 w 9826"/>
            <a:gd name="connsiteY17" fmla="*/ 7876 h 9956"/>
            <a:gd name="connsiteX18" fmla="*/ 8330 w 9826"/>
            <a:gd name="connsiteY18" fmla="*/ 7538 h 9956"/>
            <a:gd name="connsiteX19" fmla="*/ 8191 w 9826"/>
            <a:gd name="connsiteY19" fmla="*/ 6548 h 9956"/>
            <a:gd name="connsiteX20" fmla="*/ 9820 w 9826"/>
            <a:gd name="connsiteY20" fmla="*/ 6704 h 9956"/>
            <a:gd name="connsiteX21" fmla="*/ 8703 w 9826"/>
            <a:gd name="connsiteY21" fmla="*/ 5241 h 9956"/>
            <a:gd name="connsiteX22" fmla="*/ 6888 w 9826"/>
            <a:gd name="connsiteY22" fmla="*/ 6012 h 9956"/>
            <a:gd name="connsiteX0" fmla="*/ 6992 w 9983"/>
            <a:gd name="connsiteY0" fmla="*/ 4908 h 8869"/>
            <a:gd name="connsiteX1" fmla="*/ 5832 w 9983"/>
            <a:gd name="connsiteY1" fmla="*/ 1938 h 8869"/>
            <a:gd name="connsiteX2" fmla="*/ 3283 w 9983"/>
            <a:gd name="connsiteY2" fmla="*/ 1951 h 8869"/>
            <a:gd name="connsiteX3" fmla="*/ 2189 w 9983"/>
            <a:gd name="connsiteY3" fmla="*/ 191 h 8869"/>
            <a:gd name="connsiteX4" fmla="*/ 805 w 9983"/>
            <a:gd name="connsiteY4" fmla="*/ 427 h 8869"/>
            <a:gd name="connsiteX5" fmla="*/ 77 w 9983"/>
            <a:gd name="connsiteY5" fmla="*/ 645 h 8869"/>
            <a:gd name="connsiteX6" fmla="*/ 32 w 9983"/>
            <a:gd name="connsiteY6" fmla="*/ 5003 h 8869"/>
            <a:gd name="connsiteX7" fmla="*/ 591 w 9983"/>
            <a:gd name="connsiteY7" fmla="*/ 4982 h 8869"/>
            <a:gd name="connsiteX8" fmla="*/ 678 w 9983"/>
            <a:gd name="connsiteY8" fmla="*/ 4213 h 8869"/>
            <a:gd name="connsiteX9" fmla="*/ 1405 w 9983"/>
            <a:gd name="connsiteY9" fmla="*/ 3854 h 8869"/>
            <a:gd name="connsiteX10" fmla="*/ 2243 w 9983"/>
            <a:gd name="connsiteY10" fmla="*/ 4812 h 8869"/>
            <a:gd name="connsiteX11" fmla="*/ 3565 w 9983"/>
            <a:gd name="connsiteY11" fmla="*/ 5248 h 8869"/>
            <a:gd name="connsiteX12" fmla="*/ 4016 w 9983"/>
            <a:gd name="connsiteY12" fmla="*/ 6775 h 8869"/>
            <a:gd name="connsiteX13" fmla="*/ 6704 w 9983"/>
            <a:gd name="connsiteY13" fmla="*/ 8088 h 8869"/>
            <a:gd name="connsiteX14" fmla="*/ 6814 w 9983"/>
            <a:gd name="connsiteY14" fmla="*/ 8830 h 8869"/>
            <a:gd name="connsiteX15" fmla="*/ 7520 w 9983"/>
            <a:gd name="connsiteY15" fmla="*/ 8782 h 8869"/>
            <a:gd name="connsiteX16" fmla="*/ 7935 w 9983"/>
            <a:gd name="connsiteY16" fmla="*/ 7787 h 8869"/>
            <a:gd name="connsiteX17" fmla="*/ 7361 w 9983"/>
            <a:gd name="connsiteY17" fmla="*/ 6780 h 8869"/>
            <a:gd name="connsiteX18" fmla="*/ 8460 w 9983"/>
            <a:gd name="connsiteY18" fmla="*/ 6440 h 8869"/>
            <a:gd name="connsiteX19" fmla="*/ 8318 w 9983"/>
            <a:gd name="connsiteY19" fmla="*/ 5446 h 8869"/>
            <a:gd name="connsiteX20" fmla="*/ 9976 w 9983"/>
            <a:gd name="connsiteY20" fmla="*/ 5603 h 8869"/>
            <a:gd name="connsiteX21" fmla="*/ 8839 w 9983"/>
            <a:gd name="connsiteY21" fmla="*/ 4133 h 8869"/>
            <a:gd name="connsiteX22" fmla="*/ 6992 w 9983"/>
            <a:gd name="connsiteY22" fmla="*/ 4908 h 8869"/>
            <a:gd name="connsiteX0" fmla="*/ 7004 w 9999"/>
            <a:gd name="connsiteY0" fmla="*/ 5506 h 9972"/>
            <a:gd name="connsiteX1" fmla="*/ 5842 w 9999"/>
            <a:gd name="connsiteY1" fmla="*/ 2157 h 9972"/>
            <a:gd name="connsiteX2" fmla="*/ 3289 w 9999"/>
            <a:gd name="connsiteY2" fmla="*/ 2172 h 9972"/>
            <a:gd name="connsiteX3" fmla="*/ 2193 w 9999"/>
            <a:gd name="connsiteY3" fmla="*/ 187 h 9972"/>
            <a:gd name="connsiteX4" fmla="*/ 77 w 9999"/>
            <a:gd name="connsiteY4" fmla="*/ 699 h 9972"/>
            <a:gd name="connsiteX5" fmla="*/ 32 w 9999"/>
            <a:gd name="connsiteY5" fmla="*/ 5613 h 9972"/>
            <a:gd name="connsiteX6" fmla="*/ 592 w 9999"/>
            <a:gd name="connsiteY6" fmla="*/ 5589 h 9972"/>
            <a:gd name="connsiteX7" fmla="*/ 679 w 9999"/>
            <a:gd name="connsiteY7" fmla="*/ 4722 h 9972"/>
            <a:gd name="connsiteX8" fmla="*/ 1407 w 9999"/>
            <a:gd name="connsiteY8" fmla="*/ 4317 h 9972"/>
            <a:gd name="connsiteX9" fmla="*/ 2247 w 9999"/>
            <a:gd name="connsiteY9" fmla="*/ 5398 h 9972"/>
            <a:gd name="connsiteX10" fmla="*/ 3571 w 9999"/>
            <a:gd name="connsiteY10" fmla="*/ 5889 h 9972"/>
            <a:gd name="connsiteX11" fmla="*/ 4023 w 9999"/>
            <a:gd name="connsiteY11" fmla="*/ 7611 h 9972"/>
            <a:gd name="connsiteX12" fmla="*/ 6715 w 9999"/>
            <a:gd name="connsiteY12" fmla="*/ 9091 h 9972"/>
            <a:gd name="connsiteX13" fmla="*/ 6826 w 9999"/>
            <a:gd name="connsiteY13" fmla="*/ 9928 h 9972"/>
            <a:gd name="connsiteX14" fmla="*/ 7533 w 9999"/>
            <a:gd name="connsiteY14" fmla="*/ 9874 h 9972"/>
            <a:gd name="connsiteX15" fmla="*/ 7949 w 9999"/>
            <a:gd name="connsiteY15" fmla="*/ 8752 h 9972"/>
            <a:gd name="connsiteX16" fmla="*/ 7374 w 9999"/>
            <a:gd name="connsiteY16" fmla="*/ 7617 h 9972"/>
            <a:gd name="connsiteX17" fmla="*/ 8474 w 9999"/>
            <a:gd name="connsiteY17" fmla="*/ 7233 h 9972"/>
            <a:gd name="connsiteX18" fmla="*/ 8332 w 9999"/>
            <a:gd name="connsiteY18" fmla="*/ 6112 h 9972"/>
            <a:gd name="connsiteX19" fmla="*/ 9993 w 9999"/>
            <a:gd name="connsiteY19" fmla="*/ 6290 h 9972"/>
            <a:gd name="connsiteX20" fmla="*/ 8854 w 9999"/>
            <a:gd name="connsiteY20" fmla="*/ 4632 h 9972"/>
            <a:gd name="connsiteX21" fmla="*/ 7004 w 9999"/>
            <a:gd name="connsiteY21" fmla="*/ 5506 h 9972"/>
            <a:gd name="connsiteX0" fmla="*/ 7005 w 10000"/>
            <a:gd name="connsiteY0" fmla="*/ 5333 h 9812"/>
            <a:gd name="connsiteX1" fmla="*/ 5843 w 10000"/>
            <a:gd name="connsiteY1" fmla="*/ 1975 h 9812"/>
            <a:gd name="connsiteX2" fmla="*/ 3289 w 10000"/>
            <a:gd name="connsiteY2" fmla="*/ 1990 h 9812"/>
            <a:gd name="connsiteX3" fmla="*/ 2193 w 10000"/>
            <a:gd name="connsiteY3" fmla="*/ 0 h 9812"/>
            <a:gd name="connsiteX4" fmla="*/ 77 w 10000"/>
            <a:gd name="connsiteY4" fmla="*/ 513 h 9812"/>
            <a:gd name="connsiteX5" fmla="*/ 32 w 10000"/>
            <a:gd name="connsiteY5" fmla="*/ 5441 h 9812"/>
            <a:gd name="connsiteX6" fmla="*/ 592 w 10000"/>
            <a:gd name="connsiteY6" fmla="*/ 5417 h 9812"/>
            <a:gd name="connsiteX7" fmla="*/ 679 w 10000"/>
            <a:gd name="connsiteY7" fmla="*/ 4547 h 9812"/>
            <a:gd name="connsiteX8" fmla="*/ 1407 w 10000"/>
            <a:gd name="connsiteY8" fmla="*/ 4141 h 9812"/>
            <a:gd name="connsiteX9" fmla="*/ 2247 w 10000"/>
            <a:gd name="connsiteY9" fmla="*/ 5225 h 9812"/>
            <a:gd name="connsiteX10" fmla="*/ 3571 w 10000"/>
            <a:gd name="connsiteY10" fmla="*/ 5718 h 9812"/>
            <a:gd name="connsiteX11" fmla="*/ 4023 w 10000"/>
            <a:gd name="connsiteY11" fmla="*/ 7444 h 9812"/>
            <a:gd name="connsiteX12" fmla="*/ 6716 w 10000"/>
            <a:gd name="connsiteY12" fmla="*/ 8929 h 9812"/>
            <a:gd name="connsiteX13" fmla="*/ 6827 w 10000"/>
            <a:gd name="connsiteY13" fmla="*/ 9768 h 9812"/>
            <a:gd name="connsiteX14" fmla="*/ 7534 w 10000"/>
            <a:gd name="connsiteY14" fmla="*/ 9714 h 9812"/>
            <a:gd name="connsiteX15" fmla="*/ 7950 w 10000"/>
            <a:gd name="connsiteY15" fmla="*/ 8589 h 9812"/>
            <a:gd name="connsiteX16" fmla="*/ 7375 w 10000"/>
            <a:gd name="connsiteY16" fmla="*/ 7450 h 9812"/>
            <a:gd name="connsiteX17" fmla="*/ 8475 w 10000"/>
            <a:gd name="connsiteY17" fmla="*/ 7065 h 9812"/>
            <a:gd name="connsiteX18" fmla="*/ 8333 w 10000"/>
            <a:gd name="connsiteY18" fmla="*/ 5941 h 9812"/>
            <a:gd name="connsiteX19" fmla="*/ 9994 w 10000"/>
            <a:gd name="connsiteY19" fmla="*/ 6120 h 9812"/>
            <a:gd name="connsiteX20" fmla="*/ 8855 w 10000"/>
            <a:gd name="connsiteY20" fmla="*/ 4457 h 9812"/>
            <a:gd name="connsiteX21" fmla="*/ 7005 w 10000"/>
            <a:gd name="connsiteY21" fmla="*/ 5333 h 9812"/>
            <a:gd name="connsiteX0" fmla="*/ 7005 w 10000"/>
            <a:gd name="connsiteY0" fmla="*/ 5435 h 10000"/>
            <a:gd name="connsiteX1" fmla="*/ 5843 w 10000"/>
            <a:gd name="connsiteY1" fmla="*/ 2013 h 10000"/>
            <a:gd name="connsiteX2" fmla="*/ 3289 w 10000"/>
            <a:gd name="connsiteY2" fmla="*/ 2028 h 10000"/>
            <a:gd name="connsiteX3" fmla="*/ 2193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7 w 10000"/>
            <a:gd name="connsiteY8" fmla="*/ 4220 h 10000"/>
            <a:gd name="connsiteX9" fmla="*/ 2247 w 10000"/>
            <a:gd name="connsiteY9" fmla="*/ 5325 h 10000"/>
            <a:gd name="connsiteX10" fmla="*/ 3571 w 10000"/>
            <a:gd name="connsiteY10" fmla="*/ 5828 h 10000"/>
            <a:gd name="connsiteX11" fmla="*/ 4023 w 10000"/>
            <a:gd name="connsiteY11" fmla="*/ 7587 h 10000"/>
            <a:gd name="connsiteX12" fmla="*/ 6716 w 10000"/>
            <a:gd name="connsiteY12" fmla="*/ 9100 h 10000"/>
            <a:gd name="connsiteX13" fmla="*/ 6827 w 10000"/>
            <a:gd name="connsiteY13" fmla="*/ 9955 h 10000"/>
            <a:gd name="connsiteX14" fmla="*/ 7534 w 10000"/>
            <a:gd name="connsiteY14" fmla="*/ 9900 h 10000"/>
            <a:gd name="connsiteX15" fmla="*/ 7950 w 10000"/>
            <a:gd name="connsiteY15" fmla="*/ 8754 h 10000"/>
            <a:gd name="connsiteX16" fmla="*/ 7375 w 10000"/>
            <a:gd name="connsiteY16" fmla="*/ 7593 h 10000"/>
            <a:gd name="connsiteX17" fmla="*/ 8475 w 10000"/>
            <a:gd name="connsiteY17" fmla="*/ 7200 h 10000"/>
            <a:gd name="connsiteX18" fmla="*/ 8333 w 10000"/>
            <a:gd name="connsiteY18" fmla="*/ 6055 h 10000"/>
            <a:gd name="connsiteX19" fmla="*/ 9994 w 10000"/>
            <a:gd name="connsiteY19" fmla="*/ 6237 h 10000"/>
            <a:gd name="connsiteX20" fmla="*/ 8855 w 10000"/>
            <a:gd name="connsiteY20" fmla="*/ 4542 h 10000"/>
            <a:gd name="connsiteX21" fmla="*/ 7005 w 10000"/>
            <a:gd name="connsiteY21" fmla="*/ 5435 h 10000"/>
            <a:gd name="connsiteX0" fmla="*/ 7005 w 10000"/>
            <a:gd name="connsiteY0" fmla="*/ 5435 h 10000"/>
            <a:gd name="connsiteX1" fmla="*/ 5843 w 10000"/>
            <a:gd name="connsiteY1" fmla="*/ 2013 h 10000"/>
            <a:gd name="connsiteX2" fmla="*/ 3289 w 10000"/>
            <a:gd name="connsiteY2" fmla="*/ 2028 h 10000"/>
            <a:gd name="connsiteX3" fmla="*/ 2193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7 w 10000"/>
            <a:gd name="connsiteY8" fmla="*/ 4220 h 10000"/>
            <a:gd name="connsiteX9" fmla="*/ 2247 w 10000"/>
            <a:gd name="connsiteY9" fmla="*/ 5325 h 10000"/>
            <a:gd name="connsiteX10" fmla="*/ 3571 w 10000"/>
            <a:gd name="connsiteY10" fmla="*/ 5828 h 10000"/>
            <a:gd name="connsiteX11" fmla="*/ 4023 w 10000"/>
            <a:gd name="connsiteY11" fmla="*/ 7587 h 10000"/>
            <a:gd name="connsiteX12" fmla="*/ 6716 w 10000"/>
            <a:gd name="connsiteY12" fmla="*/ 9100 h 10000"/>
            <a:gd name="connsiteX13" fmla="*/ 6827 w 10000"/>
            <a:gd name="connsiteY13" fmla="*/ 9955 h 10000"/>
            <a:gd name="connsiteX14" fmla="*/ 7534 w 10000"/>
            <a:gd name="connsiteY14" fmla="*/ 9900 h 10000"/>
            <a:gd name="connsiteX15" fmla="*/ 7950 w 10000"/>
            <a:gd name="connsiteY15" fmla="*/ 8754 h 10000"/>
            <a:gd name="connsiteX16" fmla="*/ 7375 w 10000"/>
            <a:gd name="connsiteY16" fmla="*/ 7593 h 10000"/>
            <a:gd name="connsiteX17" fmla="*/ 8475 w 10000"/>
            <a:gd name="connsiteY17" fmla="*/ 7200 h 10000"/>
            <a:gd name="connsiteX18" fmla="*/ 8333 w 10000"/>
            <a:gd name="connsiteY18" fmla="*/ 6055 h 10000"/>
            <a:gd name="connsiteX19" fmla="*/ 9994 w 10000"/>
            <a:gd name="connsiteY19" fmla="*/ 6237 h 10000"/>
            <a:gd name="connsiteX20" fmla="*/ 8855 w 10000"/>
            <a:gd name="connsiteY20" fmla="*/ 4542 h 10000"/>
            <a:gd name="connsiteX21" fmla="*/ 7005 w 10000"/>
            <a:gd name="connsiteY21" fmla="*/ 5435 h 10000"/>
            <a:gd name="connsiteX0" fmla="*/ 7005 w 9994"/>
            <a:gd name="connsiteY0" fmla="*/ 5435 h 10000"/>
            <a:gd name="connsiteX1" fmla="*/ 5843 w 9994"/>
            <a:gd name="connsiteY1" fmla="*/ 2013 h 10000"/>
            <a:gd name="connsiteX2" fmla="*/ 3289 w 9994"/>
            <a:gd name="connsiteY2" fmla="*/ 2028 h 10000"/>
            <a:gd name="connsiteX3" fmla="*/ 2193 w 9994"/>
            <a:gd name="connsiteY3" fmla="*/ 0 h 10000"/>
            <a:gd name="connsiteX4" fmla="*/ 77 w 9994"/>
            <a:gd name="connsiteY4" fmla="*/ 523 h 10000"/>
            <a:gd name="connsiteX5" fmla="*/ 32 w 9994"/>
            <a:gd name="connsiteY5" fmla="*/ 5545 h 10000"/>
            <a:gd name="connsiteX6" fmla="*/ 592 w 9994"/>
            <a:gd name="connsiteY6" fmla="*/ 5521 h 10000"/>
            <a:gd name="connsiteX7" fmla="*/ 679 w 9994"/>
            <a:gd name="connsiteY7" fmla="*/ 4634 h 10000"/>
            <a:gd name="connsiteX8" fmla="*/ 1407 w 9994"/>
            <a:gd name="connsiteY8" fmla="*/ 4220 h 10000"/>
            <a:gd name="connsiteX9" fmla="*/ 2247 w 9994"/>
            <a:gd name="connsiteY9" fmla="*/ 5325 h 10000"/>
            <a:gd name="connsiteX10" fmla="*/ 3571 w 9994"/>
            <a:gd name="connsiteY10" fmla="*/ 5828 h 10000"/>
            <a:gd name="connsiteX11" fmla="*/ 4023 w 9994"/>
            <a:gd name="connsiteY11" fmla="*/ 7587 h 10000"/>
            <a:gd name="connsiteX12" fmla="*/ 6716 w 9994"/>
            <a:gd name="connsiteY12" fmla="*/ 9100 h 10000"/>
            <a:gd name="connsiteX13" fmla="*/ 6827 w 9994"/>
            <a:gd name="connsiteY13" fmla="*/ 9955 h 10000"/>
            <a:gd name="connsiteX14" fmla="*/ 7534 w 9994"/>
            <a:gd name="connsiteY14" fmla="*/ 9900 h 10000"/>
            <a:gd name="connsiteX15" fmla="*/ 7950 w 9994"/>
            <a:gd name="connsiteY15" fmla="*/ 8754 h 10000"/>
            <a:gd name="connsiteX16" fmla="*/ 7375 w 9994"/>
            <a:gd name="connsiteY16" fmla="*/ 7593 h 10000"/>
            <a:gd name="connsiteX17" fmla="*/ 8475 w 9994"/>
            <a:gd name="connsiteY17" fmla="*/ 7200 h 10000"/>
            <a:gd name="connsiteX18" fmla="*/ 8333 w 9994"/>
            <a:gd name="connsiteY18" fmla="*/ 6055 h 10000"/>
            <a:gd name="connsiteX19" fmla="*/ 9994 w 9994"/>
            <a:gd name="connsiteY19" fmla="*/ 6237 h 10000"/>
            <a:gd name="connsiteX20" fmla="*/ 8855 w 9994"/>
            <a:gd name="connsiteY20" fmla="*/ 4542 h 10000"/>
            <a:gd name="connsiteX21" fmla="*/ 7005 w 9994"/>
            <a:gd name="connsiteY21" fmla="*/ 5435 h 10000"/>
            <a:gd name="connsiteX0" fmla="*/ 7009 w 10000"/>
            <a:gd name="connsiteY0" fmla="*/ 5435 h 10000"/>
            <a:gd name="connsiteX1" fmla="*/ 5847 w 10000"/>
            <a:gd name="connsiteY1" fmla="*/ 2013 h 10000"/>
            <a:gd name="connsiteX2" fmla="*/ 3291 w 10000"/>
            <a:gd name="connsiteY2" fmla="*/ 2028 h 10000"/>
            <a:gd name="connsiteX3" fmla="*/ 2194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8 w 10000"/>
            <a:gd name="connsiteY8" fmla="*/ 4220 h 10000"/>
            <a:gd name="connsiteX9" fmla="*/ 2248 w 10000"/>
            <a:gd name="connsiteY9" fmla="*/ 5325 h 10000"/>
            <a:gd name="connsiteX10" fmla="*/ 3573 w 10000"/>
            <a:gd name="connsiteY10" fmla="*/ 5828 h 10000"/>
            <a:gd name="connsiteX11" fmla="*/ 4025 w 10000"/>
            <a:gd name="connsiteY11" fmla="*/ 7587 h 10000"/>
            <a:gd name="connsiteX12" fmla="*/ 6720 w 10000"/>
            <a:gd name="connsiteY12" fmla="*/ 9100 h 10000"/>
            <a:gd name="connsiteX13" fmla="*/ 6831 w 10000"/>
            <a:gd name="connsiteY13" fmla="*/ 9955 h 10000"/>
            <a:gd name="connsiteX14" fmla="*/ 7539 w 10000"/>
            <a:gd name="connsiteY14" fmla="*/ 9900 h 10000"/>
            <a:gd name="connsiteX15" fmla="*/ 7955 w 10000"/>
            <a:gd name="connsiteY15" fmla="*/ 8754 h 10000"/>
            <a:gd name="connsiteX16" fmla="*/ 7379 w 10000"/>
            <a:gd name="connsiteY16" fmla="*/ 7593 h 10000"/>
            <a:gd name="connsiteX17" fmla="*/ 8480 w 10000"/>
            <a:gd name="connsiteY17" fmla="*/ 7200 h 10000"/>
            <a:gd name="connsiteX18" fmla="*/ 8338 w 10000"/>
            <a:gd name="connsiteY18" fmla="*/ 6055 h 10000"/>
            <a:gd name="connsiteX19" fmla="*/ 10000 w 10000"/>
            <a:gd name="connsiteY19" fmla="*/ 6237 h 10000"/>
            <a:gd name="connsiteX20" fmla="*/ 8860 w 10000"/>
            <a:gd name="connsiteY20" fmla="*/ 4542 h 10000"/>
            <a:gd name="connsiteX21" fmla="*/ 7009 w 10000"/>
            <a:gd name="connsiteY21" fmla="*/ 5435 h 10000"/>
            <a:gd name="connsiteX0" fmla="*/ 7009 w 10000"/>
            <a:gd name="connsiteY0" fmla="*/ 5435 h 10000"/>
            <a:gd name="connsiteX1" fmla="*/ 5847 w 10000"/>
            <a:gd name="connsiteY1" fmla="*/ 2013 h 10000"/>
            <a:gd name="connsiteX2" fmla="*/ 3291 w 10000"/>
            <a:gd name="connsiteY2" fmla="*/ 2028 h 10000"/>
            <a:gd name="connsiteX3" fmla="*/ 2194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8 w 10000"/>
            <a:gd name="connsiteY8" fmla="*/ 4220 h 10000"/>
            <a:gd name="connsiteX9" fmla="*/ 2248 w 10000"/>
            <a:gd name="connsiteY9" fmla="*/ 5325 h 10000"/>
            <a:gd name="connsiteX10" fmla="*/ 3573 w 10000"/>
            <a:gd name="connsiteY10" fmla="*/ 5828 h 10000"/>
            <a:gd name="connsiteX11" fmla="*/ 4025 w 10000"/>
            <a:gd name="connsiteY11" fmla="*/ 7587 h 10000"/>
            <a:gd name="connsiteX12" fmla="*/ 6720 w 10000"/>
            <a:gd name="connsiteY12" fmla="*/ 9100 h 10000"/>
            <a:gd name="connsiteX13" fmla="*/ 6831 w 10000"/>
            <a:gd name="connsiteY13" fmla="*/ 9955 h 10000"/>
            <a:gd name="connsiteX14" fmla="*/ 7539 w 10000"/>
            <a:gd name="connsiteY14" fmla="*/ 9900 h 10000"/>
            <a:gd name="connsiteX15" fmla="*/ 7955 w 10000"/>
            <a:gd name="connsiteY15" fmla="*/ 8754 h 10000"/>
            <a:gd name="connsiteX16" fmla="*/ 7379 w 10000"/>
            <a:gd name="connsiteY16" fmla="*/ 7593 h 10000"/>
            <a:gd name="connsiteX17" fmla="*/ 8480 w 10000"/>
            <a:gd name="connsiteY17" fmla="*/ 7200 h 10000"/>
            <a:gd name="connsiteX18" fmla="*/ 8338 w 10000"/>
            <a:gd name="connsiteY18" fmla="*/ 6055 h 10000"/>
            <a:gd name="connsiteX19" fmla="*/ 10000 w 10000"/>
            <a:gd name="connsiteY19" fmla="*/ 6237 h 10000"/>
            <a:gd name="connsiteX20" fmla="*/ 8860 w 10000"/>
            <a:gd name="connsiteY20" fmla="*/ 4542 h 10000"/>
            <a:gd name="connsiteX21" fmla="*/ 7009 w 10000"/>
            <a:gd name="connsiteY21" fmla="*/ 5435 h 10000"/>
            <a:gd name="connsiteX0" fmla="*/ 7009 w 10000"/>
            <a:gd name="connsiteY0" fmla="*/ 5435 h 10000"/>
            <a:gd name="connsiteX1" fmla="*/ 5847 w 10000"/>
            <a:gd name="connsiteY1" fmla="*/ 2013 h 10000"/>
            <a:gd name="connsiteX2" fmla="*/ 3291 w 10000"/>
            <a:gd name="connsiteY2" fmla="*/ 2028 h 10000"/>
            <a:gd name="connsiteX3" fmla="*/ 2194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8 w 10000"/>
            <a:gd name="connsiteY8" fmla="*/ 4220 h 10000"/>
            <a:gd name="connsiteX9" fmla="*/ 2248 w 10000"/>
            <a:gd name="connsiteY9" fmla="*/ 5325 h 10000"/>
            <a:gd name="connsiteX10" fmla="*/ 3573 w 10000"/>
            <a:gd name="connsiteY10" fmla="*/ 5828 h 10000"/>
            <a:gd name="connsiteX11" fmla="*/ 4025 w 10000"/>
            <a:gd name="connsiteY11" fmla="*/ 7587 h 10000"/>
            <a:gd name="connsiteX12" fmla="*/ 6720 w 10000"/>
            <a:gd name="connsiteY12" fmla="*/ 9100 h 10000"/>
            <a:gd name="connsiteX13" fmla="*/ 6831 w 10000"/>
            <a:gd name="connsiteY13" fmla="*/ 9955 h 10000"/>
            <a:gd name="connsiteX14" fmla="*/ 7539 w 10000"/>
            <a:gd name="connsiteY14" fmla="*/ 9900 h 10000"/>
            <a:gd name="connsiteX15" fmla="*/ 7955 w 10000"/>
            <a:gd name="connsiteY15" fmla="*/ 8754 h 10000"/>
            <a:gd name="connsiteX16" fmla="*/ 7379 w 10000"/>
            <a:gd name="connsiteY16" fmla="*/ 7593 h 10000"/>
            <a:gd name="connsiteX17" fmla="*/ 8480 w 10000"/>
            <a:gd name="connsiteY17" fmla="*/ 7200 h 10000"/>
            <a:gd name="connsiteX18" fmla="*/ 8338 w 10000"/>
            <a:gd name="connsiteY18" fmla="*/ 6055 h 10000"/>
            <a:gd name="connsiteX19" fmla="*/ 10000 w 10000"/>
            <a:gd name="connsiteY19" fmla="*/ 6237 h 10000"/>
            <a:gd name="connsiteX20" fmla="*/ 8860 w 10000"/>
            <a:gd name="connsiteY20" fmla="*/ 4542 h 10000"/>
            <a:gd name="connsiteX21" fmla="*/ 7009 w 10000"/>
            <a:gd name="connsiteY21" fmla="*/ 5435 h 10000"/>
            <a:gd name="connsiteX0" fmla="*/ 7009 w 10000"/>
            <a:gd name="connsiteY0" fmla="*/ 5435 h 10000"/>
            <a:gd name="connsiteX1" fmla="*/ 5847 w 10000"/>
            <a:gd name="connsiteY1" fmla="*/ 2013 h 10000"/>
            <a:gd name="connsiteX2" fmla="*/ 3291 w 10000"/>
            <a:gd name="connsiteY2" fmla="*/ 2028 h 10000"/>
            <a:gd name="connsiteX3" fmla="*/ 2194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8 w 10000"/>
            <a:gd name="connsiteY8" fmla="*/ 4220 h 10000"/>
            <a:gd name="connsiteX9" fmla="*/ 2248 w 10000"/>
            <a:gd name="connsiteY9" fmla="*/ 5325 h 10000"/>
            <a:gd name="connsiteX10" fmla="*/ 3573 w 10000"/>
            <a:gd name="connsiteY10" fmla="*/ 5828 h 10000"/>
            <a:gd name="connsiteX11" fmla="*/ 4025 w 10000"/>
            <a:gd name="connsiteY11" fmla="*/ 7587 h 10000"/>
            <a:gd name="connsiteX12" fmla="*/ 6720 w 10000"/>
            <a:gd name="connsiteY12" fmla="*/ 9100 h 10000"/>
            <a:gd name="connsiteX13" fmla="*/ 6831 w 10000"/>
            <a:gd name="connsiteY13" fmla="*/ 9955 h 10000"/>
            <a:gd name="connsiteX14" fmla="*/ 7539 w 10000"/>
            <a:gd name="connsiteY14" fmla="*/ 9900 h 10000"/>
            <a:gd name="connsiteX15" fmla="*/ 7955 w 10000"/>
            <a:gd name="connsiteY15" fmla="*/ 8754 h 10000"/>
            <a:gd name="connsiteX16" fmla="*/ 7379 w 10000"/>
            <a:gd name="connsiteY16" fmla="*/ 7593 h 10000"/>
            <a:gd name="connsiteX17" fmla="*/ 8480 w 10000"/>
            <a:gd name="connsiteY17" fmla="*/ 7200 h 10000"/>
            <a:gd name="connsiteX18" fmla="*/ 8338 w 10000"/>
            <a:gd name="connsiteY18" fmla="*/ 6055 h 10000"/>
            <a:gd name="connsiteX19" fmla="*/ 10000 w 10000"/>
            <a:gd name="connsiteY19" fmla="*/ 6237 h 10000"/>
            <a:gd name="connsiteX20" fmla="*/ 8860 w 10000"/>
            <a:gd name="connsiteY20" fmla="*/ 4542 h 10000"/>
            <a:gd name="connsiteX21" fmla="*/ 7009 w 10000"/>
            <a:gd name="connsiteY21" fmla="*/ 5435 h 10000"/>
            <a:gd name="connsiteX0" fmla="*/ 7009 w 10000"/>
            <a:gd name="connsiteY0" fmla="*/ 5435 h 10000"/>
            <a:gd name="connsiteX1" fmla="*/ 5847 w 10000"/>
            <a:gd name="connsiteY1" fmla="*/ 2013 h 10000"/>
            <a:gd name="connsiteX2" fmla="*/ 3291 w 10000"/>
            <a:gd name="connsiteY2" fmla="*/ 2028 h 10000"/>
            <a:gd name="connsiteX3" fmla="*/ 2194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8 w 10000"/>
            <a:gd name="connsiteY8" fmla="*/ 4220 h 10000"/>
            <a:gd name="connsiteX9" fmla="*/ 2248 w 10000"/>
            <a:gd name="connsiteY9" fmla="*/ 5325 h 10000"/>
            <a:gd name="connsiteX10" fmla="*/ 3573 w 10000"/>
            <a:gd name="connsiteY10" fmla="*/ 5828 h 10000"/>
            <a:gd name="connsiteX11" fmla="*/ 4025 w 10000"/>
            <a:gd name="connsiteY11" fmla="*/ 7587 h 10000"/>
            <a:gd name="connsiteX12" fmla="*/ 6720 w 10000"/>
            <a:gd name="connsiteY12" fmla="*/ 9100 h 10000"/>
            <a:gd name="connsiteX13" fmla="*/ 6831 w 10000"/>
            <a:gd name="connsiteY13" fmla="*/ 9955 h 10000"/>
            <a:gd name="connsiteX14" fmla="*/ 7539 w 10000"/>
            <a:gd name="connsiteY14" fmla="*/ 9900 h 10000"/>
            <a:gd name="connsiteX15" fmla="*/ 7955 w 10000"/>
            <a:gd name="connsiteY15" fmla="*/ 8754 h 10000"/>
            <a:gd name="connsiteX16" fmla="*/ 7379 w 10000"/>
            <a:gd name="connsiteY16" fmla="*/ 7593 h 10000"/>
            <a:gd name="connsiteX17" fmla="*/ 8480 w 10000"/>
            <a:gd name="connsiteY17" fmla="*/ 7200 h 10000"/>
            <a:gd name="connsiteX18" fmla="*/ 8338 w 10000"/>
            <a:gd name="connsiteY18" fmla="*/ 6055 h 10000"/>
            <a:gd name="connsiteX19" fmla="*/ 10000 w 10000"/>
            <a:gd name="connsiteY19" fmla="*/ 6237 h 10000"/>
            <a:gd name="connsiteX20" fmla="*/ 8860 w 10000"/>
            <a:gd name="connsiteY20" fmla="*/ 4542 h 10000"/>
            <a:gd name="connsiteX21" fmla="*/ 7009 w 10000"/>
            <a:gd name="connsiteY21" fmla="*/ 5435 h 10000"/>
            <a:gd name="connsiteX0" fmla="*/ 7009 w 10000"/>
            <a:gd name="connsiteY0" fmla="*/ 5435 h 10026"/>
            <a:gd name="connsiteX1" fmla="*/ 5847 w 10000"/>
            <a:gd name="connsiteY1" fmla="*/ 2013 h 10026"/>
            <a:gd name="connsiteX2" fmla="*/ 3291 w 10000"/>
            <a:gd name="connsiteY2" fmla="*/ 2028 h 10026"/>
            <a:gd name="connsiteX3" fmla="*/ 2194 w 10000"/>
            <a:gd name="connsiteY3" fmla="*/ 0 h 10026"/>
            <a:gd name="connsiteX4" fmla="*/ 77 w 10000"/>
            <a:gd name="connsiteY4" fmla="*/ 523 h 10026"/>
            <a:gd name="connsiteX5" fmla="*/ 32 w 10000"/>
            <a:gd name="connsiteY5" fmla="*/ 5545 h 10026"/>
            <a:gd name="connsiteX6" fmla="*/ 592 w 10000"/>
            <a:gd name="connsiteY6" fmla="*/ 5521 h 10026"/>
            <a:gd name="connsiteX7" fmla="*/ 679 w 10000"/>
            <a:gd name="connsiteY7" fmla="*/ 4634 h 10026"/>
            <a:gd name="connsiteX8" fmla="*/ 1408 w 10000"/>
            <a:gd name="connsiteY8" fmla="*/ 4220 h 10026"/>
            <a:gd name="connsiteX9" fmla="*/ 2248 w 10000"/>
            <a:gd name="connsiteY9" fmla="*/ 5325 h 10026"/>
            <a:gd name="connsiteX10" fmla="*/ 3573 w 10000"/>
            <a:gd name="connsiteY10" fmla="*/ 5828 h 10026"/>
            <a:gd name="connsiteX11" fmla="*/ 4025 w 10000"/>
            <a:gd name="connsiteY11" fmla="*/ 7587 h 10026"/>
            <a:gd name="connsiteX12" fmla="*/ 6720 w 10000"/>
            <a:gd name="connsiteY12" fmla="*/ 9100 h 10026"/>
            <a:gd name="connsiteX13" fmla="*/ 6831 w 10000"/>
            <a:gd name="connsiteY13" fmla="*/ 9955 h 10026"/>
            <a:gd name="connsiteX14" fmla="*/ 7539 w 10000"/>
            <a:gd name="connsiteY14" fmla="*/ 9900 h 10026"/>
            <a:gd name="connsiteX15" fmla="*/ 7955 w 10000"/>
            <a:gd name="connsiteY15" fmla="*/ 8754 h 10026"/>
            <a:gd name="connsiteX16" fmla="*/ 7379 w 10000"/>
            <a:gd name="connsiteY16" fmla="*/ 7593 h 10026"/>
            <a:gd name="connsiteX17" fmla="*/ 8480 w 10000"/>
            <a:gd name="connsiteY17" fmla="*/ 7200 h 10026"/>
            <a:gd name="connsiteX18" fmla="*/ 8338 w 10000"/>
            <a:gd name="connsiteY18" fmla="*/ 6055 h 10026"/>
            <a:gd name="connsiteX19" fmla="*/ 10000 w 10000"/>
            <a:gd name="connsiteY19" fmla="*/ 6237 h 10026"/>
            <a:gd name="connsiteX20" fmla="*/ 8860 w 10000"/>
            <a:gd name="connsiteY20" fmla="*/ 4542 h 10026"/>
            <a:gd name="connsiteX21" fmla="*/ 7009 w 10000"/>
            <a:gd name="connsiteY21" fmla="*/ 5435 h 10026"/>
            <a:gd name="connsiteX0" fmla="*/ 7009 w 10000"/>
            <a:gd name="connsiteY0" fmla="*/ 5435 h 10026"/>
            <a:gd name="connsiteX1" fmla="*/ 5847 w 10000"/>
            <a:gd name="connsiteY1" fmla="*/ 2013 h 10026"/>
            <a:gd name="connsiteX2" fmla="*/ 3291 w 10000"/>
            <a:gd name="connsiteY2" fmla="*/ 2028 h 10026"/>
            <a:gd name="connsiteX3" fmla="*/ 2194 w 10000"/>
            <a:gd name="connsiteY3" fmla="*/ 0 h 10026"/>
            <a:gd name="connsiteX4" fmla="*/ 77 w 10000"/>
            <a:gd name="connsiteY4" fmla="*/ 523 h 10026"/>
            <a:gd name="connsiteX5" fmla="*/ 32 w 10000"/>
            <a:gd name="connsiteY5" fmla="*/ 5545 h 10026"/>
            <a:gd name="connsiteX6" fmla="*/ 592 w 10000"/>
            <a:gd name="connsiteY6" fmla="*/ 5521 h 10026"/>
            <a:gd name="connsiteX7" fmla="*/ 679 w 10000"/>
            <a:gd name="connsiteY7" fmla="*/ 4634 h 10026"/>
            <a:gd name="connsiteX8" fmla="*/ 1408 w 10000"/>
            <a:gd name="connsiteY8" fmla="*/ 4220 h 10026"/>
            <a:gd name="connsiteX9" fmla="*/ 2248 w 10000"/>
            <a:gd name="connsiteY9" fmla="*/ 5325 h 10026"/>
            <a:gd name="connsiteX10" fmla="*/ 3573 w 10000"/>
            <a:gd name="connsiteY10" fmla="*/ 5828 h 10026"/>
            <a:gd name="connsiteX11" fmla="*/ 4025 w 10000"/>
            <a:gd name="connsiteY11" fmla="*/ 7587 h 10026"/>
            <a:gd name="connsiteX12" fmla="*/ 6720 w 10000"/>
            <a:gd name="connsiteY12" fmla="*/ 9100 h 10026"/>
            <a:gd name="connsiteX13" fmla="*/ 6831 w 10000"/>
            <a:gd name="connsiteY13" fmla="*/ 9955 h 10026"/>
            <a:gd name="connsiteX14" fmla="*/ 7539 w 10000"/>
            <a:gd name="connsiteY14" fmla="*/ 9900 h 10026"/>
            <a:gd name="connsiteX15" fmla="*/ 7955 w 10000"/>
            <a:gd name="connsiteY15" fmla="*/ 8754 h 10026"/>
            <a:gd name="connsiteX16" fmla="*/ 7379 w 10000"/>
            <a:gd name="connsiteY16" fmla="*/ 7593 h 10026"/>
            <a:gd name="connsiteX17" fmla="*/ 8480 w 10000"/>
            <a:gd name="connsiteY17" fmla="*/ 7200 h 10026"/>
            <a:gd name="connsiteX18" fmla="*/ 8338 w 10000"/>
            <a:gd name="connsiteY18" fmla="*/ 6055 h 10026"/>
            <a:gd name="connsiteX19" fmla="*/ 10000 w 10000"/>
            <a:gd name="connsiteY19" fmla="*/ 6237 h 10026"/>
            <a:gd name="connsiteX20" fmla="*/ 8860 w 10000"/>
            <a:gd name="connsiteY20" fmla="*/ 4542 h 10026"/>
            <a:gd name="connsiteX21" fmla="*/ 7009 w 10000"/>
            <a:gd name="connsiteY21" fmla="*/ 5435 h 10026"/>
            <a:gd name="connsiteX0" fmla="*/ 7009 w 10000"/>
            <a:gd name="connsiteY0" fmla="*/ 5435 h 10026"/>
            <a:gd name="connsiteX1" fmla="*/ 5847 w 10000"/>
            <a:gd name="connsiteY1" fmla="*/ 2013 h 10026"/>
            <a:gd name="connsiteX2" fmla="*/ 3291 w 10000"/>
            <a:gd name="connsiteY2" fmla="*/ 2028 h 10026"/>
            <a:gd name="connsiteX3" fmla="*/ 2194 w 10000"/>
            <a:gd name="connsiteY3" fmla="*/ 0 h 10026"/>
            <a:gd name="connsiteX4" fmla="*/ 77 w 10000"/>
            <a:gd name="connsiteY4" fmla="*/ 523 h 10026"/>
            <a:gd name="connsiteX5" fmla="*/ 32 w 10000"/>
            <a:gd name="connsiteY5" fmla="*/ 5545 h 10026"/>
            <a:gd name="connsiteX6" fmla="*/ 592 w 10000"/>
            <a:gd name="connsiteY6" fmla="*/ 5521 h 10026"/>
            <a:gd name="connsiteX7" fmla="*/ 679 w 10000"/>
            <a:gd name="connsiteY7" fmla="*/ 4634 h 10026"/>
            <a:gd name="connsiteX8" fmla="*/ 1408 w 10000"/>
            <a:gd name="connsiteY8" fmla="*/ 4220 h 10026"/>
            <a:gd name="connsiteX9" fmla="*/ 2248 w 10000"/>
            <a:gd name="connsiteY9" fmla="*/ 5325 h 10026"/>
            <a:gd name="connsiteX10" fmla="*/ 3573 w 10000"/>
            <a:gd name="connsiteY10" fmla="*/ 5828 h 10026"/>
            <a:gd name="connsiteX11" fmla="*/ 4025 w 10000"/>
            <a:gd name="connsiteY11" fmla="*/ 7587 h 10026"/>
            <a:gd name="connsiteX12" fmla="*/ 6720 w 10000"/>
            <a:gd name="connsiteY12" fmla="*/ 9100 h 10026"/>
            <a:gd name="connsiteX13" fmla="*/ 6831 w 10000"/>
            <a:gd name="connsiteY13" fmla="*/ 9955 h 10026"/>
            <a:gd name="connsiteX14" fmla="*/ 7539 w 10000"/>
            <a:gd name="connsiteY14" fmla="*/ 9900 h 10026"/>
            <a:gd name="connsiteX15" fmla="*/ 7955 w 10000"/>
            <a:gd name="connsiteY15" fmla="*/ 8754 h 10026"/>
            <a:gd name="connsiteX16" fmla="*/ 7379 w 10000"/>
            <a:gd name="connsiteY16" fmla="*/ 7593 h 10026"/>
            <a:gd name="connsiteX17" fmla="*/ 8480 w 10000"/>
            <a:gd name="connsiteY17" fmla="*/ 7200 h 10026"/>
            <a:gd name="connsiteX18" fmla="*/ 8338 w 10000"/>
            <a:gd name="connsiteY18" fmla="*/ 6055 h 10026"/>
            <a:gd name="connsiteX19" fmla="*/ 10000 w 10000"/>
            <a:gd name="connsiteY19" fmla="*/ 6237 h 10026"/>
            <a:gd name="connsiteX20" fmla="*/ 8860 w 10000"/>
            <a:gd name="connsiteY20" fmla="*/ 4542 h 10026"/>
            <a:gd name="connsiteX21" fmla="*/ 7009 w 10000"/>
            <a:gd name="connsiteY21" fmla="*/ 5435 h 10026"/>
            <a:gd name="connsiteX0" fmla="*/ 7009 w 10000"/>
            <a:gd name="connsiteY0" fmla="*/ 5435 h 10026"/>
            <a:gd name="connsiteX1" fmla="*/ 5847 w 10000"/>
            <a:gd name="connsiteY1" fmla="*/ 2013 h 10026"/>
            <a:gd name="connsiteX2" fmla="*/ 3291 w 10000"/>
            <a:gd name="connsiteY2" fmla="*/ 2028 h 10026"/>
            <a:gd name="connsiteX3" fmla="*/ 2194 w 10000"/>
            <a:gd name="connsiteY3" fmla="*/ 0 h 10026"/>
            <a:gd name="connsiteX4" fmla="*/ 77 w 10000"/>
            <a:gd name="connsiteY4" fmla="*/ 523 h 10026"/>
            <a:gd name="connsiteX5" fmla="*/ 32 w 10000"/>
            <a:gd name="connsiteY5" fmla="*/ 5545 h 10026"/>
            <a:gd name="connsiteX6" fmla="*/ 592 w 10000"/>
            <a:gd name="connsiteY6" fmla="*/ 5521 h 10026"/>
            <a:gd name="connsiteX7" fmla="*/ 679 w 10000"/>
            <a:gd name="connsiteY7" fmla="*/ 4634 h 10026"/>
            <a:gd name="connsiteX8" fmla="*/ 1408 w 10000"/>
            <a:gd name="connsiteY8" fmla="*/ 4220 h 10026"/>
            <a:gd name="connsiteX9" fmla="*/ 2248 w 10000"/>
            <a:gd name="connsiteY9" fmla="*/ 5325 h 10026"/>
            <a:gd name="connsiteX10" fmla="*/ 3573 w 10000"/>
            <a:gd name="connsiteY10" fmla="*/ 5828 h 10026"/>
            <a:gd name="connsiteX11" fmla="*/ 4025 w 10000"/>
            <a:gd name="connsiteY11" fmla="*/ 7587 h 10026"/>
            <a:gd name="connsiteX12" fmla="*/ 6720 w 10000"/>
            <a:gd name="connsiteY12" fmla="*/ 9100 h 10026"/>
            <a:gd name="connsiteX13" fmla="*/ 6831 w 10000"/>
            <a:gd name="connsiteY13" fmla="*/ 9955 h 10026"/>
            <a:gd name="connsiteX14" fmla="*/ 7539 w 10000"/>
            <a:gd name="connsiteY14" fmla="*/ 9900 h 10026"/>
            <a:gd name="connsiteX15" fmla="*/ 7955 w 10000"/>
            <a:gd name="connsiteY15" fmla="*/ 8754 h 10026"/>
            <a:gd name="connsiteX16" fmla="*/ 7379 w 10000"/>
            <a:gd name="connsiteY16" fmla="*/ 7593 h 10026"/>
            <a:gd name="connsiteX17" fmla="*/ 8480 w 10000"/>
            <a:gd name="connsiteY17" fmla="*/ 7200 h 10026"/>
            <a:gd name="connsiteX18" fmla="*/ 8338 w 10000"/>
            <a:gd name="connsiteY18" fmla="*/ 6055 h 10026"/>
            <a:gd name="connsiteX19" fmla="*/ 10000 w 10000"/>
            <a:gd name="connsiteY19" fmla="*/ 6237 h 10026"/>
            <a:gd name="connsiteX20" fmla="*/ 8860 w 10000"/>
            <a:gd name="connsiteY20" fmla="*/ 4542 h 10026"/>
            <a:gd name="connsiteX21" fmla="*/ 7009 w 10000"/>
            <a:gd name="connsiteY21" fmla="*/ 5435 h 10026"/>
            <a:gd name="connsiteX0" fmla="*/ 7009 w 10108"/>
            <a:gd name="connsiteY0" fmla="*/ 5435 h 10026"/>
            <a:gd name="connsiteX1" fmla="*/ 5847 w 10108"/>
            <a:gd name="connsiteY1" fmla="*/ 2013 h 10026"/>
            <a:gd name="connsiteX2" fmla="*/ 3291 w 10108"/>
            <a:gd name="connsiteY2" fmla="*/ 2028 h 10026"/>
            <a:gd name="connsiteX3" fmla="*/ 2194 w 10108"/>
            <a:gd name="connsiteY3" fmla="*/ 0 h 10026"/>
            <a:gd name="connsiteX4" fmla="*/ 77 w 10108"/>
            <a:gd name="connsiteY4" fmla="*/ 523 h 10026"/>
            <a:gd name="connsiteX5" fmla="*/ 32 w 10108"/>
            <a:gd name="connsiteY5" fmla="*/ 5545 h 10026"/>
            <a:gd name="connsiteX6" fmla="*/ 592 w 10108"/>
            <a:gd name="connsiteY6" fmla="*/ 5521 h 10026"/>
            <a:gd name="connsiteX7" fmla="*/ 679 w 10108"/>
            <a:gd name="connsiteY7" fmla="*/ 4634 h 10026"/>
            <a:gd name="connsiteX8" fmla="*/ 1408 w 10108"/>
            <a:gd name="connsiteY8" fmla="*/ 4220 h 10026"/>
            <a:gd name="connsiteX9" fmla="*/ 2248 w 10108"/>
            <a:gd name="connsiteY9" fmla="*/ 5325 h 10026"/>
            <a:gd name="connsiteX10" fmla="*/ 3573 w 10108"/>
            <a:gd name="connsiteY10" fmla="*/ 5828 h 10026"/>
            <a:gd name="connsiteX11" fmla="*/ 4025 w 10108"/>
            <a:gd name="connsiteY11" fmla="*/ 7587 h 10026"/>
            <a:gd name="connsiteX12" fmla="*/ 6720 w 10108"/>
            <a:gd name="connsiteY12" fmla="*/ 9100 h 10026"/>
            <a:gd name="connsiteX13" fmla="*/ 6831 w 10108"/>
            <a:gd name="connsiteY13" fmla="*/ 9955 h 10026"/>
            <a:gd name="connsiteX14" fmla="*/ 7539 w 10108"/>
            <a:gd name="connsiteY14" fmla="*/ 9900 h 10026"/>
            <a:gd name="connsiteX15" fmla="*/ 7955 w 10108"/>
            <a:gd name="connsiteY15" fmla="*/ 8754 h 10026"/>
            <a:gd name="connsiteX16" fmla="*/ 7379 w 10108"/>
            <a:gd name="connsiteY16" fmla="*/ 7593 h 10026"/>
            <a:gd name="connsiteX17" fmla="*/ 8480 w 10108"/>
            <a:gd name="connsiteY17" fmla="*/ 7200 h 10026"/>
            <a:gd name="connsiteX18" fmla="*/ 8338 w 10108"/>
            <a:gd name="connsiteY18" fmla="*/ 6055 h 10026"/>
            <a:gd name="connsiteX19" fmla="*/ 10000 w 10108"/>
            <a:gd name="connsiteY19" fmla="*/ 6237 h 10026"/>
            <a:gd name="connsiteX20" fmla="*/ 9939 w 10108"/>
            <a:gd name="connsiteY20" fmla="*/ 4786 h 10026"/>
            <a:gd name="connsiteX21" fmla="*/ 7009 w 10108"/>
            <a:gd name="connsiteY21" fmla="*/ 5435 h 10026"/>
            <a:gd name="connsiteX0" fmla="*/ 7009 w 10040"/>
            <a:gd name="connsiteY0" fmla="*/ 5435 h 10026"/>
            <a:gd name="connsiteX1" fmla="*/ 5847 w 10040"/>
            <a:gd name="connsiteY1" fmla="*/ 2013 h 10026"/>
            <a:gd name="connsiteX2" fmla="*/ 3291 w 10040"/>
            <a:gd name="connsiteY2" fmla="*/ 2028 h 10026"/>
            <a:gd name="connsiteX3" fmla="*/ 2194 w 10040"/>
            <a:gd name="connsiteY3" fmla="*/ 0 h 10026"/>
            <a:gd name="connsiteX4" fmla="*/ 77 w 10040"/>
            <a:gd name="connsiteY4" fmla="*/ 523 h 10026"/>
            <a:gd name="connsiteX5" fmla="*/ 32 w 10040"/>
            <a:gd name="connsiteY5" fmla="*/ 5545 h 10026"/>
            <a:gd name="connsiteX6" fmla="*/ 592 w 10040"/>
            <a:gd name="connsiteY6" fmla="*/ 5521 h 10026"/>
            <a:gd name="connsiteX7" fmla="*/ 679 w 10040"/>
            <a:gd name="connsiteY7" fmla="*/ 4634 h 10026"/>
            <a:gd name="connsiteX8" fmla="*/ 1408 w 10040"/>
            <a:gd name="connsiteY8" fmla="*/ 4220 h 10026"/>
            <a:gd name="connsiteX9" fmla="*/ 2248 w 10040"/>
            <a:gd name="connsiteY9" fmla="*/ 5325 h 10026"/>
            <a:gd name="connsiteX10" fmla="*/ 3573 w 10040"/>
            <a:gd name="connsiteY10" fmla="*/ 5828 h 10026"/>
            <a:gd name="connsiteX11" fmla="*/ 4025 w 10040"/>
            <a:gd name="connsiteY11" fmla="*/ 7587 h 10026"/>
            <a:gd name="connsiteX12" fmla="*/ 6720 w 10040"/>
            <a:gd name="connsiteY12" fmla="*/ 9100 h 10026"/>
            <a:gd name="connsiteX13" fmla="*/ 6831 w 10040"/>
            <a:gd name="connsiteY13" fmla="*/ 9955 h 10026"/>
            <a:gd name="connsiteX14" fmla="*/ 7539 w 10040"/>
            <a:gd name="connsiteY14" fmla="*/ 9900 h 10026"/>
            <a:gd name="connsiteX15" fmla="*/ 7955 w 10040"/>
            <a:gd name="connsiteY15" fmla="*/ 8754 h 10026"/>
            <a:gd name="connsiteX16" fmla="*/ 7379 w 10040"/>
            <a:gd name="connsiteY16" fmla="*/ 7593 h 10026"/>
            <a:gd name="connsiteX17" fmla="*/ 8480 w 10040"/>
            <a:gd name="connsiteY17" fmla="*/ 7200 h 10026"/>
            <a:gd name="connsiteX18" fmla="*/ 8338 w 10040"/>
            <a:gd name="connsiteY18" fmla="*/ 6055 h 10026"/>
            <a:gd name="connsiteX19" fmla="*/ 10000 w 10040"/>
            <a:gd name="connsiteY19" fmla="*/ 6237 h 10026"/>
            <a:gd name="connsiteX20" fmla="*/ 9558 w 10040"/>
            <a:gd name="connsiteY20" fmla="*/ 5437 h 10026"/>
            <a:gd name="connsiteX21" fmla="*/ 7009 w 10040"/>
            <a:gd name="connsiteY21" fmla="*/ 5435 h 10026"/>
            <a:gd name="connsiteX0" fmla="*/ 7009 w 10041"/>
            <a:gd name="connsiteY0" fmla="*/ 5435 h 10026"/>
            <a:gd name="connsiteX1" fmla="*/ 5847 w 10041"/>
            <a:gd name="connsiteY1" fmla="*/ 2013 h 10026"/>
            <a:gd name="connsiteX2" fmla="*/ 3291 w 10041"/>
            <a:gd name="connsiteY2" fmla="*/ 2028 h 10026"/>
            <a:gd name="connsiteX3" fmla="*/ 2194 w 10041"/>
            <a:gd name="connsiteY3" fmla="*/ 0 h 10026"/>
            <a:gd name="connsiteX4" fmla="*/ 77 w 10041"/>
            <a:gd name="connsiteY4" fmla="*/ 523 h 10026"/>
            <a:gd name="connsiteX5" fmla="*/ 32 w 10041"/>
            <a:gd name="connsiteY5" fmla="*/ 5545 h 10026"/>
            <a:gd name="connsiteX6" fmla="*/ 592 w 10041"/>
            <a:gd name="connsiteY6" fmla="*/ 5521 h 10026"/>
            <a:gd name="connsiteX7" fmla="*/ 679 w 10041"/>
            <a:gd name="connsiteY7" fmla="*/ 4634 h 10026"/>
            <a:gd name="connsiteX8" fmla="*/ 1408 w 10041"/>
            <a:gd name="connsiteY8" fmla="*/ 4220 h 10026"/>
            <a:gd name="connsiteX9" fmla="*/ 2248 w 10041"/>
            <a:gd name="connsiteY9" fmla="*/ 5325 h 10026"/>
            <a:gd name="connsiteX10" fmla="*/ 3573 w 10041"/>
            <a:gd name="connsiteY10" fmla="*/ 5828 h 10026"/>
            <a:gd name="connsiteX11" fmla="*/ 4025 w 10041"/>
            <a:gd name="connsiteY11" fmla="*/ 7587 h 10026"/>
            <a:gd name="connsiteX12" fmla="*/ 6720 w 10041"/>
            <a:gd name="connsiteY12" fmla="*/ 9100 h 10026"/>
            <a:gd name="connsiteX13" fmla="*/ 6831 w 10041"/>
            <a:gd name="connsiteY13" fmla="*/ 9955 h 10026"/>
            <a:gd name="connsiteX14" fmla="*/ 7539 w 10041"/>
            <a:gd name="connsiteY14" fmla="*/ 9900 h 10026"/>
            <a:gd name="connsiteX15" fmla="*/ 7955 w 10041"/>
            <a:gd name="connsiteY15" fmla="*/ 8754 h 10026"/>
            <a:gd name="connsiteX16" fmla="*/ 7379 w 10041"/>
            <a:gd name="connsiteY16" fmla="*/ 7593 h 10026"/>
            <a:gd name="connsiteX17" fmla="*/ 8480 w 10041"/>
            <a:gd name="connsiteY17" fmla="*/ 7200 h 10026"/>
            <a:gd name="connsiteX18" fmla="*/ 8338 w 10041"/>
            <a:gd name="connsiteY18" fmla="*/ 6055 h 10026"/>
            <a:gd name="connsiteX19" fmla="*/ 10000 w 10041"/>
            <a:gd name="connsiteY19" fmla="*/ 6237 h 10026"/>
            <a:gd name="connsiteX20" fmla="*/ 9558 w 10041"/>
            <a:gd name="connsiteY20" fmla="*/ 5437 h 10026"/>
            <a:gd name="connsiteX21" fmla="*/ 9733 w 10041"/>
            <a:gd name="connsiteY21" fmla="*/ 4602 h 10026"/>
            <a:gd name="connsiteX22" fmla="*/ 7009 w 10041"/>
            <a:gd name="connsiteY22" fmla="*/ 5435 h 10026"/>
            <a:gd name="connsiteX0" fmla="*/ 7009 w 10014"/>
            <a:gd name="connsiteY0" fmla="*/ 5435 h 10026"/>
            <a:gd name="connsiteX1" fmla="*/ 5847 w 10014"/>
            <a:gd name="connsiteY1" fmla="*/ 2013 h 10026"/>
            <a:gd name="connsiteX2" fmla="*/ 3291 w 10014"/>
            <a:gd name="connsiteY2" fmla="*/ 2028 h 10026"/>
            <a:gd name="connsiteX3" fmla="*/ 2194 w 10014"/>
            <a:gd name="connsiteY3" fmla="*/ 0 h 10026"/>
            <a:gd name="connsiteX4" fmla="*/ 77 w 10014"/>
            <a:gd name="connsiteY4" fmla="*/ 523 h 10026"/>
            <a:gd name="connsiteX5" fmla="*/ 32 w 10014"/>
            <a:gd name="connsiteY5" fmla="*/ 5545 h 10026"/>
            <a:gd name="connsiteX6" fmla="*/ 592 w 10014"/>
            <a:gd name="connsiteY6" fmla="*/ 5521 h 10026"/>
            <a:gd name="connsiteX7" fmla="*/ 679 w 10014"/>
            <a:gd name="connsiteY7" fmla="*/ 4634 h 10026"/>
            <a:gd name="connsiteX8" fmla="*/ 1408 w 10014"/>
            <a:gd name="connsiteY8" fmla="*/ 4220 h 10026"/>
            <a:gd name="connsiteX9" fmla="*/ 2248 w 10014"/>
            <a:gd name="connsiteY9" fmla="*/ 5325 h 10026"/>
            <a:gd name="connsiteX10" fmla="*/ 3573 w 10014"/>
            <a:gd name="connsiteY10" fmla="*/ 5828 h 10026"/>
            <a:gd name="connsiteX11" fmla="*/ 4025 w 10014"/>
            <a:gd name="connsiteY11" fmla="*/ 7587 h 10026"/>
            <a:gd name="connsiteX12" fmla="*/ 6720 w 10014"/>
            <a:gd name="connsiteY12" fmla="*/ 9100 h 10026"/>
            <a:gd name="connsiteX13" fmla="*/ 6831 w 10014"/>
            <a:gd name="connsiteY13" fmla="*/ 9955 h 10026"/>
            <a:gd name="connsiteX14" fmla="*/ 7539 w 10014"/>
            <a:gd name="connsiteY14" fmla="*/ 9900 h 10026"/>
            <a:gd name="connsiteX15" fmla="*/ 7955 w 10014"/>
            <a:gd name="connsiteY15" fmla="*/ 8754 h 10026"/>
            <a:gd name="connsiteX16" fmla="*/ 7379 w 10014"/>
            <a:gd name="connsiteY16" fmla="*/ 7593 h 10026"/>
            <a:gd name="connsiteX17" fmla="*/ 8480 w 10014"/>
            <a:gd name="connsiteY17" fmla="*/ 7200 h 10026"/>
            <a:gd name="connsiteX18" fmla="*/ 8338 w 10014"/>
            <a:gd name="connsiteY18" fmla="*/ 6055 h 10026"/>
            <a:gd name="connsiteX19" fmla="*/ 10000 w 10014"/>
            <a:gd name="connsiteY19" fmla="*/ 6237 h 10026"/>
            <a:gd name="connsiteX20" fmla="*/ 9177 w 10014"/>
            <a:gd name="connsiteY20" fmla="*/ 5518 h 10026"/>
            <a:gd name="connsiteX21" fmla="*/ 9733 w 10014"/>
            <a:gd name="connsiteY21" fmla="*/ 4602 h 10026"/>
            <a:gd name="connsiteX22" fmla="*/ 7009 w 10014"/>
            <a:gd name="connsiteY22" fmla="*/ 5435 h 10026"/>
            <a:gd name="connsiteX0" fmla="*/ 7009 w 10014"/>
            <a:gd name="connsiteY0" fmla="*/ 5435 h 10026"/>
            <a:gd name="connsiteX1" fmla="*/ 5847 w 10014"/>
            <a:gd name="connsiteY1" fmla="*/ 2013 h 10026"/>
            <a:gd name="connsiteX2" fmla="*/ 3291 w 10014"/>
            <a:gd name="connsiteY2" fmla="*/ 2028 h 10026"/>
            <a:gd name="connsiteX3" fmla="*/ 2194 w 10014"/>
            <a:gd name="connsiteY3" fmla="*/ 0 h 10026"/>
            <a:gd name="connsiteX4" fmla="*/ 77 w 10014"/>
            <a:gd name="connsiteY4" fmla="*/ 523 h 10026"/>
            <a:gd name="connsiteX5" fmla="*/ 32 w 10014"/>
            <a:gd name="connsiteY5" fmla="*/ 5545 h 10026"/>
            <a:gd name="connsiteX6" fmla="*/ 592 w 10014"/>
            <a:gd name="connsiteY6" fmla="*/ 5521 h 10026"/>
            <a:gd name="connsiteX7" fmla="*/ 679 w 10014"/>
            <a:gd name="connsiteY7" fmla="*/ 4634 h 10026"/>
            <a:gd name="connsiteX8" fmla="*/ 1408 w 10014"/>
            <a:gd name="connsiteY8" fmla="*/ 4220 h 10026"/>
            <a:gd name="connsiteX9" fmla="*/ 2248 w 10014"/>
            <a:gd name="connsiteY9" fmla="*/ 5325 h 10026"/>
            <a:gd name="connsiteX10" fmla="*/ 3573 w 10014"/>
            <a:gd name="connsiteY10" fmla="*/ 5828 h 10026"/>
            <a:gd name="connsiteX11" fmla="*/ 4025 w 10014"/>
            <a:gd name="connsiteY11" fmla="*/ 7587 h 10026"/>
            <a:gd name="connsiteX12" fmla="*/ 6720 w 10014"/>
            <a:gd name="connsiteY12" fmla="*/ 9100 h 10026"/>
            <a:gd name="connsiteX13" fmla="*/ 6831 w 10014"/>
            <a:gd name="connsiteY13" fmla="*/ 9955 h 10026"/>
            <a:gd name="connsiteX14" fmla="*/ 7539 w 10014"/>
            <a:gd name="connsiteY14" fmla="*/ 9900 h 10026"/>
            <a:gd name="connsiteX15" fmla="*/ 7955 w 10014"/>
            <a:gd name="connsiteY15" fmla="*/ 8754 h 10026"/>
            <a:gd name="connsiteX16" fmla="*/ 7379 w 10014"/>
            <a:gd name="connsiteY16" fmla="*/ 7593 h 10026"/>
            <a:gd name="connsiteX17" fmla="*/ 8480 w 10014"/>
            <a:gd name="connsiteY17" fmla="*/ 7200 h 10026"/>
            <a:gd name="connsiteX18" fmla="*/ 8338 w 10014"/>
            <a:gd name="connsiteY18" fmla="*/ 6055 h 10026"/>
            <a:gd name="connsiteX19" fmla="*/ 10000 w 10014"/>
            <a:gd name="connsiteY19" fmla="*/ 6237 h 10026"/>
            <a:gd name="connsiteX20" fmla="*/ 9177 w 10014"/>
            <a:gd name="connsiteY20" fmla="*/ 5518 h 10026"/>
            <a:gd name="connsiteX21" fmla="*/ 9860 w 10014"/>
            <a:gd name="connsiteY21" fmla="*/ 4846 h 10026"/>
            <a:gd name="connsiteX22" fmla="*/ 7009 w 10014"/>
            <a:gd name="connsiteY22" fmla="*/ 5435 h 10026"/>
            <a:gd name="connsiteX0" fmla="*/ 7009 w 10391"/>
            <a:gd name="connsiteY0" fmla="*/ 5435 h 10026"/>
            <a:gd name="connsiteX1" fmla="*/ 5847 w 10391"/>
            <a:gd name="connsiteY1" fmla="*/ 2013 h 10026"/>
            <a:gd name="connsiteX2" fmla="*/ 3291 w 10391"/>
            <a:gd name="connsiteY2" fmla="*/ 2028 h 10026"/>
            <a:gd name="connsiteX3" fmla="*/ 2194 w 10391"/>
            <a:gd name="connsiteY3" fmla="*/ 0 h 10026"/>
            <a:gd name="connsiteX4" fmla="*/ 77 w 10391"/>
            <a:gd name="connsiteY4" fmla="*/ 523 h 10026"/>
            <a:gd name="connsiteX5" fmla="*/ 32 w 10391"/>
            <a:gd name="connsiteY5" fmla="*/ 5545 h 10026"/>
            <a:gd name="connsiteX6" fmla="*/ 592 w 10391"/>
            <a:gd name="connsiteY6" fmla="*/ 5521 h 10026"/>
            <a:gd name="connsiteX7" fmla="*/ 679 w 10391"/>
            <a:gd name="connsiteY7" fmla="*/ 4634 h 10026"/>
            <a:gd name="connsiteX8" fmla="*/ 1408 w 10391"/>
            <a:gd name="connsiteY8" fmla="*/ 4220 h 10026"/>
            <a:gd name="connsiteX9" fmla="*/ 2248 w 10391"/>
            <a:gd name="connsiteY9" fmla="*/ 5325 h 10026"/>
            <a:gd name="connsiteX10" fmla="*/ 3573 w 10391"/>
            <a:gd name="connsiteY10" fmla="*/ 5828 h 10026"/>
            <a:gd name="connsiteX11" fmla="*/ 4025 w 10391"/>
            <a:gd name="connsiteY11" fmla="*/ 7587 h 10026"/>
            <a:gd name="connsiteX12" fmla="*/ 6720 w 10391"/>
            <a:gd name="connsiteY12" fmla="*/ 9100 h 10026"/>
            <a:gd name="connsiteX13" fmla="*/ 6831 w 10391"/>
            <a:gd name="connsiteY13" fmla="*/ 9955 h 10026"/>
            <a:gd name="connsiteX14" fmla="*/ 7539 w 10391"/>
            <a:gd name="connsiteY14" fmla="*/ 9900 h 10026"/>
            <a:gd name="connsiteX15" fmla="*/ 7955 w 10391"/>
            <a:gd name="connsiteY15" fmla="*/ 8754 h 10026"/>
            <a:gd name="connsiteX16" fmla="*/ 7379 w 10391"/>
            <a:gd name="connsiteY16" fmla="*/ 7593 h 10026"/>
            <a:gd name="connsiteX17" fmla="*/ 8480 w 10391"/>
            <a:gd name="connsiteY17" fmla="*/ 7200 h 10026"/>
            <a:gd name="connsiteX18" fmla="*/ 8338 w 10391"/>
            <a:gd name="connsiteY18" fmla="*/ 6055 h 10026"/>
            <a:gd name="connsiteX19" fmla="*/ 10381 w 10391"/>
            <a:gd name="connsiteY19" fmla="*/ 6237 h 10026"/>
            <a:gd name="connsiteX20" fmla="*/ 9177 w 10391"/>
            <a:gd name="connsiteY20" fmla="*/ 5518 h 10026"/>
            <a:gd name="connsiteX21" fmla="*/ 9860 w 10391"/>
            <a:gd name="connsiteY21" fmla="*/ 4846 h 10026"/>
            <a:gd name="connsiteX22" fmla="*/ 7009 w 10391"/>
            <a:gd name="connsiteY22" fmla="*/ 5435 h 10026"/>
            <a:gd name="connsiteX0" fmla="*/ 7009 w 10399"/>
            <a:gd name="connsiteY0" fmla="*/ 5435 h 10026"/>
            <a:gd name="connsiteX1" fmla="*/ 5847 w 10399"/>
            <a:gd name="connsiteY1" fmla="*/ 2013 h 10026"/>
            <a:gd name="connsiteX2" fmla="*/ 3291 w 10399"/>
            <a:gd name="connsiteY2" fmla="*/ 2028 h 10026"/>
            <a:gd name="connsiteX3" fmla="*/ 2194 w 10399"/>
            <a:gd name="connsiteY3" fmla="*/ 0 h 10026"/>
            <a:gd name="connsiteX4" fmla="*/ 77 w 10399"/>
            <a:gd name="connsiteY4" fmla="*/ 523 h 10026"/>
            <a:gd name="connsiteX5" fmla="*/ 32 w 10399"/>
            <a:gd name="connsiteY5" fmla="*/ 5545 h 10026"/>
            <a:gd name="connsiteX6" fmla="*/ 592 w 10399"/>
            <a:gd name="connsiteY6" fmla="*/ 5521 h 10026"/>
            <a:gd name="connsiteX7" fmla="*/ 679 w 10399"/>
            <a:gd name="connsiteY7" fmla="*/ 4634 h 10026"/>
            <a:gd name="connsiteX8" fmla="*/ 1408 w 10399"/>
            <a:gd name="connsiteY8" fmla="*/ 4220 h 10026"/>
            <a:gd name="connsiteX9" fmla="*/ 2248 w 10399"/>
            <a:gd name="connsiteY9" fmla="*/ 5325 h 10026"/>
            <a:gd name="connsiteX10" fmla="*/ 3573 w 10399"/>
            <a:gd name="connsiteY10" fmla="*/ 5828 h 10026"/>
            <a:gd name="connsiteX11" fmla="*/ 4025 w 10399"/>
            <a:gd name="connsiteY11" fmla="*/ 7587 h 10026"/>
            <a:gd name="connsiteX12" fmla="*/ 6720 w 10399"/>
            <a:gd name="connsiteY12" fmla="*/ 9100 h 10026"/>
            <a:gd name="connsiteX13" fmla="*/ 6831 w 10399"/>
            <a:gd name="connsiteY13" fmla="*/ 9955 h 10026"/>
            <a:gd name="connsiteX14" fmla="*/ 7539 w 10399"/>
            <a:gd name="connsiteY14" fmla="*/ 9900 h 10026"/>
            <a:gd name="connsiteX15" fmla="*/ 7955 w 10399"/>
            <a:gd name="connsiteY15" fmla="*/ 8754 h 10026"/>
            <a:gd name="connsiteX16" fmla="*/ 7379 w 10399"/>
            <a:gd name="connsiteY16" fmla="*/ 7593 h 10026"/>
            <a:gd name="connsiteX17" fmla="*/ 8480 w 10399"/>
            <a:gd name="connsiteY17" fmla="*/ 7200 h 10026"/>
            <a:gd name="connsiteX18" fmla="*/ 8338 w 10399"/>
            <a:gd name="connsiteY18" fmla="*/ 6055 h 10026"/>
            <a:gd name="connsiteX19" fmla="*/ 9796 w 10399"/>
            <a:gd name="connsiteY19" fmla="*/ 6473 h 10026"/>
            <a:gd name="connsiteX20" fmla="*/ 10381 w 10399"/>
            <a:gd name="connsiteY20" fmla="*/ 6237 h 10026"/>
            <a:gd name="connsiteX21" fmla="*/ 9177 w 10399"/>
            <a:gd name="connsiteY21" fmla="*/ 5518 h 10026"/>
            <a:gd name="connsiteX22" fmla="*/ 9860 w 10399"/>
            <a:gd name="connsiteY22" fmla="*/ 4846 h 10026"/>
            <a:gd name="connsiteX23" fmla="*/ 7009 w 10399"/>
            <a:gd name="connsiteY23" fmla="*/ 5435 h 10026"/>
            <a:gd name="connsiteX0" fmla="*/ 7009 w 10522"/>
            <a:gd name="connsiteY0" fmla="*/ 5435 h 10026"/>
            <a:gd name="connsiteX1" fmla="*/ 5847 w 10522"/>
            <a:gd name="connsiteY1" fmla="*/ 2013 h 10026"/>
            <a:gd name="connsiteX2" fmla="*/ 3291 w 10522"/>
            <a:gd name="connsiteY2" fmla="*/ 2028 h 10026"/>
            <a:gd name="connsiteX3" fmla="*/ 2194 w 10522"/>
            <a:gd name="connsiteY3" fmla="*/ 0 h 10026"/>
            <a:gd name="connsiteX4" fmla="*/ 77 w 10522"/>
            <a:gd name="connsiteY4" fmla="*/ 523 h 10026"/>
            <a:gd name="connsiteX5" fmla="*/ 32 w 10522"/>
            <a:gd name="connsiteY5" fmla="*/ 5545 h 10026"/>
            <a:gd name="connsiteX6" fmla="*/ 592 w 10522"/>
            <a:gd name="connsiteY6" fmla="*/ 5521 h 10026"/>
            <a:gd name="connsiteX7" fmla="*/ 679 w 10522"/>
            <a:gd name="connsiteY7" fmla="*/ 4634 h 10026"/>
            <a:gd name="connsiteX8" fmla="*/ 1408 w 10522"/>
            <a:gd name="connsiteY8" fmla="*/ 4220 h 10026"/>
            <a:gd name="connsiteX9" fmla="*/ 2248 w 10522"/>
            <a:gd name="connsiteY9" fmla="*/ 5325 h 10026"/>
            <a:gd name="connsiteX10" fmla="*/ 3573 w 10522"/>
            <a:gd name="connsiteY10" fmla="*/ 5828 h 10026"/>
            <a:gd name="connsiteX11" fmla="*/ 4025 w 10522"/>
            <a:gd name="connsiteY11" fmla="*/ 7587 h 10026"/>
            <a:gd name="connsiteX12" fmla="*/ 6720 w 10522"/>
            <a:gd name="connsiteY12" fmla="*/ 9100 h 10026"/>
            <a:gd name="connsiteX13" fmla="*/ 6831 w 10522"/>
            <a:gd name="connsiteY13" fmla="*/ 9955 h 10026"/>
            <a:gd name="connsiteX14" fmla="*/ 7539 w 10522"/>
            <a:gd name="connsiteY14" fmla="*/ 9900 h 10026"/>
            <a:gd name="connsiteX15" fmla="*/ 7955 w 10522"/>
            <a:gd name="connsiteY15" fmla="*/ 8754 h 10026"/>
            <a:gd name="connsiteX16" fmla="*/ 7379 w 10522"/>
            <a:gd name="connsiteY16" fmla="*/ 7593 h 10026"/>
            <a:gd name="connsiteX17" fmla="*/ 8480 w 10522"/>
            <a:gd name="connsiteY17" fmla="*/ 7200 h 10026"/>
            <a:gd name="connsiteX18" fmla="*/ 8338 w 10522"/>
            <a:gd name="connsiteY18" fmla="*/ 6055 h 10026"/>
            <a:gd name="connsiteX19" fmla="*/ 9796 w 10522"/>
            <a:gd name="connsiteY19" fmla="*/ 6473 h 10026"/>
            <a:gd name="connsiteX20" fmla="*/ 10508 w 10522"/>
            <a:gd name="connsiteY20" fmla="*/ 5830 h 10026"/>
            <a:gd name="connsiteX21" fmla="*/ 9177 w 10522"/>
            <a:gd name="connsiteY21" fmla="*/ 5518 h 10026"/>
            <a:gd name="connsiteX22" fmla="*/ 9860 w 10522"/>
            <a:gd name="connsiteY22" fmla="*/ 4846 h 10026"/>
            <a:gd name="connsiteX23" fmla="*/ 7009 w 10522"/>
            <a:gd name="connsiteY23" fmla="*/ 5435 h 10026"/>
            <a:gd name="connsiteX0" fmla="*/ 7009 w 10575"/>
            <a:gd name="connsiteY0" fmla="*/ 5435 h 10026"/>
            <a:gd name="connsiteX1" fmla="*/ 5847 w 10575"/>
            <a:gd name="connsiteY1" fmla="*/ 2013 h 10026"/>
            <a:gd name="connsiteX2" fmla="*/ 3291 w 10575"/>
            <a:gd name="connsiteY2" fmla="*/ 2028 h 10026"/>
            <a:gd name="connsiteX3" fmla="*/ 2194 w 10575"/>
            <a:gd name="connsiteY3" fmla="*/ 0 h 10026"/>
            <a:gd name="connsiteX4" fmla="*/ 77 w 10575"/>
            <a:gd name="connsiteY4" fmla="*/ 523 h 10026"/>
            <a:gd name="connsiteX5" fmla="*/ 32 w 10575"/>
            <a:gd name="connsiteY5" fmla="*/ 5545 h 10026"/>
            <a:gd name="connsiteX6" fmla="*/ 592 w 10575"/>
            <a:gd name="connsiteY6" fmla="*/ 5521 h 10026"/>
            <a:gd name="connsiteX7" fmla="*/ 679 w 10575"/>
            <a:gd name="connsiteY7" fmla="*/ 4634 h 10026"/>
            <a:gd name="connsiteX8" fmla="*/ 1408 w 10575"/>
            <a:gd name="connsiteY8" fmla="*/ 4220 h 10026"/>
            <a:gd name="connsiteX9" fmla="*/ 2248 w 10575"/>
            <a:gd name="connsiteY9" fmla="*/ 5325 h 10026"/>
            <a:gd name="connsiteX10" fmla="*/ 3573 w 10575"/>
            <a:gd name="connsiteY10" fmla="*/ 5828 h 10026"/>
            <a:gd name="connsiteX11" fmla="*/ 4025 w 10575"/>
            <a:gd name="connsiteY11" fmla="*/ 7587 h 10026"/>
            <a:gd name="connsiteX12" fmla="*/ 6720 w 10575"/>
            <a:gd name="connsiteY12" fmla="*/ 9100 h 10026"/>
            <a:gd name="connsiteX13" fmla="*/ 6831 w 10575"/>
            <a:gd name="connsiteY13" fmla="*/ 9955 h 10026"/>
            <a:gd name="connsiteX14" fmla="*/ 7539 w 10575"/>
            <a:gd name="connsiteY14" fmla="*/ 9900 h 10026"/>
            <a:gd name="connsiteX15" fmla="*/ 7955 w 10575"/>
            <a:gd name="connsiteY15" fmla="*/ 8754 h 10026"/>
            <a:gd name="connsiteX16" fmla="*/ 7379 w 10575"/>
            <a:gd name="connsiteY16" fmla="*/ 7593 h 10026"/>
            <a:gd name="connsiteX17" fmla="*/ 8480 w 10575"/>
            <a:gd name="connsiteY17" fmla="*/ 7200 h 10026"/>
            <a:gd name="connsiteX18" fmla="*/ 8338 w 10575"/>
            <a:gd name="connsiteY18" fmla="*/ 6055 h 10026"/>
            <a:gd name="connsiteX19" fmla="*/ 10177 w 10575"/>
            <a:gd name="connsiteY19" fmla="*/ 6554 h 10026"/>
            <a:gd name="connsiteX20" fmla="*/ 10508 w 10575"/>
            <a:gd name="connsiteY20" fmla="*/ 5830 h 10026"/>
            <a:gd name="connsiteX21" fmla="*/ 9177 w 10575"/>
            <a:gd name="connsiteY21" fmla="*/ 5518 h 10026"/>
            <a:gd name="connsiteX22" fmla="*/ 9860 w 10575"/>
            <a:gd name="connsiteY22" fmla="*/ 4846 h 10026"/>
            <a:gd name="connsiteX23" fmla="*/ 7009 w 10575"/>
            <a:gd name="connsiteY23" fmla="*/ 5435 h 10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10575" h="10026">
              <a:moveTo>
                <a:pt x="7009" y="5435"/>
              </a:moveTo>
              <a:lnTo>
                <a:pt x="5847" y="2013"/>
              </a:lnTo>
              <a:lnTo>
                <a:pt x="3291" y="2028"/>
              </a:lnTo>
              <a:lnTo>
                <a:pt x="2194" y="0"/>
              </a:lnTo>
              <a:lnTo>
                <a:pt x="77" y="523"/>
              </a:lnTo>
              <a:cubicBezTo>
                <a:pt x="61" y="2196"/>
                <a:pt x="-54" y="4712"/>
                <a:pt x="32" y="5545"/>
              </a:cubicBezTo>
              <a:lnTo>
                <a:pt x="592" y="5521"/>
              </a:lnTo>
              <a:cubicBezTo>
                <a:pt x="621" y="5227"/>
                <a:pt x="651" y="4930"/>
                <a:pt x="679" y="4634"/>
              </a:cubicBezTo>
              <a:lnTo>
                <a:pt x="1408" y="4220"/>
              </a:lnTo>
              <a:lnTo>
                <a:pt x="2248" y="5325"/>
              </a:lnTo>
              <a:lnTo>
                <a:pt x="3573" y="5828"/>
              </a:lnTo>
              <a:cubicBezTo>
                <a:pt x="3724" y="6414"/>
                <a:pt x="3874" y="7001"/>
                <a:pt x="4025" y="7587"/>
              </a:cubicBezTo>
              <a:lnTo>
                <a:pt x="6720" y="9100"/>
              </a:lnTo>
              <a:cubicBezTo>
                <a:pt x="6757" y="9384"/>
                <a:pt x="6639" y="9970"/>
                <a:pt x="6831" y="9955"/>
              </a:cubicBezTo>
              <a:cubicBezTo>
                <a:pt x="7066" y="9937"/>
                <a:pt x="7445" y="10158"/>
                <a:pt x="7539" y="9900"/>
              </a:cubicBezTo>
              <a:lnTo>
                <a:pt x="7955" y="8754"/>
              </a:lnTo>
              <a:lnTo>
                <a:pt x="7379" y="7593"/>
              </a:lnTo>
              <a:lnTo>
                <a:pt x="8480" y="7200"/>
              </a:lnTo>
              <a:cubicBezTo>
                <a:pt x="8433" y="6818"/>
                <a:pt x="8055" y="6163"/>
                <a:pt x="8338" y="6055"/>
              </a:cubicBezTo>
              <a:cubicBezTo>
                <a:pt x="8621" y="5947"/>
                <a:pt x="9837" y="6524"/>
                <a:pt x="10177" y="6554"/>
              </a:cubicBezTo>
              <a:cubicBezTo>
                <a:pt x="10517" y="6584"/>
                <a:pt x="10675" y="6003"/>
                <a:pt x="10508" y="5830"/>
              </a:cubicBezTo>
              <a:cubicBezTo>
                <a:pt x="10341" y="5657"/>
                <a:pt x="9285" y="5682"/>
                <a:pt x="9177" y="5518"/>
              </a:cubicBezTo>
              <a:cubicBezTo>
                <a:pt x="9069" y="5354"/>
                <a:pt x="10288" y="4853"/>
                <a:pt x="9860" y="4846"/>
              </a:cubicBezTo>
              <a:lnTo>
                <a:pt x="7009" y="543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514114</xdr:colOff>
      <xdr:row>21</xdr:row>
      <xdr:rowOff>45153</xdr:rowOff>
    </xdr:from>
    <xdr:to>
      <xdr:col>11</xdr:col>
      <xdr:colOff>95660</xdr:colOff>
      <xdr:row>22</xdr:row>
      <xdr:rowOff>1453</xdr:rowOff>
    </xdr:to>
    <xdr:sp macro="" textlink="">
      <xdr:nvSpPr>
        <xdr:cNvPr id="200" name="TJ">
          <a:extLst>
            <a:ext uri="{FF2B5EF4-FFF2-40B4-BE49-F238E27FC236}">
              <a16:creationId xmlns:a16="http://schemas.microsoft.com/office/drawing/2014/main" id="{00000000-0008-0000-0C00-0000C8000000}"/>
            </a:ext>
          </a:extLst>
        </xdr:cNvPr>
        <xdr:cNvSpPr>
          <a:spLocks/>
        </xdr:cNvSpPr>
      </xdr:nvSpPr>
      <xdr:spPr bwMode="auto">
        <a:xfrm>
          <a:off x="6714889" y="3883728"/>
          <a:ext cx="191146" cy="118225"/>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5000 w 10000"/>
            <a:gd name="connsiteY14" fmla="*/ 10000 h 10000"/>
            <a:gd name="connsiteX15" fmla="*/ 8151 w 10000"/>
            <a:gd name="connsiteY15" fmla="*/ 8940 h 10000"/>
            <a:gd name="connsiteX16" fmla="*/ 8636 w 10000"/>
            <a:gd name="connsiteY16" fmla="*/ 8435 h 10000"/>
            <a:gd name="connsiteX17" fmla="*/ 9545 w 10000"/>
            <a:gd name="connsiteY17" fmla="*/ 6870 h 10000"/>
            <a:gd name="connsiteX18" fmla="*/ 10000 w 10000"/>
            <a:gd name="connsiteY18" fmla="*/ 6870 h 10000"/>
            <a:gd name="connsiteX19" fmla="*/ 7273 w 10000"/>
            <a:gd name="connsiteY19" fmla="*/ 5826 h 10000"/>
            <a:gd name="connsiteX20" fmla="*/ 6818 w 10000"/>
            <a:gd name="connsiteY20" fmla="*/ 3130 h 10000"/>
            <a:gd name="connsiteX21" fmla="*/ 8636 w 10000"/>
            <a:gd name="connsiteY21" fmla="*/ 1043 h 10000"/>
            <a:gd name="connsiteX22" fmla="*/ 5909 w 10000"/>
            <a:gd name="connsiteY22" fmla="*/ 0 h 10000"/>
            <a:gd name="connsiteX23" fmla="*/ 3636 w 10000"/>
            <a:gd name="connsiteY23" fmla="*/ 522 h 10000"/>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7417 w 10000"/>
            <a:gd name="connsiteY14" fmla="*/ 6551 h 10000"/>
            <a:gd name="connsiteX15" fmla="*/ 5000 w 10000"/>
            <a:gd name="connsiteY15" fmla="*/ 10000 h 10000"/>
            <a:gd name="connsiteX16" fmla="*/ 8151 w 10000"/>
            <a:gd name="connsiteY16" fmla="*/ 8940 h 10000"/>
            <a:gd name="connsiteX17" fmla="*/ 8636 w 10000"/>
            <a:gd name="connsiteY17" fmla="*/ 8435 h 10000"/>
            <a:gd name="connsiteX18" fmla="*/ 9545 w 10000"/>
            <a:gd name="connsiteY18" fmla="*/ 6870 h 10000"/>
            <a:gd name="connsiteX19" fmla="*/ 10000 w 10000"/>
            <a:gd name="connsiteY19" fmla="*/ 6870 h 10000"/>
            <a:gd name="connsiteX20" fmla="*/ 7273 w 10000"/>
            <a:gd name="connsiteY20" fmla="*/ 5826 h 10000"/>
            <a:gd name="connsiteX21" fmla="*/ 6818 w 10000"/>
            <a:gd name="connsiteY21" fmla="*/ 3130 h 10000"/>
            <a:gd name="connsiteX22" fmla="*/ 8636 w 10000"/>
            <a:gd name="connsiteY22" fmla="*/ 1043 h 10000"/>
            <a:gd name="connsiteX23" fmla="*/ 5909 w 10000"/>
            <a:gd name="connsiteY23" fmla="*/ 0 h 10000"/>
            <a:gd name="connsiteX24" fmla="*/ 3636 w 10000"/>
            <a:gd name="connsiteY24" fmla="*/ 522 h 10000"/>
            <a:gd name="connsiteX0" fmla="*/ 3636 w 10000"/>
            <a:gd name="connsiteY0" fmla="*/ 522 h 8940"/>
            <a:gd name="connsiteX1" fmla="*/ 909 w 10000"/>
            <a:gd name="connsiteY1" fmla="*/ 522 h 8940"/>
            <a:gd name="connsiteX2" fmla="*/ 0 w 10000"/>
            <a:gd name="connsiteY2" fmla="*/ 0 h 8940"/>
            <a:gd name="connsiteX3" fmla="*/ 0 w 10000"/>
            <a:gd name="connsiteY3" fmla="*/ 1043 h 8940"/>
            <a:gd name="connsiteX4" fmla="*/ 455 w 10000"/>
            <a:gd name="connsiteY4" fmla="*/ 2609 h 8940"/>
            <a:gd name="connsiteX5" fmla="*/ 679 w 10000"/>
            <a:gd name="connsiteY5" fmla="*/ 4295 h 8940"/>
            <a:gd name="connsiteX6" fmla="*/ 455 w 10000"/>
            <a:gd name="connsiteY6" fmla="*/ 5304 h 8940"/>
            <a:gd name="connsiteX7" fmla="*/ 909 w 10000"/>
            <a:gd name="connsiteY7" fmla="*/ 6348 h 8940"/>
            <a:gd name="connsiteX8" fmla="*/ 1598 w 10000"/>
            <a:gd name="connsiteY8" fmla="*/ 7682 h 8940"/>
            <a:gd name="connsiteX9" fmla="*/ 4110 w 10000"/>
            <a:gd name="connsiteY9" fmla="*/ 6712 h 8940"/>
            <a:gd name="connsiteX10" fmla="*/ 4448 w 10000"/>
            <a:gd name="connsiteY10" fmla="*/ 7069 h 8940"/>
            <a:gd name="connsiteX11" fmla="*/ 5010 w 10000"/>
            <a:gd name="connsiteY11" fmla="*/ 7076 h 8940"/>
            <a:gd name="connsiteX12" fmla="*/ 5000 w 10000"/>
            <a:gd name="connsiteY12" fmla="*/ 7391 h 8940"/>
            <a:gd name="connsiteX13" fmla="*/ 4545 w 10000"/>
            <a:gd name="connsiteY13" fmla="*/ 7913 h 8940"/>
            <a:gd name="connsiteX14" fmla="*/ 7417 w 10000"/>
            <a:gd name="connsiteY14" fmla="*/ 6551 h 8940"/>
            <a:gd name="connsiteX15" fmla="*/ 6733 w 10000"/>
            <a:gd name="connsiteY15" fmla="*/ 8318 h 8940"/>
            <a:gd name="connsiteX16" fmla="*/ 8151 w 10000"/>
            <a:gd name="connsiteY16" fmla="*/ 8940 h 8940"/>
            <a:gd name="connsiteX17" fmla="*/ 8636 w 10000"/>
            <a:gd name="connsiteY17" fmla="*/ 8435 h 8940"/>
            <a:gd name="connsiteX18" fmla="*/ 9545 w 10000"/>
            <a:gd name="connsiteY18" fmla="*/ 6870 h 8940"/>
            <a:gd name="connsiteX19" fmla="*/ 10000 w 10000"/>
            <a:gd name="connsiteY19" fmla="*/ 6870 h 8940"/>
            <a:gd name="connsiteX20" fmla="*/ 7273 w 10000"/>
            <a:gd name="connsiteY20" fmla="*/ 5826 h 8940"/>
            <a:gd name="connsiteX21" fmla="*/ 6818 w 10000"/>
            <a:gd name="connsiteY21" fmla="*/ 3130 h 8940"/>
            <a:gd name="connsiteX22" fmla="*/ 8636 w 10000"/>
            <a:gd name="connsiteY22" fmla="*/ 1043 h 8940"/>
            <a:gd name="connsiteX23" fmla="*/ 5909 w 10000"/>
            <a:gd name="connsiteY23" fmla="*/ 0 h 8940"/>
            <a:gd name="connsiteX24" fmla="*/ 3636 w 10000"/>
            <a:gd name="connsiteY24" fmla="*/ 522 h 894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6818 w 10000"/>
            <a:gd name="connsiteY21" fmla="*/ 3501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3636 w 10000"/>
            <a:gd name="connsiteY24" fmla="*/ 584 h 10000"/>
            <a:gd name="connsiteX0" fmla="*/ 4969 w 10000"/>
            <a:gd name="connsiteY0" fmla="*/ 4346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4969 w 10000"/>
            <a:gd name="connsiteY0" fmla="*/ 4346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5769 w 10000"/>
            <a:gd name="connsiteY0" fmla="*/ 4722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5769 w 10000"/>
            <a:gd name="connsiteY24" fmla="*/ 4722 h 10000"/>
            <a:gd name="connsiteX0" fmla="*/ 6302 w 10000"/>
            <a:gd name="connsiteY0" fmla="*/ 4534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4534 h 10000"/>
            <a:gd name="connsiteX1" fmla="*/ 4776 w 10000"/>
            <a:gd name="connsiteY1" fmla="*/ 4346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3367 h 8833"/>
            <a:gd name="connsiteX1" fmla="*/ 4776 w 10000"/>
            <a:gd name="connsiteY1" fmla="*/ 3179 h 8833"/>
            <a:gd name="connsiteX2" fmla="*/ 4666 w 10000"/>
            <a:gd name="connsiteY2" fmla="*/ 4853 h 8833"/>
            <a:gd name="connsiteX3" fmla="*/ 0 w 10000"/>
            <a:gd name="connsiteY3" fmla="*/ 0 h 8833"/>
            <a:gd name="connsiteX4" fmla="*/ 455 w 10000"/>
            <a:gd name="connsiteY4" fmla="*/ 1751 h 8833"/>
            <a:gd name="connsiteX5" fmla="*/ 679 w 10000"/>
            <a:gd name="connsiteY5" fmla="*/ 3637 h 8833"/>
            <a:gd name="connsiteX6" fmla="*/ 455 w 10000"/>
            <a:gd name="connsiteY6" fmla="*/ 4766 h 8833"/>
            <a:gd name="connsiteX7" fmla="*/ 909 w 10000"/>
            <a:gd name="connsiteY7" fmla="*/ 5934 h 8833"/>
            <a:gd name="connsiteX8" fmla="*/ 1598 w 10000"/>
            <a:gd name="connsiteY8" fmla="*/ 7426 h 8833"/>
            <a:gd name="connsiteX9" fmla="*/ 4110 w 10000"/>
            <a:gd name="connsiteY9" fmla="*/ 6341 h 8833"/>
            <a:gd name="connsiteX10" fmla="*/ 4448 w 10000"/>
            <a:gd name="connsiteY10" fmla="*/ 6740 h 8833"/>
            <a:gd name="connsiteX11" fmla="*/ 5010 w 10000"/>
            <a:gd name="connsiteY11" fmla="*/ 6748 h 8833"/>
            <a:gd name="connsiteX12" fmla="*/ 5000 w 10000"/>
            <a:gd name="connsiteY12" fmla="*/ 7100 h 8833"/>
            <a:gd name="connsiteX13" fmla="*/ 4545 w 10000"/>
            <a:gd name="connsiteY13" fmla="*/ 7684 h 8833"/>
            <a:gd name="connsiteX14" fmla="*/ 7417 w 10000"/>
            <a:gd name="connsiteY14" fmla="*/ 6161 h 8833"/>
            <a:gd name="connsiteX15" fmla="*/ 6733 w 10000"/>
            <a:gd name="connsiteY15" fmla="*/ 8137 h 8833"/>
            <a:gd name="connsiteX16" fmla="*/ 8151 w 10000"/>
            <a:gd name="connsiteY16" fmla="*/ 8833 h 8833"/>
            <a:gd name="connsiteX17" fmla="*/ 8636 w 10000"/>
            <a:gd name="connsiteY17" fmla="*/ 8268 h 8833"/>
            <a:gd name="connsiteX18" fmla="*/ 9545 w 10000"/>
            <a:gd name="connsiteY18" fmla="*/ 6518 h 8833"/>
            <a:gd name="connsiteX19" fmla="*/ 10000 w 10000"/>
            <a:gd name="connsiteY19" fmla="*/ 6518 h 8833"/>
            <a:gd name="connsiteX20" fmla="*/ 9539 w 10000"/>
            <a:gd name="connsiteY20" fmla="*/ 3281 h 8833"/>
            <a:gd name="connsiteX21" fmla="*/ 8551 w 10000"/>
            <a:gd name="connsiteY21" fmla="*/ 1582 h 8833"/>
            <a:gd name="connsiteX22" fmla="*/ 7169 w 10000"/>
            <a:gd name="connsiteY22" fmla="*/ 2445 h 8833"/>
            <a:gd name="connsiteX23" fmla="*/ 5776 w 10000"/>
            <a:gd name="connsiteY23" fmla="*/ 902 h 8833"/>
            <a:gd name="connsiteX24" fmla="*/ 6302 w 10000"/>
            <a:gd name="connsiteY24" fmla="*/ 3367 h 8833"/>
            <a:gd name="connsiteX0" fmla="*/ 6702 w 10400"/>
            <a:gd name="connsiteY0" fmla="*/ 3812 h 10000"/>
            <a:gd name="connsiteX1" fmla="*/ 5176 w 10400"/>
            <a:gd name="connsiteY1" fmla="*/ 3599 h 10000"/>
            <a:gd name="connsiteX2" fmla="*/ 5066 w 10400"/>
            <a:gd name="connsiteY2" fmla="*/ 5494 h 10000"/>
            <a:gd name="connsiteX3" fmla="*/ 0 w 10400"/>
            <a:gd name="connsiteY3" fmla="*/ 0 h 10000"/>
            <a:gd name="connsiteX4" fmla="*/ 855 w 10400"/>
            <a:gd name="connsiteY4" fmla="*/ 1982 h 10000"/>
            <a:gd name="connsiteX5" fmla="*/ 1079 w 10400"/>
            <a:gd name="connsiteY5" fmla="*/ 4118 h 10000"/>
            <a:gd name="connsiteX6" fmla="*/ 855 w 10400"/>
            <a:gd name="connsiteY6" fmla="*/ 5396 h 10000"/>
            <a:gd name="connsiteX7" fmla="*/ 1309 w 10400"/>
            <a:gd name="connsiteY7" fmla="*/ 6718 h 10000"/>
            <a:gd name="connsiteX8" fmla="*/ 1998 w 10400"/>
            <a:gd name="connsiteY8" fmla="*/ 8407 h 10000"/>
            <a:gd name="connsiteX9" fmla="*/ 4510 w 10400"/>
            <a:gd name="connsiteY9" fmla="*/ 7179 h 10000"/>
            <a:gd name="connsiteX10" fmla="*/ 4848 w 10400"/>
            <a:gd name="connsiteY10" fmla="*/ 7630 h 10000"/>
            <a:gd name="connsiteX11" fmla="*/ 5410 w 10400"/>
            <a:gd name="connsiteY11" fmla="*/ 7640 h 10000"/>
            <a:gd name="connsiteX12" fmla="*/ 5400 w 10400"/>
            <a:gd name="connsiteY12" fmla="*/ 8038 h 10000"/>
            <a:gd name="connsiteX13" fmla="*/ 4945 w 10400"/>
            <a:gd name="connsiteY13" fmla="*/ 8699 h 10000"/>
            <a:gd name="connsiteX14" fmla="*/ 7817 w 10400"/>
            <a:gd name="connsiteY14" fmla="*/ 6975 h 10000"/>
            <a:gd name="connsiteX15" fmla="*/ 7133 w 10400"/>
            <a:gd name="connsiteY15" fmla="*/ 9212 h 10000"/>
            <a:gd name="connsiteX16" fmla="*/ 8551 w 10400"/>
            <a:gd name="connsiteY16" fmla="*/ 10000 h 10000"/>
            <a:gd name="connsiteX17" fmla="*/ 9036 w 10400"/>
            <a:gd name="connsiteY17" fmla="*/ 9360 h 10000"/>
            <a:gd name="connsiteX18" fmla="*/ 9945 w 10400"/>
            <a:gd name="connsiteY18" fmla="*/ 7379 h 10000"/>
            <a:gd name="connsiteX19" fmla="*/ 10400 w 10400"/>
            <a:gd name="connsiteY19" fmla="*/ 7379 h 10000"/>
            <a:gd name="connsiteX20" fmla="*/ 9939 w 10400"/>
            <a:gd name="connsiteY20" fmla="*/ 3714 h 10000"/>
            <a:gd name="connsiteX21" fmla="*/ 8951 w 10400"/>
            <a:gd name="connsiteY21" fmla="*/ 1791 h 10000"/>
            <a:gd name="connsiteX22" fmla="*/ 7569 w 10400"/>
            <a:gd name="connsiteY22" fmla="*/ 2768 h 10000"/>
            <a:gd name="connsiteX23" fmla="*/ 6176 w 10400"/>
            <a:gd name="connsiteY23" fmla="*/ 1021 h 10000"/>
            <a:gd name="connsiteX24" fmla="*/ 6702 w 10400"/>
            <a:gd name="connsiteY24" fmla="*/ 3812 h 10000"/>
            <a:gd name="connsiteX0" fmla="*/ 5847 w 9545"/>
            <a:gd name="connsiteY0" fmla="*/ 2791 h 8979"/>
            <a:gd name="connsiteX1" fmla="*/ 4321 w 9545"/>
            <a:gd name="connsiteY1" fmla="*/ 2578 h 8979"/>
            <a:gd name="connsiteX2" fmla="*/ 4211 w 9545"/>
            <a:gd name="connsiteY2" fmla="*/ 4473 h 8979"/>
            <a:gd name="connsiteX3" fmla="*/ 0 w 9545"/>
            <a:gd name="connsiteY3" fmla="*/ 961 h 8979"/>
            <a:gd name="connsiteX4" fmla="*/ 224 w 9545"/>
            <a:gd name="connsiteY4" fmla="*/ 3097 h 8979"/>
            <a:gd name="connsiteX5" fmla="*/ 0 w 9545"/>
            <a:gd name="connsiteY5" fmla="*/ 4375 h 8979"/>
            <a:gd name="connsiteX6" fmla="*/ 454 w 9545"/>
            <a:gd name="connsiteY6" fmla="*/ 5697 h 8979"/>
            <a:gd name="connsiteX7" fmla="*/ 1143 w 9545"/>
            <a:gd name="connsiteY7" fmla="*/ 7386 h 8979"/>
            <a:gd name="connsiteX8" fmla="*/ 3655 w 9545"/>
            <a:gd name="connsiteY8" fmla="*/ 6158 h 8979"/>
            <a:gd name="connsiteX9" fmla="*/ 3993 w 9545"/>
            <a:gd name="connsiteY9" fmla="*/ 6609 h 8979"/>
            <a:gd name="connsiteX10" fmla="*/ 4555 w 9545"/>
            <a:gd name="connsiteY10" fmla="*/ 6619 h 8979"/>
            <a:gd name="connsiteX11" fmla="*/ 4545 w 9545"/>
            <a:gd name="connsiteY11" fmla="*/ 7017 h 8979"/>
            <a:gd name="connsiteX12" fmla="*/ 4090 w 9545"/>
            <a:gd name="connsiteY12" fmla="*/ 7678 h 8979"/>
            <a:gd name="connsiteX13" fmla="*/ 6962 w 9545"/>
            <a:gd name="connsiteY13" fmla="*/ 5954 h 8979"/>
            <a:gd name="connsiteX14" fmla="*/ 6278 w 9545"/>
            <a:gd name="connsiteY14" fmla="*/ 8191 h 8979"/>
            <a:gd name="connsiteX15" fmla="*/ 7696 w 9545"/>
            <a:gd name="connsiteY15" fmla="*/ 8979 h 8979"/>
            <a:gd name="connsiteX16" fmla="*/ 8181 w 9545"/>
            <a:gd name="connsiteY16" fmla="*/ 8339 h 8979"/>
            <a:gd name="connsiteX17" fmla="*/ 9090 w 9545"/>
            <a:gd name="connsiteY17" fmla="*/ 6358 h 8979"/>
            <a:gd name="connsiteX18" fmla="*/ 9545 w 9545"/>
            <a:gd name="connsiteY18" fmla="*/ 6358 h 8979"/>
            <a:gd name="connsiteX19" fmla="*/ 9084 w 9545"/>
            <a:gd name="connsiteY19" fmla="*/ 2693 h 8979"/>
            <a:gd name="connsiteX20" fmla="*/ 8096 w 9545"/>
            <a:gd name="connsiteY20" fmla="*/ 770 h 8979"/>
            <a:gd name="connsiteX21" fmla="*/ 6714 w 9545"/>
            <a:gd name="connsiteY21" fmla="*/ 1747 h 8979"/>
            <a:gd name="connsiteX22" fmla="*/ 5321 w 9545"/>
            <a:gd name="connsiteY22" fmla="*/ 0 h 8979"/>
            <a:gd name="connsiteX23" fmla="*/ 5847 w 9545"/>
            <a:gd name="connsiteY23" fmla="*/ 2791 h 8979"/>
            <a:gd name="connsiteX0" fmla="*/ 6126 w 10000"/>
            <a:gd name="connsiteY0" fmla="*/ 3108 h 10000"/>
            <a:gd name="connsiteX1" fmla="*/ 4527 w 10000"/>
            <a:gd name="connsiteY1" fmla="*/ 2871 h 10000"/>
            <a:gd name="connsiteX2" fmla="*/ 4412 w 10000"/>
            <a:gd name="connsiteY2" fmla="*/ 4982 h 10000"/>
            <a:gd name="connsiteX3" fmla="*/ 235 w 10000"/>
            <a:gd name="connsiteY3" fmla="*/ 3449 h 10000"/>
            <a:gd name="connsiteX4" fmla="*/ 0 w 10000"/>
            <a:gd name="connsiteY4" fmla="*/ 4872 h 10000"/>
            <a:gd name="connsiteX5" fmla="*/ 476 w 10000"/>
            <a:gd name="connsiteY5" fmla="*/ 6345 h 10000"/>
            <a:gd name="connsiteX6" fmla="*/ 1197 w 10000"/>
            <a:gd name="connsiteY6" fmla="*/ 8226 h 10000"/>
            <a:gd name="connsiteX7" fmla="*/ 3829 w 10000"/>
            <a:gd name="connsiteY7" fmla="*/ 6858 h 10000"/>
            <a:gd name="connsiteX8" fmla="*/ 4183 w 10000"/>
            <a:gd name="connsiteY8" fmla="*/ 7361 h 10000"/>
            <a:gd name="connsiteX9" fmla="*/ 4772 w 10000"/>
            <a:gd name="connsiteY9" fmla="*/ 7372 h 10000"/>
            <a:gd name="connsiteX10" fmla="*/ 4762 w 10000"/>
            <a:gd name="connsiteY10" fmla="*/ 7815 h 10000"/>
            <a:gd name="connsiteX11" fmla="*/ 4285 w 10000"/>
            <a:gd name="connsiteY11" fmla="*/ 8551 h 10000"/>
            <a:gd name="connsiteX12" fmla="*/ 7294 w 10000"/>
            <a:gd name="connsiteY12" fmla="*/ 6631 h 10000"/>
            <a:gd name="connsiteX13" fmla="*/ 6577 w 10000"/>
            <a:gd name="connsiteY13" fmla="*/ 9122 h 10000"/>
            <a:gd name="connsiteX14" fmla="*/ 8063 w 10000"/>
            <a:gd name="connsiteY14" fmla="*/ 10000 h 10000"/>
            <a:gd name="connsiteX15" fmla="*/ 8571 w 10000"/>
            <a:gd name="connsiteY15" fmla="*/ 9287 h 10000"/>
            <a:gd name="connsiteX16" fmla="*/ 9523 w 10000"/>
            <a:gd name="connsiteY16" fmla="*/ 7081 h 10000"/>
            <a:gd name="connsiteX17" fmla="*/ 10000 w 10000"/>
            <a:gd name="connsiteY17" fmla="*/ 7081 h 10000"/>
            <a:gd name="connsiteX18" fmla="*/ 9517 w 10000"/>
            <a:gd name="connsiteY18" fmla="*/ 2999 h 10000"/>
            <a:gd name="connsiteX19" fmla="*/ 8482 w 10000"/>
            <a:gd name="connsiteY19" fmla="*/ 858 h 10000"/>
            <a:gd name="connsiteX20" fmla="*/ 7034 w 10000"/>
            <a:gd name="connsiteY20" fmla="*/ 1946 h 10000"/>
            <a:gd name="connsiteX21" fmla="*/ 5575 w 10000"/>
            <a:gd name="connsiteY21" fmla="*/ 0 h 10000"/>
            <a:gd name="connsiteX22" fmla="*/ 6126 w 10000"/>
            <a:gd name="connsiteY22" fmla="*/ 3108 h 10000"/>
            <a:gd name="connsiteX0" fmla="*/ 6126 w 10000"/>
            <a:gd name="connsiteY0" fmla="*/ 3108 h 10000"/>
            <a:gd name="connsiteX1" fmla="*/ 4527 w 10000"/>
            <a:gd name="connsiteY1" fmla="*/ 2871 h 10000"/>
            <a:gd name="connsiteX2" fmla="*/ 4412 w 10000"/>
            <a:gd name="connsiteY2" fmla="*/ 4982 h 10000"/>
            <a:gd name="connsiteX3" fmla="*/ 0 w 10000"/>
            <a:gd name="connsiteY3" fmla="*/ 4872 h 10000"/>
            <a:gd name="connsiteX4" fmla="*/ 476 w 10000"/>
            <a:gd name="connsiteY4" fmla="*/ 6345 h 10000"/>
            <a:gd name="connsiteX5" fmla="*/ 1197 w 10000"/>
            <a:gd name="connsiteY5" fmla="*/ 8226 h 10000"/>
            <a:gd name="connsiteX6" fmla="*/ 3829 w 10000"/>
            <a:gd name="connsiteY6" fmla="*/ 6858 h 10000"/>
            <a:gd name="connsiteX7" fmla="*/ 4183 w 10000"/>
            <a:gd name="connsiteY7" fmla="*/ 7361 h 10000"/>
            <a:gd name="connsiteX8" fmla="*/ 4772 w 10000"/>
            <a:gd name="connsiteY8" fmla="*/ 7372 h 10000"/>
            <a:gd name="connsiteX9" fmla="*/ 4762 w 10000"/>
            <a:gd name="connsiteY9" fmla="*/ 7815 h 10000"/>
            <a:gd name="connsiteX10" fmla="*/ 4285 w 10000"/>
            <a:gd name="connsiteY10" fmla="*/ 8551 h 10000"/>
            <a:gd name="connsiteX11" fmla="*/ 7294 w 10000"/>
            <a:gd name="connsiteY11" fmla="*/ 6631 h 10000"/>
            <a:gd name="connsiteX12" fmla="*/ 6577 w 10000"/>
            <a:gd name="connsiteY12" fmla="*/ 9122 h 10000"/>
            <a:gd name="connsiteX13" fmla="*/ 8063 w 10000"/>
            <a:gd name="connsiteY13" fmla="*/ 10000 h 10000"/>
            <a:gd name="connsiteX14" fmla="*/ 8571 w 10000"/>
            <a:gd name="connsiteY14" fmla="*/ 9287 h 10000"/>
            <a:gd name="connsiteX15" fmla="*/ 9523 w 10000"/>
            <a:gd name="connsiteY15" fmla="*/ 7081 h 10000"/>
            <a:gd name="connsiteX16" fmla="*/ 10000 w 10000"/>
            <a:gd name="connsiteY16" fmla="*/ 7081 h 10000"/>
            <a:gd name="connsiteX17" fmla="*/ 9517 w 10000"/>
            <a:gd name="connsiteY17" fmla="*/ 2999 h 10000"/>
            <a:gd name="connsiteX18" fmla="*/ 8482 w 10000"/>
            <a:gd name="connsiteY18" fmla="*/ 858 h 10000"/>
            <a:gd name="connsiteX19" fmla="*/ 7034 w 10000"/>
            <a:gd name="connsiteY19" fmla="*/ 1946 h 10000"/>
            <a:gd name="connsiteX20" fmla="*/ 5575 w 10000"/>
            <a:gd name="connsiteY20" fmla="*/ 0 h 10000"/>
            <a:gd name="connsiteX21" fmla="*/ 6126 w 10000"/>
            <a:gd name="connsiteY21" fmla="*/ 3108 h 10000"/>
            <a:gd name="connsiteX0" fmla="*/ 5650 w 9524"/>
            <a:gd name="connsiteY0" fmla="*/ 3108 h 10000"/>
            <a:gd name="connsiteX1" fmla="*/ 4051 w 9524"/>
            <a:gd name="connsiteY1" fmla="*/ 2871 h 10000"/>
            <a:gd name="connsiteX2" fmla="*/ 3936 w 9524"/>
            <a:gd name="connsiteY2" fmla="*/ 4982 h 10000"/>
            <a:gd name="connsiteX3" fmla="*/ 0 w 9524"/>
            <a:gd name="connsiteY3" fmla="*/ 6345 h 10000"/>
            <a:gd name="connsiteX4" fmla="*/ 721 w 9524"/>
            <a:gd name="connsiteY4" fmla="*/ 8226 h 10000"/>
            <a:gd name="connsiteX5" fmla="*/ 3353 w 9524"/>
            <a:gd name="connsiteY5" fmla="*/ 6858 h 10000"/>
            <a:gd name="connsiteX6" fmla="*/ 3707 w 9524"/>
            <a:gd name="connsiteY6" fmla="*/ 7361 h 10000"/>
            <a:gd name="connsiteX7" fmla="*/ 4296 w 9524"/>
            <a:gd name="connsiteY7" fmla="*/ 7372 h 10000"/>
            <a:gd name="connsiteX8" fmla="*/ 4286 w 9524"/>
            <a:gd name="connsiteY8" fmla="*/ 7815 h 10000"/>
            <a:gd name="connsiteX9" fmla="*/ 3809 w 9524"/>
            <a:gd name="connsiteY9" fmla="*/ 8551 h 10000"/>
            <a:gd name="connsiteX10" fmla="*/ 6818 w 9524"/>
            <a:gd name="connsiteY10" fmla="*/ 6631 h 10000"/>
            <a:gd name="connsiteX11" fmla="*/ 6101 w 9524"/>
            <a:gd name="connsiteY11" fmla="*/ 9122 h 10000"/>
            <a:gd name="connsiteX12" fmla="*/ 7587 w 9524"/>
            <a:gd name="connsiteY12" fmla="*/ 10000 h 10000"/>
            <a:gd name="connsiteX13" fmla="*/ 8095 w 9524"/>
            <a:gd name="connsiteY13" fmla="*/ 9287 h 10000"/>
            <a:gd name="connsiteX14" fmla="*/ 9047 w 9524"/>
            <a:gd name="connsiteY14" fmla="*/ 7081 h 10000"/>
            <a:gd name="connsiteX15" fmla="*/ 9524 w 9524"/>
            <a:gd name="connsiteY15" fmla="*/ 7081 h 10000"/>
            <a:gd name="connsiteX16" fmla="*/ 9041 w 9524"/>
            <a:gd name="connsiteY16" fmla="*/ 2999 h 10000"/>
            <a:gd name="connsiteX17" fmla="*/ 8006 w 9524"/>
            <a:gd name="connsiteY17" fmla="*/ 858 h 10000"/>
            <a:gd name="connsiteX18" fmla="*/ 6558 w 9524"/>
            <a:gd name="connsiteY18" fmla="*/ 1946 h 10000"/>
            <a:gd name="connsiteX19" fmla="*/ 5099 w 9524"/>
            <a:gd name="connsiteY19" fmla="*/ 0 h 10000"/>
            <a:gd name="connsiteX20" fmla="*/ 5650 w 9524"/>
            <a:gd name="connsiteY20" fmla="*/ 3108 h 10000"/>
            <a:gd name="connsiteX0" fmla="*/ 5175 w 9243"/>
            <a:gd name="connsiteY0" fmla="*/ 3108 h 10000"/>
            <a:gd name="connsiteX1" fmla="*/ 3496 w 9243"/>
            <a:gd name="connsiteY1" fmla="*/ 2871 h 10000"/>
            <a:gd name="connsiteX2" fmla="*/ 3376 w 9243"/>
            <a:gd name="connsiteY2" fmla="*/ 4982 h 10000"/>
            <a:gd name="connsiteX3" fmla="*/ 0 w 9243"/>
            <a:gd name="connsiteY3" fmla="*/ 8226 h 10000"/>
            <a:gd name="connsiteX4" fmla="*/ 2764 w 9243"/>
            <a:gd name="connsiteY4" fmla="*/ 6858 h 10000"/>
            <a:gd name="connsiteX5" fmla="*/ 3135 w 9243"/>
            <a:gd name="connsiteY5" fmla="*/ 7361 h 10000"/>
            <a:gd name="connsiteX6" fmla="*/ 3754 w 9243"/>
            <a:gd name="connsiteY6" fmla="*/ 7372 h 10000"/>
            <a:gd name="connsiteX7" fmla="*/ 3743 w 9243"/>
            <a:gd name="connsiteY7" fmla="*/ 7815 h 10000"/>
            <a:gd name="connsiteX8" fmla="*/ 3242 w 9243"/>
            <a:gd name="connsiteY8" fmla="*/ 8551 h 10000"/>
            <a:gd name="connsiteX9" fmla="*/ 6402 w 9243"/>
            <a:gd name="connsiteY9" fmla="*/ 6631 h 10000"/>
            <a:gd name="connsiteX10" fmla="*/ 5649 w 9243"/>
            <a:gd name="connsiteY10" fmla="*/ 9122 h 10000"/>
            <a:gd name="connsiteX11" fmla="*/ 7209 w 9243"/>
            <a:gd name="connsiteY11" fmla="*/ 10000 h 10000"/>
            <a:gd name="connsiteX12" fmla="*/ 7743 w 9243"/>
            <a:gd name="connsiteY12" fmla="*/ 9287 h 10000"/>
            <a:gd name="connsiteX13" fmla="*/ 8742 w 9243"/>
            <a:gd name="connsiteY13" fmla="*/ 7081 h 10000"/>
            <a:gd name="connsiteX14" fmla="*/ 9243 w 9243"/>
            <a:gd name="connsiteY14" fmla="*/ 7081 h 10000"/>
            <a:gd name="connsiteX15" fmla="*/ 8736 w 9243"/>
            <a:gd name="connsiteY15" fmla="*/ 2999 h 10000"/>
            <a:gd name="connsiteX16" fmla="*/ 7649 w 9243"/>
            <a:gd name="connsiteY16" fmla="*/ 858 h 10000"/>
            <a:gd name="connsiteX17" fmla="*/ 6129 w 9243"/>
            <a:gd name="connsiteY17" fmla="*/ 1946 h 10000"/>
            <a:gd name="connsiteX18" fmla="*/ 4597 w 9243"/>
            <a:gd name="connsiteY18" fmla="*/ 0 h 10000"/>
            <a:gd name="connsiteX19" fmla="*/ 5175 w 9243"/>
            <a:gd name="connsiteY19" fmla="*/ 3108 h 10000"/>
            <a:gd name="connsiteX0" fmla="*/ 2609 w 7010"/>
            <a:gd name="connsiteY0" fmla="*/ 3108 h 10000"/>
            <a:gd name="connsiteX1" fmla="*/ 792 w 7010"/>
            <a:gd name="connsiteY1" fmla="*/ 2871 h 10000"/>
            <a:gd name="connsiteX2" fmla="*/ 662 w 7010"/>
            <a:gd name="connsiteY2" fmla="*/ 4982 h 10000"/>
            <a:gd name="connsiteX3" fmla="*/ 0 w 7010"/>
            <a:gd name="connsiteY3" fmla="*/ 6858 h 10000"/>
            <a:gd name="connsiteX4" fmla="*/ 402 w 7010"/>
            <a:gd name="connsiteY4" fmla="*/ 7361 h 10000"/>
            <a:gd name="connsiteX5" fmla="*/ 1071 w 7010"/>
            <a:gd name="connsiteY5" fmla="*/ 7372 h 10000"/>
            <a:gd name="connsiteX6" fmla="*/ 1060 w 7010"/>
            <a:gd name="connsiteY6" fmla="*/ 7815 h 10000"/>
            <a:gd name="connsiteX7" fmla="*/ 518 w 7010"/>
            <a:gd name="connsiteY7" fmla="*/ 8551 h 10000"/>
            <a:gd name="connsiteX8" fmla="*/ 3936 w 7010"/>
            <a:gd name="connsiteY8" fmla="*/ 6631 h 10000"/>
            <a:gd name="connsiteX9" fmla="*/ 3122 w 7010"/>
            <a:gd name="connsiteY9" fmla="*/ 9122 h 10000"/>
            <a:gd name="connsiteX10" fmla="*/ 4809 w 7010"/>
            <a:gd name="connsiteY10" fmla="*/ 10000 h 10000"/>
            <a:gd name="connsiteX11" fmla="*/ 5387 w 7010"/>
            <a:gd name="connsiteY11" fmla="*/ 9287 h 10000"/>
            <a:gd name="connsiteX12" fmla="*/ 6468 w 7010"/>
            <a:gd name="connsiteY12" fmla="*/ 7081 h 10000"/>
            <a:gd name="connsiteX13" fmla="*/ 7010 w 7010"/>
            <a:gd name="connsiteY13" fmla="*/ 7081 h 10000"/>
            <a:gd name="connsiteX14" fmla="*/ 6461 w 7010"/>
            <a:gd name="connsiteY14" fmla="*/ 2999 h 10000"/>
            <a:gd name="connsiteX15" fmla="*/ 5285 w 7010"/>
            <a:gd name="connsiteY15" fmla="*/ 858 h 10000"/>
            <a:gd name="connsiteX16" fmla="*/ 3641 w 7010"/>
            <a:gd name="connsiteY16" fmla="*/ 1946 h 10000"/>
            <a:gd name="connsiteX17" fmla="*/ 1983 w 7010"/>
            <a:gd name="connsiteY17" fmla="*/ 0 h 10000"/>
            <a:gd name="connsiteX18" fmla="*/ 2609 w 7010"/>
            <a:gd name="connsiteY18" fmla="*/ 3108 h 10000"/>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4454 w 10000"/>
            <a:gd name="connsiteY9" fmla="*/ 9122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1528 w 10000"/>
            <a:gd name="connsiteY5" fmla="*/ 737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849 w 10000"/>
            <a:gd name="connsiteY5" fmla="*/ 903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849 w 10000"/>
            <a:gd name="connsiteY5" fmla="*/ 9032 h 11186"/>
            <a:gd name="connsiteX6" fmla="*/ 2870 w 10000"/>
            <a:gd name="connsiteY6" fmla="*/ 10898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2870 w 10000"/>
            <a:gd name="connsiteY5" fmla="*/ 10898 h 11186"/>
            <a:gd name="connsiteX6" fmla="*/ 4134 w 10000"/>
            <a:gd name="connsiteY6" fmla="*/ 9026 h 11186"/>
            <a:gd name="connsiteX7" fmla="*/ 5842 w 10000"/>
            <a:gd name="connsiteY7" fmla="*/ 8054 h 11186"/>
            <a:gd name="connsiteX8" fmla="*/ 6038 w 10000"/>
            <a:gd name="connsiteY8" fmla="*/ 9359 h 11186"/>
            <a:gd name="connsiteX9" fmla="*/ 6860 w 10000"/>
            <a:gd name="connsiteY9" fmla="*/ 11186 h 11186"/>
            <a:gd name="connsiteX10" fmla="*/ 7685 w 10000"/>
            <a:gd name="connsiteY10" fmla="*/ 9287 h 11186"/>
            <a:gd name="connsiteX11" fmla="*/ 9227 w 10000"/>
            <a:gd name="connsiteY11" fmla="*/ 7081 h 11186"/>
            <a:gd name="connsiteX12" fmla="*/ 10000 w 10000"/>
            <a:gd name="connsiteY12" fmla="*/ 7081 h 11186"/>
            <a:gd name="connsiteX13" fmla="*/ 9217 w 10000"/>
            <a:gd name="connsiteY13" fmla="*/ 2999 h 11186"/>
            <a:gd name="connsiteX14" fmla="*/ 7539 w 10000"/>
            <a:gd name="connsiteY14" fmla="*/ 858 h 11186"/>
            <a:gd name="connsiteX15" fmla="*/ 5194 w 10000"/>
            <a:gd name="connsiteY15" fmla="*/ 1946 h 11186"/>
            <a:gd name="connsiteX16" fmla="*/ 2829 w 10000"/>
            <a:gd name="connsiteY16" fmla="*/ 0 h 11186"/>
            <a:gd name="connsiteX17" fmla="*/ 3722 w 10000"/>
            <a:gd name="connsiteY17"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2870 w 10000"/>
            <a:gd name="connsiteY4" fmla="*/ 10898 h 11186"/>
            <a:gd name="connsiteX5" fmla="*/ 4134 w 10000"/>
            <a:gd name="connsiteY5" fmla="*/ 9026 h 11186"/>
            <a:gd name="connsiteX6" fmla="*/ 5842 w 10000"/>
            <a:gd name="connsiteY6" fmla="*/ 8054 h 11186"/>
            <a:gd name="connsiteX7" fmla="*/ 6038 w 10000"/>
            <a:gd name="connsiteY7" fmla="*/ 9359 h 11186"/>
            <a:gd name="connsiteX8" fmla="*/ 6860 w 10000"/>
            <a:gd name="connsiteY8" fmla="*/ 11186 h 11186"/>
            <a:gd name="connsiteX9" fmla="*/ 7685 w 10000"/>
            <a:gd name="connsiteY9" fmla="*/ 9287 h 11186"/>
            <a:gd name="connsiteX10" fmla="*/ 9227 w 10000"/>
            <a:gd name="connsiteY10" fmla="*/ 7081 h 11186"/>
            <a:gd name="connsiteX11" fmla="*/ 10000 w 10000"/>
            <a:gd name="connsiteY11" fmla="*/ 7081 h 11186"/>
            <a:gd name="connsiteX12" fmla="*/ 9217 w 10000"/>
            <a:gd name="connsiteY12" fmla="*/ 2999 h 11186"/>
            <a:gd name="connsiteX13" fmla="*/ 7539 w 10000"/>
            <a:gd name="connsiteY13" fmla="*/ 858 h 11186"/>
            <a:gd name="connsiteX14" fmla="*/ 5194 w 10000"/>
            <a:gd name="connsiteY14" fmla="*/ 1946 h 11186"/>
            <a:gd name="connsiteX15" fmla="*/ 2829 w 10000"/>
            <a:gd name="connsiteY15" fmla="*/ 0 h 11186"/>
            <a:gd name="connsiteX16" fmla="*/ 3722 w 10000"/>
            <a:gd name="connsiteY16" fmla="*/ 3108 h 11186"/>
            <a:gd name="connsiteX0" fmla="*/ 3722 w 10000"/>
            <a:gd name="connsiteY0" fmla="*/ 3108 h 11186"/>
            <a:gd name="connsiteX1" fmla="*/ 1130 w 10000"/>
            <a:gd name="connsiteY1" fmla="*/ 2871 h 11186"/>
            <a:gd name="connsiteX2" fmla="*/ 0 w 10000"/>
            <a:gd name="connsiteY2" fmla="*/ 6858 h 11186"/>
            <a:gd name="connsiteX3" fmla="*/ 2870 w 10000"/>
            <a:gd name="connsiteY3" fmla="*/ 10898 h 11186"/>
            <a:gd name="connsiteX4" fmla="*/ 4134 w 10000"/>
            <a:gd name="connsiteY4" fmla="*/ 9026 h 11186"/>
            <a:gd name="connsiteX5" fmla="*/ 5842 w 10000"/>
            <a:gd name="connsiteY5" fmla="*/ 8054 h 11186"/>
            <a:gd name="connsiteX6" fmla="*/ 6038 w 10000"/>
            <a:gd name="connsiteY6" fmla="*/ 9359 h 11186"/>
            <a:gd name="connsiteX7" fmla="*/ 6860 w 10000"/>
            <a:gd name="connsiteY7" fmla="*/ 11186 h 11186"/>
            <a:gd name="connsiteX8" fmla="*/ 7685 w 10000"/>
            <a:gd name="connsiteY8" fmla="*/ 9287 h 11186"/>
            <a:gd name="connsiteX9" fmla="*/ 9227 w 10000"/>
            <a:gd name="connsiteY9" fmla="*/ 7081 h 11186"/>
            <a:gd name="connsiteX10" fmla="*/ 10000 w 10000"/>
            <a:gd name="connsiteY10" fmla="*/ 7081 h 11186"/>
            <a:gd name="connsiteX11" fmla="*/ 9217 w 10000"/>
            <a:gd name="connsiteY11" fmla="*/ 2999 h 11186"/>
            <a:gd name="connsiteX12" fmla="*/ 7539 w 10000"/>
            <a:gd name="connsiteY12" fmla="*/ 858 h 11186"/>
            <a:gd name="connsiteX13" fmla="*/ 5194 w 10000"/>
            <a:gd name="connsiteY13" fmla="*/ 1946 h 11186"/>
            <a:gd name="connsiteX14" fmla="*/ 2829 w 10000"/>
            <a:gd name="connsiteY14" fmla="*/ 0 h 11186"/>
            <a:gd name="connsiteX15" fmla="*/ 3722 w 10000"/>
            <a:gd name="connsiteY15" fmla="*/ 3108 h 11186"/>
            <a:gd name="connsiteX0" fmla="*/ 2592 w 8870"/>
            <a:gd name="connsiteY0" fmla="*/ 3108 h 11186"/>
            <a:gd name="connsiteX1" fmla="*/ 0 w 8870"/>
            <a:gd name="connsiteY1" fmla="*/ 2871 h 11186"/>
            <a:gd name="connsiteX2" fmla="*/ 228 w 8870"/>
            <a:gd name="connsiteY2" fmla="*/ 6858 h 11186"/>
            <a:gd name="connsiteX3" fmla="*/ 1740 w 8870"/>
            <a:gd name="connsiteY3" fmla="*/ 10898 h 11186"/>
            <a:gd name="connsiteX4" fmla="*/ 3004 w 8870"/>
            <a:gd name="connsiteY4" fmla="*/ 9026 h 11186"/>
            <a:gd name="connsiteX5" fmla="*/ 4712 w 8870"/>
            <a:gd name="connsiteY5" fmla="*/ 8054 h 11186"/>
            <a:gd name="connsiteX6" fmla="*/ 4908 w 8870"/>
            <a:gd name="connsiteY6" fmla="*/ 9359 h 11186"/>
            <a:gd name="connsiteX7" fmla="*/ 5730 w 8870"/>
            <a:gd name="connsiteY7" fmla="*/ 11186 h 11186"/>
            <a:gd name="connsiteX8" fmla="*/ 6555 w 8870"/>
            <a:gd name="connsiteY8" fmla="*/ 9287 h 11186"/>
            <a:gd name="connsiteX9" fmla="*/ 8097 w 8870"/>
            <a:gd name="connsiteY9" fmla="*/ 7081 h 11186"/>
            <a:gd name="connsiteX10" fmla="*/ 8870 w 8870"/>
            <a:gd name="connsiteY10" fmla="*/ 7081 h 11186"/>
            <a:gd name="connsiteX11" fmla="*/ 8087 w 8870"/>
            <a:gd name="connsiteY11" fmla="*/ 2999 h 11186"/>
            <a:gd name="connsiteX12" fmla="*/ 6409 w 8870"/>
            <a:gd name="connsiteY12" fmla="*/ 858 h 11186"/>
            <a:gd name="connsiteX13" fmla="*/ 4064 w 8870"/>
            <a:gd name="connsiteY13" fmla="*/ 1946 h 11186"/>
            <a:gd name="connsiteX14" fmla="*/ 1699 w 8870"/>
            <a:gd name="connsiteY14" fmla="*/ 0 h 11186"/>
            <a:gd name="connsiteX15" fmla="*/ 2592 w 8870"/>
            <a:gd name="connsiteY15" fmla="*/ 3108 h 11186"/>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9129 w 10000"/>
            <a:gd name="connsiteY9" fmla="*/ 6330 h 10000"/>
            <a:gd name="connsiteX10" fmla="*/ 10000 w 10000"/>
            <a:gd name="connsiteY10" fmla="*/ 6330 h 10000"/>
            <a:gd name="connsiteX11" fmla="*/ 9117 w 10000"/>
            <a:gd name="connsiteY11" fmla="*/ 2681 h 10000"/>
            <a:gd name="connsiteX12" fmla="*/ 7225 w 10000"/>
            <a:gd name="connsiteY12" fmla="*/ 767 h 10000"/>
            <a:gd name="connsiteX13" fmla="*/ 4582 w 10000"/>
            <a:gd name="connsiteY13" fmla="*/ 1740 h 10000"/>
            <a:gd name="connsiteX14" fmla="*/ 1915 w 10000"/>
            <a:gd name="connsiteY14" fmla="*/ 0 h 10000"/>
            <a:gd name="connsiteX15" fmla="*/ 2922 w 10000"/>
            <a:gd name="connsiteY15"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10000 w 10000"/>
            <a:gd name="connsiteY9" fmla="*/ 6330 h 10000"/>
            <a:gd name="connsiteX10" fmla="*/ 9117 w 10000"/>
            <a:gd name="connsiteY10" fmla="*/ 2681 h 10000"/>
            <a:gd name="connsiteX11" fmla="*/ 7225 w 10000"/>
            <a:gd name="connsiteY11" fmla="*/ 767 h 10000"/>
            <a:gd name="connsiteX12" fmla="*/ 4582 w 10000"/>
            <a:gd name="connsiteY12" fmla="*/ 1740 h 10000"/>
            <a:gd name="connsiteX13" fmla="*/ 1915 w 10000"/>
            <a:gd name="connsiteY13" fmla="*/ 0 h 10000"/>
            <a:gd name="connsiteX14" fmla="*/ 2922 w 10000"/>
            <a:gd name="connsiteY14"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10000 w 10000"/>
            <a:gd name="connsiteY8" fmla="*/ 6330 h 10000"/>
            <a:gd name="connsiteX9" fmla="*/ 9117 w 10000"/>
            <a:gd name="connsiteY9" fmla="*/ 2681 h 10000"/>
            <a:gd name="connsiteX10" fmla="*/ 7225 w 10000"/>
            <a:gd name="connsiteY10" fmla="*/ 767 h 10000"/>
            <a:gd name="connsiteX11" fmla="*/ 4582 w 10000"/>
            <a:gd name="connsiteY11" fmla="*/ 1740 h 10000"/>
            <a:gd name="connsiteX12" fmla="*/ 1915 w 10000"/>
            <a:gd name="connsiteY12" fmla="*/ 0 h 10000"/>
            <a:gd name="connsiteX13" fmla="*/ 2922 w 10000"/>
            <a:gd name="connsiteY13" fmla="*/ 2778 h 10000"/>
            <a:gd name="connsiteX0" fmla="*/ 2922 w 10000"/>
            <a:gd name="connsiteY0" fmla="*/ 2778 h 10005"/>
            <a:gd name="connsiteX1" fmla="*/ 0 w 10000"/>
            <a:gd name="connsiteY1" fmla="*/ 2567 h 10005"/>
            <a:gd name="connsiteX2" fmla="*/ 257 w 10000"/>
            <a:gd name="connsiteY2" fmla="*/ 6979 h 10005"/>
            <a:gd name="connsiteX3" fmla="*/ 1962 w 10000"/>
            <a:gd name="connsiteY3" fmla="*/ 9743 h 10005"/>
            <a:gd name="connsiteX4" fmla="*/ 3387 w 10000"/>
            <a:gd name="connsiteY4" fmla="*/ 8069 h 10005"/>
            <a:gd name="connsiteX5" fmla="*/ 5312 w 10000"/>
            <a:gd name="connsiteY5" fmla="*/ 7200 h 10005"/>
            <a:gd name="connsiteX6" fmla="*/ 6460 w 10000"/>
            <a:gd name="connsiteY6" fmla="*/ 10000 h 10005"/>
            <a:gd name="connsiteX7" fmla="*/ 10000 w 10000"/>
            <a:gd name="connsiteY7" fmla="*/ 6330 h 10005"/>
            <a:gd name="connsiteX8" fmla="*/ 9117 w 10000"/>
            <a:gd name="connsiteY8" fmla="*/ 2681 h 10005"/>
            <a:gd name="connsiteX9" fmla="*/ 7225 w 10000"/>
            <a:gd name="connsiteY9" fmla="*/ 767 h 10005"/>
            <a:gd name="connsiteX10" fmla="*/ 4582 w 10000"/>
            <a:gd name="connsiteY10" fmla="*/ 1740 h 10005"/>
            <a:gd name="connsiteX11" fmla="*/ 1915 w 10000"/>
            <a:gd name="connsiteY11" fmla="*/ 0 h 10005"/>
            <a:gd name="connsiteX12" fmla="*/ 2922 w 10000"/>
            <a:gd name="connsiteY12" fmla="*/ 2778 h 10005"/>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387 w 10000"/>
            <a:gd name="connsiteY4" fmla="*/ 8069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897 w 10000"/>
            <a:gd name="connsiteY4" fmla="*/ 891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1023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1925 w 9003"/>
            <a:gd name="connsiteY0" fmla="*/ 2778 h 10007"/>
            <a:gd name="connsiteX1" fmla="*/ 24 w 9003"/>
            <a:gd name="connsiteY1" fmla="*/ 3415 h 10007"/>
            <a:gd name="connsiteX2" fmla="*/ 26 w 9003"/>
            <a:gd name="connsiteY2" fmla="*/ 6979 h 10007"/>
            <a:gd name="connsiteX3" fmla="*/ 965 w 9003"/>
            <a:gd name="connsiteY3" fmla="*/ 9743 h 10007"/>
            <a:gd name="connsiteX4" fmla="*/ 2645 w 9003"/>
            <a:gd name="connsiteY4" fmla="*/ 7857 h 10007"/>
            <a:gd name="connsiteX5" fmla="*/ 4315 w 9003"/>
            <a:gd name="connsiteY5" fmla="*/ 7836 h 10007"/>
            <a:gd name="connsiteX6" fmla="*/ 5463 w 9003"/>
            <a:gd name="connsiteY6" fmla="*/ 10000 h 10007"/>
            <a:gd name="connsiteX7" fmla="*/ 9003 w 9003"/>
            <a:gd name="connsiteY7" fmla="*/ 6330 h 10007"/>
            <a:gd name="connsiteX8" fmla="*/ 8120 w 9003"/>
            <a:gd name="connsiteY8" fmla="*/ 2681 h 10007"/>
            <a:gd name="connsiteX9" fmla="*/ 6228 w 9003"/>
            <a:gd name="connsiteY9" fmla="*/ 767 h 10007"/>
            <a:gd name="connsiteX10" fmla="*/ 3585 w 9003"/>
            <a:gd name="connsiteY10" fmla="*/ 1740 h 10007"/>
            <a:gd name="connsiteX11" fmla="*/ 918 w 9003"/>
            <a:gd name="connsiteY11" fmla="*/ 0 h 10007"/>
            <a:gd name="connsiteX12" fmla="*/ 1925 w 9003"/>
            <a:gd name="connsiteY12" fmla="*/ 2778 h 10007"/>
            <a:gd name="connsiteX0" fmla="*/ 2421 w 10000"/>
            <a:gd name="connsiteY0" fmla="*/ 4047 h 10000"/>
            <a:gd name="connsiteX1" fmla="*/ 27 w 10000"/>
            <a:gd name="connsiteY1" fmla="*/ 3413 h 10000"/>
            <a:gd name="connsiteX2" fmla="*/ 29 w 10000"/>
            <a:gd name="connsiteY2" fmla="*/ 6974 h 10000"/>
            <a:gd name="connsiteX3" fmla="*/ 1072 w 10000"/>
            <a:gd name="connsiteY3" fmla="*/ 9736 h 10000"/>
            <a:gd name="connsiteX4" fmla="*/ 2938 w 10000"/>
            <a:gd name="connsiteY4" fmla="*/ 7852 h 10000"/>
            <a:gd name="connsiteX5" fmla="*/ 4793 w 10000"/>
            <a:gd name="connsiteY5" fmla="*/ 7831 h 10000"/>
            <a:gd name="connsiteX6" fmla="*/ 6068 w 10000"/>
            <a:gd name="connsiteY6" fmla="*/ 9993 h 10000"/>
            <a:gd name="connsiteX7" fmla="*/ 10000 w 10000"/>
            <a:gd name="connsiteY7" fmla="*/ 6326 h 10000"/>
            <a:gd name="connsiteX8" fmla="*/ 9019 w 10000"/>
            <a:gd name="connsiteY8" fmla="*/ 2679 h 10000"/>
            <a:gd name="connsiteX9" fmla="*/ 6918 w 10000"/>
            <a:gd name="connsiteY9" fmla="*/ 766 h 10000"/>
            <a:gd name="connsiteX10" fmla="*/ 3982 w 10000"/>
            <a:gd name="connsiteY10" fmla="*/ 1739 h 10000"/>
            <a:gd name="connsiteX11" fmla="*/ 1020 w 10000"/>
            <a:gd name="connsiteY11" fmla="*/ 0 h 10000"/>
            <a:gd name="connsiteX12" fmla="*/ 2421 w 10000"/>
            <a:gd name="connsiteY12" fmla="*/ 4047 h 10000"/>
            <a:gd name="connsiteX0" fmla="*/ 2421 w 10000"/>
            <a:gd name="connsiteY0" fmla="*/ 3386 h 9339"/>
            <a:gd name="connsiteX1" fmla="*/ 27 w 10000"/>
            <a:gd name="connsiteY1" fmla="*/ 2752 h 9339"/>
            <a:gd name="connsiteX2" fmla="*/ 29 w 10000"/>
            <a:gd name="connsiteY2" fmla="*/ 6313 h 9339"/>
            <a:gd name="connsiteX3" fmla="*/ 1072 w 10000"/>
            <a:gd name="connsiteY3" fmla="*/ 9075 h 9339"/>
            <a:gd name="connsiteX4" fmla="*/ 2938 w 10000"/>
            <a:gd name="connsiteY4" fmla="*/ 7191 h 9339"/>
            <a:gd name="connsiteX5" fmla="*/ 4793 w 10000"/>
            <a:gd name="connsiteY5" fmla="*/ 7170 h 9339"/>
            <a:gd name="connsiteX6" fmla="*/ 6068 w 10000"/>
            <a:gd name="connsiteY6" fmla="*/ 9332 h 9339"/>
            <a:gd name="connsiteX7" fmla="*/ 10000 w 10000"/>
            <a:gd name="connsiteY7" fmla="*/ 5665 h 9339"/>
            <a:gd name="connsiteX8" fmla="*/ 9019 w 10000"/>
            <a:gd name="connsiteY8" fmla="*/ 2018 h 9339"/>
            <a:gd name="connsiteX9" fmla="*/ 6918 w 10000"/>
            <a:gd name="connsiteY9" fmla="*/ 105 h 9339"/>
            <a:gd name="connsiteX10" fmla="*/ 3982 w 10000"/>
            <a:gd name="connsiteY10" fmla="*/ 1078 h 9339"/>
            <a:gd name="connsiteX11" fmla="*/ 2154 w 10000"/>
            <a:gd name="connsiteY11" fmla="*/ 822 h 9339"/>
            <a:gd name="connsiteX12" fmla="*/ 2421 w 10000"/>
            <a:gd name="connsiteY12" fmla="*/ 3386 h 9339"/>
            <a:gd name="connsiteX0" fmla="*/ 2421 w 10000"/>
            <a:gd name="connsiteY0" fmla="*/ 3593 h 9968"/>
            <a:gd name="connsiteX1" fmla="*/ 27 w 10000"/>
            <a:gd name="connsiteY1" fmla="*/ 2914 h 9968"/>
            <a:gd name="connsiteX2" fmla="*/ 29 w 10000"/>
            <a:gd name="connsiteY2" fmla="*/ 6727 h 9968"/>
            <a:gd name="connsiteX3" fmla="*/ 1072 w 10000"/>
            <a:gd name="connsiteY3" fmla="*/ 9684 h 9968"/>
            <a:gd name="connsiteX4" fmla="*/ 2938 w 10000"/>
            <a:gd name="connsiteY4" fmla="*/ 7667 h 9968"/>
            <a:gd name="connsiteX5" fmla="*/ 4793 w 10000"/>
            <a:gd name="connsiteY5" fmla="*/ 7644 h 9968"/>
            <a:gd name="connsiteX6" fmla="*/ 6068 w 10000"/>
            <a:gd name="connsiteY6" fmla="*/ 9960 h 9968"/>
            <a:gd name="connsiteX7" fmla="*/ 10000 w 10000"/>
            <a:gd name="connsiteY7" fmla="*/ 6033 h 9968"/>
            <a:gd name="connsiteX8" fmla="*/ 9019 w 10000"/>
            <a:gd name="connsiteY8" fmla="*/ 2128 h 9968"/>
            <a:gd name="connsiteX9" fmla="*/ 6918 w 10000"/>
            <a:gd name="connsiteY9" fmla="*/ 79 h 9968"/>
            <a:gd name="connsiteX10" fmla="*/ 4832 w 10000"/>
            <a:gd name="connsiteY10" fmla="*/ 2255 h 9968"/>
            <a:gd name="connsiteX11" fmla="*/ 2154 w 10000"/>
            <a:gd name="connsiteY11" fmla="*/ 847 h 9968"/>
            <a:gd name="connsiteX12" fmla="*/ 2421 w 10000"/>
            <a:gd name="connsiteY12" fmla="*/ 3593 h 9968"/>
            <a:gd name="connsiteX0" fmla="*/ 2421 w 10000"/>
            <a:gd name="connsiteY0" fmla="*/ 2755 h 9150"/>
            <a:gd name="connsiteX1" fmla="*/ 27 w 10000"/>
            <a:gd name="connsiteY1" fmla="*/ 2073 h 9150"/>
            <a:gd name="connsiteX2" fmla="*/ 29 w 10000"/>
            <a:gd name="connsiteY2" fmla="*/ 5899 h 9150"/>
            <a:gd name="connsiteX3" fmla="*/ 1072 w 10000"/>
            <a:gd name="connsiteY3" fmla="*/ 8865 h 9150"/>
            <a:gd name="connsiteX4" fmla="*/ 2938 w 10000"/>
            <a:gd name="connsiteY4" fmla="*/ 6842 h 9150"/>
            <a:gd name="connsiteX5" fmla="*/ 4793 w 10000"/>
            <a:gd name="connsiteY5" fmla="*/ 6819 h 9150"/>
            <a:gd name="connsiteX6" fmla="*/ 6068 w 10000"/>
            <a:gd name="connsiteY6" fmla="*/ 9142 h 9150"/>
            <a:gd name="connsiteX7" fmla="*/ 10000 w 10000"/>
            <a:gd name="connsiteY7" fmla="*/ 5202 h 9150"/>
            <a:gd name="connsiteX8" fmla="*/ 9019 w 10000"/>
            <a:gd name="connsiteY8" fmla="*/ 1285 h 9150"/>
            <a:gd name="connsiteX9" fmla="*/ 7202 w 10000"/>
            <a:gd name="connsiteY9" fmla="*/ 139 h 9150"/>
            <a:gd name="connsiteX10" fmla="*/ 4832 w 10000"/>
            <a:gd name="connsiteY10" fmla="*/ 1412 h 9150"/>
            <a:gd name="connsiteX11" fmla="*/ 2154 w 10000"/>
            <a:gd name="connsiteY11" fmla="*/ 0 h 9150"/>
            <a:gd name="connsiteX12" fmla="*/ 2421 w 10000"/>
            <a:gd name="connsiteY12" fmla="*/ 2755 h 9150"/>
            <a:gd name="connsiteX0" fmla="*/ 2421 w 18786"/>
            <a:gd name="connsiteY0" fmla="*/ 3011 h 9999"/>
            <a:gd name="connsiteX1" fmla="*/ 27 w 18786"/>
            <a:gd name="connsiteY1" fmla="*/ 2266 h 9999"/>
            <a:gd name="connsiteX2" fmla="*/ 29 w 18786"/>
            <a:gd name="connsiteY2" fmla="*/ 6447 h 9999"/>
            <a:gd name="connsiteX3" fmla="*/ 1072 w 18786"/>
            <a:gd name="connsiteY3" fmla="*/ 9689 h 9999"/>
            <a:gd name="connsiteX4" fmla="*/ 2938 w 18786"/>
            <a:gd name="connsiteY4" fmla="*/ 7478 h 9999"/>
            <a:gd name="connsiteX5" fmla="*/ 4793 w 18786"/>
            <a:gd name="connsiteY5" fmla="*/ 7452 h 9999"/>
            <a:gd name="connsiteX6" fmla="*/ 6068 w 18786"/>
            <a:gd name="connsiteY6" fmla="*/ 9991 h 9999"/>
            <a:gd name="connsiteX7" fmla="*/ 18786 w 18786"/>
            <a:gd name="connsiteY7" fmla="*/ 7675 h 9999"/>
            <a:gd name="connsiteX8" fmla="*/ 9019 w 18786"/>
            <a:gd name="connsiteY8" fmla="*/ 1404 h 9999"/>
            <a:gd name="connsiteX9" fmla="*/ 7202 w 18786"/>
            <a:gd name="connsiteY9" fmla="*/ 152 h 9999"/>
            <a:gd name="connsiteX10" fmla="*/ 4832 w 18786"/>
            <a:gd name="connsiteY10" fmla="*/ 1543 h 9999"/>
            <a:gd name="connsiteX11" fmla="*/ 2154 w 18786"/>
            <a:gd name="connsiteY11" fmla="*/ 0 h 9999"/>
            <a:gd name="connsiteX12" fmla="*/ 2421 w 18786"/>
            <a:gd name="connsiteY12" fmla="*/ 3011 h 9999"/>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3834 w 10000"/>
            <a:gd name="connsiteY9" fmla="*/ 152 h 10000"/>
            <a:gd name="connsiteX10" fmla="*/ 2572 w 10000"/>
            <a:gd name="connsiteY10" fmla="*/ 1543 h 10000"/>
            <a:gd name="connsiteX11" fmla="*/ 1147 w 10000"/>
            <a:gd name="connsiteY11" fmla="*/ 0 h 10000"/>
            <a:gd name="connsiteX12" fmla="*/ 1289 w 10000"/>
            <a:gd name="connsiteY12" fmla="*/ 3011 h 10000"/>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4588 w 10000"/>
            <a:gd name="connsiteY9" fmla="*/ 2640 h 10000"/>
            <a:gd name="connsiteX10" fmla="*/ 2572 w 10000"/>
            <a:gd name="connsiteY10" fmla="*/ 1543 h 10000"/>
            <a:gd name="connsiteX11" fmla="*/ 1147 w 10000"/>
            <a:gd name="connsiteY11" fmla="*/ 0 h 10000"/>
            <a:gd name="connsiteX12" fmla="*/ 1289 w 10000"/>
            <a:gd name="connsiteY12" fmla="*/ 3011 h 10000"/>
            <a:gd name="connsiteX0" fmla="*/ 0 w 11125"/>
            <a:gd name="connsiteY0" fmla="*/ 372 h 10098"/>
            <a:gd name="connsiteX1" fmla="*/ 1139 w 11125"/>
            <a:gd name="connsiteY1" fmla="*/ 2364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372 h 10098"/>
            <a:gd name="connsiteX1" fmla="*/ 1743 w 11125"/>
            <a:gd name="connsiteY1" fmla="*/ 3857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271 h 9997"/>
            <a:gd name="connsiteX1" fmla="*/ 1743 w 11125"/>
            <a:gd name="connsiteY1" fmla="*/ 3756 h 9997"/>
            <a:gd name="connsiteX2" fmla="*/ 1140 w 11125"/>
            <a:gd name="connsiteY2" fmla="*/ 6445 h 9997"/>
            <a:gd name="connsiteX3" fmla="*/ 1696 w 11125"/>
            <a:gd name="connsiteY3" fmla="*/ 9687 h 9997"/>
            <a:gd name="connsiteX4" fmla="*/ 2689 w 11125"/>
            <a:gd name="connsiteY4" fmla="*/ 7476 h 9997"/>
            <a:gd name="connsiteX5" fmla="*/ 3676 w 11125"/>
            <a:gd name="connsiteY5" fmla="*/ 7450 h 9997"/>
            <a:gd name="connsiteX6" fmla="*/ 4355 w 11125"/>
            <a:gd name="connsiteY6" fmla="*/ 9989 h 9997"/>
            <a:gd name="connsiteX7" fmla="*/ 11125 w 11125"/>
            <a:gd name="connsiteY7" fmla="*/ 7673 h 9997"/>
            <a:gd name="connsiteX8" fmla="*/ 8642 w 11125"/>
            <a:gd name="connsiteY8" fmla="*/ 3889 h 9997"/>
            <a:gd name="connsiteX9" fmla="*/ 5713 w 11125"/>
            <a:gd name="connsiteY9" fmla="*/ 2637 h 9997"/>
            <a:gd name="connsiteX10" fmla="*/ 3697 w 11125"/>
            <a:gd name="connsiteY10" fmla="*/ 1540 h 9997"/>
            <a:gd name="connsiteX11" fmla="*/ 2272 w 11125"/>
            <a:gd name="connsiteY11" fmla="*/ 992 h 9997"/>
            <a:gd name="connsiteX12" fmla="*/ 0 w 11125"/>
            <a:gd name="connsiteY12" fmla="*/ 271 h 9997"/>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135 w 10000"/>
            <a:gd name="connsiteY9" fmla="*/ 2638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2417 w 10000"/>
            <a:gd name="connsiteY3" fmla="*/ 7478 h 10000"/>
            <a:gd name="connsiteX4" fmla="*/ 3304 w 10000"/>
            <a:gd name="connsiteY4" fmla="*/ 7452 h 10000"/>
            <a:gd name="connsiteX5" fmla="*/ 3915 w 10000"/>
            <a:gd name="connsiteY5" fmla="*/ 9992 h 10000"/>
            <a:gd name="connsiteX6" fmla="*/ 10000 w 10000"/>
            <a:gd name="connsiteY6" fmla="*/ 7675 h 10000"/>
            <a:gd name="connsiteX7" fmla="*/ 7768 w 10000"/>
            <a:gd name="connsiteY7" fmla="*/ 3890 h 10000"/>
            <a:gd name="connsiteX8" fmla="*/ 5949 w 10000"/>
            <a:gd name="connsiteY8" fmla="*/ 3385 h 10000"/>
            <a:gd name="connsiteX9" fmla="*/ 3594 w 10000"/>
            <a:gd name="connsiteY9" fmla="*/ 2784 h 10000"/>
            <a:gd name="connsiteX10" fmla="*/ 2042 w 10000"/>
            <a:gd name="connsiteY10" fmla="*/ 992 h 10000"/>
            <a:gd name="connsiteX11" fmla="*/ 0 w 10000"/>
            <a:gd name="connsiteY11" fmla="*/ 271 h 10000"/>
            <a:gd name="connsiteX0" fmla="*/ 0 w 10000"/>
            <a:gd name="connsiteY0" fmla="*/ 271 h 9992"/>
            <a:gd name="connsiteX1" fmla="*/ 889 w 10000"/>
            <a:gd name="connsiteY1" fmla="*/ 3757 h 9992"/>
            <a:gd name="connsiteX2" fmla="*/ 1974 w 10000"/>
            <a:gd name="connsiteY2" fmla="*/ 6198 h 9992"/>
            <a:gd name="connsiteX3" fmla="*/ 2417 w 10000"/>
            <a:gd name="connsiteY3" fmla="*/ 7478 h 9992"/>
            <a:gd name="connsiteX4" fmla="*/ 3915 w 10000"/>
            <a:gd name="connsiteY4" fmla="*/ 9992 h 9992"/>
            <a:gd name="connsiteX5" fmla="*/ 10000 w 10000"/>
            <a:gd name="connsiteY5" fmla="*/ 7675 h 9992"/>
            <a:gd name="connsiteX6" fmla="*/ 7768 w 10000"/>
            <a:gd name="connsiteY6" fmla="*/ 3890 h 9992"/>
            <a:gd name="connsiteX7" fmla="*/ 5949 w 10000"/>
            <a:gd name="connsiteY7" fmla="*/ 3385 h 9992"/>
            <a:gd name="connsiteX8" fmla="*/ 3594 w 10000"/>
            <a:gd name="connsiteY8" fmla="*/ 2784 h 9992"/>
            <a:gd name="connsiteX9" fmla="*/ 2042 w 10000"/>
            <a:gd name="connsiteY9" fmla="*/ 992 h 9992"/>
            <a:gd name="connsiteX10" fmla="*/ 0 w 10000"/>
            <a:gd name="connsiteY10" fmla="*/ 271 h 9992"/>
            <a:gd name="connsiteX0" fmla="*/ 0 w 10000"/>
            <a:gd name="connsiteY0" fmla="*/ 271 h 10000"/>
            <a:gd name="connsiteX1" fmla="*/ 889 w 10000"/>
            <a:gd name="connsiteY1" fmla="*/ 3760 h 10000"/>
            <a:gd name="connsiteX2" fmla="*/ 1974 w 10000"/>
            <a:gd name="connsiteY2" fmla="*/ 6203 h 10000"/>
            <a:gd name="connsiteX3" fmla="*/ 2417 w 10000"/>
            <a:gd name="connsiteY3" fmla="*/ 8729 h 10000"/>
            <a:gd name="connsiteX4" fmla="*/ 3915 w 10000"/>
            <a:gd name="connsiteY4" fmla="*/ 10000 h 10000"/>
            <a:gd name="connsiteX5" fmla="*/ 10000 w 10000"/>
            <a:gd name="connsiteY5" fmla="*/ 7681 h 10000"/>
            <a:gd name="connsiteX6" fmla="*/ 7768 w 10000"/>
            <a:gd name="connsiteY6" fmla="*/ 3893 h 10000"/>
            <a:gd name="connsiteX7" fmla="*/ 5949 w 10000"/>
            <a:gd name="connsiteY7" fmla="*/ 3388 h 10000"/>
            <a:gd name="connsiteX8" fmla="*/ 3594 w 10000"/>
            <a:gd name="connsiteY8" fmla="*/ 2786 h 10000"/>
            <a:gd name="connsiteX9" fmla="*/ 2042 w 10000"/>
            <a:gd name="connsiteY9" fmla="*/ 993 h 10000"/>
            <a:gd name="connsiteX10" fmla="*/ 0 w 10000"/>
            <a:gd name="connsiteY10" fmla="*/ 271 h 10000"/>
            <a:gd name="connsiteX0" fmla="*/ 0 w 9864"/>
            <a:gd name="connsiteY0" fmla="*/ 373 h 9106"/>
            <a:gd name="connsiteX1" fmla="*/ 753 w 9864"/>
            <a:gd name="connsiteY1" fmla="*/ 2866 h 9106"/>
            <a:gd name="connsiteX2" fmla="*/ 1838 w 9864"/>
            <a:gd name="connsiteY2" fmla="*/ 5309 h 9106"/>
            <a:gd name="connsiteX3" fmla="*/ 2281 w 9864"/>
            <a:gd name="connsiteY3" fmla="*/ 7835 h 9106"/>
            <a:gd name="connsiteX4" fmla="*/ 3779 w 9864"/>
            <a:gd name="connsiteY4" fmla="*/ 9106 h 9106"/>
            <a:gd name="connsiteX5" fmla="*/ 9864 w 9864"/>
            <a:gd name="connsiteY5" fmla="*/ 6787 h 9106"/>
            <a:gd name="connsiteX6" fmla="*/ 7632 w 9864"/>
            <a:gd name="connsiteY6" fmla="*/ 2999 h 9106"/>
            <a:gd name="connsiteX7" fmla="*/ 5813 w 9864"/>
            <a:gd name="connsiteY7" fmla="*/ 2494 h 9106"/>
            <a:gd name="connsiteX8" fmla="*/ 3458 w 9864"/>
            <a:gd name="connsiteY8" fmla="*/ 1892 h 9106"/>
            <a:gd name="connsiteX9" fmla="*/ 1906 w 9864"/>
            <a:gd name="connsiteY9" fmla="*/ 99 h 9106"/>
            <a:gd name="connsiteX10" fmla="*/ 0 w 9864"/>
            <a:gd name="connsiteY10" fmla="*/ 373 h 9106"/>
            <a:gd name="connsiteX0" fmla="*/ 0 w 10000"/>
            <a:gd name="connsiteY0" fmla="*/ 409 h 9002"/>
            <a:gd name="connsiteX1" fmla="*/ 763 w 10000"/>
            <a:gd name="connsiteY1" fmla="*/ 3146 h 9002"/>
            <a:gd name="connsiteX2" fmla="*/ 1863 w 10000"/>
            <a:gd name="connsiteY2" fmla="*/ 5829 h 9002"/>
            <a:gd name="connsiteX3" fmla="*/ 2312 w 10000"/>
            <a:gd name="connsiteY3" fmla="*/ 8603 h 9002"/>
            <a:gd name="connsiteX4" fmla="*/ 3968 w 10000"/>
            <a:gd name="connsiteY4" fmla="*/ 8905 h 9002"/>
            <a:gd name="connsiteX5" fmla="*/ 10000 w 10000"/>
            <a:gd name="connsiteY5" fmla="*/ 7452 h 9002"/>
            <a:gd name="connsiteX6" fmla="*/ 7737 w 10000"/>
            <a:gd name="connsiteY6" fmla="*/ 3292 h 9002"/>
            <a:gd name="connsiteX7" fmla="*/ 5893 w 10000"/>
            <a:gd name="connsiteY7" fmla="*/ 2738 h 9002"/>
            <a:gd name="connsiteX8" fmla="*/ 3506 w 10000"/>
            <a:gd name="connsiteY8" fmla="*/ 2077 h 9002"/>
            <a:gd name="connsiteX9" fmla="*/ 1932 w 10000"/>
            <a:gd name="connsiteY9" fmla="*/ 108 h 9002"/>
            <a:gd name="connsiteX10" fmla="*/ 0 w 10000"/>
            <a:gd name="connsiteY10" fmla="*/ 409 h 9002"/>
            <a:gd name="connsiteX0" fmla="*/ 0 w 10000"/>
            <a:gd name="connsiteY0" fmla="*/ 454 h 9892"/>
            <a:gd name="connsiteX1" fmla="*/ 763 w 10000"/>
            <a:gd name="connsiteY1" fmla="*/ 3495 h 9892"/>
            <a:gd name="connsiteX2" fmla="*/ 1863 w 10000"/>
            <a:gd name="connsiteY2" fmla="*/ 6475 h 9892"/>
            <a:gd name="connsiteX3" fmla="*/ 2862 w 10000"/>
            <a:gd name="connsiteY3" fmla="*/ 8038 h 9892"/>
            <a:gd name="connsiteX4" fmla="*/ 3968 w 10000"/>
            <a:gd name="connsiteY4" fmla="*/ 9892 h 9892"/>
            <a:gd name="connsiteX5" fmla="*/ 10000 w 10000"/>
            <a:gd name="connsiteY5" fmla="*/ 8278 h 9892"/>
            <a:gd name="connsiteX6" fmla="*/ 7737 w 10000"/>
            <a:gd name="connsiteY6" fmla="*/ 3657 h 9892"/>
            <a:gd name="connsiteX7" fmla="*/ 5893 w 10000"/>
            <a:gd name="connsiteY7" fmla="*/ 3042 h 9892"/>
            <a:gd name="connsiteX8" fmla="*/ 3506 w 10000"/>
            <a:gd name="connsiteY8" fmla="*/ 2307 h 9892"/>
            <a:gd name="connsiteX9" fmla="*/ 1932 w 10000"/>
            <a:gd name="connsiteY9" fmla="*/ 120 h 9892"/>
            <a:gd name="connsiteX10" fmla="*/ 0 w 10000"/>
            <a:gd name="connsiteY10" fmla="*/ 454 h 9892"/>
            <a:gd name="connsiteX0" fmla="*/ 0 w 10000"/>
            <a:gd name="connsiteY0" fmla="*/ 459 h 10000"/>
            <a:gd name="connsiteX1" fmla="*/ 763 w 10000"/>
            <a:gd name="connsiteY1" fmla="*/ 3533 h 10000"/>
            <a:gd name="connsiteX2" fmla="*/ 227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3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450 w 10000"/>
            <a:gd name="connsiteY1" fmla="*/ 2919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2 w 10000"/>
            <a:gd name="connsiteY1" fmla="*/ 3840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62 w 10000"/>
            <a:gd name="connsiteY2" fmla="*/ 8126 h 10000"/>
            <a:gd name="connsiteX3" fmla="*/ 3968 w 10000"/>
            <a:gd name="connsiteY3" fmla="*/ 10000 h 10000"/>
            <a:gd name="connsiteX4" fmla="*/ 10000 w 10000"/>
            <a:gd name="connsiteY4" fmla="*/ 8368 h 10000"/>
            <a:gd name="connsiteX5" fmla="*/ 7737 w 10000"/>
            <a:gd name="connsiteY5" fmla="*/ 3697 h 10000"/>
            <a:gd name="connsiteX6" fmla="*/ 5893 w 10000"/>
            <a:gd name="connsiteY6" fmla="*/ 3075 h 10000"/>
            <a:gd name="connsiteX7" fmla="*/ 3506 w 10000"/>
            <a:gd name="connsiteY7" fmla="*/ 2332 h 10000"/>
            <a:gd name="connsiteX8" fmla="*/ 1932 w 10000"/>
            <a:gd name="connsiteY8" fmla="*/ 121 h 10000"/>
            <a:gd name="connsiteX9" fmla="*/ 0 w 10000"/>
            <a:gd name="connsiteY9" fmla="*/ 459 h 10000"/>
            <a:gd name="connsiteX0" fmla="*/ 0 w 10000"/>
            <a:gd name="connsiteY0" fmla="*/ 459 h 11229"/>
            <a:gd name="connsiteX1" fmla="*/ 1174 w 10000"/>
            <a:gd name="connsiteY1" fmla="*/ 3533 h 11229"/>
            <a:gd name="connsiteX2" fmla="*/ 2862 w 10000"/>
            <a:gd name="connsiteY2" fmla="*/ 8126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8087 w 10000"/>
            <a:gd name="connsiteY2" fmla="*/ 9355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3900 w 10000"/>
            <a:gd name="connsiteY2" fmla="*/ 5636 h 11229"/>
            <a:gd name="connsiteX3" fmla="*/ 8087 w 10000"/>
            <a:gd name="connsiteY3" fmla="*/ 9355 h 11229"/>
            <a:gd name="connsiteX4" fmla="*/ 9605 w 10000"/>
            <a:gd name="connsiteY4" fmla="*/ 11229 h 11229"/>
            <a:gd name="connsiteX5" fmla="*/ 10000 w 10000"/>
            <a:gd name="connsiteY5" fmla="*/ 8368 h 11229"/>
            <a:gd name="connsiteX6" fmla="*/ 7737 w 10000"/>
            <a:gd name="connsiteY6" fmla="*/ 3697 h 11229"/>
            <a:gd name="connsiteX7" fmla="*/ 5893 w 10000"/>
            <a:gd name="connsiteY7" fmla="*/ 3075 h 11229"/>
            <a:gd name="connsiteX8" fmla="*/ 3506 w 10000"/>
            <a:gd name="connsiteY8" fmla="*/ 2332 h 11229"/>
            <a:gd name="connsiteX9" fmla="*/ 1932 w 10000"/>
            <a:gd name="connsiteY9" fmla="*/ 121 h 11229"/>
            <a:gd name="connsiteX10" fmla="*/ 0 w 10000"/>
            <a:gd name="connsiteY10"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338 h 11108"/>
            <a:gd name="connsiteX1" fmla="*/ 1174 w 10000"/>
            <a:gd name="connsiteY1" fmla="*/ 3412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0000"/>
            <a:gd name="connsiteY0" fmla="*/ 338 h 11108"/>
            <a:gd name="connsiteX1" fmla="*/ 1312 w 10000"/>
            <a:gd name="connsiteY1" fmla="*/ 4641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1375"/>
            <a:gd name="connsiteY0" fmla="*/ 2795 h 11108"/>
            <a:gd name="connsiteX1" fmla="*/ 2687 w 11375"/>
            <a:gd name="connsiteY1" fmla="*/ 4641 h 11108"/>
            <a:gd name="connsiteX2" fmla="*/ 5275 w 11375"/>
            <a:gd name="connsiteY2" fmla="*/ 5515 h 11108"/>
            <a:gd name="connsiteX3" fmla="*/ 6237 w 11375"/>
            <a:gd name="connsiteY3" fmla="*/ 10122 h 11108"/>
            <a:gd name="connsiteX4" fmla="*/ 9462 w 11375"/>
            <a:gd name="connsiteY4" fmla="*/ 9234 h 11108"/>
            <a:gd name="connsiteX5" fmla="*/ 10980 w 11375"/>
            <a:gd name="connsiteY5" fmla="*/ 11108 h 11108"/>
            <a:gd name="connsiteX6" fmla="*/ 11375 w 11375"/>
            <a:gd name="connsiteY6" fmla="*/ 8247 h 11108"/>
            <a:gd name="connsiteX7" fmla="*/ 9112 w 11375"/>
            <a:gd name="connsiteY7" fmla="*/ 3576 h 11108"/>
            <a:gd name="connsiteX8" fmla="*/ 7268 w 11375"/>
            <a:gd name="connsiteY8" fmla="*/ 2954 h 11108"/>
            <a:gd name="connsiteX9" fmla="*/ 4881 w 11375"/>
            <a:gd name="connsiteY9" fmla="*/ 2211 h 11108"/>
            <a:gd name="connsiteX10" fmla="*/ 3307 w 11375"/>
            <a:gd name="connsiteY10" fmla="*/ 0 h 11108"/>
            <a:gd name="connsiteX11" fmla="*/ 0 w 11375"/>
            <a:gd name="connsiteY11" fmla="*/ 2795 h 11108"/>
            <a:gd name="connsiteX0" fmla="*/ 0 w 11375"/>
            <a:gd name="connsiteY0" fmla="*/ 2795 h 11108"/>
            <a:gd name="connsiteX1" fmla="*/ 1037 w 11375"/>
            <a:gd name="connsiteY1" fmla="*/ 7098 h 11108"/>
            <a:gd name="connsiteX2" fmla="*/ 5275 w 11375"/>
            <a:gd name="connsiteY2" fmla="*/ 5515 h 11108"/>
            <a:gd name="connsiteX3" fmla="*/ 6237 w 11375"/>
            <a:gd name="connsiteY3" fmla="*/ 10122 h 11108"/>
            <a:gd name="connsiteX4" fmla="*/ 9462 w 11375"/>
            <a:gd name="connsiteY4" fmla="*/ 9234 h 11108"/>
            <a:gd name="connsiteX5" fmla="*/ 10980 w 11375"/>
            <a:gd name="connsiteY5" fmla="*/ 11108 h 11108"/>
            <a:gd name="connsiteX6" fmla="*/ 11375 w 11375"/>
            <a:gd name="connsiteY6" fmla="*/ 8247 h 11108"/>
            <a:gd name="connsiteX7" fmla="*/ 9112 w 11375"/>
            <a:gd name="connsiteY7" fmla="*/ 3576 h 11108"/>
            <a:gd name="connsiteX8" fmla="*/ 7268 w 11375"/>
            <a:gd name="connsiteY8" fmla="*/ 2954 h 11108"/>
            <a:gd name="connsiteX9" fmla="*/ 4881 w 11375"/>
            <a:gd name="connsiteY9" fmla="*/ 2211 h 11108"/>
            <a:gd name="connsiteX10" fmla="*/ 3307 w 11375"/>
            <a:gd name="connsiteY10" fmla="*/ 0 h 11108"/>
            <a:gd name="connsiteX11" fmla="*/ 0 w 11375"/>
            <a:gd name="connsiteY11" fmla="*/ 2795 h 11108"/>
            <a:gd name="connsiteX0" fmla="*/ 0 w 11375"/>
            <a:gd name="connsiteY0" fmla="*/ 2795 h 12272"/>
            <a:gd name="connsiteX1" fmla="*/ 1037 w 11375"/>
            <a:gd name="connsiteY1" fmla="*/ 7098 h 12272"/>
            <a:gd name="connsiteX2" fmla="*/ 600 w 11375"/>
            <a:gd name="connsiteY2" fmla="*/ 12272 h 12272"/>
            <a:gd name="connsiteX3" fmla="*/ 6237 w 11375"/>
            <a:gd name="connsiteY3" fmla="*/ 10122 h 12272"/>
            <a:gd name="connsiteX4" fmla="*/ 9462 w 11375"/>
            <a:gd name="connsiteY4" fmla="*/ 9234 h 12272"/>
            <a:gd name="connsiteX5" fmla="*/ 10980 w 11375"/>
            <a:gd name="connsiteY5" fmla="*/ 11108 h 12272"/>
            <a:gd name="connsiteX6" fmla="*/ 11375 w 11375"/>
            <a:gd name="connsiteY6" fmla="*/ 8247 h 12272"/>
            <a:gd name="connsiteX7" fmla="*/ 9112 w 11375"/>
            <a:gd name="connsiteY7" fmla="*/ 3576 h 12272"/>
            <a:gd name="connsiteX8" fmla="*/ 7268 w 11375"/>
            <a:gd name="connsiteY8" fmla="*/ 2954 h 12272"/>
            <a:gd name="connsiteX9" fmla="*/ 4881 w 11375"/>
            <a:gd name="connsiteY9" fmla="*/ 2211 h 12272"/>
            <a:gd name="connsiteX10" fmla="*/ 3307 w 11375"/>
            <a:gd name="connsiteY10" fmla="*/ 0 h 12272"/>
            <a:gd name="connsiteX11" fmla="*/ 0 w 11375"/>
            <a:gd name="connsiteY11" fmla="*/ 2795 h 12272"/>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9462 w 11375"/>
            <a:gd name="connsiteY4" fmla="*/ 9234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100 w 11375"/>
            <a:gd name="connsiteY4" fmla="*/ 7698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100 w 11375"/>
            <a:gd name="connsiteY4" fmla="*/ 5241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650 w 11375"/>
            <a:gd name="connsiteY4" fmla="*/ 6777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650 w 11375"/>
            <a:gd name="connsiteY4" fmla="*/ 6777 h 12579"/>
            <a:gd name="connsiteX5" fmla="*/ 5480 w 11375"/>
            <a:gd name="connsiteY5" fmla="*/ 11722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9112"/>
            <a:gd name="connsiteY0" fmla="*/ 2795 h 12579"/>
            <a:gd name="connsiteX1" fmla="*/ 1037 w 9112"/>
            <a:gd name="connsiteY1" fmla="*/ 7098 h 12579"/>
            <a:gd name="connsiteX2" fmla="*/ 600 w 9112"/>
            <a:gd name="connsiteY2" fmla="*/ 12272 h 12579"/>
            <a:gd name="connsiteX3" fmla="*/ 2662 w 9112"/>
            <a:gd name="connsiteY3" fmla="*/ 12579 h 12579"/>
            <a:gd name="connsiteX4" fmla="*/ 4650 w 9112"/>
            <a:gd name="connsiteY4" fmla="*/ 6777 h 12579"/>
            <a:gd name="connsiteX5" fmla="*/ 5480 w 9112"/>
            <a:gd name="connsiteY5" fmla="*/ 11722 h 12579"/>
            <a:gd name="connsiteX6" fmla="*/ 8075 w 9112"/>
            <a:gd name="connsiteY6" fmla="*/ 10397 h 12579"/>
            <a:gd name="connsiteX7" fmla="*/ 9112 w 9112"/>
            <a:gd name="connsiteY7" fmla="*/ 3576 h 12579"/>
            <a:gd name="connsiteX8" fmla="*/ 7268 w 9112"/>
            <a:gd name="connsiteY8" fmla="*/ 2954 h 12579"/>
            <a:gd name="connsiteX9" fmla="*/ 4881 w 9112"/>
            <a:gd name="connsiteY9" fmla="*/ 2211 h 12579"/>
            <a:gd name="connsiteX10" fmla="*/ 3307 w 9112"/>
            <a:gd name="connsiteY10" fmla="*/ 0 h 12579"/>
            <a:gd name="connsiteX11" fmla="*/ 0 w 9112"/>
            <a:gd name="connsiteY11" fmla="*/ 2795 h 12579"/>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7976 w 11509"/>
            <a:gd name="connsiteY8" fmla="*/ 2348 h 10000"/>
            <a:gd name="connsiteX9" fmla="*/ 5357 w 11509"/>
            <a:gd name="connsiteY9" fmla="*/ 1758 h 10000"/>
            <a:gd name="connsiteX10" fmla="*/ 3629 w 11509"/>
            <a:gd name="connsiteY10" fmla="*/ 0 h 10000"/>
            <a:gd name="connsiteX11" fmla="*/ 0 w 11509"/>
            <a:gd name="connsiteY11" fmla="*/ 2222 h 10000"/>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11446 w 11509"/>
            <a:gd name="connsiteY8" fmla="*/ 5522 h 10000"/>
            <a:gd name="connsiteX9" fmla="*/ 5357 w 11509"/>
            <a:gd name="connsiteY9" fmla="*/ 1758 h 10000"/>
            <a:gd name="connsiteX10" fmla="*/ 3629 w 11509"/>
            <a:gd name="connsiteY10" fmla="*/ 0 h 10000"/>
            <a:gd name="connsiteX11" fmla="*/ 0 w 11509"/>
            <a:gd name="connsiteY11" fmla="*/ 2222 h 10000"/>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11446 w 11509"/>
            <a:gd name="connsiteY8" fmla="*/ 5522 h 10000"/>
            <a:gd name="connsiteX9" fmla="*/ 9733 w 11509"/>
            <a:gd name="connsiteY9" fmla="*/ 2735 h 10000"/>
            <a:gd name="connsiteX10" fmla="*/ 3629 w 11509"/>
            <a:gd name="connsiteY10" fmla="*/ 0 h 10000"/>
            <a:gd name="connsiteX11" fmla="*/ 0 w 11509"/>
            <a:gd name="connsiteY11" fmla="*/ 2222 h 10000"/>
            <a:gd name="connsiteX0" fmla="*/ 0 w 11509"/>
            <a:gd name="connsiteY0" fmla="*/ 24 h 7802"/>
            <a:gd name="connsiteX1" fmla="*/ 1138 w 11509"/>
            <a:gd name="connsiteY1" fmla="*/ 3445 h 7802"/>
            <a:gd name="connsiteX2" fmla="*/ 658 w 11509"/>
            <a:gd name="connsiteY2" fmla="*/ 7558 h 7802"/>
            <a:gd name="connsiteX3" fmla="*/ 2921 w 11509"/>
            <a:gd name="connsiteY3" fmla="*/ 7802 h 7802"/>
            <a:gd name="connsiteX4" fmla="*/ 5103 w 11509"/>
            <a:gd name="connsiteY4" fmla="*/ 3190 h 7802"/>
            <a:gd name="connsiteX5" fmla="*/ 6014 w 11509"/>
            <a:gd name="connsiteY5" fmla="*/ 7121 h 7802"/>
            <a:gd name="connsiteX6" fmla="*/ 8862 w 11509"/>
            <a:gd name="connsiteY6" fmla="*/ 6067 h 7802"/>
            <a:gd name="connsiteX7" fmla="*/ 11509 w 11509"/>
            <a:gd name="connsiteY7" fmla="*/ 7726 h 7802"/>
            <a:gd name="connsiteX8" fmla="*/ 11446 w 11509"/>
            <a:gd name="connsiteY8" fmla="*/ 3324 h 7802"/>
            <a:gd name="connsiteX9" fmla="*/ 9733 w 11509"/>
            <a:gd name="connsiteY9" fmla="*/ 537 h 7802"/>
            <a:gd name="connsiteX10" fmla="*/ 5289 w 11509"/>
            <a:gd name="connsiteY10" fmla="*/ 0 h 7802"/>
            <a:gd name="connsiteX11" fmla="*/ 0 w 11509"/>
            <a:gd name="connsiteY11" fmla="*/ 24 h 7802"/>
            <a:gd name="connsiteX0" fmla="*/ 0 w 10000"/>
            <a:gd name="connsiteY0" fmla="*/ 1411 h 11380"/>
            <a:gd name="connsiteX1" fmla="*/ 989 w 10000"/>
            <a:gd name="connsiteY1" fmla="*/ 5796 h 11380"/>
            <a:gd name="connsiteX2" fmla="*/ 572 w 10000"/>
            <a:gd name="connsiteY2" fmla="*/ 11067 h 11380"/>
            <a:gd name="connsiteX3" fmla="*/ 2538 w 10000"/>
            <a:gd name="connsiteY3" fmla="*/ 11380 h 11380"/>
            <a:gd name="connsiteX4" fmla="*/ 4434 w 10000"/>
            <a:gd name="connsiteY4" fmla="*/ 5469 h 11380"/>
            <a:gd name="connsiteX5" fmla="*/ 5225 w 10000"/>
            <a:gd name="connsiteY5" fmla="*/ 10507 h 11380"/>
            <a:gd name="connsiteX6" fmla="*/ 7700 w 10000"/>
            <a:gd name="connsiteY6" fmla="*/ 9156 h 11380"/>
            <a:gd name="connsiteX7" fmla="*/ 10000 w 10000"/>
            <a:gd name="connsiteY7" fmla="*/ 11283 h 11380"/>
            <a:gd name="connsiteX8" fmla="*/ 9945 w 10000"/>
            <a:gd name="connsiteY8" fmla="*/ 5640 h 11380"/>
            <a:gd name="connsiteX9" fmla="*/ 8457 w 10000"/>
            <a:gd name="connsiteY9" fmla="*/ 2068 h 11380"/>
            <a:gd name="connsiteX10" fmla="*/ 4596 w 10000"/>
            <a:gd name="connsiteY10" fmla="*/ 1380 h 11380"/>
            <a:gd name="connsiteX11" fmla="*/ 0 w 10000"/>
            <a:gd name="connsiteY11" fmla="*/ 1411 h 11380"/>
            <a:gd name="connsiteX0" fmla="*/ 0 w 10000"/>
            <a:gd name="connsiteY0" fmla="*/ 3175 h 13144"/>
            <a:gd name="connsiteX1" fmla="*/ 989 w 10000"/>
            <a:gd name="connsiteY1" fmla="*/ 7560 h 13144"/>
            <a:gd name="connsiteX2" fmla="*/ 572 w 10000"/>
            <a:gd name="connsiteY2" fmla="*/ 12831 h 13144"/>
            <a:gd name="connsiteX3" fmla="*/ 2538 w 10000"/>
            <a:gd name="connsiteY3" fmla="*/ 13144 h 13144"/>
            <a:gd name="connsiteX4" fmla="*/ 4434 w 10000"/>
            <a:gd name="connsiteY4" fmla="*/ 7233 h 13144"/>
            <a:gd name="connsiteX5" fmla="*/ 5225 w 10000"/>
            <a:gd name="connsiteY5" fmla="*/ 12271 h 13144"/>
            <a:gd name="connsiteX6" fmla="*/ 7700 w 10000"/>
            <a:gd name="connsiteY6" fmla="*/ 10920 h 13144"/>
            <a:gd name="connsiteX7" fmla="*/ 10000 w 10000"/>
            <a:gd name="connsiteY7" fmla="*/ 13047 h 13144"/>
            <a:gd name="connsiteX8" fmla="*/ 9945 w 10000"/>
            <a:gd name="connsiteY8" fmla="*/ 7404 h 13144"/>
            <a:gd name="connsiteX9" fmla="*/ 8457 w 10000"/>
            <a:gd name="connsiteY9" fmla="*/ 3832 h 13144"/>
            <a:gd name="connsiteX10" fmla="*/ 4596 w 10000"/>
            <a:gd name="connsiteY10" fmla="*/ 3144 h 13144"/>
            <a:gd name="connsiteX11" fmla="*/ 3588 w 10000"/>
            <a:gd name="connsiteY11" fmla="*/ 0 h 13144"/>
            <a:gd name="connsiteX12" fmla="*/ 0 w 10000"/>
            <a:gd name="connsiteY12" fmla="*/ 3175 h 13144"/>
            <a:gd name="connsiteX0" fmla="*/ 0 w 10000"/>
            <a:gd name="connsiteY0" fmla="*/ 4835 h 14804"/>
            <a:gd name="connsiteX1" fmla="*/ 989 w 10000"/>
            <a:gd name="connsiteY1" fmla="*/ 9220 h 14804"/>
            <a:gd name="connsiteX2" fmla="*/ 572 w 10000"/>
            <a:gd name="connsiteY2" fmla="*/ 14491 h 14804"/>
            <a:gd name="connsiteX3" fmla="*/ 2538 w 10000"/>
            <a:gd name="connsiteY3" fmla="*/ 14804 h 14804"/>
            <a:gd name="connsiteX4" fmla="*/ 4434 w 10000"/>
            <a:gd name="connsiteY4" fmla="*/ 8893 h 14804"/>
            <a:gd name="connsiteX5" fmla="*/ 5225 w 10000"/>
            <a:gd name="connsiteY5" fmla="*/ 13931 h 14804"/>
            <a:gd name="connsiteX6" fmla="*/ 7700 w 10000"/>
            <a:gd name="connsiteY6" fmla="*/ 12580 h 14804"/>
            <a:gd name="connsiteX7" fmla="*/ 10000 w 10000"/>
            <a:gd name="connsiteY7" fmla="*/ 14707 h 14804"/>
            <a:gd name="connsiteX8" fmla="*/ 9945 w 10000"/>
            <a:gd name="connsiteY8" fmla="*/ 9064 h 14804"/>
            <a:gd name="connsiteX9" fmla="*/ 8457 w 10000"/>
            <a:gd name="connsiteY9" fmla="*/ 5492 h 14804"/>
            <a:gd name="connsiteX10" fmla="*/ 4596 w 10000"/>
            <a:gd name="connsiteY10" fmla="*/ 4804 h 14804"/>
            <a:gd name="connsiteX11" fmla="*/ 3588 w 10000"/>
            <a:gd name="connsiteY11" fmla="*/ 1660 h 14804"/>
            <a:gd name="connsiteX12" fmla="*/ 1752 w 10000"/>
            <a:gd name="connsiteY12" fmla="*/ 95 h 14804"/>
            <a:gd name="connsiteX13" fmla="*/ 0 w 10000"/>
            <a:gd name="connsiteY13" fmla="*/ 4835 h 14804"/>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5692 h 15661"/>
            <a:gd name="connsiteX1" fmla="*/ 989 w 10000"/>
            <a:gd name="connsiteY1" fmla="*/ 10077 h 15661"/>
            <a:gd name="connsiteX2" fmla="*/ 572 w 10000"/>
            <a:gd name="connsiteY2" fmla="*/ 15348 h 15661"/>
            <a:gd name="connsiteX3" fmla="*/ 2538 w 10000"/>
            <a:gd name="connsiteY3" fmla="*/ 15661 h 15661"/>
            <a:gd name="connsiteX4" fmla="*/ 4434 w 10000"/>
            <a:gd name="connsiteY4" fmla="*/ 9750 h 15661"/>
            <a:gd name="connsiteX5" fmla="*/ 5225 w 10000"/>
            <a:gd name="connsiteY5" fmla="*/ 14788 h 15661"/>
            <a:gd name="connsiteX6" fmla="*/ 7700 w 10000"/>
            <a:gd name="connsiteY6" fmla="*/ 13437 h 15661"/>
            <a:gd name="connsiteX7" fmla="*/ 10000 w 10000"/>
            <a:gd name="connsiteY7" fmla="*/ 15564 h 15661"/>
            <a:gd name="connsiteX8" fmla="*/ 9945 w 10000"/>
            <a:gd name="connsiteY8" fmla="*/ 9921 h 15661"/>
            <a:gd name="connsiteX9" fmla="*/ 8457 w 10000"/>
            <a:gd name="connsiteY9" fmla="*/ 6349 h 15661"/>
            <a:gd name="connsiteX10" fmla="*/ 4596 w 10000"/>
            <a:gd name="connsiteY10" fmla="*/ 5661 h 15661"/>
            <a:gd name="connsiteX11" fmla="*/ 3588 w 10000"/>
            <a:gd name="connsiteY11" fmla="*/ 2517 h 15661"/>
            <a:gd name="connsiteX12" fmla="*/ 2670 w 10000"/>
            <a:gd name="connsiteY12" fmla="*/ 13 h 15661"/>
            <a:gd name="connsiteX13" fmla="*/ 1621 w 10000"/>
            <a:gd name="connsiteY13" fmla="*/ 3769 h 15661"/>
            <a:gd name="connsiteX14" fmla="*/ 0 w 10000"/>
            <a:gd name="connsiteY14" fmla="*/ 5692 h 15661"/>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4596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367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981 w 10000"/>
            <a:gd name="connsiteY9" fmla="*/ 5502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225 w 10524"/>
            <a:gd name="connsiteY5" fmla="*/ 14880 h 15753"/>
            <a:gd name="connsiteX6" fmla="*/ 7700 w 10524"/>
            <a:gd name="connsiteY6" fmla="*/ 13529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618 w 10524"/>
            <a:gd name="connsiteY5" fmla="*/ 13941 h 15753"/>
            <a:gd name="connsiteX6" fmla="*/ 7700 w 10524"/>
            <a:gd name="connsiteY6" fmla="*/ 13529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618 w 10524"/>
            <a:gd name="connsiteY5" fmla="*/ 13941 h 15753"/>
            <a:gd name="connsiteX6" fmla="*/ 7700 w 10524"/>
            <a:gd name="connsiteY6" fmla="*/ 14468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5352 w 10524"/>
            <a:gd name="connsiteY4" fmla="*/ 9842 h 15753"/>
            <a:gd name="connsiteX5" fmla="*/ 5618 w 10524"/>
            <a:gd name="connsiteY5" fmla="*/ 13941 h 15753"/>
            <a:gd name="connsiteX6" fmla="*/ 7700 w 10524"/>
            <a:gd name="connsiteY6" fmla="*/ 14468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588 w 10524"/>
            <a:gd name="connsiteY4" fmla="*/ 11059 h 15753"/>
            <a:gd name="connsiteX5" fmla="*/ 5352 w 10524"/>
            <a:gd name="connsiteY5" fmla="*/ 9842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588 w 10524"/>
            <a:gd name="connsiteY4" fmla="*/ 11059 h 15753"/>
            <a:gd name="connsiteX5" fmla="*/ 5090 w 10524"/>
            <a:gd name="connsiteY5" fmla="*/ 11094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850 w 10524"/>
            <a:gd name="connsiteY4" fmla="*/ 11685 h 15753"/>
            <a:gd name="connsiteX5" fmla="*/ 5090 w 10524"/>
            <a:gd name="connsiteY5" fmla="*/ 11094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0524" h="15753">
              <a:moveTo>
                <a:pt x="0" y="5784"/>
              </a:moveTo>
              <a:lnTo>
                <a:pt x="989" y="10169"/>
              </a:lnTo>
              <a:cubicBezTo>
                <a:pt x="850" y="11926"/>
                <a:pt x="712" y="13683"/>
                <a:pt x="572" y="15440"/>
              </a:cubicBezTo>
              <a:lnTo>
                <a:pt x="2538" y="15753"/>
              </a:lnTo>
              <a:cubicBezTo>
                <a:pt x="2975" y="15023"/>
                <a:pt x="3413" y="12415"/>
                <a:pt x="3850" y="11685"/>
              </a:cubicBezTo>
              <a:lnTo>
                <a:pt x="5090" y="11094"/>
              </a:lnTo>
              <a:cubicBezTo>
                <a:pt x="5179" y="12460"/>
                <a:pt x="5529" y="12575"/>
                <a:pt x="5618" y="13941"/>
              </a:cubicBezTo>
              <a:lnTo>
                <a:pt x="7700" y="14468"/>
              </a:lnTo>
              <a:lnTo>
                <a:pt x="10524" y="14717"/>
              </a:lnTo>
              <a:cubicBezTo>
                <a:pt x="10506" y="12836"/>
                <a:pt x="9963" y="11894"/>
                <a:pt x="9945" y="10013"/>
              </a:cubicBezTo>
              <a:lnTo>
                <a:pt x="8981" y="5502"/>
              </a:lnTo>
              <a:lnTo>
                <a:pt x="2760" y="5753"/>
              </a:lnTo>
              <a:cubicBezTo>
                <a:pt x="2642" y="3975"/>
                <a:pt x="4361" y="2196"/>
                <a:pt x="4243" y="418"/>
              </a:cubicBezTo>
              <a:cubicBezTo>
                <a:pt x="3900" y="-2"/>
                <a:pt x="2998" y="-104"/>
                <a:pt x="2670" y="105"/>
              </a:cubicBezTo>
              <a:cubicBezTo>
                <a:pt x="2342" y="314"/>
                <a:pt x="2066" y="2915"/>
                <a:pt x="1621" y="3861"/>
              </a:cubicBezTo>
              <a:cubicBezTo>
                <a:pt x="1176" y="4807"/>
                <a:pt x="149" y="4785"/>
                <a:pt x="0" y="5784"/>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561030</xdr:colOff>
      <xdr:row>20</xdr:row>
      <xdr:rowOff>136948</xdr:rowOff>
    </xdr:from>
    <xdr:to>
      <xdr:col>11</xdr:col>
      <xdr:colOff>210902</xdr:colOff>
      <xdr:row>21</xdr:row>
      <xdr:rowOff>89955</xdr:rowOff>
    </xdr:to>
    <xdr:sp macro="" textlink="">
      <xdr:nvSpPr>
        <xdr:cNvPr id="201" name="KG">
          <a:extLst>
            <a:ext uri="{FF2B5EF4-FFF2-40B4-BE49-F238E27FC236}">
              <a16:creationId xmlns:a16="http://schemas.microsoft.com/office/drawing/2014/main" id="{00000000-0008-0000-0C00-0000C9000000}"/>
            </a:ext>
          </a:extLst>
        </xdr:cNvPr>
        <xdr:cNvSpPr>
          <a:spLocks/>
        </xdr:cNvSpPr>
      </xdr:nvSpPr>
      <xdr:spPr bwMode="auto">
        <a:xfrm>
          <a:off x="6761805" y="3813598"/>
          <a:ext cx="259472" cy="114932"/>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5000 w 10000"/>
            <a:gd name="connsiteY14" fmla="*/ 10000 h 10000"/>
            <a:gd name="connsiteX15" fmla="*/ 8151 w 10000"/>
            <a:gd name="connsiteY15" fmla="*/ 8940 h 10000"/>
            <a:gd name="connsiteX16" fmla="*/ 8636 w 10000"/>
            <a:gd name="connsiteY16" fmla="*/ 8435 h 10000"/>
            <a:gd name="connsiteX17" fmla="*/ 9545 w 10000"/>
            <a:gd name="connsiteY17" fmla="*/ 6870 h 10000"/>
            <a:gd name="connsiteX18" fmla="*/ 10000 w 10000"/>
            <a:gd name="connsiteY18" fmla="*/ 6870 h 10000"/>
            <a:gd name="connsiteX19" fmla="*/ 7273 w 10000"/>
            <a:gd name="connsiteY19" fmla="*/ 5826 h 10000"/>
            <a:gd name="connsiteX20" fmla="*/ 6818 w 10000"/>
            <a:gd name="connsiteY20" fmla="*/ 3130 h 10000"/>
            <a:gd name="connsiteX21" fmla="*/ 8636 w 10000"/>
            <a:gd name="connsiteY21" fmla="*/ 1043 h 10000"/>
            <a:gd name="connsiteX22" fmla="*/ 5909 w 10000"/>
            <a:gd name="connsiteY22" fmla="*/ 0 h 10000"/>
            <a:gd name="connsiteX23" fmla="*/ 3636 w 10000"/>
            <a:gd name="connsiteY23" fmla="*/ 522 h 10000"/>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7417 w 10000"/>
            <a:gd name="connsiteY14" fmla="*/ 6551 h 10000"/>
            <a:gd name="connsiteX15" fmla="*/ 5000 w 10000"/>
            <a:gd name="connsiteY15" fmla="*/ 10000 h 10000"/>
            <a:gd name="connsiteX16" fmla="*/ 8151 w 10000"/>
            <a:gd name="connsiteY16" fmla="*/ 8940 h 10000"/>
            <a:gd name="connsiteX17" fmla="*/ 8636 w 10000"/>
            <a:gd name="connsiteY17" fmla="*/ 8435 h 10000"/>
            <a:gd name="connsiteX18" fmla="*/ 9545 w 10000"/>
            <a:gd name="connsiteY18" fmla="*/ 6870 h 10000"/>
            <a:gd name="connsiteX19" fmla="*/ 10000 w 10000"/>
            <a:gd name="connsiteY19" fmla="*/ 6870 h 10000"/>
            <a:gd name="connsiteX20" fmla="*/ 7273 w 10000"/>
            <a:gd name="connsiteY20" fmla="*/ 5826 h 10000"/>
            <a:gd name="connsiteX21" fmla="*/ 6818 w 10000"/>
            <a:gd name="connsiteY21" fmla="*/ 3130 h 10000"/>
            <a:gd name="connsiteX22" fmla="*/ 8636 w 10000"/>
            <a:gd name="connsiteY22" fmla="*/ 1043 h 10000"/>
            <a:gd name="connsiteX23" fmla="*/ 5909 w 10000"/>
            <a:gd name="connsiteY23" fmla="*/ 0 h 10000"/>
            <a:gd name="connsiteX24" fmla="*/ 3636 w 10000"/>
            <a:gd name="connsiteY24" fmla="*/ 522 h 10000"/>
            <a:gd name="connsiteX0" fmla="*/ 3636 w 10000"/>
            <a:gd name="connsiteY0" fmla="*/ 522 h 8940"/>
            <a:gd name="connsiteX1" fmla="*/ 909 w 10000"/>
            <a:gd name="connsiteY1" fmla="*/ 522 h 8940"/>
            <a:gd name="connsiteX2" fmla="*/ 0 w 10000"/>
            <a:gd name="connsiteY2" fmla="*/ 0 h 8940"/>
            <a:gd name="connsiteX3" fmla="*/ 0 w 10000"/>
            <a:gd name="connsiteY3" fmla="*/ 1043 h 8940"/>
            <a:gd name="connsiteX4" fmla="*/ 455 w 10000"/>
            <a:gd name="connsiteY4" fmla="*/ 2609 h 8940"/>
            <a:gd name="connsiteX5" fmla="*/ 679 w 10000"/>
            <a:gd name="connsiteY5" fmla="*/ 4295 h 8940"/>
            <a:gd name="connsiteX6" fmla="*/ 455 w 10000"/>
            <a:gd name="connsiteY6" fmla="*/ 5304 h 8940"/>
            <a:gd name="connsiteX7" fmla="*/ 909 w 10000"/>
            <a:gd name="connsiteY7" fmla="*/ 6348 h 8940"/>
            <a:gd name="connsiteX8" fmla="*/ 1598 w 10000"/>
            <a:gd name="connsiteY8" fmla="*/ 7682 h 8940"/>
            <a:gd name="connsiteX9" fmla="*/ 4110 w 10000"/>
            <a:gd name="connsiteY9" fmla="*/ 6712 h 8940"/>
            <a:gd name="connsiteX10" fmla="*/ 4448 w 10000"/>
            <a:gd name="connsiteY10" fmla="*/ 7069 h 8940"/>
            <a:gd name="connsiteX11" fmla="*/ 5010 w 10000"/>
            <a:gd name="connsiteY11" fmla="*/ 7076 h 8940"/>
            <a:gd name="connsiteX12" fmla="*/ 5000 w 10000"/>
            <a:gd name="connsiteY12" fmla="*/ 7391 h 8940"/>
            <a:gd name="connsiteX13" fmla="*/ 4545 w 10000"/>
            <a:gd name="connsiteY13" fmla="*/ 7913 h 8940"/>
            <a:gd name="connsiteX14" fmla="*/ 7417 w 10000"/>
            <a:gd name="connsiteY14" fmla="*/ 6551 h 8940"/>
            <a:gd name="connsiteX15" fmla="*/ 6733 w 10000"/>
            <a:gd name="connsiteY15" fmla="*/ 8318 h 8940"/>
            <a:gd name="connsiteX16" fmla="*/ 8151 w 10000"/>
            <a:gd name="connsiteY16" fmla="*/ 8940 h 8940"/>
            <a:gd name="connsiteX17" fmla="*/ 8636 w 10000"/>
            <a:gd name="connsiteY17" fmla="*/ 8435 h 8940"/>
            <a:gd name="connsiteX18" fmla="*/ 9545 w 10000"/>
            <a:gd name="connsiteY18" fmla="*/ 6870 h 8940"/>
            <a:gd name="connsiteX19" fmla="*/ 10000 w 10000"/>
            <a:gd name="connsiteY19" fmla="*/ 6870 h 8940"/>
            <a:gd name="connsiteX20" fmla="*/ 7273 w 10000"/>
            <a:gd name="connsiteY20" fmla="*/ 5826 h 8940"/>
            <a:gd name="connsiteX21" fmla="*/ 6818 w 10000"/>
            <a:gd name="connsiteY21" fmla="*/ 3130 h 8940"/>
            <a:gd name="connsiteX22" fmla="*/ 8636 w 10000"/>
            <a:gd name="connsiteY22" fmla="*/ 1043 h 8940"/>
            <a:gd name="connsiteX23" fmla="*/ 5909 w 10000"/>
            <a:gd name="connsiteY23" fmla="*/ 0 h 8940"/>
            <a:gd name="connsiteX24" fmla="*/ 3636 w 10000"/>
            <a:gd name="connsiteY24" fmla="*/ 522 h 894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6818 w 10000"/>
            <a:gd name="connsiteY21" fmla="*/ 3501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3636 w 10000"/>
            <a:gd name="connsiteY24" fmla="*/ 584 h 10000"/>
            <a:gd name="connsiteX0" fmla="*/ 4969 w 10000"/>
            <a:gd name="connsiteY0" fmla="*/ 4346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4969 w 10000"/>
            <a:gd name="connsiteY0" fmla="*/ 4346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5769 w 10000"/>
            <a:gd name="connsiteY0" fmla="*/ 4722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5769 w 10000"/>
            <a:gd name="connsiteY24" fmla="*/ 4722 h 10000"/>
            <a:gd name="connsiteX0" fmla="*/ 6302 w 10000"/>
            <a:gd name="connsiteY0" fmla="*/ 4534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4534 h 10000"/>
            <a:gd name="connsiteX1" fmla="*/ 4776 w 10000"/>
            <a:gd name="connsiteY1" fmla="*/ 4346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3367 h 8833"/>
            <a:gd name="connsiteX1" fmla="*/ 4776 w 10000"/>
            <a:gd name="connsiteY1" fmla="*/ 3179 h 8833"/>
            <a:gd name="connsiteX2" fmla="*/ 4666 w 10000"/>
            <a:gd name="connsiteY2" fmla="*/ 4853 h 8833"/>
            <a:gd name="connsiteX3" fmla="*/ 0 w 10000"/>
            <a:gd name="connsiteY3" fmla="*/ 0 h 8833"/>
            <a:gd name="connsiteX4" fmla="*/ 455 w 10000"/>
            <a:gd name="connsiteY4" fmla="*/ 1751 h 8833"/>
            <a:gd name="connsiteX5" fmla="*/ 679 w 10000"/>
            <a:gd name="connsiteY5" fmla="*/ 3637 h 8833"/>
            <a:gd name="connsiteX6" fmla="*/ 455 w 10000"/>
            <a:gd name="connsiteY6" fmla="*/ 4766 h 8833"/>
            <a:gd name="connsiteX7" fmla="*/ 909 w 10000"/>
            <a:gd name="connsiteY7" fmla="*/ 5934 h 8833"/>
            <a:gd name="connsiteX8" fmla="*/ 1598 w 10000"/>
            <a:gd name="connsiteY8" fmla="*/ 7426 h 8833"/>
            <a:gd name="connsiteX9" fmla="*/ 4110 w 10000"/>
            <a:gd name="connsiteY9" fmla="*/ 6341 h 8833"/>
            <a:gd name="connsiteX10" fmla="*/ 4448 w 10000"/>
            <a:gd name="connsiteY10" fmla="*/ 6740 h 8833"/>
            <a:gd name="connsiteX11" fmla="*/ 5010 w 10000"/>
            <a:gd name="connsiteY11" fmla="*/ 6748 h 8833"/>
            <a:gd name="connsiteX12" fmla="*/ 5000 w 10000"/>
            <a:gd name="connsiteY12" fmla="*/ 7100 h 8833"/>
            <a:gd name="connsiteX13" fmla="*/ 4545 w 10000"/>
            <a:gd name="connsiteY13" fmla="*/ 7684 h 8833"/>
            <a:gd name="connsiteX14" fmla="*/ 7417 w 10000"/>
            <a:gd name="connsiteY14" fmla="*/ 6161 h 8833"/>
            <a:gd name="connsiteX15" fmla="*/ 6733 w 10000"/>
            <a:gd name="connsiteY15" fmla="*/ 8137 h 8833"/>
            <a:gd name="connsiteX16" fmla="*/ 8151 w 10000"/>
            <a:gd name="connsiteY16" fmla="*/ 8833 h 8833"/>
            <a:gd name="connsiteX17" fmla="*/ 8636 w 10000"/>
            <a:gd name="connsiteY17" fmla="*/ 8268 h 8833"/>
            <a:gd name="connsiteX18" fmla="*/ 9545 w 10000"/>
            <a:gd name="connsiteY18" fmla="*/ 6518 h 8833"/>
            <a:gd name="connsiteX19" fmla="*/ 10000 w 10000"/>
            <a:gd name="connsiteY19" fmla="*/ 6518 h 8833"/>
            <a:gd name="connsiteX20" fmla="*/ 9539 w 10000"/>
            <a:gd name="connsiteY20" fmla="*/ 3281 h 8833"/>
            <a:gd name="connsiteX21" fmla="*/ 8551 w 10000"/>
            <a:gd name="connsiteY21" fmla="*/ 1582 h 8833"/>
            <a:gd name="connsiteX22" fmla="*/ 7169 w 10000"/>
            <a:gd name="connsiteY22" fmla="*/ 2445 h 8833"/>
            <a:gd name="connsiteX23" fmla="*/ 5776 w 10000"/>
            <a:gd name="connsiteY23" fmla="*/ 902 h 8833"/>
            <a:gd name="connsiteX24" fmla="*/ 6302 w 10000"/>
            <a:gd name="connsiteY24" fmla="*/ 3367 h 8833"/>
            <a:gd name="connsiteX0" fmla="*/ 6702 w 10400"/>
            <a:gd name="connsiteY0" fmla="*/ 3812 h 10000"/>
            <a:gd name="connsiteX1" fmla="*/ 5176 w 10400"/>
            <a:gd name="connsiteY1" fmla="*/ 3599 h 10000"/>
            <a:gd name="connsiteX2" fmla="*/ 5066 w 10400"/>
            <a:gd name="connsiteY2" fmla="*/ 5494 h 10000"/>
            <a:gd name="connsiteX3" fmla="*/ 0 w 10400"/>
            <a:gd name="connsiteY3" fmla="*/ 0 h 10000"/>
            <a:gd name="connsiteX4" fmla="*/ 855 w 10400"/>
            <a:gd name="connsiteY4" fmla="*/ 1982 h 10000"/>
            <a:gd name="connsiteX5" fmla="*/ 1079 w 10400"/>
            <a:gd name="connsiteY5" fmla="*/ 4118 h 10000"/>
            <a:gd name="connsiteX6" fmla="*/ 855 w 10400"/>
            <a:gd name="connsiteY6" fmla="*/ 5396 h 10000"/>
            <a:gd name="connsiteX7" fmla="*/ 1309 w 10400"/>
            <a:gd name="connsiteY7" fmla="*/ 6718 h 10000"/>
            <a:gd name="connsiteX8" fmla="*/ 1998 w 10400"/>
            <a:gd name="connsiteY8" fmla="*/ 8407 h 10000"/>
            <a:gd name="connsiteX9" fmla="*/ 4510 w 10400"/>
            <a:gd name="connsiteY9" fmla="*/ 7179 h 10000"/>
            <a:gd name="connsiteX10" fmla="*/ 4848 w 10400"/>
            <a:gd name="connsiteY10" fmla="*/ 7630 h 10000"/>
            <a:gd name="connsiteX11" fmla="*/ 5410 w 10400"/>
            <a:gd name="connsiteY11" fmla="*/ 7640 h 10000"/>
            <a:gd name="connsiteX12" fmla="*/ 5400 w 10400"/>
            <a:gd name="connsiteY12" fmla="*/ 8038 h 10000"/>
            <a:gd name="connsiteX13" fmla="*/ 4945 w 10400"/>
            <a:gd name="connsiteY13" fmla="*/ 8699 h 10000"/>
            <a:gd name="connsiteX14" fmla="*/ 7817 w 10400"/>
            <a:gd name="connsiteY14" fmla="*/ 6975 h 10000"/>
            <a:gd name="connsiteX15" fmla="*/ 7133 w 10400"/>
            <a:gd name="connsiteY15" fmla="*/ 9212 h 10000"/>
            <a:gd name="connsiteX16" fmla="*/ 8551 w 10400"/>
            <a:gd name="connsiteY16" fmla="*/ 10000 h 10000"/>
            <a:gd name="connsiteX17" fmla="*/ 9036 w 10400"/>
            <a:gd name="connsiteY17" fmla="*/ 9360 h 10000"/>
            <a:gd name="connsiteX18" fmla="*/ 9945 w 10400"/>
            <a:gd name="connsiteY18" fmla="*/ 7379 h 10000"/>
            <a:gd name="connsiteX19" fmla="*/ 10400 w 10400"/>
            <a:gd name="connsiteY19" fmla="*/ 7379 h 10000"/>
            <a:gd name="connsiteX20" fmla="*/ 9939 w 10400"/>
            <a:gd name="connsiteY20" fmla="*/ 3714 h 10000"/>
            <a:gd name="connsiteX21" fmla="*/ 8951 w 10400"/>
            <a:gd name="connsiteY21" fmla="*/ 1791 h 10000"/>
            <a:gd name="connsiteX22" fmla="*/ 7569 w 10400"/>
            <a:gd name="connsiteY22" fmla="*/ 2768 h 10000"/>
            <a:gd name="connsiteX23" fmla="*/ 6176 w 10400"/>
            <a:gd name="connsiteY23" fmla="*/ 1021 h 10000"/>
            <a:gd name="connsiteX24" fmla="*/ 6702 w 10400"/>
            <a:gd name="connsiteY24" fmla="*/ 3812 h 10000"/>
            <a:gd name="connsiteX0" fmla="*/ 5847 w 9545"/>
            <a:gd name="connsiteY0" fmla="*/ 2791 h 8979"/>
            <a:gd name="connsiteX1" fmla="*/ 4321 w 9545"/>
            <a:gd name="connsiteY1" fmla="*/ 2578 h 8979"/>
            <a:gd name="connsiteX2" fmla="*/ 4211 w 9545"/>
            <a:gd name="connsiteY2" fmla="*/ 4473 h 8979"/>
            <a:gd name="connsiteX3" fmla="*/ 0 w 9545"/>
            <a:gd name="connsiteY3" fmla="*/ 961 h 8979"/>
            <a:gd name="connsiteX4" fmla="*/ 224 w 9545"/>
            <a:gd name="connsiteY4" fmla="*/ 3097 h 8979"/>
            <a:gd name="connsiteX5" fmla="*/ 0 w 9545"/>
            <a:gd name="connsiteY5" fmla="*/ 4375 h 8979"/>
            <a:gd name="connsiteX6" fmla="*/ 454 w 9545"/>
            <a:gd name="connsiteY6" fmla="*/ 5697 h 8979"/>
            <a:gd name="connsiteX7" fmla="*/ 1143 w 9545"/>
            <a:gd name="connsiteY7" fmla="*/ 7386 h 8979"/>
            <a:gd name="connsiteX8" fmla="*/ 3655 w 9545"/>
            <a:gd name="connsiteY8" fmla="*/ 6158 h 8979"/>
            <a:gd name="connsiteX9" fmla="*/ 3993 w 9545"/>
            <a:gd name="connsiteY9" fmla="*/ 6609 h 8979"/>
            <a:gd name="connsiteX10" fmla="*/ 4555 w 9545"/>
            <a:gd name="connsiteY10" fmla="*/ 6619 h 8979"/>
            <a:gd name="connsiteX11" fmla="*/ 4545 w 9545"/>
            <a:gd name="connsiteY11" fmla="*/ 7017 h 8979"/>
            <a:gd name="connsiteX12" fmla="*/ 4090 w 9545"/>
            <a:gd name="connsiteY12" fmla="*/ 7678 h 8979"/>
            <a:gd name="connsiteX13" fmla="*/ 6962 w 9545"/>
            <a:gd name="connsiteY13" fmla="*/ 5954 h 8979"/>
            <a:gd name="connsiteX14" fmla="*/ 6278 w 9545"/>
            <a:gd name="connsiteY14" fmla="*/ 8191 h 8979"/>
            <a:gd name="connsiteX15" fmla="*/ 7696 w 9545"/>
            <a:gd name="connsiteY15" fmla="*/ 8979 h 8979"/>
            <a:gd name="connsiteX16" fmla="*/ 8181 w 9545"/>
            <a:gd name="connsiteY16" fmla="*/ 8339 h 8979"/>
            <a:gd name="connsiteX17" fmla="*/ 9090 w 9545"/>
            <a:gd name="connsiteY17" fmla="*/ 6358 h 8979"/>
            <a:gd name="connsiteX18" fmla="*/ 9545 w 9545"/>
            <a:gd name="connsiteY18" fmla="*/ 6358 h 8979"/>
            <a:gd name="connsiteX19" fmla="*/ 9084 w 9545"/>
            <a:gd name="connsiteY19" fmla="*/ 2693 h 8979"/>
            <a:gd name="connsiteX20" fmla="*/ 8096 w 9545"/>
            <a:gd name="connsiteY20" fmla="*/ 770 h 8979"/>
            <a:gd name="connsiteX21" fmla="*/ 6714 w 9545"/>
            <a:gd name="connsiteY21" fmla="*/ 1747 h 8979"/>
            <a:gd name="connsiteX22" fmla="*/ 5321 w 9545"/>
            <a:gd name="connsiteY22" fmla="*/ 0 h 8979"/>
            <a:gd name="connsiteX23" fmla="*/ 5847 w 9545"/>
            <a:gd name="connsiteY23" fmla="*/ 2791 h 8979"/>
            <a:gd name="connsiteX0" fmla="*/ 6126 w 10000"/>
            <a:gd name="connsiteY0" fmla="*/ 3108 h 10000"/>
            <a:gd name="connsiteX1" fmla="*/ 4527 w 10000"/>
            <a:gd name="connsiteY1" fmla="*/ 2871 h 10000"/>
            <a:gd name="connsiteX2" fmla="*/ 4412 w 10000"/>
            <a:gd name="connsiteY2" fmla="*/ 4982 h 10000"/>
            <a:gd name="connsiteX3" fmla="*/ 235 w 10000"/>
            <a:gd name="connsiteY3" fmla="*/ 3449 h 10000"/>
            <a:gd name="connsiteX4" fmla="*/ 0 w 10000"/>
            <a:gd name="connsiteY4" fmla="*/ 4872 h 10000"/>
            <a:gd name="connsiteX5" fmla="*/ 476 w 10000"/>
            <a:gd name="connsiteY5" fmla="*/ 6345 h 10000"/>
            <a:gd name="connsiteX6" fmla="*/ 1197 w 10000"/>
            <a:gd name="connsiteY6" fmla="*/ 8226 h 10000"/>
            <a:gd name="connsiteX7" fmla="*/ 3829 w 10000"/>
            <a:gd name="connsiteY7" fmla="*/ 6858 h 10000"/>
            <a:gd name="connsiteX8" fmla="*/ 4183 w 10000"/>
            <a:gd name="connsiteY8" fmla="*/ 7361 h 10000"/>
            <a:gd name="connsiteX9" fmla="*/ 4772 w 10000"/>
            <a:gd name="connsiteY9" fmla="*/ 7372 h 10000"/>
            <a:gd name="connsiteX10" fmla="*/ 4762 w 10000"/>
            <a:gd name="connsiteY10" fmla="*/ 7815 h 10000"/>
            <a:gd name="connsiteX11" fmla="*/ 4285 w 10000"/>
            <a:gd name="connsiteY11" fmla="*/ 8551 h 10000"/>
            <a:gd name="connsiteX12" fmla="*/ 7294 w 10000"/>
            <a:gd name="connsiteY12" fmla="*/ 6631 h 10000"/>
            <a:gd name="connsiteX13" fmla="*/ 6577 w 10000"/>
            <a:gd name="connsiteY13" fmla="*/ 9122 h 10000"/>
            <a:gd name="connsiteX14" fmla="*/ 8063 w 10000"/>
            <a:gd name="connsiteY14" fmla="*/ 10000 h 10000"/>
            <a:gd name="connsiteX15" fmla="*/ 8571 w 10000"/>
            <a:gd name="connsiteY15" fmla="*/ 9287 h 10000"/>
            <a:gd name="connsiteX16" fmla="*/ 9523 w 10000"/>
            <a:gd name="connsiteY16" fmla="*/ 7081 h 10000"/>
            <a:gd name="connsiteX17" fmla="*/ 10000 w 10000"/>
            <a:gd name="connsiteY17" fmla="*/ 7081 h 10000"/>
            <a:gd name="connsiteX18" fmla="*/ 9517 w 10000"/>
            <a:gd name="connsiteY18" fmla="*/ 2999 h 10000"/>
            <a:gd name="connsiteX19" fmla="*/ 8482 w 10000"/>
            <a:gd name="connsiteY19" fmla="*/ 858 h 10000"/>
            <a:gd name="connsiteX20" fmla="*/ 7034 w 10000"/>
            <a:gd name="connsiteY20" fmla="*/ 1946 h 10000"/>
            <a:gd name="connsiteX21" fmla="*/ 5575 w 10000"/>
            <a:gd name="connsiteY21" fmla="*/ 0 h 10000"/>
            <a:gd name="connsiteX22" fmla="*/ 6126 w 10000"/>
            <a:gd name="connsiteY22" fmla="*/ 3108 h 10000"/>
            <a:gd name="connsiteX0" fmla="*/ 6126 w 10000"/>
            <a:gd name="connsiteY0" fmla="*/ 3108 h 10000"/>
            <a:gd name="connsiteX1" fmla="*/ 4527 w 10000"/>
            <a:gd name="connsiteY1" fmla="*/ 2871 h 10000"/>
            <a:gd name="connsiteX2" fmla="*/ 4412 w 10000"/>
            <a:gd name="connsiteY2" fmla="*/ 4982 h 10000"/>
            <a:gd name="connsiteX3" fmla="*/ 0 w 10000"/>
            <a:gd name="connsiteY3" fmla="*/ 4872 h 10000"/>
            <a:gd name="connsiteX4" fmla="*/ 476 w 10000"/>
            <a:gd name="connsiteY4" fmla="*/ 6345 h 10000"/>
            <a:gd name="connsiteX5" fmla="*/ 1197 w 10000"/>
            <a:gd name="connsiteY5" fmla="*/ 8226 h 10000"/>
            <a:gd name="connsiteX6" fmla="*/ 3829 w 10000"/>
            <a:gd name="connsiteY6" fmla="*/ 6858 h 10000"/>
            <a:gd name="connsiteX7" fmla="*/ 4183 w 10000"/>
            <a:gd name="connsiteY7" fmla="*/ 7361 h 10000"/>
            <a:gd name="connsiteX8" fmla="*/ 4772 w 10000"/>
            <a:gd name="connsiteY8" fmla="*/ 7372 h 10000"/>
            <a:gd name="connsiteX9" fmla="*/ 4762 w 10000"/>
            <a:gd name="connsiteY9" fmla="*/ 7815 h 10000"/>
            <a:gd name="connsiteX10" fmla="*/ 4285 w 10000"/>
            <a:gd name="connsiteY10" fmla="*/ 8551 h 10000"/>
            <a:gd name="connsiteX11" fmla="*/ 7294 w 10000"/>
            <a:gd name="connsiteY11" fmla="*/ 6631 h 10000"/>
            <a:gd name="connsiteX12" fmla="*/ 6577 w 10000"/>
            <a:gd name="connsiteY12" fmla="*/ 9122 h 10000"/>
            <a:gd name="connsiteX13" fmla="*/ 8063 w 10000"/>
            <a:gd name="connsiteY13" fmla="*/ 10000 h 10000"/>
            <a:gd name="connsiteX14" fmla="*/ 8571 w 10000"/>
            <a:gd name="connsiteY14" fmla="*/ 9287 h 10000"/>
            <a:gd name="connsiteX15" fmla="*/ 9523 w 10000"/>
            <a:gd name="connsiteY15" fmla="*/ 7081 h 10000"/>
            <a:gd name="connsiteX16" fmla="*/ 10000 w 10000"/>
            <a:gd name="connsiteY16" fmla="*/ 7081 h 10000"/>
            <a:gd name="connsiteX17" fmla="*/ 9517 w 10000"/>
            <a:gd name="connsiteY17" fmla="*/ 2999 h 10000"/>
            <a:gd name="connsiteX18" fmla="*/ 8482 w 10000"/>
            <a:gd name="connsiteY18" fmla="*/ 858 h 10000"/>
            <a:gd name="connsiteX19" fmla="*/ 7034 w 10000"/>
            <a:gd name="connsiteY19" fmla="*/ 1946 h 10000"/>
            <a:gd name="connsiteX20" fmla="*/ 5575 w 10000"/>
            <a:gd name="connsiteY20" fmla="*/ 0 h 10000"/>
            <a:gd name="connsiteX21" fmla="*/ 6126 w 10000"/>
            <a:gd name="connsiteY21" fmla="*/ 3108 h 10000"/>
            <a:gd name="connsiteX0" fmla="*/ 5650 w 9524"/>
            <a:gd name="connsiteY0" fmla="*/ 3108 h 10000"/>
            <a:gd name="connsiteX1" fmla="*/ 4051 w 9524"/>
            <a:gd name="connsiteY1" fmla="*/ 2871 h 10000"/>
            <a:gd name="connsiteX2" fmla="*/ 3936 w 9524"/>
            <a:gd name="connsiteY2" fmla="*/ 4982 h 10000"/>
            <a:gd name="connsiteX3" fmla="*/ 0 w 9524"/>
            <a:gd name="connsiteY3" fmla="*/ 6345 h 10000"/>
            <a:gd name="connsiteX4" fmla="*/ 721 w 9524"/>
            <a:gd name="connsiteY4" fmla="*/ 8226 h 10000"/>
            <a:gd name="connsiteX5" fmla="*/ 3353 w 9524"/>
            <a:gd name="connsiteY5" fmla="*/ 6858 h 10000"/>
            <a:gd name="connsiteX6" fmla="*/ 3707 w 9524"/>
            <a:gd name="connsiteY6" fmla="*/ 7361 h 10000"/>
            <a:gd name="connsiteX7" fmla="*/ 4296 w 9524"/>
            <a:gd name="connsiteY7" fmla="*/ 7372 h 10000"/>
            <a:gd name="connsiteX8" fmla="*/ 4286 w 9524"/>
            <a:gd name="connsiteY8" fmla="*/ 7815 h 10000"/>
            <a:gd name="connsiteX9" fmla="*/ 3809 w 9524"/>
            <a:gd name="connsiteY9" fmla="*/ 8551 h 10000"/>
            <a:gd name="connsiteX10" fmla="*/ 6818 w 9524"/>
            <a:gd name="connsiteY10" fmla="*/ 6631 h 10000"/>
            <a:gd name="connsiteX11" fmla="*/ 6101 w 9524"/>
            <a:gd name="connsiteY11" fmla="*/ 9122 h 10000"/>
            <a:gd name="connsiteX12" fmla="*/ 7587 w 9524"/>
            <a:gd name="connsiteY12" fmla="*/ 10000 h 10000"/>
            <a:gd name="connsiteX13" fmla="*/ 8095 w 9524"/>
            <a:gd name="connsiteY13" fmla="*/ 9287 h 10000"/>
            <a:gd name="connsiteX14" fmla="*/ 9047 w 9524"/>
            <a:gd name="connsiteY14" fmla="*/ 7081 h 10000"/>
            <a:gd name="connsiteX15" fmla="*/ 9524 w 9524"/>
            <a:gd name="connsiteY15" fmla="*/ 7081 h 10000"/>
            <a:gd name="connsiteX16" fmla="*/ 9041 w 9524"/>
            <a:gd name="connsiteY16" fmla="*/ 2999 h 10000"/>
            <a:gd name="connsiteX17" fmla="*/ 8006 w 9524"/>
            <a:gd name="connsiteY17" fmla="*/ 858 h 10000"/>
            <a:gd name="connsiteX18" fmla="*/ 6558 w 9524"/>
            <a:gd name="connsiteY18" fmla="*/ 1946 h 10000"/>
            <a:gd name="connsiteX19" fmla="*/ 5099 w 9524"/>
            <a:gd name="connsiteY19" fmla="*/ 0 h 10000"/>
            <a:gd name="connsiteX20" fmla="*/ 5650 w 9524"/>
            <a:gd name="connsiteY20" fmla="*/ 3108 h 10000"/>
            <a:gd name="connsiteX0" fmla="*/ 5175 w 9243"/>
            <a:gd name="connsiteY0" fmla="*/ 3108 h 10000"/>
            <a:gd name="connsiteX1" fmla="*/ 3496 w 9243"/>
            <a:gd name="connsiteY1" fmla="*/ 2871 h 10000"/>
            <a:gd name="connsiteX2" fmla="*/ 3376 w 9243"/>
            <a:gd name="connsiteY2" fmla="*/ 4982 h 10000"/>
            <a:gd name="connsiteX3" fmla="*/ 0 w 9243"/>
            <a:gd name="connsiteY3" fmla="*/ 8226 h 10000"/>
            <a:gd name="connsiteX4" fmla="*/ 2764 w 9243"/>
            <a:gd name="connsiteY4" fmla="*/ 6858 h 10000"/>
            <a:gd name="connsiteX5" fmla="*/ 3135 w 9243"/>
            <a:gd name="connsiteY5" fmla="*/ 7361 h 10000"/>
            <a:gd name="connsiteX6" fmla="*/ 3754 w 9243"/>
            <a:gd name="connsiteY6" fmla="*/ 7372 h 10000"/>
            <a:gd name="connsiteX7" fmla="*/ 3743 w 9243"/>
            <a:gd name="connsiteY7" fmla="*/ 7815 h 10000"/>
            <a:gd name="connsiteX8" fmla="*/ 3242 w 9243"/>
            <a:gd name="connsiteY8" fmla="*/ 8551 h 10000"/>
            <a:gd name="connsiteX9" fmla="*/ 6402 w 9243"/>
            <a:gd name="connsiteY9" fmla="*/ 6631 h 10000"/>
            <a:gd name="connsiteX10" fmla="*/ 5649 w 9243"/>
            <a:gd name="connsiteY10" fmla="*/ 9122 h 10000"/>
            <a:gd name="connsiteX11" fmla="*/ 7209 w 9243"/>
            <a:gd name="connsiteY11" fmla="*/ 10000 h 10000"/>
            <a:gd name="connsiteX12" fmla="*/ 7743 w 9243"/>
            <a:gd name="connsiteY12" fmla="*/ 9287 h 10000"/>
            <a:gd name="connsiteX13" fmla="*/ 8742 w 9243"/>
            <a:gd name="connsiteY13" fmla="*/ 7081 h 10000"/>
            <a:gd name="connsiteX14" fmla="*/ 9243 w 9243"/>
            <a:gd name="connsiteY14" fmla="*/ 7081 h 10000"/>
            <a:gd name="connsiteX15" fmla="*/ 8736 w 9243"/>
            <a:gd name="connsiteY15" fmla="*/ 2999 h 10000"/>
            <a:gd name="connsiteX16" fmla="*/ 7649 w 9243"/>
            <a:gd name="connsiteY16" fmla="*/ 858 h 10000"/>
            <a:gd name="connsiteX17" fmla="*/ 6129 w 9243"/>
            <a:gd name="connsiteY17" fmla="*/ 1946 h 10000"/>
            <a:gd name="connsiteX18" fmla="*/ 4597 w 9243"/>
            <a:gd name="connsiteY18" fmla="*/ 0 h 10000"/>
            <a:gd name="connsiteX19" fmla="*/ 5175 w 9243"/>
            <a:gd name="connsiteY19" fmla="*/ 3108 h 10000"/>
            <a:gd name="connsiteX0" fmla="*/ 2609 w 7010"/>
            <a:gd name="connsiteY0" fmla="*/ 3108 h 10000"/>
            <a:gd name="connsiteX1" fmla="*/ 792 w 7010"/>
            <a:gd name="connsiteY1" fmla="*/ 2871 h 10000"/>
            <a:gd name="connsiteX2" fmla="*/ 662 w 7010"/>
            <a:gd name="connsiteY2" fmla="*/ 4982 h 10000"/>
            <a:gd name="connsiteX3" fmla="*/ 0 w 7010"/>
            <a:gd name="connsiteY3" fmla="*/ 6858 h 10000"/>
            <a:gd name="connsiteX4" fmla="*/ 402 w 7010"/>
            <a:gd name="connsiteY4" fmla="*/ 7361 h 10000"/>
            <a:gd name="connsiteX5" fmla="*/ 1071 w 7010"/>
            <a:gd name="connsiteY5" fmla="*/ 7372 h 10000"/>
            <a:gd name="connsiteX6" fmla="*/ 1060 w 7010"/>
            <a:gd name="connsiteY6" fmla="*/ 7815 h 10000"/>
            <a:gd name="connsiteX7" fmla="*/ 518 w 7010"/>
            <a:gd name="connsiteY7" fmla="*/ 8551 h 10000"/>
            <a:gd name="connsiteX8" fmla="*/ 3936 w 7010"/>
            <a:gd name="connsiteY8" fmla="*/ 6631 h 10000"/>
            <a:gd name="connsiteX9" fmla="*/ 3122 w 7010"/>
            <a:gd name="connsiteY9" fmla="*/ 9122 h 10000"/>
            <a:gd name="connsiteX10" fmla="*/ 4809 w 7010"/>
            <a:gd name="connsiteY10" fmla="*/ 10000 h 10000"/>
            <a:gd name="connsiteX11" fmla="*/ 5387 w 7010"/>
            <a:gd name="connsiteY11" fmla="*/ 9287 h 10000"/>
            <a:gd name="connsiteX12" fmla="*/ 6468 w 7010"/>
            <a:gd name="connsiteY12" fmla="*/ 7081 h 10000"/>
            <a:gd name="connsiteX13" fmla="*/ 7010 w 7010"/>
            <a:gd name="connsiteY13" fmla="*/ 7081 h 10000"/>
            <a:gd name="connsiteX14" fmla="*/ 6461 w 7010"/>
            <a:gd name="connsiteY14" fmla="*/ 2999 h 10000"/>
            <a:gd name="connsiteX15" fmla="*/ 5285 w 7010"/>
            <a:gd name="connsiteY15" fmla="*/ 858 h 10000"/>
            <a:gd name="connsiteX16" fmla="*/ 3641 w 7010"/>
            <a:gd name="connsiteY16" fmla="*/ 1946 h 10000"/>
            <a:gd name="connsiteX17" fmla="*/ 1983 w 7010"/>
            <a:gd name="connsiteY17" fmla="*/ 0 h 10000"/>
            <a:gd name="connsiteX18" fmla="*/ 2609 w 7010"/>
            <a:gd name="connsiteY18" fmla="*/ 3108 h 10000"/>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4454 w 10000"/>
            <a:gd name="connsiteY9" fmla="*/ 9122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1528 w 10000"/>
            <a:gd name="connsiteY5" fmla="*/ 737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849 w 10000"/>
            <a:gd name="connsiteY5" fmla="*/ 903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849 w 10000"/>
            <a:gd name="connsiteY5" fmla="*/ 9032 h 11186"/>
            <a:gd name="connsiteX6" fmla="*/ 2870 w 10000"/>
            <a:gd name="connsiteY6" fmla="*/ 10898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2870 w 10000"/>
            <a:gd name="connsiteY5" fmla="*/ 10898 h 11186"/>
            <a:gd name="connsiteX6" fmla="*/ 4134 w 10000"/>
            <a:gd name="connsiteY6" fmla="*/ 9026 h 11186"/>
            <a:gd name="connsiteX7" fmla="*/ 5842 w 10000"/>
            <a:gd name="connsiteY7" fmla="*/ 8054 h 11186"/>
            <a:gd name="connsiteX8" fmla="*/ 6038 w 10000"/>
            <a:gd name="connsiteY8" fmla="*/ 9359 h 11186"/>
            <a:gd name="connsiteX9" fmla="*/ 6860 w 10000"/>
            <a:gd name="connsiteY9" fmla="*/ 11186 h 11186"/>
            <a:gd name="connsiteX10" fmla="*/ 7685 w 10000"/>
            <a:gd name="connsiteY10" fmla="*/ 9287 h 11186"/>
            <a:gd name="connsiteX11" fmla="*/ 9227 w 10000"/>
            <a:gd name="connsiteY11" fmla="*/ 7081 h 11186"/>
            <a:gd name="connsiteX12" fmla="*/ 10000 w 10000"/>
            <a:gd name="connsiteY12" fmla="*/ 7081 h 11186"/>
            <a:gd name="connsiteX13" fmla="*/ 9217 w 10000"/>
            <a:gd name="connsiteY13" fmla="*/ 2999 h 11186"/>
            <a:gd name="connsiteX14" fmla="*/ 7539 w 10000"/>
            <a:gd name="connsiteY14" fmla="*/ 858 h 11186"/>
            <a:gd name="connsiteX15" fmla="*/ 5194 w 10000"/>
            <a:gd name="connsiteY15" fmla="*/ 1946 h 11186"/>
            <a:gd name="connsiteX16" fmla="*/ 2829 w 10000"/>
            <a:gd name="connsiteY16" fmla="*/ 0 h 11186"/>
            <a:gd name="connsiteX17" fmla="*/ 3722 w 10000"/>
            <a:gd name="connsiteY17"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2870 w 10000"/>
            <a:gd name="connsiteY4" fmla="*/ 10898 h 11186"/>
            <a:gd name="connsiteX5" fmla="*/ 4134 w 10000"/>
            <a:gd name="connsiteY5" fmla="*/ 9026 h 11186"/>
            <a:gd name="connsiteX6" fmla="*/ 5842 w 10000"/>
            <a:gd name="connsiteY6" fmla="*/ 8054 h 11186"/>
            <a:gd name="connsiteX7" fmla="*/ 6038 w 10000"/>
            <a:gd name="connsiteY7" fmla="*/ 9359 h 11186"/>
            <a:gd name="connsiteX8" fmla="*/ 6860 w 10000"/>
            <a:gd name="connsiteY8" fmla="*/ 11186 h 11186"/>
            <a:gd name="connsiteX9" fmla="*/ 7685 w 10000"/>
            <a:gd name="connsiteY9" fmla="*/ 9287 h 11186"/>
            <a:gd name="connsiteX10" fmla="*/ 9227 w 10000"/>
            <a:gd name="connsiteY10" fmla="*/ 7081 h 11186"/>
            <a:gd name="connsiteX11" fmla="*/ 10000 w 10000"/>
            <a:gd name="connsiteY11" fmla="*/ 7081 h 11186"/>
            <a:gd name="connsiteX12" fmla="*/ 9217 w 10000"/>
            <a:gd name="connsiteY12" fmla="*/ 2999 h 11186"/>
            <a:gd name="connsiteX13" fmla="*/ 7539 w 10000"/>
            <a:gd name="connsiteY13" fmla="*/ 858 h 11186"/>
            <a:gd name="connsiteX14" fmla="*/ 5194 w 10000"/>
            <a:gd name="connsiteY14" fmla="*/ 1946 h 11186"/>
            <a:gd name="connsiteX15" fmla="*/ 2829 w 10000"/>
            <a:gd name="connsiteY15" fmla="*/ 0 h 11186"/>
            <a:gd name="connsiteX16" fmla="*/ 3722 w 10000"/>
            <a:gd name="connsiteY16" fmla="*/ 3108 h 11186"/>
            <a:gd name="connsiteX0" fmla="*/ 3722 w 10000"/>
            <a:gd name="connsiteY0" fmla="*/ 3108 h 11186"/>
            <a:gd name="connsiteX1" fmla="*/ 1130 w 10000"/>
            <a:gd name="connsiteY1" fmla="*/ 2871 h 11186"/>
            <a:gd name="connsiteX2" fmla="*/ 0 w 10000"/>
            <a:gd name="connsiteY2" fmla="*/ 6858 h 11186"/>
            <a:gd name="connsiteX3" fmla="*/ 2870 w 10000"/>
            <a:gd name="connsiteY3" fmla="*/ 10898 h 11186"/>
            <a:gd name="connsiteX4" fmla="*/ 4134 w 10000"/>
            <a:gd name="connsiteY4" fmla="*/ 9026 h 11186"/>
            <a:gd name="connsiteX5" fmla="*/ 5842 w 10000"/>
            <a:gd name="connsiteY5" fmla="*/ 8054 h 11186"/>
            <a:gd name="connsiteX6" fmla="*/ 6038 w 10000"/>
            <a:gd name="connsiteY6" fmla="*/ 9359 h 11186"/>
            <a:gd name="connsiteX7" fmla="*/ 6860 w 10000"/>
            <a:gd name="connsiteY7" fmla="*/ 11186 h 11186"/>
            <a:gd name="connsiteX8" fmla="*/ 7685 w 10000"/>
            <a:gd name="connsiteY8" fmla="*/ 9287 h 11186"/>
            <a:gd name="connsiteX9" fmla="*/ 9227 w 10000"/>
            <a:gd name="connsiteY9" fmla="*/ 7081 h 11186"/>
            <a:gd name="connsiteX10" fmla="*/ 10000 w 10000"/>
            <a:gd name="connsiteY10" fmla="*/ 7081 h 11186"/>
            <a:gd name="connsiteX11" fmla="*/ 9217 w 10000"/>
            <a:gd name="connsiteY11" fmla="*/ 2999 h 11186"/>
            <a:gd name="connsiteX12" fmla="*/ 7539 w 10000"/>
            <a:gd name="connsiteY12" fmla="*/ 858 h 11186"/>
            <a:gd name="connsiteX13" fmla="*/ 5194 w 10000"/>
            <a:gd name="connsiteY13" fmla="*/ 1946 h 11186"/>
            <a:gd name="connsiteX14" fmla="*/ 2829 w 10000"/>
            <a:gd name="connsiteY14" fmla="*/ 0 h 11186"/>
            <a:gd name="connsiteX15" fmla="*/ 3722 w 10000"/>
            <a:gd name="connsiteY15" fmla="*/ 3108 h 11186"/>
            <a:gd name="connsiteX0" fmla="*/ 2592 w 8870"/>
            <a:gd name="connsiteY0" fmla="*/ 3108 h 11186"/>
            <a:gd name="connsiteX1" fmla="*/ 0 w 8870"/>
            <a:gd name="connsiteY1" fmla="*/ 2871 h 11186"/>
            <a:gd name="connsiteX2" fmla="*/ 228 w 8870"/>
            <a:gd name="connsiteY2" fmla="*/ 6858 h 11186"/>
            <a:gd name="connsiteX3" fmla="*/ 1740 w 8870"/>
            <a:gd name="connsiteY3" fmla="*/ 10898 h 11186"/>
            <a:gd name="connsiteX4" fmla="*/ 3004 w 8870"/>
            <a:gd name="connsiteY4" fmla="*/ 9026 h 11186"/>
            <a:gd name="connsiteX5" fmla="*/ 4712 w 8870"/>
            <a:gd name="connsiteY5" fmla="*/ 8054 h 11186"/>
            <a:gd name="connsiteX6" fmla="*/ 4908 w 8870"/>
            <a:gd name="connsiteY6" fmla="*/ 9359 h 11186"/>
            <a:gd name="connsiteX7" fmla="*/ 5730 w 8870"/>
            <a:gd name="connsiteY7" fmla="*/ 11186 h 11186"/>
            <a:gd name="connsiteX8" fmla="*/ 6555 w 8870"/>
            <a:gd name="connsiteY8" fmla="*/ 9287 h 11186"/>
            <a:gd name="connsiteX9" fmla="*/ 8097 w 8870"/>
            <a:gd name="connsiteY9" fmla="*/ 7081 h 11186"/>
            <a:gd name="connsiteX10" fmla="*/ 8870 w 8870"/>
            <a:gd name="connsiteY10" fmla="*/ 7081 h 11186"/>
            <a:gd name="connsiteX11" fmla="*/ 8087 w 8870"/>
            <a:gd name="connsiteY11" fmla="*/ 2999 h 11186"/>
            <a:gd name="connsiteX12" fmla="*/ 6409 w 8870"/>
            <a:gd name="connsiteY12" fmla="*/ 858 h 11186"/>
            <a:gd name="connsiteX13" fmla="*/ 4064 w 8870"/>
            <a:gd name="connsiteY13" fmla="*/ 1946 h 11186"/>
            <a:gd name="connsiteX14" fmla="*/ 1699 w 8870"/>
            <a:gd name="connsiteY14" fmla="*/ 0 h 11186"/>
            <a:gd name="connsiteX15" fmla="*/ 2592 w 8870"/>
            <a:gd name="connsiteY15" fmla="*/ 3108 h 11186"/>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9129 w 10000"/>
            <a:gd name="connsiteY9" fmla="*/ 6330 h 10000"/>
            <a:gd name="connsiteX10" fmla="*/ 10000 w 10000"/>
            <a:gd name="connsiteY10" fmla="*/ 6330 h 10000"/>
            <a:gd name="connsiteX11" fmla="*/ 9117 w 10000"/>
            <a:gd name="connsiteY11" fmla="*/ 2681 h 10000"/>
            <a:gd name="connsiteX12" fmla="*/ 7225 w 10000"/>
            <a:gd name="connsiteY12" fmla="*/ 767 h 10000"/>
            <a:gd name="connsiteX13" fmla="*/ 4582 w 10000"/>
            <a:gd name="connsiteY13" fmla="*/ 1740 h 10000"/>
            <a:gd name="connsiteX14" fmla="*/ 1915 w 10000"/>
            <a:gd name="connsiteY14" fmla="*/ 0 h 10000"/>
            <a:gd name="connsiteX15" fmla="*/ 2922 w 10000"/>
            <a:gd name="connsiteY15"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10000 w 10000"/>
            <a:gd name="connsiteY9" fmla="*/ 6330 h 10000"/>
            <a:gd name="connsiteX10" fmla="*/ 9117 w 10000"/>
            <a:gd name="connsiteY10" fmla="*/ 2681 h 10000"/>
            <a:gd name="connsiteX11" fmla="*/ 7225 w 10000"/>
            <a:gd name="connsiteY11" fmla="*/ 767 h 10000"/>
            <a:gd name="connsiteX12" fmla="*/ 4582 w 10000"/>
            <a:gd name="connsiteY12" fmla="*/ 1740 h 10000"/>
            <a:gd name="connsiteX13" fmla="*/ 1915 w 10000"/>
            <a:gd name="connsiteY13" fmla="*/ 0 h 10000"/>
            <a:gd name="connsiteX14" fmla="*/ 2922 w 10000"/>
            <a:gd name="connsiteY14"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10000 w 10000"/>
            <a:gd name="connsiteY8" fmla="*/ 6330 h 10000"/>
            <a:gd name="connsiteX9" fmla="*/ 9117 w 10000"/>
            <a:gd name="connsiteY9" fmla="*/ 2681 h 10000"/>
            <a:gd name="connsiteX10" fmla="*/ 7225 w 10000"/>
            <a:gd name="connsiteY10" fmla="*/ 767 h 10000"/>
            <a:gd name="connsiteX11" fmla="*/ 4582 w 10000"/>
            <a:gd name="connsiteY11" fmla="*/ 1740 h 10000"/>
            <a:gd name="connsiteX12" fmla="*/ 1915 w 10000"/>
            <a:gd name="connsiteY12" fmla="*/ 0 h 10000"/>
            <a:gd name="connsiteX13" fmla="*/ 2922 w 10000"/>
            <a:gd name="connsiteY13" fmla="*/ 2778 h 10000"/>
            <a:gd name="connsiteX0" fmla="*/ 2922 w 10000"/>
            <a:gd name="connsiteY0" fmla="*/ 2778 h 10005"/>
            <a:gd name="connsiteX1" fmla="*/ 0 w 10000"/>
            <a:gd name="connsiteY1" fmla="*/ 2567 h 10005"/>
            <a:gd name="connsiteX2" fmla="*/ 257 w 10000"/>
            <a:gd name="connsiteY2" fmla="*/ 6979 h 10005"/>
            <a:gd name="connsiteX3" fmla="*/ 1962 w 10000"/>
            <a:gd name="connsiteY3" fmla="*/ 9743 h 10005"/>
            <a:gd name="connsiteX4" fmla="*/ 3387 w 10000"/>
            <a:gd name="connsiteY4" fmla="*/ 8069 h 10005"/>
            <a:gd name="connsiteX5" fmla="*/ 5312 w 10000"/>
            <a:gd name="connsiteY5" fmla="*/ 7200 h 10005"/>
            <a:gd name="connsiteX6" fmla="*/ 6460 w 10000"/>
            <a:gd name="connsiteY6" fmla="*/ 10000 h 10005"/>
            <a:gd name="connsiteX7" fmla="*/ 10000 w 10000"/>
            <a:gd name="connsiteY7" fmla="*/ 6330 h 10005"/>
            <a:gd name="connsiteX8" fmla="*/ 9117 w 10000"/>
            <a:gd name="connsiteY8" fmla="*/ 2681 h 10005"/>
            <a:gd name="connsiteX9" fmla="*/ 7225 w 10000"/>
            <a:gd name="connsiteY9" fmla="*/ 767 h 10005"/>
            <a:gd name="connsiteX10" fmla="*/ 4582 w 10000"/>
            <a:gd name="connsiteY10" fmla="*/ 1740 h 10005"/>
            <a:gd name="connsiteX11" fmla="*/ 1915 w 10000"/>
            <a:gd name="connsiteY11" fmla="*/ 0 h 10005"/>
            <a:gd name="connsiteX12" fmla="*/ 2922 w 10000"/>
            <a:gd name="connsiteY12" fmla="*/ 2778 h 10005"/>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387 w 10000"/>
            <a:gd name="connsiteY4" fmla="*/ 8069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897 w 10000"/>
            <a:gd name="connsiteY4" fmla="*/ 891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1023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1925 w 9003"/>
            <a:gd name="connsiteY0" fmla="*/ 2778 h 10007"/>
            <a:gd name="connsiteX1" fmla="*/ 24 w 9003"/>
            <a:gd name="connsiteY1" fmla="*/ 3415 h 10007"/>
            <a:gd name="connsiteX2" fmla="*/ 26 w 9003"/>
            <a:gd name="connsiteY2" fmla="*/ 6979 h 10007"/>
            <a:gd name="connsiteX3" fmla="*/ 965 w 9003"/>
            <a:gd name="connsiteY3" fmla="*/ 9743 h 10007"/>
            <a:gd name="connsiteX4" fmla="*/ 2645 w 9003"/>
            <a:gd name="connsiteY4" fmla="*/ 7857 h 10007"/>
            <a:gd name="connsiteX5" fmla="*/ 4315 w 9003"/>
            <a:gd name="connsiteY5" fmla="*/ 7836 h 10007"/>
            <a:gd name="connsiteX6" fmla="*/ 5463 w 9003"/>
            <a:gd name="connsiteY6" fmla="*/ 10000 h 10007"/>
            <a:gd name="connsiteX7" fmla="*/ 9003 w 9003"/>
            <a:gd name="connsiteY7" fmla="*/ 6330 h 10007"/>
            <a:gd name="connsiteX8" fmla="*/ 8120 w 9003"/>
            <a:gd name="connsiteY8" fmla="*/ 2681 h 10007"/>
            <a:gd name="connsiteX9" fmla="*/ 6228 w 9003"/>
            <a:gd name="connsiteY9" fmla="*/ 767 h 10007"/>
            <a:gd name="connsiteX10" fmla="*/ 3585 w 9003"/>
            <a:gd name="connsiteY10" fmla="*/ 1740 h 10007"/>
            <a:gd name="connsiteX11" fmla="*/ 918 w 9003"/>
            <a:gd name="connsiteY11" fmla="*/ 0 h 10007"/>
            <a:gd name="connsiteX12" fmla="*/ 1925 w 9003"/>
            <a:gd name="connsiteY12" fmla="*/ 2778 h 10007"/>
            <a:gd name="connsiteX0" fmla="*/ 2421 w 10000"/>
            <a:gd name="connsiteY0" fmla="*/ 4047 h 10000"/>
            <a:gd name="connsiteX1" fmla="*/ 27 w 10000"/>
            <a:gd name="connsiteY1" fmla="*/ 3413 h 10000"/>
            <a:gd name="connsiteX2" fmla="*/ 29 w 10000"/>
            <a:gd name="connsiteY2" fmla="*/ 6974 h 10000"/>
            <a:gd name="connsiteX3" fmla="*/ 1072 w 10000"/>
            <a:gd name="connsiteY3" fmla="*/ 9736 h 10000"/>
            <a:gd name="connsiteX4" fmla="*/ 2938 w 10000"/>
            <a:gd name="connsiteY4" fmla="*/ 7852 h 10000"/>
            <a:gd name="connsiteX5" fmla="*/ 4793 w 10000"/>
            <a:gd name="connsiteY5" fmla="*/ 7831 h 10000"/>
            <a:gd name="connsiteX6" fmla="*/ 6068 w 10000"/>
            <a:gd name="connsiteY6" fmla="*/ 9993 h 10000"/>
            <a:gd name="connsiteX7" fmla="*/ 10000 w 10000"/>
            <a:gd name="connsiteY7" fmla="*/ 6326 h 10000"/>
            <a:gd name="connsiteX8" fmla="*/ 9019 w 10000"/>
            <a:gd name="connsiteY8" fmla="*/ 2679 h 10000"/>
            <a:gd name="connsiteX9" fmla="*/ 6918 w 10000"/>
            <a:gd name="connsiteY9" fmla="*/ 766 h 10000"/>
            <a:gd name="connsiteX10" fmla="*/ 3982 w 10000"/>
            <a:gd name="connsiteY10" fmla="*/ 1739 h 10000"/>
            <a:gd name="connsiteX11" fmla="*/ 1020 w 10000"/>
            <a:gd name="connsiteY11" fmla="*/ 0 h 10000"/>
            <a:gd name="connsiteX12" fmla="*/ 2421 w 10000"/>
            <a:gd name="connsiteY12" fmla="*/ 4047 h 10000"/>
            <a:gd name="connsiteX0" fmla="*/ 2421 w 10000"/>
            <a:gd name="connsiteY0" fmla="*/ 3386 h 9339"/>
            <a:gd name="connsiteX1" fmla="*/ 27 w 10000"/>
            <a:gd name="connsiteY1" fmla="*/ 2752 h 9339"/>
            <a:gd name="connsiteX2" fmla="*/ 29 w 10000"/>
            <a:gd name="connsiteY2" fmla="*/ 6313 h 9339"/>
            <a:gd name="connsiteX3" fmla="*/ 1072 w 10000"/>
            <a:gd name="connsiteY3" fmla="*/ 9075 h 9339"/>
            <a:gd name="connsiteX4" fmla="*/ 2938 w 10000"/>
            <a:gd name="connsiteY4" fmla="*/ 7191 h 9339"/>
            <a:gd name="connsiteX5" fmla="*/ 4793 w 10000"/>
            <a:gd name="connsiteY5" fmla="*/ 7170 h 9339"/>
            <a:gd name="connsiteX6" fmla="*/ 6068 w 10000"/>
            <a:gd name="connsiteY6" fmla="*/ 9332 h 9339"/>
            <a:gd name="connsiteX7" fmla="*/ 10000 w 10000"/>
            <a:gd name="connsiteY7" fmla="*/ 5665 h 9339"/>
            <a:gd name="connsiteX8" fmla="*/ 9019 w 10000"/>
            <a:gd name="connsiteY8" fmla="*/ 2018 h 9339"/>
            <a:gd name="connsiteX9" fmla="*/ 6918 w 10000"/>
            <a:gd name="connsiteY9" fmla="*/ 105 h 9339"/>
            <a:gd name="connsiteX10" fmla="*/ 3982 w 10000"/>
            <a:gd name="connsiteY10" fmla="*/ 1078 h 9339"/>
            <a:gd name="connsiteX11" fmla="*/ 2154 w 10000"/>
            <a:gd name="connsiteY11" fmla="*/ 822 h 9339"/>
            <a:gd name="connsiteX12" fmla="*/ 2421 w 10000"/>
            <a:gd name="connsiteY12" fmla="*/ 3386 h 9339"/>
            <a:gd name="connsiteX0" fmla="*/ 2421 w 10000"/>
            <a:gd name="connsiteY0" fmla="*/ 3593 h 9968"/>
            <a:gd name="connsiteX1" fmla="*/ 27 w 10000"/>
            <a:gd name="connsiteY1" fmla="*/ 2914 h 9968"/>
            <a:gd name="connsiteX2" fmla="*/ 29 w 10000"/>
            <a:gd name="connsiteY2" fmla="*/ 6727 h 9968"/>
            <a:gd name="connsiteX3" fmla="*/ 1072 w 10000"/>
            <a:gd name="connsiteY3" fmla="*/ 9684 h 9968"/>
            <a:gd name="connsiteX4" fmla="*/ 2938 w 10000"/>
            <a:gd name="connsiteY4" fmla="*/ 7667 h 9968"/>
            <a:gd name="connsiteX5" fmla="*/ 4793 w 10000"/>
            <a:gd name="connsiteY5" fmla="*/ 7644 h 9968"/>
            <a:gd name="connsiteX6" fmla="*/ 6068 w 10000"/>
            <a:gd name="connsiteY6" fmla="*/ 9960 h 9968"/>
            <a:gd name="connsiteX7" fmla="*/ 10000 w 10000"/>
            <a:gd name="connsiteY7" fmla="*/ 6033 h 9968"/>
            <a:gd name="connsiteX8" fmla="*/ 9019 w 10000"/>
            <a:gd name="connsiteY8" fmla="*/ 2128 h 9968"/>
            <a:gd name="connsiteX9" fmla="*/ 6918 w 10000"/>
            <a:gd name="connsiteY9" fmla="*/ 79 h 9968"/>
            <a:gd name="connsiteX10" fmla="*/ 4832 w 10000"/>
            <a:gd name="connsiteY10" fmla="*/ 2255 h 9968"/>
            <a:gd name="connsiteX11" fmla="*/ 2154 w 10000"/>
            <a:gd name="connsiteY11" fmla="*/ 847 h 9968"/>
            <a:gd name="connsiteX12" fmla="*/ 2421 w 10000"/>
            <a:gd name="connsiteY12" fmla="*/ 3593 h 9968"/>
            <a:gd name="connsiteX0" fmla="*/ 2421 w 10000"/>
            <a:gd name="connsiteY0" fmla="*/ 2755 h 9150"/>
            <a:gd name="connsiteX1" fmla="*/ 27 w 10000"/>
            <a:gd name="connsiteY1" fmla="*/ 2073 h 9150"/>
            <a:gd name="connsiteX2" fmla="*/ 29 w 10000"/>
            <a:gd name="connsiteY2" fmla="*/ 5899 h 9150"/>
            <a:gd name="connsiteX3" fmla="*/ 1072 w 10000"/>
            <a:gd name="connsiteY3" fmla="*/ 8865 h 9150"/>
            <a:gd name="connsiteX4" fmla="*/ 2938 w 10000"/>
            <a:gd name="connsiteY4" fmla="*/ 6842 h 9150"/>
            <a:gd name="connsiteX5" fmla="*/ 4793 w 10000"/>
            <a:gd name="connsiteY5" fmla="*/ 6819 h 9150"/>
            <a:gd name="connsiteX6" fmla="*/ 6068 w 10000"/>
            <a:gd name="connsiteY6" fmla="*/ 9142 h 9150"/>
            <a:gd name="connsiteX7" fmla="*/ 10000 w 10000"/>
            <a:gd name="connsiteY7" fmla="*/ 5202 h 9150"/>
            <a:gd name="connsiteX8" fmla="*/ 9019 w 10000"/>
            <a:gd name="connsiteY8" fmla="*/ 1285 h 9150"/>
            <a:gd name="connsiteX9" fmla="*/ 7202 w 10000"/>
            <a:gd name="connsiteY9" fmla="*/ 139 h 9150"/>
            <a:gd name="connsiteX10" fmla="*/ 4832 w 10000"/>
            <a:gd name="connsiteY10" fmla="*/ 1412 h 9150"/>
            <a:gd name="connsiteX11" fmla="*/ 2154 w 10000"/>
            <a:gd name="connsiteY11" fmla="*/ 0 h 9150"/>
            <a:gd name="connsiteX12" fmla="*/ 2421 w 10000"/>
            <a:gd name="connsiteY12" fmla="*/ 2755 h 9150"/>
            <a:gd name="connsiteX0" fmla="*/ 2421 w 18786"/>
            <a:gd name="connsiteY0" fmla="*/ 3011 h 9999"/>
            <a:gd name="connsiteX1" fmla="*/ 27 w 18786"/>
            <a:gd name="connsiteY1" fmla="*/ 2266 h 9999"/>
            <a:gd name="connsiteX2" fmla="*/ 29 w 18786"/>
            <a:gd name="connsiteY2" fmla="*/ 6447 h 9999"/>
            <a:gd name="connsiteX3" fmla="*/ 1072 w 18786"/>
            <a:gd name="connsiteY3" fmla="*/ 9689 h 9999"/>
            <a:gd name="connsiteX4" fmla="*/ 2938 w 18786"/>
            <a:gd name="connsiteY4" fmla="*/ 7478 h 9999"/>
            <a:gd name="connsiteX5" fmla="*/ 4793 w 18786"/>
            <a:gd name="connsiteY5" fmla="*/ 7452 h 9999"/>
            <a:gd name="connsiteX6" fmla="*/ 6068 w 18786"/>
            <a:gd name="connsiteY6" fmla="*/ 9991 h 9999"/>
            <a:gd name="connsiteX7" fmla="*/ 18786 w 18786"/>
            <a:gd name="connsiteY7" fmla="*/ 7675 h 9999"/>
            <a:gd name="connsiteX8" fmla="*/ 9019 w 18786"/>
            <a:gd name="connsiteY8" fmla="*/ 1404 h 9999"/>
            <a:gd name="connsiteX9" fmla="*/ 7202 w 18786"/>
            <a:gd name="connsiteY9" fmla="*/ 152 h 9999"/>
            <a:gd name="connsiteX10" fmla="*/ 4832 w 18786"/>
            <a:gd name="connsiteY10" fmla="*/ 1543 h 9999"/>
            <a:gd name="connsiteX11" fmla="*/ 2154 w 18786"/>
            <a:gd name="connsiteY11" fmla="*/ 0 h 9999"/>
            <a:gd name="connsiteX12" fmla="*/ 2421 w 18786"/>
            <a:gd name="connsiteY12" fmla="*/ 3011 h 9999"/>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3834 w 10000"/>
            <a:gd name="connsiteY9" fmla="*/ 152 h 10000"/>
            <a:gd name="connsiteX10" fmla="*/ 2572 w 10000"/>
            <a:gd name="connsiteY10" fmla="*/ 1543 h 10000"/>
            <a:gd name="connsiteX11" fmla="*/ 1147 w 10000"/>
            <a:gd name="connsiteY11" fmla="*/ 0 h 10000"/>
            <a:gd name="connsiteX12" fmla="*/ 1289 w 10000"/>
            <a:gd name="connsiteY12" fmla="*/ 3011 h 10000"/>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4588 w 10000"/>
            <a:gd name="connsiteY9" fmla="*/ 2640 h 10000"/>
            <a:gd name="connsiteX10" fmla="*/ 2572 w 10000"/>
            <a:gd name="connsiteY10" fmla="*/ 1543 h 10000"/>
            <a:gd name="connsiteX11" fmla="*/ 1147 w 10000"/>
            <a:gd name="connsiteY11" fmla="*/ 0 h 10000"/>
            <a:gd name="connsiteX12" fmla="*/ 1289 w 10000"/>
            <a:gd name="connsiteY12" fmla="*/ 3011 h 10000"/>
            <a:gd name="connsiteX0" fmla="*/ 0 w 11125"/>
            <a:gd name="connsiteY0" fmla="*/ 372 h 10098"/>
            <a:gd name="connsiteX1" fmla="*/ 1139 w 11125"/>
            <a:gd name="connsiteY1" fmla="*/ 2364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372 h 10098"/>
            <a:gd name="connsiteX1" fmla="*/ 1743 w 11125"/>
            <a:gd name="connsiteY1" fmla="*/ 3857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271 h 9997"/>
            <a:gd name="connsiteX1" fmla="*/ 1743 w 11125"/>
            <a:gd name="connsiteY1" fmla="*/ 3756 h 9997"/>
            <a:gd name="connsiteX2" fmla="*/ 1140 w 11125"/>
            <a:gd name="connsiteY2" fmla="*/ 6445 h 9997"/>
            <a:gd name="connsiteX3" fmla="*/ 1696 w 11125"/>
            <a:gd name="connsiteY3" fmla="*/ 9687 h 9997"/>
            <a:gd name="connsiteX4" fmla="*/ 2689 w 11125"/>
            <a:gd name="connsiteY4" fmla="*/ 7476 h 9997"/>
            <a:gd name="connsiteX5" fmla="*/ 3676 w 11125"/>
            <a:gd name="connsiteY5" fmla="*/ 7450 h 9997"/>
            <a:gd name="connsiteX6" fmla="*/ 4355 w 11125"/>
            <a:gd name="connsiteY6" fmla="*/ 9989 h 9997"/>
            <a:gd name="connsiteX7" fmla="*/ 11125 w 11125"/>
            <a:gd name="connsiteY7" fmla="*/ 7673 h 9997"/>
            <a:gd name="connsiteX8" fmla="*/ 8642 w 11125"/>
            <a:gd name="connsiteY8" fmla="*/ 3889 h 9997"/>
            <a:gd name="connsiteX9" fmla="*/ 5713 w 11125"/>
            <a:gd name="connsiteY9" fmla="*/ 2637 h 9997"/>
            <a:gd name="connsiteX10" fmla="*/ 3697 w 11125"/>
            <a:gd name="connsiteY10" fmla="*/ 1540 h 9997"/>
            <a:gd name="connsiteX11" fmla="*/ 2272 w 11125"/>
            <a:gd name="connsiteY11" fmla="*/ 992 h 9997"/>
            <a:gd name="connsiteX12" fmla="*/ 0 w 11125"/>
            <a:gd name="connsiteY12" fmla="*/ 271 h 9997"/>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135 w 10000"/>
            <a:gd name="connsiteY9" fmla="*/ 2638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2417 w 10000"/>
            <a:gd name="connsiteY3" fmla="*/ 7478 h 10000"/>
            <a:gd name="connsiteX4" fmla="*/ 3304 w 10000"/>
            <a:gd name="connsiteY4" fmla="*/ 7452 h 10000"/>
            <a:gd name="connsiteX5" fmla="*/ 3915 w 10000"/>
            <a:gd name="connsiteY5" fmla="*/ 9992 h 10000"/>
            <a:gd name="connsiteX6" fmla="*/ 10000 w 10000"/>
            <a:gd name="connsiteY6" fmla="*/ 7675 h 10000"/>
            <a:gd name="connsiteX7" fmla="*/ 7768 w 10000"/>
            <a:gd name="connsiteY7" fmla="*/ 3890 h 10000"/>
            <a:gd name="connsiteX8" fmla="*/ 5949 w 10000"/>
            <a:gd name="connsiteY8" fmla="*/ 3385 h 10000"/>
            <a:gd name="connsiteX9" fmla="*/ 3594 w 10000"/>
            <a:gd name="connsiteY9" fmla="*/ 2784 h 10000"/>
            <a:gd name="connsiteX10" fmla="*/ 2042 w 10000"/>
            <a:gd name="connsiteY10" fmla="*/ 992 h 10000"/>
            <a:gd name="connsiteX11" fmla="*/ 0 w 10000"/>
            <a:gd name="connsiteY11" fmla="*/ 271 h 10000"/>
            <a:gd name="connsiteX0" fmla="*/ 0 w 10000"/>
            <a:gd name="connsiteY0" fmla="*/ 271 h 9992"/>
            <a:gd name="connsiteX1" fmla="*/ 889 w 10000"/>
            <a:gd name="connsiteY1" fmla="*/ 3757 h 9992"/>
            <a:gd name="connsiteX2" fmla="*/ 1974 w 10000"/>
            <a:gd name="connsiteY2" fmla="*/ 6198 h 9992"/>
            <a:gd name="connsiteX3" fmla="*/ 2417 w 10000"/>
            <a:gd name="connsiteY3" fmla="*/ 7478 h 9992"/>
            <a:gd name="connsiteX4" fmla="*/ 3915 w 10000"/>
            <a:gd name="connsiteY4" fmla="*/ 9992 h 9992"/>
            <a:gd name="connsiteX5" fmla="*/ 10000 w 10000"/>
            <a:gd name="connsiteY5" fmla="*/ 7675 h 9992"/>
            <a:gd name="connsiteX6" fmla="*/ 7768 w 10000"/>
            <a:gd name="connsiteY6" fmla="*/ 3890 h 9992"/>
            <a:gd name="connsiteX7" fmla="*/ 5949 w 10000"/>
            <a:gd name="connsiteY7" fmla="*/ 3385 h 9992"/>
            <a:gd name="connsiteX8" fmla="*/ 3594 w 10000"/>
            <a:gd name="connsiteY8" fmla="*/ 2784 h 9992"/>
            <a:gd name="connsiteX9" fmla="*/ 2042 w 10000"/>
            <a:gd name="connsiteY9" fmla="*/ 992 h 9992"/>
            <a:gd name="connsiteX10" fmla="*/ 0 w 10000"/>
            <a:gd name="connsiteY10" fmla="*/ 271 h 9992"/>
            <a:gd name="connsiteX0" fmla="*/ 0 w 10000"/>
            <a:gd name="connsiteY0" fmla="*/ 271 h 10000"/>
            <a:gd name="connsiteX1" fmla="*/ 889 w 10000"/>
            <a:gd name="connsiteY1" fmla="*/ 3760 h 10000"/>
            <a:gd name="connsiteX2" fmla="*/ 1974 w 10000"/>
            <a:gd name="connsiteY2" fmla="*/ 6203 h 10000"/>
            <a:gd name="connsiteX3" fmla="*/ 2417 w 10000"/>
            <a:gd name="connsiteY3" fmla="*/ 8729 h 10000"/>
            <a:gd name="connsiteX4" fmla="*/ 3915 w 10000"/>
            <a:gd name="connsiteY4" fmla="*/ 10000 h 10000"/>
            <a:gd name="connsiteX5" fmla="*/ 10000 w 10000"/>
            <a:gd name="connsiteY5" fmla="*/ 7681 h 10000"/>
            <a:gd name="connsiteX6" fmla="*/ 7768 w 10000"/>
            <a:gd name="connsiteY6" fmla="*/ 3893 h 10000"/>
            <a:gd name="connsiteX7" fmla="*/ 5949 w 10000"/>
            <a:gd name="connsiteY7" fmla="*/ 3388 h 10000"/>
            <a:gd name="connsiteX8" fmla="*/ 3594 w 10000"/>
            <a:gd name="connsiteY8" fmla="*/ 2786 h 10000"/>
            <a:gd name="connsiteX9" fmla="*/ 2042 w 10000"/>
            <a:gd name="connsiteY9" fmla="*/ 993 h 10000"/>
            <a:gd name="connsiteX10" fmla="*/ 0 w 10000"/>
            <a:gd name="connsiteY10" fmla="*/ 271 h 10000"/>
            <a:gd name="connsiteX0" fmla="*/ 0 w 9864"/>
            <a:gd name="connsiteY0" fmla="*/ 373 h 9106"/>
            <a:gd name="connsiteX1" fmla="*/ 753 w 9864"/>
            <a:gd name="connsiteY1" fmla="*/ 2866 h 9106"/>
            <a:gd name="connsiteX2" fmla="*/ 1838 w 9864"/>
            <a:gd name="connsiteY2" fmla="*/ 5309 h 9106"/>
            <a:gd name="connsiteX3" fmla="*/ 2281 w 9864"/>
            <a:gd name="connsiteY3" fmla="*/ 7835 h 9106"/>
            <a:gd name="connsiteX4" fmla="*/ 3779 w 9864"/>
            <a:gd name="connsiteY4" fmla="*/ 9106 h 9106"/>
            <a:gd name="connsiteX5" fmla="*/ 9864 w 9864"/>
            <a:gd name="connsiteY5" fmla="*/ 6787 h 9106"/>
            <a:gd name="connsiteX6" fmla="*/ 7632 w 9864"/>
            <a:gd name="connsiteY6" fmla="*/ 2999 h 9106"/>
            <a:gd name="connsiteX7" fmla="*/ 5813 w 9864"/>
            <a:gd name="connsiteY7" fmla="*/ 2494 h 9106"/>
            <a:gd name="connsiteX8" fmla="*/ 3458 w 9864"/>
            <a:gd name="connsiteY8" fmla="*/ 1892 h 9106"/>
            <a:gd name="connsiteX9" fmla="*/ 1906 w 9864"/>
            <a:gd name="connsiteY9" fmla="*/ 99 h 9106"/>
            <a:gd name="connsiteX10" fmla="*/ 0 w 9864"/>
            <a:gd name="connsiteY10" fmla="*/ 373 h 9106"/>
            <a:gd name="connsiteX0" fmla="*/ 0 w 10000"/>
            <a:gd name="connsiteY0" fmla="*/ 409 h 9002"/>
            <a:gd name="connsiteX1" fmla="*/ 763 w 10000"/>
            <a:gd name="connsiteY1" fmla="*/ 3146 h 9002"/>
            <a:gd name="connsiteX2" fmla="*/ 1863 w 10000"/>
            <a:gd name="connsiteY2" fmla="*/ 5829 h 9002"/>
            <a:gd name="connsiteX3" fmla="*/ 2312 w 10000"/>
            <a:gd name="connsiteY3" fmla="*/ 8603 h 9002"/>
            <a:gd name="connsiteX4" fmla="*/ 3968 w 10000"/>
            <a:gd name="connsiteY4" fmla="*/ 8905 h 9002"/>
            <a:gd name="connsiteX5" fmla="*/ 10000 w 10000"/>
            <a:gd name="connsiteY5" fmla="*/ 7452 h 9002"/>
            <a:gd name="connsiteX6" fmla="*/ 7737 w 10000"/>
            <a:gd name="connsiteY6" fmla="*/ 3292 h 9002"/>
            <a:gd name="connsiteX7" fmla="*/ 5893 w 10000"/>
            <a:gd name="connsiteY7" fmla="*/ 2738 h 9002"/>
            <a:gd name="connsiteX8" fmla="*/ 3506 w 10000"/>
            <a:gd name="connsiteY8" fmla="*/ 2077 h 9002"/>
            <a:gd name="connsiteX9" fmla="*/ 1932 w 10000"/>
            <a:gd name="connsiteY9" fmla="*/ 108 h 9002"/>
            <a:gd name="connsiteX10" fmla="*/ 0 w 10000"/>
            <a:gd name="connsiteY10" fmla="*/ 409 h 9002"/>
            <a:gd name="connsiteX0" fmla="*/ 0 w 10000"/>
            <a:gd name="connsiteY0" fmla="*/ 454 h 9892"/>
            <a:gd name="connsiteX1" fmla="*/ 763 w 10000"/>
            <a:gd name="connsiteY1" fmla="*/ 3495 h 9892"/>
            <a:gd name="connsiteX2" fmla="*/ 1863 w 10000"/>
            <a:gd name="connsiteY2" fmla="*/ 6475 h 9892"/>
            <a:gd name="connsiteX3" fmla="*/ 2862 w 10000"/>
            <a:gd name="connsiteY3" fmla="*/ 8038 h 9892"/>
            <a:gd name="connsiteX4" fmla="*/ 3968 w 10000"/>
            <a:gd name="connsiteY4" fmla="*/ 9892 h 9892"/>
            <a:gd name="connsiteX5" fmla="*/ 10000 w 10000"/>
            <a:gd name="connsiteY5" fmla="*/ 8278 h 9892"/>
            <a:gd name="connsiteX6" fmla="*/ 7737 w 10000"/>
            <a:gd name="connsiteY6" fmla="*/ 3657 h 9892"/>
            <a:gd name="connsiteX7" fmla="*/ 5893 w 10000"/>
            <a:gd name="connsiteY7" fmla="*/ 3042 h 9892"/>
            <a:gd name="connsiteX8" fmla="*/ 3506 w 10000"/>
            <a:gd name="connsiteY8" fmla="*/ 2307 h 9892"/>
            <a:gd name="connsiteX9" fmla="*/ 1932 w 10000"/>
            <a:gd name="connsiteY9" fmla="*/ 120 h 9892"/>
            <a:gd name="connsiteX10" fmla="*/ 0 w 10000"/>
            <a:gd name="connsiteY10" fmla="*/ 454 h 9892"/>
            <a:gd name="connsiteX0" fmla="*/ 0 w 10000"/>
            <a:gd name="connsiteY0" fmla="*/ 459 h 10000"/>
            <a:gd name="connsiteX1" fmla="*/ 763 w 10000"/>
            <a:gd name="connsiteY1" fmla="*/ 3533 h 10000"/>
            <a:gd name="connsiteX2" fmla="*/ 227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3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450 w 10000"/>
            <a:gd name="connsiteY1" fmla="*/ 2919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2 w 10000"/>
            <a:gd name="connsiteY1" fmla="*/ 3840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62 w 10000"/>
            <a:gd name="connsiteY2" fmla="*/ 8126 h 10000"/>
            <a:gd name="connsiteX3" fmla="*/ 3968 w 10000"/>
            <a:gd name="connsiteY3" fmla="*/ 10000 h 10000"/>
            <a:gd name="connsiteX4" fmla="*/ 10000 w 10000"/>
            <a:gd name="connsiteY4" fmla="*/ 8368 h 10000"/>
            <a:gd name="connsiteX5" fmla="*/ 7737 w 10000"/>
            <a:gd name="connsiteY5" fmla="*/ 3697 h 10000"/>
            <a:gd name="connsiteX6" fmla="*/ 5893 w 10000"/>
            <a:gd name="connsiteY6" fmla="*/ 3075 h 10000"/>
            <a:gd name="connsiteX7" fmla="*/ 3506 w 10000"/>
            <a:gd name="connsiteY7" fmla="*/ 2332 h 10000"/>
            <a:gd name="connsiteX8" fmla="*/ 1932 w 10000"/>
            <a:gd name="connsiteY8" fmla="*/ 121 h 10000"/>
            <a:gd name="connsiteX9" fmla="*/ 0 w 10000"/>
            <a:gd name="connsiteY9" fmla="*/ 459 h 10000"/>
            <a:gd name="connsiteX0" fmla="*/ 0 w 10000"/>
            <a:gd name="connsiteY0" fmla="*/ 459 h 11229"/>
            <a:gd name="connsiteX1" fmla="*/ 1174 w 10000"/>
            <a:gd name="connsiteY1" fmla="*/ 3533 h 11229"/>
            <a:gd name="connsiteX2" fmla="*/ 2862 w 10000"/>
            <a:gd name="connsiteY2" fmla="*/ 8126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8087 w 10000"/>
            <a:gd name="connsiteY2" fmla="*/ 9355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3900 w 10000"/>
            <a:gd name="connsiteY2" fmla="*/ 5636 h 11229"/>
            <a:gd name="connsiteX3" fmla="*/ 8087 w 10000"/>
            <a:gd name="connsiteY3" fmla="*/ 9355 h 11229"/>
            <a:gd name="connsiteX4" fmla="*/ 9605 w 10000"/>
            <a:gd name="connsiteY4" fmla="*/ 11229 h 11229"/>
            <a:gd name="connsiteX5" fmla="*/ 10000 w 10000"/>
            <a:gd name="connsiteY5" fmla="*/ 8368 h 11229"/>
            <a:gd name="connsiteX6" fmla="*/ 7737 w 10000"/>
            <a:gd name="connsiteY6" fmla="*/ 3697 h 11229"/>
            <a:gd name="connsiteX7" fmla="*/ 5893 w 10000"/>
            <a:gd name="connsiteY7" fmla="*/ 3075 h 11229"/>
            <a:gd name="connsiteX8" fmla="*/ 3506 w 10000"/>
            <a:gd name="connsiteY8" fmla="*/ 2332 h 11229"/>
            <a:gd name="connsiteX9" fmla="*/ 1932 w 10000"/>
            <a:gd name="connsiteY9" fmla="*/ 121 h 11229"/>
            <a:gd name="connsiteX10" fmla="*/ 0 w 10000"/>
            <a:gd name="connsiteY10"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338 h 11108"/>
            <a:gd name="connsiteX1" fmla="*/ 1174 w 10000"/>
            <a:gd name="connsiteY1" fmla="*/ 3412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0000"/>
            <a:gd name="connsiteY0" fmla="*/ 338 h 11108"/>
            <a:gd name="connsiteX1" fmla="*/ 1312 w 10000"/>
            <a:gd name="connsiteY1" fmla="*/ 4641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1375"/>
            <a:gd name="connsiteY0" fmla="*/ 2795 h 11108"/>
            <a:gd name="connsiteX1" fmla="*/ 2687 w 11375"/>
            <a:gd name="connsiteY1" fmla="*/ 4641 h 11108"/>
            <a:gd name="connsiteX2" fmla="*/ 5275 w 11375"/>
            <a:gd name="connsiteY2" fmla="*/ 5515 h 11108"/>
            <a:gd name="connsiteX3" fmla="*/ 6237 w 11375"/>
            <a:gd name="connsiteY3" fmla="*/ 10122 h 11108"/>
            <a:gd name="connsiteX4" fmla="*/ 9462 w 11375"/>
            <a:gd name="connsiteY4" fmla="*/ 9234 h 11108"/>
            <a:gd name="connsiteX5" fmla="*/ 10980 w 11375"/>
            <a:gd name="connsiteY5" fmla="*/ 11108 h 11108"/>
            <a:gd name="connsiteX6" fmla="*/ 11375 w 11375"/>
            <a:gd name="connsiteY6" fmla="*/ 8247 h 11108"/>
            <a:gd name="connsiteX7" fmla="*/ 9112 w 11375"/>
            <a:gd name="connsiteY7" fmla="*/ 3576 h 11108"/>
            <a:gd name="connsiteX8" fmla="*/ 7268 w 11375"/>
            <a:gd name="connsiteY8" fmla="*/ 2954 h 11108"/>
            <a:gd name="connsiteX9" fmla="*/ 4881 w 11375"/>
            <a:gd name="connsiteY9" fmla="*/ 2211 h 11108"/>
            <a:gd name="connsiteX10" fmla="*/ 3307 w 11375"/>
            <a:gd name="connsiteY10" fmla="*/ 0 h 11108"/>
            <a:gd name="connsiteX11" fmla="*/ 0 w 11375"/>
            <a:gd name="connsiteY11" fmla="*/ 2795 h 11108"/>
            <a:gd name="connsiteX0" fmla="*/ 0 w 11375"/>
            <a:gd name="connsiteY0" fmla="*/ 2795 h 11108"/>
            <a:gd name="connsiteX1" fmla="*/ 1037 w 11375"/>
            <a:gd name="connsiteY1" fmla="*/ 7098 h 11108"/>
            <a:gd name="connsiteX2" fmla="*/ 5275 w 11375"/>
            <a:gd name="connsiteY2" fmla="*/ 5515 h 11108"/>
            <a:gd name="connsiteX3" fmla="*/ 6237 w 11375"/>
            <a:gd name="connsiteY3" fmla="*/ 10122 h 11108"/>
            <a:gd name="connsiteX4" fmla="*/ 9462 w 11375"/>
            <a:gd name="connsiteY4" fmla="*/ 9234 h 11108"/>
            <a:gd name="connsiteX5" fmla="*/ 10980 w 11375"/>
            <a:gd name="connsiteY5" fmla="*/ 11108 h 11108"/>
            <a:gd name="connsiteX6" fmla="*/ 11375 w 11375"/>
            <a:gd name="connsiteY6" fmla="*/ 8247 h 11108"/>
            <a:gd name="connsiteX7" fmla="*/ 9112 w 11375"/>
            <a:gd name="connsiteY7" fmla="*/ 3576 h 11108"/>
            <a:gd name="connsiteX8" fmla="*/ 7268 w 11375"/>
            <a:gd name="connsiteY8" fmla="*/ 2954 h 11108"/>
            <a:gd name="connsiteX9" fmla="*/ 4881 w 11375"/>
            <a:gd name="connsiteY9" fmla="*/ 2211 h 11108"/>
            <a:gd name="connsiteX10" fmla="*/ 3307 w 11375"/>
            <a:gd name="connsiteY10" fmla="*/ 0 h 11108"/>
            <a:gd name="connsiteX11" fmla="*/ 0 w 11375"/>
            <a:gd name="connsiteY11" fmla="*/ 2795 h 11108"/>
            <a:gd name="connsiteX0" fmla="*/ 0 w 11375"/>
            <a:gd name="connsiteY0" fmla="*/ 2795 h 12272"/>
            <a:gd name="connsiteX1" fmla="*/ 1037 w 11375"/>
            <a:gd name="connsiteY1" fmla="*/ 7098 h 12272"/>
            <a:gd name="connsiteX2" fmla="*/ 600 w 11375"/>
            <a:gd name="connsiteY2" fmla="*/ 12272 h 12272"/>
            <a:gd name="connsiteX3" fmla="*/ 6237 w 11375"/>
            <a:gd name="connsiteY3" fmla="*/ 10122 h 12272"/>
            <a:gd name="connsiteX4" fmla="*/ 9462 w 11375"/>
            <a:gd name="connsiteY4" fmla="*/ 9234 h 12272"/>
            <a:gd name="connsiteX5" fmla="*/ 10980 w 11375"/>
            <a:gd name="connsiteY5" fmla="*/ 11108 h 12272"/>
            <a:gd name="connsiteX6" fmla="*/ 11375 w 11375"/>
            <a:gd name="connsiteY6" fmla="*/ 8247 h 12272"/>
            <a:gd name="connsiteX7" fmla="*/ 9112 w 11375"/>
            <a:gd name="connsiteY7" fmla="*/ 3576 h 12272"/>
            <a:gd name="connsiteX8" fmla="*/ 7268 w 11375"/>
            <a:gd name="connsiteY8" fmla="*/ 2954 h 12272"/>
            <a:gd name="connsiteX9" fmla="*/ 4881 w 11375"/>
            <a:gd name="connsiteY9" fmla="*/ 2211 h 12272"/>
            <a:gd name="connsiteX10" fmla="*/ 3307 w 11375"/>
            <a:gd name="connsiteY10" fmla="*/ 0 h 12272"/>
            <a:gd name="connsiteX11" fmla="*/ 0 w 11375"/>
            <a:gd name="connsiteY11" fmla="*/ 2795 h 12272"/>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9462 w 11375"/>
            <a:gd name="connsiteY4" fmla="*/ 9234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100 w 11375"/>
            <a:gd name="connsiteY4" fmla="*/ 7698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100 w 11375"/>
            <a:gd name="connsiteY4" fmla="*/ 5241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650 w 11375"/>
            <a:gd name="connsiteY4" fmla="*/ 6777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650 w 11375"/>
            <a:gd name="connsiteY4" fmla="*/ 6777 h 12579"/>
            <a:gd name="connsiteX5" fmla="*/ 5480 w 11375"/>
            <a:gd name="connsiteY5" fmla="*/ 11722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9112"/>
            <a:gd name="connsiteY0" fmla="*/ 2795 h 12579"/>
            <a:gd name="connsiteX1" fmla="*/ 1037 w 9112"/>
            <a:gd name="connsiteY1" fmla="*/ 7098 h 12579"/>
            <a:gd name="connsiteX2" fmla="*/ 600 w 9112"/>
            <a:gd name="connsiteY2" fmla="*/ 12272 h 12579"/>
            <a:gd name="connsiteX3" fmla="*/ 2662 w 9112"/>
            <a:gd name="connsiteY3" fmla="*/ 12579 h 12579"/>
            <a:gd name="connsiteX4" fmla="*/ 4650 w 9112"/>
            <a:gd name="connsiteY4" fmla="*/ 6777 h 12579"/>
            <a:gd name="connsiteX5" fmla="*/ 5480 w 9112"/>
            <a:gd name="connsiteY5" fmla="*/ 11722 h 12579"/>
            <a:gd name="connsiteX6" fmla="*/ 8075 w 9112"/>
            <a:gd name="connsiteY6" fmla="*/ 10397 h 12579"/>
            <a:gd name="connsiteX7" fmla="*/ 9112 w 9112"/>
            <a:gd name="connsiteY7" fmla="*/ 3576 h 12579"/>
            <a:gd name="connsiteX8" fmla="*/ 7268 w 9112"/>
            <a:gd name="connsiteY8" fmla="*/ 2954 h 12579"/>
            <a:gd name="connsiteX9" fmla="*/ 4881 w 9112"/>
            <a:gd name="connsiteY9" fmla="*/ 2211 h 12579"/>
            <a:gd name="connsiteX10" fmla="*/ 3307 w 9112"/>
            <a:gd name="connsiteY10" fmla="*/ 0 h 12579"/>
            <a:gd name="connsiteX11" fmla="*/ 0 w 9112"/>
            <a:gd name="connsiteY11" fmla="*/ 2795 h 12579"/>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7976 w 11509"/>
            <a:gd name="connsiteY8" fmla="*/ 2348 h 10000"/>
            <a:gd name="connsiteX9" fmla="*/ 5357 w 11509"/>
            <a:gd name="connsiteY9" fmla="*/ 1758 h 10000"/>
            <a:gd name="connsiteX10" fmla="*/ 3629 w 11509"/>
            <a:gd name="connsiteY10" fmla="*/ 0 h 10000"/>
            <a:gd name="connsiteX11" fmla="*/ 0 w 11509"/>
            <a:gd name="connsiteY11" fmla="*/ 2222 h 10000"/>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11446 w 11509"/>
            <a:gd name="connsiteY8" fmla="*/ 5522 h 10000"/>
            <a:gd name="connsiteX9" fmla="*/ 5357 w 11509"/>
            <a:gd name="connsiteY9" fmla="*/ 1758 h 10000"/>
            <a:gd name="connsiteX10" fmla="*/ 3629 w 11509"/>
            <a:gd name="connsiteY10" fmla="*/ 0 h 10000"/>
            <a:gd name="connsiteX11" fmla="*/ 0 w 11509"/>
            <a:gd name="connsiteY11" fmla="*/ 2222 h 10000"/>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11446 w 11509"/>
            <a:gd name="connsiteY8" fmla="*/ 5522 h 10000"/>
            <a:gd name="connsiteX9" fmla="*/ 9733 w 11509"/>
            <a:gd name="connsiteY9" fmla="*/ 2735 h 10000"/>
            <a:gd name="connsiteX10" fmla="*/ 3629 w 11509"/>
            <a:gd name="connsiteY10" fmla="*/ 0 h 10000"/>
            <a:gd name="connsiteX11" fmla="*/ 0 w 11509"/>
            <a:gd name="connsiteY11" fmla="*/ 2222 h 10000"/>
            <a:gd name="connsiteX0" fmla="*/ 0 w 11509"/>
            <a:gd name="connsiteY0" fmla="*/ 24 h 7802"/>
            <a:gd name="connsiteX1" fmla="*/ 1138 w 11509"/>
            <a:gd name="connsiteY1" fmla="*/ 3445 h 7802"/>
            <a:gd name="connsiteX2" fmla="*/ 658 w 11509"/>
            <a:gd name="connsiteY2" fmla="*/ 7558 h 7802"/>
            <a:gd name="connsiteX3" fmla="*/ 2921 w 11509"/>
            <a:gd name="connsiteY3" fmla="*/ 7802 h 7802"/>
            <a:gd name="connsiteX4" fmla="*/ 5103 w 11509"/>
            <a:gd name="connsiteY4" fmla="*/ 3190 h 7802"/>
            <a:gd name="connsiteX5" fmla="*/ 6014 w 11509"/>
            <a:gd name="connsiteY5" fmla="*/ 7121 h 7802"/>
            <a:gd name="connsiteX6" fmla="*/ 8862 w 11509"/>
            <a:gd name="connsiteY6" fmla="*/ 6067 h 7802"/>
            <a:gd name="connsiteX7" fmla="*/ 11509 w 11509"/>
            <a:gd name="connsiteY7" fmla="*/ 7726 h 7802"/>
            <a:gd name="connsiteX8" fmla="*/ 11446 w 11509"/>
            <a:gd name="connsiteY8" fmla="*/ 3324 h 7802"/>
            <a:gd name="connsiteX9" fmla="*/ 9733 w 11509"/>
            <a:gd name="connsiteY9" fmla="*/ 537 h 7802"/>
            <a:gd name="connsiteX10" fmla="*/ 5289 w 11509"/>
            <a:gd name="connsiteY10" fmla="*/ 0 h 7802"/>
            <a:gd name="connsiteX11" fmla="*/ 0 w 11509"/>
            <a:gd name="connsiteY11" fmla="*/ 24 h 7802"/>
            <a:gd name="connsiteX0" fmla="*/ 0 w 10000"/>
            <a:gd name="connsiteY0" fmla="*/ 1411 h 11380"/>
            <a:gd name="connsiteX1" fmla="*/ 989 w 10000"/>
            <a:gd name="connsiteY1" fmla="*/ 5796 h 11380"/>
            <a:gd name="connsiteX2" fmla="*/ 572 w 10000"/>
            <a:gd name="connsiteY2" fmla="*/ 11067 h 11380"/>
            <a:gd name="connsiteX3" fmla="*/ 2538 w 10000"/>
            <a:gd name="connsiteY3" fmla="*/ 11380 h 11380"/>
            <a:gd name="connsiteX4" fmla="*/ 4434 w 10000"/>
            <a:gd name="connsiteY4" fmla="*/ 5469 h 11380"/>
            <a:gd name="connsiteX5" fmla="*/ 5225 w 10000"/>
            <a:gd name="connsiteY5" fmla="*/ 10507 h 11380"/>
            <a:gd name="connsiteX6" fmla="*/ 7700 w 10000"/>
            <a:gd name="connsiteY6" fmla="*/ 9156 h 11380"/>
            <a:gd name="connsiteX7" fmla="*/ 10000 w 10000"/>
            <a:gd name="connsiteY7" fmla="*/ 11283 h 11380"/>
            <a:gd name="connsiteX8" fmla="*/ 9945 w 10000"/>
            <a:gd name="connsiteY8" fmla="*/ 5640 h 11380"/>
            <a:gd name="connsiteX9" fmla="*/ 8457 w 10000"/>
            <a:gd name="connsiteY9" fmla="*/ 2068 h 11380"/>
            <a:gd name="connsiteX10" fmla="*/ 4596 w 10000"/>
            <a:gd name="connsiteY10" fmla="*/ 1380 h 11380"/>
            <a:gd name="connsiteX11" fmla="*/ 0 w 10000"/>
            <a:gd name="connsiteY11" fmla="*/ 1411 h 11380"/>
            <a:gd name="connsiteX0" fmla="*/ 0 w 10000"/>
            <a:gd name="connsiteY0" fmla="*/ 3175 h 13144"/>
            <a:gd name="connsiteX1" fmla="*/ 989 w 10000"/>
            <a:gd name="connsiteY1" fmla="*/ 7560 h 13144"/>
            <a:gd name="connsiteX2" fmla="*/ 572 w 10000"/>
            <a:gd name="connsiteY2" fmla="*/ 12831 h 13144"/>
            <a:gd name="connsiteX3" fmla="*/ 2538 w 10000"/>
            <a:gd name="connsiteY3" fmla="*/ 13144 h 13144"/>
            <a:gd name="connsiteX4" fmla="*/ 4434 w 10000"/>
            <a:gd name="connsiteY4" fmla="*/ 7233 h 13144"/>
            <a:gd name="connsiteX5" fmla="*/ 5225 w 10000"/>
            <a:gd name="connsiteY5" fmla="*/ 12271 h 13144"/>
            <a:gd name="connsiteX6" fmla="*/ 7700 w 10000"/>
            <a:gd name="connsiteY6" fmla="*/ 10920 h 13144"/>
            <a:gd name="connsiteX7" fmla="*/ 10000 w 10000"/>
            <a:gd name="connsiteY7" fmla="*/ 13047 h 13144"/>
            <a:gd name="connsiteX8" fmla="*/ 9945 w 10000"/>
            <a:gd name="connsiteY8" fmla="*/ 7404 h 13144"/>
            <a:gd name="connsiteX9" fmla="*/ 8457 w 10000"/>
            <a:gd name="connsiteY9" fmla="*/ 3832 h 13144"/>
            <a:gd name="connsiteX10" fmla="*/ 4596 w 10000"/>
            <a:gd name="connsiteY10" fmla="*/ 3144 h 13144"/>
            <a:gd name="connsiteX11" fmla="*/ 3588 w 10000"/>
            <a:gd name="connsiteY11" fmla="*/ 0 h 13144"/>
            <a:gd name="connsiteX12" fmla="*/ 0 w 10000"/>
            <a:gd name="connsiteY12" fmla="*/ 3175 h 13144"/>
            <a:gd name="connsiteX0" fmla="*/ 0 w 10000"/>
            <a:gd name="connsiteY0" fmla="*/ 4835 h 14804"/>
            <a:gd name="connsiteX1" fmla="*/ 989 w 10000"/>
            <a:gd name="connsiteY1" fmla="*/ 9220 h 14804"/>
            <a:gd name="connsiteX2" fmla="*/ 572 w 10000"/>
            <a:gd name="connsiteY2" fmla="*/ 14491 h 14804"/>
            <a:gd name="connsiteX3" fmla="*/ 2538 w 10000"/>
            <a:gd name="connsiteY3" fmla="*/ 14804 h 14804"/>
            <a:gd name="connsiteX4" fmla="*/ 4434 w 10000"/>
            <a:gd name="connsiteY4" fmla="*/ 8893 h 14804"/>
            <a:gd name="connsiteX5" fmla="*/ 5225 w 10000"/>
            <a:gd name="connsiteY5" fmla="*/ 13931 h 14804"/>
            <a:gd name="connsiteX6" fmla="*/ 7700 w 10000"/>
            <a:gd name="connsiteY6" fmla="*/ 12580 h 14804"/>
            <a:gd name="connsiteX7" fmla="*/ 10000 w 10000"/>
            <a:gd name="connsiteY7" fmla="*/ 14707 h 14804"/>
            <a:gd name="connsiteX8" fmla="*/ 9945 w 10000"/>
            <a:gd name="connsiteY8" fmla="*/ 9064 h 14804"/>
            <a:gd name="connsiteX9" fmla="*/ 8457 w 10000"/>
            <a:gd name="connsiteY9" fmla="*/ 5492 h 14804"/>
            <a:gd name="connsiteX10" fmla="*/ 4596 w 10000"/>
            <a:gd name="connsiteY10" fmla="*/ 4804 h 14804"/>
            <a:gd name="connsiteX11" fmla="*/ 3588 w 10000"/>
            <a:gd name="connsiteY11" fmla="*/ 1660 h 14804"/>
            <a:gd name="connsiteX12" fmla="*/ 1752 w 10000"/>
            <a:gd name="connsiteY12" fmla="*/ 95 h 14804"/>
            <a:gd name="connsiteX13" fmla="*/ 0 w 10000"/>
            <a:gd name="connsiteY13" fmla="*/ 4835 h 14804"/>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5692 h 15661"/>
            <a:gd name="connsiteX1" fmla="*/ 989 w 10000"/>
            <a:gd name="connsiteY1" fmla="*/ 10077 h 15661"/>
            <a:gd name="connsiteX2" fmla="*/ 572 w 10000"/>
            <a:gd name="connsiteY2" fmla="*/ 15348 h 15661"/>
            <a:gd name="connsiteX3" fmla="*/ 2538 w 10000"/>
            <a:gd name="connsiteY3" fmla="*/ 15661 h 15661"/>
            <a:gd name="connsiteX4" fmla="*/ 4434 w 10000"/>
            <a:gd name="connsiteY4" fmla="*/ 9750 h 15661"/>
            <a:gd name="connsiteX5" fmla="*/ 5225 w 10000"/>
            <a:gd name="connsiteY5" fmla="*/ 14788 h 15661"/>
            <a:gd name="connsiteX6" fmla="*/ 7700 w 10000"/>
            <a:gd name="connsiteY6" fmla="*/ 13437 h 15661"/>
            <a:gd name="connsiteX7" fmla="*/ 10000 w 10000"/>
            <a:gd name="connsiteY7" fmla="*/ 15564 h 15661"/>
            <a:gd name="connsiteX8" fmla="*/ 9945 w 10000"/>
            <a:gd name="connsiteY8" fmla="*/ 9921 h 15661"/>
            <a:gd name="connsiteX9" fmla="*/ 8457 w 10000"/>
            <a:gd name="connsiteY9" fmla="*/ 6349 h 15661"/>
            <a:gd name="connsiteX10" fmla="*/ 4596 w 10000"/>
            <a:gd name="connsiteY10" fmla="*/ 5661 h 15661"/>
            <a:gd name="connsiteX11" fmla="*/ 3588 w 10000"/>
            <a:gd name="connsiteY11" fmla="*/ 2517 h 15661"/>
            <a:gd name="connsiteX12" fmla="*/ 2670 w 10000"/>
            <a:gd name="connsiteY12" fmla="*/ 13 h 15661"/>
            <a:gd name="connsiteX13" fmla="*/ 1621 w 10000"/>
            <a:gd name="connsiteY13" fmla="*/ 3769 h 15661"/>
            <a:gd name="connsiteX14" fmla="*/ 0 w 10000"/>
            <a:gd name="connsiteY14" fmla="*/ 5692 h 15661"/>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4596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367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981 w 10000"/>
            <a:gd name="connsiteY9" fmla="*/ 5502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225 w 10524"/>
            <a:gd name="connsiteY5" fmla="*/ 14880 h 15753"/>
            <a:gd name="connsiteX6" fmla="*/ 7700 w 10524"/>
            <a:gd name="connsiteY6" fmla="*/ 13529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618 w 10524"/>
            <a:gd name="connsiteY5" fmla="*/ 13941 h 15753"/>
            <a:gd name="connsiteX6" fmla="*/ 7700 w 10524"/>
            <a:gd name="connsiteY6" fmla="*/ 13529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618 w 10524"/>
            <a:gd name="connsiteY5" fmla="*/ 13941 h 15753"/>
            <a:gd name="connsiteX6" fmla="*/ 7700 w 10524"/>
            <a:gd name="connsiteY6" fmla="*/ 14468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5352 w 10524"/>
            <a:gd name="connsiteY4" fmla="*/ 9842 h 15753"/>
            <a:gd name="connsiteX5" fmla="*/ 5618 w 10524"/>
            <a:gd name="connsiteY5" fmla="*/ 13941 h 15753"/>
            <a:gd name="connsiteX6" fmla="*/ 7700 w 10524"/>
            <a:gd name="connsiteY6" fmla="*/ 14468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588 w 10524"/>
            <a:gd name="connsiteY4" fmla="*/ 11059 h 15753"/>
            <a:gd name="connsiteX5" fmla="*/ 5352 w 10524"/>
            <a:gd name="connsiteY5" fmla="*/ 9842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588 w 10524"/>
            <a:gd name="connsiteY4" fmla="*/ 11059 h 15753"/>
            <a:gd name="connsiteX5" fmla="*/ 5090 w 10524"/>
            <a:gd name="connsiteY5" fmla="*/ 11094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850 w 10524"/>
            <a:gd name="connsiteY4" fmla="*/ 11685 h 15753"/>
            <a:gd name="connsiteX5" fmla="*/ 5090 w 10524"/>
            <a:gd name="connsiteY5" fmla="*/ 11094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 name="connsiteX0" fmla="*/ 0 w 10524"/>
            <a:gd name="connsiteY0" fmla="*/ 5784 h 23857"/>
            <a:gd name="connsiteX1" fmla="*/ 989 w 10524"/>
            <a:gd name="connsiteY1" fmla="*/ 10169 h 23857"/>
            <a:gd name="connsiteX2" fmla="*/ 572 w 10524"/>
            <a:gd name="connsiteY2" fmla="*/ 15440 h 23857"/>
            <a:gd name="connsiteX3" fmla="*/ 2538 w 10524"/>
            <a:gd name="connsiteY3" fmla="*/ 15753 h 23857"/>
            <a:gd name="connsiteX4" fmla="*/ 3850 w 10524"/>
            <a:gd name="connsiteY4" fmla="*/ 11685 h 23857"/>
            <a:gd name="connsiteX5" fmla="*/ 5090 w 10524"/>
            <a:gd name="connsiteY5" fmla="*/ 11094 h 23857"/>
            <a:gd name="connsiteX6" fmla="*/ 5618 w 10524"/>
            <a:gd name="connsiteY6" fmla="*/ 13941 h 23857"/>
            <a:gd name="connsiteX7" fmla="*/ 7044 w 10524"/>
            <a:gd name="connsiteY7" fmla="*/ 23857 h 23857"/>
            <a:gd name="connsiteX8" fmla="*/ 10524 w 10524"/>
            <a:gd name="connsiteY8" fmla="*/ 14717 h 23857"/>
            <a:gd name="connsiteX9" fmla="*/ 9945 w 10524"/>
            <a:gd name="connsiteY9" fmla="*/ 10013 h 23857"/>
            <a:gd name="connsiteX10" fmla="*/ 8981 w 10524"/>
            <a:gd name="connsiteY10" fmla="*/ 5502 h 23857"/>
            <a:gd name="connsiteX11" fmla="*/ 2760 w 10524"/>
            <a:gd name="connsiteY11" fmla="*/ 5753 h 23857"/>
            <a:gd name="connsiteX12" fmla="*/ 4243 w 10524"/>
            <a:gd name="connsiteY12" fmla="*/ 418 h 23857"/>
            <a:gd name="connsiteX13" fmla="*/ 2670 w 10524"/>
            <a:gd name="connsiteY13" fmla="*/ 105 h 23857"/>
            <a:gd name="connsiteX14" fmla="*/ 1621 w 10524"/>
            <a:gd name="connsiteY14" fmla="*/ 3861 h 23857"/>
            <a:gd name="connsiteX15" fmla="*/ 0 w 10524"/>
            <a:gd name="connsiteY15" fmla="*/ 5784 h 23857"/>
            <a:gd name="connsiteX0" fmla="*/ 0 w 10524"/>
            <a:gd name="connsiteY0" fmla="*/ 5784 h 23231"/>
            <a:gd name="connsiteX1" fmla="*/ 989 w 10524"/>
            <a:gd name="connsiteY1" fmla="*/ 10169 h 23231"/>
            <a:gd name="connsiteX2" fmla="*/ 572 w 10524"/>
            <a:gd name="connsiteY2" fmla="*/ 15440 h 23231"/>
            <a:gd name="connsiteX3" fmla="*/ 2538 w 10524"/>
            <a:gd name="connsiteY3" fmla="*/ 15753 h 23231"/>
            <a:gd name="connsiteX4" fmla="*/ 3850 w 10524"/>
            <a:gd name="connsiteY4" fmla="*/ 11685 h 23231"/>
            <a:gd name="connsiteX5" fmla="*/ 5090 w 10524"/>
            <a:gd name="connsiteY5" fmla="*/ 11094 h 23231"/>
            <a:gd name="connsiteX6" fmla="*/ 5618 w 10524"/>
            <a:gd name="connsiteY6" fmla="*/ 13941 h 23231"/>
            <a:gd name="connsiteX7" fmla="*/ 6913 w 10524"/>
            <a:gd name="connsiteY7" fmla="*/ 23231 h 23231"/>
            <a:gd name="connsiteX8" fmla="*/ 10524 w 10524"/>
            <a:gd name="connsiteY8" fmla="*/ 14717 h 23231"/>
            <a:gd name="connsiteX9" fmla="*/ 9945 w 10524"/>
            <a:gd name="connsiteY9" fmla="*/ 10013 h 23231"/>
            <a:gd name="connsiteX10" fmla="*/ 8981 w 10524"/>
            <a:gd name="connsiteY10" fmla="*/ 5502 h 23231"/>
            <a:gd name="connsiteX11" fmla="*/ 2760 w 10524"/>
            <a:gd name="connsiteY11" fmla="*/ 5753 h 23231"/>
            <a:gd name="connsiteX12" fmla="*/ 4243 w 10524"/>
            <a:gd name="connsiteY12" fmla="*/ 418 h 23231"/>
            <a:gd name="connsiteX13" fmla="*/ 2670 w 10524"/>
            <a:gd name="connsiteY13" fmla="*/ 105 h 23231"/>
            <a:gd name="connsiteX14" fmla="*/ 1621 w 10524"/>
            <a:gd name="connsiteY14" fmla="*/ 3861 h 23231"/>
            <a:gd name="connsiteX15" fmla="*/ 0 w 10524"/>
            <a:gd name="connsiteY15" fmla="*/ 5784 h 23231"/>
            <a:gd name="connsiteX0" fmla="*/ 0 w 10524"/>
            <a:gd name="connsiteY0" fmla="*/ 5784 h 24895"/>
            <a:gd name="connsiteX1" fmla="*/ 989 w 10524"/>
            <a:gd name="connsiteY1" fmla="*/ 10169 h 24895"/>
            <a:gd name="connsiteX2" fmla="*/ 572 w 10524"/>
            <a:gd name="connsiteY2" fmla="*/ 15440 h 24895"/>
            <a:gd name="connsiteX3" fmla="*/ 2538 w 10524"/>
            <a:gd name="connsiteY3" fmla="*/ 15753 h 24895"/>
            <a:gd name="connsiteX4" fmla="*/ 3850 w 10524"/>
            <a:gd name="connsiteY4" fmla="*/ 11685 h 24895"/>
            <a:gd name="connsiteX5" fmla="*/ 5090 w 10524"/>
            <a:gd name="connsiteY5" fmla="*/ 11094 h 24895"/>
            <a:gd name="connsiteX6" fmla="*/ 2865 w 10524"/>
            <a:gd name="connsiteY6" fmla="*/ 24895 h 24895"/>
            <a:gd name="connsiteX7" fmla="*/ 6913 w 10524"/>
            <a:gd name="connsiteY7" fmla="*/ 23231 h 24895"/>
            <a:gd name="connsiteX8" fmla="*/ 10524 w 10524"/>
            <a:gd name="connsiteY8" fmla="*/ 14717 h 24895"/>
            <a:gd name="connsiteX9" fmla="*/ 9945 w 10524"/>
            <a:gd name="connsiteY9" fmla="*/ 10013 h 24895"/>
            <a:gd name="connsiteX10" fmla="*/ 8981 w 10524"/>
            <a:gd name="connsiteY10" fmla="*/ 5502 h 24895"/>
            <a:gd name="connsiteX11" fmla="*/ 2760 w 10524"/>
            <a:gd name="connsiteY11" fmla="*/ 5753 h 24895"/>
            <a:gd name="connsiteX12" fmla="*/ 4243 w 10524"/>
            <a:gd name="connsiteY12" fmla="*/ 418 h 24895"/>
            <a:gd name="connsiteX13" fmla="*/ 2670 w 10524"/>
            <a:gd name="connsiteY13" fmla="*/ 105 h 24895"/>
            <a:gd name="connsiteX14" fmla="*/ 1621 w 10524"/>
            <a:gd name="connsiteY14" fmla="*/ 3861 h 24895"/>
            <a:gd name="connsiteX15" fmla="*/ 0 w 10524"/>
            <a:gd name="connsiteY15" fmla="*/ 5784 h 24895"/>
            <a:gd name="connsiteX0" fmla="*/ 2907 w 13431"/>
            <a:gd name="connsiteY0" fmla="*/ 5784 h 25542"/>
            <a:gd name="connsiteX1" fmla="*/ 3896 w 13431"/>
            <a:gd name="connsiteY1" fmla="*/ 10169 h 25542"/>
            <a:gd name="connsiteX2" fmla="*/ 3479 w 13431"/>
            <a:gd name="connsiteY2" fmla="*/ 15440 h 25542"/>
            <a:gd name="connsiteX3" fmla="*/ 5445 w 13431"/>
            <a:gd name="connsiteY3" fmla="*/ 15753 h 25542"/>
            <a:gd name="connsiteX4" fmla="*/ 6757 w 13431"/>
            <a:gd name="connsiteY4" fmla="*/ 11685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2852 w 13431"/>
            <a:gd name="connsiteY9" fmla="*/ 10013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896 w 13431"/>
            <a:gd name="connsiteY1" fmla="*/ 10169 h 25542"/>
            <a:gd name="connsiteX2" fmla="*/ 3479 w 13431"/>
            <a:gd name="connsiteY2" fmla="*/ 15440 h 25542"/>
            <a:gd name="connsiteX3" fmla="*/ 5445 w 13431"/>
            <a:gd name="connsiteY3" fmla="*/ 15753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2852 w 13431"/>
            <a:gd name="connsiteY9" fmla="*/ 10013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896 w 13431"/>
            <a:gd name="connsiteY1" fmla="*/ 10169 h 25542"/>
            <a:gd name="connsiteX2" fmla="*/ 3479 w 13431"/>
            <a:gd name="connsiteY2" fmla="*/ 15440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2852 w 13431"/>
            <a:gd name="connsiteY9" fmla="*/ 10013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896 w 13431"/>
            <a:gd name="connsiteY1" fmla="*/ 10169 h 25542"/>
            <a:gd name="connsiteX2" fmla="*/ 2168 w 13431"/>
            <a:gd name="connsiteY2" fmla="*/ 15127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2852 w 13431"/>
            <a:gd name="connsiteY9" fmla="*/ 10013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503 w 13431"/>
            <a:gd name="connsiteY1" fmla="*/ 11108 h 25542"/>
            <a:gd name="connsiteX2" fmla="*/ 2168 w 13431"/>
            <a:gd name="connsiteY2" fmla="*/ 15127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2852 w 13431"/>
            <a:gd name="connsiteY9" fmla="*/ 10013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503 w 13431"/>
            <a:gd name="connsiteY1" fmla="*/ 11108 h 25542"/>
            <a:gd name="connsiteX2" fmla="*/ 2168 w 13431"/>
            <a:gd name="connsiteY2" fmla="*/ 15127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0099 w 13431"/>
            <a:gd name="connsiteY9" fmla="*/ 12204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503 w 13431"/>
            <a:gd name="connsiteY1" fmla="*/ 11108 h 25542"/>
            <a:gd name="connsiteX2" fmla="*/ 2168 w 13431"/>
            <a:gd name="connsiteY2" fmla="*/ 15127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0099 w 13431"/>
            <a:gd name="connsiteY9" fmla="*/ 12204 h 25542"/>
            <a:gd name="connsiteX10" fmla="*/ 7824 w 13431"/>
            <a:gd name="connsiteY10" fmla="*/ 11135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503 w 13431"/>
            <a:gd name="connsiteY1" fmla="*/ 11108 h 25542"/>
            <a:gd name="connsiteX2" fmla="*/ 2168 w 13431"/>
            <a:gd name="connsiteY2" fmla="*/ 15127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0099 w 13431"/>
            <a:gd name="connsiteY9" fmla="*/ 12204 h 25542"/>
            <a:gd name="connsiteX10" fmla="*/ 7824 w 13431"/>
            <a:gd name="connsiteY10" fmla="*/ 11135 h 25542"/>
            <a:gd name="connsiteX11" fmla="*/ 5274 w 13431"/>
            <a:gd name="connsiteY11" fmla="*/ 12325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6147"/>
            <a:gd name="connsiteX1" fmla="*/ 3503 w 13431"/>
            <a:gd name="connsiteY1" fmla="*/ 11108 h 26147"/>
            <a:gd name="connsiteX2" fmla="*/ 2168 w 13431"/>
            <a:gd name="connsiteY2" fmla="*/ 15127 h 26147"/>
            <a:gd name="connsiteX3" fmla="*/ 2430 w 13431"/>
            <a:gd name="connsiteY3" fmla="*/ 20135 h 26147"/>
            <a:gd name="connsiteX4" fmla="*/ 988 w 13431"/>
            <a:gd name="connsiteY4" fmla="*/ 20761 h 26147"/>
            <a:gd name="connsiteX5" fmla="*/ 0 w 13431"/>
            <a:gd name="connsiteY5" fmla="*/ 25178 h 26147"/>
            <a:gd name="connsiteX6" fmla="*/ 5379 w 13431"/>
            <a:gd name="connsiteY6" fmla="*/ 26147 h 26147"/>
            <a:gd name="connsiteX7" fmla="*/ 9820 w 13431"/>
            <a:gd name="connsiteY7" fmla="*/ 23231 h 26147"/>
            <a:gd name="connsiteX8" fmla="*/ 13431 w 13431"/>
            <a:gd name="connsiteY8" fmla="*/ 14717 h 26147"/>
            <a:gd name="connsiteX9" fmla="*/ 10099 w 13431"/>
            <a:gd name="connsiteY9" fmla="*/ 12204 h 26147"/>
            <a:gd name="connsiteX10" fmla="*/ 7824 w 13431"/>
            <a:gd name="connsiteY10" fmla="*/ 11135 h 26147"/>
            <a:gd name="connsiteX11" fmla="*/ 5274 w 13431"/>
            <a:gd name="connsiteY11" fmla="*/ 12325 h 26147"/>
            <a:gd name="connsiteX12" fmla="*/ 7150 w 13431"/>
            <a:gd name="connsiteY12" fmla="*/ 418 h 26147"/>
            <a:gd name="connsiteX13" fmla="*/ 5577 w 13431"/>
            <a:gd name="connsiteY13" fmla="*/ 105 h 26147"/>
            <a:gd name="connsiteX14" fmla="*/ 4528 w 13431"/>
            <a:gd name="connsiteY14" fmla="*/ 3861 h 26147"/>
            <a:gd name="connsiteX15" fmla="*/ 2907 w 13431"/>
            <a:gd name="connsiteY15" fmla="*/ 5784 h 26147"/>
            <a:gd name="connsiteX0" fmla="*/ 2907 w 13431"/>
            <a:gd name="connsiteY0" fmla="*/ 5667 h 26030"/>
            <a:gd name="connsiteX1" fmla="*/ 3503 w 13431"/>
            <a:gd name="connsiteY1" fmla="*/ 10991 h 26030"/>
            <a:gd name="connsiteX2" fmla="*/ 2168 w 13431"/>
            <a:gd name="connsiteY2" fmla="*/ 15010 h 26030"/>
            <a:gd name="connsiteX3" fmla="*/ 2430 w 13431"/>
            <a:gd name="connsiteY3" fmla="*/ 20018 h 26030"/>
            <a:gd name="connsiteX4" fmla="*/ 988 w 13431"/>
            <a:gd name="connsiteY4" fmla="*/ 20644 h 26030"/>
            <a:gd name="connsiteX5" fmla="*/ 0 w 13431"/>
            <a:gd name="connsiteY5" fmla="*/ 25061 h 26030"/>
            <a:gd name="connsiteX6" fmla="*/ 5379 w 13431"/>
            <a:gd name="connsiteY6" fmla="*/ 26030 h 26030"/>
            <a:gd name="connsiteX7" fmla="*/ 9820 w 13431"/>
            <a:gd name="connsiteY7" fmla="*/ 23114 h 26030"/>
            <a:gd name="connsiteX8" fmla="*/ 13431 w 13431"/>
            <a:gd name="connsiteY8" fmla="*/ 14600 h 26030"/>
            <a:gd name="connsiteX9" fmla="*/ 10099 w 13431"/>
            <a:gd name="connsiteY9" fmla="*/ 12087 h 26030"/>
            <a:gd name="connsiteX10" fmla="*/ 7824 w 13431"/>
            <a:gd name="connsiteY10" fmla="*/ 11018 h 26030"/>
            <a:gd name="connsiteX11" fmla="*/ 5274 w 13431"/>
            <a:gd name="connsiteY11" fmla="*/ 12208 h 26030"/>
            <a:gd name="connsiteX12" fmla="*/ 7150 w 13431"/>
            <a:gd name="connsiteY12" fmla="*/ 301 h 26030"/>
            <a:gd name="connsiteX13" fmla="*/ 4528 w 13431"/>
            <a:gd name="connsiteY13" fmla="*/ 3744 h 26030"/>
            <a:gd name="connsiteX14" fmla="*/ 2907 w 13431"/>
            <a:gd name="connsiteY14" fmla="*/ 5667 h 26030"/>
            <a:gd name="connsiteX0" fmla="*/ 2907 w 13431"/>
            <a:gd name="connsiteY0" fmla="*/ 2238 h 22601"/>
            <a:gd name="connsiteX1" fmla="*/ 3503 w 13431"/>
            <a:gd name="connsiteY1" fmla="*/ 7562 h 22601"/>
            <a:gd name="connsiteX2" fmla="*/ 2168 w 13431"/>
            <a:gd name="connsiteY2" fmla="*/ 11581 h 22601"/>
            <a:gd name="connsiteX3" fmla="*/ 2430 w 13431"/>
            <a:gd name="connsiteY3" fmla="*/ 16589 h 22601"/>
            <a:gd name="connsiteX4" fmla="*/ 988 w 13431"/>
            <a:gd name="connsiteY4" fmla="*/ 17215 h 22601"/>
            <a:gd name="connsiteX5" fmla="*/ 0 w 13431"/>
            <a:gd name="connsiteY5" fmla="*/ 21632 h 22601"/>
            <a:gd name="connsiteX6" fmla="*/ 5379 w 13431"/>
            <a:gd name="connsiteY6" fmla="*/ 22601 h 22601"/>
            <a:gd name="connsiteX7" fmla="*/ 9820 w 13431"/>
            <a:gd name="connsiteY7" fmla="*/ 19685 h 22601"/>
            <a:gd name="connsiteX8" fmla="*/ 13431 w 13431"/>
            <a:gd name="connsiteY8" fmla="*/ 11171 h 22601"/>
            <a:gd name="connsiteX9" fmla="*/ 10099 w 13431"/>
            <a:gd name="connsiteY9" fmla="*/ 8658 h 22601"/>
            <a:gd name="connsiteX10" fmla="*/ 7824 w 13431"/>
            <a:gd name="connsiteY10" fmla="*/ 7589 h 22601"/>
            <a:gd name="connsiteX11" fmla="*/ 5274 w 13431"/>
            <a:gd name="connsiteY11" fmla="*/ 8779 h 22601"/>
            <a:gd name="connsiteX12" fmla="*/ 4528 w 13431"/>
            <a:gd name="connsiteY12" fmla="*/ 315 h 22601"/>
            <a:gd name="connsiteX13" fmla="*/ 2907 w 13431"/>
            <a:gd name="connsiteY13" fmla="*/ 2238 h 22601"/>
            <a:gd name="connsiteX0" fmla="*/ 2907 w 13431"/>
            <a:gd name="connsiteY0" fmla="*/ 0 h 20363"/>
            <a:gd name="connsiteX1" fmla="*/ 3503 w 13431"/>
            <a:gd name="connsiteY1" fmla="*/ 5324 h 20363"/>
            <a:gd name="connsiteX2" fmla="*/ 2168 w 13431"/>
            <a:gd name="connsiteY2" fmla="*/ 9343 h 20363"/>
            <a:gd name="connsiteX3" fmla="*/ 2430 w 13431"/>
            <a:gd name="connsiteY3" fmla="*/ 14351 h 20363"/>
            <a:gd name="connsiteX4" fmla="*/ 988 w 13431"/>
            <a:gd name="connsiteY4" fmla="*/ 14977 h 20363"/>
            <a:gd name="connsiteX5" fmla="*/ 0 w 13431"/>
            <a:gd name="connsiteY5" fmla="*/ 19394 h 20363"/>
            <a:gd name="connsiteX6" fmla="*/ 5379 w 13431"/>
            <a:gd name="connsiteY6" fmla="*/ 20363 h 20363"/>
            <a:gd name="connsiteX7" fmla="*/ 9820 w 13431"/>
            <a:gd name="connsiteY7" fmla="*/ 17447 h 20363"/>
            <a:gd name="connsiteX8" fmla="*/ 13431 w 13431"/>
            <a:gd name="connsiteY8" fmla="*/ 8933 h 20363"/>
            <a:gd name="connsiteX9" fmla="*/ 10099 w 13431"/>
            <a:gd name="connsiteY9" fmla="*/ 6420 h 20363"/>
            <a:gd name="connsiteX10" fmla="*/ 7824 w 13431"/>
            <a:gd name="connsiteY10" fmla="*/ 5351 h 20363"/>
            <a:gd name="connsiteX11" fmla="*/ 5274 w 13431"/>
            <a:gd name="connsiteY11" fmla="*/ 6541 h 20363"/>
            <a:gd name="connsiteX12" fmla="*/ 2907 w 13431"/>
            <a:gd name="connsiteY12" fmla="*/ 0 h 20363"/>
            <a:gd name="connsiteX0" fmla="*/ 5274 w 13431"/>
            <a:gd name="connsiteY0" fmla="*/ 1299 h 15121"/>
            <a:gd name="connsiteX1" fmla="*/ 3503 w 13431"/>
            <a:gd name="connsiteY1" fmla="*/ 82 h 15121"/>
            <a:gd name="connsiteX2" fmla="*/ 2168 w 13431"/>
            <a:gd name="connsiteY2" fmla="*/ 4101 h 15121"/>
            <a:gd name="connsiteX3" fmla="*/ 2430 w 13431"/>
            <a:gd name="connsiteY3" fmla="*/ 9109 h 15121"/>
            <a:gd name="connsiteX4" fmla="*/ 988 w 13431"/>
            <a:gd name="connsiteY4" fmla="*/ 9735 h 15121"/>
            <a:gd name="connsiteX5" fmla="*/ 0 w 13431"/>
            <a:gd name="connsiteY5" fmla="*/ 14152 h 15121"/>
            <a:gd name="connsiteX6" fmla="*/ 5379 w 13431"/>
            <a:gd name="connsiteY6" fmla="*/ 15121 h 15121"/>
            <a:gd name="connsiteX7" fmla="*/ 9820 w 13431"/>
            <a:gd name="connsiteY7" fmla="*/ 12205 h 15121"/>
            <a:gd name="connsiteX8" fmla="*/ 13431 w 13431"/>
            <a:gd name="connsiteY8" fmla="*/ 3691 h 15121"/>
            <a:gd name="connsiteX9" fmla="*/ 10099 w 13431"/>
            <a:gd name="connsiteY9" fmla="*/ 1178 h 15121"/>
            <a:gd name="connsiteX10" fmla="*/ 7824 w 13431"/>
            <a:gd name="connsiteY10" fmla="*/ 109 h 15121"/>
            <a:gd name="connsiteX11" fmla="*/ 5274 w 13431"/>
            <a:gd name="connsiteY11" fmla="*/ 1299 h 15121"/>
            <a:gd name="connsiteX0" fmla="*/ 5274 w 13431"/>
            <a:gd name="connsiteY0" fmla="*/ 1190 h 15012"/>
            <a:gd name="connsiteX1" fmla="*/ 3765 w 13431"/>
            <a:gd name="connsiteY1" fmla="*/ 3416 h 15012"/>
            <a:gd name="connsiteX2" fmla="*/ 2168 w 13431"/>
            <a:gd name="connsiteY2" fmla="*/ 3992 h 15012"/>
            <a:gd name="connsiteX3" fmla="*/ 2430 w 13431"/>
            <a:gd name="connsiteY3" fmla="*/ 9000 h 15012"/>
            <a:gd name="connsiteX4" fmla="*/ 988 w 13431"/>
            <a:gd name="connsiteY4" fmla="*/ 9626 h 15012"/>
            <a:gd name="connsiteX5" fmla="*/ 0 w 13431"/>
            <a:gd name="connsiteY5" fmla="*/ 14043 h 15012"/>
            <a:gd name="connsiteX6" fmla="*/ 5379 w 13431"/>
            <a:gd name="connsiteY6" fmla="*/ 15012 h 15012"/>
            <a:gd name="connsiteX7" fmla="*/ 9820 w 13431"/>
            <a:gd name="connsiteY7" fmla="*/ 12096 h 15012"/>
            <a:gd name="connsiteX8" fmla="*/ 13431 w 13431"/>
            <a:gd name="connsiteY8" fmla="*/ 3582 h 15012"/>
            <a:gd name="connsiteX9" fmla="*/ 10099 w 13431"/>
            <a:gd name="connsiteY9" fmla="*/ 1069 h 15012"/>
            <a:gd name="connsiteX10" fmla="*/ 7824 w 13431"/>
            <a:gd name="connsiteY10" fmla="*/ 0 h 15012"/>
            <a:gd name="connsiteX11" fmla="*/ 5274 w 13431"/>
            <a:gd name="connsiteY11" fmla="*/ 1190 h 15012"/>
            <a:gd name="connsiteX0" fmla="*/ 6061 w 13431"/>
            <a:gd name="connsiteY0" fmla="*/ 1190 h 15012"/>
            <a:gd name="connsiteX1" fmla="*/ 3765 w 13431"/>
            <a:gd name="connsiteY1" fmla="*/ 3416 h 15012"/>
            <a:gd name="connsiteX2" fmla="*/ 2168 w 13431"/>
            <a:gd name="connsiteY2" fmla="*/ 3992 h 15012"/>
            <a:gd name="connsiteX3" fmla="*/ 2430 w 13431"/>
            <a:gd name="connsiteY3" fmla="*/ 9000 h 15012"/>
            <a:gd name="connsiteX4" fmla="*/ 988 w 13431"/>
            <a:gd name="connsiteY4" fmla="*/ 9626 h 15012"/>
            <a:gd name="connsiteX5" fmla="*/ 0 w 13431"/>
            <a:gd name="connsiteY5" fmla="*/ 14043 h 15012"/>
            <a:gd name="connsiteX6" fmla="*/ 5379 w 13431"/>
            <a:gd name="connsiteY6" fmla="*/ 15012 h 15012"/>
            <a:gd name="connsiteX7" fmla="*/ 9820 w 13431"/>
            <a:gd name="connsiteY7" fmla="*/ 12096 h 15012"/>
            <a:gd name="connsiteX8" fmla="*/ 13431 w 13431"/>
            <a:gd name="connsiteY8" fmla="*/ 3582 h 15012"/>
            <a:gd name="connsiteX9" fmla="*/ 10099 w 13431"/>
            <a:gd name="connsiteY9" fmla="*/ 1069 h 15012"/>
            <a:gd name="connsiteX10" fmla="*/ 7824 w 13431"/>
            <a:gd name="connsiteY10" fmla="*/ 0 h 15012"/>
            <a:gd name="connsiteX11" fmla="*/ 6061 w 13431"/>
            <a:gd name="connsiteY11" fmla="*/ 1190 h 15012"/>
            <a:gd name="connsiteX0" fmla="*/ 6061 w 13431"/>
            <a:gd name="connsiteY0" fmla="*/ 1190 h 15012"/>
            <a:gd name="connsiteX1" fmla="*/ 3765 w 13431"/>
            <a:gd name="connsiteY1" fmla="*/ 3416 h 15012"/>
            <a:gd name="connsiteX2" fmla="*/ 2168 w 13431"/>
            <a:gd name="connsiteY2" fmla="*/ 3992 h 15012"/>
            <a:gd name="connsiteX3" fmla="*/ 3610 w 13431"/>
            <a:gd name="connsiteY3" fmla="*/ 9000 h 15012"/>
            <a:gd name="connsiteX4" fmla="*/ 988 w 13431"/>
            <a:gd name="connsiteY4" fmla="*/ 9626 h 15012"/>
            <a:gd name="connsiteX5" fmla="*/ 0 w 13431"/>
            <a:gd name="connsiteY5" fmla="*/ 14043 h 15012"/>
            <a:gd name="connsiteX6" fmla="*/ 5379 w 13431"/>
            <a:gd name="connsiteY6" fmla="*/ 15012 h 15012"/>
            <a:gd name="connsiteX7" fmla="*/ 9820 w 13431"/>
            <a:gd name="connsiteY7" fmla="*/ 12096 h 15012"/>
            <a:gd name="connsiteX8" fmla="*/ 13431 w 13431"/>
            <a:gd name="connsiteY8" fmla="*/ 3582 h 15012"/>
            <a:gd name="connsiteX9" fmla="*/ 10099 w 13431"/>
            <a:gd name="connsiteY9" fmla="*/ 1069 h 15012"/>
            <a:gd name="connsiteX10" fmla="*/ 7824 w 13431"/>
            <a:gd name="connsiteY10" fmla="*/ 0 h 15012"/>
            <a:gd name="connsiteX11" fmla="*/ 6061 w 13431"/>
            <a:gd name="connsiteY11" fmla="*/ 1190 h 15012"/>
            <a:gd name="connsiteX0" fmla="*/ 6061 w 13431"/>
            <a:gd name="connsiteY0" fmla="*/ 1190 h 15012"/>
            <a:gd name="connsiteX1" fmla="*/ 3765 w 13431"/>
            <a:gd name="connsiteY1" fmla="*/ 3416 h 15012"/>
            <a:gd name="connsiteX2" fmla="*/ 2168 w 13431"/>
            <a:gd name="connsiteY2" fmla="*/ 3992 h 15012"/>
            <a:gd name="connsiteX3" fmla="*/ 2561 w 13431"/>
            <a:gd name="connsiteY3" fmla="*/ 9313 h 15012"/>
            <a:gd name="connsiteX4" fmla="*/ 988 w 13431"/>
            <a:gd name="connsiteY4" fmla="*/ 9626 h 15012"/>
            <a:gd name="connsiteX5" fmla="*/ 0 w 13431"/>
            <a:gd name="connsiteY5" fmla="*/ 14043 h 15012"/>
            <a:gd name="connsiteX6" fmla="*/ 5379 w 13431"/>
            <a:gd name="connsiteY6" fmla="*/ 15012 h 15012"/>
            <a:gd name="connsiteX7" fmla="*/ 9820 w 13431"/>
            <a:gd name="connsiteY7" fmla="*/ 12096 h 15012"/>
            <a:gd name="connsiteX8" fmla="*/ 13431 w 13431"/>
            <a:gd name="connsiteY8" fmla="*/ 3582 h 15012"/>
            <a:gd name="connsiteX9" fmla="*/ 10099 w 13431"/>
            <a:gd name="connsiteY9" fmla="*/ 1069 h 15012"/>
            <a:gd name="connsiteX10" fmla="*/ 7824 w 13431"/>
            <a:gd name="connsiteY10" fmla="*/ 0 h 15012"/>
            <a:gd name="connsiteX11" fmla="*/ 6061 w 13431"/>
            <a:gd name="connsiteY11" fmla="*/ 1190 h 15012"/>
            <a:gd name="connsiteX0" fmla="*/ 6848 w 14218"/>
            <a:gd name="connsiteY0" fmla="*/ 1190 h 15012"/>
            <a:gd name="connsiteX1" fmla="*/ 4552 w 14218"/>
            <a:gd name="connsiteY1" fmla="*/ 3416 h 15012"/>
            <a:gd name="connsiteX2" fmla="*/ 2955 w 14218"/>
            <a:gd name="connsiteY2" fmla="*/ 3992 h 15012"/>
            <a:gd name="connsiteX3" fmla="*/ 3348 w 14218"/>
            <a:gd name="connsiteY3" fmla="*/ 9313 h 15012"/>
            <a:gd name="connsiteX4" fmla="*/ 1775 w 14218"/>
            <a:gd name="connsiteY4" fmla="*/ 9626 h 15012"/>
            <a:gd name="connsiteX5" fmla="*/ 0 w 14218"/>
            <a:gd name="connsiteY5" fmla="*/ 13730 h 15012"/>
            <a:gd name="connsiteX6" fmla="*/ 6166 w 14218"/>
            <a:gd name="connsiteY6" fmla="*/ 15012 h 15012"/>
            <a:gd name="connsiteX7" fmla="*/ 10607 w 14218"/>
            <a:gd name="connsiteY7" fmla="*/ 12096 h 15012"/>
            <a:gd name="connsiteX8" fmla="*/ 14218 w 14218"/>
            <a:gd name="connsiteY8" fmla="*/ 3582 h 15012"/>
            <a:gd name="connsiteX9" fmla="*/ 10886 w 14218"/>
            <a:gd name="connsiteY9" fmla="*/ 1069 h 15012"/>
            <a:gd name="connsiteX10" fmla="*/ 8611 w 14218"/>
            <a:gd name="connsiteY10" fmla="*/ 0 h 15012"/>
            <a:gd name="connsiteX11" fmla="*/ 6848 w 14218"/>
            <a:gd name="connsiteY11" fmla="*/ 1190 h 15012"/>
            <a:gd name="connsiteX0" fmla="*/ 6848 w 14218"/>
            <a:gd name="connsiteY0" fmla="*/ 1190 h 15012"/>
            <a:gd name="connsiteX1" fmla="*/ 4552 w 14218"/>
            <a:gd name="connsiteY1" fmla="*/ 3416 h 15012"/>
            <a:gd name="connsiteX2" fmla="*/ 2955 w 14218"/>
            <a:gd name="connsiteY2" fmla="*/ 3992 h 15012"/>
            <a:gd name="connsiteX3" fmla="*/ 4135 w 14218"/>
            <a:gd name="connsiteY3" fmla="*/ 10565 h 15012"/>
            <a:gd name="connsiteX4" fmla="*/ 1775 w 14218"/>
            <a:gd name="connsiteY4" fmla="*/ 9626 h 15012"/>
            <a:gd name="connsiteX5" fmla="*/ 0 w 14218"/>
            <a:gd name="connsiteY5" fmla="*/ 13730 h 15012"/>
            <a:gd name="connsiteX6" fmla="*/ 6166 w 14218"/>
            <a:gd name="connsiteY6" fmla="*/ 15012 h 15012"/>
            <a:gd name="connsiteX7" fmla="*/ 10607 w 14218"/>
            <a:gd name="connsiteY7" fmla="*/ 12096 h 15012"/>
            <a:gd name="connsiteX8" fmla="*/ 14218 w 14218"/>
            <a:gd name="connsiteY8" fmla="*/ 3582 h 15012"/>
            <a:gd name="connsiteX9" fmla="*/ 10886 w 14218"/>
            <a:gd name="connsiteY9" fmla="*/ 1069 h 15012"/>
            <a:gd name="connsiteX10" fmla="*/ 8611 w 14218"/>
            <a:gd name="connsiteY10" fmla="*/ 0 h 15012"/>
            <a:gd name="connsiteX11" fmla="*/ 6848 w 14218"/>
            <a:gd name="connsiteY11" fmla="*/ 1190 h 15012"/>
            <a:gd name="connsiteX0" fmla="*/ 6848 w 14218"/>
            <a:gd name="connsiteY0" fmla="*/ 1190 h 15012"/>
            <a:gd name="connsiteX1" fmla="*/ 4552 w 14218"/>
            <a:gd name="connsiteY1" fmla="*/ 3416 h 15012"/>
            <a:gd name="connsiteX2" fmla="*/ 2955 w 14218"/>
            <a:gd name="connsiteY2" fmla="*/ 3992 h 15012"/>
            <a:gd name="connsiteX3" fmla="*/ 4397 w 14218"/>
            <a:gd name="connsiteY3" fmla="*/ 10878 h 15012"/>
            <a:gd name="connsiteX4" fmla="*/ 1775 w 14218"/>
            <a:gd name="connsiteY4" fmla="*/ 9626 h 15012"/>
            <a:gd name="connsiteX5" fmla="*/ 0 w 14218"/>
            <a:gd name="connsiteY5" fmla="*/ 13730 h 15012"/>
            <a:gd name="connsiteX6" fmla="*/ 6166 w 14218"/>
            <a:gd name="connsiteY6" fmla="*/ 15012 h 15012"/>
            <a:gd name="connsiteX7" fmla="*/ 10607 w 14218"/>
            <a:gd name="connsiteY7" fmla="*/ 12096 h 15012"/>
            <a:gd name="connsiteX8" fmla="*/ 14218 w 14218"/>
            <a:gd name="connsiteY8" fmla="*/ 3582 h 15012"/>
            <a:gd name="connsiteX9" fmla="*/ 10886 w 14218"/>
            <a:gd name="connsiteY9" fmla="*/ 1069 h 15012"/>
            <a:gd name="connsiteX10" fmla="*/ 8611 w 14218"/>
            <a:gd name="connsiteY10" fmla="*/ 0 h 15012"/>
            <a:gd name="connsiteX11" fmla="*/ 6848 w 14218"/>
            <a:gd name="connsiteY11" fmla="*/ 1190 h 15012"/>
            <a:gd name="connsiteX0" fmla="*/ 6848 w 14218"/>
            <a:gd name="connsiteY0" fmla="*/ 1190 h 15012"/>
            <a:gd name="connsiteX1" fmla="*/ 4552 w 14218"/>
            <a:gd name="connsiteY1" fmla="*/ 3416 h 15012"/>
            <a:gd name="connsiteX2" fmla="*/ 2955 w 14218"/>
            <a:gd name="connsiteY2" fmla="*/ 3992 h 15012"/>
            <a:gd name="connsiteX3" fmla="*/ 4649 w 14218"/>
            <a:gd name="connsiteY3" fmla="*/ 8075 h 15012"/>
            <a:gd name="connsiteX4" fmla="*/ 4397 w 14218"/>
            <a:gd name="connsiteY4" fmla="*/ 10878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4552 w 14218"/>
            <a:gd name="connsiteY1" fmla="*/ 3416 h 15012"/>
            <a:gd name="connsiteX2" fmla="*/ 1906 w 14218"/>
            <a:gd name="connsiteY2" fmla="*/ 7122 h 15012"/>
            <a:gd name="connsiteX3" fmla="*/ 4649 w 14218"/>
            <a:gd name="connsiteY3" fmla="*/ 8075 h 15012"/>
            <a:gd name="connsiteX4" fmla="*/ 4397 w 14218"/>
            <a:gd name="connsiteY4" fmla="*/ 10878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397 w 14218"/>
            <a:gd name="connsiteY4" fmla="*/ 10878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5184 w 14218"/>
            <a:gd name="connsiteY4" fmla="*/ 10565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5184 w 14218"/>
            <a:gd name="connsiteY4" fmla="*/ 10565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5184 w 14218"/>
            <a:gd name="connsiteY4" fmla="*/ 10565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5184 w 14218"/>
            <a:gd name="connsiteY4" fmla="*/ 10565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5184 w 14218"/>
            <a:gd name="connsiteY4" fmla="*/ 10565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266 w 14218"/>
            <a:gd name="connsiteY4" fmla="*/ 9939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266 w 14218"/>
            <a:gd name="connsiteY4" fmla="*/ 9939 h 15012"/>
            <a:gd name="connsiteX5" fmla="*/ 1775 w 14218"/>
            <a:gd name="connsiteY5" fmla="*/ 9626 h 15012"/>
            <a:gd name="connsiteX6" fmla="*/ 0 w 14218"/>
            <a:gd name="connsiteY6" fmla="*/ 13730 h 15012"/>
            <a:gd name="connsiteX7" fmla="*/ 6166 w 14218"/>
            <a:gd name="connsiteY7" fmla="*/ 15012 h 15012"/>
            <a:gd name="connsiteX8" fmla="*/ 9820 w 14218"/>
            <a:gd name="connsiteY8" fmla="*/ 10531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266 w 14218"/>
            <a:gd name="connsiteY4" fmla="*/ 9939 h 15012"/>
            <a:gd name="connsiteX5" fmla="*/ 1775 w 14218"/>
            <a:gd name="connsiteY5" fmla="*/ 9626 h 15012"/>
            <a:gd name="connsiteX6" fmla="*/ 0 w 14218"/>
            <a:gd name="connsiteY6" fmla="*/ 13730 h 15012"/>
            <a:gd name="connsiteX7" fmla="*/ 6166 w 14218"/>
            <a:gd name="connsiteY7" fmla="*/ 15012 h 15012"/>
            <a:gd name="connsiteX8" fmla="*/ 9689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266 w 14218"/>
            <a:gd name="connsiteY4" fmla="*/ 9939 h 15012"/>
            <a:gd name="connsiteX5" fmla="*/ 1775 w 14218"/>
            <a:gd name="connsiteY5" fmla="*/ 9626 h 15012"/>
            <a:gd name="connsiteX6" fmla="*/ 0 w 14218"/>
            <a:gd name="connsiteY6" fmla="*/ 13730 h 15012"/>
            <a:gd name="connsiteX7" fmla="*/ 6166 w 14218"/>
            <a:gd name="connsiteY7" fmla="*/ 15012 h 15012"/>
            <a:gd name="connsiteX8" fmla="*/ 9689 w 14218"/>
            <a:gd name="connsiteY8" fmla="*/ 12096 h 15012"/>
            <a:gd name="connsiteX9" fmla="*/ 14218 w 14218"/>
            <a:gd name="connsiteY9" fmla="*/ 3582 h 15012"/>
            <a:gd name="connsiteX10" fmla="*/ 12459 w 14218"/>
            <a:gd name="connsiteY10" fmla="*/ 443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266 w 14218"/>
            <a:gd name="connsiteY4" fmla="*/ 9939 h 15012"/>
            <a:gd name="connsiteX5" fmla="*/ 1775 w 14218"/>
            <a:gd name="connsiteY5" fmla="*/ 9626 h 15012"/>
            <a:gd name="connsiteX6" fmla="*/ 0 w 14218"/>
            <a:gd name="connsiteY6" fmla="*/ 13730 h 15012"/>
            <a:gd name="connsiteX7" fmla="*/ 6166 w 14218"/>
            <a:gd name="connsiteY7" fmla="*/ 15012 h 15012"/>
            <a:gd name="connsiteX8" fmla="*/ 9689 w 14218"/>
            <a:gd name="connsiteY8" fmla="*/ 12096 h 15012"/>
            <a:gd name="connsiteX9" fmla="*/ 14218 w 14218"/>
            <a:gd name="connsiteY9" fmla="*/ 3582 h 15012"/>
            <a:gd name="connsiteX10" fmla="*/ 12459 w 14218"/>
            <a:gd name="connsiteY10" fmla="*/ 443 h 15012"/>
            <a:gd name="connsiteX11" fmla="*/ 8611 w 14218"/>
            <a:gd name="connsiteY11" fmla="*/ 0 h 15012"/>
            <a:gd name="connsiteX12" fmla="*/ 6848 w 14218"/>
            <a:gd name="connsiteY12" fmla="*/ 1190 h 15012"/>
            <a:gd name="connsiteX0" fmla="*/ 6848 w 14218"/>
            <a:gd name="connsiteY0" fmla="*/ 747 h 14569"/>
            <a:gd name="connsiteX1" fmla="*/ 2848 w 14218"/>
            <a:gd name="connsiteY1" fmla="*/ 3286 h 14569"/>
            <a:gd name="connsiteX2" fmla="*/ 1906 w 14218"/>
            <a:gd name="connsiteY2" fmla="*/ 6679 h 14569"/>
            <a:gd name="connsiteX3" fmla="*/ 4649 w 14218"/>
            <a:gd name="connsiteY3" fmla="*/ 7632 h 14569"/>
            <a:gd name="connsiteX4" fmla="*/ 4266 w 14218"/>
            <a:gd name="connsiteY4" fmla="*/ 9496 h 14569"/>
            <a:gd name="connsiteX5" fmla="*/ 1775 w 14218"/>
            <a:gd name="connsiteY5" fmla="*/ 9183 h 14569"/>
            <a:gd name="connsiteX6" fmla="*/ 0 w 14218"/>
            <a:gd name="connsiteY6" fmla="*/ 13287 h 14569"/>
            <a:gd name="connsiteX7" fmla="*/ 6166 w 14218"/>
            <a:gd name="connsiteY7" fmla="*/ 14569 h 14569"/>
            <a:gd name="connsiteX8" fmla="*/ 9689 w 14218"/>
            <a:gd name="connsiteY8" fmla="*/ 11653 h 14569"/>
            <a:gd name="connsiteX9" fmla="*/ 14218 w 14218"/>
            <a:gd name="connsiteY9" fmla="*/ 3139 h 14569"/>
            <a:gd name="connsiteX10" fmla="*/ 12459 w 14218"/>
            <a:gd name="connsiteY10" fmla="*/ 0 h 14569"/>
            <a:gd name="connsiteX11" fmla="*/ 8611 w 14218"/>
            <a:gd name="connsiteY11" fmla="*/ 1748 h 14569"/>
            <a:gd name="connsiteX12" fmla="*/ 6848 w 14218"/>
            <a:gd name="connsiteY12" fmla="*/ 747 h 145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4218" h="14569">
              <a:moveTo>
                <a:pt x="6848" y="747"/>
              </a:moveTo>
              <a:cubicBezTo>
                <a:pt x="6128" y="743"/>
                <a:pt x="3366" y="2819"/>
                <a:pt x="2848" y="3286"/>
              </a:cubicBezTo>
              <a:lnTo>
                <a:pt x="1906" y="6679"/>
              </a:lnTo>
              <a:lnTo>
                <a:pt x="4649" y="7632"/>
              </a:lnTo>
              <a:cubicBezTo>
                <a:pt x="4521" y="8253"/>
                <a:pt x="4394" y="8875"/>
                <a:pt x="4266" y="9496"/>
              </a:cubicBezTo>
              <a:lnTo>
                <a:pt x="1775" y="9183"/>
              </a:lnTo>
              <a:lnTo>
                <a:pt x="0" y="13287"/>
              </a:lnTo>
              <a:cubicBezTo>
                <a:pt x="89" y="14653"/>
                <a:pt x="6077" y="13203"/>
                <a:pt x="6166" y="14569"/>
              </a:cubicBezTo>
              <a:lnTo>
                <a:pt x="9689" y="11653"/>
              </a:lnTo>
              <a:lnTo>
                <a:pt x="14218" y="3139"/>
              </a:lnTo>
              <a:lnTo>
                <a:pt x="12459" y="0"/>
              </a:lnTo>
              <a:lnTo>
                <a:pt x="8611" y="1748"/>
              </a:lnTo>
              <a:lnTo>
                <a:pt x="6848" y="74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334428</xdr:colOff>
      <xdr:row>22</xdr:row>
      <xdr:rowOff>71578</xdr:rowOff>
    </xdr:from>
    <xdr:to>
      <xdr:col>9</xdr:col>
      <xdr:colOff>376392</xdr:colOff>
      <xdr:row>22</xdr:row>
      <xdr:rowOff>130589</xdr:rowOff>
    </xdr:to>
    <xdr:sp macro="" textlink="">
      <xdr:nvSpPr>
        <xdr:cNvPr id="202" name="LB">
          <a:extLst>
            <a:ext uri="{FF2B5EF4-FFF2-40B4-BE49-F238E27FC236}">
              <a16:creationId xmlns:a16="http://schemas.microsoft.com/office/drawing/2014/main" id="{00000000-0008-0000-0C00-0000CA000000}"/>
            </a:ext>
          </a:extLst>
        </xdr:cNvPr>
        <xdr:cNvSpPr>
          <a:spLocks/>
        </xdr:cNvSpPr>
      </xdr:nvSpPr>
      <xdr:spPr bwMode="auto">
        <a:xfrm>
          <a:off x="5925603" y="4072078"/>
          <a:ext cx="41964" cy="59011"/>
        </a:xfrm>
        <a:custGeom>
          <a:avLst/>
          <a:gdLst>
            <a:gd name="T0" fmla="*/ 0 w 46"/>
            <a:gd name="T1" fmla="*/ 2147483647 h 28"/>
            <a:gd name="T2" fmla="*/ 2147483647 w 46"/>
            <a:gd name="T3" fmla="*/ 2147483647 h 28"/>
            <a:gd name="T4" fmla="*/ 2147483647 w 46"/>
            <a:gd name="T5" fmla="*/ 2147483647 h 28"/>
            <a:gd name="T6" fmla="*/ 2147483647 w 46"/>
            <a:gd name="T7" fmla="*/ 2147483647 h 28"/>
            <a:gd name="T8" fmla="*/ 2147483647 w 46"/>
            <a:gd name="T9" fmla="*/ 2147483647 h 28"/>
            <a:gd name="T10" fmla="*/ 2147483647 w 46"/>
            <a:gd name="T11" fmla="*/ 0 h 28"/>
            <a:gd name="T12" fmla="*/ 2147483647 w 46"/>
            <a:gd name="T13" fmla="*/ 2147483647 h 28"/>
            <a:gd name="T14" fmla="*/ 2147483647 w 46"/>
            <a:gd name="T15" fmla="*/ 2147483647 h 28"/>
            <a:gd name="T16" fmla="*/ 2147483647 w 46"/>
            <a:gd name="T17" fmla="*/ 2147483647 h 28"/>
            <a:gd name="T18" fmla="*/ 2147483647 w 46"/>
            <a:gd name="T19" fmla="*/ 2147483647 h 28"/>
            <a:gd name="T20" fmla="*/ 2147483647 w 46"/>
            <a:gd name="T21" fmla="*/ 2147483647 h 28"/>
            <a:gd name="T22" fmla="*/ 2147483647 w 46"/>
            <a:gd name="T23" fmla="*/ 2147483647 h 28"/>
            <a:gd name="T24" fmla="*/ 2147483647 w 46"/>
            <a:gd name="T25" fmla="*/ 2147483647 h 28"/>
            <a:gd name="T26" fmla="*/ 2147483647 w 46"/>
            <a:gd name="T27" fmla="*/ 2147483647 h 28"/>
            <a:gd name="T28" fmla="*/ 0 w 46"/>
            <a:gd name="T29" fmla="*/ 2147483647 h 2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connsiteX0" fmla="*/ 0 w 10000"/>
            <a:gd name="connsiteY0" fmla="*/ 5357 h 10000"/>
            <a:gd name="connsiteX1" fmla="*/ 652 w 10000"/>
            <a:gd name="connsiteY1" fmla="*/ 6071 h 10000"/>
            <a:gd name="connsiteX2" fmla="*/ 979 w 10000"/>
            <a:gd name="connsiteY2" fmla="*/ 179 h 10000"/>
            <a:gd name="connsiteX3" fmla="*/ 2826 w 10000"/>
            <a:gd name="connsiteY3" fmla="*/ 2857 h 10000"/>
            <a:gd name="connsiteX4" fmla="*/ 5870 w 10000"/>
            <a:gd name="connsiteY4" fmla="*/ 3214 h 10000"/>
            <a:gd name="connsiteX5" fmla="*/ 10000 w 10000"/>
            <a:gd name="connsiteY5" fmla="*/ 0 h 10000"/>
            <a:gd name="connsiteX6" fmla="*/ 10000 w 10000"/>
            <a:gd name="connsiteY6" fmla="*/ 357 h 10000"/>
            <a:gd name="connsiteX7" fmla="*/ 7174 w 10000"/>
            <a:gd name="connsiteY7" fmla="*/ 3929 h 10000"/>
            <a:gd name="connsiteX8" fmla="*/ 7826 w 10000"/>
            <a:gd name="connsiteY8" fmla="*/ 6429 h 10000"/>
            <a:gd name="connsiteX9" fmla="*/ 5870 w 10000"/>
            <a:gd name="connsiteY9" fmla="*/ 7500 h 10000"/>
            <a:gd name="connsiteX10" fmla="*/ 3261 w 10000"/>
            <a:gd name="connsiteY10" fmla="*/ 10000 h 10000"/>
            <a:gd name="connsiteX11" fmla="*/ 2826 w 10000"/>
            <a:gd name="connsiteY11" fmla="*/ 10000 h 10000"/>
            <a:gd name="connsiteX12" fmla="*/ 1739 w 10000"/>
            <a:gd name="connsiteY12" fmla="*/ 9286 h 10000"/>
            <a:gd name="connsiteX13" fmla="*/ 435 w 10000"/>
            <a:gd name="connsiteY13" fmla="*/ 8214 h 10000"/>
            <a:gd name="connsiteX14" fmla="*/ 0 w 10000"/>
            <a:gd name="connsiteY14" fmla="*/ 5357 h 1000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870 w 10000"/>
            <a:gd name="connsiteY4" fmla="*/ 9464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174 w 10000"/>
            <a:gd name="connsiteY6" fmla="*/ 10179 h 16250"/>
            <a:gd name="connsiteX7" fmla="*/ 7826 w 10000"/>
            <a:gd name="connsiteY7" fmla="*/ 12679 h 16250"/>
            <a:gd name="connsiteX8" fmla="*/ 5870 w 10000"/>
            <a:gd name="connsiteY8" fmla="*/ 13750 h 16250"/>
            <a:gd name="connsiteX9" fmla="*/ 3261 w 10000"/>
            <a:gd name="connsiteY9" fmla="*/ 16250 h 16250"/>
            <a:gd name="connsiteX10" fmla="*/ 2826 w 10000"/>
            <a:gd name="connsiteY10" fmla="*/ 16250 h 16250"/>
            <a:gd name="connsiteX11" fmla="*/ 1739 w 10000"/>
            <a:gd name="connsiteY11" fmla="*/ 15536 h 16250"/>
            <a:gd name="connsiteX12" fmla="*/ 435 w 10000"/>
            <a:gd name="connsiteY12" fmla="*/ 14464 h 16250"/>
            <a:gd name="connsiteX13" fmla="*/ 0 w 10000"/>
            <a:gd name="connsiteY13"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826 w 10000"/>
            <a:gd name="connsiteY6" fmla="*/ 12679 h 16250"/>
            <a:gd name="connsiteX7" fmla="*/ 5870 w 10000"/>
            <a:gd name="connsiteY7" fmla="*/ 13750 h 16250"/>
            <a:gd name="connsiteX8" fmla="*/ 3261 w 10000"/>
            <a:gd name="connsiteY8" fmla="*/ 16250 h 16250"/>
            <a:gd name="connsiteX9" fmla="*/ 2826 w 10000"/>
            <a:gd name="connsiteY9" fmla="*/ 16250 h 16250"/>
            <a:gd name="connsiteX10" fmla="*/ 1739 w 10000"/>
            <a:gd name="connsiteY10" fmla="*/ 15536 h 16250"/>
            <a:gd name="connsiteX11" fmla="*/ 435 w 10000"/>
            <a:gd name="connsiteY11" fmla="*/ 14464 h 16250"/>
            <a:gd name="connsiteX12" fmla="*/ 0 w 10000"/>
            <a:gd name="connsiteY12" fmla="*/ 11607 h 16250"/>
            <a:gd name="connsiteX0" fmla="*/ 0 w 7826"/>
            <a:gd name="connsiteY0" fmla="*/ 11607 h 16250"/>
            <a:gd name="connsiteX1" fmla="*/ 652 w 7826"/>
            <a:gd name="connsiteY1" fmla="*/ 12321 h 16250"/>
            <a:gd name="connsiteX2" fmla="*/ 979 w 7826"/>
            <a:gd name="connsiteY2" fmla="*/ 6429 h 16250"/>
            <a:gd name="connsiteX3" fmla="*/ 2500 w 7826"/>
            <a:gd name="connsiteY3" fmla="*/ 0 h 16250"/>
            <a:gd name="connsiteX4" fmla="*/ 5544 w 7826"/>
            <a:gd name="connsiteY4" fmla="*/ 357 h 16250"/>
            <a:gd name="connsiteX5" fmla="*/ 7826 w 7826"/>
            <a:gd name="connsiteY5" fmla="*/ 12679 h 16250"/>
            <a:gd name="connsiteX6" fmla="*/ 5870 w 7826"/>
            <a:gd name="connsiteY6" fmla="*/ 13750 h 16250"/>
            <a:gd name="connsiteX7" fmla="*/ 3261 w 7826"/>
            <a:gd name="connsiteY7" fmla="*/ 16250 h 16250"/>
            <a:gd name="connsiteX8" fmla="*/ 2826 w 7826"/>
            <a:gd name="connsiteY8" fmla="*/ 16250 h 16250"/>
            <a:gd name="connsiteX9" fmla="*/ 1739 w 7826"/>
            <a:gd name="connsiteY9" fmla="*/ 15536 h 16250"/>
            <a:gd name="connsiteX10" fmla="*/ 435 w 7826"/>
            <a:gd name="connsiteY10" fmla="*/ 14464 h 16250"/>
            <a:gd name="connsiteX11" fmla="*/ 0 w 7826"/>
            <a:gd name="connsiteY11" fmla="*/ 11607 h 16250"/>
            <a:gd name="connsiteX0" fmla="*/ 0 w 7501"/>
            <a:gd name="connsiteY0" fmla="*/ 7143 h 10000"/>
            <a:gd name="connsiteX1" fmla="*/ 833 w 7501"/>
            <a:gd name="connsiteY1" fmla="*/ 7582 h 10000"/>
            <a:gd name="connsiteX2" fmla="*/ 1251 w 7501"/>
            <a:gd name="connsiteY2" fmla="*/ 3956 h 10000"/>
            <a:gd name="connsiteX3" fmla="*/ 3194 w 7501"/>
            <a:gd name="connsiteY3" fmla="*/ 0 h 10000"/>
            <a:gd name="connsiteX4" fmla="*/ 7084 w 7501"/>
            <a:gd name="connsiteY4" fmla="*/ 220 h 10000"/>
            <a:gd name="connsiteX5" fmla="*/ 7501 w 7501"/>
            <a:gd name="connsiteY5" fmla="*/ 8462 h 10000"/>
            <a:gd name="connsiteX6" fmla="*/ 4167 w 7501"/>
            <a:gd name="connsiteY6" fmla="*/ 10000 h 10000"/>
            <a:gd name="connsiteX7" fmla="*/ 3611 w 7501"/>
            <a:gd name="connsiteY7" fmla="*/ 10000 h 10000"/>
            <a:gd name="connsiteX8" fmla="*/ 2222 w 7501"/>
            <a:gd name="connsiteY8" fmla="*/ 9561 h 10000"/>
            <a:gd name="connsiteX9" fmla="*/ 556 w 7501"/>
            <a:gd name="connsiteY9" fmla="*/ 8901 h 10000"/>
            <a:gd name="connsiteX10" fmla="*/ 0 w 7501"/>
            <a:gd name="connsiteY10"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741 w 10000"/>
            <a:gd name="connsiteY8" fmla="*/ 8901 h 10000"/>
            <a:gd name="connsiteX9" fmla="*/ 0 w 10000"/>
            <a:gd name="connsiteY9"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0 w 10000"/>
            <a:gd name="connsiteY8"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0 w 10000"/>
            <a:gd name="connsiteY7" fmla="*/ 7143 h 10000"/>
            <a:gd name="connsiteX0" fmla="*/ 4444 w 8889"/>
            <a:gd name="connsiteY0" fmla="*/ 10000 h 10000"/>
            <a:gd name="connsiteX1" fmla="*/ 0 w 8889"/>
            <a:gd name="connsiteY1" fmla="*/ 7582 h 10000"/>
            <a:gd name="connsiteX2" fmla="*/ 557 w 8889"/>
            <a:gd name="connsiteY2" fmla="*/ 3956 h 10000"/>
            <a:gd name="connsiteX3" fmla="*/ 3147 w 8889"/>
            <a:gd name="connsiteY3" fmla="*/ 0 h 10000"/>
            <a:gd name="connsiteX4" fmla="*/ 8333 w 8889"/>
            <a:gd name="connsiteY4" fmla="*/ 220 h 10000"/>
            <a:gd name="connsiteX5" fmla="*/ 8889 w 8889"/>
            <a:gd name="connsiteY5" fmla="*/ 8462 h 10000"/>
            <a:gd name="connsiteX6" fmla="*/ 4444 w 8889"/>
            <a:gd name="connsiteY6" fmla="*/ 10000 h 10000"/>
            <a:gd name="connsiteX0" fmla="*/ 8124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8124 w 13125"/>
            <a:gd name="connsiteY6" fmla="*/ 10000 h 10000"/>
            <a:gd name="connsiteX0" fmla="*/ 4999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4999 w 13125"/>
            <a:gd name="connsiteY6" fmla="*/ 10000 h 10000"/>
            <a:gd name="connsiteX0" fmla="*/ 3749 w 11875"/>
            <a:gd name="connsiteY0" fmla="*/ 10000 h 10000"/>
            <a:gd name="connsiteX1" fmla="*/ 0 w 11875"/>
            <a:gd name="connsiteY1" fmla="*/ 6263 h 10000"/>
            <a:gd name="connsiteX2" fmla="*/ 2502 w 11875"/>
            <a:gd name="connsiteY2" fmla="*/ 3956 h 10000"/>
            <a:gd name="connsiteX3" fmla="*/ 5415 w 11875"/>
            <a:gd name="connsiteY3" fmla="*/ 0 h 10000"/>
            <a:gd name="connsiteX4" fmla="*/ 11250 w 11875"/>
            <a:gd name="connsiteY4" fmla="*/ 220 h 10000"/>
            <a:gd name="connsiteX5" fmla="*/ 11875 w 11875"/>
            <a:gd name="connsiteY5" fmla="*/ 8462 h 10000"/>
            <a:gd name="connsiteX6" fmla="*/ 3749 w 11875"/>
            <a:gd name="connsiteY6" fmla="*/ 10000 h 10000"/>
            <a:gd name="connsiteX0" fmla="*/ 2499 w 11875"/>
            <a:gd name="connsiteY0" fmla="*/ 8022 h 8462"/>
            <a:gd name="connsiteX1" fmla="*/ 0 w 11875"/>
            <a:gd name="connsiteY1" fmla="*/ 6263 h 8462"/>
            <a:gd name="connsiteX2" fmla="*/ 2502 w 11875"/>
            <a:gd name="connsiteY2" fmla="*/ 3956 h 8462"/>
            <a:gd name="connsiteX3" fmla="*/ 5415 w 11875"/>
            <a:gd name="connsiteY3" fmla="*/ 0 h 8462"/>
            <a:gd name="connsiteX4" fmla="*/ 11250 w 11875"/>
            <a:gd name="connsiteY4" fmla="*/ 220 h 8462"/>
            <a:gd name="connsiteX5" fmla="*/ 11875 w 11875"/>
            <a:gd name="connsiteY5" fmla="*/ 8462 h 8462"/>
            <a:gd name="connsiteX6" fmla="*/ 2499 w 11875"/>
            <a:gd name="connsiteY6" fmla="*/ 8022 h 8462"/>
            <a:gd name="connsiteX0" fmla="*/ 2104 w 9497"/>
            <a:gd name="connsiteY0" fmla="*/ 9480 h 9480"/>
            <a:gd name="connsiteX1" fmla="*/ 0 w 9497"/>
            <a:gd name="connsiteY1" fmla="*/ 7401 h 9480"/>
            <a:gd name="connsiteX2" fmla="*/ 2107 w 9497"/>
            <a:gd name="connsiteY2" fmla="*/ 4675 h 9480"/>
            <a:gd name="connsiteX3" fmla="*/ 4560 w 9497"/>
            <a:gd name="connsiteY3" fmla="*/ 0 h 9480"/>
            <a:gd name="connsiteX4" fmla="*/ 9474 w 9497"/>
            <a:gd name="connsiteY4" fmla="*/ 260 h 9480"/>
            <a:gd name="connsiteX5" fmla="*/ 8948 w 9497"/>
            <a:gd name="connsiteY5" fmla="*/ 4546 h 9480"/>
            <a:gd name="connsiteX6" fmla="*/ 2104 w 9497"/>
            <a:gd name="connsiteY6" fmla="*/ 9480 h 9480"/>
            <a:gd name="connsiteX0" fmla="*/ 2215 w 10000"/>
            <a:gd name="connsiteY0" fmla="*/ 12603 h 12603"/>
            <a:gd name="connsiteX1" fmla="*/ 0 w 10000"/>
            <a:gd name="connsiteY1" fmla="*/ 10410 h 12603"/>
            <a:gd name="connsiteX2" fmla="*/ 2219 w 10000"/>
            <a:gd name="connsiteY2" fmla="*/ 7534 h 12603"/>
            <a:gd name="connsiteX3" fmla="*/ 4802 w 10000"/>
            <a:gd name="connsiteY3" fmla="*/ 2603 h 12603"/>
            <a:gd name="connsiteX4" fmla="*/ 9976 w 10000"/>
            <a:gd name="connsiteY4" fmla="*/ 0 h 12603"/>
            <a:gd name="connsiteX5" fmla="*/ 9422 w 10000"/>
            <a:gd name="connsiteY5" fmla="*/ 7398 h 12603"/>
            <a:gd name="connsiteX6" fmla="*/ 2215 w 10000"/>
            <a:gd name="connsiteY6" fmla="*/ 12603 h 12603"/>
            <a:gd name="connsiteX0" fmla="*/ 2215 w 11095"/>
            <a:gd name="connsiteY0" fmla="*/ 10137 h 10137"/>
            <a:gd name="connsiteX1" fmla="*/ 0 w 11095"/>
            <a:gd name="connsiteY1" fmla="*/ 7944 h 10137"/>
            <a:gd name="connsiteX2" fmla="*/ 2219 w 11095"/>
            <a:gd name="connsiteY2" fmla="*/ 5068 h 10137"/>
            <a:gd name="connsiteX3" fmla="*/ 4802 w 11095"/>
            <a:gd name="connsiteY3" fmla="*/ 137 h 10137"/>
            <a:gd name="connsiteX4" fmla="*/ 11084 w 11095"/>
            <a:gd name="connsiteY4" fmla="*/ 0 h 10137"/>
            <a:gd name="connsiteX5" fmla="*/ 9422 w 11095"/>
            <a:gd name="connsiteY5" fmla="*/ 4932 h 10137"/>
            <a:gd name="connsiteX6" fmla="*/ 2215 w 11095"/>
            <a:gd name="connsiteY6" fmla="*/ 10137 h 101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1095" h="10137">
              <a:moveTo>
                <a:pt x="2215" y="10137"/>
              </a:moveTo>
              <a:lnTo>
                <a:pt x="0" y="7944"/>
              </a:lnTo>
              <a:cubicBezTo>
                <a:pt x="184" y="6438"/>
                <a:pt x="2032" y="6576"/>
                <a:pt x="2219" y="5068"/>
              </a:cubicBezTo>
              <a:lnTo>
                <a:pt x="4802" y="137"/>
              </a:lnTo>
              <a:lnTo>
                <a:pt x="11084" y="0"/>
              </a:lnTo>
              <a:cubicBezTo>
                <a:pt x="11268" y="3424"/>
                <a:pt x="9238" y="1508"/>
                <a:pt x="9422" y="4932"/>
              </a:cubicBezTo>
              <a:lnTo>
                <a:pt x="2215" y="10137"/>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300124</xdr:colOff>
      <xdr:row>22</xdr:row>
      <xdr:rowOff>119951</xdr:rowOff>
    </xdr:from>
    <xdr:to>
      <xdr:col>9</xdr:col>
      <xdr:colOff>341482</xdr:colOff>
      <xdr:row>23</xdr:row>
      <xdr:rowOff>81515</xdr:rowOff>
    </xdr:to>
    <xdr:sp macro="" textlink="">
      <xdr:nvSpPr>
        <xdr:cNvPr id="203" name="IL">
          <a:extLst>
            <a:ext uri="{FF2B5EF4-FFF2-40B4-BE49-F238E27FC236}">
              <a16:creationId xmlns:a16="http://schemas.microsoft.com/office/drawing/2014/main" id="{00000000-0008-0000-0C00-0000CB000000}"/>
            </a:ext>
          </a:extLst>
        </xdr:cNvPr>
        <xdr:cNvSpPr>
          <a:spLocks/>
        </xdr:cNvSpPr>
      </xdr:nvSpPr>
      <xdr:spPr bwMode="auto">
        <a:xfrm>
          <a:off x="5891299" y="4120451"/>
          <a:ext cx="41358" cy="123489"/>
        </a:xfrm>
        <a:custGeom>
          <a:avLst/>
          <a:gdLst>
            <a:gd name="T0" fmla="*/ 0 w 46"/>
            <a:gd name="T1" fmla="*/ 2147483647 h 28"/>
            <a:gd name="T2" fmla="*/ 2147483647 w 46"/>
            <a:gd name="T3" fmla="*/ 2147483647 h 28"/>
            <a:gd name="T4" fmla="*/ 2147483647 w 46"/>
            <a:gd name="T5" fmla="*/ 2147483647 h 28"/>
            <a:gd name="T6" fmla="*/ 2147483647 w 46"/>
            <a:gd name="T7" fmla="*/ 2147483647 h 28"/>
            <a:gd name="T8" fmla="*/ 2147483647 w 46"/>
            <a:gd name="T9" fmla="*/ 2147483647 h 28"/>
            <a:gd name="T10" fmla="*/ 2147483647 w 46"/>
            <a:gd name="T11" fmla="*/ 0 h 28"/>
            <a:gd name="T12" fmla="*/ 2147483647 w 46"/>
            <a:gd name="T13" fmla="*/ 2147483647 h 28"/>
            <a:gd name="T14" fmla="*/ 2147483647 w 46"/>
            <a:gd name="T15" fmla="*/ 2147483647 h 28"/>
            <a:gd name="T16" fmla="*/ 2147483647 w 46"/>
            <a:gd name="T17" fmla="*/ 2147483647 h 28"/>
            <a:gd name="T18" fmla="*/ 2147483647 w 46"/>
            <a:gd name="T19" fmla="*/ 2147483647 h 28"/>
            <a:gd name="T20" fmla="*/ 2147483647 w 46"/>
            <a:gd name="T21" fmla="*/ 2147483647 h 28"/>
            <a:gd name="T22" fmla="*/ 2147483647 w 46"/>
            <a:gd name="T23" fmla="*/ 2147483647 h 28"/>
            <a:gd name="T24" fmla="*/ 2147483647 w 46"/>
            <a:gd name="T25" fmla="*/ 2147483647 h 28"/>
            <a:gd name="T26" fmla="*/ 2147483647 w 46"/>
            <a:gd name="T27" fmla="*/ 2147483647 h 28"/>
            <a:gd name="T28" fmla="*/ 0 w 46"/>
            <a:gd name="T29" fmla="*/ 2147483647 h 2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connsiteX0" fmla="*/ 0 w 10000"/>
            <a:gd name="connsiteY0" fmla="*/ 5357 h 10000"/>
            <a:gd name="connsiteX1" fmla="*/ 652 w 10000"/>
            <a:gd name="connsiteY1" fmla="*/ 6071 h 10000"/>
            <a:gd name="connsiteX2" fmla="*/ 979 w 10000"/>
            <a:gd name="connsiteY2" fmla="*/ 179 h 10000"/>
            <a:gd name="connsiteX3" fmla="*/ 2826 w 10000"/>
            <a:gd name="connsiteY3" fmla="*/ 2857 h 10000"/>
            <a:gd name="connsiteX4" fmla="*/ 5870 w 10000"/>
            <a:gd name="connsiteY4" fmla="*/ 3214 h 10000"/>
            <a:gd name="connsiteX5" fmla="*/ 10000 w 10000"/>
            <a:gd name="connsiteY5" fmla="*/ 0 h 10000"/>
            <a:gd name="connsiteX6" fmla="*/ 10000 w 10000"/>
            <a:gd name="connsiteY6" fmla="*/ 357 h 10000"/>
            <a:gd name="connsiteX7" fmla="*/ 7174 w 10000"/>
            <a:gd name="connsiteY7" fmla="*/ 3929 h 10000"/>
            <a:gd name="connsiteX8" fmla="*/ 7826 w 10000"/>
            <a:gd name="connsiteY8" fmla="*/ 6429 h 10000"/>
            <a:gd name="connsiteX9" fmla="*/ 5870 w 10000"/>
            <a:gd name="connsiteY9" fmla="*/ 7500 h 10000"/>
            <a:gd name="connsiteX10" fmla="*/ 3261 w 10000"/>
            <a:gd name="connsiteY10" fmla="*/ 10000 h 10000"/>
            <a:gd name="connsiteX11" fmla="*/ 2826 w 10000"/>
            <a:gd name="connsiteY11" fmla="*/ 10000 h 10000"/>
            <a:gd name="connsiteX12" fmla="*/ 1739 w 10000"/>
            <a:gd name="connsiteY12" fmla="*/ 9286 h 10000"/>
            <a:gd name="connsiteX13" fmla="*/ 435 w 10000"/>
            <a:gd name="connsiteY13" fmla="*/ 8214 h 10000"/>
            <a:gd name="connsiteX14" fmla="*/ 0 w 10000"/>
            <a:gd name="connsiteY14" fmla="*/ 5357 h 1000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870 w 10000"/>
            <a:gd name="connsiteY4" fmla="*/ 9464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174 w 10000"/>
            <a:gd name="connsiteY6" fmla="*/ 10179 h 16250"/>
            <a:gd name="connsiteX7" fmla="*/ 7826 w 10000"/>
            <a:gd name="connsiteY7" fmla="*/ 12679 h 16250"/>
            <a:gd name="connsiteX8" fmla="*/ 5870 w 10000"/>
            <a:gd name="connsiteY8" fmla="*/ 13750 h 16250"/>
            <a:gd name="connsiteX9" fmla="*/ 3261 w 10000"/>
            <a:gd name="connsiteY9" fmla="*/ 16250 h 16250"/>
            <a:gd name="connsiteX10" fmla="*/ 2826 w 10000"/>
            <a:gd name="connsiteY10" fmla="*/ 16250 h 16250"/>
            <a:gd name="connsiteX11" fmla="*/ 1739 w 10000"/>
            <a:gd name="connsiteY11" fmla="*/ 15536 h 16250"/>
            <a:gd name="connsiteX12" fmla="*/ 435 w 10000"/>
            <a:gd name="connsiteY12" fmla="*/ 14464 h 16250"/>
            <a:gd name="connsiteX13" fmla="*/ 0 w 10000"/>
            <a:gd name="connsiteY13"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826 w 10000"/>
            <a:gd name="connsiteY6" fmla="*/ 12679 h 16250"/>
            <a:gd name="connsiteX7" fmla="*/ 5870 w 10000"/>
            <a:gd name="connsiteY7" fmla="*/ 13750 h 16250"/>
            <a:gd name="connsiteX8" fmla="*/ 3261 w 10000"/>
            <a:gd name="connsiteY8" fmla="*/ 16250 h 16250"/>
            <a:gd name="connsiteX9" fmla="*/ 2826 w 10000"/>
            <a:gd name="connsiteY9" fmla="*/ 16250 h 16250"/>
            <a:gd name="connsiteX10" fmla="*/ 1739 w 10000"/>
            <a:gd name="connsiteY10" fmla="*/ 15536 h 16250"/>
            <a:gd name="connsiteX11" fmla="*/ 435 w 10000"/>
            <a:gd name="connsiteY11" fmla="*/ 14464 h 16250"/>
            <a:gd name="connsiteX12" fmla="*/ 0 w 10000"/>
            <a:gd name="connsiteY12" fmla="*/ 11607 h 16250"/>
            <a:gd name="connsiteX0" fmla="*/ 0 w 7826"/>
            <a:gd name="connsiteY0" fmla="*/ 11607 h 16250"/>
            <a:gd name="connsiteX1" fmla="*/ 652 w 7826"/>
            <a:gd name="connsiteY1" fmla="*/ 12321 h 16250"/>
            <a:gd name="connsiteX2" fmla="*/ 979 w 7826"/>
            <a:gd name="connsiteY2" fmla="*/ 6429 h 16250"/>
            <a:gd name="connsiteX3" fmla="*/ 2500 w 7826"/>
            <a:gd name="connsiteY3" fmla="*/ 0 h 16250"/>
            <a:gd name="connsiteX4" fmla="*/ 5544 w 7826"/>
            <a:gd name="connsiteY4" fmla="*/ 357 h 16250"/>
            <a:gd name="connsiteX5" fmla="*/ 7826 w 7826"/>
            <a:gd name="connsiteY5" fmla="*/ 12679 h 16250"/>
            <a:gd name="connsiteX6" fmla="*/ 5870 w 7826"/>
            <a:gd name="connsiteY6" fmla="*/ 13750 h 16250"/>
            <a:gd name="connsiteX7" fmla="*/ 3261 w 7826"/>
            <a:gd name="connsiteY7" fmla="*/ 16250 h 16250"/>
            <a:gd name="connsiteX8" fmla="*/ 2826 w 7826"/>
            <a:gd name="connsiteY8" fmla="*/ 16250 h 16250"/>
            <a:gd name="connsiteX9" fmla="*/ 1739 w 7826"/>
            <a:gd name="connsiteY9" fmla="*/ 15536 h 16250"/>
            <a:gd name="connsiteX10" fmla="*/ 435 w 7826"/>
            <a:gd name="connsiteY10" fmla="*/ 14464 h 16250"/>
            <a:gd name="connsiteX11" fmla="*/ 0 w 7826"/>
            <a:gd name="connsiteY11" fmla="*/ 11607 h 16250"/>
            <a:gd name="connsiteX0" fmla="*/ 0 w 7501"/>
            <a:gd name="connsiteY0" fmla="*/ 7143 h 10000"/>
            <a:gd name="connsiteX1" fmla="*/ 833 w 7501"/>
            <a:gd name="connsiteY1" fmla="*/ 7582 h 10000"/>
            <a:gd name="connsiteX2" fmla="*/ 1251 w 7501"/>
            <a:gd name="connsiteY2" fmla="*/ 3956 h 10000"/>
            <a:gd name="connsiteX3" fmla="*/ 3194 w 7501"/>
            <a:gd name="connsiteY3" fmla="*/ 0 h 10000"/>
            <a:gd name="connsiteX4" fmla="*/ 7084 w 7501"/>
            <a:gd name="connsiteY4" fmla="*/ 220 h 10000"/>
            <a:gd name="connsiteX5" fmla="*/ 7501 w 7501"/>
            <a:gd name="connsiteY5" fmla="*/ 8462 h 10000"/>
            <a:gd name="connsiteX6" fmla="*/ 4167 w 7501"/>
            <a:gd name="connsiteY6" fmla="*/ 10000 h 10000"/>
            <a:gd name="connsiteX7" fmla="*/ 3611 w 7501"/>
            <a:gd name="connsiteY7" fmla="*/ 10000 h 10000"/>
            <a:gd name="connsiteX8" fmla="*/ 2222 w 7501"/>
            <a:gd name="connsiteY8" fmla="*/ 9561 h 10000"/>
            <a:gd name="connsiteX9" fmla="*/ 556 w 7501"/>
            <a:gd name="connsiteY9" fmla="*/ 8901 h 10000"/>
            <a:gd name="connsiteX10" fmla="*/ 0 w 7501"/>
            <a:gd name="connsiteY10"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741 w 10000"/>
            <a:gd name="connsiteY8" fmla="*/ 8901 h 10000"/>
            <a:gd name="connsiteX9" fmla="*/ 0 w 10000"/>
            <a:gd name="connsiteY9"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0 w 10000"/>
            <a:gd name="connsiteY8"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0 w 10000"/>
            <a:gd name="connsiteY7" fmla="*/ 7143 h 10000"/>
            <a:gd name="connsiteX0" fmla="*/ 4444 w 8889"/>
            <a:gd name="connsiteY0" fmla="*/ 10000 h 10000"/>
            <a:gd name="connsiteX1" fmla="*/ 0 w 8889"/>
            <a:gd name="connsiteY1" fmla="*/ 7582 h 10000"/>
            <a:gd name="connsiteX2" fmla="*/ 557 w 8889"/>
            <a:gd name="connsiteY2" fmla="*/ 3956 h 10000"/>
            <a:gd name="connsiteX3" fmla="*/ 3147 w 8889"/>
            <a:gd name="connsiteY3" fmla="*/ 0 h 10000"/>
            <a:gd name="connsiteX4" fmla="*/ 8333 w 8889"/>
            <a:gd name="connsiteY4" fmla="*/ 220 h 10000"/>
            <a:gd name="connsiteX5" fmla="*/ 8889 w 8889"/>
            <a:gd name="connsiteY5" fmla="*/ 8462 h 10000"/>
            <a:gd name="connsiteX6" fmla="*/ 4444 w 8889"/>
            <a:gd name="connsiteY6" fmla="*/ 10000 h 10000"/>
            <a:gd name="connsiteX0" fmla="*/ 8124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8124 w 13125"/>
            <a:gd name="connsiteY6" fmla="*/ 10000 h 10000"/>
            <a:gd name="connsiteX0" fmla="*/ 4999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4999 w 13125"/>
            <a:gd name="connsiteY6" fmla="*/ 10000 h 10000"/>
            <a:gd name="connsiteX0" fmla="*/ 3749 w 11875"/>
            <a:gd name="connsiteY0" fmla="*/ 10000 h 10000"/>
            <a:gd name="connsiteX1" fmla="*/ 0 w 11875"/>
            <a:gd name="connsiteY1" fmla="*/ 6263 h 10000"/>
            <a:gd name="connsiteX2" fmla="*/ 2502 w 11875"/>
            <a:gd name="connsiteY2" fmla="*/ 3956 h 10000"/>
            <a:gd name="connsiteX3" fmla="*/ 5415 w 11875"/>
            <a:gd name="connsiteY3" fmla="*/ 0 h 10000"/>
            <a:gd name="connsiteX4" fmla="*/ 11250 w 11875"/>
            <a:gd name="connsiteY4" fmla="*/ 220 h 10000"/>
            <a:gd name="connsiteX5" fmla="*/ 11875 w 11875"/>
            <a:gd name="connsiteY5" fmla="*/ 8462 h 10000"/>
            <a:gd name="connsiteX6" fmla="*/ 3749 w 11875"/>
            <a:gd name="connsiteY6" fmla="*/ 10000 h 10000"/>
            <a:gd name="connsiteX0" fmla="*/ 2499 w 11875"/>
            <a:gd name="connsiteY0" fmla="*/ 8022 h 8462"/>
            <a:gd name="connsiteX1" fmla="*/ 0 w 11875"/>
            <a:gd name="connsiteY1" fmla="*/ 6263 h 8462"/>
            <a:gd name="connsiteX2" fmla="*/ 2502 w 11875"/>
            <a:gd name="connsiteY2" fmla="*/ 3956 h 8462"/>
            <a:gd name="connsiteX3" fmla="*/ 5415 w 11875"/>
            <a:gd name="connsiteY3" fmla="*/ 0 h 8462"/>
            <a:gd name="connsiteX4" fmla="*/ 11250 w 11875"/>
            <a:gd name="connsiteY4" fmla="*/ 220 h 8462"/>
            <a:gd name="connsiteX5" fmla="*/ 11875 w 11875"/>
            <a:gd name="connsiteY5" fmla="*/ 8462 h 8462"/>
            <a:gd name="connsiteX6" fmla="*/ 2499 w 11875"/>
            <a:gd name="connsiteY6" fmla="*/ 8022 h 8462"/>
            <a:gd name="connsiteX0" fmla="*/ 2104 w 9497"/>
            <a:gd name="connsiteY0" fmla="*/ 9480 h 9480"/>
            <a:gd name="connsiteX1" fmla="*/ 0 w 9497"/>
            <a:gd name="connsiteY1" fmla="*/ 7401 h 9480"/>
            <a:gd name="connsiteX2" fmla="*/ 2107 w 9497"/>
            <a:gd name="connsiteY2" fmla="*/ 4675 h 9480"/>
            <a:gd name="connsiteX3" fmla="*/ 4560 w 9497"/>
            <a:gd name="connsiteY3" fmla="*/ 0 h 9480"/>
            <a:gd name="connsiteX4" fmla="*/ 9474 w 9497"/>
            <a:gd name="connsiteY4" fmla="*/ 260 h 9480"/>
            <a:gd name="connsiteX5" fmla="*/ 8948 w 9497"/>
            <a:gd name="connsiteY5" fmla="*/ 4546 h 9480"/>
            <a:gd name="connsiteX6" fmla="*/ 2104 w 9497"/>
            <a:gd name="connsiteY6" fmla="*/ 9480 h 9480"/>
            <a:gd name="connsiteX0" fmla="*/ 2215 w 10000"/>
            <a:gd name="connsiteY0" fmla="*/ 12603 h 12603"/>
            <a:gd name="connsiteX1" fmla="*/ 0 w 10000"/>
            <a:gd name="connsiteY1" fmla="*/ 10410 h 12603"/>
            <a:gd name="connsiteX2" fmla="*/ 2219 w 10000"/>
            <a:gd name="connsiteY2" fmla="*/ 7534 h 12603"/>
            <a:gd name="connsiteX3" fmla="*/ 4802 w 10000"/>
            <a:gd name="connsiteY3" fmla="*/ 2603 h 12603"/>
            <a:gd name="connsiteX4" fmla="*/ 9976 w 10000"/>
            <a:gd name="connsiteY4" fmla="*/ 0 h 12603"/>
            <a:gd name="connsiteX5" fmla="*/ 9422 w 10000"/>
            <a:gd name="connsiteY5" fmla="*/ 7398 h 12603"/>
            <a:gd name="connsiteX6" fmla="*/ 2215 w 10000"/>
            <a:gd name="connsiteY6" fmla="*/ 12603 h 12603"/>
            <a:gd name="connsiteX0" fmla="*/ 2215 w 11095"/>
            <a:gd name="connsiteY0" fmla="*/ 10137 h 10137"/>
            <a:gd name="connsiteX1" fmla="*/ 0 w 11095"/>
            <a:gd name="connsiteY1" fmla="*/ 7944 h 10137"/>
            <a:gd name="connsiteX2" fmla="*/ 2219 w 11095"/>
            <a:gd name="connsiteY2" fmla="*/ 5068 h 10137"/>
            <a:gd name="connsiteX3" fmla="*/ 4802 w 11095"/>
            <a:gd name="connsiteY3" fmla="*/ 137 h 10137"/>
            <a:gd name="connsiteX4" fmla="*/ 11084 w 11095"/>
            <a:gd name="connsiteY4" fmla="*/ 0 h 10137"/>
            <a:gd name="connsiteX5" fmla="*/ 9422 w 11095"/>
            <a:gd name="connsiteY5" fmla="*/ 4932 h 10137"/>
            <a:gd name="connsiteX6" fmla="*/ 2215 w 11095"/>
            <a:gd name="connsiteY6" fmla="*/ 10137 h 10137"/>
            <a:gd name="connsiteX0" fmla="*/ 6097 w 14977"/>
            <a:gd name="connsiteY0" fmla="*/ 10822 h 10822"/>
            <a:gd name="connsiteX1" fmla="*/ 3882 w 14977"/>
            <a:gd name="connsiteY1" fmla="*/ 8629 h 10822"/>
            <a:gd name="connsiteX2" fmla="*/ 6 w 14977"/>
            <a:gd name="connsiteY2" fmla="*/ 0 h 10822"/>
            <a:gd name="connsiteX3" fmla="*/ 8684 w 14977"/>
            <a:gd name="connsiteY3" fmla="*/ 822 h 10822"/>
            <a:gd name="connsiteX4" fmla="*/ 14966 w 14977"/>
            <a:gd name="connsiteY4" fmla="*/ 685 h 10822"/>
            <a:gd name="connsiteX5" fmla="*/ 13304 w 14977"/>
            <a:gd name="connsiteY5" fmla="*/ 5617 h 10822"/>
            <a:gd name="connsiteX6" fmla="*/ 6097 w 14977"/>
            <a:gd name="connsiteY6" fmla="*/ 10822 h 10822"/>
            <a:gd name="connsiteX0" fmla="*/ 6097 w 14977"/>
            <a:gd name="connsiteY0" fmla="*/ 19452 h 19452"/>
            <a:gd name="connsiteX1" fmla="*/ 3882 w 14977"/>
            <a:gd name="connsiteY1" fmla="*/ 17259 h 19452"/>
            <a:gd name="connsiteX2" fmla="*/ 6 w 14977"/>
            <a:gd name="connsiteY2" fmla="*/ 8630 h 19452"/>
            <a:gd name="connsiteX3" fmla="*/ 6468 w 14977"/>
            <a:gd name="connsiteY3" fmla="*/ 0 h 19452"/>
            <a:gd name="connsiteX4" fmla="*/ 14966 w 14977"/>
            <a:gd name="connsiteY4" fmla="*/ 9315 h 19452"/>
            <a:gd name="connsiteX5" fmla="*/ 13304 w 14977"/>
            <a:gd name="connsiteY5" fmla="*/ 14247 h 19452"/>
            <a:gd name="connsiteX6" fmla="*/ 6097 w 14977"/>
            <a:gd name="connsiteY6" fmla="*/ 19452 h 19452"/>
            <a:gd name="connsiteX0" fmla="*/ 6097 w 13304"/>
            <a:gd name="connsiteY0" fmla="*/ 20411 h 20411"/>
            <a:gd name="connsiteX1" fmla="*/ 3882 w 13304"/>
            <a:gd name="connsiteY1" fmla="*/ 18218 h 20411"/>
            <a:gd name="connsiteX2" fmla="*/ 6 w 13304"/>
            <a:gd name="connsiteY2" fmla="*/ 9589 h 20411"/>
            <a:gd name="connsiteX3" fmla="*/ 6468 w 13304"/>
            <a:gd name="connsiteY3" fmla="*/ 959 h 20411"/>
            <a:gd name="connsiteX4" fmla="*/ 9425 w 13304"/>
            <a:gd name="connsiteY4" fmla="*/ 0 h 20411"/>
            <a:gd name="connsiteX5" fmla="*/ 13304 w 13304"/>
            <a:gd name="connsiteY5" fmla="*/ 15206 h 20411"/>
            <a:gd name="connsiteX6" fmla="*/ 6097 w 13304"/>
            <a:gd name="connsiteY6" fmla="*/ 20411 h 20411"/>
            <a:gd name="connsiteX0" fmla="*/ 6097 w 13428"/>
            <a:gd name="connsiteY0" fmla="*/ 20411 h 20411"/>
            <a:gd name="connsiteX1" fmla="*/ 3882 w 13428"/>
            <a:gd name="connsiteY1" fmla="*/ 18218 h 20411"/>
            <a:gd name="connsiteX2" fmla="*/ 6 w 13428"/>
            <a:gd name="connsiteY2" fmla="*/ 9589 h 20411"/>
            <a:gd name="connsiteX3" fmla="*/ 6468 w 13428"/>
            <a:gd name="connsiteY3" fmla="*/ 959 h 20411"/>
            <a:gd name="connsiteX4" fmla="*/ 9425 w 13428"/>
            <a:gd name="connsiteY4" fmla="*/ 0 h 20411"/>
            <a:gd name="connsiteX5" fmla="*/ 8262 w 13428"/>
            <a:gd name="connsiteY5" fmla="*/ 8200 h 20411"/>
            <a:gd name="connsiteX6" fmla="*/ 13304 w 13428"/>
            <a:gd name="connsiteY6" fmla="*/ 15206 h 20411"/>
            <a:gd name="connsiteX7" fmla="*/ 6097 w 13428"/>
            <a:gd name="connsiteY7" fmla="*/ 20411 h 20411"/>
            <a:gd name="connsiteX0" fmla="*/ 6097 w 9624"/>
            <a:gd name="connsiteY0" fmla="*/ 20411 h 20411"/>
            <a:gd name="connsiteX1" fmla="*/ 3882 w 9624"/>
            <a:gd name="connsiteY1" fmla="*/ 18218 h 20411"/>
            <a:gd name="connsiteX2" fmla="*/ 6 w 9624"/>
            <a:gd name="connsiteY2" fmla="*/ 9589 h 20411"/>
            <a:gd name="connsiteX3" fmla="*/ 6468 w 9624"/>
            <a:gd name="connsiteY3" fmla="*/ 959 h 20411"/>
            <a:gd name="connsiteX4" fmla="*/ 9425 w 9624"/>
            <a:gd name="connsiteY4" fmla="*/ 0 h 20411"/>
            <a:gd name="connsiteX5" fmla="*/ 8262 w 9624"/>
            <a:gd name="connsiteY5" fmla="*/ 8200 h 20411"/>
            <a:gd name="connsiteX6" fmla="*/ 6100 w 9624"/>
            <a:gd name="connsiteY6" fmla="*/ 13973 h 20411"/>
            <a:gd name="connsiteX7" fmla="*/ 6097 w 9624"/>
            <a:gd name="connsiteY7" fmla="*/ 20411 h 204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9624" h="20411">
              <a:moveTo>
                <a:pt x="6097" y="20411"/>
              </a:moveTo>
              <a:lnTo>
                <a:pt x="3882" y="18218"/>
              </a:lnTo>
              <a:cubicBezTo>
                <a:pt x="4066" y="16712"/>
                <a:pt x="-181" y="11097"/>
                <a:pt x="6" y="9589"/>
              </a:cubicBezTo>
              <a:lnTo>
                <a:pt x="6468" y="959"/>
              </a:lnTo>
              <a:lnTo>
                <a:pt x="9425" y="0"/>
              </a:lnTo>
              <a:cubicBezTo>
                <a:pt x="10371" y="2097"/>
                <a:pt x="7616" y="5666"/>
                <a:pt x="8262" y="8200"/>
              </a:cubicBezTo>
              <a:cubicBezTo>
                <a:pt x="8908" y="10734"/>
                <a:pt x="7107" y="12828"/>
                <a:pt x="6100" y="13973"/>
              </a:cubicBezTo>
              <a:lnTo>
                <a:pt x="6097" y="20411"/>
              </a:lnTo>
              <a:close/>
            </a:path>
          </a:pathLst>
        </a:custGeom>
        <a:solidFill>
          <a:srgbClr val="FFC91D">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607090</xdr:colOff>
      <xdr:row>23</xdr:row>
      <xdr:rowOff>51193</xdr:rowOff>
    </xdr:from>
    <xdr:to>
      <xdr:col>10</xdr:col>
      <xdr:colOff>51543</xdr:colOff>
      <xdr:row>23</xdr:row>
      <xdr:rowOff>103898</xdr:rowOff>
    </xdr:to>
    <xdr:sp macro="" textlink="">
      <xdr:nvSpPr>
        <xdr:cNvPr id="204" name="KW">
          <a:extLst>
            <a:ext uri="{FF2B5EF4-FFF2-40B4-BE49-F238E27FC236}">
              <a16:creationId xmlns:a16="http://schemas.microsoft.com/office/drawing/2014/main" id="{00000000-0008-0000-0C00-0000CC000000}"/>
            </a:ext>
          </a:extLst>
        </xdr:cNvPr>
        <xdr:cNvSpPr>
          <a:spLocks/>
        </xdr:cNvSpPr>
      </xdr:nvSpPr>
      <xdr:spPr bwMode="auto">
        <a:xfrm>
          <a:off x="6198265" y="4213618"/>
          <a:ext cx="54053" cy="52705"/>
        </a:xfrm>
        <a:custGeom>
          <a:avLst/>
          <a:gdLst>
            <a:gd name="T0" fmla="*/ 0 w 46"/>
            <a:gd name="T1" fmla="*/ 2147483647 h 28"/>
            <a:gd name="T2" fmla="*/ 2147483647 w 46"/>
            <a:gd name="T3" fmla="*/ 2147483647 h 28"/>
            <a:gd name="T4" fmla="*/ 2147483647 w 46"/>
            <a:gd name="T5" fmla="*/ 2147483647 h 28"/>
            <a:gd name="T6" fmla="*/ 2147483647 w 46"/>
            <a:gd name="T7" fmla="*/ 2147483647 h 28"/>
            <a:gd name="T8" fmla="*/ 2147483647 w 46"/>
            <a:gd name="T9" fmla="*/ 2147483647 h 28"/>
            <a:gd name="T10" fmla="*/ 2147483647 w 46"/>
            <a:gd name="T11" fmla="*/ 0 h 28"/>
            <a:gd name="T12" fmla="*/ 2147483647 w 46"/>
            <a:gd name="T13" fmla="*/ 2147483647 h 28"/>
            <a:gd name="T14" fmla="*/ 2147483647 w 46"/>
            <a:gd name="T15" fmla="*/ 2147483647 h 28"/>
            <a:gd name="T16" fmla="*/ 2147483647 w 46"/>
            <a:gd name="T17" fmla="*/ 2147483647 h 28"/>
            <a:gd name="T18" fmla="*/ 2147483647 w 46"/>
            <a:gd name="T19" fmla="*/ 2147483647 h 28"/>
            <a:gd name="T20" fmla="*/ 2147483647 w 46"/>
            <a:gd name="T21" fmla="*/ 2147483647 h 28"/>
            <a:gd name="T22" fmla="*/ 2147483647 w 46"/>
            <a:gd name="T23" fmla="*/ 2147483647 h 28"/>
            <a:gd name="T24" fmla="*/ 2147483647 w 46"/>
            <a:gd name="T25" fmla="*/ 2147483647 h 28"/>
            <a:gd name="T26" fmla="*/ 2147483647 w 46"/>
            <a:gd name="T27" fmla="*/ 2147483647 h 28"/>
            <a:gd name="T28" fmla="*/ 0 w 46"/>
            <a:gd name="T29" fmla="*/ 2147483647 h 2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connsiteX0" fmla="*/ 0 w 10000"/>
            <a:gd name="connsiteY0" fmla="*/ 5357 h 10000"/>
            <a:gd name="connsiteX1" fmla="*/ 652 w 10000"/>
            <a:gd name="connsiteY1" fmla="*/ 6071 h 10000"/>
            <a:gd name="connsiteX2" fmla="*/ 979 w 10000"/>
            <a:gd name="connsiteY2" fmla="*/ 179 h 10000"/>
            <a:gd name="connsiteX3" fmla="*/ 2826 w 10000"/>
            <a:gd name="connsiteY3" fmla="*/ 2857 h 10000"/>
            <a:gd name="connsiteX4" fmla="*/ 5870 w 10000"/>
            <a:gd name="connsiteY4" fmla="*/ 3214 h 10000"/>
            <a:gd name="connsiteX5" fmla="*/ 10000 w 10000"/>
            <a:gd name="connsiteY5" fmla="*/ 0 h 10000"/>
            <a:gd name="connsiteX6" fmla="*/ 10000 w 10000"/>
            <a:gd name="connsiteY6" fmla="*/ 357 h 10000"/>
            <a:gd name="connsiteX7" fmla="*/ 7174 w 10000"/>
            <a:gd name="connsiteY7" fmla="*/ 3929 h 10000"/>
            <a:gd name="connsiteX8" fmla="*/ 7826 w 10000"/>
            <a:gd name="connsiteY8" fmla="*/ 6429 h 10000"/>
            <a:gd name="connsiteX9" fmla="*/ 5870 w 10000"/>
            <a:gd name="connsiteY9" fmla="*/ 7500 h 10000"/>
            <a:gd name="connsiteX10" fmla="*/ 3261 w 10000"/>
            <a:gd name="connsiteY10" fmla="*/ 10000 h 10000"/>
            <a:gd name="connsiteX11" fmla="*/ 2826 w 10000"/>
            <a:gd name="connsiteY11" fmla="*/ 10000 h 10000"/>
            <a:gd name="connsiteX12" fmla="*/ 1739 w 10000"/>
            <a:gd name="connsiteY12" fmla="*/ 9286 h 10000"/>
            <a:gd name="connsiteX13" fmla="*/ 435 w 10000"/>
            <a:gd name="connsiteY13" fmla="*/ 8214 h 10000"/>
            <a:gd name="connsiteX14" fmla="*/ 0 w 10000"/>
            <a:gd name="connsiteY14" fmla="*/ 5357 h 1000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870 w 10000"/>
            <a:gd name="connsiteY4" fmla="*/ 9464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174 w 10000"/>
            <a:gd name="connsiteY6" fmla="*/ 10179 h 16250"/>
            <a:gd name="connsiteX7" fmla="*/ 7826 w 10000"/>
            <a:gd name="connsiteY7" fmla="*/ 12679 h 16250"/>
            <a:gd name="connsiteX8" fmla="*/ 5870 w 10000"/>
            <a:gd name="connsiteY8" fmla="*/ 13750 h 16250"/>
            <a:gd name="connsiteX9" fmla="*/ 3261 w 10000"/>
            <a:gd name="connsiteY9" fmla="*/ 16250 h 16250"/>
            <a:gd name="connsiteX10" fmla="*/ 2826 w 10000"/>
            <a:gd name="connsiteY10" fmla="*/ 16250 h 16250"/>
            <a:gd name="connsiteX11" fmla="*/ 1739 w 10000"/>
            <a:gd name="connsiteY11" fmla="*/ 15536 h 16250"/>
            <a:gd name="connsiteX12" fmla="*/ 435 w 10000"/>
            <a:gd name="connsiteY12" fmla="*/ 14464 h 16250"/>
            <a:gd name="connsiteX13" fmla="*/ 0 w 10000"/>
            <a:gd name="connsiteY13"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826 w 10000"/>
            <a:gd name="connsiteY6" fmla="*/ 12679 h 16250"/>
            <a:gd name="connsiteX7" fmla="*/ 5870 w 10000"/>
            <a:gd name="connsiteY7" fmla="*/ 13750 h 16250"/>
            <a:gd name="connsiteX8" fmla="*/ 3261 w 10000"/>
            <a:gd name="connsiteY8" fmla="*/ 16250 h 16250"/>
            <a:gd name="connsiteX9" fmla="*/ 2826 w 10000"/>
            <a:gd name="connsiteY9" fmla="*/ 16250 h 16250"/>
            <a:gd name="connsiteX10" fmla="*/ 1739 w 10000"/>
            <a:gd name="connsiteY10" fmla="*/ 15536 h 16250"/>
            <a:gd name="connsiteX11" fmla="*/ 435 w 10000"/>
            <a:gd name="connsiteY11" fmla="*/ 14464 h 16250"/>
            <a:gd name="connsiteX12" fmla="*/ 0 w 10000"/>
            <a:gd name="connsiteY12" fmla="*/ 11607 h 16250"/>
            <a:gd name="connsiteX0" fmla="*/ 0 w 7826"/>
            <a:gd name="connsiteY0" fmla="*/ 11607 h 16250"/>
            <a:gd name="connsiteX1" fmla="*/ 652 w 7826"/>
            <a:gd name="connsiteY1" fmla="*/ 12321 h 16250"/>
            <a:gd name="connsiteX2" fmla="*/ 979 w 7826"/>
            <a:gd name="connsiteY2" fmla="*/ 6429 h 16250"/>
            <a:gd name="connsiteX3" fmla="*/ 2500 w 7826"/>
            <a:gd name="connsiteY3" fmla="*/ 0 h 16250"/>
            <a:gd name="connsiteX4" fmla="*/ 5544 w 7826"/>
            <a:gd name="connsiteY4" fmla="*/ 357 h 16250"/>
            <a:gd name="connsiteX5" fmla="*/ 7826 w 7826"/>
            <a:gd name="connsiteY5" fmla="*/ 12679 h 16250"/>
            <a:gd name="connsiteX6" fmla="*/ 5870 w 7826"/>
            <a:gd name="connsiteY6" fmla="*/ 13750 h 16250"/>
            <a:gd name="connsiteX7" fmla="*/ 3261 w 7826"/>
            <a:gd name="connsiteY7" fmla="*/ 16250 h 16250"/>
            <a:gd name="connsiteX8" fmla="*/ 2826 w 7826"/>
            <a:gd name="connsiteY8" fmla="*/ 16250 h 16250"/>
            <a:gd name="connsiteX9" fmla="*/ 1739 w 7826"/>
            <a:gd name="connsiteY9" fmla="*/ 15536 h 16250"/>
            <a:gd name="connsiteX10" fmla="*/ 435 w 7826"/>
            <a:gd name="connsiteY10" fmla="*/ 14464 h 16250"/>
            <a:gd name="connsiteX11" fmla="*/ 0 w 7826"/>
            <a:gd name="connsiteY11" fmla="*/ 11607 h 16250"/>
            <a:gd name="connsiteX0" fmla="*/ 0 w 7501"/>
            <a:gd name="connsiteY0" fmla="*/ 7143 h 10000"/>
            <a:gd name="connsiteX1" fmla="*/ 833 w 7501"/>
            <a:gd name="connsiteY1" fmla="*/ 7582 h 10000"/>
            <a:gd name="connsiteX2" fmla="*/ 1251 w 7501"/>
            <a:gd name="connsiteY2" fmla="*/ 3956 h 10000"/>
            <a:gd name="connsiteX3" fmla="*/ 3194 w 7501"/>
            <a:gd name="connsiteY3" fmla="*/ 0 h 10000"/>
            <a:gd name="connsiteX4" fmla="*/ 7084 w 7501"/>
            <a:gd name="connsiteY4" fmla="*/ 220 h 10000"/>
            <a:gd name="connsiteX5" fmla="*/ 7501 w 7501"/>
            <a:gd name="connsiteY5" fmla="*/ 8462 h 10000"/>
            <a:gd name="connsiteX6" fmla="*/ 4167 w 7501"/>
            <a:gd name="connsiteY6" fmla="*/ 10000 h 10000"/>
            <a:gd name="connsiteX7" fmla="*/ 3611 w 7501"/>
            <a:gd name="connsiteY7" fmla="*/ 10000 h 10000"/>
            <a:gd name="connsiteX8" fmla="*/ 2222 w 7501"/>
            <a:gd name="connsiteY8" fmla="*/ 9561 h 10000"/>
            <a:gd name="connsiteX9" fmla="*/ 556 w 7501"/>
            <a:gd name="connsiteY9" fmla="*/ 8901 h 10000"/>
            <a:gd name="connsiteX10" fmla="*/ 0 w 7501"/>
            <a:gd name="connsiteY10"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741 w 10000"/>
            <a:gd name="connsiteY8" fmla="*/ 8901 h 10000"/>
            <a:gd name="connsiteX9" fmla="*/ 0 w 10000"/>
            <a:gd name="connsiteY9"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0 w 10000"/>
            <a:gd name="connsiteY8"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0 w 10000"/>
            <a:gd name="connsiteY7" fmla="*/ 7143 h 10000"/>
            <a:gd name="connsiteX0" fmla="*/ 4444 w 8889"/>
            <a:gd name="connsiteY0" fmla="*/ 10000 h 10000"/>
            <a:gd name="connsiteX1" fmla="*/ 0 w 8889"/>
            <a:gd name="connsiteY1" fmla="*/ 7582 h 10000"/>
            <a:gd name="connsiteX2" fmla="*/ 557 w 8889"/>
            <a:gd name="connsiteY2" fmla="*/ 3956 h 10000"/>
            <a:gd name="connsiteX3" fmla="*/ 3147 w 8889"/>
            <a:gd name="connsiteY3" fmla="*/ 0 h 10000"/>
            <a:gd name="connsiteX4" fmla="*/ 8333 w 8889"/>
            <a:gd name="connsiteY4" fmla="*/ 220 h 10000"/>
            <a:gd name="connsiteX5" fmla="*/ 8889 w 8889"/>
            <a:gd name="connsiteY5" fmla="*/ 8462 h 10000"/>
            <a:gd name="connsiteX6" fmla="*/ 4444 w 8889"/>
            <a:gd name="connsiteY6" fmla="*/ 10000 h 10000"/>
            <a:gd name="connsiteX0" fmla="*/ 8124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8124 w 13125"/>
            <a:gd name="connsiteY6" fmla="*/ 10000 h 10000"/>
            <a:gd name="connsiteX0" fmla="*/ 4999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4999 w 13125"/>
            <a:gd name="connsiteY6" fmla="*/ 10000 h 10000"/>
            <a:gd name="connsiteX0" fmla="*/ 3749 w 11875"/>
            <a:gd name="connsiteY0" fmla="*/ 10000 h 10000"/>
            <a:gd name="connsiteX1" fmla="*/ 0 w 11875"/>
            <a:gd name="connsiteY1" fmla="*/ 6263 h 10000"/>
            <a:gd name="connsiteX2" fmla="*/ 2502 w 11875"/>
            <a:gd name="connsiteY2" fmla="*/ 3956 h 10000"/>
            <a:gd name="connsiteX3" fmla="*/ 5415 w 11875"/>
            <a:gd name="connsiteY3" fmla="*/ 0 h 10000"/>
            <a:gd name="connsiteX4" fmla="*/ 11250 w 11875"/>
            <a:gd name="connsiteY4" fmla="*/ 220 h 10000"/>
            <a:gd name="connsiteX5" fmla="*/ 11875 w 11875"/>
            <a:gd name="connsiteY5" fmla="*/ 8462 h 10000"/>
            <a:gd name="connsiteX6" fmla="*/ 3749 w 11875"/>
            <a:gd name="connsiteY6" fmla="*/ 10000 h 10000"/>
            <a:gd name="connsiteX0" fmla="*/ 2499 w 11875"/>
            <a:gd name="connsiteY0" fmla="*/ 8022 h 8462"/>
            <a:gd name="connsiteX1" fmla="*/ 0 w 11875"/>
            <a:gd name="connsiteY1" fmla="*/ 6263 h 8462"/>
            <a:gd name="connsiteX2" fmla="*/ 2502 w 11875"/>
            <a:gd name="connsiteY2" fmla="*/ 3956 h 8462"/>
            <a:gd name="connsiteX3" fmla="*/ 5415 w 11875"/>
            <a:gd name="connsiteY3" fmla="*/ 0 h 8462"/>
            <a:gd name="connsiteX4" fmla="*/ 11250 w 11875"/>
            <a:gd name="connsiteY4" fmla="*/ 220 h 8462"/>
            <a:gd name="connsiteX5" fmla="*/ 11875 w 11875"/>
            <a:gd name="connsiteY5" fmla="*/ 8462 h 8462"/>
            <a:gd name="connsiteX6" fmla="*/ 2499 w 11875"/>
            <a:gd name="connsiteY6" fmla="*/ 8022 h 8462"/>
            <a:gd name="connsiteX0" fmla="*/ 2104 w 9497"/>
            <a:gd name="connsiteY0" fmla="*/ 9480 h 9480"/>
            <a:gd name="connsiteX1" fmla="*/ 0 w 9497"/>
            <a:gd name="connsiteY1" fmla="*/ 7401 h 9480"/>
            <a:gd name="connsiteX2" fmla="*/ 2107 w 9497"/>
            <a:gd name="connsiteY2" fmla="*/ 4675 h 9480"/>
            <a:gd name="connsiteX3" fmla="*/ 4560 w 9497"/>
            <a:gd name="connsiteY3" fmla="*/ 0 h 9480"/>
            <a:gd name="connsiteX4" fmla="*/ 9474 w 9497"/>
            <a:gd name="connsiteY4" fmla="*/ 260 h 9480"/>
            <a:gd name="connsiteX5" fmla="*/ 8948 w 9497"/>
            <a:gd name="connsiteY5" fmla="*/ 4546 h 9480"/>
            <a:gd name="connsiteX6" fmla="*/ 2104 w 9497"/>
            <a:gd name="connsiteY6" fmla="*/ 9480 h 9480"/>
            <a:gd name="connsiteX0" fmla="*/ 2215 w 10000"/>
            <a:gd name="connsiteY0" fmla="*/ 12603 h 12603"/>
            <a:gd name="connsiteX1" fmla="*/ 0 w 10000"/>
            <a:gd name="connsiteY1" fmla="*/ 10410 h 12603"/>
            <a:gd name="connsiteX2" fmla="*/ 2219 w 10000"/>
            <a:gd name="connsiteY2" fmla="*/ 7534 h 12603"/>
            <a:gd name="connsiteX3" fmla="*/ 4802 w 10000"/>
            <a:gd name="connsiteY3" fmla="*/ 2603 h 12603"/>
            <a:gd name="connsiteX4" fmla="*/ 9976 w 10000"/>
            <a:gd name="connsiteY4" fmla="*/ 0 h 12603"/>
            <a:gd name="connsiteX5" fmla="*/ 9422 w 10000"/>
            <a:gd name="connsiteY5" fmla="*/ 7398 h 12603"/>
            <a:gd name="connsiteX6" fmla="*/ 2215 w 10000"/>
            <a:gd name="connsiteY6" fmla="*/ 12603 h 12603"/>
            <a:gd name="connsiteX0" fmla="*/ 2215 w 11095"/>
            <a:gd name="connsiteY0" fmla="*/ 10137 h 10137"/>
            <a:gd name="connsiteX1" fmla="*/ 0 w 11095"/>
            <a:gd name="connsiteY1" fmla="*/ 7944 h 10137"/>
            <a:gd name="connsiteX2" fmla="*/ 2219 w 11095"/>
            <a:gd name="connsiteY2" fmla="*/ 5068 h 10137"/>
            <a:gd name="connsiteX3" fmla="*/ 4802 w 11095"/>
            <a:gd name="connsiteY3" fmla="*/ 137 h 10137"/>
            <a:gd name="connsiteX4" fmla="*/ 11084 w 11095"/>
            <a:gd name="connsiteY4" fmla="*/ 0 h 10137"/>
            <a:gd name="connsiteX5" fmla="*/ 9422 w 11095"/>
            <a:gd name="connsiteY5" fmla="*/ 4932 h 10137"/>
            <a:gd name="connsiteX6" fmla="*/ 2215 w 11095"/>
            <a:gd name="connsiteY6" fmla="*/ 10137 h 10137"/>
            <a:gd name="connsiteX0" fmla="*/ 2215 w 11095"/>
            <a:gd name="connsiteY0" fmla="*/ 10137 h 10137"/>
            <a:gd name="connsiteX1" fmla="*/ 0 w 11095"/>
            <a:gd name="connsiteY1" fmla="*/ 7944 h 10137"/>
            <a:gd name="connsiteX2" fmla="*/ 2219 w 11095"/>
            <a:gd name="connsiteY2" fmla="*/ 5068 h 10137"/>
            <a:gd name="connsiteX3" fmla="*/ 1609 w 11095"/>
            <a:gd name="connsiteY3" fmla="*/ 4912 h 10137"/>
            <a:gd name="connsiteX4" fmla="*/ 4802 w 11095"/>
            <a:gd name="connsiteY4" fmla="*/ 137 h 10137"/>
            <a:gd name="connsiteX5" fmla="*/ 11084 w 11095"/>
            <a:gd name="connsiteY5" fmla="*/ 0 h 10137"/>
            <a:gd name="connsiteX6" fmla="*/ 9422 w 11095"/>
            <a:gd name="connsiteY6" fmla="*/ 4932 h 10137"/>
            <a:gd name="connsiteX7" fmla="*/ 2215 w 11095"/>
            <a:gd name="connsiteY7" fmla="*/ 10137 h 10137"/>
            <a:gd name="connsiteX0" fmla="*/ 2215 w 11095"/>
            <a:gd name="connsiteY0" fmla="*/ 13288 h 13288"/>
            <a:gd name="connsiteX1" fmla="*/ 0 w 11095"/>
            <a:gd name="connsiteY1" fmla="*/ 11095 h 13288"/>
            <a:gd name="connsiteX2" fmla="*/ 2219 w 11095"/>
            <a:gd name="connsiteY2" fmla="*/ 8219 h 13288"/>
            <a:gd name="connsiteX3" fmla="*/ 1609 w 11095"/>
            <a:gd name="connsiteY3" fmla="*/ 8063 h 13288"/>
            <a:gd name="connsiteX4" fmla="*/ 4802 w 11095"/>
            <a:gd name="connsiteY4" fmla="*/ 0 h 13288"/>
            <a:gd name="connsiteX5" fmla="*/ 11084 w 11095"/>
            <a:gd name="connsiteY5" fmla="*/ 3151 h 13288"/>
            <a:gd name="connsiteX6" fmla="*/ 9422 w 11095"/>
            <a:gd name="connsiteY6" fmla="*/ 8083 h 13288"/>
            <a:gd name="connsiteX7" fmla="*/ 2215 w 11095"/>
            <a:gd name="connsiteY7" fmla="*/ 13288 h 13288"/>
            <a:gd name="connsiteX0" fmla="*/ 2215 w 11090"/>
            <a:gd name="connsiteY0" fmla="*/ 13288 h 13288"/>
            <a:gd name="connsiteX1" fmla="*/ 0 w 11090"/>
            <a:gd name="connsiteY1" fmla="*/ 11095 h 13288"/>
            <a:gd name="connsiteX2" fmla="*/ 2219 w 11090"/>
            <a:gd name="connsiteY2" fmla="*/ 8219 h 13288"/>
            <a:gd name="connsiteX3" fmla="*/ 1609 w 11090"/>
            <a:gd name="connsiteY3" fmla="*/ 8063 h 13288"/>
            <a:gd name="connsiteX4" fmla="*/ 4802 w 11090"/>
            <a:gd name="connsiteY4" fmla="*/ 0 h 13288"/>
            <a:gd name="connsiteX5" fmla="*/ 11084 w 11090"/>
            <a:gd name="connsiteY5" fmla="*/ 3151 h 13288"/>
            <a:gd name="connsiteX6" fmla="*/ 7760 w 11090"/>
            <a:gd name="connsiteY6" fmla="*/ 5617 h 13288"/>
            <a:gd name="connsiteX7" fmla="*/ 2215 w 11090"/>
            <a:gd name="connsiteY7" fmla="*/ 13288 h 13288"/>
            <a:gd name="connsiteX0" fmla="*/ 2215 w 11147"/>
            <a:gd name="connsiteY0" fmla="*/ 13288 h 13288"/>
            <a:gd name="connsiteX1" fmla="*/ 0 w 11147"/>
            <a:gd name="connsiteY1" fmla="*/ 11095 h 13288"/>
            <a:gd name="connsiteX2" fmla="*/ 2219 w 11147"/>
            <a:gd name="connsiteY2" fmla="*/ 8219 h 13288"/>
            <a:gd name="connsiteX3" fmla="*/ 1609 w 11147"/>
            <a:gd name="connsiteY3" fmla="*/ 8063 h 13288"/>
            <a:gd name="connsiteX4" fmla="*/ 4802 w 11147"/>
            <a:gd name="connsiteY4" fmla="*/ 0 h 13288"/>
            <a:gd name="connsiteX5" fmla="*/ 11084 w 11147"/>
            <a:gd name="connsiteY5" fmla="*/ 3151 h 13288"/>
            <a:gd name="connsiteX6" fmla="*/ 7760 w 11147"/>
            <a:gd name="connsiteY6" fmla="*/ 5617 h 13288"/>
            <a:gd name="connsiteX7" fmla="*/ 2215 w 11147"/>
            <a:gd name="connsiteY7" fmla="*/ 13288 h 13288"/>
            <a:gd name="connsiteX0" fmla="*/ 4432 w 11143"/>
            <a:gd name="connsiteY0" fmla="*/ 4247 h 11095"/>
            <a:gd name="connsiteX1" fmla="*/ 0 w 11143"/>
            <a:gd name="connsiteY1" fmla="*/ 11095 h 11095"/>
            <a:gd name="connsiteX2" fmla="*/ 2219 w 11143"/>
            <a:gd name="connsiteY2" fmla="*/ 8219 h 11095"/>
            <a:gd name="connsiteX3" fmla="*/ 1609 w 11143"/>
            <a:gd name="connsiteY3" fmla="*/ 8063 h 11095"/>
            <a:gd name="connsiteX4" fmla="*/ 4802 w 11143"/>
            <a:gd name="connsiteY4" fmla="*/ 0 h 11095"/>
            <a:gd name="connsiteX5" fmla="*/ 11084 w 11143"/>
            <a:gd name="connsiteY5" fmla="*/ 3151 h 11095"/>
            <a:gd name="connsiteX6" fmla="*/ 7760 w 11143"/>
            <a:gd name="connsiteY6" fmla="*/ 5617 h 11095"/>
            <a:gd name="connsiteX7" fmla="*/ 4432 w 11143"/>
            <a:gd name="connsiteY7" fmla="*/ 4247 h 11095"/>
            <a:gd name="connsiteX0" fmla="*/ 5121 w 11832"/>
            <a:gd name="connsiteY0" fmla="*/ 4247 h 11095"/>
            <a:gd name="connsiteX1" fmla="*/ 689 w 11832"/>
            <a:gd name="connsiteY1" fmla="*/ 11095 h 11095"/>
            <a:gd name="connsiteX2" fmla="*/ 2908 w 11832"/>
            <a:gd name="connsiteY2" fmla="*/ 8219 h 11095"/>
            <a:gd name="connsiteX3" fmla="*/ 82 w 11832"/>
            <a:gd name="connsiteY3" fmla="*/ 3953 h 11095"/>
            <a:gd name="connsiteX4" fmla="*/ 5491 w 11832"/>
            <a:gd name="connsiteY4" fmla="*/ 0 h 11095"/>
            <a:gd name="connsiteX5" fmla="*/ 11773 w 11832"/>
            <a:gd name="connsiteY5" fmla="*/ 3151 h 11095"/>
            <a:gd name="connsiteX6" fmla="*/ 8449 w 11832"/>
            <a:gd name="connsiteY6" fmla="*/ 5617 h 11095"/>
            <a:gd name="connsiteX7" fmla="*/ 5121 w 11832"/>
            <a:gd name="connsiteY7" fmla="*/ 4247 h 11095"/>
            <a:gd name="connsiteX0" fmla="*/ 5121 w 11832"/>
            <a:gd name="connsiteY0" fmla="*/ 4247 h 8219"/>
            <a:gd name="connsiteX1" fmla="*/ 2908 w 11832"/>
            <a:gd name="connsiteY1" fmla="*/ 8219 h 8219"/>
            <a:gd name="connsiteX2" fmla="*/ 82 w 11832"/>
            <a:gd name="connsiteY2" fmla="*/ 3953 h 8219"/>
            <a:gd name="connsiteX3" fmla="*/ 5491 w 11832"/>
            <a:gd name="connsiteY3" fmla="*/ 0 h 8219"/>
            <a:gd name="connsiteX4" fmla="*/ 11773 w 11832"/>
            <a:gd name="connsiteY4" fmla="*/ 3151 h 8219"/>
            <a:gd name="connsiteX5" fmla="*/ 8449 w 11832"/>
            <a:gd name="connsiteY5" fmla="*/ 5617 h 8219"/>
            <a:gd name="connsiteX6" fmla="*/ 5121 w 11832"/>
            <a:gd name="connsiteY6" fmla="*/ 4247 h 8219"/>
            <a:gd name="connsiteX0" fmla="*/ 4259 w 9931"/>
            <a:gd name="connsiteY0" fmla="*/ 5167 h 6858"/>
            <a:gd name="connsiteX1" fmla="*/ 0 w 9931"/>
            <a:gd name="connsiteY1" fmla="*/ 4810 h 6858"/>
            <a:gd name="connsiteX2" fmla="*/ 4572 w 9931"/>
            <a:gd name="connsiteY2" fmla="*/ 0 h 6858"/>
            <a:gd name="connsiteX3" fmla="*/ 9881 w 9931"/>
            <a:gd name="connsiteY3" fmla="*/ 3834 h 6858"/>
            <a:gd name="connsiteX4" fmla="*/ 7072 w 9931"/>
            <a:gd name="connsiteY4" fmla="*/ 6834 h 6858"/>
            <a:gd name="connsiteX5" fmla="*/ 4259 w 9931"/>
            <a:gd name="connsiteY5" fmla="*/ 5167 h 6858"/>
            <a:gd name="connsiteX0" fmla="*/ 4289 w 10000"/>
            <a:gd name="connsiteY0" fmla="*/ 9721 h 12188"/>
            <a:gd name="connsiteX1" fmla="*/ 0 w 10000"/>
            <a:gd name="connsiteY1" fmla="*/ 9201 h 12188"/>
            <a:gd name="connsiteX2" fmla="*/ 1774 w 10000"/>
            <a:gd name="connsiteY2" fmla="*/ 0 h 12188"/>
            <a:gd name="connsiteX3" fmla="*/ 9950 w 10000"/>
            <a:gd name="connsiteY3" fmla="*/ 7778 h 12188"/>
            <a:gd name="connsiteX4" fmla="*/ 7121 w 10000"/>
            <a:gd name="connsiteY4" fmla="*/ 12152 h 12188"/>
            <a:gd name="connsiteX5" fmla="*/ 4289 w 10000"/>
            <a:gd name="connsiteY5" fmla="*/ 9721 h 12188"/>
            <a:gd name="connsiteX0" fmla="*/ 1931 w 10009"/>
            <a:gd name="connsiteY0" fmla="*/ 11908 h 12600"/>
            <a:gd name="connsiteX1" fmla="*/ 0 w 10009"/>
            <a:gd name="connsiteY1" fmla="*/ 9201 h 12600"/>
            <a:gd name="connsiteX2" fmla="*/ 1774 w 10009"/>
            <a:gd name="connsiteY2" fmla="*/ 0 h 12600"/>
            <a:gd name="connsiteX3" fmla="*/ 9950 w 10009"/>
            <a:gd name="connsiteY3" fmla="*/ 7778 h 12600"/>
            <a:gd name="connsiteX4" fmla="*/ 7121 w 10009"/>
            <a:gd name="connsiteY4" fmla="*/ 12152 h 12600"/>
            <a:gd name="connsiteX5" fmla="*/ 1931 w 10009"/>
            <a:gd name="connsiteY5" fmla="*/ 11908 h 12600"/>
            <a:gd name="connsiteX0" fmla="*/ 1931 w 9549"/>
            <a:gd name="connsiteY0" fmla="*/ 11908 h 12502"/>
            <a:gd name="connsiteX1" fmla="*/ 0 w 9549"/>
            <a:gd name="connsiteY1" fmla="*/ 9201 h 12502"/>
            <a:gd name="connsiteX2" fmla="*/ 1774 w 9549"/>
            <a:gd name="connsiteY2" fmla="*/ 0 h 12502"/>
            <a:gd name="connsiteX3" fmla="*/ 9478 w 9549"/>
            <a:gd name="connsiteY3" fmla="*/ 9236 h 12502"/>
            <a:gd name="connsiteX4" fmla="*/ 7121 w 9549"/>
            <a:gd name="connsiteY4" fmla="*/ 12152 h 12502"/>
            <a:gd name="connsiteX5" fmla="*/ 1931 w 9549"/>
            <a:gd name="connsiteY5" fmla="*/ 11908 h 12502"/>
            <a:gd name="connsiteX0" fmla="*/ 2022 w 10977"/>
            <a:gd name="connsiteY0" fmla="*/ 9525 h 13824"/>
            <a:gd name="connsiteX1" fmla="*/ 0 w 10977"/>
            <a:gd name="connsiteY1" fmla="*/ 7360 h 13824"/>
            <a:gd name="connsiteX2" fmla="*/ 1858 w 10977"/>
            <a:gd name="connsiteY2" fmla="*/ 0 h 13824"/>
            <a:gd name="connsiteX3" fmla="*/ 9926 w 10977"/>
            <a:gd name="connsiteY3" fmla="*/ 7388 h 13824"/>
            <a:gd name="connsiteX4" fmla="*/ 10420 w 10977"/>
            <a:gd name="connsiteY4" fmla="*/ 13802 h 13824"/>
            <a:gd name="connsiteX5" fmla="*/ 2022 w 10977"/>
            <a:gd name="connsiteY5" fmla="*/ 9525 h 13824"/>
            <a:gd name="connsiteX0" fmla="*/ 5479 w 10723"/>
            <a:gd name="connsiteY0" fmla="*/ 15357 h 15575"/>
            <a:gd name="connsiteX1" fmla="*/ 0 w 10723"/>
            <a:gd name="connsiteY1" fmla="*/ 7360 h 15575"/>
            <a:gd name="connsiteX2" fmla="*/ 1858 w 10723"/>
            <a:gd name="connsiteY2" fmla="*/ 0 h 15575"/>
            <a:gd name="connsiteX3" fmla="*/ 9926 w 10723"/>
            <a:gd name="connsiteY3" fmla="*/ 7388 h 15575"/>
            <a:gd name="connsiteX4" fmla="*/ 10420 w 10723"/>
            <a:gd name="connsiteY4" fmla="*/ 13802 h 15575"/>
            <a:gd name="connsiteX5" fmla="*/ 5479 w 10723"/>
            <a:gd name="connsiteY5" fmla="*/ 15357 h 15575"/>
            <a:gd name="connsiteX0" fmla="*/ 5479 w 10723"/>
            <a:gd name="connsiteY0" fmla="*/ 15357 h 15575"/>
            <a:gd name="connsiteX1" fmla="*/ 4445 w 10723"/>
            <a:gd name="connsiteY1" fmla="*/ 9692 h 15575"/>
            <a:gd name="connsiteX2" fmla="*/ 0 w 10723"/>
            <a:gd name="connsiteY2" fmla="*/ 7360 h 15575"/>
            <a:gd name="connsiteX3" fmla="*/ 1858 w 10723"/>
            <a:gd name="connsiteY3" fmla="*/ 0 h 15575"/>
            <a:gd name="connsiteX4" fmla="*/ 9926 w 10723"/>
            <a:gd name="connsiteY4" fmla="*/ 7388 h 15575"/>
            <a:gd name="connsiteX5" fmla="*/ 10420 w 10723"/>
            <a:gd name="connsiteY5" fmla="*/ 13802 h 15575"/>
            <a:gd name="connsiteX6" fmla="*/ 5479 w 10723"/>
            <a:gd name="connsiteY6" fmla="*/ 15357 h 15575"/>
            <a:gd name="connsiteX0" fmla="*/ 5479 w 10723"/>
            <a:gd name="connsiteY0" fmla="*/ 12441 h 12659"/>
            <a:gd name="connsiteX1" fmla="*/ 4445 w 10723"/>
            <a:gd name="connsiteY1" fmla="*/ 6776 h 12659"/>
            <a:gd name="connsiteX2" fmla="*/ 0 w 10723"/>
            <a:gd name="connsiteY2" fmla="*/ 4444 h 12659"/>
            <a:gd name="connsiteX3" fmla="*/ 4327 w 10723"/>
            <a:gd name="connsiteY3" fmla="*/ 0 h 12659"/>
            <a:gd name="connsiteX4" fmla="*/ 9926 w 10723"/>
            <a:gd name="connsiteY4" fmla="*/ 4472 h 12659"/>
            <a:gd name="connsiteX5" fmla="*/ 10420 w 10723"/>
            <a:gd name="connsiteY5" fmla="*/ 10886 h 12659"/>
            <a:gd name="connsiteX6" fmla="*/ 5479 w 10723"/>
            <a:gd name="connsiteY6" fmla="*/ 12441 h 12659"/>
            <a:gd name="connsiteX0" fmla="*/ 5479 w 10612"/>
            <a:gd name="connsiteY0" fmla="*/ 12441 h 12700"/>
            <a:gd name="connsiteX1" fmla="*/ 4445 w 10612"/>
            <a:gd name="connsiteY1" fmla="*/ 6776 h 12700"/>
            <a:gd name="connsiteX2" fmla="*/ 0 w 10612"/>
            <a:gd name="connsiteY2" fmla="*/ 4444 h 12700"/>
            <a:gd name="connsiteX3" fmla="*/ 4327 w 10612"/>
            <a:gd name="connsiteY3" fmla="*/ 0 h 12700"/>
            <a:gd name="connsiteX4" fmla="*/ 9432 w 10612"/>
            <a:gd name="connsiteY4" fmla="*/ 2723 h 12700"/>
            <a:gd name="connsiteX5" fmla="*/ 10420 w 10612"/>
            <a:gd name="connsiteY5" fmla="*/ 10886 h 12700"/>
            <a:gd name="connsiteX6" fmla="*/ 5479 w 10612"/>
            <a:gd name="connsiteY6" fmla="*/ 12441 h 12700"/>
            <a:gd name="connsiteX0" fmla="*/ 5479 w 10420"/>
            <a:gd name="connsiteY0" fmla="*/ 12441 h 12700"/>
            <a:gd name="connsiteX1" fmla="*/ 4445 w 10420"/>
            <a:gd name="connsiteY1" fmla="*/ 6776 h 12700"/>
            <a:gd name="connsiteX2" fmla="*/ 0 w 10420"/>
            <a:gd name="connsiteY2" fmla="*/ 4444 h 12700"/>
            <a:gd name="connsiteX3" fmla="*/ 4327 w 10420"/>
            <a:gd name="connsiteY3" fmla="*/ 0 h 12700"/>
            <a:gd name="connsiteX4" fmla="*/ 9432 w 10420"/>
            <a:gd name="connsiteY4" fmla="*/ 2723 h 12700"/>
            <a:gd name="connsiteX5" fmla="*/ 10420 w 10420"/>
            <a:gd name="connsiteY5" fmla="*/ 10886 h 12700"/>
            <a:gd name="connsiteX6" fmla="*/ 5479 w 10420"/>
            <a:gd name="connsiteY6" fmla="*/ 12441 h 12700"/>
            <a:gd name="connsiteX0" fmla="*/ 5479 w 10420"/>
            <a:gd name="connsiteY0" fmla="*/ 12441 h 12441"/>
            <a:gd name="connsiteX1" fmla="*/ 4445 w 10420"/>
            <a:gd name="connsiteY1" fmla="*/ 6776 h 12441"/>
            <a:gd name="connsiteX2" fmla="*/ 0 w 10420"/>
            <a:gd name="connsiteY2" fmla="*/ 4444 h 12441"/>
            <a:gd name="connsiteX3" fmla="*/ 4327 w 10420"/>
            <a:gd name="connsiteY3" fmla="*/ 0 h 12441"/>
            <a:gd name="connsiteX4" fmla="*/ 9432 w 10420"/>
            <a:gd name="connsiteY4" fmla="*/ 2723 h 12441"/>
            <a:gd name="connsiteX5" fmla="*/ 10420 w 10420"/>
            <a:gd name="connsiteY5" fmla="*/ 10886 h 12441"/>
            <a:gd name="connsiteX6" fmla="*/ 5479 w 10420"/>
            <a:gd name="connsiteY6" fmla="*/ 12441 h 12441"/>
            <a:gd name="connsiteX0" fmla="*/ 5479 w 10420"/>
            <a:gd name="connsiteY0" fmla="*/ 12441 h 12441"/>
            <a:gd name="connsiteX1" fmla="*/ 4445 w 10420"/>
            <a:gd name="connsiteY1" fmla="*/ 6776 h 12441"/>
            <a:gd name="connsiteX2" fmla="*/ 0 w 10420"/>
            <a:gd name="connsiteY2" fmla="*/ 4444 h 12441"/>
            <a:gd name="connsiteX3" fmla="*/ 4327 w 10420"/>
            <a:gd name="connsiteY3" fmla="*/ 0 h 12441"/>
            <a:gd name="connsiteX4" fmla="*/ 9432 w 10420"/>
            <a:gd name="connsiteY4" fmla="*/ 2723 h 12441"/>
            <a:gd name="connsiteX5" fmla="*/ 10420 w 10420"/>
            <a:gd name="connsiteY5" fmla="*/ 10886 h 12441"/>
            <a:gd name="connsiteX6" fmla="*/ 5479 w 10420"/>
            <a:gd name="connsiteY6" fmla="*/ 12441 h 124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0420" h="12441">
              <a:moveTo>
                <a:pt x="5479" y="12441"/>
              </a:moveTo>
              <a:lnTo>
                <a:pt x="4445" y="6776"/>
              </a:lnTo>
              <a:lnTo>
                <a:pt x="0" y="4444"/>
              </a:lnTo>
              <a:lnTo>
                <a:pt x="4327" y="0"/>
              </a:lnTo>
              <a:lnTo>
                <a:pt x="9432" y="2723"/>
              </a:lnTo>
              <a:lnTo>
                <a:pt x="10420" y="10886"/>
              </a:lnTo>
              <a:lnTo>
                <a:pt x="5479" y="12441"/>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100358</xdr:colOff>
      <xdr:row>23</xdr:row>
      <xdr:rowOff>138038</xdr:rowOff>
    </xdr:from>
    <xdr:to>
      <xdr:col>10</xdr:col>
      <xdr:colOff>128206</xdr:colOff>
      <xdr:row>24</xdr:row>
      <xdr:rowOff>21986</xdr:rowOff>
    </xdr:to>
    <xdr:sp macro="" textlink="">
      <xdr:nvSpPr>
        <xdr:cNvPr id="205" name="QA">
          <a:extLst>
            <a:ext uri="{FF2B5EF4-FFF2-40B4-BE49-F238E27FC236}">
              <a16:creationId xmlns:a16="http://schemas.microsoft.com/office/drawing/2014/main" id="{00000000-0008-0000-0C00-0000CD000000}"/>
            </a:ext>
          </a:extLst>
        </xdr:cNvPr>
        <xdr:cNvSpPr>
          <a:spLocks/>
        </xdr:cNvSpPr>
      </xdr:nvSpPr>
      <xdr:spPr bwMode="auto">
        <a:xfrm>
          <a:off x="6301133" y="4300463"/>
          <a:ext cx="27848" cy="45873"/>
        </a:xfrm>
        <a:custGeom>
          <a:avLst/>
          <a:gdLst>
            <a:gd name="T0" fmla="*/ 0 w 46"/>
            <a:gd name="T1" fmla="*/ 2147483647 h 28"/>
            <a:gd name="T2" fmla="*/ 2147483647 w 46"/>
            <a:gd name="T3" fmla="*/ 2147483647 h 28"/>
            <a:gd name="T4" fmla="*/ 2147483647 w 46"/>
            <a:gd name="T5" fmla="*/ 2147483647 h 28"/>
            <a:gd name="T6" fmla="*/ 2147483647 w 46"/>
            <a:gd name="T7" fmla="*/ 2147483647 h 28"/>
            <a:gd name="T8" fmla="*/ 2147483647 w 46"/>
            <a:gd name="T9" fmla="*/ 2147483647 h 28"/>
            <a:gd name="T10" fmla="*/ 2147483647 w 46"/>
            <a:gd name="T11" fmla="*/ 0 h 28"/>
            <a:gd name="T12" fmla="*/ 2147483647 w 46"/>
            <a:gd name="T13" fmla="*/ 2147483647 h 28"/>
            <a:gd name="T14" fmla="*/ 2147483647 w 46"/>
            <a:gd name="T15" fmla="*/ 2147483647 h 28"/>
            <a:gd name="T16" fmla="*/ 2147483647 w 46"/>
            <a:gd name="T17" fmla="*/ 2147483647 h 28"/>
            <a:gd name="T18" fmla="*/ 2147483647 w 46"/>
            <a:gd name="T19" fmla="*/ 2147483647 h 28"/>
            <a:gd name="T20" fmla="*/ 2147483647 w 46"/>
            <a:gd name="T21" fmla="*/ 2147483647 h 28"/>
            <a:gd name="T22" fmla="*/ 2147483647 w 46"/>
            <a:gd name="T23" fmla="*/ 2147483647 h 28"/>
            <a:gd name="T24" fmla="*/ 2147483647 w 46"/>
            <a:gd name="T25" fmla="*/ 2147483647 h 28"/>
            <a:gd name="T26" fmla="*/ 2147483647 w 46"/>
            <a:gd name="T27" fmla="*/ 2147483647 h 28"/>
            <a:gd name="T28" fmla="*/ 0 w 46"/>
            <a:gd name="T29" fmla="*/ 2147483647 h 2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connsiteX0" fmla="*/ 0 w 10000"/>
            <a:gd name="connsiteY0" fmla="*/ 5357 h 10000"/>
            <a:gd name="connsiteX1" fmla="*/ 652 w 10000"/>
            <a:gd name="connsiteY1" fmla="*/ 6071 h 10000"/>
            <a:gd name="connsiteX2" fmla="*/ 979 w 10000"/>
            <a:gd name="connsiteY2" fmla="*/ 179 h 10000"/>
            <a:gd name="connsiteX3" fmla="*/ 2826 w 10000"/>
            <a:gd name="connsiteY3" fmla="*/ 2857 h 10000"/>
            <a:gd name="connsiteX4" fmla="*/ 5870 w 10000"/>
            <a:gd name="connsiteY4" fmla="*/ 3214 h 10000"/>
            <a:gd name="connsiteX5" fmla="*/ 10000 w 10000"/>
            <a:gd name="connsiteY5" fmla="*/ 0 h 10000"/>
            <a:gd name="connsiteX6" fmla="*/ 10000 w 10000"/>
            <a:gd name="connsiteY6" fmla="*/ 357 h 10000"/>
            <a:gd name="connsiteX7" fmla="*/ 7174 w 10000"/>
            <a:gd name="connsiteY7" fmla="*/ 3929 h 10000"/>
            <a:gd name="connsiteX8" fmla="*/ 7826 w 10000"/>
            <a:gd name="connsiteY8" fmla="*/ 6429 h 10000"/>
            <a:gd name="connsiteX9" fmla="*/ 5870 w 10000"/>
            <a:gd name="connsiteY9" fmla="*/ 7500 h 10000"/>
            <a:gd name="connsiteX10" fmla="*/ 3261 w 10000"/>
            <a:gd name="connsiteY10" fmla="*/ 10000 h 10000"/>
            <a:gd name="connsiteX11" fmla="*/ 2826 w 10000"/>
            <a:gd name="connsiteY11" fmla="*/ 10000 h 10000"/>
            <a:gd name="connsiteX12" fmla="*/ 1739 w 10000"/>
            <a:gd name="connsiteY12" fmla="*/ 9286 h 10000"/>
            <a:gd name="connsiteX13" fmla="*/ 435 w 10000"/>
            <a:gd name="connsiteY13" fmla="*/ 8214 h 10000"/>
            <a:gd name="connsiteX14" fmla="*/ 0 w 10000"/>
            <a:gd name="connsiteY14" fmla="*/ 5357 h 1000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870 w 10000"/>
            <a:gd name="connsiteY4" fmla="*/ 9464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174 w 10000"/>
            <a:gd name="connsiteY6" fmla="*/ 10179 h 16250"/>
            <a:gd name="connsiteX7" fmla="*/ 7826 w 10000"/>
            <a:gd name="connsiteY7" fmla="*/ 12679 h 16250"/>
            <a:gd name="connsiteX8" fmla="*/ 5870 w 10000"/>
            <a:gd name="connsiteY8" fmla="*/ 13750 h 16250"/>
            <a:gd name="connsiteX9" fmla="*/ 3261 w 10000"/>
            <a:gd name="connsiteY9" fmla="*/ 16250 h 16250"/>
            <a:gd name="connsiteX10" fmla="*/ 2826 w 10000"/>
            <a:gd name="connsiteY10" fmla="*/ 16250 h 16250"/>
            <a:gd name="connsiteX11" fmla="*/ 1739 w 10000"/>
            <a:gd name="connsiteY11" fmla="*/ 15536 h 16250"/>
            <a:gd name="connsiteX12" fmla="*/ 435 w 10000"/>
            <a:gd name="connsiteY12" fmla="*/ 14464 h 16250"/>
            <a:gd name="connsiteX13" fmla="*/ 0 w 10000"/>
            <a:gd name="connsiteY13"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826 w 10000"/>
            <a:gd name="connsiteY6" fmla="*/ 12679 h 16250"/>
            <a:gd name="connsiteX7" fmla="*/ 5870 w 10000"/>
            <a:gd name="connsiteY7" fmla="*/ 13750 h 16250"/>
            <a:gd name="connsiteX8" fmla="*/ 3261 w 10000"/>
            <a:gd name="connsiteY8" fmla="*/ 16250 h 16250"/>
            <a:gd name="connsiteX9" fmla="*/ 2826 w 10000"/>
            <a:gd name="connsiteY9" fmla="*/ 16250 h 16250"/>
            <a:gd name="connsiteX10" fmla="*/ 1739 w 10000"/>
            <a:gd name="connsiteY10" fmla="*/ 15536 h 16250"/>
            <a:gd name="connsiteX11" fmla="*/ 435 w 10000"/>
            <a:gd name="connsiteY11" fmla="*/ 14464 h 16250"/>
            <a:gd name="connsiteX12" fmla="*/ 0 w 10000"/>
            <a:gd name="connsiteY12" fmla="*/ 11607 h 16250"/>
            <a:gd name="connsiteX0" fmla="*/ 0 w 7826"/>
            <a:gd name="connsiteY0" fmla="*/ 11607 h 16250"/>
            <a:gd name="connsiteX1" fmla="*/ 652 w 7826"/>
            <a:gd name="connsiteY1" fmla="*/ 12321 h 16250"/>
            <a:gd name="connsiteX2" fmla="*/ 979 w 7826"/>
            <a:gd name="connsiteY2" fmla="*/ 6429 h 16250"/>
            <a:gd name="connsiteX3" fmla="*/ 2500 w 7826"/>
            <a:gd name="connsiteY3" fmla="*/ 0 h 16250"/>
            <a:gd name="connsiteX4" fmla="*/ 5544 w 7826"/>
            <a:gd name="connsiteY4" fmla="*/ 357 h 16250"/>
            <a:gd name="connsiteX5" fmla="*/ 7826 w 7826"/>
            <a:gd name="connsiteY5" fmla="*/ 12679 h 16250"/>
            <a:gd name="connsiteX6" fmla="*/ 5870 w 7826"/>
            <a:gd name="connsiteY6" fmla="*/ 13750 h 16250"/>
            <a:gd name="connsiteX7" fmla="*/ 3261 w 7826"/>
            <a:gd name="connsiteY7" fmla="*/ 16250 h 16250"/>
            <a:gd name="connsiteX8" fmla="*/ 2826 w 7826"/>
            <a:gd name="connsiteY8" fmla="*/ 16250 h 16250"/>
            <a:gd name="connsiteX9" fmla="*/ 1739 w 7826"/>
            <a:gd name="connsiteY9" fmla="*/ 15536 h 16250"/>
            <a:gd name="connsiteX10" fmla="*/ 435 w 7826"/>
            <a:gd name="connsiteY10" fmla="*/ 14464 h 16250"/>
            <a:gd name="connsiteX11" fmla="*/ 0 w 7826"/>
            <a:gd name="connsiteY11" fmla="*/ 11607 h 16250"/>
            <a:gd name="connsiteX0" fmla="*/ 0 w 7501"/>
            <a:gd name="connsiteY0" fmla="*/ 7143 h 10000"/>
            <a:gd name="connsiteX1" fmla="*/ 833 w 7501"/>
            <a:gd name="connsiteY1" fmla="*/ 7582 h 10000"/>
            <a:gd name="connsiteX2" fmla="*/ 1251 w 7501"/>
            <a:gd name="connsiteY2" fmla="*/ 3956 h 10000"/>
            <a:gd name="connsiteX3" fmla="*/ 3194 w 7501"/>
            <a:gd name="connsiteY3" fmla="*/ 0 h 10000"/>
            <a:gd name="connsiteX4" fmla="*/ 7084 w 7501"/>
            <a:gd name="connsiteY4" fmla="*/ 220 h 10000"/>
            <a:gd name="connsiteX5" fmla="*/ 7501 w 7501"/>
            <a:gd name="connsiteY5" fmla="*/ 8462 h 10000"/>
            <a:gd name="connsiteX6" fmla="*/ 4167 w 7501"/>
            <a:gd name="connsiteY6" fmla="*/ 10000 h 10000"/>
            <a:gd name="connsiteX7" fmla="*/ 3611 w 7501"/>
            <a:gd name="connsiteY7" fmla="*/ 10000 h 10000"/>
            <a:gd name="connsiteX8" fmla="*/ 2222 w 7501"/>
            <a:gd name="connsiteY8" fmla="*/ 9561 h 10000"/>
            <a:gd name="connsiteX9" fmla="*/ 556 w 7501"/>
            <a:gd name="connsiteY9" fmla="*/ 8901 h 10000"/>
            <a:gd name="connsiteX10" fmla="*/ 0 w 7501"/>
            <a:gd name="connsiteY10"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741 w 10000"/>
            <a:gd name="connsiteY8" fmla="*/ 8901 h 10000"/>
            <a:gd name="connsiteX9" fmla="*/ 0 w 10000"/>
            <a:gd name="connsiteY9"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0 w 10000"/>
            <a:gd name="connsiteY8"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0 w 10000"/>
            <a:gd name="connsiteY7" fmla="*/ 7143 h 10000"/>
            <a:gd name="connsiteX0" fmla="*/ 4444 w 8889"/>
            <a:gd name="connsiteY0" fmla="*/ 10000 h 10000"/>
            <a:gd name="connsiteX1" fmla="*/ 0 w 8889"/>
            <a:gd name="connsiteY1" fmla="*/ 7582 h 10000"/>
            <a:gd name="connsiteX2" fmla="*/ 557 w 8889"/>
            <a:gd name="connsiteY2" fmla="*/ 3956 h 10000"/>
            <a:gd name="connsiteX3" fmla="*/ 3147 w 8889"/>
            <a:gd name="connsiteY3" fmla="*/ 0 h 10000"/>
            <a:gd name="connsiteX4" fmla="*/ 8333 w 8889"/>
            <a:gd name="connsiteY4" fmla="*/ 220 h 10000"/>
            <a:gd name="connsiteX5" fmla="*/ 8889 w 8889"/>
            <a:gd name="connsiteY5" fmla="*/ 8462 h 10000"/>
            <a:gd name="connsiteX6" fmla="*/ 4444 w 8889"/>
            <a:gd name="connsiteY6" fmla="*/ 10000 h 10000"/>
            <a:gd name="connsiteX0" fmla="*/ 8124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8124 w 13125"/>
            <a:gd name="connsiteY6" fmla="*/ 10000 h 10000"/>
            <a:gd name="connsiteX0" fmla="*/ 4999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4999 w 13125"/>
            <a:gd name="connsiteY6" fmla="*/ 10000 h 10000"/>
            <a:gd name="connsiteX0" fmla="*/ 3749 w 11875"/>
            <a:gd name="connsiteY0" fmla="*/ 10000 h 10000"/>
            <a:gd name="connsiteX1" fmla="*/ 0 w 11875"/>
            <a:gd name="connsiteY1" fmla="*/ 6263 h 10000"/>
            <a:gd name="connsiteX2" fmla="*/ 2502 w 11875"/>
            <a:gd name="connsiteY2" fmla="*/ 3956 h 10000"/>
            <a:gd name="connsiteX3" fmla="*/ 5415 w 11875"/>
            <a:gd name="connsiteY3" fmla="*/ 0 h 10000"/>
            <a:gd name="connsiteX4" fmla="*/ 11250 w 11875"/>
            <a:gd name="connsiteY4" fmla="*/ 220 h 10000"/>
            <a:gd name="connsiteX5" fmla="*/ 11875 w 11875"/>
            <a:gd name="connsiteY5" fmla="*/ 8462 h 10000"/>
            <a:gd name="connsiteX6" fmla="*/ 3749 w 11875"/>
            <a:gd name="connsiteY6" fmla="*/ 10000 h 10000"/>
            <a:gd name="connsiteX0" fmla="*/ 2499 w 11875"/>
            <a:gd name="connsiteY0" fmla="*/ 8022 h 8462"/>
            <a:gd name="connsiteX1" fmla="*/ 0 w 11875"/>
            <a:gd name="connsiteY1" fmla="*/ 6263 h 8462"/>
            <a:gd name="connsiteX2" fmla="*/ 2502 w 11875"/>
            <a:gd name="connsiteY2" fmla="*/ 3956 h 8462"/>
            <a:gd name="connsiteX3" fmla="*/ 5415 w 11875"/>
            <a:gd name="connsiteY3" fmla="*/ 0 h 8462"/>
            <a:gd name="connsiteX4" fmla="*/ 11250 w 11875"/>
            <a:gd name="connsiteY4" fmla="*/ 220 h 8462"/>
            <a:gd name="connsiteX5" fmla="*/ 11875 w 11875"/>
            <a:gd name="connsiteY5" fmla="*/ 8462 h 8462"/>
            <a:gd name="connsiteX6" fmla="*/ 2499 w 11875"/>
            <a:gd name="connsiteY6" fmla="*/ 8022 h 8462"/>
            <a:gd name="connsiteX0" fmla="*/ 2104 w 9497"/>
            <a:gd name="connsiteY0" fmla="*/ 9480 h 9480"/>
            <a:gd name="connsiteX1" fmla="*/ 0 w 9497"/>
            <a:gd name="connsiteY1" fmla="*/ 7401 h 9480"/>
            <a:gd name="connsiteX2" fmla="*/ 2107 w 9497"/>
            <a:gd name="connsiteY2" fmla="*/ 4675 h 9480"/>
            <a:gd name="connsiteX3" fmla="*/ 4560 w 9497"/>
            <a:gd name="connsiteY3" fmla="*/ 0 h 9480"/>
            <a:gd name="connsiteX4" fmla="*/ 9474 w 9497"/>
            <a:gd name="connsiteY4" fmla="*/ 260 h 9480"/>
            <a:gd name="connsiteX5" fmla="*/ 8948 w 9497"/>
            <a:gd name="connsiteY5" fmla="*/ 4546 h 9480"/>
            <a:gd name="connsiteX6" fmla="*/ 2104 w 9497"/>
            <a:gd name="connsiteY6" fmla="*/ 9480 h 9480"/>
            <a:gd name="connsiteX0" fmla="*/ 2215 w 10000"/>
            <a:gd name="connsiteY0" fmla="*/ 12603 h 12603"/>
            <a:gd name="connsiteX1" fmla="*/ 0 w 10000"/>
            <a:gd name="connsiteY1" fmla="*/ 10410 h 12603"/>
            <a:gd name="connsiteX2" fmla="*/ 2219 w 10000"/>
            <a:gd name="connsiteY2" fmla="*/ 7534 h 12603"/>
            <a:gd name="connsiteX3" fmla="*/ 4802 w 10000"/>
            <a:gd name="connsiteY3" fmla="*/ 2603 h 12603"/>
            <a:gd name="connsiteX4" fmla="*/ 9976 w 10000"/>
            <a:gd name="connsiteY4" fmla="*/ 0 h 12603"/>
            <a:gd name="connsiteX5" fmla="*/ 9422 w 10000"/>
            <a:gd name="connsiteY5" fmla="*/ 7398 h 12603"/>
            <a:gd name="connsiteX6" fmla="*/ 2215 w 10000"/>
            <a:gd name="connsiteY6" fmla="*/ 12603 h 12603"/>
            <a:gd name="connsiteX0" fmla="*/ 2215 w 11095"/>
            <a:gd name="connsiteY0" fmla="*/ 10137 h 10137"/>
            <a:gd name="connsiteX1" fmla="*/ 0 w 11095"/>
            <a:gd name="connsiteY1" fmla="*/ 7944 h 10137"/>
            <a:gd name="connsiteX2" fmla="*/ 2219 w 11095"/>
            <a:gd name="connsiteY2" fmla="*/ 5068 h 10137"/>
            <a:gd name="connsiteX3" fmla="*/ 4802 w 11095"/>
            <a:gd name="connsiteY3" fmla="*/ 137 h 10137"/>
            <a:gd name="connsiteX4" fmla="*/ 11084 w 11095"/>
            <a:gd name="connsiteY4" fmla="*/ 0 h 10137"/>
            <a:gd name="connsiteX5" fmla="*/ 9422 w 11095"/>
            <a:gd name="connsiteY5" fmla="*/ 4932 h 10137"/>
            <a:gd name="connsiteX6" fmla="*/ 2215 w 11095"/>
            <a:gd name="connsiteY6" fmla="*/ 10137 h 10137"/>
            <a:gd name="connsiteX0" fmla="*/ 2215 w 11095"/>
            <a:gd name="connsiteY0" fmla="*/ 10137 h 10137"/>
            <a:gd name="connsiteX1" fmla="*/ 0 w 11095"/>
            <a:gd name="connsiteY1" fmla="*/ 7944 h 10137"/>
            <a:gd name="connsiteX2" fmla="*/ 2219 w 11095"/>
            <a:gd name="connsiteY2" fmla="*/ 5068 h 10137"/>
            <a:gd name="connsiteX3" fmla="*/ 1609 w 11095"/>
            <a:gd name="connsiteY3" fmla="*/ 4912 h 10137"/>
            <a:gd name="connsiteX4" fmla="*/ 4802 w 11095"/>
            <a:gd name="connsiteY4" fmla="*/ 137 h 10137"/>
            <a:gd name="connsiteX5" fmla="*/ 11084 w 11095"/>
            <a:gd name="connsiteY5" fmla="*/ 0 h 10137"/>
            <a:gd name="connsiteX6" fmla="*/ 9422 w 11095"/>
            <a:gd name="connsiteY6" fmla="*/ 4932 h 10137"/>
            <a:gd name="connsiteX7" fmla="*/ 2215 w 11095"/>
            <a:gd name="connsiteY7" fmla="*/ 10137 h 10137"/>
            <a:gd name="connsiteX0" fmla="*/ 2215 w 11095"/>
            <a:gd name="connsiteY0" fmla="*/ 13288 h 13288"/>
            <a:gd name="connsiteX1" fmla="*/ 0 w 11095"/>
            <a:gd name="connsiteY1" fmla="*/ 11095 h 13288"/>
            <a:gd name="connsiteX2" fmla="*/ 2219 w 11095"/>
            <a:gd name="connsiteY2" fmla="*/ 8219 h 13288"/>
            <a:gd name="connsiteX3" fmla="*/ 1609 w 11095"/>
            <a:gd name="connsiteY3" fmla="*/ 8063 h 13288"/>
            <a:gd name="connsiteX4" fmla="*/ 4802 w 11095"/>
            <a:gd name="connsiteY4" fmla="*/ 0 h 13288"/>
            <a:gd name="connsiteX5" fmla="*/ 11084 w 11095"/>
            <a:gd name="connsiteY5" fmla="*/ 3151 h 13288"/>
            <a:gd name="connsiteX6" fmla="*/ 9422 w 11095"/>
            <a:gd name="connsiteY6" fmla="*/ 8083 h 13288"/>
            <a:gd name="connsiteX7" fmla="*/ 2215 w 11095"/>
            <a:gd name="connsiteY7" fmla="*/ 13288 h 13288"/>
            <a:gd name="connsiteX0" fmla="*/ 2215 w 11090"/>
            <a:gd name="connsiteY0" fmla="*/ 13288 h 13288"/>
            <a:gd name="connsiteX1" fmla="*/ 0 w 11090"/>
            <a:gd name="connsiteY1" fmla="*/ 11095 h 13288"/>
            <a:gd name="connsiteX2" fmla="*/ 2219 w 11090"/>
            <a:gd name="connsiteY2" fmla="*/ 8219 h 13288"/>
            <a:gd name="connsiteX3" fmla="*/ 1609 w 11090"/>
            <a:gd name="connsiteY3" fmla="*/ 8063 h 13288"/>
            <a:gd name="connsiteX4" fmla="*/ 4802 w 11090"/>
            <a:gd name="connsiteY4" fmla="*/ 0 h 13288"/>
            <a:gd name="connsiteX5" fmla="*/ 11084 w 11090"/>
            <a:gd name="connsiteY5" fmla="*/ 3151 h 13288"/>
            <a:gd name="connsiteX6" fmla="*/ 7760 w 11090"/>
            <a:gd name="connsiteY6" fmla="*/ 5617 h 13288"/>
            <a:gd name="connsiteX7" fmla="*/ 2215 w 11090"/>
            <a:gd name="connsiteY7" fmla="*/ 13288 h 13288"/>
            <a:gd name="connsiteX0" fmla="*/ 2215 w 11147"/>
            <a:gd name="connsiteY0" fmla="*/ 13288 h 13288"/>
            <a:gd name="connsiteX1" fmla="*/ 0 w 11147"/>
            <a:gd name="connsiteY1" fmla="*/ 11095 h 13288"/>
            <a:gd name="connsiteX2" fmla="*/ 2219 w 11147"/>
            <a:gd name="connsiteY2" fmla="*/ 8219 h 13288"/>
            <a:gd name="connsiteX3" fmla="*/ 1609 w 11147"/>
            <a:gd name="connsiteY3" fmla="*/ 8063 h 13288"/>
            <a:gd name="connsiteX4" fmla="*/ 4802 w 11147"/>
            <a:gd name="connsiteY4" fmla="*/ 0 h 13288"/>
            <a:gd name="connsiteX5" fmla="*/ 11084 w 11147"/>
            <a:gd name="connsiteY5" fmla="*/ 3151 h 13288"/>
            <a:gd name="connsiteX6" fmla="*/ 7760 w 11147"/>
            <a:gd name="connsiteY6" fmla="*/ 5617 h 13288"/>
            <a:gd name="connsiteX7" fmla="*/ 2215 w 11147"/>
            <a:gd name="connsiteY7" fmla="*/ 13288 h 13288"/>
            <a:gd name="connsiteX0" fmla="*/ 4432 w 11143"/>
            <a:gd name="connsiteY0" fmla="*/ 4247 h 11095"/>
            <a:gd name="connsiteX1" fmla="*/ 0 w 11143"/>
            <a:gd name="connsiteY1" fmla="*/ 11095 h 11095"/>
            <a:gd name="connsiteX2" fmla="*/ 2219 w 11143"/>
            <a:gd name="connsiteY2" fmla="*/ 8219 h 11095"/>
            <a:gd name="connsiteX3" fmla="*/ 1609 w 11143"/>
            <a:gd name="connsiteY3" fmla="*/ 8063 h 11095"/>
            <a:gd name="connsiteX4" fmla="*/ 4802 w 11143"/>
            <a:gd name="connsiteY4" fmla="*/ 0 h 11095"/>
            <a:gd name="connsiteX5" fmla="*/ 11084 w 11143"/>
            <a:gd name="connsiteY5" fmla="*/ 3151 h 11095"/>
            <a:gd name="connsiteX6" fmla="*/ 7760 w 11143"/>
            <a:gd name="connsiteY6" fmla="*/ 5617 h 11095"/>
            <a:gd name="connsiteX7" fmla="*/ 4432 w 11143"/>
            <a:gd name="connsiteY7" fmla="*/ 4247 h 11095"/>
            <a:gd name="connsiteX0" fmla="*/ 5121 w 11832"/>
            <a:gd name="connsiteY0" fmla="*/ 4247 h 11095"/>
            <a:gd name="connsiteX1" fmla="*/ 689 w 11832"/>
            <a:gd name="connsiteY1" fmla="*/ 11095 h 11095"/>
            <a:gd name="connsiteX2" fmla="*/ 2908 w 11832"/>
            <a:gd name="connsiteY2" fmla="*/ 8219 h 11095"/>
            <a:gd name="connsiteX3" fmla="*/ 82 w 11832"/>
            <a:gd name="connsiteY3" fmla="*/ 3953 h 11095"/>
            <a:gd name="connsiteX4" fmla="*/ 5491 w 11832"/>
            <a:gd name="connsiteY4" fmla="*/ 0 h 11095"/>
            <a:gd name="connsiteX5" fmla="*/ 11773 w 11832"/>
            <a:gd name="connsiteY5" fmla="*/ 3151 h 11095"/>
            <a:gd name="connsiteX6" fmla="*/ 8449 w 11832"/>
            <a:gd name="connsiteY6" fmla="*/ 5617 h 11095"/>
            <a:gd name="connsiteX7" fmla="*/ 5121 w 11832"/>
            <a:gd name="connsiteY7" fmla="*/ 4247 h 11095"/>
            <a:gd name="connsiteX0" fmla="*/ 5121 w 11832"/>
            <a:gd name="connsiteY0" fmla="*/ 4247 h 8219"/>
            <a:gd name="connsiteX1" fmla="*/ 2908 w 11832"/>
            <a:gd name="connsiteY1" fmla="*/ 8219 h 8219"/>
            <a:gd name="connsiteX2" fmla="*/ 82 w 11832"/>
            <a:gd name="connsiteY2" fmla="*/ 3953 h 8219"/>
            <a:gd name="connsiteX3" fmla="*/ 5491 w 11832"/>
            <a:gd name="connsiteY3" fmla="*/ 0 h 8219"/>
            <a:gd name="connsiteX4" fmla="*/ 11773 w 11832"/>
            <a:gd name="connsiteY4" fmla="*/ 3151 h 8219"/>
            <a:gd name="connsiteX5" fmla="*/ 8449 w 11832"/>
            <a:gd name="connsiteY5" fmla="*/ 5617 h 8219"/>
            <a:gd name="connsiteX6" fmla="*/ 5121 w 11832"/>
            <a:gd name="connsiteY6" fmla="*/ 4247 h 8219"/>
            <a:gd name="connsiteX0" fmla="*/ 4259 w 9931"/>
            <a:gd name="connsiteY0" fmla="*/ 5167 h 6858"/>
            <a:gd name="connsiteX1" fmla="*/ 0 w 9931"/>
            <a:gd name="connsiteY1" fmla="*/ 4810 h 6858"/>
            <a:gd name="connsiteX2" fmla="*/ 4572 w 9931"/>
            <a:gd name="connsiteY2" fmla="*/ 0 h 6858"/>
            <a:gd name="connsiteX3" fmla="*/ 9881 w 9931"/>
            <a:gd name="connsiteY3" fmla="*/ 3834 h 6858"/>
            <a:gd name="connsiteX4" fmla="*/ 7072 w 9931"/>
            <a:gd name="connsiteY4" fmla="*/ 6834 h 6858"/>
            <a:gd name="connsiteX5" fmla="*/ 4259 w 9931"/>
            <a:gd name="connsiteY5" fmla="*/ 5167 h 6858"/>
            <a:gd name="connsiteX0" fmla="*/ 4289 w 10000"/>
            <a:gd name="connsiteY0" fmla="*/ 9721 h 12188"/>
            <a:gd name="connsiteX1" fmla="*/ 0 w 10000"/>
            <a:gd name="connsiteY1" fmla="*/ 9201 h 12188"/>
            <a:gd name="connsiteX2" fmla="*/ 1774 w 10000"/>
            <a:gd name="connsiteY2" fmla="*/ 0 h 12188"/>
            <a:gd name="connsiteX3" fmla="*/ 9950 w 10000"/>
            <a:gd name="connsiteY3" fmla="*/ 7778 h 12188"/>
            <a:gd name="connsiteX4" fmla="*/ 7121 w 10000"/>
            <a:gd name="connsiteY4" fmla="*/ 12152 h 12188"/>
            <a:gd name="connsiteX5" fmla="*/ 4289 w 10000"/>
            <a:gd name="connsiteY5" fmla="*/ 9721 h 12188"/>
            <a:gd name="connsiteX0" fmla="*/ 1931 w 10009"/>
            <a:gd name="connsiteY0" fmla="*/ 11908 h 12600"/>
            <a:gd name="connsiteX1" fmla="*/ 0 w 10009"/>
            <a:gd name="connsiteY1" fmla="*/ 9201 h 12600"/>
            <a:gd name="connsiteX2" fmla="*/ 1774 w 10009"/>
            <a:gd name="connsiteY2" fmla="*/ 0 h 12600"/>
            <a:gd name="connsiteX3" fmla="*/ 9950 w 10009"/>
            <a:gd name="connsiteY3" fmla="*/ 7778 h 12600"/>
            <a:gd name="connsiteX4" fmla="*/ 7121 w 10009"/>
            <a:gd name="connsiteY4" fmla="*/ 12152 h 12600"/>
            <a:gd name="connsiteX5" fmla="*/ 1931 w 10009"/>
            <a:gd name="connsiteY5" fmla="*/ 11908 h 12600"/>
            <a:gd name="connsiteX0" fmla="*/ 1931 w 9549"/>
            <a:gd name="connsiteY0" fmla="*/ 11908 h 12502"/>
            <a:gd name="connsiteX1" fmla="*/ 0 w 9549"/>
            <a:gd name="connsiteY1" fmla="*/ 9201 h 12502"/>
            <a:gd name="connsiteX2" fmla="*/ 1774 w 9549"/>
            <a:gd name="connsiteY2" fmla="*/ 0 h 12502"/>
            <a:gd name="connsiteX3" fmla="*/ 9478 w 9549"/>
            <a:gd name="connsiteY3" fmla="*/ 9236 h 12502"/>
            <a:gd name="connsiteX4" fmla="*/ 7121 w 9549"/>
            <a:gd name="connsiteY4" fmla="*/ 12152 h 12502"/>
            <a:gd name="connsiteX5" fmla="*/ 1931 w 9549"/>
            <a:gd name="connsiteY5" fmla="*/ 11908 h 12502"/>
            <a:gd name="connsiteX0" fmla="*/ 2022 w 10977"/>
            <a:gd name="connsiteY0" fmla="*/ 9525 h 13824"/>
            <a:gd name="connsiteX1" fmla="*/ 0 w 10977"/>
            <a:gd name="connsiteY1" fmla="*/ 7360 h 13824"/>
            <a:gd name="connsiteX2" fmla="*/ 1858 w 10977"/>
            <a:gd name="connsiteY2" fmla="*/ 0 h 13824"/>
            <a:gd name="connsiteX3" fmla="*/ 9926 w 10977"/>
            <a:gd name="connsiteY3" fmla="*/ 7388 h 13824"/>
            <a:gd name="connsiteX4" fmla="*/ 10420 w 10977"/>
            <a:gd name="connsiteY4" fmla="*/ 13802 h 13824"/>
            <a:gd name="connsiteX5" fmla="*/ 2022 w 10977"/>
            <a:gd name="connsiteY5" fmla="*/ 9525 h 13824"/>
            <a:gd name="connsiteX0" fmla="*/ 5479 w 10723"/>
            <a:gd name="connsiteY0" fmla="*/ 15357 h 15575"/>
            <a:gd name="connsiteX1" fmla="*/ 0 w 10723"/>
            <a:gd name="connsiteY1" fmla="*/ 7360 h 15575"/>
            <a:gd name="connsiteX2" fmla="*/ 1858 w 10723"/>
            <a:gd name="connsiteY2" fmla="*/ 0 h 15575"/>
            <a:gd name="connsiteX3" fmla="*/ 9926 w 10723"/>
            <a:gd name="connsiteY3" fmla="*/ 7388 h 15575"/>
            <a:gd name="connsiteX4" fmla="*/ 10420 w 10723"/>
            <a:gd name="connsiteY4" fmla="*/ 13802 h 15575"/>
            <a:gd name="connsiteX5" fmla="*/ 5479 w 10723"/>
            <a:gd name="connsiteY5" fmla="*/ 15357 h 15575"/>
            <a:gd name="connsiteX0" fmla="*/ 5479 w 10723"/>
            <a:gd name="connsiteY0" fmla="*/ 15357 h 15575"/>
            <a:gd name="connsiteX1" fmla="*/ 4445 w 10723"/>
            <a:gd name="connsiteY1" fmla="*/ 9692 h 15575"/>
            <a:gd name="connsiteX2" fmla="*/ 0 w 10723"/>
            <a:gd name="connsiteY2" fmla="*/ 7360 h 15575"/>
            <a:gd name="connsiteX3" fmla="*/ 1858 w 10723"/>
            <a:gd name="connsiteY3" fmla="*/ 0 h 15575"/>
            <a:gd name="connsiteX4" fmla="*/ 9926 w 10723"/>
            <a:gd name="connsiteY4" fmla="*/ 7388 h 15575"/>
            <a:gd name="connsiteX5" fmla="*/ 10420 w 10723"/>
            <a:gd name="connsiteY5" fmla="*/ 13802 h 15575"/>
            <a:gd name="connsiteX6" fmla="*/ 5479 w 10723"/>
            <a:gd name="connsiteY6" fmla="*/ 15357 h 15575"/>
            <a:gd name="connsiteX0" fmla="*/ 5479 w 10723"/>
            <a:gd name="connsiteY0" fmla="*/ 12441 h 12659"/>
            <a:gd name="connsiteX1" fmla="*/ 4445 w 10723"/>
            <a:gd name="connsiteY1" fmla="*/ 6776 h 12659"/>
            <a:gd name="connsiteX2" fmla="*/ 0 w 10723"/>
            <a:gd name="connsiteY2" fmla="*/ 4444 h 12659"/>
            <a:gd name="connsiteX3" fmla="*/ 4327 w 10723"/>
            <a:gd name="connsiteY3" fmla="*/ 0 h 12659"/>
            <a:gd name="connsiteX4" fmla="*/ 9926 w 10723"/>
            <a:gd name="connsiteY4" fmla="*/ 4472 h 12659"/>
            <a:gd name="connsiteX5" fmla="*/ 10420 w 10723"/>
            <a:gd name="connsiteY5" fmla="*/ 10886 h 12659"/>
            <a:gd name="connsiteX6" fmla="*/ 5479 w 10723"/>
            <a:gd name="connsiteY6" fmla="*/ 12441 h 12659"/>
            <a:gd name="connsiteX0" fmla="*/ 5479 w 10612"/>
            <a:gd name="connsiteY0" fmla="*/ 12441 h 12700"/>
            <a:gd name="connsiteX1" fmla="*/ 4445 w 10612"/>
            <a:gd name="connsiteY1" fmla="*/ 6776 h 12700"/>
            <a:gd name="connsiteX2" fmla="*/ 0 w 10612"/>
            <a:gd name="connsiteY2" fmla="*/ 4444 h 12700"/>
            <a:gd name="connsiteX3" fmla="*/ 4327 w 10612"/>
            <a:gd name="connsiteY3" fmla="*/ 0 h 12700"/>
            <a:gd name="connsiteX4" fmla="*/ 9432 w 10612"/>
            <a:gd name="connsiteY4" fmla="*/ 2723 h 12700"/>
            <a:gd name="connsiteX5" fmla="*/ 10420 w 10612"/>
            <a:gd name="connsiteY5" fmla="*/ 10886 h 12700"/>
            <a:gd name="connsiteX6" fmla="*/ 5479 w 10612"/>
            <a:gd name="connsiteY6" fmla="*/ 12441 h 12700"/>
            <a:gd name="connsiteX0" fmla="*/ 5479 w 10420"/>
            <a:gd name="connsiteY0" fmla="*/ 12441 h 12700"/>
            <a:gd name="connsiteX1" fmla="*/ 4445 w 10420"/>
            <a:gd name="connsiteY1" fmla="*/ 6776 h 12700"/>
            <a:gd name="connsiteX2" fmla="*/ 0 w 10420"/>
            <a:gd name="connsiteY2" fmla="*/ 4444 h 12700"/>
            <a:gd name="connsiteX3" fmla="*/ 4327 w 10420"/>
            <a:gd name="connsiteY3" fmla="*/ 0 h 12700"/>
            <a:gd name="connsiteX4" fmla="*/ 9432 w 10420"/>
            <a:gd name="connsiteY4" fmla="*/ 2723 h 12700"/>
            <a:gd name="connsiteX5" fmla="*/ 10420 w 10420"/>
            <a:gd name="connsiteY5" fmla="*/ 10886 h 12700"/>
            <a:gd name="connsiteX6" fmla="*/ 5479 w 10420"/>
            <a:gd name="connsiteY6" fmla="*/ 12441 h 12700"/>
            <a:gd name="connsiteX0" fmla="*/ 5479 w 10420"/>
            <a:gd name="connsiteY0" fmla="*/ 12441 h 12441"/>
            <a:gd name="connsiteX1" fmla="*/ 4445 w 10420"/>
            <a:gd name="connsiteY1" fmla="*/ 6776 h 12441"/>
            <a:gd name="connsiteX2" fmla="*/ 0 w 10420"/>
            <a:gd name="connsiteY2" fmla="*/ 4444 h 12441"/>
            <a:gd name="connsiteX3" fmla="*/ 4327 w 10420"/>
            <a:gd name="connsiteY3" fmla="*/ 0 h 12441"/>
            <a:gd name="connsiteX4" fmla="*/ 9432 w 10420"/>
            <a:gd name="connsiteY4" fmla="*/ 2723 h 12441"/>
            <a:gd name="connsiteX5" fmla="*/ 10420 w 10420"/>
            <a:gd name="connsiteY5" fmla="*/ 10886 h 12441"/>
            <a:gd name="connsiteX6" fmla="*/ 5479 w 10420"/>
            <a:gd name="connsiteY6" fmla="*/ 12441 h 12441"/>
            <a:gd name="connsiteX0" fmla="*/ 5479 w 10420"/>
            <a:gd name="connsiteY0" fmla="*/ 12441 h 12441"/>
            <a:gd name="connsiteX1" fmla="*/ 4445 w 10420"/>
            <a:gd name="connsiteY1" fmla="*/ 6776 h 12441"/>
            <a:gd name="connsiteX2" fmla="*/ 0 w 10420"/>
            <a:gd name="connsiteY2" fmla="*/ 4444 h 12441"/>
            <a:gd name="connsiteX3" fmla="*/ 4327 w 10420"/>
            <a:gd name="connsiteY3" fmla="*/ 0 h 12441"/>
            <a:gd name="connsiteX4" fmla="*/ 9432 w 10420"/>
            <a:gd name="connsiteY4" fmla="*/ 2723 h 12441"/>
            <a:gd name="connsiteX5" fmla="*/ 10420 w 10420"/>
            <a:gd name="connsiteY5" fmla="*/ 10886 h 12441"/>
            <a:gd name="connsiteX6" fmla="*/ 5479 w 10420"/>
            <a:gd name="connsiteY6" fmla="*/ 12441 h 12441"/>
            <a:gd name="connsiteX0" fmla="*/ 1152 w 6093"/>
            <a:gd name="connsiteY0" fmla="*/ 12441 h 12441"/>
            <a:gd name="connsiteX1" fmla="*/ 118 w 6093"/>
            <a:gd name="connsiteY1" fmla="*/ 6776 h 12441"/>
            <a:gd name="connsiteX2" fmla="*/ 118 w 6093"/>
            <a:gd name="connsiteY2" fmla="*/ 4444 h 12441"/>
            <a:gd name="connsiteX3" fmla="*/ 0 w 6093"/>
            <a:gd name="connsiteY3" fmla="*/ 0 h 12441"/>
            <a:gd name="connsiteX4" fmla="*/ 5105 w 6093"/>
            <a:gd name="connsiteY4" fmla="*/ 2723 h 12441"/>
            <a:gd name="connsiteX5" fmla="*/ 6093 w 6093"/>
            <a:gd name="connsiteY5" fmla="*/ 10886 h 12441"/>
            <a:gd name="connsiteX6" fmla="*/ 1152 w 6093"/>
            <a:gd name="connsiteY6" fmla="*/ 12441 h 12441"/>
            <a:gd name="connsiteX0" fmla="*/ 1891 w 10000"/>
            <a:gd name="connsiteY0" fmla="*/ 10000 h 10000"/>
            <a:gd name="connsiteX1" fmla="*/ 194 w 10000"/>
            <a:gd name="connsiteY1" fmla="*/ 5447 h 10000"/>
            <a:gd name="connsiteX2" fmla="*/ 0 w 10000"/>
            <a:gd name="connsiteY2" fmla="*/ 0 h 10000"/>
            <a:gd name="connsiteX3" fmla="*/ 8378 w 10000"/>
            <a:gd name="connsiteY3" fmla="*/ 2189 h 10000"/>
            <a:gd name="connsiteX4" fmla="*/ 10000 w 10000"/>
            <a:gd name="connsiteY4" fmla="*/ 8750 h 10000"/>
            <a:gd name="connsiteX5" fmla="*/ 1891 w 10000"/>
            <a:gd name="connsiteY5" fmla="*/ 10000 h 10000"/>
            <a:gd name="connsiteX0" fmla="*/ 1702 w 9811"/>
            <a:gd name="connsiteY0" fmla="*/ 7811 h 7811"/>
            <a:gd name="connsiteX1" fmla="*/ 5 w 9811"/>
            <a:gd name="connsiteY1" fmla="*/ 3258 h 7811"/>
            <a:gd name="connsiteX2" fmla="*/ 622 w 9811"/>
            <a:gd name="connsiteY2" fmla="*/ 2499 h 7811"/>
            <a:gd name="connsiteX3" fmla="*/ 8189 w 9811"/>
            <a:gd name="connsiteY3" fmla="*/ 0 h 7811"/>
            <a:gd name="connsiteX4" fmla="*/ 9811 w 9811"/>
            <a:gd name="connsiteY4" fmla="*/ 6561 h 7811"/>
            <a:gd name="connsiteX5" fmla="*/ 1702 w 9811"/>
            <a:gd name="connsiteY5" fmla="*/ 7811 h 7811"/>
            <a:gd name="connsiteX0" fmla="*/ 1731 w 9996"/>
            <a:gd name="connsiteY0" fmla="*/ 10000 h 10000"/>
            <a:gd name="connsiteX1" fmla="*/ 1 w 9996"/>
            <a:gd name="connsiteY1" fmla="*/ 4171 h 10000"/>
            <a:gd name="connsiteX2" fmla="*/ 3108 w 9996"/>
            <a:gd name="connsiteY2" fmla="*/ 1999 h 10000"/>
            <a:gd name="connsiteX3" fmla="*/ 8343 w 9996"/>
            <a:gd name="connsiteY3" fmla="*/ 0 h 10000"/>
            <a:gd name="connsiteX4" fmla="*/ 9996 w 9996"/>
            <a:gd name="connsiteY4" fmla="*/ 8400 h 10000"/>
            <a:gd name="connsiteX5" fmla="*/ 1731 w 9996"/>
            <a:gd name="connsiteY5" fmla="*/ 10000 h 10000"/>
            <a:gd name="connsiteX0" fmla="*/ 1732 w 10141"/>
            <a:gd name="connsiteY0" fmla="*/ 11800 h 11800"/>
            <a:gd name="connsiteX1" fmla="*/ 1 w 10141"/>
            <a:gd name="connsiteY1" fmla="*/ 5971 h 11800"/>
            <a:gd name="connsiteX2" fmla="*/ 3109 w 10141"/>
            <a:gd name="connsiteY2" fmla="*/ 3799 h 11800"/>
            <a:gd name="connsiteX3" fmla="*/ 6693 w 10141"/>
            <a:gd name="connsiteY3" fmla="*/ 0 h 11800"/>
            <a:gd name="connsiteX4" fmla="*/ 10000 w 10141"/>
            <a:gd name="connsiteY4" fmla="*/ 10200 h 11800"/>
            <a:gd name="connsiteX5" fmla="*/ 1732 w 10141"/>
            <a:gd name="connsiteY5" fmla="*/ 11800 h 11800"/>
            <a:gd name="connsiteX0" fmla="*/ 1732 w 7157"/>
            <a:gd name="connsiteY0" fmla="*/ 11800 h 11800"/>
            <a:gd name="connsiteX1" fmla="*/ 1 w 7157"/>
            <a:gd name="connsiteY1" fmla="*/ 5971 h 11800"/>
            <a:gd name="connsiteX2" fmla="*/ 3109 w 7157"/>
            <a:gd name="connsiteY2" fmla="*/ 3799 h 11800"/>
            <a:gd name="connsiteX3" fmla="*/ 6693 w 7157"/>
            <a:gd name="connsiteY3" fmla="*/ 0 h 11800"/>
            <a:gd name="connsiteX4" fmla="*/ 5868 w 7157"/>
            <a:gd name="connsiteY4" fmla="*/ 6599 h 11800"/>
            <a:gd name="connsiteX5" fmla="*/ 1732 w 7157"/>
            <a:gd name="connsiteY5" fmla="*/ 11800 h 11800"/>
            <a:gd name="connsiteX0" fmla="*/ 2420 w 13071"/>
            <a:gd name="connsiteY0" fmla="*/ 10000 h 10000"/>
            <a:gd name="connsiteX1" fmla="*/ 1 w 13071"/>
            <a:gd name="connsiteY1" fmla="*/ 5060 h 10000"/>
            <a:gd name="connsiteX2" fmla="*/ 4344 w 13071"/>
            <a:gd name="connsiteY2" fmla="*/ 3219 h 10000"/>
            <a:gd name="connsiteX3" fmla="*/ 9352 w 13071"/>
            <a:gd name="connsiteY3" fmla="*/ 0 h 10000"/>
            <a:gd name="connsiteX4" fmla="*/ 12818 w 13071"/>
            <a:gd name="connsiteY4" fmla="*/ 7118 h 10000"/>
            <a:gd name="connsiteX5" fmla="*/ 2420 w 13071"/>
            <a:gd name="connsiteY5" fmla="*/ 10000 h 10000"/>
            <a:gd name="connsiteX0" fmla="*/ 2420 w 13071"/>
            <a:gd name="connsiteY0" fmla="*/ 10000 h 10000"/>
            <a:gd name="connsiteX1" fmla="*/ 1 w 13071"/>
            <a:gd name="connsiteY1" fmla="*/ 5060 h 10000"/>
            <a:gd name="connsiteX2" fmla="*/ 4344 w 13071"/>
            <a:gd name="connsiteY2" fmla="*/ 3219 h 10000"/>
            <a:gd name="connsiteX3" fmla="*/ 9352 w 13071"/>
            <a:gd name="connsiteY3" fmla="*/ 0 h 10000"/>
            <a:gd name="connsiteX4" fmla="*/ 12818 w 13071"/>
            <a:gd name="connsiteY4" fmla="*/ 5592 h 10000"/>
            <a:gd name="connsiteX5" fmla="*/ 2420 w 13071"/>
            <a:gd name="connsiteY5" fmla="*/ 10000 h 10000"/>
            <a:gd name="connsiteX0" fmla="*/ 8194 w 12830"/>
            <a:gd name="connsiteY0" fmla="*/ 10000 h 10000"/>
            <a:gd name="connsiteX1" fmla="*/ 1 w 12830"/>
            <a:gd name="connsiteY1" fmla="*/ 5060 h 10000"/>
            <a:gd name="connsiteX2" fmla="*/ 4344 w 12830"/>
            <a:gd name="connsiteY2" fmla="*/ 3219 h 10000"/>
            <a:gd name="connsiteX3" fmla="*/ 9352 w 12830"/>
            <a:gd name="connsiteY3" fmla="*/ 0 h 10000"/>
            <a:gd name="connsiteX4" fmla="*/ 12818 w 12830"/>
            <a:gd name="connsiteY4" fmla="*/ 5592 h 10000"/>
            <a:gd name="connsiteX5" fmla="*/ 8194 w 12830"/>
            <a:gd name="connsiteY5" fmla="*/ 10000 h 10000"/>
            <a:gd name="connsiteX0" fmla="*/ 8194 w 12830"/>
            <a:gd name="connsiteY0" fmla="*/ 10000 h 10146"/>
            <a:gd name="connsiteX1" fmla="*/ 1 w 12830"/>
            <a:gd name="connsiteY1" fmla="*/ 10146 h 10146"/>
            <a:gd name="connsiteX2" fmla="*/ 4344 w 12830"/>
            <a:gd name="connsiteY2" fmla="*/ 3219 h 10146"/>
            <a:gd name="connsiteX3" fmla="*/ 9352 w 12830"/>
            <a:gd name="connsiteY3" fmla="*/ 0 h 10146"/>
            <a:gd name="connsiteX4" fmla="*/ 12818 w 12830"/>
            <a:gd name="connsiteY4" fmla="*/ 5592 h 10146"/>
            <a:gd name="connsiteX5" fmla="*/ 8194 w 12830"/>
            <a:gd name="connsiteY5" fmla="*/ 10000 h 10146"/>
            <a:gd name="connsiteX0" fmla="*/ 8195 w 12831"/>
            <a:gd name="connsiteY0" fmla="*/ 10000 h 10146"/>
            <a:gd name="connsiteX1" fmla="*/ 2 w 12831"/>
            <a:gd name="connsiteY1" fmla="*/ 10146 h 10146"/>
            <a:gd name="connsiteX2" fmla="*/ 2035 w 12831"/>
            <a:gd name="connsiteY2" fmla="*/ 3219 h 10146"/>
            <a:gd name="connsiteX3" fmla="*/ 9353 w 12831"/>
            <a:gd name="connsiteY3" fmla="*/ 0 h 10146"/>
            <a:gd name="connsiteX4" fmla="*/ 12819 w 12831"/>
            <a:gd name="connsiteY4" fmla="*/ 5592 h 10146"/>
            <a:gd name="connsiteX5" fmla="*/ 8195 w 12831"/>
            <a:gd name="connsiteY5" fmla="*/ 10000 h 10146"/>
            <a:gd name="connsiteX0" fmla="*/ 8195 w 10733"/>
            <a:gd name="connsiteY0" fmla="*/ 10000 h 10146"/>
            <a:gd name="connsiteX1" fmla="*/ 2 w 10733"/>
            <a:gd name="connsiteY1" fmla="*/ 10146 h 10146"/>
            <a:gd name="connsiteX2" fmla="*/ 2035 w 10733"/>
            <a:gd name="connsiteY2" fmla="*/ 3219 h 10146"/>
            <a:gd name="connsiteX3" fmla="*/ 9353 w 10733"/>
            <a:gd name="connsiteY3" fmla="*/ 0 h 10146"/>
            <a:gd name="connsiteX4" fmla="*/ 10509 w 10733"/>
            <a:gd name="connsiteY4" fmla="*/ 4066 h 10146"/>
            <a:gd name="connsiteX5" fmla="*/ 8195 w 10733"/>
            <a:gd name="connsiteY5" fmla="*/ 10000 h 1014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0733" h="10146">
              <a:moveTo>
                <a:pt x="8195" y="10000"/>
              </a:moveTo>
              <a:lnTo>
                <a:pt x="2" y="10146"/>
              </a:lnTo>
              <a:cubicBezTo>
                <a:pt x="-90" y="8176"/>
                <a:pt x="2127" y="5190"/>
                <a:pt x="2035" y="3219"/>
              </a:cubicBezTo>
              <a:lnTo>
                <a:pt x="9353" y="0"/>
              </a:lnTo>
              <a:cubicBezTo>
                <a:pt x="10892" y="2881"/>
                <a:pt x="10702" y="2400"/>
                <a:pt x="10509" y="4066"/>
              </a:cubicBezTo>
              <a:cubicBezTo>
                <a:pt x="10316" y="5732"/>
                <a:pt x="12046" y="9548"/>
                <a:pt x="8195" y="10000"/>
              </a:cubicBez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100104</xdr:colOff>
      <xdr:row>25</xdr:row>
      <xdr:rowOff>131548</xdr:rowOff>
    </xdr:from>
    <xdr:to>
      <xdr:col>4</xdr:col>
      <xdr:colOff>136556</xdr:colOff>
      <xdr:row>26</xdr:row>
      <xdr:rowOff>19153</xdr:rowOff>
    </xdr:to>
    <xdr:sp macro="" textlink="">
      <xdr:nvSpPr>
        <xdr:cNvPr id="206" name="SV">
          <a:extLst>
            <a:ext uri="{FF2B5EF4-FFF2-40B4-BE49-F238E27FC236}">
              <a16:creationId xmlns:a16="http://schemas.microsoft.com/office/drawing/2014/main" id="{00000000-0008-0000-0C00-0000CE000000}"/>
            </a:ext>
          </a:extLst>
        </xdr:cNvPr>
        <xdr:cNvSpPr>
          <a:spLocks/>
        </xdr:cNvSpPr>
      </xdr:nvSpPr>
      <xdr:spPr bwMode="auto">
        <a:xfrm>
          <a:off x="2643279" y="4617823"/>
          <a:ext cx="36452" cy="49530"/>
        </a:xfrm>
        <a:custGeom>
          <a:avLst/>
          <a:gdLst>
            <a:gd name="T0" fmla="*/ 2147483647 w 23"/>
            <a:gd name="T1" fmla="*/ 0 h 18"/>
            <a:gd name="T2" fmla="*/ 2147483647 w 23"/>
            <a:gd name="T3" fmla="*/ 2147483647 h 18"/>
            <a:gd name="T4" fmla="*/ 2147483647 w 23"/>
            <a:gd name="T5" fmla="*/ 2147483647 h 18"/>
            <a:gd name="T6" fmla="*/ 0 w 23"/>
            <a:gd name="T7" fmla="*/ 2147483647 h 18"/>
            <a:gd name="T8" fmla="*/ 2147483647 w 23"/>
            <a:gd name="T9" fmla="*/ 0 h 18"/>
            <a:gd name="T10" fmla="*/ 0 60000 65536"/>
            <a:gd name="T11" fmla="*/ 0 60000 65536"/>
            <a:gd name="T12" fmla="*/ 0 60000 65536"/>
            <a:gd name="T13" fmla="*/ 0 60000 65536"/>
            <a:gd name="T14" fmla="*/ 0 60000 65536"/>
            <a:gd name="connsiteX0" fmla="*/ 870 w 10000"/>
            <a:gd name="connsiteY0" fmla="*/ 0 h 18750"/>
            <a:gd name="connsiteX1" fmla="*/ 10000 w 10000"/>
            <a:gd name="connsiteY1" fmla="*/ 556 h 18750"/>
            <a:gd name="connsiteX2" fmla="*/ 9835 w 10000"/>
            <a:gd name="connsiteY2" fmla="*/ 18750 h 18750"/>
            <a:gd name="connsiteX3" fmla="*/ 0 w 10000"/>
            <a:gd name="connsiteY3" fmla="*/ 7222 h 18750"/>
            <a:gd name="connsiteX4" fmla="*/ 870 w 10000"/>
            <a:gd name="connsiteY4" fmla="*/ 0 h 18750"/>
            <a:gd name="connsiteX0" fmla="*/ 870 w 12114"/>
            <a:gd name="connsiteY0" fmla="*/ 0 h 18750"/>
            <a:gd name="connsiteX1" fmla="*/ 12114 w 12114"/>
            <a:gd name="connsiteY1" fmla="*/ 5556 h 18750"/>
            <a:gd name="connsiteX2" fmla="*/ 9835 w 12114"/>
            <a:gd name="connsiteY2" fmla="*/ 18750 h 18750"/>
            <a:gd name="connsiteX3" fmla="*/ 0 w 12114"/>
            <a:gd name="connsiteY3" fmla="*/ 7222 h 18750"/>
            <a:gd name="connsiteX4" fmla="*/ 870 w 12114"/>
            <a:gd name="connsiteY4" fmla="*/ 0 h 18750"/>
            <a:gd name="connsiteX0" fmla="*/ 870 w 12114"/>
            <a:gd name="connsiteY0" fmla="*/ 0 h 25000"/>
            <a:gd name="connsiteX1" fmla="*/ 12114 w 12114"/>
            <a:gd name="connsiteY1" fmla="*/ 11806 h 25000"/>
            <a:gd name="connsiteX2" fmla="*/ 9835 w 12114"/>
            <a:gd name="connsiteY2" fmla="*/ 25000 h 25000"/>
            <a:gd name="connsiteX3" fmla="*/ 0 w 12114"/>
            <a:gd name="connsiteY3" fmla="*/ 13472 h 25000"/>
            <a:gd name="connsiteX4" fmla="*/ 870 w 12114"/>
            <a:gd name="connsiteY4" fmla="*/ 0 h 25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114" h="25000">
              <a:moveTo>
                <a:pt x="870" y="0"/>
              </a:moveTo>
              <a:lnTo>
                <a:pt x="12114" y="11806"/>
              </a:lnTo>
              <a:lnTo>
                <a:pt x="9835" y="25000"/>
              </a:lnTo>
              <a:lnTo>
                <a:pt x="0" y="13472"/>
              </a:lnTo>
              <a:lnTo>
                <a:pt x="870" y="0"/>
              </a:lnTo>
              <a:close/>
            </a:path>
          </a:pathLst>
        </a:custGeom>
        <a:solidFill>
          <a:srgbClr val="A6A6A6">
            <a:lumMod val="100000"/>
          </a:srgbClr>
        </a:solidFill>
        <a:ln w="6350"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262710</xdr:colOff>
      <xdr:row>19</xdr:row>
      <xdr:rowOff>43843</xdr:rowOff>
    </xdr:from>
    <xdr:to>
      <xdr:col>8</xdr:col>
      <xdr:colOff>278455</xdr:colOff>
      <xdr:row>19</xdr:row>
      <xdr:rowOff>72577</xdr:rowOff>
    </xdr:to>
    <xdr:sp macro="" textlink="">
      <xdr:nvSpPr>
        <xdr:cNvPr id="207" name="LU">
          <a:extLst>
            <a:ext uri="{FF2B5EF4-FFF2-40B4-BE49-F238E27FC236}">
              <a16:creationId xmlns:a16="http://schemas.microsoft.com/office/drawing/2014/main" id="{00000000-0008-0000-0C00-0000CF000000}"/>
            </a:ext>
          </a:extLst>
        </xdr:cNvPr>
        <xdr:cNvSpPr>
          <a:spLocks/>
        </xdr:cNvSpPr>
      </xdr:nvSpPr>
      <xdr:spPr bwMode="auto">
        <a:xfrm>
          <a:off x="5244285" y="3558568"/>
          <a:ext cx="15745" cy="28734"/>
        </a:xfrm>
        <a:custGeom>
          <a:avLst/>
          <a:gdLst>
            <a:gd name="T0" fmla="*/ 22 w 1097536"/>
            <a:gd name="T1" fmla="*/ 0 h 1184223"/>
            <a:gd name="T2" fmla="*/ 0 w 1097536"/>
            <a:gd name="T3" fmla="*/ 30 h 1184223"/>
            <a:gd name="T4" fmla="*/ 21 w 1097536"/>
            <a:gd name="T5" fmla="*/ 86 h 1184223"/>
            <a:gd name="T6" fmla="*/ 50 w 1097536"/>
            <a:gd name="T7" fmla="*/ 60 h 1184223"/>
            <a:gd name="T8" fmla="*/ 51 w 1097536"/>
            <a:gd name="T9" fmla="*/ 37 h 1184223"/>
            <a:gd name="T10" fmla="*/ 22 w 1097536"/>
            <a:gd name="T11" fmla="*/ 0 h 1184223"/>
            <a:gd name="T12" fmla="*/ 0 60000 65536"/>
            <a:gd name="T13" fmla="*/ 0 60000 65536"/>
            <a:gd name="T14" fmla="*/ 0 60000 65536"/>
            <a:gd name="T15" fmla="*/ 0 60000 65536"/>
            <a:gd name="T16" fmla="*/ 0 60000 65536"/>
            <a:gd name="T17" fmla="*/ 0 60000 65536"/>
            <a:gd name="connsiteX0" fmla="*/ 482939 w 1067559"/>
            <a:gd name="connsiteY0" fmla="*/ 0 h 1184223"/>
            <a:gd name="connsiteX1" fmla="*/ 0 w 1067559"/>
            <a:gd name="connsiteY1" fmla="*/ 416160 h 1184223"/>
            <a:gd name="connsiteX2" fmla="*/ 452959 w 1067559"/>
            <a:gd name="connsiteY2" fmla="*/ 1184223 h 1184223"/>
            <a:gd name="connsiteX3" fmla="*/ 1067555 w 1067559"/>
            <a:gd name="connsiteY3" fmla="*/ 824459 h 1184223"/>
            <a:gd name="connsiteX4" fmla="*/ 482939 w 1067559"/>
            <a:gd name="connsiteY4" fmla="*/ 0 h 1184223"/>
            <a:gd name="connsiteX0" fmla="*/ 812201 w 1067559"/>
            <a:gd name="connsiteY0" fmla="*/ 0 h 1126927"/>
            <a:gd name="connsiteX1" fmla="*/ 0 w 1067559"/>
            <a:gd name="connsiteY1" fmla="*/ 358864 h 1126927"/>
            <a:gd name="connsiteX2" fmla="*/ 452959 w 1067559"/>
            <a:gd name="connsiteY2" fmla="*/ 1126927 h 1126927"/>
            <a:gd name="connsiteX3" fmla="*/ 1067555 w 1067559"/>
            <a:gd name="connsiteY3" fmla="*/ 767163 h 1126927"/>
            <a:gd name="connsiteX4" fmla="*/ 812201 w 1067559"/>
            <a:gd name="connsiteY4" fmla="*/ 0 h 1126927"/>
            <a:gd name="connsiteX0" fmla="*/ 417107 w 672465"/>
            <a:gd name="connsiteY0" fmla="*/ 0 h 1126927"/>
            <a:gd name="connsiteX1" fmla="*/ 0 w 672465"/>
            <a:gd name="connsiteY1" fmla="*/ 301566 h 1126927"/>
            <a:gd name="connsiteX2" fmla="*/ 57865 w 672465"/>
            <a:gd name="connsiteY2" fmla="*/ 1126927 h 1126927"/>
            <a:gd name="connsiteX3" fmla="*/ 672461 w 672465"/>
            <a:gd name="connsiteY3" fmla="*/ 767163 h 1126927"/>
            <a:gd name="connsiteX4" fmla="*/ 417107 w 672465"/>
            <a:gd name="connsiteY4" fmla="*/ 0 h 1126927"/>
            <a:gd name="connsiteX0" fmla="*/ 417107 w 672465"/>
            <a:gd name="connsiteY0" fmla="*/ 0 h 767175"/>
            <a:gd name="connsiteX1" fmla="*/ 0 w 672465"/>
            <a:gd name="connsiteY1" fmla="*/ 301566 h 767175"/>
            <a:gd name="connsiteX2" fmla="*/ 255413 w 672465"/>
            <a:gd name="connsiteY2" fmla="*/ 553922 h 767175"/>
            <a:gd name="connsiteX3" fmla="*/ 672461 w 672465"/>
            <a:gd name="connsiteY3" fmla="*/ 767163 h 767175"/>
            <a:gd name="connsiteX4" fmla="*/ 417107 w 672465"/>
            <a:gd name="connsiteY4" fmla="*/ 0 h 767175"/>
            <a:gd name="connsiteX0" fmla="*/ 417107 w 540776"/>
            <a:gd name="connsiteY0" fmla="*/ 0 h 553922"/>
            <a:gd name="connsiteX1" fmla="*/ 0 w 540776"/>
            <a:gd name="connsiteY1" fmla="*/ 301566 h 553922"/>
            <a:gd name="connsiteX2" fmla="*/ 255413 w 540776"/>
            <a:gd name="connsiteY2" fmla="*/ 553922 h 553922"/>
            <a:gd name="connsiteX3" fmla="*/ 540776 w 540776"/>
            <a:gd name="connsiteY3" fmla="*/ 480673 h 553922"/>
            <a:gd name="connsiteX4" fmla="*/ 417107 w 540776"/>
            <a:gd name="connsiteY4" fmla="*/ 0 h 55392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40776" h="553922">
              <a:moveTo>
                <a:pt x="417107" y="0"/>
              </a:moveTo>
              <a:lnTo>
                <a:pt x="0" y="301566"/>
              </a:lnTo>
              <a:lnTo>
                <a:pt x="255413" y="553922"/>
              </a:lnTo>
              <a:lnTo>
                <a:pt x="540776" y="480673"/>
              </a:lnTo>
              <a:lnTo>
                <a:pt x="417107"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304976</xdr:colOff>
      <xdr:row>27</xdr:row>
      <xdr:rowOff>136824</xdr:rowOff>
    </xdr:from>
    <xdr:to>
      <xdr:col>8</xdr:col>
      <xdr:colOff>338916</xdr:colOff>
      <xdr:row>27</xdr:row>
      <xdr:rowOff>150994</xdr:rowOff>
    </xdr:to>
    <xdr:sp macro="" textlink="">
      <xdr:nvSpPr>
        <xdr:cNvPr id="208" name="GQ">
          <a:extLst>
            <a:ext uri="{FF2B5EF4-FFF2-40B4-BE49-F238E27FC236}">
              <a16:creationId xmlns:a16="http://schemas.microsoft.com/office/drawing/2014/main" id="{00000000-0008-0000-0C00-0000D0000000}"/>
            </a:ext>
          </a:extLst>
        </xdr:cNvPr>
        <xdr:cNvSpPr>
          <a:spLocks/>
        </xdr:cNvSpPr>
      </xdr:nvSpPr>
      <xdr:spPr bwMode="auto">
        <a:xfrm>
          <a:off x="5286551" y="4946949"/>
          <a:ext cx="33940" cy="14170"/>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3332 w 10000"/>
            <a:gd name="connsiteY0" fmla="*/ 1881 h 10001"/>
            <a:gd name="connsiteX1" fmla="*/ 1110 w 10000"/>
            <a:gd name="connsiteY1" fmla="*/ 4893 h 10001"/>
            <a:gd name="connsiteX2" fmla="*/ 0 w 10000"/>
            <a:gd name="connsiteY2" fmla="*/ 7529 h 10001"/>
            <a:gd name="connsiteX3" fmla="*/ 552 w 10000"/>
            <a:gd name="connsiteY3" fmla="*/ 9784 h 10001"/>
            <a:gd name="connsiteX4" fmla="*/ 1666 w 10000"/>
            <a:gd name="connsiteY4" fmla="*/ 9784 h 10001"/>
            <a:gd name="connsiteX5" fmla="*/ 2779 w 10000"/>
            <a:gd name="connsiteY5" fmla="*/ 8658 h 10001"/>
            <a:gd name="connsiteX6" fmla="*/ 2223 w 10000"/>
            <a:gd name="connsiteY6" fmla="*/ 6020 h 10001"/>
            <a:gd name="connsiteX7" fmla="*/ 5002 w 10000"/>
            <a:gd name="connsiteY7" fmla="*/ 6020 h 10001"/>
            <a:gd name="connsiteX8" fmla="*/ 6111 w 10000"/>
            <a:gd name="connsiteY8" fmla="*/ 7529 h 10001"/>
            <a:gd name="connsiteX9" fmla="*/ 8332 w 10000"/>
            <a:gd name="connsiteY9" fmla="*/ 7529 h 10001"/>
            <a:gd name="connsiteX10" fmla="*/ 8332 w 10000"/>
            <a:gd name="connsiteY10" fmla="*/ 6401 h 10001"/>
            <a:gd name="connsiteX11" fmla="*/ 8892 w 10000"/>
            <a:gd name="connsiteY11" fmla="*/ 5645 h 10001"/>
            <a:gd name="connsiteX12" fmla="*/ 9444 w 10000"/>
            <a:gd name="connsiteY12" fmla="*/ 6020 h 10001"/>
            <a:gd name="connsiteX13" fmla="*/ 8892 w 10000"/>
            <a:gd name="connsiteY13" fmla="*/ 3761 h 10001"/>
            <a:gd name="connsiteX14" fmla="*/ 10000 w 10000"/>
            <a:gd name="connsiteY14" fmla="*/ 2257 h 10001"/>
            <a:gd name="connsiteX15" fmla="*/ 10000 w 10000"/>
            <a:gd name="connsiteY15" fmla="*/ 750 h 10001"/>
            <a:gd name="connsiteX16" fmla="*/ 8892 w 10000"/>
            <a:gd name="connsiteY16" fmla="*/ 0 h 10001"/>
            <a:gd name="connsiteX17" fmla="*/ 7780 w 10000"/>
            <a:gd name="connsiteY17" fmla="*/ 0 h 10001"/>
            <a:gd name="connsiteX18" fmla="*/ 3888 w 10000"/>
            <a:gd name="connsiteY18" fmla="*/ 378 h 10001"/>
            <a:gd name="connsiteX19" fmla="*/ 3332 w 10000"/>
            <a:gd name="connsiteY19" fmla="*/ 0 h 10001"/>
            <a:gd name="connsiteX20" fmla="*/ 3332 w 10000"/>
            <a:gd name="connsiteY20" fmla="*/ 1881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3332 w 10000"/>
            <a:gd name="connsiteY18" fmla="*/ 0 h 10001"/>
            <a:gd name="connsiteX19" fmla="*/ 9846 w 10000"/>
            <a:gd name="connsiteY19"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9846 w 10000"/>
            <a:gd name="connsiteY18"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9846 w 10000"/>
            <a:gd name="connsiteY17" fmla="*/ 6305 h 10001"/>
            <a:gd name="connsiteX0" fmla="*/ 1110 w 10041"/>
            <a:gd name="connsiteY0" fmla="*/ 4893 h 10001"/>
            <a:gd name="connsiteX1" fmla="*/ 0 w 10041"/>
            <a:gd name="connsiteY1" fmla="*/ 7529 h 10001"/>
            <a:gd name="connsiteX2" fmla="*/ 552 w 10041"/>
            <a:gd name="connsiteY2" fmla="*/ 9784 h 10001"/>
            <a:gd name="connsiteX3" fmla="*/ 1666 w 10041"/>
            <a:gd name="connsiteY3" fmla="*/ 9784 h 10001"/>
            <a:gd name="connsiteX4" fmla="*/ 2779 w 10041"/>
            <a:gd name="connsiteY4" fmla="*/ 8658 h 10001"/>
            <a:gd name="connsiteX5" fmla="*/ 2223 w 10041"/>
            <a:gd name="connsiteY5" fmla="*/ 6020 h 10001"/>
            <a:gd name="connsiteX6" fmla="*/ 5002 w 10041"/>
            <a:gd name="connsiteY6" fmla="*/ 6020 h 10001"/>
            <a:gd name="connsiteX7" fmla="*/ 6111 w 10041"/>
            <a:gd name="connsiteY7" fmla="*/ 7529 h 10001"/>
            <a:gd name="connsiteX8" fmla="*/ 8332 w 10041"/>
            <a:gd name="connsiteY8" fmla="*/ 7529 h 10001"/>
            <a:gd name="connsiteX9" fmla="*/ 8332 w 10041"/>
            <a:gd name="connsiteY9" fmla="*/ 6401 h 10001"/>
            <a:gd name="connsiteX10" fmla="*/ 8892 w 10041"/>
            <a:gd name="connsiteY10" fmla="*/ 5645 h 10001"/>
            <a:gd name="connsiteX11" fmla="*/ 9444 w 10041"/>
            <a:gd name="connsiteY11" fmla="*/ 6020 h 10001"/>
            <a:gd name="connsiteX12" fmla="*/ 10000 w 10041"/>
            <a:gd name="connsiteY12" fmla="*/ 2257 h 10001"/>
            <a:gd name="connsiteX13" fmla="*/ 10000 w 10041"/>
            <a:gd name="connsiteY13" fmla="*/ 750 h 10001"/>
            <a:gd name="connsiteX14" fmla="*/ 8892 w 10041"/>
            <a:gd name="connsiteY14" fmla="*/ 0 h 10001"/>
            <a:gd name="connsiteX15" fmla="*/ 7780 w 10041"/>
            <a:gd name="connsiteY15" fmla="*/ 0 h 10001"/>
            <a:gd name="connsiteX16" fmla="*/ 9846 w 10041"/>
            <a:gd name="connsiteY16" fmla="*/ 6305 h 10001"/>
            <a:gd name="connsiteX0" fmla="*/ 1110 w 10011"/>
            <a:gd name="connsiteY0" fmla="*/ 4893 h 10001"/>
            <a:gd name="connsiteX1" fmla="*/ 0 w 10011"/>
            <a:gd name="connsiteY1" fmla="*/ 7529 h 10001"/>
            <a:gd name="connsiteX2" fmla="*/ 552 w 10011"/>
            <a:gd name="connsiteY2" fmla="*/ 9784 h 10001"/>
            <a:gd name="connsiteX3" fmla="*/ 1666 w 10011"/>
            <a:gd name="connsiteY3" fmla="*/ 9784 h 10001"/>
            <a:gd name="connsiteX4" fmla="*/ 2779 w 10011"/>
            <a:gd name="connsiteY4" fmla="*/ 8658 h 10001"/>
            <a:gd name="connsiteX5" fmla="*/ 2223 w 10011"/>
            <a:gd name="connsiteY5" fmla="*/ 6020 h 10001"/>
            <a:gd name="connsiteX6" fmla="*/ 5002 w 10011"/>
            <a:gd name="connsiteY6" fmla="*/ 6020 h 10001"/>
            <a:gd name="connsiteX7" fmla="*/ 6111 w 10011"/>
            <a:gd name="connsiteY7" fmla="*/ 7529 h 10001"/>
            <a:gd name="connsiteX8" fmla="*/ 8332 w 10011"/>
            <a:gd name="connsiteY8" fmla="*/ 7529 h 10001"/>
            <a:gd name="connsiteX9" fmla="*/ 8332 w 10011"/>
            <a:gd name="connsiteY9" fmla="*/ 6401 h 10001"/>
            <a:gd name="connsiteX10" fmla="*/ 8892 w 10011"/>
            <a:gd name="connsiteY10" fmla="*/ 5645 h 10001"/>
            <a:gd name="connsiteX11" fmla="*/ 9444 w 10011"/>
            <a:gd name="connsiteY11" fmla="*/ 6020 h 10001"/>
            <a:gd name="connsiteX12" fmla="*/ 10000 w 10011"/>
            <a:gd name="connsiteY12" fmla="*/ 2257 h 10001"/>
            <a:gd name="connsiteX13" fmla="*/ 8892 w 10011"/>
            <a:gd name="connsiteY13" fmla="*/ 0 h 10001"/>
            <a:gd name="connsiteX14" fmla="*/ 7780 w 10011"/>
            <a:gd name="connsiteY14" fmla="*/ 0 h 10001"/>
            <a:gd name="connsiteX15" fmla="*/ 9846 w 10011"/>
            <a:gd name="connsiteY15" fmla="*/ 6305 h 1000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15" fmla="*/ 1110 w 10067"/>
            <a:gd name="connsiteY15" fmla="*/ 5033 h 10141"/>
            <a:gd name="connsiteX0" fmla="*/ 7780 w 16514"/>
            <a:gd name="connsiteY0" fmla="*/ 0 h 10001"/>
            <a:gd name="connsiteX1" fmla="*/ 9846 w 16514"/>
            <a:gd name="connsiteY1" fmla="*/ 6305 h 10001"/>
            <a:gd name="connsiteX2" fmla="*/ 1110 w 16514"/>
            <a:gd name="connsiteY2" fmla="*/ 4893 h 10001"/>
            <a:gd name="connsiteX3" fmla="*/ 0 w 16514"/>
            <a:gd name="connsiteY3" fmla="*/ 7529 h 10001"/>
            <a:gd name="connsiteX4" fmla="*/ 552 w 16514"/>
            <a:gd name="connsiteY4" fmla="*/ 9784 h 10001"/>
            <a:gd name="connsiteX5" fmla="*/ 1666 w 16514"/>
            <a:gd name="connsiteY5" fmla="*/ 9784 h 10001"/>
            <a:gd name="connsiteX6" fmla="*/ 2779 w 16514"/>
            <a:gd name="connsiteY6" fmla="*/ 8658 h 10001"/>
            <a:gd name="connsiteX7" fmla="*/ 2223 w 16514"/>
            <a:gd name="connsiteY7" fmla="*/ 6020 h 10001"/>
            <a:gd name="connsiteX8" fmla="*/ 5002 w 16514"/>
            <a:gd name="connsiteY8" fmla="*/ 6020 h 10001"/>
            <a:gd name="connsiteX9" fmla="*/ 6111 w 16514"/>
            <a:gd name="connsiteY9" fmla="*/ 7529 h 10001"/>
            <a:gd name="connsiteX10" fmla="*/ 8332 w 16514"/>
            <a:gd name="connsiteY10" fmla="*/ 7529 h 10001"/>
            <a:gd name="connsiteX11" fmla="*/ 8332 w 16514"/>
            <a:gd name="connsiteY11" fmla="*/ 6401 h 10001"/>
            <a:gd name="connsiteX12" fmla="*/ 8892 w 16514"/>
            <a:gd name="connsiteY12" fmla="*/ 5645 h 10001"/>
            <a:gd name="connsiteX13" fmla="*/ 9444 w 16514"/>
            <a:gd name="connsiteY13" fmla="*/ 6020 h 10001"/>
            <a:gd name="connsiteX14" fmla="*/ 16514 w 16514"/>
            <a:gd name="connsiteY14" fmla="*/ 6681 h 10001"/>
            <a:gd name="connsiteX0" fmla="*/ 7780 w 16514"/>
            <a:gd name="connsiteY0" fmla="*/ 445 h 10446"/>
            <a:gd name="connsiteX1" fmla="*/ 7465 w 16514"/>
            <a:gd name="connsiteY1" fmla="*/ 473 h 10446"/>
            <a:gd name="connsiteX2" fmla="*/ 9846 w 16514"/>
            <a:gd name="connsiteY2" fmla="*/ 6750 h 10446"/>
            <a:gd name="connsiteX3" fmla="*/ 1110 w 16514"/>
            <a:gd name="connsiteY3" fmla="*/ 5338 h 10446"/>
            <a:gd name="connsiteX4" fmla="*/ 0 w 16514"/>
            <a:gd name="connsiteY4" fmla="*/ 7974 h 10446"/>
            <a:gd name="connsiteX5" fmla="*/ 552 w 16514"/>
            <a:gd name="connsiteY5" fmla="*/ 10229 h 10446"/>
            <a:gd name="connsiteX6" fmla="*/ 1666 w 16514"/>
            <a:gd name="connsiteY6" fmla="*/ 10229 h 10446"/>
            <a:gd name="connsiteX7" fmla="*/ 2779 w 16514"/>
            <a:gd name="connsiteY7" fmla="*/ 9103 h 10446"/>
            <a:gd name="connsiteX8" fmla="*/ 2223 w 16514"/>
            <a:gd name="connsiteY8" fmla="*/ 6465 h 10446"/>
            <a:gd name="connsiteX9" fmla="*/ 5002 w 16514"/>
            <a:gd name="connsiteY9" fmla="*/ 6465 h 10446"/>
            <a:gd name="connsiteX10" fmla="*/ 6111 w 16514"/>
            <a:gd name="connsiteY10" fmla="*/ 7974 h 10446"/>
            <a:gd name="connsiteX11" fmla="*/ 8332 w 16514"/>
            <a:gd name="connsiteY11" fmla="*/ 7974 h 10446"/>
            <a:gd name="connsiteX12" fmla="*/ 8332 w 16514"/>
            <a:gd name="connsiteY12" fmla="*/ 6846 h 10446"/>
            <a:gd name="connsiteX13" fmla="*/ 8892 w 16514"/>
            <a:gd name="connsiteY13" fmla="*/ 6090 h 10446"/>
            <a:gd name="connsiteX14" fmla="*/ 9444 w 16514"/>
            <a:gd name="connsiteY14" fmla="*/ 6465 h 10446"/>
            <a:gd name="connsiteX15" fmla="*/ 16514 w 16514"/>
            <a:gd name="connsiteY15" fmla="*/ 7126 h 10446"/>
            <a:gd name="connsiteX0" fmla="*/ 7465 w 16514"/>
            <a:gd name="connsiteY0" fmla="*/ 0 h 9973"/>
            <a:gd name="connsiteX1" fmla="*/ 9846 w 16514"/>
            <a:gd name="connsiteY1" fmla="*/ 6277 h 9973"/>
            <a:gd name="connsiteX2" fmla="*/ 1110 w 16514"/>
            <a:gd name="connsiteY2" fmla="*/ 4865 h 9973"/>
            <a:gd name="connsiteX3" fmla="*/ 0 w 16514"/>
            <a:gd name="connsiteY3" fmla="*/ 7501 h 9973"/>
            <a:gd name="connsiteX4" fmla="*/ 552 w 16514"/>
            <a:gd name="connsiteY4" fmla="*/ 9756 h 9973"/>
            <a:gd name="connsiteX5" fmla="*/ 1666 w 16514"/>
            <a:gd name="connsiteY5" fmla="*/ 9756 h 9973"/>
            <a:gd name="connsiteX6" fmla="*/ 2779 w 16514"/>
            <a:gd name="connsiteY6" fmla="*/ 8630 h 9973"/>
            <a:gd name="connsiteX7" fmla="*/ 2223 w 16514"/>
            <a:gd name="connsiteY7" fmla="*/ 5992 h 9973"/>
            <a:gd name="connsiteX8" fmla="*/ 5002 w 16514"/>
            <a:gd name="connsiteY8" fmla="*/ 5992 h 9973"/>
            <a:gd name="connsiteX9" fmla="*/ 6111 w 16514"/>
            <a:gd name="connsiteY9" fmla="*/ 7501 h 9973"/>
            <a:gd name="connsiteX10" fmla="*/ 8332 w 16514"/>
            <a:gd name="connsiteY10" fmla="*/ 7501 h 9973"/>
            <a:gd name="connsiteX11" fmla="*/ 8332 w 16514"/>
            <a:gd name="connsiteY11" fmla="*/ 6373 h 9973"/>
            <a:gd name="connsiteX12" fmla="*/ 8892 w 16514"/>
            <a:gd name="connsiteY12" fmla="*/ 5617 h 9973"/>
            <a:gd name="connsiteX13" fmla="*/ 9444 w 16514"/>
            <a:gd name="connsiteY13" fmla="*/ 5992 h 9973"/>
            <a:gd name="connsiteX14" fmla="*/ 16514 w 16514"/>
            <a:gd name="connsiteY14" fmla="*/ 6653 h 9973"/>
            <a:gd name="connsiteX0" fmla="*/ 5962 w 10000"/>
            <a:gd name="connsiteY0" fmla="*/ 1504 h 5209"/>
            <a:gd name="connsiteX1" fmla="*/ 672 w 10000"/>
            <a:gd name="connsiteY1" fmla="*/ 88 h 5209"/>
            <a:gd name="connsiteX2" fmla="*/ 0 w 10000"/>
            <a:gd name="connsiteY2" fmla="*/ 2731 h 5209"/>
            <a:gd name="connsiteX3" fmla="*/ 334 w 10000"/>
            <a:gd name="connsiteY3" fmla="*/ 4992 h 5209"/>
            <a:gd name="connsiteX4" fmla="*/ 1009 w 10000"/>
            <a:gd name="connsiteY4" fmla="*/ 4992 h 5209"/>
            <a:gd name="connsiteX5" fmla="*/ 1683 w 10000"/>
            <a:gd name="connsiteY5" fmla="*/ 3863 h 5209"/>
            <a:gd name="connsiteX6" fmla="*/ 1346 w 10000"/>
            <a:gd name="connsiteY6" fmla="*/ 1218 h 5209"/>
            <a:gd name="connsiteX7" fmla="*/ 3029 w 10000"/>
            <a:gd name="connsiteY7" fmla="*/ 1218 h 5209"/>
            <a:gd name="connsiteX8" fmla="*/ 3700 w 10000"/>
            <a:gd name="connsiteY8" fmla="*/ 2731 h 5209"/>
            <a:gd name="connsiteX9" fmla="*/ 5045 w 10000"/>
            <a:gd name="connsiteY9" fmla="*/ 2731 h 5209"/>
            <a:gd name="connsiteX10" fmla="*/ 5045 w 10000"/>
            <a:gd name="connsiteY10" fmla="*/ 1600 h 5209"/>
            <a:gd name="connsiteX11" fmla="*/ 5385 w 10000"/>
            <a:gd name="connsiteY11" fmla="*/ 842 h 5209"/>
            <a:gd name="connsiteX12" fmla="*/ 5719 w 10000"/>
            <a:gd name="connsiteY12" fmla="*/ 1218 h 5209"/>
            <a:gd name="connsiteX13" fmla="*/ 10000 w 10000"/>
            <a:gd name="connsiteY13" fmla="*/ 1881 h 5209"/>
            <a:gd name="connsiteX0" fmla="*/ 5962 w 5962"/>
            <a:gd name="connsiteY0" fmla="*/ 2718 h 9832"/>
            <a:gd name="connsiteX1" fmla="*/ 672 w 5962"/>
            <a:gd name="connsiteY1" fmla="*/ 0 h 9832"/>
            <a:gd name="connsiteX2" fmla="*/ 0 w 5962"/>
            <a:gd name="connsiteY2" fmla="*/ 5074 h 9832"/>
            <a:gd name="connsiteX3" fmla="*/ 334 w 5962"/>
            <a:gd name="connsiteY3" fmla="*/ 9414 h 9832"/>
            <a:gd name="connsiteX4" fmla="*/ 1009 w 5962"/>
            <a:gd name="connsiteY4" fmla="*/ 9414 h 9832"/>
            <a:gd name="connsiteX5" fmla="*/ 1683 w 5962"/>
            <a:gd name="connsiteY5" fmla="*/ 7247 h 9832"/>
            <a:gd name="connsiteX6" fmla="*/ 1346 w 5962"/>
            <a:gd name="connsiteY6" fmla="*/ 2169 h 9832"/>
            <a:gd name="connsiteX7" fmla="*/ 3029 w 5962"/>
            <a:gd name="connsiteY7" fmla="*/ 2169 h 9832"/>
            <a:gd name="connsiteX8" fmla="*/ 3700 w 5962"/>
            <a:gd name="connsiteY8" fmla="*/ 5074 h 9832"/>
            <a:gd name="connsiteX9" fmla="*/ 5045 w 5962"/>
            <a:gd name="connsiteY9" fmla="*/ 5074 h 9832"/>
            <a:gd name="connsiteX10" fmla="*/ 5045 w 5962"/>
            <a:gd name="connsiteY10" fmla="*/ 2903 h 9832"/>
            <a:gd name="connsiteX11" fmla="*/ 5385 w 5962"/>
            <a:gd name="connsiteY11" fmla="*/ 1447 h 9832"/>
            <a:gd name="connsiteX12" fmla="*/ 5719 w 5962"/>
            <a:gd name="connsiteY12" fmla="*/ 2169 h 9832"/>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11" fmla="*/ 9032 w 10000"/>
            <a:gd name="connsiteY11" fmla="*/ 1472 h 10000"/>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0" fmla="*/ 1127 w 8462"/>
            <a:gd name="connsiteY0" fmla="*/ 0 h 10000"/>
            <a:gd name="connsiteX1" fmla="*/ 0 w 8462"/>
            <a:gd name="connsiteY1" fmla="*/ 5161 h 10000"/>
            <a:gd name="connsiteX2" fmla="*/ 560 w 8462"/>
            <a:gd name="connsiteY2" fmla="*/ 9575 h 10000"/>
            <a:gd name="connsiteX3" fmla="*/ 1692 w 8462"/>
            <a:gd name="connsiteY3" fmla="*/ 9575 h 10000"/>
            <a:gd name="connsiteX4" fmla="*/ 2823 w 8462"/>
            <a:gd name="connsiteY4" fmla="*/ 7371 h 10000"/>
            <a:gd name="connsiteX5" fmla="*/ 2258 w 8462"/>
            <a:gd name="connsiteY5" fmla="*/ 2206 h 10000"/>
            <a:gd name="connsiteX6" fmla="*/ 5081 w 8462"/>
            <a:gd name="connsiteY6" fmla="*/ 2206 h 10000"/>
            <a:gd name="connsiteX7" fmla="*/ 6206 w 8462"/>
            <a:gd name="connsiteY7" fmla="*/ 5161 h 10000"/>
            <a:gd name="connsiteX8" fmla="*/ 8462 w 8462"/>
            <a:gd name="connsiteY8" fmla="*/ 5161 h 10000"/>
            <a:gd name="connsiteX9" fmla="*/ 8462 w 8462"/>
            <a:gd name="connsiteY9" fmla="*/ 2953 h 10000"/>
            <a:gd name="connsiteX0" fmla="*/ 1332 w 10000"/>
            <a:gd name="connsiteY0" fmla="*/ 0 h 10000"/>
            <a:gd name="connsiteX1" fmla="*/ 0 w 10000"/>
            <a:gd name="connsiteY1" fmla="*/ 5161 h 10000"/>
            <a:gd name="connsiteX2" fmla="*/ 662 w 10000"/>
            <a:gd name="connsiteY2" fmla="*/ 9575 h 10000"/>
            <a:gd name="connsiteX3" fmla="*/ 2000 w 10000"/>
            <a:gd name="connsiteY3" fmla="*/ 9575 h 10000"/>
            <a:gd name="connsiteX4" fmla="*/ 3336 w 10000"/>
            <a:gd name="connsiteY4" fmla="*/ 7371 h 10000"/>
            <a:gd name="connsiteX5" fmla="*/ 2668 w 10000"/>
            <a:gd name="connsiteY5" fmla="*/ 2206 h 10000"/>
            <a:gd name="connsiteX6" fmla="*/ 6004 w 10000"/>
            <a:gd name="connsiteY6" fmla="*/ 2206 h 10000"/>
            <a:gd name="connsiteX7" fmla="*/ 7334 w 10000"/>
            <a:gd name="connsiteY7" fmla="*/ 5161 h 10000"/>
            <a:gd name="connsiteX8" fmla="*/ 10000 w 10000"/>
            <a:gd name="connsiteY8" fmla="*/ 5161 h 10000"/>
            <a:gd name="connsiteX0" fmla="*/ 1332 w 7334"/>
            <a:gd name="connsiteY0" fmla="*/ 0 h 10000"/>
            <a:gd name="connsiteX1" fmla="*/ 0 w 7334"/>
            <a:gd name="connsiteY1" fmla="*/ 5161 h 10000"/>
            <a:gd name="connsiteX2" fmla="*/ 662 w 7334"/>
            <a:gd name="connsiteY2" fmla="*/ 9575 h 10000"/>
            <a:gd name="connsiteX3" fmla="*/ 2000 w 7334"/>
            <a:gd name="connsiteY3" fmla="*/ 9575 h 10000"/>
            <a:gd name="connsiteX4" fmla="*/ 3336 w 7334"/>
            <a:gd name="connsiteY4" fmla="*/ 7371 h 10000"/>
            <a:gd name="connsiteX5" fmla="*/ 2668 w 7334"/>
            <a:gd name="connsiteY5" fmla="*/ 2206 h 10000"/>
            <a:gd name="connsiteX6" fmla="*/ 6004 w 7334"/>
            <a:gd name="connsiteY6" fmla="*/ 2206 h 10000"/>
            <a:gd name="connsiteX7" fmla="*/ 7334 w 7334"/>
            <a:gd name="connsiteY7" fmla="*/ 5161 h 10000"/>
            <a:gd name="connsiteX0" fmla="*/ 1816 w 8187"/>
            <a:gd name="connsiteY0" fmla="*/ 0 h 10000"/>
            <a:gd name="connsiteX1" fmla="*/ 0 w 8187"/>
            <a:gd name="connsiteY1" fmla="*/ 5161 h 10000"/>
            <a:gd name="connsiteX2" fmla="*/ 903 w 8187"/>
            <a:gd name="connsiteY2" fmla="*/ 9575 h 10000"/>
            <a:gd name="connsiteX3" fmla="*/ 2727 w 8187"/>
            <a:gd name="connsiteY3" fmla="*/ 9575 h 10000"/>
            <a:gd name="connsiteX4" fmla="*/ 4549 w 8187"/>
            <a:gd name="connsiteY4" fmla="*/ 7371 h 10000"/>
            <a:gd name="connsiteX5" fmla="*/ 3638 w 8187"/>
            <a:gd name="connsiteY5" fmla="*/ 2206 h 10000"/>
            <a:gd name="connsiteX6" fmla="*/ 8187 w 8187"/>
            <a:gd name="connsiteY6" fmla="*/ 2206 h 10000"/>
            <a:gd name="connsiteX0" fmla="*/ 2218 w 5556"/>
            <a:gd name="connsiteY0" fmla="*/ 0 h 10000"/>
            <a:gd name="connsiteX1" fmla="*/ 0 w 5556"/>
            <a:gd name="connsiteY1" fmla="*/ 5161 h 10000"/>
            <a:gd name="connsiteX2" fmla="*/ 1103 w 5556"/>
            <a:gd name="connsiteY2" fmla="*/ 9575 h 10000"/>
            <a:gd name="connsiteX3" fmla="*/ 3331 w 5556"/>
            <a:gd name="connsiteY3" fmla="*/ 9575 h 10000"/>
            <a:gd name="connsiteX4" fmla="*/ 5556 w 5556"/>
            <a:gd name="connsiteY4" fmla="*/ 7371 h 10000"/>
            <a:gd name="connsiteX5" fmla="*/ 4444 w 5556"/>
            <a:gd name="connsiteY5" fmla="*/ 2206 h 10000"/>
            <a:gd name="connsiteX0" fmla="*/ 2781 w 10010"/>
            <a:gd name="connsiteY0" fmla="*/ 50 h 7794"/>
            <a:gd name="connsiteX1" fmla="*/ 10 w 10010"/>
            <a:gd name="connsiteY1" fmla="*/ 2955 h 7794"/>
            <a:gd name="connsiteX2" fmla="*/ 1995 w 10010"/>
            <a:gd name="connsiteY2" fmla="*/ 7369 h 7794"/>
            <a:gd name="connsiteX3" fmla="*/ 6005 w 10010"/>
            <a:gd name="connsiteY3" fmla="*/ 7369 h 7794"/>
            <a:gd name="connsiteX4" fmla="*/ 10010 w 10010"/>
            <a:gd name="connsiteY4" fmla="*/ 5165 h 7794"/>
            <a:gd name="connsiteX5" fmla="*/ 8009 w 10010"/>
            <a:gd name="connsiteY5" fmla="*/ 0 h 7794"/>
            <a:gd name="connsiteX0" fmla="*/ 2778 w 10000"/>
            <a:gd name="connsiteY0" fmla="*/ 64 h 10000"/>
            <a:gd name="connsiteX1" fmla="*/ 10 w 10000"/>
            <a:gd name="connsiteY1" fmla="*/ 3791 h 10000"/>
            <a:gd name="connsiteX2" fmla="*/ 1993 w 10000"/>
            <a:gd name="connsiteY2" fmla="*/ 9455 h 10000"/>
            <a:gd name="connsiteX3" fmla="*/ 5999 w 10000"/>
            <a:gd name="connsiteY3" fmla="*/ 9455 h 10000"/>
            <a:gd name="connsiteX4" fmla="*/ 10000 w 10000"/>
            <a:gd name="connsiteY4" fmla="*/ 6627 h 10000"/>
            <a:gd name="connsiteX5" fmla="*/ 8001 w 10000"/>
            <a:gd name="connsiteY5" fmla="*/ 0 h 10000"/>
            <a:gd name="connsiteX6" fmla="*/ 2778 w 10000"/>
            <a:gd name="connsiteY6" fmla="*/ 64 h 10000"/>
            <a:gd name="connsiteX0" fmla="*/ 4039 w 10042"/>
            <a:gd name="connsiteY0" fmla="*/ 3050 h 10092"/>
            <a:gd name="connsiteX1" fmla="*/ 52 w 10042"/>
            <a:gd name="connsiteY1" fmla="*/ 3883 h 10092"/>
            <a:gd name="connsiteX2" fmla="*/ 2035 w 10042"/>
            <a:gd name="connsiteY2" fmla="*/ 9547 h 10092"/>
            <a:gd name="connsiteX3" fmla="*/ 6041 w 10042"/>
            <a:gd name="connsiteY3" fmla="*/ 9547 h 10092"/>
            <a:gd name="connsiteX4" fmla="*/ 10042 w 10042"/>
            <a:gd name="connsiteY4" fmla="*/ 6719 h 10092"/>
            <a:gd name="connsiteX5" fmla="*/ 8043 w 10042"/>
            <a:gd name="connsiteY5" fmla="*/ 92 h 10092"/>
            <a:gd name="connsiteX6" fmla="*/ 4039 w 10042"/>
            <a:gd name="connsiteY6" fmla="*/ 3050 h 10092"/>
            <a:gd name="connsiteX0" fmla="*/ 4039 w 10094"/>
            <a:gd name="connsiteY0" fmla="*/ 332 h 7374"/>
            <a:gd name="connsiteX1" fmla="*/ 52 w 10094"/>
            <a:gd name="connsiteY1" fmla="*/ 1165 h 7374"/>
            <a:gd name="connsiteX2" fmla="*/ 2035 w 10094"/>
            <a:gd name="connsiteY2" fmla="*/ 6829 h 7374"/>
            <a:gd name="connsiteX3" fmla="*/ 6041 w 10094"/>
            <a:gd name="connsiteY3" fmla="*/ 6829 h 7374"/>
            <a:gd name="connsiteX4" fmla="*/ 10042 w 10094"/>
            <a:gd name="connsiteY4" fmla="*/ 4001 h 7374"/>
            <a:gd name="connsiteX5" fmla="*/ 8043 w 10094"/>
            <a:gd name="connsiteY5" fmla="*/ 1425 h 7374"/>
            <a:gd name="connsiteX6" fmla="*/ 4039 w 10094"/>
            <a:gd name="connsiteY6" fmla="*/ 332 h 7374"/>
            <a:gd name="connsiteX0" fmla="*/ 4001 w 9999"/>
            <a:gd name="connsiteY0" fmla="*/ 1057 h 8645"/>
            <a:gd name="connsiteX1" fmla="*/ 52 w 9999"/>
            <a:gd name="connsiteY1" fmla="*/ 225 h 8645"/>
            <a:gd name="connsiteX2" fmla="*/ 2016 w 9999"/>
            <a:gd name="connsiteY2" fmla="*/ 7906 h 8645"/>
            <a:gd name="connsiteX3" fmla="*/ 5985 w 9999"/>
            <a:gd name="connsiteY3" fmla="*/ 7906 h 8645"/>
            <a:gd name="connsiteX4" fmla="*/ 9948 w 9999"/>
            <a:gd name="connsiteY4" fmla="*/ 4071 h 8645"/>
            <a:gd name="connsiteX5" fmla="*/ 7968 w 9999"/>
            <a:gd name="connsiteY5" fmla="*/ 577 h 8645"/>
            <a:gd name="connsiteX6" fmla="*/ 4001 w 9999"/>
            <a:gd name="connsiteY6" fmla="*/ 1057 h 8645"/>
            <a:gd name="connsiteX0" fmla="*/ 2875 w 8874"/>
            <a:gd name="connsiteY0" fmla="*/ 1077 h 9666"/>
            <a:gd name="connsiteX1" fmla="*/ 134 w 8874"/>
            <a:gd name="connsiteY1" fmla="*/ 2838 h 9666"/>
            <a:gd name="connsiteX2" fmla="*/ 890 w 8874"/>
            <a:gd name="connsiteY2" fmla="*/ 8999 h 9666"/>
            <a:gd name="connsiteX3" fmla="*/ 4860 w 8874"/>
            <a:gd name="connsiteY3" fmla="*/ 8999 h 9666"/>
            <a:gd name="connsiteX4" fmla="*/ 8823 w 8874"/>
            <a:gd name="connsiteY4" fmla="*/ 4563 h 9666"/>
            <a:gd name="connsiteX5" fmla="*/ 6843 w 8874"/>
            <a:gd name="connsiteY5" fmla="*/ 521 h 9666"/>
            <a:gd name="connsiteX6" fmla="*/ 2875 w 8874"/>
            <a:gd name="connsiteY6" fmla="*/ 1077 h 9666"/>
            <a:gd name="connsiteX0" fmla="*/ 603 w 10105"/>
            <a:gd name="connsiteY0" fmla="*/ 1114 h 10000"/>
            <a:gd name="connsiteX1" fmla="*/ 237 w 10105"/>
            <a:gd name="connsiteY1" fmla="*/ 2936 h 10000"/>
            <a:gd name="connsiteX2" fmla="*/ 1089 w 10105"/>
            <a:gd name="connsiteY2" fmla="*/ 9310 h 10000"/>
            <a:gd name="connsiteX3" fmla="*/ 5563 w 10105"/>
            <a:gd name="connsiteY3" fmla="*/ 9310 h 10000"/>
            <a:gd name="connsiteX4" fmla="*/ 10029 w 10105"/>
            <a:gd name="connsiteY4" fmla="*/ 4721 h 10000"/>
            <a:gd name="connsiteX5" fmla="*/ 7797 w 10105"/>
            <a:gd name="connsiteY5" fmla="*/ 539 h 10000"/>
            <a:gd name="connsiteX6" fmla="*/ 603 w 10105"/>
            <a:gd name="connsiteY6" fmla="*/ 1114 h 10000"/>
            <a:gd name="connsiteX0" fmla="*/ 403 w 9905"/>
            <a:gd name="connsiteY0" fmla="*/ 1114 h 9908"/>
            <a:gd name="connsiteX1" fmla="*/ 718 w 9905"/>
            <a:gd name="connsiteY1" fmla="*/ 4345 h 9908"/>
            <a:gd name="connsiteX2" fmla="*/ 889 w 9905"/>
            <a:gd name="connsiteY2" fmla="*/ 9310 h 9908"/>
            <a:gd name="connsiteX3" fmla="*/ 5363 w 9905"/>
            <a:gd name="connsiteY3" fmla="*/ 9310 h 9908"/>
            <a:gd name="connsiteX4" fmla="*/ 9829 w 9905"/>
            <a:gd name="connsiteY4" fmla="*/ 4721 h 9908"/>
            <a:gd name="connsiteX5" fmla="*/ 7597 w 9905"/>
            <a:gd name="connsiteY5" fmla="*/ 539 h 9908"/>
            <a:gd name="connsiteX6" fmla="*/ 403 w 9905"/>
            <a:gd name="connsiteY6" fmla="*/ 1114 h 9908"/>
            <a:gd name="connsiteX0" fmla="*/ 407 w 9934"/>
            <a:gd name="connsiteY0" fmla="*/ 1124 h 10302"/>
            <a:gd name="connsiteX1" fmla="*/ 725 w 9934"/>
            <a:gd name="connsiteY1" fmla="*/ 4385 h 10302"/>
            <a:gd name="connsiteX2" fmla="*/ 898 w 9934"/>
            <a:gd name="connsiteY2" fmla="*/ 9396 h 10302"/>
            <a:gd name="connsiteX3" fmla="*/ 8163 w 9934"/>
            <a:gd name="connsiteY3" fmla="*/ 9870 h 10302"/>
            <a:gd name="connsiteX4" fmla="*/ 9923 w 9934"/>
            <a:gd name="connsiteY4" fmla="*/ 4765 h 10302"/>
            <a:gd name="connsiteX5" fmla="*/ 7670 w 9934"/>
            <a:gd name="connsiteY5" fmla="*/ 544 h 10302"/>
            <a:gd name="connsiteX6" fmla="*/ 407 w 9934"/>
            <a:gd name="connsiteY6" fmla="*/ 1124 h 10302"/>
            <a:gd name="connsiteX0" fmla="*/ 409 w 8907"/>
            <a:gd name="connsiteY0" fmla="*/ 1429 h 10338"/>
            <a:gd name="connsiteX1" fmla="*/ 729 w 8907"/>
            <a:gd name="connsiteY1" fmla="*/ 4594 h 10338"/>
            <a:gd name="connsiteX2" fmla="*/ 903 w 8907"/>
            <a:gd name="connsiteY2" fmla="*/ 9459 h 10338"/>
            <a:gd name="connsiteX3" fmla="*/ 8216 w 8907"/>
            <a:gd name="connsiteY3" fmla="*/ 9919 h 10338"/>
            <a:gd name="connsiteX4" fmla="*/ 7720 w 8907"/>
            <a:gd name="connsiteY4" fmla="*/ 866 h 10338"/>
            <a:gd name="connsiteX5" fmla="*/ 409 w 8907"/>
            <a:gd name="connsiteY5" fmla="*/ 1429 h 10338"/>
            <a:gd name="connsiteX0" fmla="*/ 459 w 10577"/>
            <a:gd name="connsiteY0" fmla="*/ 1227 h 9088"/>
            <a:gd name="connsiteX1" fmla="*/ 818 w 10577"/>
            <a:gd name="connsiteY1" fmla="*/ 4289 h 9088"/>
            <a:gd name="connsiteX2" fmla="*/ 1014 w 10577"/>
            <a:gd name="connsiteY2" fmla="*/ 8995 h 9088"/>
            <a:gd name="connsiteX3" fmla="*/ 10001 w 10577"/>
            <a:gd name="connsiteY3" fmla="*/ 7215 h 9088"/>
            <a:gd name="connsiteX4" fmla="*/ 8667 w 10577"/>
            <a:gd name="connsiteY4" fmla="*/ 683 h 9088"/>
            <a:gd name="connsiteX5" fmla="*/ 459 w 10577"/>
            <a:gd name="connsiteY5" fmla="*/ 1227 h 9088"/>
            <a:gd name="connsiteX0" fmla="*/ 456 w 9967"/>
            <a:gd name="connsiteY0" fmla="*/ 1350 h 8428"/>
            <a:gd name="connsiteX1" fmla="*/ 795 w 9967"/>
            <a:gd name="connsiteY1" fmla="*/ 4719 h 8428"/>
            <a:gd name="connsiteX2" fmla="*/ 1715 w 9967"/>
            <a:gd name="connsiteY2" fmla="*/ 7449 h 8428"/>
            <a:gd name="connsiteX3" fmla="*/ 9477 w 9967"/>
            <a:gd name="connsiteY3" fmla="*/ 7939 h 8428"/>
            <a:gd name="connsiteX4" fmla="*/ 8216 w 9967"/>
            <a:gd name="connsiteY4" fmla="*/ 752 h 8428"/>
            <a:gd name="connsiteX5" fmla="*/ 456 w 9967"/>
            <a:gd name="connsiteY5" fmla="*/ 1350 h 8428"/>
            <a:gd name="connsiteX0" fmla="*/ 492 w 10034"/>
            <a:gd name="connsiteY0" fmla="*/ 1602 h 10162"/>
            <a:gd name="connsiteX1" fmla="*/ 1755 w 10034"/>
            <a:gd name="connsiteY1" fmla="*/ 8838 h 10162"/>
            <a:gd name="connsiteX2" fmla="*/ 9542 w 10034"/>
            <a:gd name="connsiteY2" fmla="*/ 9420 h 10162"/>
            <a:gd name="connsiteX3" fmla="*/ 8277 w 10034"/>
            <a:gd name="connsiteY3" fmla="*/ 892 h 10162"/>
            <a:gd name="connsiteX4" fmla="*/ 492 w 10034"/>
            <a:gd name="connsiteY4" fmla="*/ 1602 h 10162"/>
            <a:gd name="connsiteX0" fmla="*/ 492 w 9542"/>
            <a:gd name="connsiteY0" fmla="*/ 1602 h 10162"/>
            <a:gd name="connsiteX1" fmla="*/ 1755 w 9542"/>
            <a:gd name="connsiteY1" fmla="*/ 8838 h 10162"/>
            <a:gd name="connsiteX2" fmla="*/ 9542 w 9542"/>
            <a:gd name="connsiteY2" fmla="*/ 9420 h 10162"/>
            <a:gd name="connsiteX3" fmla="*/ 8277 w 9542"/>
            <a:gd name="connsiteY3" fmla="*/ 892 h 10162"/>
            <a:gd name="connsiteX4" fmla="*/ 492 w 9542"/>
            <a:gd name="connsiteY4" fmla="*/ 1602 h 10162"/>
            <a:gd name="connsiteX0" fmla="*/ 516 w 10000"/>
            <a:gd name="connsiteY0" fmla="*/ 698 h 9122"/>
            <a:gd name="connsiteX1" fmla="*/ 1839 w 10000"/>
            <a:gd name="connsiteY1" fmla="*/ 7819 h 9122"/>
            <a:gd name="connsiteX2" fmla="*/ 10000 w 10000"/>
            <a:gd name="connsiteY2" fmla="*/ 8392 h 9122"/>
            <a:gd name="connsiteX3" fmla="*/ 8674 w 10000"/>
            <a:gd name="connsiteY3" fmla="*/ 0 h 9122"/>
            <a:gd name="connsiteX4" fmla="*/ 516 w 10000"/>
            <a:gd name="connsiteY4" fmla="*/ 698 h 9122"/>
            <a:gd name="connsiteX0" fmla="*/ 516 w 10990"/>
            <a:gd name="connsiteY0" fmla="*/ 138 h 9328"/>
            <a:gd name="connsiteX1" fmla="*/ 1839 w 10990"/>
            <a:gd name="connsiteY1" fmla="*/ 7945 h 9328"/>
            <a:gd name="connsiteX2" fmla="*/ 10000 w 10990"/>
            <a:gd name="connsiteY2" fmla="*/ 8573 h 9328"/>
            <a:gd name="connsiteX3" fmla="*/ 10990 w 10990"/>
            <a:gd name="connsiteY3" fmla="*/ 0 h 9328"/>
            <a:gd name="connsiteX4" fmla="*/ 516 w 10990"/>
            <a:gd name="connsiteY4" fmla="*/ 138 h 9328"/>
            <a:gd name="connsiteX0" fmla="*/ 470 w 10715"/>
            <a:gd name="connsiteY0" fmla="*/ 642 h 9505"/>
            <a:gd name="connsiteX1" fmla="*/ 1673 w 10715"/>
            <a:gd name="connsiteY1" fmla="*/ 9011 h 9505"/>
            <a:gd name="connsiteX2" fmla="*/ 9099 w 10715"/>
            <a:gd name="connsiteY2" fmla="*/ 7669 h 9505"/>
            <a:gd name="connsiteX3" fmla="*/ 10000 w 10715"/>
            <a:gd name="connsiteY3" fmla="*/ 494 h 9505"/>
            <a:gd name="connsiteX4" fmla="*/ 470 w 10715"/>
            <a:gd name="connsiteY4" fmla="*/ 642 h 9505"/>
            <a:gd name="connsiteX0" fmla="*/ 439 w 10000"/>
            <a:gd name="connsiteY0" fmla="*/ 675 h 8452"/>
            <a:gd name="connsiteX1" fmla="*/ 1561 w 10000"/>
            <a:gd name="connsiteY1" fmla="*/ 6652 h 8452"/>
            <a:gd name="connsiteX2" fmla="*/ 8492 w 10000"/>
            <a:gd name="connsiteY2" fmla="*/ 8068 h 8452"/>
            <a:gd name="connsiteX3" fmla="*/ 9333 w 10000"/>
            <a:gd name="connsiteY3" fmla="*/ 520 h 8452"/>
            <a:gd name="connsiteX4" fmla="*/ 439 w 10000"/>
            <a:gd name="connsiteY4" fmla="*/ 675 h 8452"/>
            <a:gd name="connsiteX0" fmla="*/ 1438 w 11084"/>
            <a:gd name="connsiteY0" fmla="*/ 799 h 10649"/>
            <a:gd name="connsiteX1" fmla="*/ 593 w 11084"/>
            <a:gd name="connsiteY1" fmla="*/ 9543 h 10649"/>
            <a:gd name="connsiteX2" fmla="*/ 9491 w 11084"/>
            <a:gd name="connsiteY2" fmla="*/ 9546 h 10649"/>
            <a:gd name="connsiteX3" fmla="*/ 10332 w 11084"/>
            <a:gd name="connsiteY3" fmla="*/ 615 h 10649"/>
            <a:gd name="connsiteX4" fmla="*/ 1438 w 11084"/>
            <a:gd name="connsiteY4" fmla="*/ 799 h 10649"/>
            <a:gd name="connsiteX0" fmla="*/ 2458 w 10698"/>
            <a:gd name="connsiteY0" fmla="*/ 2134 h 10210"/>
            <a:gd name="connsiteX1" fmla="*/ 302 w 10698"/>
            <a:gd name="connsiteY1" fmla="*/ 9205 h 10210"/>
            <a:gd name="connsiteX2" fmla="*/ 9200 w 10698"/>
            <a:gd name="connsiteY2" fmla="*/ 9208 h 10210"/>
            <a:gd name="connsiteX3" fmla="*/ 10041 w 10698"/>
            <a:gd name="connsiteY3" fmla="*/ 277 h 10210"/>
            <a:gd name="connsiteX4" fmla="*/ 2458 w 10698"/>
            <a:gd name="connsiteY4" fmla="*/ 2134 h 10210"/>
            <a:gd name="connsiteX0" fmla="*/ 892 w 9046"/>
            <a:gd name="connsiteY0" fmla="*/ 2134 h 9622"/>
            <a:gd name="connsiteX1" fmla="*/ 703 w 9046"/>
            <a:gd name="connsiteY1" fmla="*/ 7532 h 9622"/>
            <a:gd name="connsiteX2" fmla="*/ 7634 w 9046"/>
            <a:gd name="connsiteY2" fmla="*/ 9208 h 9622"/>
            <a:gd name="connsiteX3" fmla="*/ 8475 w 9046"/>
            <a:gd name="connsiteY3" fmla="*/ 277 h 9622"/>
            <a:gd name="connsiteX4" fmla="*/ 892 w 9046"/>
            <a:gd name="connsiteY4" fmla="*/ 2134 h 9622"/>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0 h 10454"/>
            <a:gd name="connsiteX1" fmla="*/ 777 w 10000"/>
            <a:gd name="connsiteY1" fmla="*/ 8218 h 10454"/>
            <a:gd name="connsiteX2" fmla="*/ 8439 w 10000"/>
            <a:gd name="connsiteY2" fmla="*/ 9960 h 10454"/>
            <a:gd name="connsiteX3" fmla="*/ 9369 w 10000"/>
            <a:gd name="connsiteY3" fmla="*/ 678 h 10454"/>
            <a:gd name="connsiteX4" fmla="*/ 986 w 10000"/>
            <a:gd name="connsiteY4" fmla="*/ 0 h 10454"/>
            <a:gd name="connsiteX0" fmla="*/ 209 w 9223"/>
            <a:gd name="connsiteY0" fmla="*/ 0 h 10454"/>
            <a:gd name="connsiteX1" fmla="*/ 0 w 9223"/>
            <a:gd name="connsiteY1" fmla="*/ 8218 h 10454"/>
            <a:gd name="connsiteX2" fmla="*/ 7662 w 9223"/>
            <a:gd name="connsiteY2" fmla="*/ 9960 h 10454"/>
            <a:gd name="connsiteX3" fmla="*/ 8592 w 9223"/>
            <a:gd name="connsiteY3" fmla="*/ 678 h 10454"/>
            <a:gd name="connsiteX4" fmla="*/ 209 w 9223"/>
            <a:gd name="connsiteY4" fmla="*/ 0 h 10454"/>
            <a:gd name="connsiteX0" fmla="*/ 227 w 9316"/>
            <a:gd name="connsiteY0" fmla="*/ 0 h 10000"/>
            <a:gd name="connsiteX1" fmla="*/ 0 w 9316"/>
            <a:gd name="connsiteY1" fmla="*/ 7861 h 10000"/>
            <a:gd name="connsiteX2" fmla="*/ 8307 w 9316"/>
            <a:gd name="connsiteY2" fmla="*/ 9527 h 10000"/>
            <a:gd name="connsiteX3" fmla="*/ 9316 w 9316"/>
            <a:gd name="connsiteY3" fmla="*/ 649 h 10000"/>
            <a:gd name="connsiteX4" fmla="*/ 227 w 9316"/>
            <a:gd name="connsiteY4" fmla="*/ 0 h 10000"/>
            <a:gd name="connsiteX0" fmla="*/ 244 w 10000"/>
            <a:gd name="connsiteY0" fmla="*/ 0 h 9527"/>
            <a:gd name="connsiteX1" fmla="*/ 0 w 10000"/>
            <a:gd name="connsiteY1" fmla="*/ 7861 h 9527"/>
            <a:gd name="connsiteX2" fmla="*/ 8917 w 10000"/>
            <a:gd name="connsiteY2" fmla="*/ 9527 h 9527"/>
            <a:gd name="connsiteX3" fmla="*/ 10000 w 10000"/>
            <a:gd name="connsiteY3" fmla="*/ 649 h 9527"/>
            <a:gd name="connsiteX4" fmla="*/ 244 w 10000"/>
            <a:gd name="connsiteY4" fmla="*/ 0 h 952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9527">
              <a:moveTo>
                <a:pt x="244" y="0"/>
              </a:moveTo>
              <a:cubicBezTo>
                <a:pt x="162" y="2620"/>
                <a:pt x="82" y="5241"/>
                <a:pt x="0" y="7861"/>
              </a:cubicBezTo>
              <a:lnTo>
                <a:pt x="8917" y="9527"/>
              </a:lnTo>
              <a:lnTo>
                <a:pt x="10000" y="649"/>
              </a:lnTo>
              <a:lnTo>
                <a:pt x="244"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7</xdr:col>
      <xdr:colOff>265897</xdr:colOff>
      <xdr:row>25</xdr:row>
      <xdr:rowOff>155087</xdr:rowOff>
    </xdr:from>
    <xdr:to>
      <xdr:col>7</xdr:col>
      <xdr:colOff>341567</xdr:colOff>
      <xdr:row>26</xdr:row>
      <xdr:rowOff>10236</xdr:rowOff>
    </xdr:to>
    <xdr:sp macro="" textlink="">
      <xdr:nvSpPr>
        <xdr:cNvPr id="209" name="GM">
          <a:extLst>
            <a:ext uri="{FF2B5EF4-FFF2-40B4-BE49-F238E27FC236}">
              <a16:creationId xmlns:a16="http://schemas.microsoft.com/office/drawing/2014/main" id="{00000000-0008-0000-0C00-0000D1000000}"/>
            </a:ext>
          </a:extLst>
        </xdr:cNvPr>
        <xdr:cNvSpPr>
          <a:spLocks/>
        </xdr:cNvSpPr>
      </xdr:nvSpPr>
      <xdr:spPr bwMode="auto">
        <a:xfrm>
          <a:off x="4637872" y="4641362"/>
          <a:ext cx="75670" cy="17074"/>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3332 w 10000"/>
            <a:gd name="connsiteY0" fmla="*/ 1881 h 10001"/>
            <a:gd name="connsiteX1" fmla="*/ 1110 w 10000"/>
            <a:gd name="connsiteY1" fmla="*/ 4893 h 10001"/>
            <a:gd name="connsiteX2" fmla="*/ 0 w 10000"/>
            <a:gd name="connsiteY2" fmla="*/ 7529 h 10001"/>
            <a:gd name="connsiteX3" fmla="*/ 552 w 10000"/>
            <a:gd name="connsiteY3" fmla="*/ 9784 h 10001"/>
            <a:gd name="connsiteX4" fmla="*/ 1666 w 10000"/>
            <a:gd name="connsiteY4" fmla="*/ 9784 h 10001"/>
            <a:gd name="connsiteX5" fmla="*/ 2779 w 10000"/>
            <a:gd name="connsiteY5" fmla="*/ 8658 h 10001"/>
            <a:gd name="connsiteX6" fmla="*/ 2223 w 10000"/>
            <a:gd name="connsiteY6" fmla="*/ 6020 h 10001"/>
            <a:gd name="connsiteX7" fmla="*/ 5002 w 10000"/>
            <a:gd name="connsiteY7" fmla="*/ 6020 h 10001"/>
            <a:gd name="connsiteX8" fmla="*/ 6111 w 10000"/>
            <a:gd name="connsiteY8" fmla="*/ 7529 h 10001"/>
            <a:gd name="connsiteX9" fmla="*/ 8332 w 10000"/>
            <a:gd name="connsiteY9" fmla="*/ 7529 h 10001"/>
            <a:gd name="connsiteX10" fmla="*/ 8332 w 10000"/>
            <a:gd name="connsiteY10" fmla="*/ 6401 h 10001"/>
            <a:gd name="connsiteX11" fmla="*/ 8892 w 10000"/>
            <a:gd name="connsiteY11" fmla="*/ 5645 h 10001"/>
            <a:gd name="connsiteX12" fmla="*/ 9444 w 10000"/>
            <a:gd name="connsiteY12" fmla="*/ 6020 h 10001"/>
            <a:gd name="connsiteX13" fmla="*/ 8892 w 10000"/>
            <a:gd name="connsiteY13" fmla="*/ 3761 h 10001"/>
            <a:gd name="connsiteX14" fmla="*/ 10000 w 10000"/>
            <a:gd name="connsiteY14" fmla="*/ 2257 h 10001"/>
            <a:gd name="connsiteX15" fmla="*/ 10000 w 10000"/>
            <a:gd name="connsiteY15" fmla="*/ 750 h 10001"/>
            <a:gd name="connsiteX16" fmla="*/ 8892 w 10000"/>
            <a:gd name="connsiteY16" fmla="*/ 0 h 10001"/>
            <a:gd name="connsiteX17" fmla="*/ 7780 w 10000"/>
            <a:gd name="connsiteY17" fmla="*/ 0 h 10001"/>
            <a:gd name="connsiteX18" fmla="*/ 3888 w 10000"/>
            <a:gd name="connsiteY18" fmla="*/ 378 h 10001"/>
            <a:gd name="connsiteX19" fmla="*/ 3332 w 10000"/>
            <a:gd name="connsiteY19" fmla="*/ 0 h 10001"/>
            <a:gd name="connsiteX20" fmla="*/ 3332 w 10000"/>
            <a:gd name="connsiteY20" fmla="*/ 1881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3332 w 10000"/>
            <a:gd name="connsiteY18" fmla="*/ 0 h 10001"/>
            <a:gd name="connsiteX19" fmla="*/ 9846 w 10000"/>
            <a:gd name="connsiteY19"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9846 w 10000"/>
            <a:gd name="connsiteY18"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9846 w 10000"/>
            <a:gd name="connsiteY17" fmla="*/ 6305 h 10001"/>
            <a:gd name="connsiteX0" fmla="*/ 1110 w 10041"/>
            <a:gd name="connsiteY0" fmla="*/ 4893 h 10001"/>
            <a:gd name="connsiteX1" fmla="*/ 0 w 10041"/>
            <a:gd name="connsiteY1" fmla="*/ 7529 h 10001"/>
            <a:gd name="connsiteX2" fmla="*/ 552 w 10041"/>
            <a:gd name="connsiteY2" fmla="*/ 9784 h 10001"/>
            <a:gd name="connsiteX3" fmla="*/ 1666 w 10041"/>
            <a:gd name="connsiteY3" fmla="*/ 9784 h 10001"/>
            <a:gd name="connsiteX4" fmla="*/ 2779 w 10041"/>
            <a:gd name="connsiteY4" fmla="*/ 8658 h 10001"/>
            <a:gd name="connsiteX5" fmla="*/ 2223 w 10041"/>
            <a:gd name="connsiteY5" fmla="*/ 6020 h 10001"/>
            <a:gd name="connsiteX6" fmla="*/ 5002 w 10041"/>
            <a:gd name="connsiteY6" fmla="*/ 6020 h 10001"/>
            <a:gd name="connsiteX7" fmla="*/ 6111 w 10041"/>
            <a:gd name="connsiteY7" fmla="*/ 7529 h 10001"/>
            <a:gd name="connsiteX8" fmla="*/ 8332 w 10041"/>
            <a:gd name="connsiteY8" fmla="*/ 7529 h 10001"/>
            <a:gd name="connsiteX9" fmla="*/ 8332 w 10041"/>
            <a:gd name="connsiteY9" fmla="*/ 6401 h 10001"/>
            <a:gd name="connsiteX10" fmla="*/ 8892 w 10041"/>
            <a:gd name="connsiteY10" fmla="*/ 5645 h 10001"/>
            <a:gd name="connsiteX11" fmla="*/ 9444 w 10041"/>
            <a:gd name="connsiteY11" fmla="*/ 6020 h 10001"/>
            <a:gd name="connsiteX12" fmla="*/ 10000 w 10041"/>
            <a:gd name="connsiteY12" fmla="*/ 2257 h 10001"/>
            <a:gd name="connsiteX13" fmla="*/ 10000 w 10041"/>
            <a:gd name="connsiteY13" fmla="*/ 750 h 10001"/>
            <a:gd name="connsiteX14" fmla="*/ 8892 w 10041"/>
            <a:gd name="connsiteY14" fmla="*/ 0 h 10001"/>
            <a:gd name="connsiteX15" fmla="*/ 7780 w 10041"/>
            <a:gd name="connsiteY15" fmla="*/ 0 h 10001"/>
            <a:gd name="connsiteX16" fmla="*/ 9846 w 10041"/>
            <a:gd name="connsiteY16" fmla="*/ 6305 h 10001"/>
            <a:gd name="connsiteX0" fmla="*/ 1110 w 10011"/>
            <a:gd name="connsiteY0" fmla="*/ 4893 h 10001"/>
            <a:gd name="connsiteX1" fmla="*/ 0 w 10011"/>
            <a:gd name="connsiteY1" fmla="*/ 7529 h 10001"/>
            <a:gd name="connsiteX2" fmla="*/ 552 w 10011"/>
            <a:gd name="connsiteY2" fmla="*/ 9784 h 10001"/>
            <a:gd name="connsiteX3" fmla="*/ 1666 w 10011"/>
            <a:gd name="connsiteY3" fmla="*/ 9784 h 10001"/>
            <a:gd name="connsiteX4" fmla="*/ 2779 w 10011"/>
            <a:gd name="connsiteY4" fmla="*/ 8658 h 10001"/>
            <a:gd name="connsiteX5" fmla="*/ 2223 w 10011"/>
            <a:gd name="connsiteY5" fmla="*/ 6020 h 10001"/>
            <a:gd name="connsiteX6" fmla="*/ 5002 w 10011"/>
            <a:gd name="connsiteY6" fmla="*/ 6020 h 10001"/>
            <a:gd name="connsiteX7" fmla="*/ 6111 w 10011"/>
            <a:gd name="connsiteY7" fmla="*/ 7529 h 10001"/>
            <a:gd name="connsiteX8" fmla="*/ 8332 w 10011"/>
            <a:gd name="connsiteY8" fmla="*/ 7529 h 10001"/>
            <a:gd name="connsiteX9" fmla="*/ 8332 w 10011"/>
            <a:gd name="connsiteY9" fmla="*/ 6401 h 10001"/>
            <a:gd name="connsiteX10" fmla="*/ 8892 w 10011"/>
            <a:gd name="connsiteY10" fmla="*/ 5645 h 10001"/>
            <a:gd name="connsiteX11" fmla="*/ 9444 w 10011"/>
            <a:gd name="connsiteY11" fmla="*/ 6020 h 10001"/>
            <a:gd name="connsiteX12" fmla="*/ 10000 w 10011"/>
            <a:gd name="connsiteY12" fmla="*/ 2257 h 10001"/>
            <a:gd name="connsiteX13" fmla="*/ 8892 w 10011"/>
            <a:gd name="connsiteY13" fmla="*/ 0 h 10001"/>
            <a:gd name="connsiteX14" fmla="*/ 7780 w 10011"/>
            <a:gd name="connsiteY14" fmla="*/ 0 h 10001"/>
            <a:gd name="connsiteX15" fmla="*/ 9846 w 10011"/>
            <a:gd name="connsiteY15" fmla="*/ 6305 h 1000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15" fmla="*/ 1110 w 10067"/>
            <a:gd name="connsiteY15" fmla="*/ 5033 h 10141"/>
            <a:gd name="connsiteX0" fmla="*/ 7780 w 16514"/>
            <a:gd name="connsiteY0" fmla="*/ 0 h 10001"/>
            <a:gd name="connsiteX1" fmla="*/ 9846 w 16514"/>
            <a:gd name="connsiteY1" fmla="*/ 6305 h 10001"/>
            <a:gd name="connsiteX2" fmla="*/ 1110 w 16514"/>
            <a:gd name="connsiteY2" fmla="*/ 4893 h 10001"/>
            <a:gd name="connsiteX3" fmla="*/ 0 w 16514"/>
            <a:gd name="connsiteY3" fmla="*/ 7529 h 10001"/>
            <a:gd name="connsiteX4" fmla="*/ 552 w 16514"/>
            <a:gd name="connsiteY4" fmla="*/ 9784 h 10001"/>
            <a:gd name="connsiteX5" fmla="*/ 1666 w 16514"/>
            <a:gd name="connsiteY5" fmla="*/ 9784 h 10001"/>
            <a:gd name="connsiteX6" fmla="*/ 2779 w 16514"/>
            <a:gd name="connsiteY6" fmla="*/ 8658 h 10001"/>
            <a:gd name="connsiteX7" fmla="*/ 2223 w 16514"/>
            <a:gd name="connsiteY7" fmla="*/ 6020 h 10001"/>
            <a:gd name="connsiteX8" fmla="*/ 5002 w 16514"/>
            <a:gd name="connsiteY8" fmla="*/ 6020 h 10001"/>
            <a:gd name="connsiteX9" fmla="*/ 6111 w 16514"/>
            <a:gd name="connsiteY9" fmla="*/ 7529 h 10001"/>
            <a:gd name="connsiteX10" fmla="*/ 8332 w 16514"/>
            <a:gd name="connsiteY10" fmla="*/ 7529 h 10001"/>
            <a:gd name="connsiteX11" fmla="*/ 8332 w 16514"/>
            <a:gd name="connsiteY11" fmla="*/ 6401 h 10001"/>
            <a:gd name="connsiteX12" fmla="*/ 8892 w 16514"/>
            <a:gd name="connsiteY12" fmla="*/ 5645 h 10001"/>
            <a:gd name="connsiteX13" fmla="*/ 9444 w 16514"/>
            <a:gd name="connsiteY13" fmla="*/ 6020 h 10001"/>
            <a:gd name="connsiteX14" fmla="*/ 16514 w 16514"/>
            <a:gd name="connsiteY14" fmla="*/ 6681 h 10001"/>
            <a:gd name="connsiteX0" fmla="*/ 7780 w 16514"/>
            <a:gd name="connsiteY0" fmla="*/ 445 h 10446"/>
            <a:gd name="connsiteX1" fmla="*/ 7465 w 16514"/>
            <a:gd name="connsiteY1" fmla="*/ 473 h 10446"/>
            <a:gd name="connsiteX2" fmla="*/ 9846 w 16514"/>
            <a:gd name="connsiteY2" fmla="*/ 6750 h 10446"/>
            <a:gd name="connsiteX3" fmla="*/ 1110 w 16514"/>
            <a:gd name="connsiteY3" fmla="*/ 5338 h 10446"/>
            <a:gd name="connsiteX4" fmla="*/ 0 w 16514"/>
            <a:gd name="connsiteY4" fmla="*/ 7974 h 10446"/>
            <a:gd name="connsiteX5" fmla="*/ 552 w 16514"/>
            <a:gd name="connsiteY5" fmla="*/ 10229 h 10446"/>
            <a:gd name="connsiteX6" fmla="*/ 1666 w 16514"/>
            <a:gd name="connsiteY6" fmla="*/ 10229 h 10446"/>
            <a:gd name="connsiteX7" fmla="*/ 2779 w 16514"/>
            <a:gd name="connsiteY7" fmla="*/ 9103 h 10446"/>
            <a:gd name="connsiteX8" fmla="*/ 2223 w 16514"/>
            <a:gd name="connsiteY8" fmla="*/ 6465 h 10446"/>
            <a:gd name="connsiteX9" fmla="*/ 5002 w 16514"/>
            <a:gd name="connsiteY9" fmla="*/ 6465 h 10446"/>
            <a:gd name="connsiteX10" fmla="*/ 6111 w 16514"/>
            <a:gd name="connsiteY10" fmla="*/ 7974 h 10446"/>
            <a:gd name="connsiteX11" fmla="*/ 8332 w 16514"/>
            <a:gd name="connsiteY11" fmla="*/ 7974 h 10446"/>
            <a:gd name="connsiteX12" fmla="*/ 8332 w 16514"/>
            <a:gd name="connsiteY12" fmla="*/ 6846 h 10446"/>
            <a:gd name="connsiteX13" fmla="*/ 8892 w 16514"/>
            <a:gd name="connsiteY13" fmla="*/ 6090 h 10446"/>
            <a:gd name="connsiteX14" fmla="*/ 9444 w 16514"/>
            <a:gd name="connsiteY14" fmla="*/ 6465 h 10446"/>
            <a:gd name="connsiteX15" fmla="*/ 16514 w 16514"/>
            <a:gd name="connsiteY15" fmla="*/ 7126 h 10446"/>
            <a:gd name="connsiteX0" fmla="*/ 7465 w 16514"/>
            <a:gd name="connsiteY0" fmla="*/ 0 h 9973"/>
            <a:gd name="connsiteX1" fmla="*/ 9846 w 16514"/>
            <a:gd name="connsiteY1" fmla="*/ 6277 h 9973"/>
            <a:gd name="connsiteX2" fmla="*/ 1110 w 16514"/>
            <a:gd name="connsiteY2" fmla="*/ 4865 h 9973"/>
            <a:gd name="connsiteX3" fmla="*/ 0 w 16514"/>
            <a:gd name="connsiteY3" fmla="*/ 7501 h 9973"/>
            <a:gd name="connsiteX4" fmla="*/ 552 w 16514"/>
            <a:gd name="connsiteY4" fmla="*/ 9756 h 9973"/>
            <a:gd name="connsiteX5" fmla="*/ 1666 w 16514"/>
            <a:gd name="connsiteY5" fmla="*/ 9756 h 9973"/>
            <a:gd name="connsiteX6" fmla="*/ 2779 w 16514"/>
            <a:gd name="connsiteY6" fmla="*/ 8630 h 9973"/>
            <a:gd name="connsiteX7" fmla="*/ 2223 w 16514"/>
            <a:gd name="connsiteY7" fmla="*/ 5992 h 9973"/>
            <a:gd name="connsiteX8" fmla="*/ 5002 w 16514"/>
            <a:gd name="connsiteY8" fmla="*/ 5992 h 9973"/>
            <a:gd name="connsiteX9" fmla="*/ 6111 w 16514"/>
            <a:gd name="connsiteY9" fmla="*/ 7501 h 9973"/>
            <a:gd name="connsiteX10" fmla="*/ 8332 w 16514"/>
            <a:gd name="connsiteY10" fmla="*/ 7501 h 9973"/>
            <a:gd name="connsiteX11" fmla="*/ 8332 w 16514"/>
            <a:gd name="connsiteY11" fmla="*/ 6373 h 9973"/>
            <a:gd name="connsiteX12" fmla="*/ 8892 w 16514"/>
            <a:gd name="connsiteY12" fmla="*/ 5617 h 9973"/>
            <a:gd name="connsiteX13" fmla="*/ 9444 w 16514"/>
            <a:gd name="connsiteY13" fmla="*/ 5992 h 9973"/>
            <a:gd name="connsiteX14" fmla="*/ 16514 w 16514"/>
            <a:gd name="connsiteY14" fmla="*/ 6653 h 9973"/>
            <a:gd name="connsiteX0" fmla="*/ 5962 w 10000"/>
            <a:gd name="connsiteY0" fmla="*/ 1504 h 5209"/>
            <a:gd name="connsiteX1" fmla="*/ 672 w 10000"/>
            <a:gd name="connsiteY1" fmla="*/ 88 h 5209"/>
            <a:gd name="connsiteX2" fmla="*/ 0 w 10000"/>
            <a:gd name="connsiteY2" fmla="*/ 2731 h 5209"/>
            <a:gd name="connsiteX3" fmla="*/ 334 w 10000"/>
            <a:gd name="connsiteY3" fmla="*/ 4992 h 5209"/>
            <a:gd name="connsiteX4" fmla="*/ 1009 w 10000"/>
            <a:gd name="connsiteY4" fmla="*/ 4992 h 5209"/>
            <a:gd name="connsiteX5" fmla="*/ 1683 w 10000"/>
            <a:gd name="connsiteY5" fmla="*/ 3863 h 5209"/>
            <a:gd name="connsiteX6" fmla="*/ 1346 w 10000"/>
            <a:gd name="connsiteY6" fmla="*/ 1218 h 5209"/>
            <a:gd name="connsiteX7" fmla="*/ 3029 w 10000"/>
            <a:gd name="connsiteY7" fmla="*/ 1218 h 5209"/>
            <a:gd name="connsiteX8" fmla="*/ 3700 w 10000"/>
            <a:gd name="connsiteY8" fmla="*/ 2731 h 5209"/>
            <a:gd name="connsiteX9" fmla="*/ 5045 w 10000"/>
            <a:gd name="connsiteY9" fmla="*/ 2731 h 5209"/>
            <a:gd name="connsiteX10" fmla="*/ 5045 w 10000"/>
            <a:gd name="connsiteY10" fmla="*/ 1600 h 5209"/>
            <a:gd name="connsiteX11" fmla="*/ 5385 w 10000"/>
            <a:gd name="connsiteY11" fmla="*/ 842 h 5209"/>
            <a:gd name="connsiteX12" fmla="*/ 5719 w 10000"/>
            <a:gd name="connsiteY12" fmla="*/ 1218 h 5209"/>
            <a:gd name="connsiteX13" fmla="*/ 10000 w 10000"/>
            <a:gd name="connsiteY13" fmla="*/ 1881 h 5209"/>
            <a:gd name="connsiteX0" fmla="*/ 5962 w 5962"/>
            <a:gd name="connsiteY0" fmla="*/ 2718 h 9832"/>
            <a:gd name="connsiteX1" fmla="*/ 672 w 5962"/>
            <a:gd name="connsiteY1" fmla="*/ 0 h 9832"/>
            <a:gd name="connsiteX2" fmla="*/ 0 w 5962"/>
            <a:gd name="connsiteY2" fmla="*/ 5074 h 9832"/>
            <a:gd name="connsiteX3" fmla="*/ 334 w 5962"/>
            <a:gd name="connsiteY3" fmla="*/ 9414 h 9832"/>
            <a:gd name="connsiteX4" fmla="*/ 1009 w 5962"/>
            <a:gd name="connsiteY4" fmla="*/ 9414 h 9832"/>
            <a:gd name="connsiteX5" fmla="*/ 1683 w 5962"/>
            <a:gd name="connsiteY5" fmla="*/ 7247 h 9832"/>
            <a:gd name="connsiteX6" fmla="*/ 1346 w 5962"/>
            <a:gd name="connsiteY6" fmla="*/ 2169 h 9832"/>
            <a:gd name="connsiteX7" fmla="*/ 3029 w 5962"/>
            <a:gd name="connsiteY7" fmla="*/ 2169 h 9832"/>
            <a:gd name="connsiteX8" fmla="*/ 3700 w 5962"/>
            <a:gd name="connsiteY8" fmla="*/ 5074 h 9832"/>
            <a:gd name="connsiteX9" fmla="*/ 5045 w 5962"/>
            <a:gd name="connsiteY9" fmla="*/ 5074 h 9832"/>
            <a:gd name="connsiteX10" fmla="*/ 5045 w 5962"/>
            <a:gd name="connsiteY10" fmla="*/ 2903 h 9832"/>
            <a:gd name="connsiteX11" fmla="*/ 5385 w 5962"/>
            <a:gd name="connsiteY11" fmla="*/ 1447 h 9832"/>
            <a:gd name="connsiteX12" fmla="*/ 5719 w 5962"/>
            <a:gd name="connsiteY12" fmla="*/ 2169 h 9832"/>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11" fmla="*/ 9032 w 10000"/>
            <a:gd name="connsiteY11" fmla="*/ 1472 h 10000"/>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0" fmla="*/ 1127 w 8462"/>
            <a:gd name="connsiteY0" fmla="*/ 0 h 10000"/>
            <a:gd name="connsiteX1" fmla="*/ 0 w 8462"/>
            <a:gd name="connsiteY1" fmla="*/ 5161 h 10000"/>
            <a:gd name="connsiteX2" fmla="*/ 560 w 8462"/>
            <a:gd name="connsiteY2" fmla="*/ 9575 h 10000"/>
            <a:gd name="connsiteX3" fmla="*/ 1692 w 8462"/>
            <a:gd name="connsiteY3" fmla="*/ 9575 h 10000"/>
            <a:gd name="connsiteX4" fmla="*/ 2823 w 8462"/>
            <a:gd name="connsiteY4" fmla="*/ 7371 h 10000"/>
            <a:gd name="connsiteX5" fmla="*/ 2258 w 8462"/>
            <a:gd name="connsiteY5" fmla="*/ 2206 h 10000"/>
            <a:gd name="connsiteX6" fmla="*/ 5081 w 8462"/>
            <a:gd name="connsiteY6" fmla="*/ 2206 h 10000"/>
            <a:gd name="connsiteX7" fmla="*/ 6206 w 8462"/>
            <a:gd name="connsiteY7" fmla="*/ 5161 h 10000"/>
            <a:gd name="connsiteX8" fmla="*/ 8462 w 8462"/>
            <a:gd name="connsiteY8" fmla="*/ 5161 h 10000"/>
            <a:gd name="connsiteX9" fmla="*/ 8462 w 8462"/>
            <a:gd name="connsiteY9" fmla="*/ 2953 h 10000"/>
            <a:gd name="connsiteX0" fmla="*/ 1332 w 10000"/>
            <a:gd name="connsiteY0" fmla="*/ 0 h 10000"/>
            <a:gd name="connsiteX1" fmla="*/ 0 w 10000"/>
            <a:gd name="connsiteY1" fmla="*/ 5161 h 10000"/>
            <a:gd name="connsiteX2" fmla="*/ 662 w 10000"/>
            <a:gd name="connsiteY2" fmla="*/ 9575 h 10000"/>
            <a:gd name="connsiteX3" fmla="*/ 2000 w 10000"/>
            <a:gd name="connsiteY3" fmla="*/ 9575 h 10000"/>
            <a:gd name="connsiteX4" fmla="*/ 3336 w 10000"/>
            <a:gd name="connsiteY4" fmla="*/ 7371 h 10000"/>
            <a:gd name="connsiteX5" fmla="*/ 2668 w 10000"/>
            <a:gd name="connsiteY5" fmla="*/ 2206 h 10000"/>
            <a:gd name="connsiteX6" fmla="*/ 6004 w 10000"/>
            <a:gd name="connsiteY6" fmla="*/ 2206 h 10000"/>
            <a:gd name="connsiteX7" fmla="*/ 7334 w 10000"/>
            <a:gd name="connsiteY7" fmla="*/ 5161 h 10000"/>
            <a:gd name="connsiteX8" fmla="*/ 10000 w 10000"/>
            <a:gd name="connsiteY8" fmla="*/ 5161 h 10000"/>
            <a:gd name="connsiteX0" fmla="*/ 1332 w 7334"/>
            <a:gd name="connsiteY0" fmla="*/ 0 h 10000"/>
            <a:gd name="connsiteX1" fmla="*/ 0 w 7334"/>
            <a:gd name="connsiteY1" fmla="*/ 5161 h 10000"/>
            <a:gd name="connsiteX2" fmla="*/ 662 w 7334"/>
            <a:gd name="connsiteY2" fmla="*/ 9575 h 10000"/>
            <a:gd name="connsiteX3" fmla="*/ 2000 w 7334"/>
            <a:gd name="connsiteY3" fmla="*/ 9575 h 10000"/>
            <a:gd name="connsiteX4" fmla="*/ 3336 w 7334"/>
            <a:gd name="connsiteY4" fmla="*/ 7371 h 10000"/>
            <a:gd name="connsiteX5" fmla="*/ 2668 w 7334"/>
            <a:gd name="connsiteY5" fmla="*/ 2206 h 10000"/>
            <a:gd name="connsiteX6" fmla="*/ 6004 w 7334"/>
            <a:gd name="connsiteY6" fmla="*/ 2206 h 10000"/>
            <a:gd name="connsiteX7" fmla="*/ 7334 w 7334"/>
            <a:gd name="connsiteY7" fmla="*/ 5161 h 10000"/>
            <a:gd name="connsiteX0" fmla="*/ 1816 w 8187"/>
            <a:gd name="connsiteY0" fmla="*/ 0 h 10000"/>
            <a:gd name="connsiteX1" fmla="*/ 0 w 8187"/>
            <a:gd name="connsiteY1" fmla="*/ 5161 h 10000"/>
            <a:gd name="connsiteX2" fmla="*/ 903 w 8187"/>
            <a:gd name="connsiteY2" fmla="*/ 9575 h 10000"/>
            <a:gd name="connsiteX3" fmla="*/ 2727 w 8187"/>
            <a:gd name="connsiteY3" fmla="*/ 9575 h 10000"/>
            <a:gd name="connsiteX4" fmla="*/ 4549 w 8187"/>
            <a:gd name="connsiteY4" fmla="*/ 7371 h 10000"/>
            <a:gd name="connsiteX5" fmla="*/ 3638 w 8187"/>
            <a:gd name="connsiteY5" fmla="*/ 2206 h 10000"/>
            <a:gd name="connsiteX6" fmla="*/ 8187 w 8187"/>
            <a:gd name="connsiteY6" fmla="*/ 2206 h 10000"/>
            <a:gd name="connsiteX0" fmla="*/ 2218 w 5556"/>
            <a:gd name="connsiteY0" fmla="*/ 0 h 10000"/>
            <a:gd name="connsiteX1" fmla="*/ 0 w 5556"/>
            <a:gd name="connsiteY1" fmla="*/ 5161 h 10000"/>
            <a:gd name="connsiteX2" fmla="*/ 1103 w 5556"/>
            <a:gd name="connsiteY2" fmla="*/ 9575 h 10000"/>
            <a:gd name="connsiteX3" fmla="*/ 3331 w 5556"/>
            <a:gd name="connsiteY3" fmla="*/ 9575 h 10000"/>
            <a:gd name="connsiteX4" fmla="*/ 5556 w 5556"/>
            <a:gd name="connsiteY4" fmla="*/ 7371 h 10000"/>
            <a:gd name="connsiteX5" fmla="*/ 4444 w 5556"/>
            <a:gd name="connsiteY5" fmla="*/ 2206 h 10000"/>
            <a:gd name="connsiteX0" fmla="*/ 2781 w 10010"/>
            <a:gd name="connsiteY0" fmla="*/ 50 h 7794"/>
            <a:gd name="connsiteX1" fmla="*/ 10 w 10010"/>
            <a:gd name="connsiteY1" fmla="*/ 2955 h 7794"/>
            <a:gd name="connsiteX2" fmla="*/ 1995 w 10010"/>
            <a:gd name="connsiteY2" fmla="*/ 7369 h 7794"/>
            <a:gd name="connsiteX3" fmla="*/ 6005 w 10010"/>
            <a:gd name="connsiteY3" fmla="*/ 7369 h 7794"/>
            <a:gd name="connsiteX4" fmla="*/ 10010 w 10010"/>
            <a:gd name="connsiteY4" fmla="*/ 5165 h 7794"/>
            <a:gd name="connsiteX5" fmla="*/ 8009 w 10010"/>
            <a:gd name="connsiteY5" fmla="*/ 0 h 7794"/>
            <a:gd name="connsiteX0" fmla="*/ 2778 w 10000"/>
            <a:gd name="connsiteY0" fmla="*/ 64 h 10000"/>
            <a:gd name="connsiteX1" fmla="*/ 10 w 10000"/>
            <a:gd name="connsiteY1" fmla="*/ 3791 h 10000"/>
            <a:gd name="connsiteX2" fmla="*/ 1993 w 10000"/>
            <a:gd name="connsiteY2" fmla="*/ 9455 h 10000"/>
            <a:gd name="connsiteX3" fmla="*/ 5999 w 10000"/>
            <a:gd name="connsiteY3" fmla="*/ 9455 h 10000"/>
            <a:gd name="connsiteX4" fmla="*/ 10000 w 10000"/>
            <a:gd name="connsiteY4" fmla="*/ 6627 h 10000"/>
            <a:gd name="connsiteX5" fmla="*/ 8001 w 10000"/>
            <a:gd name="connsiteY5" fmla="*/ 0 h 10000"/>
            <a:gd name="connsiteX6" fmla="*/ 2778 w 10000"/>
            <a:gd name="connsiteY6" fmla="*/ 64 h 10000"/>
            <a:gd name="connsiteX0" fmla="*/ 4039 w 10042"/>
            <a:gd name="connsiteY0" fmla="*/ 3050 h 10092"/>
            <a:gd name="connsiteX1" fmla="*/ 52 w 10042"/>
            <a:gd name="connsiteY1" fmla="*/ 3883 h 10092"/>
            <a:gd name="connsiteX2" fmla="*/ 2035 w 10042"/>
            <a:gd name="connsiteY2" fmla="*/ 9547 h 10092"/>
            <a:gd name="connsiteX3" fmla="*/ 6041 w 10042"/>
            <a:gd name="connsiteY3" fmla="*/ 9547 h 10092"/>
            <a:gd name="connsiteX4" fmla="*/ 10042 w 10042"/>
            <a:gd name="connsiteY4" fmla="*/ 6719 h 10092"/>
            <a:gd name="connsiteX5" fmla="*/ 8043 w 10042"/>
            <a:gd name="connsiteY5" fmla="*/ 92 h 10092"/>
            <a:gd name="connsiteX6" fmla="*/ 4039 w 10042"/>
            <a:gd name="connsiteY6" fmla="*/ 3050 h 10092"/>
            <a:gd name="connsiteX0" fmla="*/ 4039 w 10094"/>
            <a:gd name="connsiteY0" fmla="*/ 332 h 7374"/>
            <a:gd name="connsiteX1" fmla="*/ 52 w 10094"/>
            <a:gd name="connsiteY1" fmla="*/ 1165 h 7374"/>
            <a:gd name="connsiteX2" fmla="*/ 2035 w 10094"/>
            <a:gd name="connsiteY2" fmla="*/ 6829 h 7374"/>
            <a:gd name="connsiteX3" fmla="*/ 6041 w 10094"/>
            <a:gd name="connsiteY3" fmla="*/ 6829 h 7374"/>
            <a:gd name="connsiteX4" fmla="*/ 10042 w 10094"/>
            <a:gd name="connsiteY4" fmla="*/ 4001 h 7374"/>
            <a:gd name="connsiteX5" fmla="*/ 8043 w 10094"/>
            <a:gd name="connsiteY5" fmla="*/ 1425 h 7374"/>
            <a:gd name="connsiteX6" fmla="*/ 4039 w 10094"/>
            <a:gd name="connsiteY6" fmla="*/ 332 h 7374"/>
            <a:gd name="connsiteX0" fmla="*/ 4001 w 9999"/>
            <a:gd name="connsiteY0" fmla="*/ 1057 h 8645"/>
            <a:gd name="connsiteX1" fmla="*/ 52 w 9999"/>
            <a:gd name="connsiteY1" fmla="*/ 225 h 8645"/>
            <a:gd name="connsiteX2" fmla="*/ 2016 w 9999"/>
            <a:gd name="connsiteY2" fmla="*/ 7906 h 8645"/>
            <a:gd name="connsiteX3" fmla="*/ 5985 w 9999"/>
            <a:gd name="connsiteY3" fmla="*/ 7906 h 8645"/>
            <a:gd name="connsiteX4" fmla="*/ 9948 w 9999"/>
            <a:gd name="connsiteY4" fmla="*/ 4071 h 8645"/>
            <a:gd name="connsiteX5" fmla="*/ 7968 w 9999"/>
            <a:gd name="connsiteY5" fmla="*/ 577 h 8645"/>
            <a:gd name="connsiteX6" fmla="*/ 4001 w 9999"/>
            <a:gd name="connsiteY6" fmla="*/ 1057 h 8645"/>
            <a:gd name="connsiteX0" fmla="*/ 2875 w 8874"/>
            <a:gd name="connsiteY0" fmla="*/ 1077 h 9666"/>
            <a:gd name="connsiteX1" fmla="*/ 134 w 8874"/>
            <a:gd name="connsiteY1" fmla="*/ 2838 h 9666"/>
            <a:gd name="connsiteX2" fmla="*/ 890 w 8874"/>
            <a:gd name="connsiteY2" fmla="*/ 8999 h 9666"/>
            <a:gd name="connsiteX3" fmla="*/ 4860 w 8874"/>
            <a:gd name="connsiteY3" fmla="*/ 8999 h 9666"/>
            <a:gd name="connsiteX4" fmla="*/ 8823 w 8874"/>
            <a:gd name="connsiteY4" fmla="*/ 4563 h 9666"/>
            <a:gd name="connsiteX5" fmla="*/ 6843 w 8874"/>
            <a:gd name="connsiteY5" fmla="*/ 521 h 9666"/>
            <a:gd name="connsiteX6" fmla="*/ 2875 w 8874"/>
            <a:gd name="connsiteY6" fmla="*/ 1077 h 9666"/>
            <a:gd name="connsiteX0" fmla="*/ 603 w 10105"/>
            <a:gd name="connsiteY0" fmla="*/ 1114 h 10000"/>
            <a:gd name="connsiteX1" fmla="*/ 237 w 10105"/>
            <a:gd name="connsiteY1" fmla="*/ 2936 h 10000"/>
            <a:gd name="connsiteX2" fmla="*/ 1089 w 10105"/>
            <a:gd name="connsiteY2" fmla="*/ 9310 h 10000"/>
            <a:gd name="connsiteX3" fmla="*/ 5563 w 10105"/>
            <a:gd name="connsiteY3" fmla="*/ 9310 h 10000"/>
            <a:gd name="connsiteX4" fmla="*/ 10029 w 10105"/>
            <a:gd name="connsiteY4" fmla="*/ 4721 h 10000"/>
            <a:gd name="connsiteX5" fmla="*/ 7797 w 10105"/>
            <a:gd name="connsiteY5" fmla="*/ 539 h 10000"/>
            <a:gd name="connsiteX6" fmla="*/ 603 w 10105"/>
            <a:gd name="connsiteY6" fmla="*/ 1114 h 10000"/>
            <a:gd name="connsiteX0" fmla="*/ 403 w 9905"/>
            <a:gd name="connsiteY0" fmla="*/ 1114 h 9908"/>
            <a:gd name="connsiteX1" fmla="*/ 718 w 9905"/>
            <a:gd name="connsiteY1" fmla="*/ 4345 h 9908"/>
            <a:gd name="connsiteX2" fmla="*/ 889 w 9905"/>
            <a:gd name="connsiteY2" fmla="*/ 9310 h 9908"/>
            <a:gd name="connsiteX3" fmla="*/ 5363 w 9905"/>
            <a:gd name="connsiteY3" fmla="*/ 9310 h 9908"/>
            <a:gd name="connsiteX4" fmla="*/ 9829 w 9905"/>
            <a:gd name="connsiteY4" fmla="*/ 4721 h 9908"/>
            <a:gd name="connsiteX5" fmla="*/ 7597 w 9905"/>
            <a:gd name="connsiteY5" fmla="*/ 539 h 9908"/>
            <a:gd name="connsiteX6" fmla="*/ 403 w 9905"/>
            <a:gd name="connsiteY6" fmla="*/ 1114 h 9908"/>
            <a:gd name="connsiteX0" fmla="*/ 407 w 9934"/>
            <a:gd name="connsiteY0" fmla="*/ 1124 h 10302"/>
            <a:gd name="connsiteX1" fmla="*/ 725 w 9934"/>
            <a:gd name="connsiteY1" fmla="*/ 4385 h 10302"/>
            <a:gd name="connsiteX2" fmla="*/ 898 w 9934"/>
            <a:gd name="connsiteY2" fmla="*/ 9396 h 10302"/>
            <a:gd name="connsiteX3" fmla="*/ 8163 w 9934"/>
            <a:gd name="connsiteY3" fmla="*/ 9870 h 10302"/>
            <a:gd name="connsiteX4" fmla="*/ 9923 w 9934"/>
            <a:gd name="connsiteY4" fmla="*/ 4765 h 10302"/>
            <a:gd name="connsiteX5" fmla="*/ 7670 w 9934"/>
            <a:gd name="connsiteY5" fmla="*/ 544 h 10302"/>
            <a:gd name="connsiteX6" fmla="*/ 407 w 9934"/>
            <a:gd name="connsiteY6" fmla="*/ 1124 h 10302"/>
            <a:gd name="connsiteX0" fmla="*/ 409 w 8907"/>
            <a:gd name="connsiteY0" fmla="*/ 1429 h 10338"/>
            <a:gd name="connsiteX1" fmla="*/ 729 w 8907"/>
            <a:gd name="connsiteY1" fmla="*/ 4594 h 10338"/>
            <a:gd name="connsiteX2" fmla="*/ 903 w 8907"/>
            <a:gd name="connsiteY2" fmla="*/ 9459 h 10338"/>
            <a:gd name="connsiteX3" fmla="*/ 8216 w 8907"/>
            <a:gd name="connsiteY3" fmla="*/ 9919 h 10338"/>
            <a:gd name="connsiteX4" fmla="*/ 7720 w 8907"/>
            <a:gd name="connsiteY4" fmla="*/ 866 h 10338"/>
            <a:gd name="connsiteX5" fmla="*/ 409 w 8907"/>
            <a:gd name="connsiteY5" fmla="*/ 1429 h 10338"/>
            <a:gd name="connsiteX0" fmla="*/ 459 w 10577"/>
            <a:gd name="connsiteY0" fmla="*/ 1227 h 9088"/>
            <a:gd name="connsiteX1" fmla="*/ 818 w 10577"/>
            <a:gd name="connsiteY1" fmla="*/ 4289 h 9088"/>
            <a:gd name="connsiteX2" fmla="*/ 1014 w 10577"/>
            <a:gd name="connsiteY2" fmla="*/ 8995 h 9088"/>
            <a:gd name="connsiteX3" fmla="*/ 10001 w 10577"/>
            <a:gd name="connsiteY3" fmla="*/ 7215 h 9088"/>
            <a:gd name="connsiteX4" fmla="*/ 8667 w 10577"/>
            <a:gd name="connsiteY4" fmla="*/ 683 h 9088"/>
            <a:gd name="connsiteX5" fmla="*/ 459 w 10577"/>
            <a:gd name="connsiteY5" fmla="*/ 1227 h 9088"/>
            <a:gd name="connsiteX0" fmla="*/ 456 w 9967"/>
            <a:gd name="connsiteY0" fmla="*/ 1350 h 8428"/>
            <a:gd name="connsiteX1" fmla="*/ 795 w 9967"/>
            <a:gd name="connsiteY1" fmla="*/ 4719 h 8428"/>
            <a:gd name="connsiteX2" fmla="*/ 1715 w 9967"/>
            <a:gd name="connsiteY2" fmla="*/ 7449 h 8428"/>
            <a:gd name="connsiteX3" fmla="*/ 9477 w 9967"/>
            <a:gd name="connsiteY3" fmla="*/ 7939 h 8428"/>
            <a:gd name="connsiteX4" fmla="*/ 8216 w 9967"/>
            <a:gd name="connsiteY4" fmla="*/ 752 h 8428"/>
            <a:gd name="connsiteX5" fmla="*/ 456 w 9967"/>
            <a:gd name="connsiteY5" fmla="*/ 1350 h 8428"/>
            <a:gd name="connsiteX0" fmla="*/ 492 w 10034"/>
            <a:gd name="connsiteY0" fmla="*/ 1602 h 10162"/>
            <a:gd name="connsiteX1" fmla="*/ 1755 w 10034"/>
            <a:gd name="connsiteY1" fmla="*/ 8838 h 10162"/>
            <a:gd name="connsiteX2" fmla="*/ 9542 w 10034"/>
            <a:gd name="connsiteY2" fmla="*/ 9420 h 10162"/>
            <a:gd name="connsiteX3" fmla="*/ 8277 w 10034"/>
            <a:gd name="connsiteY3" fmla="*/ 892 h 10162"/>
            <a:gd name="connsiteX4" fmla="*/ 492 w 10034"/>
            <a:gd name="connsiteY4" fmla="*/ 1602 h 10162"/>
            <a:gd name="connsiteX0" fmla="*/ 492 w 9542"/>
            <a:gd name="connsiteY0" fmla="*/ 1602 h 10162"/>
            <a:gd name="connsiteX1" fmla="*/ 1755 w 9542"/>
            <a:gd name="connsiteY1" fmla="*/ 8838 h 10162"/>
            <a:gd name="connsiteX2" fmla="*/ 9542 w 9542"/>
            <a:gd name="connsiteY2" fmla="*/ 9420 h 10162"/>
            <a:gd name="connsiteX3" fmla="*/ 8277 w 9542"/>
            <a:gd name="connsiteY3" fmla="*/ 892 h 10162"/>
            <a:gd name="connsiteX4" fmla="*/ 492 w 9542"/>
            <a:gd name="connsiteY4" fmla="*/ 1602 h 10162"/>
            <a:gd name="connsiteX0" fmla="*/ 516 w 10000"/>
            <a:gd name="connsiteY0" fmla="*/ 698 h 9122"/>
            <a:gd name="connsiteX1" fmla="*/ 1839 w 10000"/>
            <a:gd name="connsiteY1" fmla="*/ 7819 h 9122"/>
            <a:gd name="connsiteX2" fmla="*/ 10000 w 10000"/>
            <a:gd name="connsiteY2" fmla="*/ 8392 h 9122"/>
            <a:gd name="connsiteX3" fmla="*/ 8674 w 10000"/>
            <a:gd name="connsiteY3" fmla="*/ 0 h 9122"/>
            <a:gd name="connsiteX4" fmla="*/ 516 w 10000"/>
            <a:gd name="connsiteY4" fmla="*/ 698 h 9122"/>
            <a:gd name="connsiteX0" fmla="*/ 516 w 10990"/>
            <a:gd name="connsiteY0" fmla="*/ 138 h 9328"/>
            <a:gd name="connsiteX1" fmla="*/ 1839 w 10990"/>
            <a:gd name="connsiteY1" fmla="*/ 7945 h 9328"/>
            <a:gd name="connsiteX2" fmla="*/ 10000 w 10990"/>
            <a:gd name="connsiteY2" fmla="*/ 8573 h 9328"/>
            <a:gd name="connsiteX3" fmla="*/ 10990 w 10990"/>
            <a:gd name="connsiteY3" fmla="*/ 0 h 9328"/>
            <a:gd name="connsiteX4" fmla="*/ 516 w 10990"/>
            <a:gd name="connsiteY4" fmla="*/ 138 h 9328"/>
            <a:gd name="connsiteX0" fmla="*/ 470 w 10715"/>
            <a:gd name="connsiteY0" fmla="*/ 642 h 9505"/>
            <a:gd name="connsiteX1" fmla="*/ 1673 w 10715"/>
            <a:gd name="connsiteY1" fmla="*/ 9011 h 9505"/>
            <a:gd name="connsiteX2" fmla="*/ 9099 w 10715"/>
            <a:gd name="connsiteY2" fmla="*/ 7669 h 9505"/>
            <a:gd name="connsiteX3" fmla="*/ 10000 w 10715"/>
            <a:gd name="connsiteY3" fmla="*/ 494 h 9505"/>
            <a:gd name="connsiteX4" fmla="*/ 470 w 10715"/>
            <a:gd name="connsiteY4" fmla="*/ 642 h 9505"/>
            <a:gd name="connsiteX0" fmla="*/ 439 w 10000"/>
            <a:gd name="connsiteY0" fmla="*/ 675 h 8452"/>
            <a:gd name="connsiteX1" fmla="*/ 1561 w 10000"/>
            <a:gd name="connsiteY1" fmla="*/ 6652 h 8452"/>
            <a:gd name="connsiteX2" fmla="*/ 8492 w 10000"/>
            <a:gd name="connsiteY2" fmla="*/ 8068 h 8452"/>
            <a:gd name="connsiteX3" fmla="*/ 9333 w 10000"/>
            <a:gd name="connsiteY3" fmla="*/ 520 h 8452"/>
            <a:gd name="connsiteX4" fmla="*/ 439 w 10000"/>
            <a:gd name="connsiteY4" fmla="*/ 675 h 8452"/>
            <a:gd name="connsiteX0" fmla="*/ 1438 w 11084"/>
            <a:gd name="connsiteY0" fmla="*/ 799 h 10649"/>
            <a:gd name="connsiteX1" fmla="*/ 593 w 11084"/>
            <a:gd name="connsiteY1" fmla="*/ 9543 h 10649"/>
            <a:gd name="connsiteX2" fmla="*/ 9491 w 11084"/>
            <a:gd name="connsiteY2" fmla="*/ 9546 h 10649"/>
            <a:gd name="connsiteX3" fmla="*/ 10332 w 11084"/>
            <a:gd name="connsiteY3" fmla="*/ 615 h 10649"/>
            <a:gd name="connsiteX4" fmla="*/ 1438 w 11084"/>
            <a:gd name="connsiteY4" fmla="*/ 799 h 10649"/>
            <a:gd name="connsiteX0" fmla="*/ 2458 w 10698"/>
            <a:gd name="connsiteY0" fmla="*/ 2134 h 10210"/>
            <a:gd name="connsiteX1" fmla="*/ 302 w 10698"/>
            <a:gd name="connsiteY1" fmla="*/ 9205 h 10210"/>
            <a:gd name="connsiteX2" fmla="*/ 9200 w 10698"/>
            <a:gd name="connsiteY2" fmla="*/ 9208 h 10210"/>
            <a:gd name="connsiteX3" fmla="*/ 10041 w 10698"/>
            <a:gd name="connsiteY3" fmla="*/ 277 h 10210"/>
            <a:gd name="connsiteX4" fmla="*/ 2458 w 10698"/>
            <a:gd name="connsiteY4" fmla="*/ 2134 h 10210"/>
            <a:gd name="connsiteX0" fmla="*/ 892 w 9046"/>
            <a:gd name="connsiteY0" fmla="*/ 2134 h 9622"/>
            <a:gd name="connsiteX1" fmla="*/ 703 w 9046"/>
            <a:gd name="connsiteY1" fmla="*/ 7532 h 9622"/>
            <a:gd name="connsiteX2" fmla="*/ 7634 w 9046"/>
            <a:gd name="connsiteY2" fmla="*/ 9208 h 9622"/>
            <a:gd name="connsiteX3" fmla="*/ 8475 w 9046"/>
            <a:gd name="connsiteY3" fmla="*/ 277 h 9622"/>
            <a:gd name="connsiteX4" fmla="*/ 892 w 9046"/>
            <a:gd name="connsiteY4" fmla="*/ 2134 h 9622"/>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0 h 10454"/>
            <a:gd name="connsiteX1" fmla="*/ 777 w 10000"/>
            <a:gd name="connsiteY1" fmla="*/ 8218 h 10454"/>
            <a:gd name="connsiteX2" fmla="*/ 8439 w 10000"/>
            <a:gd name="connsiteY2" fmla="*/ 9960 h 10454"/>
            <a:gd name="connsiteX3" fmla="*/ 9369 w 10000"/>
            <a:gd name="connsiteY3" fmla="*/ 678 h 10454"/>
            <a:gd name="connsiteX4" fmla="*/ 986 w 10000"/>
            <a:gd name="connsiteY4" fmla="*/ 0 h 10454"/>
            <a:gd name="connsiteX0" fmla="*/ 209 w 9223"/>
            <a:gd name="connsiteY0" fmla="*/ 0 h 10454"/>
            <a:gd name="connsiteX1" fmla="*/ 0 w 9223"/>
            <a:gd name="connsiteY1" fmla="*/ 8218 h 10454"/>
            <a:gd name="connsiteX2" fmla="*/ 7662 w 9223"/>
            <a:gd name="connsiteY2" fmla="*/ 9960 h 10454"/>
            <a:gd name="connsiteX3" fmla="*/ 8592 w 9223"/>
            <a:gd name="connsiteY3" fmla="*/ 678 h 10454"/>
            <a:gd name="connsiteX4" fmla="*/ 209 w 9223"/>
            <a:gd name="connsiteY4" fmla="*/ 0 h 10454"/>
            <a:gd name="connsiteX0" fmla="*/ 227 w 9316"/>
            <a:gd name="connsiteY0" fmla="*/ 0 h 10000"/>
            <a:gd name="connsiteX1" fmla="*/ 0 w 9316"/>
            <a:gd name="connsiteY1" fmla="*/ 7861 h 10000"/>
            <a:gd name="connsiteX2" fmla="*/ 8307 w 9316"/>
            <a:gd name="connsiteY2" fmla="*/ 9527 h 10000"/>
            <a:gd name="connsiteX3" fmla="*/ 9316 w 9316"/>
            <a:gd name="connsiteY3" fmla="*/ 649 h 10000"/>
            <a:gd name="connsiteX4" fmla="*/ 227 w 9316"/>
            <a:gd name="connsiteY4" fmla="*/ 0 h 10000"/>
            <a:gd name="connsiteX0" fmla="*/ 244 w 10000"/>
            <a:gd name="connsiteY0" fmla="*/ 0 h 9527"/>
            <a:gd name="connsiteX1" fmla="*/ 0 w 10000"/>
            <a:gd name="connsiteY1" fmla="*/ 7861 h 9527"/>
            <a:gd name="connsiteX2" fmla="*/ 8917 w 10000"/>
            <a:gd name="connsiteY2" fmla="*/ 9527 h 9527"/>
            <a:gd name="connsiteX3" fmla="*/ 10000 w 10000"/>
            <a:gd name="connsiteY3" fmla="*/ 649 h 9527"/>
            <a:gd name="connsiteX4" fmla="*/ 244 w 10000"/>
            <a:gd name="connsiteY4" fmla="*/ 0 h 9527"/>
            <a:gd name="connsiteX0" fmla="*/ 1724 w 24135"/>
            <a:gd name="connsiteY0" fmla="*/ 316 h 10619"/>
            <a:gd name="connsiteX1" fmla="*/ 1480 w 24135"/>
            <a:gd name="connsiteY1" fmla="*/ 8567 h 10619"/>
            <a:gd name="connsiteX2" fmla="*/ 10397 w 24135"/>
            <a:gd name="connsiteY2" fmla="*/ 10316 h 10619"/>
            <a:gd name="connsiteX3" fmla="*/ 24135 w 24135"/>
            <a:gd name="connsiteY3" fmla="*/ 1870 h 10619"/>
            <a:gd name="connsiteX4" fmla="*/ 1724 w 24135"/>
            <a:gd name="connsiteY4" fmla="*/ 316 h 10619"/>
            <a:gd name="connsiteX0" fmla="*/ 2925 w 28020"/>
            <a:gd name="connsiteY0" fmla="*/ 422 h 9611"/>
            <a:gd name="connsiteX1" fmla="*/ 2681 w 28020"/>
            <a:gd name="connsiteY1" fmla="*/ 8673 h 9611"/>
            <a:gd name="connsiteX2" fmla="*/ 25097 w 28020"/>
            <a:gd name="connsiteY2" fmla="*/ 8676 h 9611"/>
            <a:gd name="connsiteX3" fmla="*/ 25336 w 28020"/>
            <a:gd name="connsiteY3" fmla="*/ 1976 h 9611"/>
            <a:gd name="connsiteX4" fmla="*/ 2925 w 28020"/>
            <a:gd name="connsiteY4" fmla="*/ 422 h 9611"/>
            <a:gd name="connsiteX0" fmla="*/ 1044 w 9999"/>
            <a:gd name="connsiteY0" fmla="*/ 2237 h 7941"/>
            <a:gd name="connsiteX1" fmla="*/ 957 w 9999"/>
            <a:gd name="connsiteY1" fmla="*/ 7189 h 7941"/>
            <a:gd name="connsiteX2" fmla="*/ 8957 w 9999"/>
            <a:gd name="connsiteY2" fmla="*/ 7192 h 7941"/>
            <a:gd name="connsiteX3" fmla="*/ 9042 w 9999"/>
            <a:gd name="connsiteY3" fmla="*/ 221 h 7941"/>
            <a:gd name="connsiteX4" fmla="*/ 1044 w 9999"/>
            <a:gd name="connsiteY4" fmla="*/ 2237 h 7941"/>
            <a:gd name="connsiteX0" fmla="*/ 1044 w 10000"/>
            <a:gd name="connsiteY0" fmla="*/ 3113 h 14228"/>
            <a:gd name="connsiteX1" fmla="*/ 957 w 10000"/>
            <a:gd name="connsiteY1" fmla="*/ 9349 h 14228"/>
            <a:gd name="connsiteX2" fmla="*/ 8958 w 10000"/>
            <a:gd name="connsiteY2" fmla="*/ 13927 h 14228"/>
            <a:gd name="connsiteX3" fmla="*/ 9043 w 10000"/>
            <a:gd name="connsiteY3" fmla="*/ 574 h 14228"/>
            <a:gd name="connsiteX4" fmla="*/ 1044 w 10000"/>
            <a:gd name="connsiteY4" fmla="*/ 3113 h 14228"/>
            <a:gd name="connsiteX0" fmla="*/ 738 w 9658"/>
            <a:gd name="connsiteY0" fmla="*/ 3313 h 18174"/>
            <a:gd name="connsiteX1" fmla="*/ 1253 w 9658"/>
            <a:gd name="connsiteY1" fmla="*/ 17555 h 18174"/>
            <a:gd name="connsiteX2" fmla="*/ 8652 w 9658"/>
            <a:gd name="connsiteY2" fmla="*/ 14127 h 18174"/>
            <a:gd name="connsiteX3" fmla="*/ 8737 w 9658"/>
            <a:gd name="connsiteY3" fmla="*/ 774 h 18174"/>
            <a:gd name="connsiteX4" fmla="*/ 738 w 9658"/>
            <a:gd name="connsiteY4" fmla="*/ 3313 h 18174"/>
            <a:gd name="connsiteX0" fmla="*/ 764 w 10000"/>
            <a:gd name="connsiteY0" fmla="*/ 5196 h 9350"/>
            <a:gd name="connsiteX1" fmla="*/ 1297 w 10000"/>
            <a:gd name="connsiteY1" fmla="*/ 9257 h 9350"/>
            <a:gd name="connsiteX2" fmla="*/ 8958 w 10000"/>
            <a:gd name="connsiteY2" fmla="*/ 7371 h 9350"/>
            <a:gd name="connsiteX3" fmla="*/ 9046 w 10000"/>
            <a:gd name="connsiteY3" fmla="*/ 24 h 9350"/>
            <a:gd name="connsiteX4" fmla="*/ 764 w 10000"/>
            <a:gd name="connsiteY4" fmla="*/ 5196 h 9350"/>
            <a:gd name="connsiteX0" fmla="*/ 718 w 9532"/>
            <a:gd name="connsiteY0" fmla="*/ 5603 h 10046"/>
            <a:gd name="connsiteX1" fmla="*/ 1251 w 9532"/>
            <a:gd name="connsiteY1" fmla="*/ 9947 h 10046"/>
            <a:gd name="connsiteX2" fmla="*/ 8912 w 9532"/>
            <a:gd name="connsiteY2" fmla="*/ 7929 h 10046"/>
            <a:gd name="connsiteX3" fmla="*/ 9000 w 9532"/>
            <a:gd name="connsiteY3" fmla="*/ 72 h 10046"/>
            <a:gd name="connsiteX4" fmla="*/ 8346 w 9532"/>
            <a:gd name="connsiteY4" fmla="*/ 4101 h 10046"/>
            <a:gd name="connsiteX5" fmla="*/ 718 w 9532"/>
            <a:gd name="connsiteY5" fmla="*/ 5603 h 10046"/>
            <a:gd name="connsiteX0" fmla="*/ 753 w 10000"/>
            <a:gd name="connsiteY0" fmla="*/ 5577 h 10000"/>
            <a:gd name="connsiteX1" fmla="*/ 1312 w 10000"/>
            <a:gd name="connsiteY1" fmla="*/ 9901 h 10000"/>
            <a:gd name="connsiteX2" fmla="*/ 9350 w 10000"/>
            <a:gd name="connsiteY2" fmla="*/ 7893 h 10000"/>
            <a:gd name="connsiteX3" fmla="*/ 9442 w 10000"/>
            <a:gd name="connsiteY3" fmla="*/ 72 h 10000"/>
            <a:gd name="connsiteX4" fmla="*/ 8756 w 10000"/>
            <a:gd name="connsiteY4" fmla="*/ 4082 h 10000"/>
            <a:gd name="connsiteX5" fmla="*/ 753 w 10000"/>
            <a:gd name="connsiteY5" fmla="*/ 5577 h 10000"/>
            <a:gd name="connsiteX0" fmla="*/ 753 w 10090"/>
            <a:gd name="connsiteY0" fmla="*/ 1495 h 5884"/>
            <a:gd name="connsiteX1" fmla="*/ 1312 w 10090"/>
            <a:gd name="connsiteY1" fmla="*/ 5819 h 5884"/>
            <a:gd name="connsiteX2" fmla="*/ 9350 w 10090"/>
            <a:gd name="connsiteY2" fmla="*/ 3811 h 5884"/>
            <a:gd name="connsiteX3" fmla="*/ 8756 w 10090"/>
            <a:gd name="connsiteY3" fmla="*/ 0 h 5884"/>
            <a:gd name="connsiteX4" fmla="*/ 753 w 10090"/>
            <a:gd name="connsiteY4" fmla="*/ 1495 h 5884"/>
            <a:gd name="connsiteX0" fmla="*/ 746 w 10000"/>
            <a:gd name="connsiteY0" fmla="*/ 2541 h 9890"/>
            <a:gd name="connsiteX1" fmla="*/ 1300 w 10000"/>
            <a:gd name="connsiteY1" fmla="*/ 9890 h 9890"/>
            <a:gd name="connsiteX2" fmla="*/ 9267 w 10000"/>
            <a:gd name="connsiteY2" fmla="*/ 6477 h 9890"/>
            <a:gd name="connsiteX3" fmla="*/ 8678 w 10000"/>
            <a:gd name="connsiteY3" fmla="*/ 0 h 9890"/>
            <a:gd name="connsiteX4" fmla="*/ 746 w 10000"/>
            <a:gd name="connsiteY4" fmla="*/ 2541 h 9890"/>
            <a:gd name="connsiteX0" fmla="*/ 746 w 9267"/>
            <a:gd name="connsiteY0" fmla="*/ 2569 h 10000"/>
            <a:gd name="connsiteX1" fmla="*/ 1300 w 9267"/>
            <a:gd name="connsiteY1" fmla="*/ 10000 h 10000"/>
            <a:gd name="connsiteX2" fmla="*/ 9267 w 9267"/>
            <a:gd name="connsiteY2" fmla="*/ 6549 h 10000"/>
            <a:gd name="connsiteX3" fmla="*/ 8678 w 9267"/>
            <a:gd name="connsiteY3" fmla="*/ 0 h 10000"/>
            <a:gd name="connsiteX4" fmla="*/ 746 w 9267"/>
            <a:gd name="connsiteY4" fmla="*/ 2569 h 10000"/>
            <a:gd name="connsiteX0" fmla="*/ 623 w 9997"/>
            <a:gd name="connsiteY0" fmla="*/ 2569 h 10096"/>
            <a:gd name="connsiteX1" fmla="*/ 1221 w 9997"/>
            <a:gd name="connsiteY1" fmla="*/ 10000 h 10096"/>
            <a:gd name="connsiteX2" fmla="*/ 5684 w 9997"/>
            <a:gd name="connsiteY2" fmla="*/ 6908 h 10096"/>
            <a:gd name="connsiteX3" fmla="*/ 9818 w 9997"/>
            <a:gd name="connsiteY3" fmla="*/ 6549 h 10096"/>
            <a:gd name="connsiteX4" fmla="*/ 9182 w 9997"/>
            <a:gd name="connsiteY4" fmla="*/ 0 h 10096"/>
            <a:gd name="connsiteX5" fmla="*/ 623 w 9997"/>
            <a:gd name="connsiteY5" fmla="*/ 2569 h 1009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9997" h="10096">
              <a:moveTo>
                <a:pt x="623" y="2569"/>
              </a:moveTo>
              <a:cubicBezTo>
                <a:pt x="-704" y="4236"/>
                <a:pt x="378" y="9277"/>
                <a:pt x="1221" y="10000"/>
              </a:cubicBezTo>
              <a:cubicBezTo>
                <a:pt x="2064" y="10723"/>
                <a:pt x="3846" y="7171"/>
                <a:pt x="5684" y="6908"/>
              </a:cubicBezTo>
              <a:cubicBezTo>
                <a:pt x="7062" y="6788"/>
                <a:pt x="9235" y="7700"/>
                <a:pt x="9818" y="6549"/>
              </a:cubicBezTo>
              <a:cubicBezTo>
                <a:pt x="10401" y="5398"/>
                <a:pt x="9394" y="2183"/>
                <a:pt x="9182" y="0"/>
              </a:cubicBezTo>
              <a:lnTo>
                <a:pt x="623" y="256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366896</xdr:colOff>
      <xdr:row>25</xdr:row>
      <xdr:rowOff>54894</xdr:rowOff>
    </xdr:from>
    <xdr:to>
      <xdr:col>9</xdr:col>
      <xdr:colOff>518100</xdr:colOff>
      <xdr:row>26</xdr:row>
      <xdr:rowOff>34395</xdr:rowOff>
    </xdr:to>
    <xdr:sp macro="" textlink="">
      <xdr:nvSpPr>
        <xdr:cNvPr id="210" name="ER">
          <a:extLst>
            <a:ext uri="{FF2B5EF4-FFF2-40B4-BE49-F238E27FC236}">
              <a16:creationId xmlns:a16="http://schemas.microsoft.com/office/drawing/2014/main" id="{00000000-0008-0000-0C00-0000D2000000}"/>
            </a:ext>
          </a:extLst>
        </xdr:cNvPr>
        <xdr:cNvSpPr>
          <a:spLocks/>
        </xdr:cNvSpPr>
      </xdr:nvSpPr>
      <xdr:spPr bwMode="auto">
        <a:xfrm>
          <a:off x="5958071" y="4541169"/>
          <a:ext cx="151204" cy="141426"/>
        </a:xfrm>
        <a:custGeom>
          <a:avLst/>
          <a:gdLst>
            <a:gd name="T0" fmla="*/ 2147483647 w 42"/>
            <a:gd name="T1" fmla="*/ 2147483647 h 96"/>
            <a:gd name="T2" fmla="*/ 2147483647 w 42"/>
            <a:gd name="T3" fmla="*/ 0 h 96"/>
            <a:gd name="T4" fmla="*/ 2147483647 w 42"/>
            <a:gd name="T5" fmla="*/ 2147483647 h 96"/>
            <a:gd name="T6" fmla="*/ 0 w 42"/>
            <a:gd name="T7" fmla="*/ 2147483647 h 96"/>
            <a:gd name="T8" fmla="*/ 0 w 42"/>
            <a:gd name="T9" fmla="*/ 2147483647 h 96"/>
            <a:gd name="T10" fmla="*/ 0 w 42"/>
            <a:gd name="T11" fmla="*/ 2147483647 h 96"/>
            <a:gd name="T12" fmla="*/ 2147483647 w 42"/>
            <a:gd name="T13" fmla="*/ 2147483647 h 96"/>
            <a:gd name="T14" fmla="*/ 2147483647 w 42"/>
            <a:gd name="T15" fmla="*/ 2147483647 h 96"/>
            <a:gd name="T16" fmla="*/ 2147483647 w 42"/>
            <a:gd name="T17" fmla="*/ 2147483647 h 96"/>
            <a:gd name="T18" fmla="*/ 2147483647 w 42"/>
            <a:gd name="T19" fmla="*/ 2147483647 h 96"/>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connsiteX0" fmla="*/ 6858 w 10000"/>
            <a:gd name="connsiteY0" fmla="*/ 4183 h 10000"/>
            <a:gd name="connsiteX1" fmla="*/ 4286 w 10000"/>
            <a:gd name="connsiteY1" fmla="*/ 0 h 10000"/>
            <a:gd name="connsiteX2" fmla="*/ 1429 w 10000"/>
            <a:gd name="connsiteY2" fmla="*/ 625 h 10000"/>
            <a:gd name="connsiteX3" fmla="*/ 0 w 10000"/>
            <a:gd name="connsiteY3" fmla="*/ 625 h 10000"/>
            <a:gd name="connsiteX4" fmla="*/ 0 w 10000"/>
            <a:gd name="connsiteY4" fmla="*/ 1250 h 10000"/>
            <a:gd name="connsiteX5" fmla="*/ 0 w 10000"/>
            <a:gd name="connsiteY5" fmla="*/ 4375 h 10000"/>
            <a:gd name="connsiteX6" fmla="*/ 4286 w 10000"/>
            <a:gd name="connsiteY6" fmla="*/ 10000 h 10000"/>
            <a:gd name="connsiteX7" fmla="*/ 10000 w 10000"/>
            <a:gd name="connsiteY7" fmla="*/ 9375 h 10000"/>
            <a:gd name="connsiteX8" fmla="*/ 5714 w 10000"/>
            <a:gd name="connsiteY8" fmla="*/ 6250 h 10000"/>
            <a:gd name="connsiteX9" fmla="*/ 6858 w 10000"/>
            <a:gd name="connsiteY9" fmla="*/ 4183 h 10000"/>
            <a:gd name="connsiteX0" fmla="*/ 6858 w 15143"/>
            <a:gd name="connsiteY0" fmla="*/ 4183 h 10000"/>
            <a:gd name="connsiteX1" fmla="*/ 4286 w 15143"/>
            <a:gd name="connsiteY1" fmla="*/ 0 h 10000"/>
            <a:gd name="connsiteX2" fmla="*/ 1429 w 15143"/>
            <a:gd name="connsiteY2" fmla="*/ 625 h 10000"/>
            <a:gd name="connsiteX3" fmla="*/ 0 w 15143"/>
            <a:gd name="connsiteY3" fmla="*/ 625 h 10000"/>
            <a:gd name="connsiteX4" fmla="*/ 0 w 15143"/>
            <a:gd name="connsiteY4" fmla="*/ 1250 h 10000"/>
            <a:gd name="connsiteX5" fmla="*/ 0 w 15143"/>
            <a:gd name="connsiteY5" fmla="*/ 4375 h 10000"/>
            <a:gd name="connsiteX6" fmla="*/ 4286 w 15143"/>
            <a:gd name="connsiteY6" fmla="*/ 10000 h 10000"/>
            <a:gd name="connsiteX7" fmla="*/ 10000 w 15143"/>
            <a:gd name="connsiteY7" fmla="*/ 9375 h 10000"/>
            <a:gd name="connsiteX8" fmla="*/ 15143 w 15143"/>
            <a:gd name="connsiteY8" fmla="*/ 4519 h 10000"/>
            <a:gd name="connsiteX9" fmla="*/ 6858 w 15143"/>
            <a:gd name="connsiteY9" fmla="*/ 4183 h 10000"/>
            <a:gd name="connsiteX0" fmla="*/ 6858 w 21571"/>
            <a:gd name="connsiteY0" fmla="*/ 4183 h 10000"/>
            <a:gd name="connsiteX1" fmla="*/ 4286 w 21571"/>
            <a:gd name="connsiteY1" fmla="*/ 0 h 10000"/>
            <a:gd name="connsiteX2" fmla="*/ 1429 w 21571"/>
            <a:gd name="connsiteY2" fmla="*/ 625 h 10000"/>
            <a:gd name="connsiteX3" fmla="*/ 0 w 21571"/>
            <a:gd name="connsiteY3" fmla="*/ 625 h 10000"/>
            <a:gd name="connsiteX4" fmla="*/ 0 w 21571"/>
            <a:gd name="connsiteY4" fmla="*/ 1250 h 10000"/>
            <a:gd name="connsiteX5" fmla="*/ 0 w 21571"/>
            <a:gd name="connsiteY5" fmla="*/ 4375 h 10000"/>
            <a:gd name="connsiteX6" fmla="*/ 4286 w 21571"/>
            <a:gd name="connsiteY6" fmla="*/ 10000 h 10000"/>
            <a:gd name="connsiteX7" fmla="*/ 21571 w 21571"/>
            <a:gd name="connsiteY7" fmla="*/ 9183 h 10000"/>
            <a:gd name="connsiteX8" fmla="*/ 15143 w 21571"/>
            <a:gd name="connsiteY8" fmla="*/ 4519 h 10000"/>
            <a:gd name="connsiteX9" fmla="*/ 6858 w 21571"/>
            <a:gd name="connsiteY9" fmla="*/ 4183 h 10000"/>
            <a:gd name="connsiteX0" fmla="*/ 6858 w 21571"/>
            <a:gd name="connsiteY0" fmla="*/ 4183 h 10577"/>
            <a:gd name="connsiteX1" fmla="*/ 4286 w 21571"/>
            <a:gd name="connsiteY1" fmla="*/ 0 h 10577"/>
            <a:gd name="connsiteX2" fmla="*/ 1429 w 21571"/>
            <a:gd name="connsiteY2" fmla="*/ 625 h 10577"/>
            <a:gd name="connsiteX3" fmla="*/ 0 w 21571"/>
            <a:gd name="connsiteY3" fmla="*/ 625 h 10577"/>
            <a:gd name="connsiteX4" fmla="*/ 0 w 21571"/>
            <a:gd name="connsiteY4" fmla="*/ 1250 h 10577"/>
            <a:gd name="connsiteX5" fmla="*/ 0 w 21571"/>
            <a:gd name="connsiteY5" fmla="*/ 4375 h 10577"/>
            <a:gd name="connsiteX6" fmla="*/ 17572 w 21571"/>
            <a:gd name="connsiteY6" fmla="*/ 10577 h 10577"/>
            <a:gd name="connsiteX7" fmla="*/ 21571 w 21571"/>
            <a:gd name="connsiteY7" fmla="*/ 9183 h 10577"/>
            <a:gd name="connsiteX8" fmla="*/ 15143 w 21571"/>
            <a:gd name="connsiteY8" fmla="*/ 4519 h 10577"/>
            <a:gd name="connsiteX9" fmla="*/ 6858 w 21571"/>
            <a:gd name="connsiteY9" fmla="*/ 4183 h 10577"/>
            <a:gd name="connsiteX0" fmla="*/ 6858 w 21571"/>
            <a:gd name="connsiteY0" fmla="*/ 4183 h 10577"/>
            <a:gd name="connsiteX1" fmla="*/ 4286 w 21571"/>
            <a:gd name="connsiteY1" fmla="*/ 0 h 10577"/>
            <a:gd name="connsiteX2" fmla="*/ 1429 w 21571"/>
            <a:gd name="connsiteY2" fmla="*/ 625 h 10577"/>
            <a:gd name="connsiteX3" fmla="*/ 0 w 21571"/>
            <a:gd name="connsiteY3" fmla="*/ 625 h 10577"/>
            <a:gd name="connsiteX4" fmla="*/ 0 w 21571"/>
            <a:gd name="connsiteY4" fmla="*/ 1250 h 10577"/>
            <a:gd name="connsiteX5" fmla="*/ 0 w 21571"/>
            <a:gd name="connsiteY5" fmla="*/ 4375 h 10577"/>
            <a:gd name="connsiteX6" fmla="*/ 12388 w 21571"/>
            <a:gd name="connsiteY6" fmla="*/ 6786 h 10577"/>
            <a:gd name="connsiteX7" fmla="*/ 17572 w 21571"/>
            <a:gd name="connsiteY7" fmla="*/ 10577 h 10577"/>
            <a:gd name="connsiteX8" fmla="*/ 21571 w 21571"/>
            <a:gd name="connsiteY8" fmla="*/ 9183 h 10577"/>
            <a:gd name="connsiteX9" fmla="*/ 15143 w 21571"/>
            <a:gd name="connsiteY9" fmla="*/ 4519 h 10577"/>
            <a:gd name="connsiteX10" fmla="*/ 6858 w 21571"/>
            <a:gd name="connsiteY10" fmla="*/ 4183 h 10577"/>
            <a:gd name="connsiteX0" fmla="*/ 6858 w 21571"/>
            <a:gd name="connsiteY0" fmla="*/ 4183 h 10577"/>
            <a:gd name="connsiteX1" fmla="*/ 4286 w 21571"/>
            <a:gd name="connsiteY1" fmla="*/ 0 h 10577"/>
            <a:gd name="connsiteX2" fmla="*/ 1429 w 21571"/>
            <a:gd name="connsiteY2" fmla="*/ 625 h 10577"/>
            <a:gd name="connsiteX3" fmla="*/ 0 w 21571"/>
            <a:gd name="connsiteY3" fmla="*/ 625 h 10577"/>
            <a:gd name="connsiteX4" fmla="*/ 0 w 21571"/>
            <a:gd name="connsiteY4" fmla="*/ 1250 h 10577"/>
            <a:gd name="connsiteX5" fmla="*/ 1714 w 21571"/>
            <a:gd name="connsiteY5" fmla="*/ 6106 h 10577"/>
            <a:gd name="connsiteX6" fmla="*/ 12388 w 21571"/>
            <a:gd name="connsiteY6" fmla="*/ 6786 h 10577"/>
            <a:gd name="connsiteX7" fmla="*/ 17572 w 21571"/>
            <a:gd name="connsiteY7" fmla="*/ 10577 h 10577"/>
            <a:gd name="connsiteX8" fmla="*/ 21571 w 21571"/>
            <a:gd name="connsiteY8" fmla="*/ 9183 h 10577"/>
            <a:gd name="connsiteX9" fmla="*/ 15143 w 21571"/>
            <a:gd name="connsiteY9" fmla="*/ 4519 h 10577"/>
            <a:gd name="connsiteX10" fmla="*/ 6858 w 21571"/>
            <a:gd name="connsiteY10" fmla="*/ 4183 h 10577"/>
            <a:gd name="connsiteX0" fmla="*/ 6858 w 22000"/>
            <a:gd name="connsiteY0" fmla="*/ 4183 h 10577"/>
            <a:gd name="connsiteX1" fmla="*/ 4286 w 22000"/>
            <a:gd name="connsiteY1" fmla="*/ 0 h 10577"/>
            <a:gd name="connsiteX2" fmla="*/ 1429 w 22000"/>
            <a:gd name="connsiteY2" fmla="*/ 625 h 10577"/>
            <a:gd name="connsiteX3" fmla="*/ 0 w 22000"/>
            <a:gd name="connsiteY3" fmla="*/ 625 h 10577"/>
            <a:gd name="connsiteX4" fmla="*/ 0 w 22000"/>
            <a:gd name="connsiteY4" fmla="*/ 1250 h 10577"/>
            <a:gd name="connsiteX5" fmla="*/ 1714 w 22000"/>
            <a:gd name="connsiteY5" fmla="*/ 6106 h 10577"/>
            <a:gd name="connsiteX6" fmla="*/ 12388 w 22000"/>
            <a:gd name="connsiteY6" fmla="*/ 6786 h 10577"/>
            <a:gd name="connsiteX7" fmla="*/ 17572 w 22000"/>
            <a:gd name="connsiteY7" fmla="*/ 10577 h 10577"/>
            <a:gd name="connsiteX8" fmla="*/ 22000 w 22000"/>
            <a:gd name="connsiteY8" fmla="*/ 10529 h 10577"/>
            <a:gd name="connsiteX9" fmla="*/ 15143 w 22000"/>
            <a:gd name="connsiteY9" fmla="*/ 4519 h 10577"/>
            <a:gd name="connsiteX10" fmla="*/ 6858 w 22000"/>
            <a:gd name="connsiteY10" fmla="*/ 4183 h 10577"/>
            <a:gd name="connsiteX0" fmla="*/ 6858 w 22000"/>
            <a:gd name="connsiteY0" fmla="*/ 4183 h 10962"/>
            <a:gd name="connsiteX1" fmla="*/ 4286 w 22000"/>
            <a:gd name="connsiteY1" fmla="*/ 0 h 10962"/>
            <a:gd name="connsiteX2" fmla="*/ 1429 w 22000"/>
            <a:gd name="connsiteY2" fmla="*/ 625 h 10962"/>
            <a:gd name="connsiteX3" fmla="*/ 0 w 22000"/>
            <a:gd name="connsiteY3" fmla="*/ 625 h 10962"/>
            <a:gd name="connsiteX4" fmla="*/ 0 w 22000"/>
            <a:gd name="connsiteY4" fmla="*/ 1250 h 10962"/>
            <a:gd name="connsiteX5" fmla="*/ 1714 w 22000"/>
            <a:gd name="connsiteY5" fmla="*/ 6106 h 10962"/>
            <a:gd name="connsiteX6" fmla="*/ 12388 w 22000"/>
            <a:gd name="connsiteY6" fmla="*/ 6786 h 10962"/>
            <a:gd name="connsiteX7" fmla="*/ 19715 w 22000"/>
            <a:gd name="connsiteY7" fmla="*/ 10962 h 10962"/>
            <a:gd name="connsiteX8" fmla="*/ 22000 w 22000"/>
            <a:gd name="connsiteY8" fmla="*/ 10529 h 10962"/>
            <a:gd name="connsiteX9" fmla="*/ 15143 w 22000"/>
            <a:gd name="connsiteY9" fmla="*/ 4519 h 10962"/>
            <a:gd name="connsiteX10" fmla="*/ 6858 w 22000"/>
            <a:gd name="connsiteY10" fmla="*/ 4183 h 10962"/>
            <a:gd name="connsiteX0" fmla="*/ 6858 w 22000"/>
            <a:gd name="connsiteY0" fmla="*/ 4183 h 10962"/>
            <a:gd name="connsiteX1" fmla="*/ 4286 w 22000"/>
            <a:gd name="connsiteY1" fmla="*/ 0 h 10962"/>
            <a:gd name="connsiteX2" fmla="*/ 1429 w 22000"/>
            <a:gd name="connsiteY2" fmla="*/ 625 h 10962"/>
            <a:gd name="connsiteX3" fmla="*/ 0 w 22000"/>
            <a:gd name="connsiteY3" fmla="*/ 625 h 10962"/>
            <a:gd name="connsiteX4" fmla="*/ 0 w 22000"/>
            <a:gd name="connsiteY4" fmla="*/ 1250 h 10962"/>
            <a:gd name="connsiteX5" fmla="*/ 1714 w 22000"/>
            <a:gd name="connsiteY5" fmla="*/ 6106 h 10962"/>
            <a:gd name="connsiteX6" fmla="*/ 12816 w 22000"/>
            <a:gd name="connsiteY6" fmla="*/ 6978 h 10962"/>
            <a:gd name="connsiteX7" fmla="*/ 12388 w 22000"/>
            <a:gd name="connsiteY7" fmla="*/ 6786 h 10962"/>
            <a:gd name="connsiteX8" fmla="*/ 19715 w 22000"/>
            <a:gd name="connsiteY8" fmla="*/ 10962 h 10962"/>
            <a:gd name="connsiteX9" fmla="*/ 22000 w 22000"/>
            <a:gd name="connsiteY9" fmla="*/ 10529 h 10962"/>
            <a:gd name="connsiteX10" fmla="*/ 15143 w 22000"/>
            <a:gd name="connsiteY10" fmla="*/ 4519 h 10962"/>
            <a:gd name="connsiteX11" fmla="*/ 6858 w 22000"/>
            <a:gd name="connsiteY11" fmla="*/ 4183 h 10962"/>
            <a:gd name="connsiteX0" fmla="*/ 7715 w 22000"/>
            <a:gd name="connsiteY0" fmla="*/ 3606 h 10962"/>
            <a:gd name="connsiteX1" fmla="*/ 4286 w 22000"/>
            <a:gd name="connsiteY1" fmla="*/ 0 h 10962"/>
            <a:gd name="connsiteX2" fmla="*/ 1429 w 22000"/>
            <a:gd name="connsiteY2" fmla="*/ 625 h 10962"/>
            <a:gd name="connsiteX3" fmla="*/ 0 w 22000"/>
            <a:gd name="connsiteY3" fmla="*/ 625 h 10962"/>
            <a:gd name="connsiteX4" fmla="*/ 0 w 22000"/>
            <a:gd name="connsiteY4" fmla="*/ 1250 h 10962"/>
            <a:gd name="connsiteX5" fmla="*/ 1714 w 22000"/>
            <a:gd name="connsiteY5" fmla="*/ 6106 h 10962"/>
            <a:gd name="connsiteX6" fmla="*/ 12816 w 22000"/>
            <a:gd name="connsiteY6" fmla="*/ 6978 h 10962"/>
            <a:gd name="connsiteX7" fmla="*/ 12388 w 22000"/>
            <a:gd name="connsiteY7" fmla="*/ 6786 h 10962"/>
            <a:gd name="connsiteX8" fmla="*/ 19715 w 22000"/>
            <a:gd name="connsiteY8" fmla="*/ 10962 h 10962"/>
            <a:gd name="connsiteX9" fmla="*/ 22000 w 22000"/>
            <a:gd name="connsiteY9" fmla="*/ 10529 h 10962"/>
            <a:gd name="connsiteX10" fmla="*/ 15143 w 22000"/>
            <a:gd name="connsiteY10" fmla="*/ 4519 h 10962"/>
            <a:gd name="connsiteX11" fmla="*/ 7715 w 22000"/>
            <a:gd name="connsiteY11" fmla="*/ 3606 h 10962"/>
            <a:gd name="connsiteX0" fmla="*/ 7715 w 22000"/>
            <a:gd name="connsiteY0" fmla="*/ 3606 h 10962"/>
            <a:gd name="connsiteX1" fmla="*/ 4286 w 22000"/>
            <a:gd name="connsiteY1" fmla="*/ 0 h 10962"/>
            <a:gd name="connsiteX2" fmla="*/ 1429 w 22000"/>
            <a:gd name="connsiteY2" fmla="*/ 625 h 10962"/>
            <a:gd name="connsiteX3" fmla="*/ 0 w 22000"/>
            <a:gd name="connsiteY3" fmla="*/ 625 h 10962"/>
            <a:gd name="connsiteX4" fmla="*/ 0 w 22000"/>
            <a:gd name="connsiteY4" fmla="*/ 1250 h 10962"/>
            <a:gd name="connsiteX5" fmla="*/ 3428 w 22000"/>
            <a:gd name="connsiteY5" fmla="*/ 7068 h 10962"/>
            <a:gd name="connsiteX6" fmla="*/ 12816 w 22000"/>
            <a:gd name="connsiteY6" fmla="*/ 6978 h 10962"/>
            <a:gd name="connsiteX7" fmla="*/ 12388 w 22000"/>
            <a:gd name="connsiteY7" fmla="*/ 6786 h 10962"/>
            <a:gd name="connsiteX8" fmla="*/ 19715 w 22000"/>
            <a:gd name="connsiteY8" fmla="*/ 10962 h 10962"/>
            <a:gd name="connsiteX9" fmla="*/ 22000 w 22000"/>
            <a:gd name="connsiteY9" fmla="*/ 10529 h 10962"/>
            <a:gd name="connsiteX10" fmla="*/ 15143 w 22000"/>
            <a:gd name="connsiteY10" fmla="*/ 4519 h 10962"/>
            <a:gd name="connsiteX11" fmla="*/ 7715 w 22000"/>
            <a:gd name="connsiteY11" fmla="*/ 3606 h 10962"/>
            <a:gd name="connsiteX0" fmla="*/ 12919 w 27204"/>
            <a:gd name="connsiteY0" fmla="*/ 3606 h 10962"/>
            <a:gd name="connsiteX1" fmla="*/ 9490 w 27204"/>
            <a:gd name="connsiteY1" fmla="*/ 0 h 10962"/>
            <a:gd name="connsiteX2" fmla="*/ 6633 w 27204"/>
            <a:gd name="connsiteY2" fmla="*/ 625 h 10962"/>
            <a:gd name="connsiteX3" fmla="*/ 5204 w 27204"/>
            <a:gd name="connsiteY3" fmla="*/ 625 h 10962"/>
            <a:gd name="connsiteX4" fmla="*/ 5204 w 27204"/>
            <a:gd name="connsiteY4" fmla="*/ 1250 h 10962"/>
            <a:gd name="connsiteX5" fmla="*/ 20 w 27204"/>
            <a:gd name="connsiteY5" fmla="*/ 7940 h 10962"/>
            <a:gd name="connsiteX6" fmla="*/ 8632 w 27204"/>
            <a:gd name="connsiteY6" fmla="*/ 7068 h 10962"/>
            <a:gd name="connsiteX7" fmla="*/ 18020 w 27204"/>
            <a:gd name="connsiteY7" fmla="*/ 6978 h 10962"/>
            <a:gd name="connsiteX8" fmla="*/ 17592 w 27204"/>
            <a:gd name="connsiteY8" fmla="*/ 6786 h 10962"/>
            <a:gd name="connsiteX9" fmla="*/ 24919 w 27204"/>
            <a:gd name="connsiteY9" fmla="*/ 10962 h 10962"/>
            <a:gd name="connsiteX10" fmla="*/ 27204 w 27204"/>
            <a:gd name="connsiteY10" fmla="*/ 10529 h 10962"/>
            <a:gd name="connsiteX11" fmla="*/ 20347 w 27204"/>
            <a:gd name="connsiteY11" fmla="*/ 4519 h 10962"/>
            <a:gd name="connsiteX12" fmla="*/ 12919 w 27204"/>
            <a:gd name="connsiteY12" fmla="*/ 3606 h 10962"/>
            <a:gd name="connsiteX0" fmla="*/ 12981 w 27266"/>
            <a:gd name="connsiteY0" fmla="*/ 3606 h 10962"/>
            <a:gd name="connsiteX1" fmla="*/ 9552 w 27266"/>
            <a:gd name="connsiteY1" fmla="*/ 0 h 10962"/>
            <a:gd name="connsiteX2" fmla="*/ 6695 w 27266"/>
            <a:gd name="connsiteY2" fmla="*/ 625 h 10962"/>
            <a:gd name="connsiteX3" fmla="*/ 5266 w 27266"/>
            <a:gd name="connsiteY3" fmla="*/ 625 h 10962"/>
            <a:gd name="connsiteX4" fmla="*/ 552 w 27266"/>
            <a:gd name="connsiteY4" fmla="*/ 2596 h 10962"/>
            <a:gd name="connsiteX5" fmla="*/ 82 w 27266"/>
            <a:gd name="connsiteY5" fmla="*/ 7940 h 10962"/>
            <a:gd name="connsiteX6" fmla="*/ 8694 w 27266"/>
            <a:gd name="connsiteY6" fmla="*/ 7068 h 10962"/>
            <a:gd name="connsiteX7" fmla="*/ 18082 w 27266"/>
            <a:gd name="connsiteY7" fmla="*/ 6978 h 10962"/>
            <a:gd name="connsiteX8" fmla="*/ 17654 w 27266"/>
            <a:gd name="connsiteY8" fmla="*/ 6786 h 10962"/>
            <a:gd name="connsiteX9" fmla="*/ 24981 w 27266"/>
            <a:gd name="connsiteY9" fmla="*/ 10962 h 10962"/>
            <a:gd name="connsiteX10" fmla="*/ 27266 w 27266"/>
            <a:gd name="connsiteY10" fmla="*/ 10529 h 10962"/>
            <a:gd name="connsiteX11" fmla="*/ 20409 w 27266"/>
            <a:gd name="connsiteY11" fmla="*/ 4519 h 10962"/>
            <a:gd name="connsiteX12" fmla="*/ 12981 w 27266"/>
            <a:gd name="connsiteY12" fmla="*/ 3606 h 10962"/>
            <a:gd name="connsiteX0" fmla="*/ 12981 w 27266"/>
            <a:gd name="connsiteY0" fmla="*/ 3606 h 10962"/>
            <a:gd name="connsiteX1" fmla="*/ 9552 w 27266"/>
            <a:gd name="connsiteY1" fmla="*/ 0 h 10962"/>
            <a:gd name="connsiteX2" fmla="*/ 6695 w 27266"/>
            <a:gd name="connsiteY2" fmla="*/ 625 h 10962"/>
            <a:gd name="connsiteX3" fmla="*/ 3552 w 27266"/>
            <a:gd name="connsiteY3" fmla="*/ 1202 h 10962"/>
            <a:gd name="connsiteX4" fmla="*/ 552 w 27266"/>
            <a:gd name="connsiteY4" fmla="*/ 2596 h 10962"/>
            <a:gd name="connsiteX5" fmla="*/ 82 w 27266"/>
            <a:gd name="connsiteY5" fmla="*/ 7940 h 10962"/>
            <a:gd name="connsiteX6" fmla="*/ 8694 w 27266"/>
            <a:gd name="connsiteY6" fmla="*/ 7068 h 10962"/>
            <a:gd name="connsiteX7" fmla="*/ 18082 w 27266"/>
            <a:gd name="connsiteY7" fmla="*/ 6978 h 10962"/>
            <a:gd name="connsiteX8" fmla="*/ 17654 w 27266"/>
            <a:gd name="connsiteY8" fmla="*/ 6786 h 10962"/>
            <a:gd name="connsiteX9" fmla="*/ 24981 w 27266"/>
            <a:gd name="connsiteY9" fmla="*/ 10962 h 10962"/>
            <a:gd name="connsiteX10" fmla="*/ 27266 w 27266"/>
            <a:gd name="connsiteY10" fmla="*/ 10529 h 10962"/>
            <a:gd name="connsiteX11" fmla="*/ 20409 w 27266"/>
            <a:gd name="connsiteY11" fmla="*/ 4519 h 10962"/>
            <a:gd name="connsiteX12" fmla="*/ 12981 w 27266"/>
            <a:gd name="connsiteY12" fmla="*/ 3606 h 10962"/>
            <a:gd name="connsiteX0" fmla="*/ 12586 w 26871"/>
            <a:gd name="connsiteY0" fmla="*/ 3606 h 10962"/>
            <a:gd name="connsiteX1" fmla="*/ 9157 w 26871"/>
            <a:gd name="connsiteY1" fmla="*/ 0 h 10962"/>
            <a:gd name="connsiteX2" fmla="*/ 6300 w 26871"/>
            <a:gd name="connsiteY2" fmla="*/ 625 h 10962"/>
            <a:gd name="connsiteX3" fmla="*/ 3157 w 26871"/>
            <a:gd name="connsiteY3" fmla="*/ 1202 h 10962"/>
            <a:gd name="connsiteX4" fmla="*/ 157 w 26871"/>
            <a:gd name="connsiteY4" fmla="*/ 2596 h 10962"/>
            <a:gd name="connsiteX5" fmla="*/ 116 w 26871"/>
            <a:gd name="connsiteY5" fmla="*/ 7171 h 10962"/>
            <a:gd name="connsiteX6" fmla="*/ 8299 w 26871"/>
            <a:gd name="connsiteY6" fmla="*/ 7068 h 10962"/>
            <a:gd name="connsiteX7" fmla="*/ 17687 w 26871"/>
            <a:gd name="connsiteY7" fmla="*/ 6978 h 10962"/>
            <a:gd name="connsiteX8" fmla="*/ 17259 w 26871"/>
            <a:gd name="connsiteY8" fmla="*/ 6786 h 10962"/>
            <a:gd name="connsiteX9" fmla="*/ 24586 w 26871"/>
            <a:gd name="connsiteY9" fmla="*/ 10962 h 10962"/>
            <a:gd name="connsiteX10" fmla="*/ 26871 w 26871"/>
            <a:gd name="connsiteY10" fmla="*/ 10529 h 10962"/>
            <a:gd name="connsiteX11" fmla="*/ 20014 w 26871"/>
            <a:gd name="connsiteY11" fmla="*/ 4519 h 10962"/>
            <a:gd name="connsiteX12" fmla="*/ 12586 w 26871"/>
            <a:gd name="connsiteY12" fmla="*/ 3606 h 10962"/>
            <a:gd name="connsiteX0" fmla="*/ 12586 w 26871"/>
            <a:gd name="connsiteY0" fmla="*/ 3606 h 10962"/>
            <a:gd name="connsiteX1" fmla="*/ 9157 w 26871"/>
            <a:gd name="connsiteY1" fmla="*/ 0 h 10962"/>
            <a:gd name="connsiteX2" fmla="*/ 6300 w 26871"/>
            <a:gd name="connsiteY2" fmla="*/ 625 h 10962"/>
            <a:gd name="connsiteX3" fmla="*/ 3157 w 26871"/>
            <a:gd name="connsiteY3" fmla="*/ 1202 h 10962"/>
            <a:gd name="connsiteX4" fmla="*/ 157 w 26871"/>
            <a:gd name="connsiteY4" fmla="*/ 2596 h 10962"/>
            <a:gd name="connsiteX5" fmla="*/ 116 w 26871"/>
            <a:gd name="connsiteY5" fmla="*/ 7171 h 10962"/>
            <a:gd name="connsiteX6" fmla="*/ 8299 w 26871"/>
            <a:gd name="connsiteY6" fmla="*/ 7068 h 10962"/>
            <a:gd name="connsiteX7" fmla="*/ 17687 w 26871"/>
            <a:gd name="connsiteY7" fmla="*/ 6978 h 10962"/>
            <a:gd name="connsiteX8" fmla="*/ 17259 w 26871"/>
            <a:gd name="connsiteY8" fmla="*/ 6786 h 10962"/>
            <a:gd name="connsiteX9" fmla="*/ 24586 w 26871"/>
            <a:gd name="connsiteY9" fmla="*/ 10962 h 10962"/>
            <a:gd name="connsiteX10" fmla="*/ 26871 w 26871"/>
            <a:gd name="connsiteY10" fmla="*/ 10529 h 10962"/>
            <a:gd name="connsiteX11" fmla="*/ 20014 w 26871"/>
            <a:gd name="connsiteY11" fmla="*/ 4519 h 10962"/>
            <a:gd name="connsiteX12" fmla="*/ 12586 w 26871"/>
            <a:gd name="connsiteY12" fmla="*/ 3606 h 10962"/>
            <a:gd name="connsiteX0" fmla="*/ 12586 w 28585"/>
            <a:gd name="connsiteY0" fmla="*/ 3606 h 11298"/>
            <a:gd name="connsiteX1" fmla="*/ 9157 w 28585"/>
            <a:gd name="connsiteY1" fmla="*/ 0 h 11298"/>
            <a:gd name="connsiteX2" fmla="*/ 6300 w 28585"/>
            <a:gd name="connsiteY2" fmla="*/ 625 h 11298"/>
            <a:gd name="connsiteX3" fmla="*/ 3157 w 28585"/>
            <a:gd name="connsiteY3" fmla="*/ 1202 h 11298"/>
            <a:gd name="connsiteX4" fmla="*/ 157 w 28585"/>
            <a:gd name="connsiteY4" fmla="*/ 2596 h 11298"/>
            <a:gd name="connsiteX5" fmla="*/ 116 w 28585"/>
            <a:gd name="connsiteY5" fmla="*/ 7171 h 11298"/>
            <a:gd name="connsiteX6" fmla="*/ 8299 w 28585"/>
            <a:gd name="connsiteY6" fmla="*/ 7068 h 11298"/>
            <a:gd name="connsiteX7" fmla="*/ 17687 w 28585"/>
            <a:gd name="connsiteY7" fmla="*/ 6978 h 11298"/>
            <a:gd name="connsiteX8" fmla="*/ 17259 w 28585"/>
            <a:gd name="connsiteY8" fmla="*/ 6786 h 11298"/>
            <a:gd name="connsiteX9" fmla="*/ 24586 w 28585"/>
            <a:gd name="connsiteY9" fmla="*/ 10962 h 11298"/>
            <a:gd name="connsiteX10" fmla="*/ 28585 w 28585"/>
            <a:gd name="connsiteY10" fmla="*/ 11298 h 11298"/>
            <a:gd name="connsiteX11" fmla="*/ 20014 w 28585"/>
            <a:gd name="connsiteY11" fmla="*/ 4519 h 11298"/>
            <a:gd name="connsiteX12" fmla="*/ 12586 w 28585"/>
            <a:gd name="connsiteY12" fmla="*/ 3606 h 11298"/>
            <a:gd name="connsiteX0" fmla="*/ 12586 w 28585"/>
            <a:gd name="connsiteY0" fmla="*/ 3606 h 11923"/>
            <a:gd name="connsiteX1" fmla="*/ 9157 w 28585"/>
            <a:gd name="connsiteY1" fmla="*/ 0 h 11923"/>
            <a:gd name="connsiteX2" fmla="*/ 6300 w 28585"/>
            <a:gd name="connsiteY2" fmla="*/ 625 h 11923"/>
            <a:gd name="connsiteX3" fmla="*/ 3157 w 28585"/>
            <a:gd name="connsiteY3" fmla="*/ 1202 h 11923"/>
            <a:gd name="connsiteX4" fmla="*/ 157 w 28585"/>
            <a:gd name="connsiteY4" fmla="*/ 2596 h 11923"/>
            <a:gd name="connsiteX5" fmla="*/ 116 w 28585"/>
            <a:gd name="connsiteY5" fmla="*/ 7171 h 11923"/>
            <a:gd name="connsiteX6" fmla="*/ 8299 w 28585"/>
            <a:gd name="connsiteY6" fmla="*/ 7068 h 11923"/>
            <a:gd name="connsiteX7" fmla="*/ 17687 w 28585"/>
            <a:gd name="connsiteY7" fmla="*/ 6978 h 11923"/>
            <a:gd name="connsiteX8" fmla="*/ 17259 w 28585"/>
            <a:gd name="connsiteY8" fmla="*/ 6786 h 11923"/>
            <a:gd name="connsiteX9" fmla="*/ 25015 w 28585"/>
            <a:gd name="connsiteY9" fmla="*/ 11923 h 11923"/>
            <a:gd name="connsiteX10" fmla="*/ 28585 w 28585"/>
            <a:gd name="connsiteY10" fmla="*/ 11298 h 11923"/>
            <a:gd name="connsiteX11" fmla="*/ 20014 w 28585"/>
            <a:gd name="connsiteY11" fmla="*/ 4519 h 11923"/>
            <a:gd name="connsiteX12" fmla="*/ 12586 w 28585"/>
            <a:gd name="connsiteY12" fmla="*/ 3606 h 11923"/>
            <a:gd name="connsiteX0" fmla="*/ 12586 w 28585"/>
            <a:gd name="connsiteY0" fmla="*/ 3606 h 11923"/>
            <a:gd name="connsiteX1" fmla="*/ 9157 w 28585"/>
            <a:gd name="connsiteY1" fmla="*/ 0 h 11923"/>
            <a:gd name="connsiteX2" fmla="*/ 6300 w 28585"/>
            <a:gd name="connsiteY2" fmla="*/ 625 h 11923"/>
            <a:gd name="connsiteX3" fmla="*/ 3157 w 28585"/>
            <a:gd name="connsiteY3" fmla="*/ 1202 h 11923"/>
            <a:gd name="connsiteX4" fmla="*/ 157 w 28585"/>
            <a:gd name="connsiteY4" fmla="*/ 2596 h 11923"/>
            <a:gd name="connsiteX5" fmla="*/ 116 w 28585"/>
            <a:gd name="connsiteY5" fmla="*/ 7171 h 11923"/>
            <a:gd name="connsiteX6" fmla="*/ 8299 w 28585"/>
            <a:gd name="connsiteY6" fmla="*/ 7068 h 11923"/>
            <a:gd name="connsiteX7" fmla="*/ 18973 w 28585"/>
            <a:gd name="connsiteY7" fmla="*/ 7363 h 11923"/>
            <a:gd name="connsiteX8" fmla="*/ 17259 w 28585"/>
            <a:gd name="connsiteY8" fmla="*/ 6786 h 11923"/>
            <a:gd name="connsiteX9" fmla="*/ 25015 w 28585"/>
            <a:gd name="connsiteY9" fmla="*/ 11923 h 11923"/>
            <a:gd name="connsiteX10" fmla="*/ 28585 w 28585"/>
            <a:gd name="connsiteY10" fmla="*/ 11298 h 11923"/>
            <a:gd name="connsiteX11" fmla="*/ 20014 w 28585"/>
            <a:gd name="connsiteY11" fmla="*/ 4519 h 11923"/>
            <a:gd name="connsiteX12" fmla="*/ 12586 w 28585"/>
            <a:gd name="connsiteY12" fmla="*/ 3606 h 11923"/>
            <a:gd name="connsiteX0" fmla="*/ 12586 w 28585"/>
            <a:gd name="connsiteY0" fmla="*/ 3606 h 11923"/>
            <a:gd name="connsiteX1" fmla="*/ 9157 w 28585"/>
            <a:gd name="connsiteY1" fmla="*/ 0 h 11923"/>
            <a:gd name="connsiteX2" fmla="*/ 6300 w 28585"/>
            <a:gd name="connsiteY2" fmla="*/ 625 h 11923"/>
            <a:gd name="connsiteX3" fmla="*/ 3157 w 28585"/>
            <a:gd name="connsiteY3" fmla="*/ 1202 h 11923"/>
            <a:gd name="connsiteX4" fmla="*/ 157 w 28585"/>
            <a:gd name="connsiteY4" fmla="*/ 2596 h 11923"/>
            <a:gd name="connsiteX5" fmla="*/ 116 w 28585"/>
            <a:gd name="connsiteY5" fmla="*/ 7171 h 11923"/>
            <a:gd name="connsiteX6" fmla="*/ 8299 w 28585"/>
            <a:gd name="connsiteY6" fmla="*/ 7068 h 11923"/>
            <a:gd name="connsiteX7" fmla="*/ 18973 w 28585"/>
            <a:gd name="connsiteY7" fmla="*/ 7363 h 11923"/>
            <a:gd name="connsiteX8" fmla="*/ 25015 w 28585"/>
            <a:gd name="connsiteY8" fmla="*/ 11923 h 11923"/>
            <a:gd name="connsiteX9" fmla="*/ 28585 w 28585"/>
            <a:gd name="connsiteY9" fmla="*/ 11298 h 11923"/>
            <a:gd name="connsiteX10" fmla="*/ 20014 w 28585"/>
            <a:gd name="connsiteY10" fmla="*/ 4519 h 11923"/>
            <a:gd name="connsiteX11" fmla="*/ 12586 w 28585"/>
            <a:gd name="connsiteY11" fmla="*/ 3606 h 119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8585" h="11923">
              <a:moveTo>
                <a:pt x="12586" y="3606"/>
              </a:moveTo>
              <a:lnTo>
                <a:pt x="9157" y="0"/>
              </a:lnTo>
              <a:lnTo>
                <a:pt x="6300" y="625"/>
              </a:lnTo>
              <a:lnTo>
                <a:pt x="3157" y="1202"/>
              </a:lnTo>
              <a:lnTo>
                <a:pt x="157" y="2596"/>
              </a:lnTo>
              <a:cubicBezTo>
                <a:pt x="572" y="3544"/>
                <a:pt x="-299" y="6223"/>
                <a:pt x="116" y="7171"/>
              </a:cubicBezTo>
              <a:lnTo>
                <a:pt x="8299" y="7068"/>
              </a:lnTo>
              <a:lnTo>
                <a:pt x="18973" y="7363"/>
              </a:lnTo>
              <a:cubicBezTo>
                <a:pt x="21759" y="8172"/>
                <a:pt x="23413" y="11267"/>
                <a:pt x="25015" y="11923"/>
              </a:cubicBezTo>
              <a:lnTo>
                <a:pt x="28585" y="11298"/>
              </a:lnTo>
              <a:lnTo>
                <a:pt x="20014" y="4519"/>
              </a:lnTo>
              <a:lnTo>
                <a:pt x="12586" y="360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505495</xdr:colOff>
      <xdr:row>26</xdr:row>
      <xdr:rowOff>31598</xdr:rowOff>
    </xdr:from>
    <xdr:to>
      <xdr:col>9</xdr:col>
      <xdr:colOff>548550</xdr:colOff>
      <xdr:row>26</xdr:row>
      <xdr:rowOff>77185</xdr:rowOff>
    </xdr:to>
    <xdr:sp macro="" textlink="">
      <xdr:nvSpPr>
        <xdr:cNvPr id="211" name="DJ">
          <a:extLst>
            <a:ext uri="{FF2B5EF4-FFF2-40B4-BE49-F238E27FC236}">
              <a16:creationId xmlns:a16="http://schemas.microsoft.com/office/drawing/2014/main" id="{00000000-0008-0000-0C00-0000D3000000}"/>
            </a:ext>
          </a:extLst>
        </xdr:cNvPr>
        <xdr:cNvSpPr>
          <a:spLocks/>
        </xdr:cNvSpPr>
      </xdr:nvSpPr>
      <xdr:spPr bwMode="auto">
        <a:xfrm>
          <a:off x="6096670" y="4679798"/>
          <a:ext cx="43055" cy="45587"/>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3332 w 10000"/>
            <a:gd name="connsiteY0" fmla="*/ 1881 h 10001"/>
            <a:gd name="connsiteX1" fmla="*/ 1110 w 10000"/>
            <a:gd name="connsiteY1" fmla="*/ 4893 h 10001"/>
            <a:gd name="connsiteX2" fmla="*/ 0 w 10000"/>
            <a:gd name="connsiteY2" fmla="*/ 7529 h 10001"/>
            <a:gd name="connsiteX3" fmla="*/ 552 w 10000"/>
            <a:gd name="connsiteY3" fmla="*/ 9784 h 10001"/>
            <a:gd name="connsiteX4" fmla="*/ 1666 w 10000"/>
            <a:gd name="connsiteY4" fmla="*/ 9784 h 10001"/>
            <a:gd name="connsiteX5" fmla="*/ 2779 w 10000"/>
            <a:gd name="connsiteY5" fmla="*/ 8658 h 10001"/>
            <a:gd name="connsiteX6" fmla="*/ 2223 w 10000"/>
            <a:gd name="connsiteY6" fmla="*/ 6020 h 10001"/>
            <a:gd name="connsiteX7" fmla="*/ 5002 w 10000"/>
            <a:gd name="connsiteY7" fmla="*/ 6020 h 10001"/>
            <a:gd name="connsiteX8" fmla="*/ 6111 w 10000"/>
            <a:gd name="connsiteY8" fmla="*/ 7529 h 10001"/>
            <a:gd name="connsiteX9" fmla="*/ 8332 w 10000"/>
            <a:gd name="connsiteY9" fmla="*/ 7529 h 10001"/>
            <a:gd name="connsiteX10" fmla="*/ 8332 w 10000"/>
            <a:gd name="connsiteY10" fmla="*/ 6401 h 10001"/>
            <a:gd name="connsiteX11" fmla="*/ 8892 w 10000"/>
            <a:gd name="connsiteY11" fmla="*/ 5645 h 10001"/>
            <a:gd name="connsiteX12" fmla="*/ 9444 w 10000"/>
            <a:gd name="connsiteY12" fmla="*/ 6020 h 10001"/>
            <a:gd name="connsiteX13" fmla="*/ 8892 w 10000"/>
            <a:gd name="connsiteY13" fmla="*/ 3761 h 10001"/>
            <a:gd name="connsiteX14" fmla="*/ 10000 w 10000"/>
            <a:gd name="connsiteY14" fmla="*/ 2257 h 10001"/>
            <a:gd name="connsiteX15" fmla="*/ 10000 w 10000"/>
            <a:gd name="connsiteY15" fmla="*/ 750 h 10001"/>
            <a:gd name="connsiteX16" fmla="*/ 8892 w 10000"/>
            <a:gd name="connsiteY16" fmla="*/ 0 h 10001"/>
            <a:gd name="connsiteX17" fmla="*/ 7780 w 10000"/>
            <a:gd name="connsiteY17" fmla="*/ 0 h 10001"/>
            <a:gd name="connsiteX18" fmla="*/ 3888 w 10000"/>
            <a:gd name="connsiteY18" fmla="*/ 378 h 10001"/>
            <a:gd name="connsiteX19" fmla="*/ 3332 w 10000"/>
            <a:gd name="connsiteY19" fmla="*/ 0 h 10001"/>
            <a:gd name="connsiteX20" fmla="*/ 3332 w 10000"/>
            <a:gd name="connsiteY20" fmla="*/ 1881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3332 w 10000"/>
            <a:gd name="connsiteY18" fmla="*/ 0 h 10001"/>
            <a:gd name="connsiteX19" fmla="*/ 9846 w 10000"/>
            <a:gd name="connsiteY19"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9846 w 10000"/>
            <a:gd name="connsiteY18"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9846 w 10000"/>
            <a:gd name="connsiteY17" fmla="*/ 6305 h 10001"/>
            <a:gd name="connsiteX0" fmla="*/ 1110 w 10041"/>
            <a:gd name="connsiteY0" fmla="*/ 4893 h 10001"/>
            <a:gd name="connsiteX1" fmla="*/ 0 w 10041"/>
            <a:gd name="connsiteY1" fmla="*/ 7529 h 10001"/>
            <a:gd name="connsiteX2" fmla="*/ 552 w 10041"/>
            <a:gd name="connsiteY2" fmla="*/ 9784 h 10001"/>
            <a:gd name="connsiteX3" fmla="*/ 1666 w 10041"/>
            <a:gd name="connsiteY3" fmla="*/ 9784 h 10001"/>
            <a:gd name="connsiteX4" fmla="*/ 2779 w 10041"/>
            <a:gd name="connsiteY4" fmla="*/ 8658 h 10001"/>
            <a:gd name="connsiteX5" fmla="*/ 2223 w 10041"/>
            <a:gd name="connsiteY5" fmla="*/ 6020 h 10001"/>
            <a:gd name="connsiteX6" fmla="*/ 5002 w 10041"/>
            <a:gd name="connsiteY6" fmla="*/ 6020 h 10001"/>
            <a:gd name="connsiteX7" fmla="*/ 6111 w 10041"/>
            <a:gd name="connsiteY7" fmla="*/ 7529 h 10001"/>
            <a:gd name="connsiteX8" fmla="*/ 8332 w 10041"/>
            <a:gd name="connsiteY8" fmla="*/ 7529 h 10001"/>
            <a:gd name="connsiteX9" fmla="*/ 8332 w 10041"/>
            <a:gd name="connsiteY9" fmla="*/ 6401 h 10001"/>
            <a:gd name="connsiteX10" fmla="*/ 8892 w 10041"/>
            <a:gd name="connsiteY10" fmla="*/ 5645 h 10001"/>
            <a:gd name="connsiteX11" fmla="*/ 9444 w 10041"/>
            <a:gd name="connsiteY11" fmla="*/ 6020 h 10001"/>
            <a:gd name="connsiteX12" fmla="*/ 10000 w 10041"/>
            <a:gd name="connsiteY12" fmla="*/ 2257 h 10001"/>
            <a:gd name="connsiteX13" fmla="*/ 10000 w 10041"/>
            <a:gd name="connsiteY13" fmla="*/ 750 h 10001"/>
            <a:gd name="connsiteX14" fmla="*/ 8892 w 10041"/>
            <a:gd name="connsiteY14" fmla="*/ 0 h 10001"/>
            <a:gd name="connsiteX15" fmla="*/ 7780 w 10041"/>
            <a:gd name="connsiteY15" fmla="*/ 0 h 10001"/>
            <a:gd name="connsiteX16" fmla="*/ 9846 w 10041"/>
            <a:gd name="connsiteY16" fmla="*/ 6305 h 10001"/>
            <a:gd name="connsiteX0" fmla="*/ 1110 w 10011"/>
            <a:gd name="connsiteY0" fmla="*/ 4893 h 10001"/>
            <a:gd name="connsiteX1" fmla="*/ 0 w 10011"/>
            <a:gd name="connsiteY1" fmla="*/ 7529 h 10001"/>
            <a:gd name="connsiteX2" fmla="*/ 552 w 10011"/>
            <a:gd name="connsiteY2" fmla="*/ 9784 h 10001"/>
            <a:gd name="connsiteX3" fmla="*/ 1666 w 10011"/>
            <a:gd name="connsiteY3" fmla="*/ 9784 h 10001"/>
            <a:gd name="connsiteX4" fmla="*/ 2779 w 10011"/>
            <a:gd name="connsiteY4" fmla="*/ 8658 h 10001"/>
            <a:gd name="connsiteX5" fmla="*/ 2223 w 10011"/>
            <a:gd name="connsiteY5" fmla="*/ 6020 h 10001"/>
            <a:gd name="connsiteX6" fmla="*/ 5002 w 10011"/>
            <a:gd name="connsiteY6" fmla="*/ 6020 h 10001"/>
            <a:gd name="connsiteX7" fmla="*/ 6111 w 10011"/>
            <a:gd name="connsiteY7" fmla="*/ 7529 h 10001"/>
            <a:gd name="connsiteX8" fmla="*/ 8332 w 10011"/>
            <a:gd name="connsiteY8" fmla="*/ 7529 h 10001"/>
            <a:gd name="connsiteX9" fmla="*/ 8332 w 10011"/>
            <a:gd name="connsiteY9" fmla="*/ 6401 h 10001"/>
            <a:gd name="connsiteX10" fmla="*/ 8892 w 10011"/>
            <a:gd name="connsiteY10" fmla="*/ 5645 h 10001"/>
            <a:gd name="connsiteX11" fmla="*/ 9444 w 10011"/>
            <a:gd name="connsiteY11" fmla="*/ 6020 h 10001"/>
            <a:gd name="connsiteX12" fmla="*/ 10000 w 10011"/>
            <a:gd name="connsiteY12" fmla="*/ 2257 h 10001"/>
            <a:gd name="connsiteX13" fmla="*/ 8892 w 10011"/>
            <a:gd name="connsiteY13" fmla="*/ 0 h 10001"/>
            <a:gd name="connsiteX14" fmla="*/ 7780 w 10011"/>
            <a:gd name="connsiteY14" fmla="*/ 0 h 10001"/>
            <a:gd name="connsiteX15" fmla="*/ 9846 w 10011"/>
            <a:gd name="connsiteY15" fmla="*/ 6305 h 1000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15" fmla="*/ 1110 w 10067"/>
            <a:gd name="connsiteY15" fmla="*/ 5033 h 10141"/>
            <a:gd name="connsiteX0" fmla="*/ 7780 w 16514"/>
            <a:gd name="connsiteY0" fmla="*/ 0 h 10001"/>
            <a:gd name="connsiteX1" fmla="*/ 9846 w 16514"/>
            <a:gd name="connsiteY1" fmla="*/ 6305 h 10001"/>
            <a:gd name="connsiteX2" fmla="*/ 1110 w 16514"/>
            <a:gd name="connsiteY2" fmla="*/ 4893 h 10001"/>
            <a:gd name="connsiteX3" fmla="*/ 0 w 16514"/>
            <a:gd name="connsiteY3" fmla="*/ 7529 h 10001"/>
            <a:gd name="connsiteX4" fmla="*/ 552 w 16514"/>
            <a:gd name="connsiteY4" fmla="*/ 9784 h 10001"/>
            <a:gd name="connsiteX5" fmla="*/ 1666 w 16514"/>
            <a:gd name="connsiteY5" fmla="*/ 9784 h 10001"/>
            <a:gd name="connsiteX6" fmla="*/ 2779 w 16514"/>
            <a:gd name="connsiteY6" fmla="*/ 8658 h 10001"/>
            <a:gd name="connsiteX7" fmla="*/ 2223 w 16514"/>
            <a:gd name="connsiteY7" fmla="*/ 6020 h 10001"/>
            <a:gd name="connsiteX8" fmla="*/ 5002 w 16514"/>
            <a:gd name="connsiteY8" fmla="*/ 6020 h 10001"/>
            <a:gd name="connsiteX9" fmla="*/ 6111 w 16514"/>
            <a:gd name="connsiteY9" fmla="*/ 7529 h 10001"/>
            <a:gd name="connsiteX10" fmla="*/ 8332 w 16514"/>
            <a:gd name="connsiteY10" fmla="*/ 7529 h 10001"/>
            <a:gd name="connsiteX11" fmla="*/ 8332 w 16514"/>
            <a:gd name="connsiteY11" fmla="*/ 6401 h 10001"/>
            <a:gd name="connsiteX12" fmla="*/ 8892 w 16514"/>
            <a:gd name="connsiteY12" fmla="*/ 5645 h 10001"/>
            <a:gd name="connsiteX13" fmla="*/ 9444 w 16514"/>
            <a:gd name="connsiteY13" fmla="*/ 6020 h 10001"/>
            <a:gd name="connsiteX14" fmla="*/ 16514 w 16514"/>
            <a:gd name="connsiteY14" fmla="*/ 6681 h 10001"/>
            <a:gd name="connsiteX0" fmla="*/ 7780 w 16514"/>
            <a:gd name="connsiteY0" fmla="*/ 445 h 10446"/>
            <a:gd name="connsiteX1" fmla="*/ 7465 w 16514"/>
            <a:gd name="connsiteY1" fmla="*/ 473 h 10446"/>
            <a:gd name="connsiteX2" fmla="*/ 9846 w 16514"/>
            <a:gd name="connsiteY2" fmla="*/ 6750 h 10446"/>
            <a:gd name="connsiteX3" fmla="*/ 1110 w 16514"/>
            <a:gd name="connsiteY3" fmla="*/ 5338 h 10446"/>
            <a:gd name="connsiteX4" fmla="*/ 0 w 16514"/>
            <a:gd name="connsiteY4" fmla="*/ 7974 h 10446"/>
            <a:gd name="connsiteX5" fmla="*/ 552 w 16514"/>
            <a:gd name="connsiteY5" fmla="*/ 10229 h 10446"/>
            <a:gd name="connsiteX6" fmla="*/ 1666 w 16514"/>
            <a:gd name="connsiteY6" fmla="*/ 10229 h 10446"/>
            <a:gd name="connsiteX7" fmla="*/ 2779 w 16514"/>
            <a:gd name="connsiteY7" fmla="*/ 9103 h 10446"/>
            <a:gd name="connsiteX8" fmla="*/ 2223 w 16514"/>
            <a:gd name="connsiteY8" fmla="*/ 6465 h 10446"/>
            <a:gd name="connsiteX9" fmla="*/ 5002 w 16514"/>
            <a:gd name="connsiteY9" fmla="*/ 6465 h 10446"/>
            <a:gd name="connsiteX10" fmla="*/ 6111 w 16514"/>
            <a:gd name="connsiteY10" fmla="*/ 7974 h 10446"/>
            <a:gd name="connsiteX11" fmla="*/ 8332 w 16514"/>
            <a:gd name="connsiteY11" fmla="*/ 7974 h 10446"/>
            <a:gd name="connsiteX12" fmla="*/ 8332 w 16514"/>
            <a:gd name="connsiteY12" fmla="*/ 6846 h 10446"/>
            <a:gd name="connsiteX13" fmla="*/ 8892 w 16514"/>
            <a:gd name="connsiteY13" fmla="*/ 6090 h 10446"/>
            <a:gd name="connsiteX14" fmla="*/ 9444 w 16514"/>
            <a:gd name="connsiteY14" fmla="*/ 6465 h 10446"/>
            <a:gd name="connsiteX15" fmla="*/ 16514 w 16514"/>
            <a:gd name="connsiteY15" fmla="*/ 7126 h 10446"/>
            <a:gd name="connsiteX0" fmla="*/ 7465 w 16514"/>
            <a:gd name="connsiteY0" fmla="*/ 0 h 9973"/>
            <a:gd name="connsiteX1" fmla="*/ 9846 w 16514"/>
            <a:gd name="connsiteY1" fmla="*/ 6277 h 9973"/>
            <a:gd name="connsiteX2" fmla="*/ 1110 w 16514"/>
            <a:gd name="connsiteY2" fmla="*/ 4865 h 9973"/>
            <a:gd name="connsiteX3" fmla="*/ 0 w 16514"/>
            <a:gd name="connsiteY3" fmla="*/ 7501 h 9973"/>
            <a:gd name="connsiteX4" fmla="*/ 552 w 16514"/>
            <a:gd name="connsiteY4" fmla="*/ 9756 h 9973"/>
            <a:gd name="connsiteX5" fmla="*/ 1666 w 16514"/>
            <a:gd name="connsiteY5" fmla="*/ 9756 h 9973"/>
            <a:gd name="connsiteX6" fmla="*/ 2779 w 16514"/>
            <a:gd name="connsiteY6" fmla="*/ 8630 h 9973"/>
            <a:gd name="connsiteX7" fmla="*/ 2223 w 16514"/>
            <a:gd name="connsiteY7" fmla="*/ 5992 h 9973"/>
            <a:gd name="connsiteX8" fmla="*/ 5002 w 16514"/>
            <a:gd name="connsiteY8" fmla="*/ 5992 h 9973"/>
            <a:gd name="connsiteX9" fmla="*/ 6111 w 16514"/>
            <a:gd name="connsiteY9" fmla="*/ 7501 h 9973"/>
            <a:gd name="connsiteX10" fmla="*/ 8332 w 16514"/>
            <a:gd name="connsiteY10" fmla="*/ 7501 h 9973"/>
            <a:gd name="connsiteX11" fmla="*/ 8332 w 16514"/>
            <a:gd name="connsiteY11" fmla="*/ 6373 h 9973"/>
            <a:gd name="connsiteX12" fmla="*/ 8892 w 16514"/>
            <a:gd name="connsiteY12" fmla="*/ 5617 h 9973"/>
            <a:gd name="connsiteX13" fmla="*/ 9444 w 16514"/>
            <a:gd name="connsiteY13" fmla="*/ 5992 h 9973"/>
            <a:gd name="connsiteX14" fmla="*/ 16514 w 16514"/>
            <a:gd name="connsiteY14" fmla="*/ 6653 h 9973"/>
            <a:gd name="connsiteX0" fmla="*/ 5962 w 10000"/>
            <a:gd name="connsiteY0" fmla="*/ 1504 h 5209"/>
            <a:gd name="connsiteX1" fmla="*/ 672 w 10000"/>
            <a:gd name="connsiteY1" fmla="*/ 88 h 5209"/>
            <a:gd name="connsiteX2" fmla="*/ 0 w 10000"/>
            <a:gd name="connsiteY2" fmla="*/ 2731 h 5209"/>
            <a:gd name="connsiteX3" fmla="*/ 334 w 10000"/>
            <a:gd name="connsiteY3" fmla="*/ 4992 h 5209"/>
            <a:gd name="connsiteX4" fmla="*/ 1009 w 10000"/>
            <a:gd name="connsiteY4" fmla="*/ 4992 h 5209"/>
            <a:gd name="connsiteX5" fmla="*/ 1683 w 10000"/>
            <a:gd name="connsiteY5" fmla="*/ 3863 h 5209"/>
            <a:gd name="connsiteX6" fmla="*/ 1346 w 10000"/>
            <a:gd name="connsiteY6" fmla="*/ 1218 h 5209"/>
            <a:gd name="connsiteX7" fmla="*/ 3029 w 10000"/>
            <a:gd name="connsiteY7" fmla="*/ 1218 h 5209"/>
            <a:gd name="connsiteX8" fmla="*/ 3700 w 10000"/>
            <a:gd name="connsiteY8" fmla="*/ 2731 h 5209"/>
            <a:gd name="connsiteX9" fmla="*/ 5045 w 10000"/>
            <a:gd name="connsiteY9" fmla="*/ 2731 h 5209"/>
            <a:gd name="connsiteX10" fmla="*/ 5045 w 10000"/>
            <a:gd name="connsiteY10" fmla="*/ 1600 h 5209"/>
            <a:gd name="connsiteX11" fmla="*/ 5385 w 10000"/>
            <a:gd name="connsiteY11" fmla="*/ 842 h 5209"/>
            <a:gd name="connsiteX12" fmla="*/ 5719 w 10000"/>
            <a:gd name="connsiteY12" fmla="*/ 1218 h 5209"/>
            <a:gd name="connsiteX13" fmla="*/ 10000 w 10000"/>
            <a:gd name="connsiteY13" fmla="*/ 1881 h 5209"/>
            <a:gd name="connsiteX0" fmla="*/ 5962 w 5962"/>
            <a:gd name="connsiteY0" fmla="*/ 2718 h 9832"/>
            <a:gd name="connsiteX1" fmla="*/ 672 w 5962"/>
            <a:gd name="connsiteY1" fmla="*/ 0 h 9832"/>
            <a:gd name="connsiteX2" fmla="*/ 0 w 5962"/>
            <a:gd name="connsiteY2" fmla="*/ 5074 h 9832"/>
            <a:gd name="connsiteX3" fmla="*/ 334 w 5962"/>
            <a:gd name="connsiteY3" fmla="*/ 9414 h 9832"/>
            <a:gd name="connsiteX4" fmla="*/ 1009 w 5962"/>
            <a:gd name="connsiteY4" fmla="*/ 9414 h 9832"/>
            <a:gd name="connsiteX5" fmla="*/ 1683 w 5962"/>
            <a:gd name="connsiteY5" fmla="*/ 7247 h 9832"/>
            <a:gd name="connsiteX6" fmla="*/ 1346 w 5962"/>
            <a:gd name="connsiteY6" fmla="*/ 2169 h 9832"/>
            <a:gd name="connsiteX7" fmla="*/ 3029 w 5962"/>
            <a:gd name="connsiteY7" fmla="*/ 2169 h 9832"/>
            <a:gd name="connsiteX8" fmla="*/ 3700 w 5962"/>
            <a:gd name="connsiteY8" fmla="*/ 5074 h 9832"/>
            <a:gd name="connsiteX9" fmla="*/ 5045 w 5962"/>
            <a:gd name="connsiteY9" fmla="*/ 5074 h 9832"/>
            <a:gd name="connsiteX10" fmla="*/ 5045 w 5962"/>
            <a:gd name="connsiteY10" fmla="*/ 2903 h 9832"/>
            <a:gd name="connsiteX11" fmla="*/ 5385 w 5962"/>
            <a:gd name="connsiteY11" fmla="*/ 1447 h 9832"/>
            <a:gd name="connsiteX12" fmla="*/ 5719 w 5962"/>
            <a:gd name="connsiteY12" fmla="*/ 2169 h 9832"/>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11" fmla="*/ 9032 w 10000"/>
            <a:gd name="connsiteY11" fmla="*/ 1472 h 10000"/>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0" fmla="*/ 1127 w 8462"/>
            <a:gd name="connsiteY0" fmla="*/ 0 h 10000"/>
            <a:gd name="connsiteX1" fmla="*/ 0 w 8462"/>
            <a:gd name="connsiteY1" fmla="*/ 5161 h 10000"/>
            <a:gd name="connsiteX2" fmla="*/ 560 w 8462"/>
            <a:gd name="connsiteY2" fmla="*/ 9575 h 10000"/>
            <a:gd name="connsiteX3" fmla="*/ 1692 w 8462"/>
            <a:gd name="connsiteY3" fmla="*/ 9575 h 10000"/>
            <a:gd name="connsiteX4" fmla="*/ 2823 w 8462"/>
            <a:gd name="connsiteY4" fmla="*/ 7371 h 10000"/>
            <a:gd name="connsiteX5" fmla="*/ 2258 w 8462"/>
            <a:gd name="connsiteY5" fmla="*/ 2206 h 10000"/>
            <a:gd name="connsiteX6" fmla="*/ 5081 w 8462"/>
            <a:gd name="connsiteY6" fmla="*/ 2206 h 10000"/>
            <a:gd name="connsiteX7" fmla="*/ 6206 w 8462"/>
            <a:gd name="connsiteY7" fmla="*/ 5161 h 10000"/>
            <a:gd name="connsiteX8" fmla="*/ 8462 w 8462"/>
            <a:gd name="connsiteY8" fmla="*/ 5161 h 10000"/>
            <a:gd name="connsiteX9" fmla="*/ 8462 w 8462"/>
            <a:gd name="connsiteY9" fmla="*/ 2953 h 10000"/>
            <a:gd name="connsiteX0" fmla="*/ 1332 w 10000"/>
            <a:gd name="connsiteY0" fmla="*/ 0 h 10000"/>
            <a:gd name="connsiteX1" fmla="*/ 0 w 10000"/>
            <a:gd name="connsiteY1" fmla="*/ 5161 h 10000"/>
            <a:gd name="connsiteX2" fmla="*/ 662 w 10000"/>
            <a:gd name="connsiteY2" fmla="*/ 9575 h 10000"/>
            <a:gd name="connsiteX3" fmla="*/ 2000 w 10000"/>
            <a:gd name="connsiteY3" fmla="*/ 9575 h 10000"/>
            <a:gd name="connsiteX4" fmla="*/ 3336 w 10000"/>
            <a:gd name="connsiteY4" fmla="*/ 7371 h 10000"/>
            <a:gd name="connsiteX5" fmla="*/ 2668 w 10000"/>
            <a:gd name="connsiteY5" fmla="*/ 2206 h 10000"/>
            <a:gd name="connsiteX6" fmla="*/ 6004 w 10000"/>
            <a:gd name="connsiteY6" fmla="*/ 2206 h 10000"/>
            <a:gd name="connsiteX7" fmla="*/ 7334 w 10000"/>
            <a:gd name="connsiteY7" fmla="*/ 5161 h 10000"/>
            <a:gd name="connsiteX8" fmla="*/ 10000 w 10000"/>
            <a:gd name="connsiteY8" fmla="*/ 5161 h 10000"/>
            <a:gd name="connsiteX0" fmla="*/ 1332 w 7334"/>
            <a:gd name="connsiteY0" fmla="*/ 0 h 10000"/>
            <a:gd name="connsiteX1" fmla="*/ 0 w 7334"/>
            <a:gd name="connsiteY1" fmla="*/ 5161 h 10000"/>
            <a:gd name="connsiteX2" fmla="*/ 662 w 7334"/>
            <a:gd name="connsiteY2" fmla="*/ 9575 h 10000"/>
            <a:gd name="connsiteX3" fmla="*/ 2000 w 7334"/>
            <a:gd name="connsiteY3" fmla="*/ 9575 h 10000"/>
            <a:gd name="connsiteX4" fmla="*/ 3336 w 7334"/>
            <a:gd name="connsiteY4" fmla="*/ 7371 h 10000"/>
            <a:gd name="connsiteX5" fmla="*/ 2668 w 7334"/>
            <a:gd name="connsiteY5" fmla="*/ 2206 h 10000"/>
            <a:gd name="connsiteX6" fmla="*/ 6004 w 7334"/>
            <a:gd name="connsiteY6" fmla="*/ 2206 h 10000"/>
            <a:gd name="connsiteX7" fmla="*/ 7334 w 7334"/>
            <a:gd name="connsiteY7" fmla="*/ 5161 h 10000"/>
            <a:gd name="connsiteX0" fmla="*/ 1816 w 8187"/>
            <a:gd name="connsiteY0" fmla="*/ 0 h 10000"/>
            <a:gd name="connsiteX1" fmla="*/ 0 w 8187"/>
            <a:gd name="connsiteY1" fmla="*/ 5161 h 10000"/>
            <a:gd name="connsiteX2" fmla="*/ 903 w 8187"/>
            <a:gd name="connsiteY2" fmla="*/ 9575 h 10000"/>
            <a:gd name="connsiteX3" fmla="*/ 2727 w 8187"/>
            <a:gd name="connsiteY3" fmla="*/ 9575 h 10000"/>
            <a:gd name="connsiteX4" fmla="*/ 4549 w 8187"/>
            <a:gd name="connsiteY4" fmla="*/ 7371 h 10000"/>
            <a:gd name="connsiteX5" fmla="*/ 3638 w 8187"/>
            <a:gd name="connsiteY5" fmla="*/ 2206 h 10000"/>
            <a:gd name="connsiteX6" fmla="*/ 8187 w 8187"/>
            <a:gd name="connsiteY6" fmla="*/ 2206 h 10000"/>
            <a:gd name="connsiteX0" fmla="*/ 2218 w 5556"/>
            <a:gd name="connsiteY0" fmla="*/ 0 h 10000"/>
            <a:gd name="connsiteX1" fmla="*/ 0 w 5556"/>
            <a:gd name="connsiteY1" fmla="*/ 5161 h 10000"/>
            <a:gd name="connsiteX2" fmla="*/ 1103 w 5556"/>
            <a:gd name="connsiteY2" fmla="*/ 9575 h 10000"/>
            <a:gd name="connsiteX3" fmla="*/ 3331 w 5556"/>
            <a:gd name="connsiteY3" fmla="*/ 9575 h 10000"/>
            <a:gd name="connsiteX4" fmla="*/ 5556 w 5556"/>
            <a:gd name="connsiteY4" fmla="*/ 7371 h 10000"/>
            <a:gd name="connsiteX5" fmla="*/ 4444 w 5556"/>
            <a:gd name="connsiteY5" fmla="*/ 2206 h 10000"/>
            <a:gd name="connsiteX0" fmla="*/ 2781 w 10010"/>
            <a:gd name="connsiteY0" fmla="*/ 50 h 7794"/>
            <a:gd name="connsiteX1" fmla="*/ 10 w 10010"/>
            <a:gd name="connsiteY1" fmla="*/ 2955 h 7794"/>
            <a:gd name="connsiteX2" fmla="*/ 1995 w 10010"/>
            <a:gd name="connsiteY2" fmla="*/ 7369 h 7794"/>
            <a:gd name="connsiteX3" fmla="*/ 6005 w 10010"/>
            <a:gd name="connsiteY3" fmla="*/ 7369 h 7794"/>
            <a:gd name="connsiteX4" fmla="*/ 10010 w 10010"/>
            <a:gd name="connsiteY4" fmla="*/ 5165 h 7794"/>
            <a:gd name="connsiteX5" fmla="*/ 8009 w 10010"/>
            <a:gd name="connsiteY5" fmla="*/ 0 h 7794"/>
            <a:gd name="connsiteX0" fmla="*/ 2778 w 10000"/>
            <a:gd name="connsiteY0" fmla="*/ 64 h 10000"/>
            <a:gd name="connsiteX1" fmla="*/ 10 w 10000"/>
            <a:gd name="connsiteY1" fmla="*/ 3791 h 10000"/>
            <a:gd name="connsiteX2" fmla="*/ 1993 w 10000"/>
            <a:gd name="connsiteY2" fmla="*/ 9455 h 10000"/>
            <a:gd name="connsiteX3" fmla="*/ 5999 w 10000"/>
            <a:gd name="connsiteY3" fmla="*/ 9455 h 10000"/>
            <a:gd name="connsiteX4" fmla="*/ 10000 w 10000"/>
            <a:gd name="connsiteY4" fmla="*/ 6627 h 10000"/>
            <a:gd name="connsiteX5" fmla="*/ 8001 w 10000"/>
            <a:gd name="connsiteY5" fmla="*/ 0 h 10000"/>
            <a:gd name="connsiteX6" fmla="*/ 2778 w 10000"/>
            <a:gd name="connsiteY6" fmla="*/ 64 h 10000"/>
            <a:gd name="connsiteX0" fmla="*/ 4039 w 10042"/>
            <a:gd name="connsiteY0" fmla="*/ 3050 h 10092"/>
            <a:gd name="connsiteX1" fmla="*/ 52 w 10042"/>
            <a:gd name="connsiteY1" fmla="*/ 3883 h 10092"/>
            <a:gd name="connsiteX2" fmla="*/ 2035 w 10042"/>
            <a:gd name="connsiteY2" fmla="*/ 9547 h 10092"/>
            <a:gd name="connsiteX3" fmla="*/ 6041 w 10042"/>
            <a:gd name="connsiteY3" fmla="*/ 9547 h 10092"/>
            <a:gd name="connsiteX4" fmla="*/ 10042 w 10042"/>
            <a:gd name="connsiteY4" fmla="*/ 6719 h 10092"/>
            <a:gd name="connsiteX5" fmla="*/ 8043 w 10042"/>
            <a:gd name="connsiteY5" fmla="*/ 92 h 10092"/>
            <a:gd name="connsiteX6" fmla="*/ 4039 w 10042"/>
            <a:gd name="connsiteY6" fmla="*/ 3050 h 10092"/>
            <a:gd name="connsiteX0" fmla="*/ 4039 w 10094"/>
            <a:gd name="connsiteY0" fmla="*/ 332 h 7374"/>
            <a:gd name="connsiteX1" fmla="*/ 52 w 10094"/>
            <a:gd name="connsiteY1" fmla="*/ 1165 h 7374"/>
            <a:gd name="connsiteX2" fmla="*/ 2035 w 10094"/>
            <a:gd name="connsiteY2" fmla="*/ 6829 h 7374"/>
            <a:gd name="connsiteX3" fmla="*/ 6041 w 10094"/>
            <a:gd name="connsiteY3" fmla="*/ 6829 h 7374"/>
            <a:gd name="connsiteX4" fmla="*/ 10042 w 10094"/>
            <a:gd name="connsiteY4" fmla="*/ 4001 h 7374"/>
            <a:gd name="connsiteX5" fmla="*/ 8043 w 10094"/>
            <a:gd name="connsiteY5" fmla="*/ 1425 h 7374"/>
            <a:gd name="connsiteX6" fmla="*/ 4039 w 10094"/>
            <a:gd name="connsiteY6" fmla="*/ 332 h 7374"/>
            <a:gd name="connsiteX0" fmla="*/ 4001 w 9999"/>
            <a:gd name="connsiteY0" fmla="*/ 1057 h 8645"/>
            <a:gd name="connsiteX1" fmla="*/ 52 w 9999"/>
            <a:gd name="connsiteY1" fmla="*/ 225 h 8645"/>
            <a:gd name="connsiteX2" fmla="*/ 2016 w 9999"/>
            <a:gd name="connsiteY2" fmla="*/ 7906 h 8645"/>
            <a:gd name="connsiteX3" fmla="*/ 5985 w 9999"/>
            <a:gd name="connsiteY3" fmla="*/ 7906 h 8645"/>
            <a:gd name="connsiteX4" fmla="*/ 9948 w 9999"/>
            <a:gd name="connsiteY4" fmla="*/ 4071 h 8645"/>
            <a:gd name="connsiteX5" fmla="*/ 7968 w 9999"/>
            <a:gd name="connsiteY5" fmla="*/ 577 h 8645"/>
            <a:gd name="connsiteX6" fmla="*/ 4001 w 9999"/>
            <a:gd name="connsiteY6" fmla="*/ 1057 h 8645"/>
            <a:gd name="connsiteX0" fmla="*/ 2875 w 8874"/>
            <a:gd name="connsiteY0" fmla="*/ 1077 h 9666"/>
            <a:gd name="connsiteX1" fmla="*/ 134 w 8874"/>
            <a:gd name="connsiteY1" fmla="*/ 2838 h 9666"/>
            <a:gd name="connsiteX2" fmla="*/ 890 w 8874"/>
            <a:gd name="connsiteY2" fmla="*/ 8999 h 9666"/>
            <a:gd name="connsiteX3" fmla="*/ 4860 w 8874"/>
            <a:gd name="connsiteY3" fmla="*/ 8999 h 9666"/>
            <a:gd name="connsiteX4" fmla="*/ 8823 w 8874"/>
            <a:gd name="connsiteY4" fmla="*/ 4563 h 9666"/>
            <a:gd name="connsiteX5" fmla="*/ 6843 w 8874"/>
            <a:gd name="connsiteY5" fmla="*/ 521 h 9666"/>
            <a:gd name="connsiteX6" fmla="*/ 2875 w 8874"/>
            <a:gd name="connsiteY6" fmla="*/ 1077 h 9666"/>
            <a:gd name="connsiteX0" fmla="*/ 603 w 10105"/>
            <a:gd name="connsiteY0" fmla="*/ 1114 h 10000"/>
            <a:gd name="connsiteX1" fmla="*/ 237 w 10105"/>
            <a:gd name="connsiteY1" fmla="*/ 2936 h 10000"/>
            <a:gd name="connsiteX2" fmla="*/ 1089 w 10105"/>
            <a:gd name="connsiteY2" fmla="*/ 9310 h 10000"/>
            <a:gd name="connsiteX3" fmla="*/ 5563 w 10105"/>
            <a:gd name="connsiteY3" fmla="*/ 9310 h 10000"/>
            <a:gd name="connsiteX4" fmla="*/ 10029 w 10105"/>
            <a:gd name="connsiteY4" fmla="*/ 4721 h 10000"/>
            <a:gd name="connsiteX5" fmla="*/ 7797 w 10105"/>
            <a:gd name="connsiteY5" fmla="*/ 539 h 10000"/>
            <a:gd name="connsiteX6" fmla="*/ 603 w 10105"/>
            <a:gd name="connsiteY6" fmla="*/ 1114 h 10000"/>
            <a:gd name="connsiteX0" fmla="*/ 403 w 9905"/>
            <a:gd name="connsiteY0" fmla="*/ 1114 h 9908"/>
            <a:gd name="connsiteX1" fmla="*/ 718 w 9905"/>
            <a:gd name="connsiteY1" fmla="*/ 4345 h 9908"/>
            <a:gd name="connsiteX2" fmla="*/ 889 w 9905"/>
            <a:gd name="connsiteY2" fmla="*/ 9310 h 9908"/>
            <a:gd name="connsiteX3" fmla="*/ 5363 w 9905"/>
            <a:gd name="connsiteY3" fmla="*/ 9310 h 9908"/>
            <a:gd name="connsiteX4" fmla="*/ 9829 w 9905"/>
            <a:gd name="connsiteY4" fmla="*/ 4721 h 9908"/>
            <a:gd name="connsiteX5" fmla="*/ 7597 w 9905"/>
            <a:gd name="connsiteY5" fmla="*/ 539 h 9908"/>
            <a:gd name="connsiteX6" fmla="*/ 403 w 9905"/>
            <a:gd name="connsiteY6" fmla="*/ 1114 h 9908"/>
            <a:gd name="connsiteX0" fmla="*/ 407 w 9934"/>
            <a:gd name="connsiteY0" fmla="*/ 1124 h 10302"/>
            <a:gd name="connsiteX1" fmla="*/ 725 w 9934"/>
            <a:gd name="connsiteY1" fmla="*/ 4385 h 10302"/>
            <a:gd name="connsiteX2" fmla="*/ 898 w 9934"/>
            <a:gd name="connsiteY2" fmla="*/ 9396 h 10302"/>
            <a:gd name="connsiteX3" fmla="*/ 8163 w 9934"/>
            <a:gd name="connsiteY3" fmla="*/ 9870 h 10302"/>
            <a:gd name="connsiteX4" fmla="*/ 9923 w 9934"/>
            <a:gd name="connsiteY4" fmla="*/ 4765 h 10302"/>
            <a:gd name="connsiteX5" fmla="*/ 7670 w 9934"/>
            <a:gd name="connsiteY5" fmla="*/ 544 h 10302"/>
            <a:gd name="connsiteX6" fmla="*/ 407 w 9934"/>
            <a:gd name="connsiteY6" fmla="*/ 1124 h 10302"/>
            <a:gd name="connsiteX0" fmla="*/ 409 w 8907"/>
            <a:gd name="connsiteY0" fmla="*/ 1429 h 10338"/>
            <a:gd name="connsiteX1" fmla="*/ 729 w 8907"/>
            <a:gd name="connsiteY1" fmla="*/ 4594 h 10338"/>
            <a:gd name="connsiteX2" fmla="*/ 903 w 8907"/>
            <a:gd name="connsiteY2" fmla="*/ 9459 h 10338"/>
            <a:gd name="connsiteX3" fmla="*/ 8216 w 8907"/>
            <a:gd name="connsiteY3" fmla="*/ 9919 h 10338"/>
            <a:gd name="connsiteX4" fmla="*/ 7720 w 8907"/>
            <a:gd name="connsiteY4" fmla="*/ 866 h 10338"/>
            <a:gd name="connsiteX5" fmla="*/ 409 w 8907"/>
            <a:gd name="connsiteY5" fmla="*/ 1429 h 10338"/>
            <a:gd name="connsiteX0" fmla="*/ 459 w 10577"/>
            <a:gd name="connsiteY0" fmla="*/ 1227 h 9088"/>
            <a:gd name="connsiteX1" fmla="*/ 818 w 10577"/>
            <a:gd name="connsiteY1" fmla="*/ 4289 h 9088"/>
            <a:gd name="connsiteX2" fmla="*/ 1014 w 10577"/>
            <a:gd name="connsiteY2" fmla="*/ 8995 h 9088"/>
            <a:gd name="connsiteX3" fmla="*/ 10001 w 10577"/>
            <a:gd name="connsiteY3" fmla="*/ 7215 h 9088"/>
            <a:gd name="connsiteX4" fmla="*/ 8667 w 10577"/>
            <a:gd name="connsiteY4" fmla="*/ 683 h 9088"/>
            <a:gd name="connsiteX5" fmla="*/ 459 w 10577"/>
            <a:gd name="connsiteY5" fmla="*/ 1227 h 9088"/>
            <a:gd name="connsiteX0" fmla="*/ 456 w 9967"/>
            <a:gd name="connsiteY0" fmla="*/ 1350 h 8428"/>
            <a:gd name="connsiteX1" fmla="*/ 795 w 9967"/>
            <a:gd name="connsiteY1" fmla="*/ 4719 h 8428"/>
            <a:gd name="connsiteX2" fmla="*/ 1715 w 9967"/>
            <a:gd name="connsiteY2" fmla="*/ 7449 h 8428"/>
            <a:gd name="connsiteX3" fmla="*/ 9477 w 9967"/>
            <a:gd name="connsiteY3" fmla="*/ 7939 h 8428"/>
            <a:gd name="connsiteX4" fmla="*/ 8216 w 9967"/>
            <a:gd name="connsiteY4" fmla="*/ 752 h 8428"/>
            <a:gd name="connsiteX5" fmla="*/ 456 w 9967"/>
            <a:gd name="connsiteY5" fmla="*/ 1350 h 8428"/>
            <a:gd name="connsiteX0" fmla="*/ 492 w 10034"/>
            <a:gd name="connsiteY0" fmla="*/ 1602 h 10162"/>
            <a:gd name="connsiteX1" fmla="*/ 1755 w 10034"/>
            <a:gd name="connsiteY1" fmla="*/ 8838 h 10162"/>
            <a:gd name="connsiteX2" fmla="*/ 9542 w 10034"/>
            <a:gd name="connsiteY2" fmla="*/ 9420 h 10162"/>
            <a:gd name="connsiteX3" fmla="*/ 8277 w 10034"/>
            <a:gd name="connsiteY3" fmla="*/ 892 h 10162"/>
            <a:gd name="connsiteX4" fmla="*/ 492 w 10034"/>
            <a:gd name="connsiteY4" fmla="*/ 1602 h 10162"/>
            <a:gd name="connsiteX0" fmla="*/ 492 w 9542"/>
            <a:gd name="connsiteY0" fmla="*/ 1602 h 10162"/>
            <a:gd name="connsiteX1" fmla="*/ 1755 w 9542"/>
            <a:gd name="connsiteY1" fmla="*/ 8838 h 10162"/>
            <a:gd name="connsiteX2" fmla="*/ 9542 w 9542"/>
            <a:gd name="connsiteY2" fmla="*/ 9420 h 10162"/>
            <a:gd name="connsiteX3" fmla="*/ 8277 w 9542"/>
            <a:gd name="connsiteY3" fmla="*/ 892 h 10162"/>
            <a:gd name="connsiteX4" fmla="*/ 492 w 9542"/>
            <a:gd name="connsiteY4" fmla="*/ 1602 h 10162"/>
            <a:gd name="connsiteX0" fmla="*/ 516 w 10000"/>
            <a:gd name="connsiteY0" fmla="*/ 698 h 9122"/>
            <a:gd name="connsiteX1" fmla="*/ 1839 w 10000"/>
            <a:gd name="connsiteY1" fmla="*/ 7819 h 9122"/>
            <a:gd name="connsiteX2" fmla="*/ 10000 w 10000"/>
            <a:gd name="connsiteY2" fmla="*/ 8392 h 9122"/>
            <a:gd name="connsiteX3" fmla="*/ 8674 w 10000"/>
            <a:gd name="connsiteY3" fmla="*/ 0 h 9122"/>
            <a:gd name="connsiteX4" fmla="*/ 516 w 10000"/>
            <a:gd name="connsiteY4" fmla="*/ 698 h 9122"/>
            <a:gd name="connsiteX0" fmla="*/ 516 w 10990"/>
            <a:gd name="connsiteY0" fmla="*/ 138 h 9328"/>
            <a:gd name="connsiteX1" fmla="*/ 1839 w 10990"/>
            <a:gd name="connsiteY1" fmla="*/ 7945 h 9328"/>
            <a:gd name="connsiteX2" fmla="*/ 10000 w 10990"/>
            <a:gd name="connsiteY2" fmla="*/ 8573 h 9328"/>
            <a:gd name="connsiteX3" fmla="*/ 10990 w 10990"/>
            <a:gd name="connsiteY3" fmla="*/ 0 h 9328"/>
            <a:gd name="connsiteX4" fmla="*/ 516 w 10990"/>
            <a:gd name="connsiteY4" fmla="*/ 138 h 9328"/>
            <a:gd name="connsiteX0" fmla="*/ 470 w 10715"/>
            <a:gd name="connsiteY0" fmla="*/ 642 h 9505"/>
            <a:gd name="connsiteX1" fmla="*/ 1673 w 10715"/>
            <a:gd name="connsiteY1" fmla="*/ 9011 h 9505"/>
            <a:gd name="connsiteX2" fmla="*/ 9099 w 10715"/>
            <a:gd name="connsiteY2" fmla="*/ 7669 h 9505"/>
            <a:gd name="connsiteX3" fmla="*/ 10000 w 10715"/>
            <a:gd name="connsiteY3" fmla="*/ 494 h 9505"/>
            <a:gd name="connsiteX4" fmla="*/ 470 w 10715"/>
            <a:gd name="connsiteY4" fmla="*/ 642 h 9505"/>
            <a:gd name="connsiteX0" fmla="*/ 439 w 10000"/>
            <a:gd name="connsiteY0" fmla="*/ 675 h 8452"/>
            <a:gd name="connsiteX1" fmla="*/ 1561 w 10000"/>
            <a:gd name="connsiteY1" fmla="*/ 6652 h 8452"/>
            <a:gd name="connsiteX2" fmla="*/ 8492 w 10000"/>
            <a:gd name="connsiteY2" fmla="*/ 8068 h 8452"/>
            <a:gd name="connsiteX3" fmla="*/ 9333 w 10000"/>
            <a:gd name="connsiteY3" fmla="*/ 520 h 8452"/>
            <a:gd name="connsiteX4" fmla="*/ 439 w 10000"/>
            <a:gd name="connsiteY4" fmla="*/ 675 h 8452"/>
            <a:gd name="connsiteX0" fmla="*/ 1438 w 11084"/>
            <a:gd name="connsiteY0" fmla="*/ 799 h 10649"/>
            <a:gd name="connsiteX1" fmla="*/ 593 w 11084"/>
            <a:gd name="connsiteY1" fmla="*/ 9543 h 10649"/>
            <a:gd name="connsiteX2" fmla="*/ 9491 w 11084"/>
            <a:gd name="connsiteY2" fmla="*/ 9546 h 10649"/>
            <a:gd name="connsiteX3" fmla="*/ 10332 w 11084"/>
            <a:gd name="connsiteY3" fmla="*/ 615 h 10649"/>
            <a:gd name="connsiteX4" fmla="*/ 1438 w 11084"/>
            <a:gd name="connsiteY4" fmla="*/ 799 h 10649"/>
            <a:gd name="connsiteX0" fmla="*/ 2458 w 10698"/>
            <a:gd name="connsiteY0" fmla="*/ 2134 h 10210"/>
            <a:gd name="connsiteX1" fmla="*/ 302 w 10698"/>
            <a:gd name="connsiteY1" fmla="*/ 9205 h 10210"/>
            <a:gd name="connsiteX2" fmla="*/ 9200 w 10698"/>
            <a:gd name="connsiteY2" fmla="*/ 9208 h 10210"/>
            <a:gd name="connsiteX3" fmla="*/ 10041 w 10698"/>
            <a:gd name="connsiteY3" fmla="*/ 277 h 10210"/>
            <a:gd name="connsiteX4" fmla="*/ 2458 w 10698"/>
            <a:gd name="connsiteY4" fmla="*/ 2134 h 10210"/>
            <a:gd name="connsiteX0" fmla="*/ 892 w 9046"/>
            <a:gd name="connsiteY0" fmla="*/ 2134 h 9622"/>
            <a:gd name="connsiteX1" fmla="*/ 703 w 9046"/>
            <a:gd name="connsiteY1" fmla="*/ 7532 h 9622"/>
            <a:gd name="connsiteX2" fmla="*/ 7634 w 9046"/>
            <a:gd name="connsiteY2" fmla="*/ 9208 h 9622"/>
            <a:gd name="connsiteX3" fmla="*/ 8475 w 9046"/>
            <a:gd name="connsiteY3" fmla="*/ 277 h 9622"/>
            <a:gd name="connsiteX4" fmla="*/ 892 w 9046"/>
            <a:gd name="connsiteY4" fmla="*/ 2134 h 9622"/>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0 h 10454"/>
            <a:gd name="connsiteX1" fmla="*/ 777 w 10000"/>
            <a:gd name="connsiteY1" fmla="*/ 8218 h 10454"/>
            <a:gd name="connsiteX2" fmla="*/ 8439 w 10000"/>
            <a:gd name="connsiteY2" fmla="*/ 9960 h 10454"/>
            <a:gd name="connsiteX3" fmla="*/ 9369 w 10000"/>
            <a:gd name="connsiteY3" fmla="*/ 678 h 10454"/>
            <a:gd name="connsiteX4" fmla="*/ 986 w 10000"/>
            <a:gd name="connsiteY4" fmla="*/ 0 h 10454"/>
            <a:gd name="connsiteX0" fmla="*/ 209 w 9223"/>
            <a:gd name="connsiteY0" fmla="*/ 0 h 10454"/>
            <a:gd name="connsiteX1" fmla="*/ 0 w 9223"/>
            <a:gd name="connsiteY1" fmla="*/ 8218 h 10454"/>
            <a:gd name="connsiteX2" fmla="*/ 7662 w 9223"/>
            <a:gd name="connsiteY2" fmla="*/ 9960 h 10454"/>
            <a:gd name="connsiteX3" fmla="*/ 8592 w 9223"/>
            <a:gd name="connsiteY3" fmla="*/ 678 h 10454"/>
            <a:gd name="connsiteX4" fmla="*/ 209 w 9223"/>
            <a:gd name="connsiteY4" fmla="*/ 0 h 10454"/>
            <a:gd name="connsiteX0" fmla="*/ 227 w 9316"/>
            <a:gd name="connsiteY0" fmla="*/ 0 h 10000"/>
            <a:gd name="connsiteX1" fmla="*/ 0 w 9316"/>
            <a:gd name="connsiteY1" fmla="*/ 7861 h 10000"/>
            <a:gd name="connsiteX2" fmla="*/ 8307 w 9316"/>
            <a:gd name="connsiteY2" fmla="*/ 9527 h 10000"/>
            <a:gd name="connsiteX3" fmla="*/ 9316 w 9316"/>
            <a:gd name="connsiteY3" fmla="*/ 649 h 10000"/>
            <a:gd name="connsiteX4" fmla="*/ 227 w 9316"/>
            <a:gd name="connsiteY4" fmla="*/ 0 h 10000"/>
            <a:gd name="connsiteX0" fmla="*/ 244 w 10000"/>
            <a:gd name="connsiteY0" fmla="*/ 0 h 9527"/>
            <a:gd name="connsiteX1" fmla="*/ 0 w 10000"/>
            <a:gd name="connsiteY1" fmla="*/ 7861 h 9527"/>
            <a:gd name="connsiteX2" fmla="*/ 8917 w 10000"/>
            <a:gd name="connsiteY2" fmla="*/ 9527 h 9527"/>
            <a:gd name="connsiteX3" fmla="*/ 10000 w 10000"/>
            <a:gd name="connsiteY3" fmla="*/ 649 h 9527"/>
            <a:gd name="connsiteX4" fmla="*/ 244 w 10000"/>
            <a:gd name="connsiteY4" fmla="*/ 0 h 9527"/>
            <a:gd name="connsiteX0" fmla="*/ 244 w 8940"/>
            <a:gd name="connsiteY0" fmla="*/ 4556 h 15266"/>
            <a:gd name="connsiteX1" fmla="*/ 0 w 8940"/>
            <a:gd name="connsiteY1" fmla="*/ 12807 h 15266"/>
            <a:gd name="connsiteX2" fmla="*/ 8917 w 8940"/>
            <a:gd name="connsiteY2" fmla="*/ 14556 h 15266"/>
            <a:gd name="connsiteX3" fmla="*/ 2407 w 8940"/>
            <a:gd name="connsiteY3" fmla="*/ 0 h 15266"/>
            <a:gd name="connsiteX4" fmla="*/ 244 w 8940"/>
            <a:gd name="connsiteY4" fmla="*/ 4556 h 15266"/>
            <a:gd name="connsiteX0" fmla="*/ 1300 w 14791"/>
            <a:gd name="connsiteY0" fmla="*/ 3206 h 9881"/>
            <a:gd name="connsiteX1" fmla="*/ 1027 w 14791"/>
            <a:gd name="connsiteY1" fmla="*/ 8611 h 9881"/>
            <a:gd name="connsiteX2" fmla="*/ 14776 w 14791"/>
            <a:gd name="connsiteY2" fmla="*/ 9185 h 9881"/>
            <a:gd name="connsiteX3" fmla="*/ 3719 w 14791"/>
            <a:gd name="connsiteY3" fmla="*/ 222 h 9881"/>
            <a:gd name="connsiteX4" fmla="*/ 1300 w 14791"/>
            <a:gd name="connsiteY4" fmla="*/ 3206 h 9881"/>
            <a:gd name="connsiteX0" fmla="*/ 28 w 9141"/>
            <a:gd name="connsiteY0" fmla="*/ 3278 h 11974"/>
            <a:gd name="connsiteX1" fmla="*/ 2395 w 9141"/>
            <a:gd name="connsiteY1" fmla="*/ 11641 h 11974"/>
            <a:gd name="connsiteX2" fmla="*/ 9139 w 9141"/>
            <a:gd name="connsiteY2" fmla="*/ 9329 h 11974"/>
            <a:gd name="connsiteX3" fmla="*/ 1663 w 9141"/>
            <a:gd name="connsiteY3" fmla="*/ 258 h 11974"/>
            <a:gd name="connsiteX4" fmla="*/ 28 w 9141"/>
            <a:gd name="connsiteY4" fmla="*/ 3278 h 11974"/>
            <a:gd name="connsiteX0" fmla="*/ 2 w 15555"/>
            <a:gd name="connsiteY0" fmla="*/ 1963 h 10258"/>
            <a:gd name="connsiteX1" fmla="*/ 8175 w 15555"/>
            <a:gd name="connsiteY1" fmla="*/ 9914 h 10258"/>
            <a:gd name="connsiteX2" fmla="*/ 15553 w 15555"/>
            <a:gd name="connsiteY2" fmla="*/ 7983 h 10258"/>
            <a:gd name="connsiteX3" fmla="*/ 7374 w 15555"/>
            <a:gd name="connsiteY3" fmla="*/ 407 h 10258"/>
            <a:gd name="connsiteX4" fmla="*/ 2 w 15555"/>
            <a:gd name="connsiteY4" fmla="*/ 1963 h 10258"/>
            <a:gd name="connsiteX0" fmla="*/ 4 w 14161"/>
            <a:gd name="connsiteY0" fmla="*/ 3163 h 9910"/>
            <a:gd name="connsiteX1" fmla="*/ 6781 w 14161"/>
            <a:gd name="connsiteY1" fmla="*/ 9664 h 9910"/>
            <a:gd name="connsiteX2" fmla="*/ 14159 w 14161"/>
            <a:gd name="connsiteY2" fmla="*/ 7733 h 9910"/>
            <a:gd name="connsiteX3" fmla="*/ 5980 w 14161"/>
            <a:gd name="connsiteY3" fmla="*/ 157 h 9910"/>
            <a:gd name="connsiteX4" fmla="*/ 4 w 14161"/>
            <a:gd name="connsiteY4" fmla="*/ 3163 h 9910"/>
            <a:gd name="connsiteX0" fmla="*/ 3 w 10000"/>
            <a:gd name="connsiteY0" fmla="*/ 3192 h 10000"/>
            <a:gd name="connsiteX1" fmla="*/ 4789 w 10000"/>
            <a:gd name="connsiteY1" fmla="*/ 9752 h 10000"/>
            <a:gd name="connsiteX2" fmla="*/ 9999 w 10000"/>
            <a:gd name="connsiteY2" fmla="*/ 7803 h 10000"/>
            <a:gd name="connsiteX3" fmla="*/ 4223 w 10000"/>
            <a:gd name="connsiteY3" fmla="*/ 158 h 10000"/>
            <a:gd name="connsiteX4" fmla="*/ 3 w 10000"/>
            <a:gd name="connsiteY4" fmla="*/ 3192 h 10000"/>
            <a:gd name="connsiteX0" fmla="*/ 0 w 9997"/>
            <a:gd name="connsiteY0" fmla="*/ 3034 h 9842"/>
            <a:gd name="connsiteX1" fmla="*/ 4786 w 9997"/>
            <a:gd name="connsiteY1" fmla="*/ 9594 h 9842"/>
            <a:gd name="connsiteX2" fmla="*/ 9996 w 9997"/>
            <a:gd name="connsiteY2" fmla="*/ 7645 h 9842"/>
            <a:gd name="connsiteX3" fmla="*/ 4220 w 9997"/>
            <a:gd name="connsiteY3" fmla="*/ 0 h 9842"/>
            <a:gd name="connsiteX4" fmla="*/ 0 w 9997"/>
            <a:gd name="connsiteY4" fmla="*/ 3034 h 9842"/>
            <a:gd name="connsiteX0" fmla="*/ 0 w 10000"/>
            <a:gd name="connsiteY0" fmla="*/ 3083 h 10000"/>
            <a:gd name="connsiteX1" fmla="*/ 4787 w 10000"/>
            <a:gd name="connsiteY1" fmla="*/ 9748 h 10000"/>
            <a:gd name="connsiteX2" fmla="*/ 9999 w 10000"/>
            <a:gd name="connsiteY2" fmla="*/ 7768 h 10000"/>
            <a:gd name="connsiteX3" fmla="*/ 4221 w 10000"/>
            <a:gd name="connsiteY3" fmla="*/ 0 h 10000"/>
            <a:gd name="connsiteX4" fmla="*/ 0 w 10000"/>
            <a:gd name="connsiteY4" fmla="*/ 3083 h 10000"/>
            <a:gd name="connsiteX0" fmla="*/ 0 w 8521"/>
            <a:gd name="connsiteY0" fmla="*/ 1877 h 10381"/>
            <a:gd name="connsiteX1" fmla="*/ 3308 w 8521"/>
            <a:gd name="connsiteY1" fmla="*/ 10028 h 10381"/>
            <a:gd name="connsiteX2" fmla="*/ 8520 w 8521"/>
            <a:gd name="connsiteY2" fmla="*/ 8048 h 10381"/>
            <a:gd name="connsiteX3" fmla="*/ 2742 w 8521"/>
            <a:gd name="connsiteY3" fmla="*/ 280 h 10381"/>
            <a:gd name="connsiteX4" fmla="*/ 0 w 8521"/>
            <a:gd name="connsiteY4" fmla="*/ 1877 h 10381"/>
            <a:gd name="connsiteX0" fmla="*/ 292 w 10308"/>
            <a:gd name="connsiteY0" fmla="*/ 1954 h 10573"/>
            <a:gd name="connsiteX1" fmla="*/ 1281 w 10308"/>
            <a:gd name="connsiteY1" fmla="*/ 10283 h 10573"/>
            <a:gd name="connsiteX2" fmla="*/ 10291 w 10308"/>
            <a:gd name="connsiteY2" fmla="*/ 7899 h 10573"/>
            <a:gd name="connsiteX3" fmla="*/ 3510 w 10308"/>
            <a:gd name="connsiteY3" fmla="*/ 416 h 10573"/>
            <a:gd name="connsiteX4" fmla="*/ 292 w 10308"/>
            <a:gd name="connsiteY4" fmla="*/ 1954 h 10573"/>
            <a:gd name="connsiteX0" fmla="*/ 292 w 10291"/>
            <a:gd name="connsiteY0" fmla="*/ 1954 h 10573"/>
            <a:gd name="connsiteX1" fmla="*/ 1281 w 10291"/>
            <a:gd name="connsiteY1" fmla="*/ 10283 h 10573"/>
            <a:gd name="connsiteX2" fmla="*/ 10291 w 10291"/>
            <a:gd name="connsiteY2" fmla="*/ 7899 h 10573"/>
            <a:gd name="connsiteX3" fmla="*/ 3510 w 10291"/>
            <a:gd name="connsiteY3" fmla="*/ 416 h 10573"/>
            <a:gd name="connsiteX4" fmla="*/ 292 w 10291"/>
            <a:gd name="connsiteY4" fmla="*/ 1954 h 10573"/>
            <a:gd name="connsiteX0" fmla="*/ 292 w 10291"/>
            <a:gd name="connsiteY0" fmla="*/ 1954 h 10283"/>
            <a:gd name="connsiteX1" fmla="*/ 1281 w 10291"/>
            <a:gd name="connsiteY1" fmla="*/ 10283 h 10283"/>
            <a:gd name="connsiteX2" fmla="*/ 10291 w 10291"/>
            <a:gd name="connsiteY2" fmla="*/ 7899 h 10283"/>
            <a:gd name="connsiteX3" fmla="*/ 3510 w 10291"/>
            <a:gd name="connsiteY3" fmla="*/ 416 h 10283"/>
            <a:gd name="connsiteX4" fmla="*/ 292 w 10291"/>
            <a:gd name="connsiteY4" fmla="*/ 1954 h 10283"/>
            <a:gd name="connsiteX0" fmla="*/ 0 w 9999"/>
            <a:gd name="connsiteY0" fmla="*/ 1954 h 10283"/>
            <a:gd name="connsiteX1" fmla="*/ 989 w 9999"/>
            <a:gd name="connsiteY1" fmla="*/ 10283 h 10283"/>
            <a:gd name="connsiteX2" fmla="*/ 9999 w 9999"/>
            <a:gd name="connsiteY2" fmla="*/ 7899 h 10283"/>
            <a:gd name="connsiteX3" fmla="*/ 3218 w 9999"/>
            <a:gd name="connsiteY3" fmla="*/ 416 h 10283"/>
            <a:gd name="connsiteX4" fmla="*/ 0 w 9999"/>
            <a:gd name="connsiteY4" fmla="*/ 1954 h 1028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99" h="10283">
              <a:moveTo>
                <a:pt x="0" y="1954"/>
              </a:moveTo>
              <a:lnTo>
                <a:pt x="989" y="10283"/>
              </a:lnTo>
              <a:lnTo>
                <a:pt x="9999" y="7899"/>
              </a:lnTo>
              <a:lnTo>
                <a:pt x="3218" y="416"/>
              </a:lnTo>
              <a:cubicBezTo>
                <a:pt x="1551" y="-575"/>
                <a:pt x="371" y="310"/>
                <a:pt x="0" y="1954"/>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428625</xdr:rowOff>
    </xdr:to>
    <xdr:pic>
      <xdr:nvPicPr>
        <xdr:cNvPr id="2" name="VBA_LogoBNEF">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9</xdr:col>
      <xdr:colOff>186714</xdr:colOff>
      <xdr:row>25</xdr:row>
      <xdr:rowOff>142875</xdr:rowOff>
    </xdr:from>
    <xdr:to>
      <xdr:col>9</xdr:col>
      <xdr:colOff>483576</xdr:colOff>
      <xdr:row>27</xdr:row>
      <xdr:rowOff>85725</xdr:rowOff>
    </xdr:to>
    <xdr:sp macro="" textlink="">
      <xdr:nvSpPr>
        <xdr:cNvPr id="5" name="NG">
          <a:extLst>
            <a:ext uri="{FF2B5EF4-FFF2-40B4-BE49-F238E27FC236}">
              <a16:creationId xmlns:a16="http://schemas.microsoft.com/office/drawing/2014/main" id="{00000000-0008-0000-0D00-000005000000}"/>
            </a:ext>
          </a:extLst>
        </xdr:cNvPr>
        <xdr:cNvSpPr>
          <a:spLocks/>
        </xdr:cNvSpPr>
      </xdr:nvSpPr>
      <xdr:spPr bwMode="auto">
        <a:xfrm>
          <a:off x="5777889" y="4629150"/>
          <a:ext cx="296862" cy="266700"/>
        </a:xfrm>
        <a:custGeom>
          <a:avLst/>
          <a:gdLst>
            <a:gd name="T0" fmla="*/ 2147483647 w 228"/>
            <a:gd name="T1" fmla="*/ 2147483647 h 205"/>
            <a:gd name="T2" fmla="*/ 2147483647 w 228"/>
            <a:gd name="T3" fmla="*/ 2147483647 h 205"/>
            <a:gd name="T4" fmla="*/ 2147483647 w 228"/>
            <a:gd name="T5" fmla="*/ 2147483647 h 205"/>
            <a:gd name="T6" fmla="*/ 2147483647 w 228"/>
            <a:gd name="T7" fmla="*/ 2147483647 h 205"/>
            <a:gd name="T8" fmla="*/ 2147483647 w 228"/>
            <a:gd name="T9" fmla="*/ 2147483647 h 205"/>
            <a:gd name="T10" fmla="*/ 2147483647 w 228"/>
            <a:gd name="T11" fmla="*/ 2147483647 h 205"/>
            <a:gd name="T12" fmla="*/ 2147483647 w 228"/>
            <a:gd name="T13" fmla="*/ 2147483647 h 205"/>
            <a:gd name="T14" fmla="*/ 2147483647 w 228"/>
            <a:gd name="T15" fmla="*/ 2147483647 h 205"/>
            <a:gd name="T16" fmla="*/ 2147483647 w 228"/>
            <a:gd name="T17" fmla="*/ 2147483647 h 205"/>
            <a:gd name="T18" fmla="*/ 2147483647 w 228"/>
            <a:gd name="T19" fmla="*/ 0 h 205"/>
            <a:gd name="T20" fmla="*/ 2147483647 w 228"/>
            <a:gd name="T21" fmla="*/ 2147483647 h 205"/>
            <a:gd name="T22" fmla="*/ 2147483647 w 228"/>
            <a:gd name="T23" fmla="*/ 2147483647 h 205"/>
            <a:gd name="T24" fmla="*/ 2147483647 w 228"/>
            <a:gd name="T25" fmla="*/ 2147483647 h 205"/>
            <a:gd name="T26" fmla="*/ 2147483647 w 228"/>
            <a:gd name="T27" fmla="*/ 2147483647 h 205"/>
            <a:gd name="T28" fmla="*/ 2147483647 w 228"/>
            <a:gd name="T29" fmla="*/ 2147483647 h 205"/>
            <a:gd name="T30" fmla="*/ 2147483647 w 228"/>
            <a:gd name="T31" fmla="*/ 2147483647 h 205"/>
            <a:gd name="T32" fmla="*/ 2147483647 w 228"/>
            <a:gd name="T33" fmla="*/ 2147483647 h 205"/>
            <a:gd name="T34" fmla="*/ 2147483647 w 228"/>
            <a:gd name="T35" fmla="*/ 2147483647 h 205"/>
            <a:gd name="T36" fmla="*/ 2147483647 w 228"/>
            <a:gd name="T37" fmla="*/ 2147483647 h 205"/>
            <a:gd name="T38" fmla="*/ 0 w 228"/>
            <a:gd name="T39" fmla="*/ 2147483647 h 205"/>
            <a:gd name="T40" fmla="*/ 0 w 228"/>
            <a:gd name="T41" fmla="*/ 2147483647 h 205"/>
            <a:gd name="T42" fmla="*/ 2147483647 w 228"/>
            <a:gd name="T43" fmla="*/ 2147483647 h 205"/>
            <a:gd name="T44" fmla="*/ 2147483647 w 228"/>
            <a:gd name="T45" fmla="*/ 2147483647 h 205"/>
            <a:gd name="T46" fmla="*/ 2147483647 w 228"/>
            <a:gd name="T47" fmla="*/ 2147483647 h 205"/>
            <a:gd name="T48" fmla="*/ 2147483647 w 228"/>
            <a:gd name="T49" fmla="*/ 2147483647 h 205"/>
            <a:gd name="T50" fmla="*/ 2147483647 w 228"/>
            <a:gd name="T51" fmla="*/ 2147483647 h 205"/>
            <a:gd name="T52" fmla="*/ 2147483647 w 228"/>
            <a:gd name="T53" fmla="*/ 2147483647 h 205"/>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Lst>
          <a:ahLst/>
          <a:cxnLst>
            <a:cxn ang="T54">
              <a:pos x="T0" y="T1"/>
            </a:cxn>
            <a:cxn ang="T55">
              <a:pos x="T2" y="T3"/>
            </a:cxn>
            <a:cxn ang="T56">
              <a:pos x="T4" y="T5"/>
            </a:cxn>
            <a:cxn ang="T57">
              <a:pos x="T6" y="T7"/>
            </a:cxn>
            <a:cxn ang="T58">
              <a:pos x="T8" y="T9"/>
            </a:cxn>
            <a:cxn ang="T59">
              <a:pos x="T10" y="T11"/>
            </a:cxn>
            <a:cxn ang="T60">
              <a:pos x="T12" y="T13"/>
            </a:cxn>
            <a:cxn ang="T61">
              <a:pos x="T14" y="T15"/>
            </a:cxn>
            <a:cxn ang="T62">
              <a:pos x="T16" y="T17"/>
            </a:cxn>
            <a:cxn ang="T63">
              <a:pos x="T18" y="T19"/>
            </a:cxn>
            <a:cxn ang="T64">
              <a:pos x="T20" y="T21"/>
            </a:cxn>
            <a:cxn ang="T65">
              <a:pos x="T22" y="T23"/>
            </a:cxn>
            <a:cxn ang="T66">
              <a:pos x="T24" y="T25"/>
            </a:cxn>
            <a:cxn ang="T67">
              <a:pos x="T26" y="T27"/>
            </a:cxn>
            <a:cxn ang="T68">
              <a:pos x="T28" y="T29"/>
            </a:cxn>
            <a:cxn ang="T69">
              <a:pos x="T30" y="T31"/>
            </a:cxn>
            <a:cxn ang="T70">
              <a:pos x="T32" y="T33"/>
            </a:cxn>
            <a:cxn ang="T71">
              <a:pos x="T34" y="T35"/>
            </a:cxn>
            <a:cxn ang="T72">
              <a:pos x="T36" y="T37"/>
            </a:cxn>
            <a:cxn ang="T73">
              <a:pos x="T38" y="T39"/>
            </a:cxn>
            <a:cxn ang="T74">
              <a:pos x="T40" y="T41"/>
            </a:cxn>
            <a:cxn ang="T75">
              <a:pos x="T42" y="T43"/>
            </a:cxn>
            <a:cxn ang="T76">
              <a:pos x="T44" y="T45"/>
            </a:cxn>
            <a:cxn ang="T77">
              <a:pos x="T46" y="T47"/>
            </a:cxn>
            <a:cxn ang="T78">
              <a:pos x="T48" y="T49"/>
            </a:cxn>
            <a:cxn ang="T79">
              <a:pos x="T50" y="T51"/>
            </a:cxn>
            <a:cxn ang="T80">
              <a:pos x="T52" y="T53"/>
            </a:cxn>
          </a:cxnLst>
          <a:rect l="0" t="0" r="r" b="b"/>
          <a:pathLst>
            <a:path w="228" h="205">
              <a:moveTo>
                <a:pt x="120" y="151"/>
              </a:moveTo>
              <a:lnTo>
                <a:pt x="150" y="163"/>
              </a:lnTo>
              <a:lnTo>
                <a:pt x="180" y="121"/>
              </a:lnTo>
              <a:lnTo>
                <a:pt x="198" y="73"/>
              </a:lnTo>
              <a:lnTo>
                <a:pt x="204" y="55"/>
              </a:lnTo>
              <a:lnTo>
                <a:pt x="222" y="49"/>
              </a:lnTo>
              <a:lnTo>
                <a:pt x="228" y="31"/>
              </a:lnTo>
              <a:lnTo>
                <a:pt x="210" y="25"/>
              </a:lnTo>
              <a:lnTo>
                <a:pt x="198" y="7"/>
              </a:lnTo>
              <a:lnTo>
                <a:pt x="204" y="0"/>
              </a:lnTo>
              <a:lnTo>
                <a:pt x="174" y="25"/>
              </a:lnTo>
              <a:lnTo>
                <a:pt x="144" y="31"/>
              </a:lnTo>
              <a:lnTo>
                <a:pt x="108" y="31"/>
              </a:lnTo>
              <a:lnTo>
                <a:pt x="84" y="43"/>
              </a:lnTo>
              <a:lnTo>
                <a:pt x="48" y="31"/>
              </a:lnTo>
              <a:lnTo>
                <a:pt x="24" y="31"/>
              </a:lnTo>
              <a:lnTo>
                <a:pt x="12" y="49"/>
              </a:lnTo>
              <a:lnTo>
                <a:pt x="12" y="67"/>
              </a:lnTo>
              <a:lnTo>
                <a:pt x="12" y="91"/>
              </a:lnTo>
              <a:lnTo>
                <a:pt x="0" y="133"/>
              </a:lnTo>
              <a:lnTo>
                <a:pt x="0" y="163"/>
              </a:lnTo>
              <a:lnTo>
                <a:pt x="24" y="163"/>
              </a:lnTo>
              <a:lnTo>
                <a:pt x="48" y="193"/>
              </a:lnTo>
              <a:lnTo>
                <a:pt x="72" y="199"/>
              </a:lnTo>
              <a:lnTo>
                <a:pt x="96" y="205"/>
              </a:lnTo>
              <a:lnTo>
                <a:pt x="102" y="175"/>
              </a:lnTo>
              <a:lnTo>
                <a:pt x="120" y="151"/>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1852</xdr:colOff>
      <xdr:row>20</xdr:row>
      <xdr:rowOff>30277</xdr:rowOff>
    </xdr:from>
    <xdr:to>
      <xdr:col>10</xdr:col>
      <xdr:colOff>115276</xdr:colOff>
      <xdr:row>21</xdr:row>
      <xdr:rowOff>22225</xdr:rowOff>
    </xdr:to>
    <xdr:sp macro="" textlink="">
      <xdr:nvSpPr>
        <xdr:cNvPr id="6" name="RS">
          <a:extLst>
            <a:ext uri="{FF2B5EF4-FFF2-40B4-BE49-F238E27FC236}">
              <a16:creationId xmlns:a16="http://schemas.microsoft.com/office/drawing/2014/main" id="{00000000-0008-0000-0D00-000006000000}"/>
            </a:ext>
          </a:extLst>
        </xdr:cNvPr>
        <xdr:cNvSpPr>
          <a:spLocks/>
        </xdr:cNvSpPr>
      </xdr:nvSpPr>
      <xdr:spPr bwMode="auto">
        <a:xfrm>
          <a:off x="6202627" y="3706927"/>
          <a:ext cx="113424" cy="153873"/>
        </a:xfrm>
        <a:custGeom>
          <a:avLst/>
          <a:gdLst>
            <a:gd name="T0" fmla="*/ 0 w 2578308"/>
            <a:gd name="T1" fmla="*/ 0 h 2368446"/>
            <a:gd name="T2" fmla="*/ 15 w 2578308"/>
            <a:gd name="T3" fmla="*/ 78 h 2368446"/>
            <a:gd name="T4" fmla="*/ 6 w 2578308"/>
            <a:gd name="T5" fmla="*/ 86 h 2368446"/>
            <a:gd name="T6" fmla="*/ 50 w 2578308"/>
            <a:gd name="T7" fmla="*/ 127 h 2368446"/>
            <a:gd name="T8" fmla="*/ 65 w 2578308"/>
            <a:gd name="T9" fmla="*/ 104 h 2368446"/>
            <a:gd name="T10" fmla="*/ 101 w 2578308"/>
            <a:gd name="T11" fmla="*/ 138 h 2368446"/>
            <a:gd name="T12" fmla="*/ 95 w 2578308"/>
            <a:gd name="T13" fmla="*/ 161 h 2368446"/>
            <a:gd name="T14" fmla="*/ 136 w 2578308"/>
            <a:gd name="T15" fmla="*/ 154 h 2368446"/>
            <a:gd name="T16" fmla="*/ 150 w 2578308"/>
            <a:gd name="T17" fmla="*/ 103 h 2368446"/>
            <a:gd name="T18" fmla="*/ 123 w 2578308"/>
            <a:gd name="T19" fmla="*/ 15 h 2368446"/>
            <a:gd name="T20" fmla="*/ 84 w 2578308"/>
            <a:gd name="T21" fmla="*/ 1 h 2368446"/>
            <a:gd name="T22" fmla="*/ 0 w 2578308"/>
            <a:gd name="T23" fmla="*/ 0 h 236844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connsiteX0" fmla="*/ 0 w 2578308"/>
            <a:gd name="connsiteY0" fmla="*/ 486838 h 2855284"/>
            <a:gd name="connsiteX1" fmla="*/ 254833 w 2578308"/>
            <a:gd name="connsiteY1" fmla="*/ 1641080 h 2855284"/>
            <a:gd name="connsiteX2" fmla="*/ 104931 w 2578308"/>
            <a:gd name="connsiteY2" fmla="*/ 1746011 h 2855284"/>
            <a:gd name="connsiteX3" fmla="*/ 855821 w 2578308"/>
            <a:gd name="connsiteY3" fmla="*/ 2360125 h 2855284"/>
            <a:gd name="connsiteX4" fmla="*/ 1111621 w 2578308"/>
            <a:gd name="connsiteY4" fmla="*/ 2011137 h 2855284"/>
            <a:gd name="connsiteX5" fmla="*/ 1734645 w 2578308"/>
            <a:gd name="connsiteY5" fmla="*/ 2520803 h 2855284"/>
            <a:gd name="connsiteX6" fmla="*/ 1633928 w 2578308"/>
            <a:gd name="connsiteY6" fmla="*/ 2855284 h 2855284"/>
            <a:gd name="connsiteX7" fmla="*/ 2338465 w 2578308"/>
            <a:gd name="connsiteY7" fmla="*/ 2750352 h 2855284"/>
            <a:gd name="connsiteX8" fmla="*/ 2578308 w 2578308"/>
            <a:gd name="connsiteY8" fmla="*/ 2000844 h 2855284"/>
            <a:gd name="connsiteX9" fmla="*/ 2113613 w 2578308"/>
            <a:gd name="connsiteY9" fmla="*/ 711690 h 2855284"/>
            <a:gd name="connsiteX10" fmla="*/ 1439056 w 2578308"/>
            <a:gd name="connsiteY10" fmla="*/ 501828 h 2855284"/>
            <a:gd name="connsiteX11" fmla="*/ 0 w 2578308"/>
            <a:gd name="connsiteY11" fmla="*/ 486838 h 2855284"/>
            <a:gd name="connsiteX0" fmla="*/ 0 w 2578308"/>
            <a:gd name="connsiteY0" fmla="*/ 1045583 h 3414029"/>
            <a:gd name="connsiteX1" fmla="*/ 254833 w 2578308"/>
            <a:gd name="connsiteY1" fmla="*/ 2199825 h 3414029"/>
            <a:gd name="connsiteX2" fmla="*/ 104931 w 2578308"/>
            <a:gd name="connsiteY2" fmla="*/ 2304756 h 3414029"/>
            <a:gd name="connsiteX3" fmla="*/ 855821 w 2578308"/>
            <a:gd name="connsiteY3" fmla="*/ 2918870 h 3414029"/>
            <a:gd name="connsiteX4" fmla="*/ 1111621 w 2578308"/>
            <a:gd name="connsiteY4" fmla="*/ 2569882 h 3414029"/>
            <a:gd name="connsiteX5" fmla="*/ 1734645 w 2578308"/>
            <a:gd name="connsiteY5" fmla="*/ 3079548 h 3414029"/>
            <a:gd name="connsiteX6" fmla="*/ 1633928 w 2578308"/>
            <a:gd name="connsiteY6" fmla="*/ 3414029 h 3414029"/>
            <a:gd name="connsiteX7" fmla="*/ 2338465 w 2578308"/>
            <a:gd name="connsiteY7" fmla="*/ 3309097 h 3414029"/>
            <a:gd name="connsiteX8" fmla="*/ 2578308 w 2578308"/>
            <a:gd name="connsiteY8" fmla="*/ 2559589 h 3414029"/>
            <a:gd name="connsiteX9" fmla="*/ 2113613 w 2578308"/>
            <a:gd name="connsiteY9" fmla="*/ 1270435 h 3414029"/>
            <a:gd name="connsiteX10" fmla="*/ 1439056 w 2578308"/>
            <a:gd name="connsiteY10" fmla="*/ 1060573 h 3414029"/>
            <a:gd name="connsiteX11" fmla="*/ 847749 w 2578308"/>
            <a:gd name="connsiteY11" fmla="*/ 0 h 3414029"/>
            <a:gd name="connsiteX12" fmla="*/ 0 w 2578308"/>
            <a:gd name="connsiteY12" fmla="*/ 1045583 h 3414029"/>
            <a:gd name="connsiteX0" fmla="*/ 0 w 2578308"/>
            <a:gd name="connsiteY0" fmla="*/ 1054853 h 3423299"/>
            <a:gd name="connsiteX1" fmla="*/ 254833 w 2578308"/>
            <a:gd name="connsiteY1" fmla="*/ 2209095 h 3423299"/>
            <a:gd name="connsiteX2" fmla="*/ 104931 w 2578308"/>
            <a:gd name="connsiteY2" fmla="*/ 2314026 h 3423299"/>
            <a:gd name="connsiteX3" fmla="*/ 855821 w 2578308"/>
            <a:gd name="connsiteY3" fmla="*/ 2928140 h 3423299"/>
            <a:gd name="connsiteX4" fmla="*/ 1111621 w 2578308"/>
            <a:gd name="connsiteY4" fmla="*/ 2579152 h 3423299"/>
            <a:gd name="connsiteX5" fmla="*/ 1734645 w 2578308"/>
            <a:gd name="connsiteY5" fmla="*/ 3088818 h 3423299"/>
            <a:gd name="connsiteX6" fmla="*/ 1633928 w 2578308"/>
            <a:gd name="connsiteY6" fmla="*/ 3423299 h 3423299"/>
            <a:gd name="connsiteX7" fmla="*/ 2338465 w 2578308"/>
            <a:gd name="connsiteY7" fmla="*/ 3318367 h 3423299"/>
            <a:gd name="connsiteX8" fmla="*/ 2578308 w 2578308"/>
            <a:gd name="connsiteY8" fmla="*/ 2568859 h 3423299"/>
            <a:gd name="connsiteX9" fmla="*/ 2113613 w 2578308"/>
            <a:gd name="connsiteY9" fmla="*/ 1279705 h 3423299"/>
            <a:gd name="connsiteX10" fmla="*/ 1439056 w 2578308"/>
            <a:gd name="connsiteY10" fmla="*/ 1069843 h 3423299"/>
            <a:gd name="connsiteX11" fmla="*/ 1400240 w 2578308"/>
            <a:gd name="connsiteY11" fmla="*/ 533480 h 3423299"/>
            <a:gd name="connsiteX12" fmla="*/ 847749 w 2578308"/>
            <a:gd name="connsiteY12" fmla="*/ 9270 h 3423299"/>
            <a:gd name="connsiteX13" fmla="*/ 0 w 2578308"/>
            <a:gd name="connsiteY13" fmla="*/ 1054853 h 3423299"/>
            <a:gd name="connsiteX0" fmla="*/ 345761 w 2924069"/>
            <a:gd name="connsiteY0" fmla="*/ 1170197 h 3538643"/>
            <a:gd name="connsiteX1" fmla="*/ 600594 w 2924069"/>
            <a:gd name="connsiteY1" fmla="*/ 2324439 h 3538643"/>
            <a:gd name="connsiteX2" fmla="*/ 450692 w 2924069"/>
            <a:gd name="connsiteY2" fmla="*/ 2429370 h 3538643"/>
            <a:gd name="connsiteX3" fmla="*/ 1201582 w 2924069"/>
            <a:gd name="connsiteY3" fmla="*/ 3043484 h 3538643"/>
            <a:gd name="connsiteX4" fmla="*/ 1457382 w 2924069"/>
            <a:gd name="connsiteY4" fmla="*/ 2694496 h 3538643"/>
            <a:gd name="connsiteX5" fmla="*/ 2080406 w 2924069"/>
            <a:gd name="connsiteY5" fmla="*/ 3204162 h 3538643"/>
            <a:gd name="connsiteX6" fmla="*/ 1979689 w 2924069"/>
            <a:gd name="connsiteY6" fmla="*/ 3538643 h 3538643"/>
            <a:gd name="connsiteX7" fmla="*/ 2684226 w 2924069"/>
            <a:gd name="connsiteY7" fmla="*/ 3433711 h 3538643"/>
            <a:gd name="connsiteX8" fmla="*/ 2924069 w 2924069"/>
            <a:gd name="connsiteY8" fmla="*/ 2684203 h 3538643"/>
            <a:gd name="connsiteX9" fmla="*/ 2459374 w 2924069"/>
            <a:gd name="connsiteY9" fmla="*/ 1395049 h 3538643"/>
            <a:gd name="connsiteX10" fmla="*/ 1784817 w 2924069"/>
            <a:gd name="connsiteY10" fmla="*/ 1185187 h 3538643"/>
            <a:gd name="connsiteX11" fmla="*/ 1746001 w 2924069"/>
            <a:gd name="connsiteY11" fmla="*/ 648824 h 3538643"/>
            <a:gd name="connsiteX12" fmla="*/ 1193510 w 2924069"/>
            <a:gd name="connsiteY12" fmla="*/ 124614 h 3538643"/>
            <a:gd name="connsiteX13" fmla="*/ 27120 w 2924069"/>
            <a:gd name="connsiteY13" fmla="*/ 66403 h 3538643"/>
            <a:gd name="connsiteX14" fmla="*/ 345761 w 2924069"/>
            <a:gd name="connsiteY14" fmla="*/ 1170197 h 3538643"/>
            <a:gd name="connsiteX0" fmla="*/ 345761 w 2924069"/>
            <a:gd name="connsiteY0" fmla="*/ 1395554 h 3764000"/>
            <a:gd name="connsiteX1" fmla="*/ 600594 w 2924069"/>
            <a:gd name="connsiteY1" fmla="*/ 2549796 h 3764000"/>
            <a:gd name="connsiteX2" fmla="*/ 450692 w 2924069"/>
            <a:gd name="connsiteY2" fmla="*/ 2654727 h 3764000"/>
            <a:gd name="connsiteX3" fmla="*/ 1201582 w 2924069"/>
            <a:gd name="connsiteY3" fmla="*/ 3268841 h 3764000"/>
            <a:gd name="connsiteX4" fmla="*/ 1457382 w 2924069"/>
            <a:gd name="connsiteY4" fmla="*/ 2919853 h 3764000"/>
            <a:gd name="connsiteX5" fmla="*/ 2080406 w 2924069"/>
            <a:gd name="connsiteY5" fmla="*/ 3429519 h 3764000"/>
            <a:gd name="connsiteX6" fmla="*/ 1979689 w 2924069"/>
            <a:gd name="connsiteY6" fmla="*/ 3764000 h 3764000"/>
            <a:gd name="connsiteX7" fmla="*/ 2684226 w 2924069"/>
            <a:gd name="connsiteY7" fmla="*/ 3659068 h 3764000"/>
            <a:gd name="connsiteX8" fmla="*/ 2924069 w 2924069"/>
            <a:gd name="connsiteY8" fmla="*/ 2909560 h 3764000"/>
            <a:gd name="connsiteX9" fmla="*/ 2459374 w 2924069"/>
            <a:gd name="connsiteY9" fmla="*/ 1620406 h 3764000"/>
            <a:gd name="connsiteX10" fmla="*/ 1784817 w 2924069"/>
            <a:gd name="connsiteY10" fmla="*/ 1410544 h 3764000"/>
            <a:gd name="connsiteX11" fmla="*/ 1746001 w 2924069"/>
            <a:gd name="connsiteY11" fmla="*/ 874181 h 3764000"/>
            <a:gd name="connsiteX12" fmla="*/ 1193510 w 2924069"/>
            <a:gd name="connsiteY12" fmla="*/ 349971 h 3764000"/>
            <a:gd name="connsiteX13" fmla="*/ 1009338 w 2924069"/>
            <a:gd name="connsiteY13" fmla="*/ 563 h 3764000"/>
            <a:gd name="connsiteX14" fmla="*/ 27120 w 2924069"/>
            <a:gd name="connsiteY14" fmla="*/ 291760 h 3764000"/>
            <a:gd name="connsiteX15" fmla="*/ 345761 w 2924069"/>
            <a:gd name="connsiteY15" fmla="*/ 1395554 h 3764000"/>
            <a:gd name="connsiteX0" fmla="*/ 345761 w 2924069"/>
            <a:gd name="connsiteY0" fmla="*/ 1395554 h 3764000"/>
            <a:gd name="connsiteX1" fmla="*/ 600594 w 2924069"/>
            <a:gd name="connsiteY1" fmla="*/ 2549796 h 3764000"/>
            <a:gd name="connsiteX2" fmla="*/ 450692 w 2924069"/>
            <a:gd name="connsiteY2" fmla="*/ 2654727 h 3764000"/>
            <a:gd name="connsiteX3" fmla="*/ 1201582 w 2924069"/>
            <a:gd name="connsiteY3" fmla="*/ 3268841 h 3764000"/>
            <a:gd name="connsiteX4" fmla="*/ 1457382 w 2924069"/>
            <a:gd name="connsiteY4" fmla="*/ 2919853 h 3764000"/>
            <a:gd name="connsiteX5" fmla="*/ 2080406 w 2924069"/>
            <a:gd name="connsiteY5" fmla="*/ 3429519 h 3764000"/>
            <a:gd name="connsiteX6" fmla="*/ 1979689 w 2924069"/>
            <a:gd name="connsiteY6" fmla="*/ 3764000 h 3764000"/>
            <a:gd name="connsiteX7" fmla="*/ 2684226 w 2924069"/>
            <a:gd name="connsiteY7" fmla="*/ 3659068 h 3764000"/>
            <a:gd name="connsiteX8" fmla="*/ 2924069 w 2924069"/>
            <a:gd name="connsiteY8" fmla="*/ 2909560 h 3764000"/>
            <a:gd name="connsiteX9" fmla="*/ 2459374 w 2924069"/>
            <a:gd name="connsiteY9" fmla="*/ 1620406 h 3764000"/>
            <a:gd name="connsiteX10" fmla="*/ 1784817 w 2924069"/>
            <a:gd name="connsiteY10" fmla="*/ 1410544 h 3764000"/>
            <a:gd name="connsiteX11" fmla="*/ 1746001 w 2924069"/>
            <a:gd name="connsiteY11" fmla="*/ 874181 h 3764000"/>
            <a:gd name="connsiteX12" fmla="*/ 1377682 w 2924069"/>
            <a:gd name="connsiteY12" fmla="*/ 349971 h 3764000"/>
            <a:gd name="connsiteX13" fmla="*/ 1009338 w 2924069"/>
            <a:gd name="connsiteY13" fmla="*/ 563 h 3764000"/>
            <a:gd name="connsiteX14" fmla="*/ 27120 w 2924069"/>
            <a:gd name="connsiteY14" fmla="*/ 291760 h 3764000"/>
            <a:gd name="connsiteX15" fmla="*/ 345761 w 2924069"/>
            <a:gd name="connsiteY15" fmla="*/ 1395554 h 3764000"/>
            <a:gd name="connsiteX0" fmla="*/ 345761 w 2924069"/>
            <a:gd name="connsiteY0" fmla="*/ 1395554 h 3764000"/>
            <a:gd name="connsiteX1" fmla="*/ 600594 w 2924069"/>
            <a:gd name="connsiteY1" fmla="*/ 2549796 h 3764000"/>
            <a:gd name="connsiteX2" fmla="*/ 450692 w 2924069"/>
            <a:gd name="connsiteY2" fmla="*/ 2654727 h 3764000"/>
            <a:gd name="connsiteX3" fmla="*/ 1201582 w 2924069"/>
            <a:gd name="connsiteY3" fmla="*/ 3268841 h 3764000"/>
            <a:gd name="connsiteX4" fmla="*/ 1457382 w 2924069"/>
            <a:gd name="connsiteY4" fmla="*/ 2919853 h 3764000"/>
            <a:gd name="connsiteX5" fmla="*/ 2080406 w 2924069"/>
            <a:gd name="connsiteY5" fmla="*/ 3429519 h 3764000"/>
            <a:gd name="connsiteX6" fmla="*/ 1979689 w 2924069"/>
            <a:gd name="connsiteY6" fmla="*/ 3764000 h 3764000"/>
            <a:gd name="connsiteX7" fmla="*/ 2684226 w 2924069"/>
            <a:gd name="connsiteY7" fmla="*/ 3659068 h 3764000"/>
            <a:gd name="connsiteX8" fmla="*/ 2924069 w 2924069"/>
            <a:gd name="connsiteY8" fmla="*/ 2909560 h 3764000"/>
            <a:gd name="connsiteX9" fmla="*/ 2459374 w 2924069"/>
            <a:gd name="connsiteY9" fmla="*/ 1620406 h 3764000"/>
            <a:gd name="connsiteX10" fmla="*/ 1784817 w 2924069"/>
            <a:gd name="connsiteY10" fmla="*/ 1410544 h 3764000"/>
            <a:gd name="connsiteX11" fmla="*/ 1746001 w 2924069"/>
            <a:gd name="connsiteY11" fmla="*/ 874181 h 3764000"/>
            <a:gd name="connsiteX12" fmla="*/ 1009338 w 2924069"/>
            <a:gd name="connsiteY12" fmla="*/ 563 h 3764000"/>
            <a:gd name="connsiteX13" fmla="*/ 27120 w 2924069"/>
            <a:gd name="connsiteY13" fmla="*/ 291760 h 3764000"/>
            <a:gd name="connsiteX14" fmla="*/ 345761 w 2924069"/>
            <a:gd name="connsiteY14" fmla="*/ 1395554 h 3764000"/>
            <a:gd name="connsiteX0" fmla="*/ 345761 w 2924069"/>
            <a:gd name="connsiteY0" fmla="*/ 1395554 h 3764000"/>
            <a:gd name="connsiteX1" fmla="*/ 600594 w 2924069"/>
            <a:gd name="connsiteY1" fmla="*/ 2549796 h 3764000"/>
            <a:gd name="connsiteX2" fmla="*/ 450692 w 2924069"/>
            <a:gd name="connsiteY2" fmla="*/ 2654727 h 3764000"/>
            <a:gd name="connsiteX3" fmla="*/ 1201582 w 2924069"/>
            <a:gd name="connsiteY3" fmla="*/ 3268841 h 3764000"/>
            <a:gd name="connsiteX4" fmla="*/ 1457382 w 2924069"/>
            <a:gd name="connsiteY4" fmla="*/ 2919853 h 3764000"/>
            <a:gd name="connsiteX5" fmla="*/ 2080406 w 2924069"/>
            <a:gd name="connsiteY5" fmla="*/ 3429519 h 3764000"/>
            <a:gd name="connsiteX6" fmla="*/ 1979689 w 2924069"/>
            <a:gd name="connsiteY6" fmla="*/ 3764000 h 3764000"/>
            <a:gd name="connsiteX7" fmla="*/ 2684226 w 2924069"/>
            <a:gd name="connsiteY7" fmla="*/ 3659068 h 3764000"/>
            <a:gd name="connsiteX8" fmla="*/ 2924069 w 2924069"/>
            <a:gd name="connsiteY8" fmla="*/ 2909560 h 3764000"/>
            <a:gd name="connsiteX9" fmla="*/ 2459374 w 2924069"/>
            <a:gd name="connsiteY9" fmla="*/ 1620406 h 3764000"/>
            <a:gd name="connsiteX10" fmla="*/ 1784817 w 2924069"/>
            <a:gd name="connsiteY10" fmla="*/ 1410544 h 3764000"/>
            <a:gd name="connsiteX11" fmla="*/ 1746001 w 2924069"/>
            <a:gd name="connsiteY11" fmla="*/ 874181 h 3764000"/>
            <a:gd name="connsiteX12" fmla="*/ 1009338 w 2924069"/>
            <a:gd name="connsiteY12" fmla="*/ 563 h 3764000"/>
            <a:gd name="connsiteX13" fmla="*/ 27120 w 2924069"/>
            <a:gd name="connsiteY13" fmla="*/ 291760 h 3764000"/>
            <a:gd name="connsiteX14" fmla="*/ 345761 w 2924069"/>
            <a:gd name="connsiteY14" fmla="*/ 1395554 h 3764000"/>
            <a:gd name="connsiteX0" fmla="*/ 345761 w 2924069"/>
            <a:gd name="connsiteY0" fmla="*/ 1394991 h 3763437"/>
            <a:gd name="connsiteX1" fmla="*/ 600594 w 2924069"/>
            <a:gd name="connsiteY1" fmla="*/ 2549233 h 3763437"/>
            <a:gd name="connsiteX2" fmla="*/ 450692 w 2924069"/>
            <a:gd name="connsiteY2" fmla="*/ 2654164 h 3763437"/>
            <a:gd name="connsiteX3" fmla="*/ 1201582 w 2924069"/>
            <a:gd name="connsiteY3" fmla="*/ 3268278 h 3763437"/>
            <a:gd name="connsiteX4" fmla="*/ 1457382 w 2924069"/>
            <a:gd name="connsiteY4" fmla="*/ 2919290 h 3763437"/>
            <a:gd name="connsiteX5" fmla="*/ 2080406 w 2924069"/>
            <a:gd name="connsiteY5" fmla="*/ 3428956 h 3763437"/>
            <a:gd name="connsiteX6" fmla="*/ 1979689 w 2924069"/>
            <a:gd name="connsiteY6" fmla="*/ 3763437 h 3763437"/>
            <a:gd name="connsiteX7" fmla="*/ 2684226 w 2924069"/>
            <a:gd name="connsiteY7" fmla="*/ 3658505 h 3763437"/>
            <a:gd name="connsiteX8" fmla="*/ 2924069 w 2924069"/>
            <a:gd name="connsiteY8" fmla="*/ 2908997 h 3763437"/>
            <a:gd name="connsiteX9" fmla="*/ 2459374 w 2924069"/>
            <a:gd name="connsiteY9" fmla="*/ 1619843 h 3763437"/>
            <a:gd name="connsiteX10" fmla="*/ 1784817 w 2924069"/>
            <a:gd name="connsiteY10" fmla="*/ 1409981 h 3763437"/>
            <a:gd name="connsiteX11" fmla="*/ 1746001 w 2924069"/>
            <a:gd name="connsiteY11" fmla="*/ 873618 h 3763437"/>
            <a:gd name="connsiteX12" fmla="*/ 1009338 w 2924069"/>
            <a:gd name="connsiteY12" fmla="*/ 0 h 3763437"/>
            <a:gd name="connsiteX13" fmla="*/ 27120 w 2924069"/>
            <a:gd name="connsiteY13" fmla="*/ 291197 h 3763437"/>
            <a:gd name="connsiteX14" fmla="*/ 345761 w 2924069"/>
            <a:gd name="connsiteY14" fmla="*/ 1394991 h 3763437"/>
            <a:gd name="connsiteX0" fmla="*/ 345761 w 2924069"/>
            <a:gd name="connsiteY0" fmla="*/ 1394991 h 3763437"/>
            <a:gd name="connsiteX1" fmla="*/ 600594 w 2924069"/>
            <a:gd name="connsiteY1" fmla="*/ 2549233 h 3763437"/>
            <a:gd name="connsiteX2" fmla="*/ 450692 w 2924069"/>
            <a:gd name="connsiteY2" fmla="*/ 2654164 h 3763437"/>
            <a:gd name="connsiteX3" fmla="*/ 1201582 w 2924069"/>
            <a:gd name="connsiteY3" fmla="*/ 3268278 h 3763437"/>
            <a:gd name="connsiteX4" fmla="*/ 1457382 w 2924069"/>
            <a:gd name="connsiteY4" fmla="*/ 2919290 h 3763437"/>
            <a:gd name="connsiteX5" fmla="*/ 2080406 w 2924069"/>
            <a:gd name="connsiteY5" fmla="*/ 3428956 h 3763437"/>
            <a:gd name="connsiteX6" fmla="*/ 1979689 w 2924069"/>
            <a:gd name="connsiteY6" fmla="*/ 3763437 h 3763437"/>
            <a:gd name="connsiteX7" fmla="*/ 2684226 w 2924069"/>
            <a:gd name="connsiteY7" fmla="*/ 3658505 h 3763437"/>
            <a:gd name="connsiteX8" fmla="*/ 2924069 w 2924069"/>
            <a:gd name="connsiteY8" fmla="*/ 2908997 h 3763437"/>
            <a:gd name="connsiteX9" fmla="*/ 2459374 w 2924069"/>
            <a:gd name="connsiteY9" fmla="*/ 1619843 h 3763437"/>
            <a:gd name="connsiteX10" fmla="*/ 1784817 w 2924069"/>
            <a:gd name="connsiteY10" fmla="*/ 1409981 h 3763437"/>
            <a:gd name="connsiteX11" fmla="*/ 1746001 w 2924069"/>
            <a:gd name="connsiteY11" fmla="*/ 873618 h 3763437"/>
            <a:gd name="connsiteX12" fmla="*/ 1009338 w 2924069"/>
            <a:gd name="connsiteY12" fmla="*/ 0 h 3763437"/>
            <a:gd name="connsiteX13" fmla="*/ 27121 w 2924069"/>
            <a:gd name="connsiteY13" fmla="*/ 465902 h 3763437"/>
            <a:gd name="connsiteX14" fmla="*/ 345761 w 2924069"/>
            <a:gd name="connsiteY14" fmla="*/ 1394991 h 3763437"/>
            <a:gd name="connsiteX0" fmla="*/ 345761 w 2924069"/>
            <a:gd name="connsiteY0" fmla="*/ 1394991 h 3763437"/>
            <a:gd name="connsiteX1" fmla="*/ 600594 w 2924069"/>
            <a:gd name="connsiteY1" fmla="*/ 2549233 h 3763437"/>
            <a:gd name="connsiteX2" fmla="*/ 450692 w 2924069"/>
            <a:gd name="connsiteY2" fmla="*/ 2654164 h 3763437"/>
            <a:gd name="connsiteX3" fmla="*/ 1201582 w 2924069"/>
            <a:gd name="connsiteY3" fmla="*/ 3268278 h 3763437"/>
            <a:gd name="connsiteX4" fmla="*/ 1457382 w 2924069"/>
            <a:gd name="connsiteY4" fmla="*/ 2919290 h 3763437"/>
            <a:gd name="connsiteX5" fmla="*/ 2080406 w 2924069"/>
            <a:gd name="connsiteY5" fmla="*/ 3428956 h 3763437"/>
            <a:gd name="connsiteX6" fmla="*/ 1979689 w 2924069"/>
            <a:gd name="connsiteY6" fmla="*/ 3763437 h 3763437"/>
            <a:gd name="connsiteX7" fmla="*/ 2684226 w 2924069"/>
            <a:gd name="connsiteY7" fmla="*/ 3658505 h 3763437"/>
            <a:gd name="connsiteX8" fmla="*/ 2924069 w 2924069"/>
            <a:gd name="connsiteY8" fmla="*/ 2908997 h 3763437"/>
            <a:gd name="connsiteX9" fmla="*/ 2459374 w 2924069"/>
            <a:gd name="connsiteY9" fmla="*/ 1619843 h 3763437"/>
            <a:gd name="connsiteX10" fmla="*/ 1784817 w 2924069"/>
            <a:gd name="connsiteY10" fmla="*/ 1409981 h 3763437"/>
            <a:gd name="connsiteX11" fmla="*/ 1868765 w 2924069"/>
            <a:gd name="connsiteY11" fmla="*/ 931853 h 3763437"/>
            <a:gd name="connsiteX12" fmla="*/ 1009338 w 2924069"/>
            <a:gd name="connsiteY12" fmla="*/ 0 h 3763437"/>
            <a:gd name="connsiteX13" fmla="*/ 27121 w 2924069"/>
            <a:gd name="connsiteY13" fmla="*/ 465902 h 3763437"/>
            <a:gd name="connsiteX14" fmla="*/ 345761 w 2924069"/>
            <a:gd name="connsiteY14" fmla="*/ 1394991 h 3763437"/>
            <a:gd name="connsiteX0" fmla="*/ 345761 w 2924069"/>
            <a:gd name="connsiteY0" fmla="*/ 1394991 h 3763437"/>
            <a:gd name="connsiteX1" fmla="*/ 600594 w 2924069"/>
            <a:gd name="connsiteY1" fmla="*/ 2549233 h 3763437"/>
            <a:gd name="connsiteX2" fmla="*/ 450692 w 2924069"/>
            <a:gd name="connsiteY2" fmla="*/ 2654164 h 3763437"/>
            <a:gd name="connsiteX3" fmla="*/ 1201582 w 2924069"/>
            <a:gd name="connsiteY3" fmla="*/ 3268278 h 3763437"/>
            <a:gd name="connsiteX4" fmla="*/ 1457382 w 2924069"/>
            <a:gd name="connsiteY4" fmla="*/ 2919290 h 3763437"/>
            <a:gd name="connsiteX5" fmla="*/ 2080406 w 2924069"/>
            <a:gd name="connsiteY5" fmla="*/ 3428956 h 3763437"/>
            <a:gd name="connsiteX6" fmla="*/ 1979689 w 2924069"/>
            <a:gd name="connsiteY6" fmla="*/ 3763437 h 3763437"/>
            <a:gd name="connsiteX7" fmla="*/ 2684226 w 2924069"/>
            <a:gd name="connsiteY7" fmla="*/ 3658505 h 3763437"/>
            <a:gd name="connsiteX8" fmla="*/ 2924069 w 2924069"/>
            <a:gd name="connsiteY8" fmla="*/ 2908997 h 3763437"/>
            <a:gd name="connsiteX9" fmla="*/ 2459374 w 2924069"/>
            <a:gd name="connsiteY9" fmla="*/ 1619843 h 3763437"/>
            <a:gd name="connsiteX10" fmla="*/ 1968998 w 2924069"/>
            <a:gd name="connsiteY10" fmla="*/ 1351749 h 3763437"/>
            <a:gd name="connsiteX11" fmla="*/ 1868765 w 2924069"/>
            <a:gd name="connsiteY11" fmla="*/ 931853 h 3763437"/>
            <a:gd name="connsiteX12" fmla="*/ 1009338 w 2924069"/>
            <a:gd name="connsiteY12" fmla="*/ 0 h 3763437"/>
            <a:gd name="connsiteX13" fmla="*/ 27121 w 2924069"/>
            <a:gd name="connsiteY13" fmla="*/ 465902 h 3763437"/>
            <a:gd name="connsiteX14" fmla="*/ 345761 w 2924069"/>
            <a:gd name="connsiteY14" fmla="*/ 1394991 h 37634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924069" h="3763437">
              <a:moveTo>
                <a:pt x="345761" y="1394991"/>
              </a:moveTo>
              <a:lnTo>
                <a:pt x="600594" y="2549233"/>
              </a:lnTo>
              <a:lnTo>
                <a:pt x="450692" y="2654164"/>
              </a:lnTo>
              <a:lnTo>
                <a:pt x="1201582" y="3268278"/>
              </a:lnTo>
              <a:lnTo>
                <a:pt x="1457382" y="2919290"/>
              </a:lnTo>
              <a:lnTo>
                <a:pt x="2080406" y="3428956"/>
              </a:lnTo>
              <a:lnTo>
                <a:pt x="1979689" y="3763437"/>
              </a:lnTo>
              <a:lnTo>
                <a:pt x="2684226" y="3658505"/>
              </a:lnTo>
              <a:lnTo>
                <a:pt x="2924069" y="2908997"/>
              </a:lnTo>
              <a:lnTo>
                <a:pt x="2459374" y="1619843"/>
              </a:lnTo>
              <a:lnTo>
                <a:pt x="1968998" y="1351749"/>
              </a:lnTo>
              <a:cubicBezTo>
                <a:pt x="1798946" y="1237084"/>
                <a:pt x="1998011" y="1166850"/>
                <a:pt x="1868765" y="931853"/>
              </a:cubicBezTo>
              <a:lnTo>
                <a:pt x="1009338" y="0"/>
              </a:lnTo>
              <a:lnTo>
                <a:pt x="27121" y="465902"/>
              </a:lnTo>
              <a:cubicBezTo>
                <a:pt x="-114170" y="640166"/>
                <a:pt x="342264" y="1106012"/>
                <a:pt x="345761" y="1394991"/>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3</xdr:col>
      <xdr:colOff>55632</xdr:colOff>
      <xdr:row>9</xdr:row>
      <xdr:rowOff>112713</xdr:rowOff>
    </xdr:from>
    <xdr:to>
      <xdr:col>6</xdr:col>
      <xdr:colOff>417582</xdr:colOff>
      <xdr:row>21</xdr:row>
      <xdr:rowOff>30164</xdr:rowOff>
    </xdr:to>
    <xdr:grpSp>
      <xdr:nvGrpSpPr>
        <xdr:cNvPr id="7" name="CA">
          <a:extLst>
            <a:ext uri="{FF2B5EF4-FFF2-40B4-BE49-F238E27FC236}">
              <a16:creationId xmlns:a16="http://schemas.microsoft.com/office/drawing/2014/main" id="{00000000-0008-0000-0D00-000007000000}"/>
            </a:ext>
          </a:extLst>
        </xdr:cNvPr>
        <xdr:cNvGrpSpPr/>
      </xdr:nvGrpSpPr>
      <xdr:grpSpPr>
        <a:xfrm>
          <a:off x="2068582" y="1992313"/>
          <a:ext cx="2266950" cy="1822451"/>
          <a:chOff x="1271279" y="4295672"/>
          <a:chExt cx="2183947" cy="1850654"/>
        </a:xfrm>
      </xdr:grpSpPr>
      <xdr:sp macro="" textlink="">
        <xdr:nvSpPr>
          <xdr:cNvPr id="8" name="Freeform 7">
            <a:extLst>
              <a:ext uri="{FF2B5EF4-FFF2-40B4-BE49-F238E27FC236}">
                <a16:creationId xmlns:a16="http://schemas.microsoft.com/office/drawing/2014/main" id="{00000000-0008-0000-0D00-000008000000}"/>
              </a:ext>
            </a:extLst>
          </xdr:cNvPr>
          <xdr:cNvSpPr>
            <a:spLocks/>
          </xdr:cNvSpPr>
        </xdr:nvSpPr>
        <xdr:spPr bwMode="auto">
          <a:xfrm>
            <a:off x="3296476" y="5801838"/>
            <a:ext cx="158750" cy="179388"/>
          </a:xfrm>
          <a:custGeom>
            <a:avLst/>
            <a:gdLst>
              <a:gd name="T0" fmla="*/ 0 w 120"/>
              <a:gd name="T1" fmla="*/ 2147483647 h 138"/>
              <a:gd name="T2" fmla="*/ 0 w 120"/>
              <a:gd name="T3" fmla="*/ 2147483647 h 138"/>
              <a:gd name="T4" fmla="*/ 2147483647 w 120"/>
              <a:gd name="T5" fmla="*/ 2147483647 h 138"/>
              <a:gd name="T6" fmla="*/ 2147483647 w 120"/>
              <a:gd name="T7" fmla="*/ 2147483647 h 138"/>
              <a:gd name="T8" fmla="*/ 2147483647 w 120"/>
              <a:gd name="T9" fmla="*/ 0 h 138"/>
              <a:gd name="T10" fmla="*/ 2147483647 w 120"/>
              <a:gd name="T11" fmla="*/ 2147483647 h 138"/>
              <a:gd name="T12" fmla="*/ 2147483647 w 120"/>
              <a:gd name="T13" fmla="*/ 2147483647 h 138"/>
              <a:gd name="T14" fmla="*/ 2147483647 w 120"/>
              <a:gd name="T15" fmla="*/ 2147483647 h 138"/>
              <a:gd name="T16" fmla="*/ 2147483647 w 120"/>
              <a:gd name="T17" fmla="*/ 2147483647 h 138"/>
              <a:gd name="T18" fmla="*/ 2147483647 w 120"/>
              <a:gd name="T19" fmla="*/ 2147483647 h 138"/>
              <a:gd name="T20" fmla="*/ 2147483647 w 120"/>
              <a:gd name="T21" fmla="*/ 2147483647 h 138"/>
              <a:gd name="T22" fmla="*/ 2147483647 w 120"/>
              <a:gd name="T23" fmla="*/ 2147483647 h 138"/>
              <a:gd name="T24" fmla="*/ 2147483647 w 120"/>
              <a:gd name="T25" fmla="*/ 2147483647 h 138"/>
              <a:gd name="T26" fmla="*/ 2147483647 w 120"/>
              <a:gd name="T27" fmla="*/ 2147483647 h 138"/>
              <a:gd name="T28" fmla="*/ 2147483647 w 120"/>
              <a:gd name="T29" fmla="*/ 2147483647 h 138"/>
              <a:gd name="T30" fmla="*/ 2147483647 w 120"/>
              <a:gd name="T31" fmla="*/ 2147483647 h 138"/>
              <a:gd name="T32" fmla="*/ 0 w 120"/>
              <a:gd name="T33" fmla="*/ 2147483647 h 138"/>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20" h="138">
                <a:moveTo>
                  <a:pt x="0" y="114"/>
                </a:moveTo>
                <a:lnTo>
                  <a:pt x="0" y="90"/>
                </a:lnTo>
                <a:lnTo>
                  <a:pt x="6" y="72"/>
                </a:lnTo>
                <a:lnTo>
                  <a:pt x="36" y="24"/>
                </a:lnTo>
                <a:lnTo>
                  <a:pt x="66" y="0"/>
                </a:lnTo>
                <a:lnTo>
                  <a:pt x="66" y="18"/>
                </a:lnTo>
                <a:lnTo>
                  <a:pt x="54" y="42"/>
                </a:lnTo>
                <a:lnTo>
                  <a:pt x="60" y="54"/>
                </a:lnTo>
                <a:lnTo>
                  <a:pt x="108" y="78"/>
                </a:lnTo>
                <a:lnTo>
                  <a:pt x="120" y="108"/>
                </a:lnTo>
                <a:lnTo>
                  <a:pt x="120" y="132"/>
                </a:lnTo>
                <a:lnTo>
                  <a:pt x="96" y="138"/>
                </a:lnTo>
                <a:lnTo>
                  <a:pt x="84" y="120"/>
                </a:lnTo>
                <a:lnTo>
                  <a:pt x="66" y="126"/>
                </a:lnTo>
                <a:lnTo>
                  <a:pt x="48" y="114"/>
                </a:lnTo>
                <a:lnTo>
                  <a:pt x="18" y="108"/>
                </a:lnTo>
                <a:lnTo>
                  <a:pt x="0" y="114"/>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9" name="Freeform 8">
            <a:extLst>
              <a:ext uri="{FF2B5EF4-FFF2-40B4-BE49-F238E27FC236}">
                <a16:creationId xmlns:a16="http://schemas.microsoft.com/office/drawing/2014/main" id="{00000000-0008-0000-0D00-000009000000}"/>
              </a:ext>
            </a:extLst>
          </xdr:cNvPr>
          <xdr:cNvSpPr>
            <a:spLocks/>
          </xdr:cNvSpPr>
        </xdr:nvSpPr>
        <xdr:spPr bwMode="auto">
          <a:xfrm>
            <a:off x="1271279" y="4703659"/>
            <a:ext cx="2112509" cy="1442667"/>
          </a:xfrm>
          <a:custGeom>
            <a:avLst/>
            <a:gdLst>
              <a:gd name="T0" fmla="*/ 2147483647 w 1622"/>
              <a:gd name="T1" fmla="*/ 2147483647 h 1117"/>
              <a:gd name="T2" fmla="*/ 2147483647 w 1622"/>
              <a:gd name="T3" fmla="*/ 2147483647 h 1117"/>
              <a:gd name="T4" fmla="*/ 2147483647 w 1622"/>
              <a:gd name="T5" fmla="*/ 2147483647 h 1117"/>
              <a:gd name="T6" fmla="*/ 2147483647 w 1622"/>
              <a:gd name="T7" fmla="*/ 2147483647 h 1117"/>
              <a:gd name="T8" fmla="*/ 2147483647 w 1622"/>
              <a:gd name="T9" fmla="*/ 2147483647 h 1117"/>
              <a:gd name="T10" fmla="*/ 2147483647 w 1622"/>
              <a:gd name="T11" fmla="*/ 2147483647 h 1117"/>
              <a:gd name="T12" fmla="*/ 2147483647 w 1622"/>
              <a:gd name="T13" fmla="*/ 2147483647 h 1117"/>
              <a:gd name="T14" fmla="*/ 2147483647 w 1622"/>
              <a:gd name="T15" fmla="*/ 2147483647 h 1117"/>
              <a:gd name="T16" fmla="*/ 2147483647 w 1622"/>
              <a:gd name="T17" fmla="*/ 2147483647 h 1117"/>
              <a:gd name="T18" fmla="*/ 2147483647 w 1622"/>
              <a:gd name="T19" fmla="*/ 2147483647 h 1117"/>
              <a:gd name="T20" fmla="*/ 2147483647 w 1622"/>
              <a:gd name="T21" fmla="*/ 2147483647 h 1117"/>
              <a:gd name="T22" fmla="*/ 2147483647 w 1622"/>
              <a:gd name="T23" fmla="*/ 2147483647 h 1117"/>
              <a:gd name="T24" fmla="*/ 2147483647 w 1622"/>
              <a:gd name="T25" fmla="*/ 2147483647 h 1117"/>
              <a:gd name="T26" fmla="*/ 2147483647 w 1622"/>
              <a:gd name="T27" fmla="*/ 2147483647 h 1117"/>
              <a:gd name="T28" fmla="*/ 2147483647 w 1622"/>
              <a:gd name="T29" fmla="*/ 2147483647 h 1117"/>
              <a:gd name="T30" fmla="*/ 2147483647 w 1622"/>
              <a:gd name="T31" fmla="*/ 2147483647 h 1117"/>
              <a:gd name="T32" fmla="*/ 2147483647 w 1622"/>
              <a:gd name="T33" fmla="*/ 2147483647 h 1117"/>
              <a:gd name="T34" fmla="*/ 2147483647 w 1622"/>
              <a:gd name="T35" fmla="*/ 2147483647 h 1117"/>
              <a:gd name="T36" fmla="*/ 2147483647 w 1622"/>
              <a:gd name="T37" fmla="*/ 2147483647 h 1117"/>
              <a:gd name="T38" fmla="*/ 2147483647 w 1622"/>
              <a:gd name="T39" fmla="*/ 2147483647 h 1117"/>
              <a:gd name="T40" fmla="*/ 2147483647 w 1622"/>
              <a:gd name="T41" fmla="*/ 2147483647 h 1117"/>
              <a:gd name="T42" fmla="*/ 2147483647 w 1622"/>
              <a:gd name="T43" fmla="*/ 2147483647 h 1117"/>
              <a:gd name="T44" fmla="*/ 2147483647 w 1622"/>
              <a:gd name="T45" fmla="*/ 2147483647 h 1117"/>
              <a:gd name="T46" fmla="*/ 2147483647 w 1622"/>
              <a:gd name="T47" fmla="*/ 2147483647 h 1117"/>
              <a:gd name="T48" fmla="*/ 2147483647 w 1622"/>
              <a:gd name="T49" fmla="*/ 2147483647 h 1117"/>
              <a:gd name="T50" fmla="*/ 2147483647 w 1622"/>
              <a:gd name="T51" fmla="*/ 2147483647 h 1117"/>
              <a:gd name="T52" fmla="*/ 2147483647 w 1622"/>
              <a:gd name="T53" fmla="*/ 2147483647 h 1117"/>
              <a:gd name="T54" fmla="*/ 2147483647 w 1622"/>
              <a:gd name="T55" fmla="*/ 2147483647 h 1117"/>
              <a:gd name="T56" fmla="*/ 2147483647 w 1622"/>
              <a:gd name="T57" fmla="*/ 2147483647 h 1117"/>
              <a:gd name="T58" fmla="*/ 2147483647 w 1622"/>
              <a:gd name="T59" fmla="*/ 2147483647 h 1117"/>
              <a:gd name="T60" fmla="*/ 2147483647 w 1622"/>
              <a:gd name="T61" fmla="*/ 2147483647 h 1117"/>
              <a:gd name="T62" fmla="*/ 2147483647 w 1622"/>
              <a:gd name="T63" fmla="*/ 2147483647 h 1117"/>
              <a:gd name="T64" fmla="*/ 2147483647 w 1622"/>
              <a:gd name="T65" fmla="*/ 2147483647 h 1117"/>
              <a:gd name="T66" fmla="*/ 2147483647 w 1622"/>
              <a:gd name="T67" fmla="*/ 2147483647 h 1117"/>
              <a:gd name="T68" fmla="*/ 2147483647 w 1622"/>
              <a:gd name="T69" fmla="*/ 2147483647 h 1117"/>
              <a:gd name="T70" fmla="*/ 2147483647 w 1622"/>
              <a:gd name="T71" fmla="*/ 2147483647 h 1117"/>
              <a:gd name="T72" fmla="*/ 2147483647 w 1622"/>
              <a:gd name="T73" fmla="*/ 2147483647 h 1117"/>
              <a:gd name="T74" fmla="*/ 2147483647 w 1622"/>
              <a:gd name="T75" fmla="*/ 2147483647 h 1117"/>
              <a:gd name="T76" fmla="*/ 2147483647 w 1622"/>
              <a:gd name="T77" fmla="*/ 2147483647 h 1117"/>
              <a:gd name="T78" fmla="*/ 2147483647 w 1622"/>
              <a:gd name="T79" fmla="*/ 2147483647 h 1117"/>
              <a:gd name="T80" fmla="*/ 2147483647 w 1622"/>
              <a:gd name="T81" fmla="*/ 0 h 1117"/>
              <a:gd name="T82" fmla="*/ 2147483647 w 1622"/>
              <a:gd name="T83" fmla="*/ 2147483647 h 1117"/>
              <a:gd name="T84" fmla="*/ 2147483647 w 1622"/>
              <a:gd name="T85" fmla="*/ 2147483647 h 1117"/>
              <a:gd name="T86" fmla="*/ 2147483647 w 1622"/>
              <a:gd name="T87" fmla="*/ 2147483647 h 1117"/>
              <a:gd name="T88" fmla="*/ 2147483647 w 1622"/>
              <a:gd name="T89" fmla="*/ 2147483647 h 1117"/>
              <a:gd name="T90" fmla="*/ 2147483647 w 1622"/>
              <a:gd name="T91" fmla="*/ 2147483647 h 1117"/>
              <a:gd name="T92" fmla="*/ 2147483647 w 1622"/>
              <a:gd name="T93" fmla="*/ 2147483647 h 1117"/>
              <a:gd name="T94" fmla="*/ 2147483647 w 1622"/>
              <a:gd name="T95" fmla="*/ 2147483647 h 1117"/>
              <a:gd name="T96" fmla="*/ 2147483647 w 1622"/>
              <a:gd name="T97" fmla="*/ 2147483647 h 1117"/>
              <a:gd name="T98" fmla="*/ 2147483647 w 1622"/>
              <a:gd name="T99" fmla="*/ 2147483647 h 1117"/>
              <a:gd name="T100" fmla="*/ 2147483647 w 1622"/>
              <a:gd name="T101" fmla="*/ 2147483647 h 1117"/>
              <a:gd name="T102" fmla="*/ 2147483647 w 1622"/>
              <a:gd name="T103" fmla="*/ 2147483647 h 1117"/>
              <a:gd name="T104" fmla="*/ 2147483647 w 1622"/>
              <a:gd name="T105" fmla="*/ 2147483647 h 1117"/>
              <a:gd name="T106" fmla="*/ 2147483647 w 1622"/>
              <a:gd name="T107" fmla="*/ 2147483647 h 1117"/>
              <a:gd name="T108" fmla="*/ 2147483647 w 1622"/>
              <a:gd name="T109" fmla="*/ 2147483647 h 1117"/>
              <a:gd name="T110" fmla="*/ 0 w 1622"/>
              <a:gd name="T111" fmla="*/ 2147483647 h 1117"/>
              <a:gd name="T112" fmla="*/ 2147483647 w 1622"/>
              <a:gd name="T113" fmla="*/ 2147483647 h 1117"/>
              <a:gd name="T114" fmla="*/ 2147483647 w 1622"/>
              <a:gd name="T115" fmla="*/ 2147483647 h 1117"/>
              <a:gd name="T116" fmla="*/ 2147483647 w 1622"/>
              <a:gd name="T117" fmla="*/ 2147483647 h 1117"/>
              <a:gd name="T118" fmla="*/ 2147483647 w 1622"/>
              <a:gd name="T119" fmla="*/ 2147483647 h 1117"/>
              <a:gd name="T120" fmla="*/ 2147483647 w 1622"/>
              <a:gd name="T121" fmla="*/ 2147483647 h 1117"/>
              <a:gd name="T122" fmla="*/ 2147483647 w 1622"/>
              <a:gd name="T123" fmla="*/ 2147483647 h 1117"/>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Lst>
            <a:ahLst/>
            <a:cxnLst>
              <a:cxn ang="T124">
                <a:pos x="T0" y="T1"/>
              </a:cxn>
              <a:cxn ang="T125">
                <a:pos x="T2" y="T3"/>
              </a:cxn>
              <a:cxn ang="T126">
                <a:pos x="T4" y="T5"/>
              </a:cxn>
              <a:cxn ang="T127">
                <a:pos x="T6" y="T7"/>
              </a:cxn>
              <a:cxn ang="T128">
                <a:pos x="T8" y="T9"/>
              </a:cxn>
              <a:cxn ang="T129">
                <a:pos x="T10" y="T11"/>
              </a:cxn>
              <a:cxn ang="T130">
                <a:pos x="T12" y="T13"/>
              </a:cxn>
              <a:cxn ang="T131">
                <a:pos x="T14" y="T15"/>
              </a:cxn>
              <a:cxn ang="T132">
                <a:pos x="T16" y="T17"/>
              </a:cxn>
              <a:cxn ang="T133">
                <a:pos x="T18" y="T19"/>
              </a:cxn>
              <a:cxn ang="T134">
                <a:pos x="T20" y="T21"/>
              </a:cxn>
              <a:cxn ang="T135">
                <a:pos x="T22" y="T23"/>
              </a:cxn>
              <a:cxn ang="T136">
                <a:pos x="T24" y="T25"/>
              </a:cxn>
              <a:cxn ang="T137">
                <a:pos x="T26" y="T27"/>
              </a:cxn>
              <a:cxn ang="T138">
                <a:pos x="T28" y="T29"/>
              </a:cxn>
              <a:cxn ang="T139">
                <a:pos x="T30" y="T31"/>
              </a:cxn>
              <a:cxn ang="T140">
                <a:pos x="T32" y="T33"/>
              </a:cxn>
              <a:cxn ang="T141">
                <a:pos x="T34" y="T35"/>
              </a:cxn>
              <a:cxn ang="T142">
                <a:pos x="T36" y="T37"/>
              </a:cxn>
              <a:cxn ang="T143">
                <a:pos x="T38" y="T39"/>
              </a:cxn>
              <a:cxn ang="T144">
                <a:pos x="T40" y="T41"/>
              </a:cxn>
              <a:cxn ang="T145">
                <a:pos x="T42" y="T43"/>
              </a:cxn>
              <a:cxn ang="T146">
                <a:pos x="T44" y="T45"/>
              </a:cxn>
              <a:cxn ang="T147">
                <a:pos x="T46" y="T47"/>
              </a:cxn>
              <a:cxn ang="T148">
                <a:pos x="T48" y="T49"/>
              </a:cxn>
              <a:cxn ang="T149">
                <a:pos x="T50" y="T51"/>
              </a:cxn>
              <a:cxn ang="T150">
                <a:pos x="T52" y="T53"/>
              </a:cxn>
              <a:cxn ang="T151">
                <a:pos x="T54" y="T55"/>
              </a:cxn>
              <a:cxn ang="T152">
                <a:pos x="T56" y="T57"/>
              </a:cxn>
              <a:cxn ang="T153">
                <a:pos x="T58" y="T59"/>
              </a:cxn>
              <a:cxn ang="T154">
                <a:pos x="T60" y="T61"/>
              </a:cxn>
              <a:cxn ang="T155">
                <a:pos x="T62" y="T63"/>
              </a:cxn>
              <a:cxn ang="T156">
                <a:pos x="T64" y="T65"/>
              </a:cxn>
              <a:cxn ang="T157">
                <a:pos x="T66" y="T67"/>
              </a:cxn>
              <a:cxn ang="T158">
                <a:pos x="T68" y="T69"/>
              </a:cxn>
              <a:cxn ang="T159">
                <a:pos x="T70" y="T71"/>
              </a:cxn>
              <a:cxn ang="T160">
                <a:pos x="T72" y="T73"/>
              </a:cxn>
              <a:cxn ang="T161">
                <a:pos x="T74" y="T75"/>
              </a:cxn>
              <a:cxn ang="T162">
                <a:pos x="T76" y="T77"/>
              </a:cxn>
              <a:cxn ang="T163">
                <a:pos x="T78" y="T79"/>
              </a:cxn>
              <a:cxn ang="T164">
                <a:pos x="T80" y="T81"/>
              </a:cxn>
              <a:cxn ang="T165">
                <a:pos x="T82" y="T83"/>
              </a:cxn>
              <a:cxn ang="T166">
                <a:pos x="T84" y="T85"/>
              </a:cxn>
              <a:cxn ang="T167">
                <a:pos x="T86" y="T87"/>
              </a:cxn>
              <a:cxn ang="T168">
                <a:pos x="T88" y="T89"/>
              </a:cxn>
              <a:cxn ang="T169">
                <a:pos x="T90" y="T91"/>
              </a:cxn>
              <a:cxn ang="T170">
                <a:pos x="T92" y="T93"/>
              </a:cxn>
              <a:cxn ang="T171">
                <a:pos x="T94" y="T95"/>
              </a:cxn>
              <a:cxn ang="T172">
                <a:pos x="T96" y="T97"/>
              </a:cxn>
              <a:cxn ang="T173">
                <a:pos x="T98" y="T99"/>
              </a:cxn>
              <a:cxn ang="T174">
                <a:pos x="T100" y="T101"/>
              </a:cxn>
              <a:cxn ang="T175">
                <a:pos x="T102" y="T103"/>
              </a:cxn>
              <a:cxn ang="T176">
                <a:pos x="T104" y="T105"/>
              </a:cxn>
              <a:cxn ang="T177">
                <a:pos x="T106" y="T107"/>
              </a:cxn>
              <a:cxn ang="T178">
                <a:pos x="T108" y="T109"/>
              </a:cxn>
              <a:cxn ang="T179">
                <a:pos x="T110" y="T111"/>
              </a:cxn>
              <a:cxn ang="T180">
                <a:pos x="T112" y="T113"/>
              </a:cxn>
              <a:cxn ang="T181">
                <a:pos x="T114" y="T115"/>
              </a:cxn>
              <a:cxn ang="T182">
                <a:pos x="T116" y="T117"/>
              </a:cxn>
              <a:cxn ang="T183">
                <a:pos x="T118" y="T119"/>
              </a:cxn>
              <a:cxn ang="T184">
                <a:pos x="T120" y="T121"/>
              </a:cxn>
              <a:cxn ang="T185">
                <a:pos x="T122" y="T123"/>
              </a:cxn>
            </a:cxnLst>
            <a:rect l="0" t="0" r="r" b="b"/>
            <a:pathLst>
              <a:path w="1622" h="1117">
                <a:moveTo>
                  <a:pt x="931" y="943"/>
                </a:moveTo>
                <a:lnTo>
                  <a:pt x="973" y="955"/>
                </a:lnTo>
                <a:lnTo>
                  <a:pt x="1075" y="1003"/>
                </a:lnTo>
                <a:lnTo>
                  <a:pt x="1111" y="1081"/>
                </a:lnTo>
                <a:lnTo>
                  <a:pt x="1111" y="1117"/>
                </a:lnTo>
                <a:lnTo>
                  <a:pt x="1190" y="1093"/>
                </a:lnTo>
                <a:lnTo>
                  <a:pt x="1232" y="1057"/>
                </a:lnTo>
                <a:lnTo>
                  <a:pt x="1262" y="1051"/>
                </a:lnTo>
                <a:lnTo>
                  <a:pt x="1322" y="1039"/>
                </a:lnTo>
                <a:lnTo>
                  <a:pt x="1370" y="979"/>
                </a:lnTo>
                <a:lnTo>
                  <a:pt x="1394" y="985"/>
                </a:lnTo>
                <a:lnTo>
                  <a:pt x="1406" y="1045"/>
                </a:lnTo>
                <a:lnTo>
                  <a:pt x="1430" y="1027"/>
                </a:lnTo>
                <a:lnTo>
                  <a:pt x="1448" y="1033"/>
                </a:lnTo>
                <a:lnTo>
                  <a:pt x="1436" y="1051"/>
                </a:lnTo>
                <a:lnTo>
                  <a:pt x="1448" y="1075"/>
                </a:lnTo>
                <a:lnTo>
                  <a:pt x="1502" y="1033"/>
                </a:lnTo>
                <a:lnTo>
                  <a:pt x="1520" y="1009"/>
                </a:lnTo>
                <a:lnTo>
                  <a:pt x="1466" y="1003"/>
                </a:lnTo>
                <a:lnTo>
                  <a:pt x="1442" y="967"/>
                </a:lnTo>
                <a:lnTo>
                  <a:pt x="1460" y="949"/>
                </a:lnTo>
                <a:lnTo>
                  <a:pt x="1466" y="925"/>
                </a:lnTo>
                <a:lnTo>
                  <a:pt x="1382" y="943"/>
                </a:lnTo>
                <a:lnTo>
                  <a:pt x="1340" y="979"/>
                </a:lnTo>
                <a:lnTo>
                  <a:pt x="1358" y="937"/>
                </a:lnTo>
                <a:lnTo>
                  <a:pt x="1400" y="913"/>
                </a:lnTo>
                <a:lnTo>
                  <a:pt x="1424" y="889"/>
                </a:lnTo>
                <a:lnTo>
                  <a:pt x="1496" y="895"/>
                </a:lnTo>
                <a:lnTo>
                  <a:pt x="1550" y="889"/>
                </a:lnTo>
                <a:lnTo>
                  <a:pt x="1592" y="859"/>
                </a:lnTo>
                <a:lnTo>
                  <a:pt x="1622" y="835"/>
                </a:lnTo>
                <a:lnTo>
                  <a:pt x="1598" y="775"/>
                </a:lnTo>
                <a:lnTo>
                  <a:pt x="1592" y="745"/>
                </a:lnTo>
                <a:lnTo>
                  <a:pt x="1514" y="703"/>
                </a:lnTo>
                <a:lnTo>
                  <a:pt x="1514" y="679"/>
                </a:lnTo>
                <a:lnTo>
                  <a:pt x="1448" y="553"/>
                </a:lnTo>
                <a:lnTo>
                  <a:pt x="1430" y="607"/>
                </a:lnTo>
                <a:lnTo>
                  <a:pt x="1388" y="619"/>
                </a:lnTo>
                <a:lnTo>
                  <a:pt x="1376" y="607"/>
                </a:lnTo>
                <a:lnTo>
                  <a:pt x="1358" y="607"/>
                </a:lnTo>
                <a:lnTo>
                  <a:pt x="1358" y="522"/>
                </a:lnTo>
                <a:lnTo>
                  <a:pt x="1322" y="516"/>
                </a:lnTo>
                <a:lnTo>
                  <a:pt x="1292" y="474"/>
                </a:lnTo>
                <a:lnTo>
                  <a:pt x="1262" y="480"/>
                </a:lnTo>
                <a:lnTo>
                  <a:pt x="1226" y="468"/>
                </a:lnTo>
                <a:lnTo>
                  <a:pt x="1202" y="474"/>
                </a:lnTo>
                <a:lnTo>
                  <a:pt x="1202" y="504"/>
                </a:lnTo>
                <a:lnTo>
                  <a:pt x="1202" y="535"/>
                </a:lnTo>
                <a:lnTo>
                  <a:pt x="1196" y="601"/>
                </a:lnTo>
                <a:lnTo>
                  <a:pt x="1190" y="625"/>
                </a:lnTo>
                <a:lnTo>
                  <a:pt x="1226" y="697"/>
                </a:lnTo>
                <a:lnTo>
                  <a:pt x="1166" y="751"/>
                </a:lnTo>
                <a:lnTo>
                  <a:pt x="1178" y="841"/>
                </a:lnTo>
                <a:lnTo>
                  <a:pt x="1154" y="859"/>
                </a:lnTo>
                <a:lnTo>
                  <a:pt x="1130" y="847"/>
                </a:lnTo>
                <a:lnTo>
                  <a:pt x="1117" y="739"/>
                </a:lnTo>
                <a:lnTo>
                  <a:pt x="1057" y="733"/>
                </a:lnTo>
                <a:lnTo>
                  <a:pt x="943" y="667"/>
                </a:lnTo>
                <a:lnTo>
                  <a:pt x="919" y="667"/>
                </a:lnTo>
                <a:lnTo>
                  <a:pt x="901" y="613"/>
                </a:lnTo>
                <a:lnTo>
                  <a:pt x="883" y="595"/>
                </a:lnTo>
                <a:lnTo>
                  <a:pt x="931" y="450"/>
                </a:lnTo>
                <a:lnTo>
                  <a:pt x="961" y="420"/>
                </a:lnTo>
                <a:lnTo>
                  <a:pt x="991" y="402"/>
                </a:lnTo>
                <a:lnTo>
                  <a:pt x="1009" y="402"/>
                </a:lnTo>
                <a:lnTo>
                  <a:pt x="1027" y="342"/>
                </a:lnTo>
                <a:lnTo>
                  <a:pt x="1039" y="294"/>
                </a:lnTo>
                <a:lnTo>
                  <a:pt x="1099" y="282"/>
                </a:lnTo>
                <a:lnTo>
                  <a:pt x="1130" y="258"/>
                </a:lnTo>
                <a:lnTo>
                  <a:pt x="1111" y="204"/>
                </a:lnTo>
                <a:lnTo>
                  <a:pt x="1124" y="168"/>
                </a:lnTo>
                <a:lnTo>
                  <a:pt x="1099" y="138"/>
                </a:lnTo>
                <a:lnTo>
                  <a:pt x="1063" y="132"/>
                </a:lnTo>
                <a:lnTo>
                  <a:pt x="1051" y="192"/>
                </a:lnTo>
                <a:lnTo>
                  <a:pt x="1015" y="246"/>
                </a:lnTo>
                <a:lnTo>
                  <a:pt x="1003" y="180"/>
                </a:lnTo>
                <a:lnTo>
                  <a:pt x="985" y="156"/>
                </a:lnTo>
                <a:lnTo>
                  <a:pt x="961" y="186"/>
                </a:lnTo>
                <a:lnTo>
                  <a:pt x="949" y="156"/>
                </a:lnTo>
                <a:lnTo>
                  <a:pt x="925" y="114"/>
                </a:lnTo>
                <a:lnTo>
                  <a:pt x="913" y="60"/>
                </a:lnTo>
                <a:lnTo>
                  <a:pt x="877" y="0"/>
                </a:lnTo>
                <a:lnTo>
                  <a:pt x="847" y="84"/>
                </a:lnTo>
                <a:lnTo>
                  <a:pt x="847" y="114"/>
                </a:lnTo>
                <a:lnTo>
                  <a:pt x="889" y="150"/>
                </a:lnTo>
                <a:lnTo>
                  <a:pt x="895" y="186"/>
                </a:lnTo>
                <a:lnTo>
                  <a:pt x="865" y="216"/>
                </a:lnTo>
                <a:lnTo>
                  <a:pt x="847" y="204"/>
                </a:lnTo>
                <a:lnTo>
                  <a:pt x="823" y="204"/>
                </a:lnTo>
                <a:lnTo>
                  <a:pt x="811" y="234"/>
                </a:lnTo>
                <a:lnTo>
                  <a:pt x="769" y="222"/>
                </a:lnTo>
                <a:lnTo>
                  <a:pt x="709" y="222"/>
                </a:lnTo>
                <a:lnTo>
                  <a:pt x="673" y="198"/>
                </a:lnTo>
                <a:lnTo>
                  <a:pt x="619" y="210"/>
                </a:lnTo>
                <a:lnTo>
                  <a:pt x="625" y="228"/>
                </a:lnTo>
                <a:lnTo>
                  <a:pt x="631" y="264"/>
                </a:lnTo>
                <a:lnTo>
                  <a:pt x="613" y="258"/>
                </a:lnTo>
                <a:lnTo>
                  <a:pt x="583" y="222"/>
                </a:lnTo>
                <a:lnTo>
                  <a:pt x="517" y="234"/>
                </a:lnTo>
                <a:lnTo>
                  <a:pt x="487" y="210"/>
                </a:lnTo>
                <a:lnTo>
                  <a:pt x="499" y="186"/>
                </a:lnTo>
                <a:lnTo>
                  <a:pt x="457" y="174"/>
                </a:lnTo>
                <a:lnTo>
                  <a:pt x="409" y="150"/>
                </a:lnTo>
                <a:lnTo>
                  <a:pt x="343" y="132"/>
                </a:lnTo>
                <a:lnTo>
                  <a:pt x="301" y="144"/>
                </a:lnTo>
                <a:lnTo>
                  <a:pt x="259" y="96"/>
                </a:lnTo>
                <a:lnTo>
                  <a:pt x="145" y="150"/>
                </a:lnTo>
                <a:lnTo>
                  <a:pt x="115" y="180"/>
                </a:lnTo>
                <a:lnTo>
                  <a:pt x="67" y="168"/>
                </a:lnTo>
                <a:lnTo>
                  <a:pt x="37" y="138"/>
                </a:lnTo>
                <a:lnTo>
                  <a:pt x="0" y="126"/>
                </a:lnTo>
                <a:lnTo>
                  <a:pt x="0" y="553"/>
                </a:lnTo>
                <a:lnTo>
                  <a:pt x="61" y="583"/>
                </a:lnTo>
                <a:lnTo>
                  <a:pt x="109" y="559"/>
                </a:lnTo>
                <a:lnTo>
                  <a:pt x="175" y="679"/>
                </a:lnTo>
                <a:lnTo>
                  <a:pt x="217" y="709"/>
                </a:lnTo>
                <a:lnTo>
                  <a:pt x="211" y="757"/>
                </a:lnTo>
                <a:lnTo>
                  <a:pt x="229" y="793"/>
                </a:lnTo>
                <a:lnTo>
                  <a:pt x="277" y="859"/>
                </a:lnTo>
                <a:lnTo>
                  <a:pt x="343" y="901"/>
                </a:lnTo>
                <a:lnTo>
                  <a:pt x="349" y="931"/>
                </a:lnTo>
                <a:lnTo>
                  <a:pt x="871" y="931"/>
                </a:lnTo>
                <a:lnTo>
                  <a:pt x="931" y="943"/>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0" name="Freeform 9">
            <a:extLst>
              <a:ext uri="{FF2B5EF4-FFF2-40B4-BE49-F238E27FC236}">
                <a16:creationId xmlns:a16="http://schemas.microsoft.com/office/drawing/2014/main" id="{00000000-0008-0000-0D00-00000A000000}"/>
              </a:ext>
            </a:extLst>
          </xdr:cNvPr>
          <xdr:cNvSpPr>
            <a:spLocks/>
          </xdr:cNvSpPr>
        </xdr:nvSpPr>
        <xdr:spPr bwMode="auto">
          <a:xfrm>
            <a:off x="2830018" y="5035447"/>
            <a:ext cx="3175" cy="6350"/>
          </a:xfrm>
          <a:custGeom>
            <a:avLst/>
            <a:gdLst>
              <a:gd name="T0" fmla="*/ 2147483647 w 5"/>
              <a:gd name="T1" fmla="*/ 2147483647 h 8"/>
              <a:gd name="T2" fmla="*/ 2147483647 w 5"/>
              <a:gd name="T3" fmla="*/ 2147483647 h 8"/>
              <a:gd name="T4" fmla="*/ 2147483647 w 5"/>
              <a:gd name="T5" fmla="*/ 2147483647 h 8"/>
              <a:gd name="T6" fmla="*/ 2147483647 w 5"/>
              <a:gd name="T7" fmla="*/ 2147483647 h 8"/>
              <a:gd name="T8" fmla="*/ 2147483647 w 5"/>
              <a:gd name="T9" fmla="*/ 0 h 8"/>
              <a:gd name="T10" fmla="*/ 0 w 5"/>
              <a:gd name="T11" fmla="*/ 0 h 8"/>
              <a:gd name="T12" fmla="*/ 0 w 5"/>
              <a:gd name="T13" fmla="*/ 2147483647 h 8"/>
              <a:gd name="T14" fmla="*/ 2147483647 w 5"/>
              <a:gd name="T15" fmla="*/ 2147483647 h 8"/>
              <a:gd name="T16" fmla="*/ 2147483647 w 5"/>
              <a:gd name="T17" fmla="*/ 2147483647 h 8"/>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5" h="8">
                <a:moveTo>
                  <a:pt x="5" y="8"/>
                </a:moveTo>
                <a:lnTo>
                  <a:pt x="5" y="6"/>
                </a:lnTo>
                <a:lnTo>
                  <a:pt x="5" y="5"/>
                </a:lnTo>
                <a:lnTo>
                  <a:pt x="5" y="2"/>
                </a:lnTo>
                <a:lnTo>
                  <a:pt x="3" y="0"/>
                </a:lnTo>
                <a:lnTo>
                  <a:pt x="0" y="0"/>
                </a:lnTo>
                <a:lnTo>
                  <a:pt x="0" y="1"/>
                </a:lnTo>
                <a:lnTo>
                  <a:pt x="2" y="5"/>
                </a:lnTo>
                <a:lnTo>
                  <a:pt x="5" y="8"/>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1" name="Freeform 10">
            <a:extLst>
              <a:ext uri="{FF2B5EF4-FFF2-40B4-BE49-F238E27FC236}">
                <a16:creationId xmlns:a16="http://schemas.microsoft.com/office/drawing/2014/main" id="{00000000-0008-0000-0D00-00000B000000}"/>
              </a:ext>
            </a:extLst>
          </xdr:cNvPr>
          <xdr:cNvSpPr>
            <a:spLocks/>
          </xdr:cNvSpPr>
        </xdr:nvSpPr>
        <xdr:spPr bwMode="auto">
          <a:xfrm>
            <a:off x="2666506" y="5086247"/>
            <a:ext cx="144462" cy="120650"/>
          </a:xfrm>
          <a:custGeom>
            <a:avLst/>
            <a:gdLst>
              <a:gd name="T0" fmla="*/ 2147483647 w 135"/>
              <a:gd name="T1" fmla="*/ 2147483647 h 119"/>
              <a:gd name="T2" fmla="*/ 2147483647 w 135"/>
              <a:gd name="T3" fmla="*/ 2147483647 h 119"/>
              <a:gd name="T4" fmla="*/ 2147483647 w 135"/>
              <a:gd name="T5" fmla="*/ 2147483647 h 119"/>
              <a:gd name="T6" fmla="*/ 2147483647 w 135"/>
              <a:gd name="T7" fmla="*/ 2147483647 h 119"/>
              <a:gd name="T8" fmla="*/ 2147483647 w 135"/>
              <a:gd name="T9" fmla="*/ 2147483647 h 119"/>
              <a:gd name="T10" fmla="*/ 2147483647 w 135"/>
              <a:gd name="T11" fmla="*/ 2147483647 h 119"/>
              <a:gd name="T12" fmla="*/ 2147483647 w 135"/>
              <a:gd name="T13" fmla="*/ 2147483647 h 119"/>
              <a:gd name="T14" fmla="*/ 2147483647 w 135"/>
              <a:gd name="T15" fmla="*/ 2147483647 h 119"/>
              <a:gd name="T16" fmla="*/ 2147483647 w 135"/>
              <a:gd name="T17" fmla="*/ 2147483647 h 119"/>
              <a:gd name="T18" fmla="*/ 2147483647 w 135"/>
              <a:gd name="T19" fmla="*/ 2147483647 h 119"/>
              <a:gd name="T20" fmla="*/ 2147483647 w 135"/>
              <a:gd name="T21" fmla="*/ 2147483647 h 119"/>
              <a:gd name="T22" fmla="*/ 2147483647 w 135"/>
              <a:gd name="T23" fmla="*/ 2147483647 h 119"/>
              <a:gd name="T24" fmla="*/ 2147483647 w 135"/>
              <a:gd name="T25" fmla="*/ 2147483647 h 119"/>
              <a:gd name="T26" fmla="*/ 2147483647 w 135"/>
              <a:gd name="T27" fmla="*/ 2147483647 h 119"/>
              <a:gd name="T28" fmla="*/ 2147483647 w 135"/>
              <a:gd name="T29" fmla="*/ 2147483647 h 119"/>
              <a:gd name="T30" fmla="*/ 2147483647 w 135"/>
              <a:gd name="T31" fmla="*/ 2147483647 h 119"/>
              <a:gd name="T32" fmla="*/ 2147483647 w 135"/>
              <a:gd name="T33" fmla="*/ 2147483647 h 119"/>
              <a:gd name="T34" fmla="*/ 2147483647 w 135"/>
              <a:gd name="T35" fmla="*/ 2147483647 h 119"/>
              <a:gd name="T36" fmla="*/ 2147483647 w 135"/>
              <a:gd name="T37" fmla="*/ 2147483647 h 119"/>
              <a:gd name="T38" fmla="*/ 2147483647 w 135"/>
              <a:gd name="T39" fmla="*/ 2147483647 h 119"/>
              <a:gd name="T40" fmla="*/ 2147483647 w 135"/>
              <a:gd name="T41" fmla="*/ 2147483647 h 119"/>
              <a:gd name="T42" fmla="*/ 2147483647 w 135"/>
              <a:gd name="T43" fmla="*/ 2147483647 h 119"/>
              <a:gd name="T44" fmla="*/ 2147483647 w 135"/>
              <a:gd name="T45" fmla="*/ 2147483647 h 119"/>
              <a:gd name="T46" fmla="*/ 2147483647 w 135"/>
              <a:gd name="T47" fmla="*/ 2147483647 h 119"/>
              <a:gd name="T48" fmla="*/ 2147483647 w 135"/>
              <a:gd name="T49" fmla="*/ 2147483647 h 119"/>
              <a:gd name="T50" fmla="*/ 2147483647 w 135"/>
              <a:gd name="T51" fmla="*/ 2147483647 h 119"/>
              <a:gd name="T52" fmla="*/ 2147483647 w 135"/>
              <a:gd name="T53" fmla="*/ 2147483647 h 119"/>
              <a:gd name="T54" fmla="*/ 2147483647 w 135"/>
              <a:gd name="T55" fmla="*/ 2147483647 h 119"/>
              <a:gd name="T56" fmla="*/ 2147483647 w 135"/>
              <a:gd name="T57" fmla="*/ 2147483647 h 119"/>
              <a:gd name="T58" fmla="*/ 2147483647 w 135"/>
              <a:gd name="T59" fmla="*/ 2147483647 h 119"/>
              <a:gd name="T60" fmla="*/ 2147483647 w 135"/>
              <a:gd name="T61" fmla="*/ 2147483647 h 119"/>
              <a:gd name="T62" fmla="*/ 2147483647 w 135"/>
              <a:gd name="T63" fmla="*/ 2147483647 h 119"/>
              <a:gd name="T64" fmla="*/ 2147483647 w 135"/>
              <a:gd name="T65" fmla="*/ 2147483647 h 119"/>
              <a:gd name="T66" fmla="*/ 2147483647 w 135"/>
              <a:gd name="T67" fmla="*/ 2147483647 h 119"/>
              <a:gd name="T68" fmla="*/ 2147483647 w 135"/>
              <a:gd name="T69" fmla="*/ 2147483647 h 119"/>
              <a:gd name="T70" fmla="*/ 2147483647 w 135"/>
              <a:gd name="T71" fmla="*/ 2147483647 h 119"/>
              <a:gd name="T72" fmla="*/ 2147483647 w 135"/>
              <a:gd name="T73" fmla="*/ 2147483647 h 119"/>
              <a:gd name="T74" fmla="*/ 2147483647 w 135"/>
              <a:gd name="T75" fmla="*/ 2147483647 h 119"/>
              <a:gd name="T76" fmla="*/ 2147483647 w 135"/>
              <a:gd name="T77" fmla="*/ 2147483647 h 119"/>
              <a:gd name="T78" fmla="*/ 2147483647 w 135"/>
              <a:gd name="T79" fmla="*/ 2147483647 h 119"/>
              <a:gd name="T80" fmla="*/ 2147483647 w 135"/>
              <a:gd name="T81" fmla="*/ 2147483647 h 119"/>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0" t="0" r="r" b="b"/>
            <a:pathLst>
              <a:path w="135" h="119">
                <a:moveTo>
                  <a:pt x="122" y="59"/>
                </a:moveTo>
                <a:lnTo>
                  <a:pt x="124" y="60"/>
                </a:lnTo>
                <a:lnTo>
                  <a:pt x="130" y="62"/>
                </a:lnTo>
                <a:lnTo>
                  <a:pt x="135" y="67"/>
                </a:lnTo>
                <a:lnTo>
                  <a:pt x="133" y="71"/>
                </a:lnTo>
                <a:lnTo>
                  <a:pt x="129" y="76"/>
                </a:lnTo>
                <a:lnTo>
                  <a:pt x="126" y="78"/>
                </a:lnTo>
                <a:lnTo>
                  <a:pt x="124" y="81"/>
                </a:lnTo>
                <a:lnTo>
                  <a:pt x="121" y="83"/>
                </a:lnTo>
                <a:lnTo>
                  <a:pt x="118" y="83"/>
                </a:lnTo>
                <a:lnTo>
                  <a:pt x="116" y="83"/>
                </a:lnTo>
                <a:lnTo>
                  <a:pt x="114" y="82"/>
                </a:lnTo>
                <a:lnTo>
                  <a:pt x="108" y="79"/>
                </a:lnTo>
                <a:lnTo>
                  <a:pt x="101" y="77"/>
                </a:lnTo>
                <a:lnTo>
                  <a:pt x="95" y="75"/>
                </a:lnTo>
                <a:lnTo>
                  <a:pt x="91" y="74"/>
                </a:lnTo>
                <a:lnTo>
                  <a:pt x="86" y="71"/>
                </a:lnTo>
                <a:lnTo>
                  <a:pt x="82" y="68"/>
                </a:lnTo>
                <a:lnTo>
                  <a:pt x="77" y="66"/>
                </a:lnTo>
                <a:lnTo>
                  <a:pt x="72" y="66"/>
                </a:lnTo>
                <a:lnTo>
                  <a:pt x="70" y="70"/>
                </a:lnTo>
                <a:lnTo>
                  <a:pt x="71" y="78"/>
                </a:lnTo>
                <a:lnTo>
                  <a:pt x="72" y="85"/>
                </a:lnTo>
                <a:lnTo>
                  <a:pt x="72" y="92"/>
                </a:lnTo>
                <a:lnTo>
                  <a:pt x="68" y="96"/>
                </a:lnTo>
                <a:lnTo>
                  <a:pt x="61" y="99"/>
                </a:lnTo>
                <a:lnTo>
                  <a:pt x="58" y="102"/>
                </a:lnTo>
                <a:lnTo>
                  <a:pt x="57" y="107"/>
                </a:lnTo>
                <a:lnTo>
                  <a:pt x="56" y="111"/>
                </a:lnTo>
                <a:lnTo>
                  <a:pt x="53" y="114"/>
                </a:lnTo>
                <a:lnTo>
                  <a:pt x="48" y="117"/>
                </a:lnTo>
                <a:lnTo>
                  <a:pt x="44" y="119"/>
                </a:lnTo>
                <a:lnTo>
                  <a:pt x="40" y="116"/>
                </a:lnTo>
                <a:lnTo>
                  <a:pt x="39" y="111"/>
                </a:lnTo>
                <a:lnTo>
                  <a:pt x="38" y="105"/>
                </a:lnTo>
                <a:lnTo>
                  <a:pt x="34" y="100"/>
                </a:lnTo>
                <a:lnTo>
                  <a:pt x="29" y="99"/>
                </a:lnTo>
                <a:lnTo>
                  <a:pt x="23" y="99"/>
                </a:lnTo>
                <a:lnTo>
                  <a:pt x="20" y="100"/>
                </a:lnTo>
                <a:lnTo>
                  <a:pt x="17" y="101"/>
                </a:lnTo>
                <a:lnTo>
                  <a:pt x="10" y="104"/>
                </a:lnTo>
                <a:lnTo>
                  <a:pt x="3" y="105"/>
                </a:lnTo>
                <a:lnTo>
                  <a:pt x="0" y="101"/>
                </a:lnTo>
                <a:lnTo>
                  <a:pt x="1" y="97"/>
                </a:lnTo>
                <a:lnTo>
                  <a:pt x="4" y="90"/>
                </a:lnTo>
                <a:lnTo>
                  <a:pt x="9" y="84"/>
                </a:lnTo>
                <a:lnTo>
                  <a:pt x="12" y="82"/>
                </a:lnTo>
                <a:lnTo>
                  <a:pt x="16" y="79"/>
                </a:lnTo>
                <a:lnTo>
                  <a:pt x="16" y="75"/>
                </a:lnTo>
                <a:lnTo>
                  <a:pt x="14" y="68"/>
                </a:lnTo>
                <a:lnTo>
                  <a:pt x="12" y="61"/>
                </a:lnTo>
                <a:lnTo>
                  <a:pt x="11" y="55"/>
                </a:lnTo>
                <a:lnTo>
                  <a:pt x="12" y="48"/>
                </a:lnTo>
                <a:lnTo>
                  <a:pt x="12" y="44"/>
                </a:lnTo>
                <a:lnTo>
                  <a:pt x="10" y="39"/>
                </a:lnTo>
                <a:lnTo>
                  <a:pt x="8" y="35"/>
                </a:lnTo>
                <a:lnTo>
                  <a:pt x="8" y="26"/>
                </a:lnTo>
                <a:lnTo>
                  <a:pt x="8" y="16"/>
                </a:lnTo>
                <a:lnTo>
                  <a:pt x="8" y="8"/>
                </a:lnTo>
                <a:lnTo>
                  <a:pt x="9" y="2"/>
                </a:lnTo>
                <a:lnTo>
                  <a:pt x="12" y="0"/>
                </a:lnTo>
                <a:lnTo>
                  <a:pt x="18" y="1"/>
                </a:lnTo>
                <a:lnTo>
                  <a:pt x="24" y="3"/>
                </a:lnTo>
                <a:lnTo>
                  <a:pt x="27" y="9"/>
                </a:lnTo>
                <a:lnTo>
                  <a:pt x="30" y="18"/>
                </a:lnTo>
                <a:lnTo>
                  <a:pt x="32" y="26"/>
                </a:lnTo>
                <a:lnTo>
                  <a:pt x="33" y="30"/>
                </a:lnTo>
                <a:lnTo>
                  <a:pt x="37" y="30"/>
                </a:lnTo>
                <a:lnTo>
                  <a:pt x="40" y="28"/>
                </a:lnTo>
                <a:lnTo>
                  <a:pt x="44" y="25"/>
                </a:lnTo>
                <a:lnTo>
                  <a:pt x="48" y="23"/>
                </a:lnTo>
                <a:lnTo>
                  <a:pt x="54" y="23"/>
                </a:lnTo>
                <a:lnTo>
                  <a:pt x="61" y="24"/>
                </a:lnTo>
                <a:lnTo>
                  <a:pt x="70" y="26"/>
                </a:lnTo>
                <a:lnTo>
                  <a:pt x="78" y="30"/>
                </a:lnTo>
                <a:lnTo>
                  <a:pt x="85" y="33"/>
                </a:lnTo>
                <a:lnTo>
                  <a:pt x="90" y="40"/>
                </a:lnTo>
                <a:lnTo>
                  <a:pt x="93" y="48"/>
                </a:lnTo>
                <a:lnTo>
                  <a:pt x="98" y="54"/>
                </a:lnTo>
                <a:lnTo>
                  <a:pt x="100" y="58"/>
                </a:lnTo>
                <a:lnTo>
                  <a:pt x="101" y="59"/>
                </a:lnTo>
                <a:lnTo>
                  <a:pt x="122" y="59"/>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2" name="Freeform 11">
            <a:extLst>
              <a:ext uri="{FF2B5EF4-FFF2-40B4-BE49-F238E27FC236}">
                <a16:creationId xmlns:a16="http://schemas.microsoft.com/office/drawing/2014/main" id="{00000000-0008-0000-0D00-00000C000000}"/>
              </a:ext>
            </a:extLst>
          </xdr:cNvPr>
          <xdr:cNvSpPr>
            <a:spLocks/>
          </xdr:cNvSpPr>
        </xdr:nvSpPr>
        <xdr:spPr bwMode="auto">
          <a:xfrm>
            <a:off x="2552473" y="4724297"/>
            <a:ext cx="596633" cy="400050"/>
          </a:xfrm>
          <a:custGeom>
            <a:avLst/>
            <a:gdLst>
              <a:gd name="T0" fmla="*/ 2147483647 w 556"/>
              <a:gd name="T1" fmla="*/ 2147483647 h 395"/>
              <a:gd name="T2" fmla="*/ 2147483647 w 556"/>
              <a:gd name="T3" fmla="*/ 2147483647 h 395"/>
              <a:gd name="T4" fmla="*/ 2147483647 w 556"/>
              <a:gd name="T5" fmla="*/ 2147483647 h 395"/>
              <a:gd name="T6" fmla="*/ 2147483647 w 556"/>
              <a:gd name="T7" fmla="*/ 2147483647 h 395"/>
              <a:gd name="T8" fmla="*/ 2147483647 w 556"/>
              <a:gd name="T9" fmla="*/ 2147483647 h 395"/>
              <a:gd name="T10" fmla="*/ 2147483647 w 556"/>
              <a:gd name="T11" fmla="*/ 2147483647 h 395"/>
              <a:gd name="T12" fmla="*/ 2147483647 w 556"/>
              <a:gd name="T13" fmla="*/ 2147483647 h 395"/>
              <a:gd name="T14" fmla="*/ 2147483647 w 556"/>
              <a:gd name="T15" fmla="*/ 2147483647 h 395"/>
              <a:gd name="T16" fmla="*/ 2147483647 w 556"/>
              <a:gd name="T17" fmla="*/ 2147483647 h 395"/>
              <a:gd name="T18" fmla="*/ 2147483647 w 556"/>
              <a:gd name="T19" fmla="*/ 2147483647 h 395"/>
              <a:gd name="T20" fmla="*/ 2147483647 w 556"/>
              <a:gd name="T21" fmla="*/ 2147483647 h 395"/>
              <a:gd name="T22" fmla="*/ 2147483647 w 556"/>
              <a:gd name="T23" fmla="*/ 2147483647 h 395"/>
              <a:gd name="T24" fmla="*/ 2147483647 w 556"/>
              <a:gd name="T25" fmla="*/ 2147483647 h 395"/>
              <a:gd name="T26" fmla="*/ 2147483647 w 556"/>
              <a:gd name="T27" fmla="*/ 2147483647 h 395"/>
              <a:gd name="T28" fmla="*/ 2147483647 w 556"/>
              <a:gd name="T29" fmla="*/ 2147483647 h 395"/>
              <a:gd name="T30" fmla="*/ 2147483647 w 556"/>
              <a:gd name="T31" fmla="*/ 2147483647 h 395"/>
              <a:gd name="T32" fmla="*/ 2147483647 w 556"/>
              <a:gd name="T33" fmla="*/ 2147483647 h 395"/>
              <a:gd name="T34" fmla="*/ 2147483647 w 556"/>
              <a:gd name="T35" fmla="*/ 2147483647 h 395"/>
              <a:gd name="T36" fmla="*/ 2147483647 w 556"/>
              <a:gd name="T37" fmla="*/ 2147483647 h 395"/>
              <a:gd name="T38" fmla="*/ 2147483647 w 556"/>
              <a:gd name="T39" fmla="*/ 2147483647 h 395"/>
              <a:gd name="T40" fmla="*/ 2147483647 w 556"/>
              <a:gd name="T41" fmla="*/ 2147483647 h 395"/>
              <a:gd name="T42" fmla="*/ 2147483647 w 556"/>
              <a:gd name="T43" fmla="*/ 2147483647 h 395"/>
              <a:gd name="T44" fmla="*/ 2147483647 w 556"/>
              <a:gd name="T45" fmla="*/ 2147483647 h 395"/>
              <a:gd name="T46" fmla="*/ 2147483647 w 556"/>
              <a:gd name="T47" fmla="*/ 2147483647 h 395"/>
              <a:gd name="T48" fmla="*/ 2147483647 w 556"/>
              <a:gd name="T49" fmla="*/ 2147483647 h 395"/>
              <a:gd name="T50" fmla="*/ 0 w 556"/>
              <a:gd name="T51" fmla="*/ 2147483647 h 395"/>
              <a:gd name="T52" fmla="*/ 2147483647 w 556"/>
              <a:gd name="T53" fmla="*/ 2147483647 h 395"/>
              <a:gd name="T54" fmla="*/ 2147483647 w 556"/>
              <a:gd name="T55" fmla="*/ 2147483647 h 395"/>
              <a:gd name="T56" fmla="*/ 2147483647 w 556"/>
              <a:gd name="T57" fmla="*/ 2147483647 h 395"/>
              <a:gd name="T58" fmla="*/ 2147483647 w 556"/>
              <a:gd name="T59" fmla="*/ 2147483647 h 395"/>
              <a:gd name="T60" fmla="*/ 2147483647 w 556"/>
              <a:gd name="T61" fmla="*/ 2147483647 h 395"/>
              <a:gd name="T62" fmla="*/ 2147483647 w 556"/>
              <a:gd name="T63" fmla="*/ 2147483647 h 395"/>
              <a:gd name="T64" fmla="*/ 2147483647 w 556"/>
              <a:gd name="T65" fmla="*/ 2147483647 h 395"/>
              <a:gd name="T66" fmla="*/ 2147483647 w 556"/>
              <a:gd name="T67" fmla="*/ 2147483647 h 395"/>
              <a:gd name="T68" fmla="*/ 2147483647 w 556"/>
              <a:gd name="T69" fmla="*/ 2147483647 h 395"/>
              <a:gd name="T70" fmla="*/ 2147483647 w 556"/>
              <a:gd name="T71" fmla="*/ 2147483647 h 395"/>
              <a:gd name="T72" fmla="*/ 2147483647 w 556"/>
              <a:gd name="T73" fmla="*/ 2147483647 h 395"/>
              <a:gd name="T74" fmla="*/ 2147483647 w 556"/>
              <a:gd name="T75" fmla="*/ 2147483647 h 395"/>
              <a:gd name="T76" fmla="*/ 2147483647 w 556"/>
              <a:gd name="T77" fmla="*/ 2147483647 h 395"/>
              <a:gd name="T78" fmla="*/ 2147483647 w 556"/>
              <a:gd name="T79" fmla="*/ 2147483647 h 395"/>
              <a:gd name="T80" fmla="*/ 2147483647 w 556"/>
              <a:gd name="T81" fmla="*/ 2147483647 h 395"/>
              <a:gd name="T82" fmla="*/ 2147483647 w 556"/>
              <a:gd name="T83" fmla="*/ 2147483647 h 395"/>
              <a:gd name="T84" fmla="*/ 2147483647 w 556"/>
              <a:gd name="T85" fmla="*/ 2147483647 h 395"/>
              <a:gd name="T86" fmla="*/ 2147483647 w 556"/>
              <a:gd name="T87" fmla="*/ 2147483647 h 395"/>
              <a:gd name="T88" fmla="*/ 2147483647 w 556"/>
              <a:gd name="T89" fmla="*/ 2147483647 h 395"/>
              <a:gd name="T90" fmla="*/ 2147483647 w 556"/>
              <a:gd name="T91" fmla="*/ 2147483647 h 395"/>
              <a:gd name="T92" fmla="*/ 2147483647 w 556"/>
              <a:gd name="T93" fmla="*/ 2147483647 h 395"/>
              <a:gd name="T94" fmla="*/ 2147483647 w 556"/>
              <a:gd name="T95" fmla="*/ 2147483647 h 395"/>
              <a:gd name="T96" fmla="*/ 2147483647 w 556"/>
              <a:gd name="T97" fmla="*/ 2147483647 h 395"/>
              <a:gd name="T98" fmla="*/ 2147483647 w 556"/>
              <a:gd name="T99" fmla="*/ 2147483647 h 395"/>
              <a:gd name="T100" fmla="*/ 2147483647 w 556"/>
              <a:gd name="T101" fmla="*/ 2147483647 h 395"/>
              <a:gd name="T102" fmla="*/ 2147483647 w 556"/>
              <a:gd name="T103" fmla="*/ 2147483647 h 395"/>
              <a:gd name="T104" fmla="*/ 2147483647 w 556"/>
              <a:gd name="T105" fmla="*/ 2147483647 h 395"/>
              <a:gd name="T106" fmla="*/ 2147483647 w 556"/>
              <a:gd name="T107" fmla="*/ 2147483647 h 395"/>
              <a:gd name="T108" fmla="*/ 2147483647 w 556"/>
              <a:gd name="T109" fmla="*/ 2147483647 h 395"/>
              <a:gd name="T110" fmla="*/ 2147483647 w 556"/>
              <a:gd name="T111" fmla="*/ 2147483647 h 395"/>
              <a:gd name="T112" fmla="*/ 2147483647 w 556"/>
              <a:gd name="T113" fmla="*/ 2147483647 h 395"/>
              <a:gd name="T114" fmla="*/ 2147483647 w 556"/>
              <a:gd name="T115" fmla="*/ 2147483647 h 395"/>
              <a:gd name="T116" fmla="*/ 2147483647 w 556"/>
              <a:gd name="T117" fmla="*/ 2147483647 h 395"/>
              <a:gd name="T118" fmla="*/ 2147483647 w 556"/>
              <a:gd name="T119" fmla="*/ 2147483647 h 395"/>
              <a:gd name="T120" fmla="*/ 2147483647 w 556"/>
              <a:gd name="T121" fmla="*/ 2147483647 h 395"/>
              <a:gd name="T122" fmla="*/ 2147483647 w 556"/>
              <a:gd name="T123" fmla="*/ 2147483647 h 395"/>
              <a:gd name="T124" fmla="*/ 2147483647 w 556"/>
              <a:gd name="T125" fmla="*/ 2147483647 h 395"/>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 name="T186" fmla="*/ 0 60000 65536"/>
              <a:gd name="T187" fmla="*/ 0 60000 65536"/>
              <a:gd name="T188" fmla="*/ 0 60000 65536"/>
            </a:gdLst>
            <a:ahLst/>
            <a:cxnLst>
              <a:cxn ang="T126">
                <a:pos x="T0" y="T1"/>
              </a:cxn>
              <a:cxn ang="T127">
                <a:pos x="T2" y="T3"/>
              </a:cxn>
              <a:cxn ang="T128">
                <a:pos x="T4" y="T5"/>
              </a:cxn>
              <a:cxn ang="T129">
                <a:pos x="T6" y="T7"/>
              </a:cxn>
              <a:cxn ang="T130">
                <a:pos x="T8" y="T9"/>
              </a:cxn>
              <a:cxn ang="T131">
                <a:pos x="T10" y="T11"/>
              </a:cxn>
              <a:cxn ang="T132">
                <a:pos x="T12" y="T13"/>
              </a:cxn>
              <a:cxn ang="T133">
                <a:pos x="T14" y="T15"/>
              </a:cxn>
              <a:cxn ang="T134">
                <a:pos x="T16" y="T17"/>
              </a:cxn>
              <a:cxn ang="T135">
                <a:pos x="T18" y="T19"/>
              </a:cxn>
              <a:cxn ang="T136">
                <a:pos x="T20" y="T21"/>
              </a:cxn>
              <a:cxn ang="T137">
                <a:pos x="T22" y="T23"/>
              </a:cxn>
              <a:cxn ang="T138">
                <a:pos x="T24" y="T25"/>
              </a:cxn>
              <a:cxn ang="T139">
                <a:pos x="T26" y="T27"/>
              </a:cxn>
              <a:cxn ang="T140">
                <a:pos x="T28" y="T29"/>
              </a:cxn>
              <a:cxn ang="T141">
                <a:pos x="T30" y="T31"/>
              </a:cxn>
              <a:cxn ang="T142">
                <a:pos x="T32" y="T33"/>
              </a:cxn>
              <a:cxn ang="T143">
                <a:pos x="T34" y="T35"/>
              </a:cxn>
              <a:cxn ang="T144">
                <a:pos x="T36" y="T37"/>
              </a:cxn>
              <a:cxn ang="T145">
                <a:pos x="T38" y="T39"/>
              </a:cxn>
              <a:cxn ang="T146">
                <a:pos x="T40" y="T41"/>
              </a:cxn>
              <a:cxn ang="T147">
                <a:pos x="T42" y="T43"/>
              </a:cxn>
              <a:cxn ang="T148">
                <a:pos x="T44" y="T45"/>
              </a:cxn>
              <a:cxn ang="T149">
                <a:pos x="T46" y="T47"/>
              </a:cxn>
              <a:cxn ang="T150">
                <a:pos x="T48" y="T49"/>
              </a:cxn>
              <a:cxn ang="T151">
                <a:pos x="T50" y="T51"/>
              </a:cxn>
              <a:cxn ang="T152">
                <a:pos x="T52" y="T53"/>
              </a:cxn>
              <a:cxn ang="T153">
                <a:pos x="T54" y="T55"/>
              </a:cxn>
              <a:cxn ang="T154">
                <a:pos x="T56" y="T57"/>
              </a:cxn>
              <a:cxn ang="T155">
                <a:pos x="T58" y="T59"/>
              </a:cxn>
              <a:cxn ang="T156">
                <a:pos x="T60" y="T61"/>
              </a:cxn>
              <a:cxn ang="T157">
                <a:pos x="T62" y="T63"/>
              </a:cxn>
              <a:cxn ang="T158">
                <a:pos x="T64" y="T65"/>
              </a:cxn>
              <a:cxn ang="T159">
                <a:pos x="T66" y="T67"/>
              </a:cxn>
              <a:cxn ang="T160">
                <a:pos x="T68" y="T69"/>
              </a:cxn>
              <a:cxn ang="T161">
                <a:pos x="T70" y="T71"/>
              </a:cxn>
              <a:cxn ang="T162">
                <a:pos x="T72" y="T73"/>
              </a:cxn>
              <a:cxn ang="T163">
                <a:pos x="T74" y="T75"/>
              </a:cxn>
              <a:cxn ang="T164">
                <a:pos x="T76" y="T77"/>
              </a:cxn>
              <a:cxn ang="T165">
                <a:pos x="T78" y="T79"/>
              </a:cxn>
              <a:cxn ang="T166">
                <a:pos x="T80" y="T81"/>
              </a:cxn>
              <a:cxn ang="T167">
                <a:pos x="T82" y="T83"/>
              </a:cxn>
              <a:cxn ang="T168">
                <a:pos x="T84" y="T85"/>
              </a:cxn>
              <a:cxn ang="T169">
                <a:pos x="T86" y="T87"/>
              </a:cxn>
              <a:cxn ang="T170">
                <a:pos x="T88" y="T89"/>
              </a:cxn>
              <a:cxn ang="T171">
                <a:pos x="T90" y="T91"/>
              </a:cxn>
              <a:cxn ang="T172">
                <a:pos x="T92" y="T93"/>
              </a:cxn>
              <a:cxn ang="T173">
                <a:pos x="T94" y="T95"/>
              </a:cxn>
              <a:cxn ang="T174">
                <a:pos x="T96" y="T97"/>
              </a:cxn>
              <a:cxn ang="T175">
                <a:pos x="T98" y="T99"/>
              </a:cxn>
              <a:cxn ang="T176">
                <a:pos x="T100" y="T101"/>
              </a:cxn>
              <a:cxn ang="T177">
                <a:pos x="T102" y="T103"/>
              </a:cxn>
              <a:cxn ang="T178">
                <a:pos x="T104" y="T105"/>
              </a:cxn>
              <a:cxn ang="T179">
                <a:pos x="T106" y="T107"/>
              </a:cxn>
              <a:cxn ang="T180">
                <a:pos x="T108" y="T109"/>
              </a:cxn>
              <a:cxn ang="T181">
                <a:pos x="T110" y="T111"/>
              </a:cxn>
              <a:cxn ang="T182">
                <a:pos x="T112" y="T113"/>
              </a:cxn>
              <a:cxn ang="T183">
                <a:pos x="T114" y="T115"/>
              </a:cxn>
              <a:cxn ang="T184">
                <a:pos x="T116" y="T117"/>
              </a:cxn>
              <a:cxn ang="T185">
                <a:pos x="T118" y="T119"/>
              </a:cxn>
              <a:cxn ang="T186">
                <a:pos x="T120" y="T121"/>
              </a:cxn>
              <a:cxn ang="T187">
                <a:pos x="T122" y="T123"/>
              </a:cxn>
              <a:cxn ang="T188">
                <a:pos x="T124" y="T125"/>
              </a:cxn>
            </a:cxnLst>
            <a:rect l="0" t="0" r="r" b="b"/>
            <a:pathLst>
              <a:path w="556" h="395">
                <a:moveTo>
                  <a:pt x="539" y="379"/>
                </a:moveTo>
                <a:lnTo>
                  <a:pt x="540" y="380"/>
                </a:lnTo>
                <a:lnTo>
                  <a:pt x="542" y="383"/>
                </a:lnTo>
                <a:lnTo>
                  <a:pt x="541" y="387"/>
                </a:lnTo>
                <a:lnTo>
                  <a:pt x="533" y="388"/>
                </a:lnTo>
                <a:lnTo>
                  <a:pt x="527" y="388"/>
                </a:lnTo>
                <a:lnTo>
                  <a:pt x="523" y="387"/>
                </a:lnTo>
                <a:lnTo>
                  <a:pt x="518" y="387"/>
                </a:lnTo>
                <a:lnTo>
                  <a:pt x="514" y="388"/>
                </a:lnTo>
                <a:lnTo>
                  <a:pt x="510" y="388"/>
                </a:lnTo>
                <a:lnTo>
                  <a:pt x="506" y="389"/>
                </a:lnTo>
                <a:lnTo>
                  <a:pt x="501" y="390"/>
                </a:lnTo>
                <a:lnTo>
                  <a:pt x="495" y="392"/>
                </a:lnTo>
                <a:lnTo>
                  <a:pt x="488" y="393"/>
                </a:lnTo>
                <a:lnTo>
                  <a:pt x="482" y="394"/>
                </a:lnTo>
                <a:lnTo>
                  <a:pt x="478" y="395"/>
                </a:lnTo>
                <a:lnTo>
                  <a:pt x="473" y="395"/>
                </a:lnTo>
                <a:lnTo>
                  <a:pt x="468" y="395"/>
                </a:lnTo>
                <a:lnTo>
                  <a:pt x="464" y="394"/>
                </a:lnTo>
                <a:lnTo>
                  <a:pt x="459" y="394"/>
                </a:lnTo>
                <a:lnTo>
                  <a:pt x="453" y="393"/>
                </a:lnTo>
                <a:lnTo>
                  <a:pt x="449" y="393"/>
                </a:lnTo>
                <a:lnTo>
                  <a:pt x="444" y="393"/>
                </a:lnTo>
                <a:lnTo>
                  <a:pt x="440" y="394"/>
                </a:lnTo>
                <a:lnTo>
                  <a:pt x="435" y="395"/>
                </a:lnTo>
                <a:lnTo>
                  <a:pt x="430" y="395"/>
                </a:lnTo>
                <a:lnTo>
                  <a:pt x="427" y="395"/>
                </a:lnTo>
                <a:lnTo>
                  <a:pt x="422" y="394"/>
                </a:lnTo>
                <a:lnTo>
                  <a:pt x="419" y="392"/>
                </a:lnTo>
                <a:lnTo>
                  <a:pt x="414" y="386"/>
                </a:lnTo>
                <a:lnTo>
                  <a:pt x="413" y="380"/>
                </a:lnTo>
                <a:lnTo>
                  <a:pt x="409" y="375"/>
                </a:lnTo>
                <a:lnTo>
                  <a:pt x="397" y="372"/>
                </a:lnTo>
                <a:lnTo>
                  <a:pt x="389" y="371"/>
                </a:lnTo>
                <a:lnTo>
                  <a:pt x="382" y="368"/>
                </a:lnTo>
                <a:lnTo>
                  <a:pt x="376" y="366"/>
                </a:lnTo>
                <a:lnTo>
                  <a:pt x="372" y="364"/>
                </a:lnTo>
                <a:lnTo>
                  <a:pt x="368" y="362"/>
                </a:lnTo>
                <a:lnTo>
                  <a:pt x="365" y="359"/>
                </a:lnTo>
                <a:lnTo>
                  <a:pt x="362" y="358"/>
                </a:lnTo>
                <a:lnTo>
                  <a:pt x="359" y="356"/>
                </a:lnTo>
                <a:lnTo>
                  <a:pt x="354" y="352"/>
                </a:lnTo>
                <a:lnTo>
                  <a:pt x="350" y="351"/>
                </a:lnTo>
                <a:lnTo>
                  <a:pt x="344" y="352"/>
                </a:lnTo>
                <a:lnTo>
                  <a:pt x="335" y="357"/>
                </a:lnTo>
                <a:lnTo>
                  <a:pt x="324" y="362"/>
                </a:lnTo>
                <a:lnTo>
                  <a:pt x="316" y="363"/>
                </a:lnTo>
                <a:lnTo>
                  <a:pt x="309" y="365"/>
                </a:lnTo>
                <a:lnTo>
                  <a:pt x="304" y="370"/>
                </a:lnTo>
                <a:lnTo>
                  <a:pt x="297" y="377"/>
                </a:lnTo>
                <a:lnTo>
                  <a:pt x="290" y="381"/>
                </a:lnTo>
                <a:lnTo>
                  <a:pt x="283" y="381"/>
                </a:lnTo>
                <a:lnTo>
                  <a:pt x="276" y="377"/>
                </a:lnTo>
                <a:lnTo>
                  <a:pt x="271" y="373"/>
                </a:lnTo>
                <a:lnTo>
                  <a:pt x="267" y="370"/>
                </a:lnTo>
                <a:lnTo>
                  <a:pt x="262" y="366"/>
                </a:lnTo>
                <a:lnTo>
                  <a:pt x="259" y="363"/>
                </a:lnTo>
                <a:lnTo>
                  <a:pt x="256" y="358"/>
                </a:lnTo>
                <a:lnTo>
                  <a:pt x="256" y="355"/>
                </a:lnTo>
                <a:lnTo>
                  <a:pt x="260" y="350"/>
                </a:lnTo>
                <a:lnTo>
                  <a:pt x="268" y="344"/>
                </a:lnTo>
                <a:lnTo>
                  <a:pt x="277" y="340"/>
                </a:lnTo>
                <a:lnTo>
                  <a:pt x="283" y="337"/>
                </a:lnTo>
                <a:lnTo>
                  <a:pt x="288" y="337"/>
                </a:lnTo>
                <a:lnTo>
                  <a:pt x="291" y="337"/>
                </a:lnTo>
                <a:lnTo>
                  <a:pt x="293" y="337"/>
                </a:lnTo>
                <a:lnTo>
                  <a:pt x="296" y="336"/>
                </a:lnTo>
                <a:lnTo>
                  <a:pt x="300" y="334"/>
                </a:lnTo>
                <a:lnTo>
                  <a:pt x="305" y="329"/>
                </a:lnTo>
                <a:lnTo>
                  <a:pt x="316" y="320"/>
                </a:lnTo>
                <a:lnTo>
                  <a:pt x="326" y="313"/>
                </a:lnTo>
                <a:lnTo>
                  <a:pt x="330" y="307"/>
                </a:lnTo>
                <a:lnTo>
                  <a:pt x="327" y="301"/>
                </a:lnTo>
                <a:lnTo>
                  <a:pt x="318" y="295"/>
                </a:lnTo>
                <a:lnTo>
                  <a:pt x="308" y="292"/>
                </a:lnTo>
                <a:lnTo>
                  <a:pt x="305" y="287"/>
                </a:lnTo>
                <a:lnTo>
                  <a:pt x="309" y="273"/>
                </a:lnTo>
                <a:lnTo>
                  <a:pt x="320" y="258"/>
                </a:lnTo>
                <a:lnTo>
                  <a:pt x="328" y="246"/>
                </a:lnTo>
                <a:lnTo>
                  <a:pt x="327" y="235"/>
                </a:lnTo>
                <a:lnTo>
                  <a:pt x="315" y="218"/>
                </a:lnTo>
                <a:lnTo>
                  <a:pt x="306" y="208"/>
                </a:lnTo>
                <a:lnTo>
                  <a:pt x="297" y="200"/>
                </a:lnTo>
                <a:lnTo>
                  <a:pt x="289" y="193"/>
                </a:lnTo>
                <a:lnTo>
                  <a:pt x="282" y="188"/>
                </a:lnTo>
                <a:lnTo>
                  <a:pt x="274" y="183"/>
                </a:lnTo>
                <a:lnTo>
                  <a:pt x="267" y="180"/>
                </a:lnTo>
                <a:lnTo>
                  <a:pt x="260" y="176"/>
                </a:lnTo>
                <a:lnTo>
                  <a:pt x="252" y="173"/>
                </a:lnTo>
                <a:lnTo>
                  <a:pt x="244" y="169"/>
                </a:lnTo>
                <a:lnTo>
                  <a:pt x="236" y="166"/>
                </a:lnTo>
                <a:lnTo>
                  <a:pt x="228" y="161"/>
                </a:lnTo>
                <a:lnTo>
                  <a:pt x="221" y="156"/>
                </a:lnTo>
                <a:lnTo>
                  <a:pt x="214" y="152"/>
                </a:lnTo>
                <a:lnTo>
                  <a:pt x="208" y="148"/>
                </a:lnTo>
                <a:lnTo>
                  <a:pt x="202" y="145"/>
                </a:lnTo>
                <a:lnTo>
                  <a:pt x="199" y="142"/>
                </a:lnTo>
                <a:lnTo>
                  <a:pt x="191" y="137"/>
                </a:lnTo>
                <a:lnTo>
                  <a:pt x="183" y="132"/>
                </a:lnTo>
                <a:lnTo>
                  <a:pt x="178" y="131"/>
                </a:lnTo>
                <a:lnTo>
                  <a:pt x="179" y="137"/>
                </a:lnTo>
                <a:lnTo>
                  <a:pt x="185" y="146"/>
                </a:lnTo>
                <a:lnTo>
                  <a:pt x="186" y="152"/>
                </a:lnTo>
                <a:lnTo>
                  <a:pt x="183" y="155"/>
                </a:lnTo>
                <a:lnTo>
                  <a:pt x="171" y="155"/>
                </a:lnTo>
                <a:lnTo>
                  <a:pt x="163" y="155"/>
                </a:lnTo>
                <a:lnTo>
                  <a:pt x="159" y="155"/>
                </a:lnTo>
                <a:lnTo>
                  <a:pt x="154" y="156"/>
                </a:lnTo>
                <a:lnTo>
                  <a:pt x="151" y="159"/>
                </a:lnTo>
                <a:lnTo>
                  <a:pt x="147" y="161"/>
                </a:lnTo>
                <a:lnTo>
                  <a:pt x="142" y="162"/>
                </a:lnTo>
                <a:lnTo>
                  <a:pt x="138" y="163"/>
                </a:lnTo>
                <a:lnTo>
                  <a:pt x="131" y="165"/>
                </a:lnTo>
                <a:lnTo>
                  <a:pt x="124" y="166"/>
                </a:lnTo>
                <a:lnTo>
                  <a:pt x="118" y="167"/>
                </a:lnTo>
                <a:lnTo>
                  <a:pt x="114" y="168"/>
                </a:lnTo>
                <a:lnTo>
                  <a:pt x="110" y="169"/>
                </a:lnTo>
                <a:lnTo>
                  <a:pt x="106" y="170"/>
                </a:lnTo>
                <a:lnTo>
                  <a:pt x="101" y="170"/>
                </a:lnTo>
                <a:lnTo>
                  <a:pt x="95" y="170"/>
                </a:lnTo>
                <a:lnTo>
                  <a:pt x="87" y="169"/>
                </a:lnTo>
                <a:lnTo>
                  <a:pt x="74" y="166"/>
                </a:lnTo>
                <a:lnTo>
                  <a:pt x="70" y="162"/>
                </a:lnTo>
                <a:lnTo>
                  <a:pt x="66" y="160"/>
                </a:lnTo>
                <a:lnTo>
                  <a:pt x="60" y="161"/>
                </a:lnTo>
                <a:lnTo>
                  <a:pt x="51" y="166"/>
                </a:lnTo>
                <a:lnTo>
                  <a:pt x="47" y="168"/>
                </a:lnTo>
                <a:lnTo>
                  <a:pt x="43" y="168"/>
                </a:lnTo>
                <a:lnTo>
                  <a:pt x="35" y="163"/>
                </a:lnTo>
                <a:lnTo>
                  <a:pt x="30" y="160"/>
                </a:lnTo>
                <a:lnTo>
                  <a:pt x="24" y="156"/>
                </a:lnTo>
                <a:lnTo>
                  <a:pt x="18" y="153"/>
                </a:lnTo>
                <a:lnTo>
                  <a:pt x="13" y="151"/>
                </a:lnTo>
                <a:lnTo>
                  <a:pt x="10" y="148"/>
                </a:lnTo>
                <a:lnTo>
                  <a:pt x="9" y="145"/>
                </a:lnTo>
                <a:lnTo>
                  <a:pt x="11" y="143"/>
                </a:lnTo>
                <a:lnTo>
                  <a:pt x="16" y="140"/>
                </a:lnTo>
                <a:lnTo>
                  <a:pt x="23" y="138"/>
                </a:lnTo>
                <a:lnTo>
                  <a:pt x="30" y="137"/>
                </a:lnTo>
                <a:lnTo>
                  <a:pt x="36" y="136"/>
                </a:lnTo>
                <a:lnTo>
                  <a:pt x="41" y="135"/>
                </a:lnTo>
                <a:lnTo>
                  <a:pt x="45" y="133"/>
                </a:lnTo>
                <a:lnTo>
                  <a:pt x="45" y="132"/>
                </a:lnTo>
                <a:lnTo>
                  <a:pt x="42" y="130"/>
                </a:lnTo>
                <a:lnTo>
                  <a:pt x="35" y="128"/>
                </a:lnTo>
                <a:lnTo>
                  <a:pt x="27" y="125"/>
                </a:lnTo>
                <a:lnTo>
                  <a:pt x="19" y="123"/>
                </a:lnTo>
                <a:lnTo>
                  <a:pt x="13" y="122"/>
                </a:lnTo>
                <a:lnTo>
                  <a:pt x="9" y="121"/>
                </a:lnTo>
                <a:lnTo>
                  <a:pt x="4" y="118"/>
                </a:lnTo>
                <a:lnTo>
                  <a:pt x="2" y="116"/>
                </a:lnTo>
                <a:lnTo>
                  <a:pt x="0" y="112"/>
                </a:lnTo>
                <a:lnTo>
                  <a:pt x="0" y="105"/>
                </a:lnTo>
                <a:lnTo>
                  <a:pt x="0" y="93"/>
                </a:lnTo>
                <a:lnTo>
                  <a:pt x="0" y="85"/>
                </a:lnTo>
                <a:lnTo>
                  <a:pt x="0" y="76"/>
                </a:lnTo>
                <a:lnTo>
                  <a:pt x="1" y="60"/>
                </a:lnTo>
                <a:lnTo>
                  <a:pt x="5" y="39"/>
                </a:lnTo>
                <a:lnTo>
                  <a:pt x="12" y="21"/>
                </a:lnTo>
                <a:lnTo>
                  <a:pt x="22" y="9"/>
                </a:lnTo>
                <a:lnTo>
                  <a:pt x="31" y="3"/>
                </a:lnTo>
                <a:lnTo>
                  <a:pt x="39" y="3"/>
                </a:lnTo>
                <a:lnTo>
                  <a:pt x="46" y="6"/>
                </a:lnTo>
                <a:lnTo>
                  <a:pt x="50" y="10"/>
                </a:lnTo>
                <a:lnTo>
                  <a:pt x="49" y="19"/>
                </a:lnTo>
                <a:lnTo>
                  <a:pt x="43" y="40"/>
                </a:lnTo>
                <a:lnTo>
                  <a:pt x="42" y="56"/>
                </a:lnTo>
                <a:lnTo>
                  <a:pt x="45" y="70"/>
                </a:lnTo>
                <a:lnTo>
                  <a:pt x="50" y="80"/>
                </a:lnTo>
                <a:lnTo>
                  <a:pt x="56" y="90"/>
                </a:lnTo>
                <a:lnTo>
                  <a:pt x="62" y="97"/>
                </a:lnTo>
                <a:lnTo>
                  <a:pt x="68" y="102"/>
                </a:lnTo>
                <a:lnTo>
                  <a:pt x="71" y="108"/>
                </a:lnTo>
                <a:lnTo>
                  <a:pt x="70" y="107"/>
                </a:lnTo>
                <a:lnTo>
                  <a:pt x="63" y="87"/>
                </a:lnTo>
                <a:lnTo>
                  <a:pt x="56" y="62"/>
                </a:lnTo>
                <a:lnTo>
                  <a:pt x="55" y="41"/>
                </a:lnTo>
                <a:lnTo>
                  <a:pt x="58" y="26"/>
                </a:lnTo>
                <a:lnTo>
                  <a:pt x="62" y="12"/>
                </a:lnTo>
                <a:lnTo>
                  <a:pt x="69" y="3"/>
                </a:lnTo>
                <a:lnTo>
                  <a:pt x="79" y="0"/>
                </a:lnTo>
                <a:lnTo>
                  <a:pt x="91" y="2"/>
                </a:lnTo>
                <a:lnTo>
                  <a:pt x="100" y="7"/>
                </a:lnTo>
                <a:lnTo>
                  <a:pt x="106" y="14"/>
                </a:lnTo>
                <a:lnTo>
                  <a:pt x="109" y="21"/>
                </a:lnTo>
                <a:lnTo>
                  <a:pt x="111" y="26"/>
                </a:lnTo>
                <a:lnTo>
                  <a:pt x="114" y="32"/>
                </a:lnTo>
                <a:lnTo>
                  <a:pt x="115" y="39"/>
                </a:lnTo>
                <a:lnTo>
                  <a:pt x="116" y="47"/>
                </a:lnTo>
                <a:lnTo>
                  <a:pt x="118" y="53"/>
                </a:lnTo>
                <a:lnTo>
                  <a:pt x="124" y="54"/>
                </a:lnTo>
                <a:lnTo>
                  <a:pt x="132" y="52"/>
                </a:lnTo>
                <a:lnTo>
                  <a:pt x="140" y="47"/>
                </a:lnTo>
                <a:lnTo>
                  <a:pt x="146" y="41"/>
                </a:lnTo>
                <a:lnTo>
                  <a:pt x="147" y="36"/>
                </a:lnTo>
                <a:lnTo>
                  <a:pt x="149" y="31"/>
                </a:lnTo>
                <a:lnTo>
                  <a:pt x="156" y="27"/>
                </a:lnTo>
                <a:lnTo>
                  <a:pt x="164" y="23"/>
                </a:lnTo>
                <a:lnTo>
                  <a:pt x="169" y="19"/>
                </a:lnTo>
                <a:lnTo>
                  <a:pt x="175" y="19"/>
                </a:lnTo>
                <a:lnTo>
                  <a:pt x="185" y="24"/>
                </a:lnTo>
                <a:lnTo>
                  <a:pt x="197" y="32"/>
                </a:lnTo>
                <a:lnTo>
                  <a:pt x="202" y="38"/>
                </a:lnTo>
                <a:lnTo>
                  <a:pt x="206" y="44"/>
                </a:lnTo>
                <a:lnTo>
                  <a:pt x="209" y="49"/>
                </a:lnTo>
                <a:lnTo>
                  <a:pt x="214" y="55"/>
                </a:lnTo>
                <a:lnTo>
                  <a:pt x="221" y="60"/>
                </a:lnTo>
                <a:lnTo>
                  <a:pt x="227" y="61"/>
                </a:lnTo>
                <a:lnTo>
                  <a:pt x="231" y="56"/>
                </a:lnTo>
                <a:lnTo>
                  <a:pt x="237" y="49"/>
                </a:lnTo>
                <a:lnTo>
                  <a:pt x="246" y="46"/>
                </a:lnTo>
                <a:lnTo>
                  <a:pt x="256" y="46"/>
                </a:lnTo>
                <a:lnTo>
                  <a:pt x="263" y="49"/>
                </a:lnTo>
                <a:lnTo>
                  <a:pt x="266" y="54"/>
                </a:lnTo>
                <a:lnTo>
                  <a:pt x="268" y="56"/>
                </a:lnTo>
                <a:lnTo>
                  <a:pt x="271" y="59"/>
                </a:lnTo>
                <a:lnTo>
                  <a:pt x="281" y="61"/>
                </a:lnTo>
                <a:lnTo>
                  <a:pt x="288" y="62"/>
                </a:lnTo>
                <a:lnTo>
                  <a:pt x="296" y="62"/>
                </a:lnTo>
                <a:lnTo>
                  <a:pt x="304" y="63"/>
                </a:lnTo>
                <a:lnTo>
                  <a:pt x="311" y="63"/>
                </a:lnTo>
                <a:lnTo>
                  <a:pt x="318" y="63"/>
                </a:lnTo>
                <a:lnTo>
                  <a:pt x="321" y="64"/>
                </a:lnTo>
                <a:lnTo>
                  <a:pt x="323" y="67"/>
                </a:lnTo>
                <a:lnTo>
                  <a:pt x="321" y="69"/>
                </a:lnTo>
                <a:lnTo>
                  <a:pt x="319" y="72"/>
                </a:lnTo>
                <a:lnTo>
                  <a:pt x="322" y="72"/>
                </a:lnTo>
                <a:lnTo>
                  <a:pt x="329" y="72"/>
                </a:lnTo>
                <a:lnTo>
                  <a:pt x="335" y="74"/>
                </a:lnTo>
                <a:lnTo>
                  <a:pt x="339" y="78"/>
                </a:lnTo>
                <a:lnTo>
                  <a:pt x="345" y="83"/>
                </a:lnTo>
                <a:lnTo>
                  <a:pt x="349" y="86"/>
                </a:lnTo>
                <a:lnTo>
                  <a:pt x="351" y="87"/>
                </a:lnTo>
                <a:lnTo>
                  <a:pt x="350" y="87"/>
                </a:lnTo>
                <a:lnTo>
                  <a:pt x="345" y="89"/>
                </a:lnTo>
                <a:lnTo>
                  <a:pt x="342" y="91"/>
                </a:lnTo>
                <a:lnTo>
                  <a:pt x="339" y="93"/>
                </a:lnTo>
                <a:lnTo>
                  <a:pt x="343" y="97"/>
                </a:lnTo>
                <a:lnTo>
                  <a:pt x="352" y="100"/>
                </a:lnTo>
                <a:lnTo>
                  <a:pt x="361" y="102"/>
                </a:lnTo>
                <a:lnTo>
                  <a:pt x="361" y="105"/>
                </a:lnTo>
                <a:lnTo>
                  <a:pt x="357" y="107"/>
                </a:lnTo>
                <a:lnTo>
                  <a:pt x="353" y="108"/>
                </a:lnTo>
                <a:lnTo>
                  <a:pt x="351" y="110"/>
                </a:lnTo>
                <a:lnTo>
                  <a:pt x="351" y="115"/>
                </a:lnTo>
                <a:lnTo>
                  <a:pt x="350" y="118"/>
                </a:lnTo>
                <a:lnTo>
                  <a:pt x="349" y="123"/>
                </a:lnTo>
                <a:lnTo>
                  <a:pt x="349" y="127"/>
                </a:lnTo>
                <a:lnTo>
                  <a:pt x="353" y="132"/>
                </a:lnTo>
                <a:lnTo>
                  <a:pt x="361" y="135"/>
                </a:lnTo>
                <a:lnTo>
                  <a:pt x="371" y="133"/>
                </a:lnTo>
                <a:lnTo>
                  <a:pt x="377" y="133"/>
                </a:lnTo>
                <a:lnTo>
                  <a:pt x="384" y="136"/>
                </a:lnTo>
                <a:lnTo>
                  <a:pt x="392" y="143"/>
                </a:lnTo>
                <a:lnTo>
                  <a:pt x="400" y="150"/>
                </a:lnTo>
                <a:lnTo>
                  <a:pt x="407" y="152"/>
                </a:lnTo>
                <a:lnTo>
                  <a:pt x="409" y="150"/>
                </a:lnTo>
                <a:lnTo>
                  <a:pt x="406" y="144"/>
                </a:lnTo>
                <a:lnTo>
                  <a:pt x="403" y="139"/>
                </a:lnTo>
                <a:lnTo>
                  <a:pt x="403" y="137"/>
                </a:lnTo>
                <a:lnTo>
                  <a:pt x="409" y="139"/>
                </a:lnTo>
                <a:lnTo>
                  <a:pt x="414" y="140"/>
                </a:lnTo>
                <a:lnTo>
                  <a:pt x="421" y="142"/>
                </a:lnTo>
                <a:lnTo>
                  <a:pt x="429" y="143"/>
                </a:lnTo>
                <a:lnTo>
                  <a:pt x="436" y="143"/>
                </a:lnTo>
                <a:lnTo>
                  <a:pt x="442" y="144"/>
                </a:lnTo>
                <a:lnTo>
                  <a:pt x="447" y="145"/>
                </a:lnTo>
                <a:lnTo>
                  <a:pt x="450" y="146"/>
                </a:lnTo>
                <a:lnTo>
                  <a:pt x="451" y="148"/>
                </a:lnTo>
                <a:lnTo>
                  <a:pt x="450" y="152"/>
                </a:lnTo>
                <a:lnTo>
                  <a:pt x="451" y="154"/>
                </a:lnTo>
                <a:lnTo>
                  <a:pt x="453" y="155"/>
                </a:lnTo>
                <a:lnTo>
                  <a:pt x="457" y="155"/>
                </a:lnTo>
                <a:lnTo>
                  <a:pt x="461" y="155"/>
                </a:lnTo>
                <a:lnTo>
                  <a:pt x="466" y="153"/>
                </a:lnTo>
                <a:lnTo>
                  <a:pt x="472" y="152"/>
                </a:lnTo>
                <a:lnTo>
                  <a:pt x="480" y="152"/>
                </a:lnTo>
                <a:lnTo>
                  <a:pt x="490" y="153"/>
                </a:lnTo>
                <a:lnTo>
                  <a:pt x="501" y="154"/>
                </a:lnTo>
                <a:lnTo>
                  <a:pt x="509" y="158"/>
                </a:lnTo>
                <a:lnTo>
                  <a:pt x="511" y="163"/>
                </a:lnTo>
                <a:lnTo>
                  <a:pt x="508" y="169"/>
                </a:lnTo>
                <a:lnTo>
                  <a:pt x="501" y="173"/>
                </a:lnTo>
                <a:lnTo>
                  <a:pt x="496" y="176"/>
                </a:lnTo>
                <a:lnTo>
                  <a:pt x="496" y="180"/>
                </a:lnTo>
                <a:lnTo>
                  <a:pt x="501" y="183"/>
                </a:lnTo>
                <a:lnTo>
                  <a:pt x="505" y="186"/>
                </a:lnTo>
                <a:lnTo>
                  <a:pt x="510" y="191"/>
                </a:lnTo>
                <a:lnTo>
                  <a:pt x="511" y="196"/>
                </a:lnTo>
                <a:lnTo>
                  <a:pt x="511" y="200"/>
                </a:lnTo>
                <a:lnTo>
                  <a:pt x="509" y="204"/>
                </a:lnTo>
                <a:lnTo>
                  <a:pt x="505" y="207"/>
                </a:lnTo>
                <a:lnTo>
                  <a:pt x="501" y="209"/>
                </a:lnTo>
                <a:lnTo>
                  <a:pt x="497" y="212"/>
                </a:lnTo>
                <a:lnTo>
                  <a:pt x="497" y="214"/>
                </a:lnTo>
                <a:lnTo>
                  <a:pt x="499" y="219"/>
                </a:lnTo>
                <a:lnTo>
                  <a:pt x="505" y="223"/>
                </a:lnTo>
                <a:lnTo>
                  <a:pt x="511" y="228"/>
                </a:lnTo>
                <a:lnTo>
                  <a:pt x="514" y="234"/>
                </a:lnTo>
                <a:lnTo>
                  <a:pt x="514" y="239"/>
                </a:lnTo>
                <a:lnTo>
                  <a:pt x="511" y="244"/>
                </a:lnTo>
                <a:lnTo>
                  <a:pt x="506" y="248"/>
                </a:lnTo>
                <a:lnTo>
                  <a:pt x="503" y="249"/>
                </a:lnTo>
                <a:lnTo>
                  <a:pt x="501" y="249"/>
                </a:lnTo>
                <a:lnTo>
                  <a:pt x="495" y="245"/>
                </a:lnTo>
                <a:lnTo>
                  <a:pt x="487" y="242"/>
                </a:lnTo>
                <a:lnTo>
                  <a:pt x="480" y="238"/>
                </a:lnTo>
                <a:lnTo>
                  <a:pt x="474" y="235"/>
                </a:lnTo>
                <a:lnTo>
                  <a:pt x="468" y="231"/>
                </a:lnTo>
                <a:lnTo>
                  <a:pt x="465" y="229"/>
                </a:lnTo>
                <a:lnTo>
                  <a:pt x="460" y="228"/>
                </a:lnTo>
                <a:lnTo>
                  <a:pt x="456" y="226"/>
                </a:lnTo>
                <a:lnTo>
                  <a:pt x="449" y="223"/>
                </a:lnTo>
                <a:lnTo>
                  <a:pt x="440" y="220"/>
                </a:lnTo>
                <a:lnTo>
                  <a:pt x="432" y="219"/>
                </a:lnTo>
                <a:lnTo>
                  <a:pt x="425" y="220"/>
                </a:lnTo>
                <a:lnTo>
                  <a:pt x="421" y="224"/>
                </a:lnTo>
                <a:lnTo>
                  <a:pt x="421" y="230"/>
                </a:lnTo>
                <a:lnTo>
                  <a:pt x="423" y="236"/>
                </a:lnTo>
                <a:lnTo>
                  <a:pt x="428" y="243"/>
                </a:lnTo>
                <a:lnTo>
                  <a:pt x="435" y="251"/>
                </a:lnTo>
                <a:lnTo>
                  <a:pt x="440" y="254"/>
                </a:lnTo>
                <a:lnTo>
                  <a:pt x="443" y="259"/>
                </a:lnTo>
                <a:lnTo>
                  <a:pt x="449" y="262"/>
                </a:lnTo>
                <a:lnTo>
                  <a:pt x="453" y="265"/>
                </a:lnTo>
                <a:lnTo>
                  <a:pt x="459" y="268"/>
                </a:lnTo>
                <a:lnTo>
                  <a:pt x="465" y="271"/>
                </a:lnTo>
                <a:lnTo>
                  <a:pt x="471" y="272"/>
                </a:lnTo>
                <a:lnTo>
                  <a:pt x="476" y="273"/>
                </a:lnTo>
                <a:lnTo>
                  <a:pt x="487" y="275"/>
                </a:lnTo>
                <a:lnTo>
                  <a:pt x="495" y="277"/>
                </a:lnTo>
                <a:lnTo>
                  <a:pt x="501" y="281"/>
                </a:lnTo>
                <a:lnTo>
                  <a:pt x="505" y="286"/>
                </a:lnTo>
                <a:lnTo>
                  <a:pt x="512" y="289"/>
                </a:lnTo>
                <a:lnTo>
                  <a:pt x="520" y="291"/>
                </a:lnTo>
                <a:lnTo>
                  <a:pt x="528" y="294"/>
                </a:lnTo>
                <a:lnTo>
                  <a:pt x="533" y="301"/>
                </a:lnTo>
                <a:lnTo>
                  <a:pt x="534" y="307"/>
                </a:lnTo>
                <a:lnTo>
                  <a:pt x="533" y="311"/>
                </a:lnTo>
                <a:lnTo>
                  <a:pt x="533" y="315"/>
                </a:lnTo>
                <a:lnTo>
                  <a:pt x="536" y="324"/>
                </a:lnTo>
                <a:lnTo>
                  <a:pt x="541" y="332"/>
                </a:lnTo>
                <a:lnTo>
                  <a:pt x="543" y="337"/>
                </a:lnTo>
                <a:lnTo>
                  <a:pt x="544" y="342"/>
                </a:lnTo>
                <a:lnTo>
                  <a:pt x="548" y="345"/>
                </a:lnTo>
                <a:lnTo>
                  <a:pt x="552" y="350"/>
                </a:lnTo>
                <a:lnTo>
                  <a:pt x="556" y="354"/>
                </a:lnTo>
                <a:lnTo>
                  <a:pt x="555" y="357"/>
                </a:lnTo>
                <a:lnTo>
                  <a:pt x="549" y="356"/>
                </a:lnTo>
                <a:lnTo>
                  <a:pt x="544" y="352"/>
                </a:lnTo>
                <a:lnTo>
                  <a:pt x="541" y="349"/>
                </a:lnTo>
                <a:lnTo>
                  <a:pt x="535" y="345"/>
                </a:lnTo>
                <a:lnTo>
                  <a:pt x="525" y="345"/>
                </a:lnTo>
                <a:lnTo>
                  <a:pt x="513" y="348"/>
                </a:lnTo>
                <a:lnTo>
                  <a:pt x="505" y="349"/>
                </a:lnTo>
                <a:lnTo>
                  <a:pt x="499" y="349"/>
                </a:lnTo>
                <a:lnTo>
                  <a:pt x="493" y="345"/>
                </a:lnTo>
                <a:lnTo>
                  <a:pt x="488" y="343"/>
                </a:lnTo>
                <a:lnTo>
                  <a:pt x="483" y="342"/>
                </a:lnTo>
                <a:lnTo>
                  <a:pt x="478" y="340"/>
                </a:lnTo>
                <a:lnTo>
                  <a:pt x="472" y="339"/>
                </a:lnTo>
                <a:lnTo>
                  <a:pt x="466" y="337"/>
                </a:lnTo>
                <a:lnTo>
                  <a:pt x="461" y="337"/>
                </a:lnTo>
                <a:lnTo>
                  <a:pt x="457" y="337"/>
                </a:lnTo>
                <a:lnTo>
                  <a:pt x="453" y="337"/>
                </a:lnTo>
                <a:lnTo>
                  <a:pt x="451" y="340"/>
                </a:lnTo>
                <a:lnTo>
                  <a:pt x="455" y="343"/>
                </a:lnTo>
                <a:lnTo>
                  <a:pt x="463" y="347"/>
                </a:lnTo>
                <a:lnTo>
                  <a:pt x="476" y="352"/>
                </a:lnTo>
                <a:lnTo>
                  <a:pt x="485" y="355"/>
                </a:lnTo>
                <a:lnTo>
                  <a:pt x="490" y="357"/>
                </a:lnTo>
                <a:lnTo>
                  <a:pt x="496" y="358"/>
                </a:lnTo>
                <a:lnTo>
                  <a:pt x="499" y="358"/>
                </a:lnTo>
                <a:lnTo>
                  <a:pt x="503" y="359"/>
                </a:lnTo>
                <a:lnTo>
                  <a:pt x="506" y="360"/>
                </a:lnTo>
                <a:lnTo>
                  <a:pt x="509" y="362"/>
                </a:lnTo>
                <a:lnTo>
                  <a:pt x="511" y="364"/>
                </a:lnTo>
                <a:lnTo>
                  <a:pt x="517" y="367"/>
                </a:lnTo>
                <a:lnTo>
                  <a:pt x="525" y="371"/>
                </a:lnTo>
                <a:lnTo>
                  <a:pt x="533" y="374"/>
                </a:lnTo>
                <a:lnTo>
                  <a:pt x="539" y="379"/>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3" name="Freeform 12">
            <a:extLst>
              <a:ext uri="{FF2B5EF4-FFF2-40B4-BE49-F238E27FC236}">
                <a16:creationId xmlns:a16="http://schemas.microsoft.com/office/drawing/2014/main" id="{00000000-0008-0000-0D00-00000D000000}"/>
              </a:ext>
            </a:extLst>
          </xdr:cNvPr>
          <xdr:cNvSpPr>
            <a:spLocks/>
          </xdr:cNvSpPr>
        </xdr:nvSpPr>
        <xdr:spPr bwMode="auto">
          <a:xfrm>
            <a:off x="2034948" y="4657622"/>
            <a:ext cx="158750" cy="146050"/>
          </a:xfrm>
          <a:custGeom>
            <a:avLst/>
            <a:gdLst>
              <a:gd name="T0" fmla="*/ 2147483647 w 148"/>
              <a:gd name="T1" fmla="*/ 2147483647 h 146"/>
              <a:gd name="T2" fmla="*/ 2147483647 w 148"/>
              <a:gd name="T3" fmla="*/ 2147483647 h 146"/>
              <a:gd name="T4" fmla="*/ 2147483647 w 148"/>
              <a:gd name="T5" fmla="*/ 2147483647 h 146"/>
              <a:gd name="T6" fmla="*/ 2147483647 w 148"/>
              <a:gd name="T7" fmla="*/ 2147483647 h 146"/>
              <a:gd name="T8" fmla="*/ 2147483647 w 148"/>
              <a:gd name="T9" fmla="*/ 2147483647 h 146"/>
              <a:gd name="T10" fmla="*/ 2147483647 w 148"/>
              <a:gd name="T11" fmla="*/ 2147483647 h 146"/>
              <a:gd name="T12" fmla="*/ 2147483647 w 148"/>
              <a:gd name="T13" fmla="*/ 2147483647 h 146"/>
              <a:gd name="T14" fmla="*/ 2147483647 w 148"/>
              <a:gd name="T15" fmla="*/ 2147483647 h 146"/>
              <a:gd name="T16" fmla="*/ 2147483647 w 148"/>
              <a:gd name="T17" fmla="*/ 2147483647 h 146"/>
              <a:gd name="T18" fmla="*/ 2147483647 w 148"/>
              <a:gd name="T19" fmla="*/ 0 h 146"/>
              <a:gd name="T20" fmla="*/ 2147483647 w 148"/>
              <a:gd name="T21" fmla="*/ 2147483647 h 146"/>
              <a:gd name="T22" fmla="*/ 2147483647 w 148"/>
              <a:gd name="T23" fmla="*/ 2147483647 h 146"/>
              <a:gd name="T24" fmla="*/ 2147483647 w 148"/>
              <a:gd name="T25" fmla="*/ 2147483647 h 146"/>
              <a:gd name="T26" fmla="*/ 2147483647 w 148"/>
              <a:gd name="T27" fmla="*/ 2147483647 h 146"/>
              <a:gd name="T28" fmla="*/ 2147483647 w 148"/>
              <a:gd name="T29" fmla="*/ 2147483647 h 146"/>
              <a:gd name="T30" fmla="*/ 2147483647 w 148"/>
              <a:gd name="T31" fmla="*/ 2147483647 h 146"/>
              <a:gd name="T32" fmla="*/ 2147483647 w 148"/>
              <a:gd name="T33" fmla="*/ 2147483647 h 146"/>
              <a:gd name="T34" fmla="*/ 2147483647 w 148"/>
              <a:gd name="T35" fmla="*/ 2147483647 h 146"/>
              <a:gd name="T36" fmla="*/ 2147483647 w 148"/>
              <a:gd name="T37" fmla="*/ 2147483647 h 146"/>
              <a:gd name="T38" fmla="*/ 2147483647 w 148"/>
              <a:gd name="T39" fmla="*/ 2147483647 h 146"/>
              <a:gd name="T40" fmla="*/ 2147483647 w 148"/>
              <a:gd name="T41" fmla="*/ 2147483647 h 146"/>
              <a:gd name="T42" fmla="*/ 2147483647 w 148"/>
              <a:gd name="T43" fmla="*/ 2147483647 h 146"/>
              <a:gd name="T44" fmla="*/ 2147483647 w 148"/>
              <a:gd name="T45" fmla="*/ 2147483647 h 146"/>
              <a:gd name="T46" fmla="*/ 2147483647 w 148"/>
              <a:gd name="T47" fmla="*/ 2147483647 h 146"/>
              <a:gd name="T48" fmla="*/ 2147483647 w 148"/>
              <a:gd name="T49" fmla="*/ 2147483647 h 146"/>
              <a:gd name="T50" fmla="*/ 2147483647 w 148"/>
              <a:gd name="T51" fmla="*/ 2147483647 h 146"/>
              <a:gd name="T52" fmla="*/ 2147483647 w 148"/>
              <a:gd name="T53" fmla="*/ 2147483647 h 146"/>
              <a:gd name="T54" fmla="*/ 2147483647 w 148"/>
              <a:gd name="T55" fmla="*/ 2147483647 h 146"/>
              <a:gd name="T56" fmla="*/ 2147483647 w 148"/>
              <a:gd name="T57" fmla="*/ 2147483647 h 146"/>
              <a:gd name="T58" fmla="*/ 2147483647 w 148"/>
              <a:gd name="T59" fmla="*/ 2147483647 h 146"/>
              <a:gd name="T60" fmla="*/ 2147483647 w 148"/>
              <a:gd name="T61" fmla="*/ 2147483647 h 146"/>
              <a:gd name="T62" fmla="*/ 2147483647 w 148"/>
              <a:gd name="T63" fmla="*/ 2147483647 h 14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Lst>
            <a:ahLst/>
            <a:cxnLst>
              <a:cxn ang="T64">
                <a:pos x="T0" y="T1"/>
              </a:cxn>
              <a:cxn ang="T65">
                <a:pos x="T2" y="T3"/>
              </a:cxn>
              <a:cxn ang="T66">
                <a:pos x="T4" y="T5"/>
              </a:cxn>
              <a:cxn ang="T67">
                <a:pos x="T6" y="T7"/>
              </a:cxn>
              <a:cxn ang="T68">
                <a:pos x="T8" y="T9"/>
              </a:cxn>
              <a:cxn ang="T69">
                <a:pos x="T10" y="T11"/>
              </a:cxn>
              <a:cxn ang="T70">
                <a:pos x="T12" y="T13"/>
              </a:cxn>
              <a:cxn ang="T71">
                <a:pos x="T14" y="T15"/>
              </a:cxn>
              <a:cxn ang="T72">
                <a:pos x="T16" y="T17"/>
              </a:cxn>
              <a:cxn ang="T73">
                <a:pos x="T18" y="T19"/>
              </a:cxn>
              <a:cxn ang="T74">
                <a:pos x="T20" y="T21"/>
              </a:cxn>
              <a:cxn ang="T75">
                <a:pos x="T22" y="T23"/>
              </a:cxn>
              <a:cxn ang="T76">
                <a:pos x="T24" y="T25"/>
              </a:cxn>
              <a:cxn ang="T77">
                <a:pos x="T26" y="T27"/>
              </a:cxn>
              <a:cxn ang="T78">
                <a:pos x="T28" y="T29"/>
              </a:cxn>
              <a:cxn ang="T79">
                <a:pos x="T30" y="T31"/>
              </a:cxn>
              <a:cxn ang="T80">
                <a:pos x="T32" y="T33"/>
              </a:cxn>
              <a:cxn ang="T81">
                <a:pos x="T34" y="T35"/>
              </a:cxn>
              <a:cxn ang="T82">
                <a:pos x="T36" y="T37"/>
              </a:cxn>
              <a:cxn ang="T83">
                <a:pos x="T38" y="T39"/>
              </a:cxn>
              <a:cxn ang="T84">
                <a:pos x="T40" y="T41"/>
              </a:cxn>
              <a:cxn ang="T85">
                <a:pos x="T42" y="T43"/>
              </a:cxn>
              <a:cxn ang="T86">
                <a:pos x="T44" y="T45"/>
              </a:cxn>
              <a:cxn ang="T87">
                <a:pos x="T46" y="T47"/>
              </a:cxn>
              <a:cxn ang="T88">
                <a:pos x="T48" y="T49"/>
              </a:cxn>
              <a:cxn ang="T89">
                <a:pos x="T50" y="T51"/>
              </a:cxn>
              <a:cxn ang="T90">
                <a:pos x="T52" y="T53"/>
              </a:cxn>
              <a:cxn ang="T91">
                <a:pos x="T54" y="T55"/>
              </a:cxn>
              <a:cxn ang="T92">
                <a:pos x="T56" y="T57"/>
              </a:cxn>
              <a:cxn ang="T93">
                <a:pos x="T58" y="T59"/>
              </a:cxn>
              <a:cxn ang="T94">
                <a:pos x="T60" y="T61"/>
              </a:cxn>
              <a:cxn ang="T95">
                <a:pos x="T62" y="T63"/>
              </a:cxn>
            </a:cxnLst>
            <a:rect l="0" t="0" r="r" b="b"/>
            <a:pathLst>
              <a:path w="148" h="146">
                <a:moveTo>
                  <a:pt x="148" y="71"/>
                </a:moveTo>
                <a:lnTo>
                  <a:pt x="146" y="67"/>
                </a:lnTo>
                <a:lnTo>
                  <a:pt x="145" y="56"/>
                </a:lnTo>
                <a:lnTo>
                  <a:pt x="141" y="44"/>
                </a:lnTo>
                <a:lnTo>
                  <a:pt x="135" y="36"/>
                </a:lnTo>
                <a:lnTo>
                  <a:pt x="129" y="33"/>
                </a:lnTo>
                <a:lnTo>
                  <a:pt x="125" y="33"/>
                </a:lnTo>
                <a:lnTo>
                  <a:pt x="120" y="35"/>
                </a:lnTo>
                <a:lnTo>
                  <a:pt x="115" y="32"/>
                </a:lnTo>
                <a:lnTo>
                  <a:pt x="111" y="26"/>
                </a:lnTo>
                <a:lnTo>
                  <a:pt x="108" y="20"/>
                </a:lnTo>
                <a:lnTo>
                  <a:pt x="104" y="14"/>
                </a:lnTo>
                <a:lnTo>
                  <a:pt x="95" y="12"/>
                </a:lnTo>
                <a:lnTo>
                  <a:pt x="88" y="10"/>
                </a:lnTo>
                <a:lnTo>
                  <a:pt x="82" y="9"/>
                </a:lnTo>
                <a:lnTo>
                  <a:pt x="77" y="7"/>
                </a:lnTo>
                <a:lnTo>
                  <a:pt x="73" y="3"/>
                </a:lnTo>
                <a:lnTo>
                  <a:pt x="68" y="1"/>
                </a:lnTo>
                <a:lnTo>
                  <a:pt x="65" y="0"/>
                </a:lnTo>
                <a:lnTo>
                  <a:pt x="62" y="0"/>
                </a:lnTo>
                <a:lnTo>
                  <a:pt x="60" y="2"/>
                </a:lnTo>
                <a:lnTo>
                  <a:pt x="58" y="8"/>
                </a:lnTo>
                <a:lnTo>
                  <a:pt x="58" y="15"/>
                </a:lnTo>
                <a:lnTo>
                  <a:pt x="57" y="20"/>
                </a:lnTo>
                <a:lnTo>
                  <a:pt x="55" y="24"/>
                </a:lnTo>
                <a:lnTo>
                  <a:pt x="50" y="31"/>
                </a:lnTo>
                <a:lnTo>
                  <a:pt x="42" y="40"/>
                </a:lnTo>
                <a:lnTo>
                  <a:pt x="32" y="50"/>
                </a:lnTo>
                <a:lnTo>
                  <a:pt x="27" y="55"/>
                </a:lnTo>
                <a:lnTo>
                  <a:pt x="20" y="62"/>
                </a:lnTo>
                <a:lnTo>
                  <a:pt x="11" y="71"/>
                </a:lnTo>
                <a:lnTo>
                  <a:pt x="3" y="82"/>
                </a:lnTo>
                <a:lnTo>
                  <a:pt x="0" y="90"/>
                </a:lnTo>
                <a:lnTo>
                  <a:pt x="3" y="91"/>
                </a:lnTo>
                <a:lnTo>
                  <a:pt x="4" y="91"/>
                </a:lnTo>
                <a:lnTo>
                  <a:pt x="6" y="94"/>
                </a:lnTo>
                <a:lnTo>
                  <a:pt x="11" y="107"/>
                </a:lnTo>
                <a:lnTo>
                  <a:pt x="14" y="123"/>
                </a:lnTo>
                <a:lnTo>
                  <a:pt x="14" y="136"/>
                </a:lnTo>
                <a:lnTo>
                  <a:pt x="15" y="144"/>
                </a:lnTo>
                <a:lnTo>
                  <a:pt x="20" y="146"/>
                </a:lnTo>
                <a:lnTo>
                  <a:pt x="27" y="143"/>
                </a:lnTo>
                <a:lnTo>
                  <a:pt x="32" y="139"/>
                </a:lnTo>
                <a:lnTo>
                  <a:pt x="36" y="137"/>
                </a:lnTo>
                <a:lnTo>
                  <a:pt x="39" y="138"/>
                </a:lnTo>
                <a:lnTo>
                  <a:pt x="44" y="143"/>
                </a:lnTo>
                <a:lnTo>
                  <a:pt x="50" y="146"/>
                </a:lnTo>
                <a:lnTo>
                  <a:pt x="55" y="145"/>
                </a:lnTo>
                <a:lnTo>
                  <a:pt x="60" y="135"/>
                </a:lnTo>
                <a:lnTo>
                  <a:pt x="66" y="124"/>
                </a:lnTo>
                <a:lnTo>
                  <a:pt x="75" y="119"/>
                </a:lnTo>
                <a:lnTo>
                  <a:pt x="83" y="116"/>
                </a:lnTo>
                <a:lnTo>
                  <a:pt x="87" y="111"/>
                </a:lnTo>
                <a:lnTo>
                  <a:pt x="87" y="104"/>
                </a:lnTo>
                <a:lnTo>
                  <a:pt x="87" y="99"/>
                </a:lnTo>
                <a:lnTo>
                  <a:pt x="91" y="96"/>
                </a:lnTo>
                <a:lnTo>
                  <a:pt x="104" y="92"/>
                </a:lnTo>
                <a:lnTo>
                  <a:pt x="112" y="90"/>
                </a:lnTo>
                <a:lnTo>
                  <a:pt x="120" y="89"/>
                </a:lnTo>
                <a:lnTo>
                  <a:pt x="128" y="86"/>
                </a:lnTo>
                <a:lnTo>
                  <a:pt x="135" y="84"/>
                </a:lnTo>
                <a:lnTo>
                  <a:pt x="140" y="82"/>
                </a:lnTo>
                <a:lnTo>
                  <a:pt x="144" y="78"/>
                </a:lnTo>
                <a:lnTo>
                  <a:pt x="146" y="75"/>
                </a:lnTo>
                <a:lnTo>
                  <a:pt x="148" y="71"/>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4" name="Freeform 13">
            <a:extLst>
              <a:ext uri="{FF2B5EF4-FFF2-40B4-BE49-F238E27FC236}">
                <a16:creationId xmlns:a16="http://schemas.microsoft.com/office/drawing/2014/main" id="{00000000-0008-0000-0D00-00000E000000}"/>
              </a:ext>
            </a:extLst>
          </xdr:cNvPr>
          <xdr:cNvSpPr>
            <a:spLocks/>
          </xdr:cNvSpPr>
        </xdr:nvSpPr>
        <xdr:spPr bwMode="auto">
          <a:xfrm>
            <a:off x="2203223" y="4603647"/>
            <a:ext cx="144463" cy="93662"/>
          </a:xfrm>
          <a:custGeom>
            <a:avLst/>
            <a:gdLst>
              <a:gd name="T0" fmla="*/ 2147483647 w 133"/>
              <a:gd name="T1" fmla="*/ 2147483647 h 91"/>
              <a:gd name="T2" fmla="*/ 2147483647 w 133"/>
              <a:gd name="T3" fmla="*/ 2147483647 h 91"/>
              <a:gd name="T4" fmla="*/ 2147483647 w 133"/>
              <a:gd name="T5" fmla="*/ 2147483647 h 91"/>
              <a:gd name="T6" fmla="*/ 2147483647 w 133"/>
              <a:gd name="T7" fmla="*/ 2147483647 h 91"/>
              <a:gd name="T8" fmla="*/ 2147483647 w 133"/>
              <a:gd name="T9" fmla="*/ 2147483647 h 91"/>
              <a:gd name="T10" fmla="*/ 2147483647 w 133"/>
              <a:gd name="T11" fmla="*/ 2147483647 h 91"/>
              <a:gd name="T12" fmla="*/ 2147483647 w 133"/>
              <a:gd name="T13" fmla="*/ 2147483647 h 91"/>
              <a:gd name="T14" fmla="*/ 2147483647 w 133"/>
              <a:gd name="T15" fmla="*/ 2147483647 h 91"/>
              <a:gd name="T16" fmla="*/ 2147483647 w 133"/>
              <a:gd name="T17" fmla="*/ 2147483647 h 91"/>
              <a:gd name="T18" fmla="*/ 2147483647 w 133"/>
              <a:gd name="T19" fmla="*/ 2147483647 h 91"/>
              <a:gd name="T20" fmla="*/ 2147483647 w 133"/>
              <a:gd name="T21" fmla="*/ 2147483647 h 91"/>
              <a:gd name="T22" fmla="*/ 2147483647 w 133"/>
              <a:gd name="T23" fmla="*/ 2147483647 h 91"/>
              <a:gd name="T24" fmla="*/ 2147483647 w 133"/>
              <a:gd name="T25" fmla="*/ 2147483647 h 91"/>
              <a:gd name="T26" fmla="*/ 2147483647 w 133"/>
              <a:gd name="T27" fmla="*/ 2147483647 h 91"/>
              <a:gd name="T28" fmla="*/ 2147483647 w 133"/>
              <a:gd name="T29" fmla="*/ 2147483647 h 91"/>
              <a:gd name="T30" fmla="*/ 2147483647 w 133"/>
              <a:gd name="T31" fmla="*/ 2147483647 h 91"/>
              <a:gd name="T32" fmla="*/ 2147483647 w 133"/>
              <a:gd name="T33" fmla="*/ 2147483647 h 91"/>
              <a:gd name="T34" fmla="*/ 2147483647 w 133"/>
              <a:gd name="T35" fmla="*/ 2147483647 h 91"/>
              <a:gd name="T36" fmla="*/ 2147483647 w 133"/>
              <a:gd name="T37" fmla="*/ 2147483647 h 91"/>
              <a:gd name="T38" fmla="*/ 2147483647 w 133"/>
              <a:gd name="T39" fmla="*/ 2147483647 h 91"/>
              <a:gd name="T40" fmla="*/ 2147483647 w 133"/>
              <a:gd name="T41" fmla="*/ 2147483647 h 91"/>
              <a:gd name="T42" fmla="*/ 2147483647 w 133"/>
              <a:gd name="T43" fmla="*/ 2147483647 h 91"/>
              <a:gd name="T44" fmla="*/ 2147483647 w 133"/>
              <a:gd name="T45" fmla="*/ 2147483647 h 91"/>
              <a:gd name="T46" fmla="*/ 2147483647 w 133"/>
              <a:gd name="T47" fmla="*/ 2147483647 h 91"/>
              <a:gd name="T48" fmla="*/ 2147483647 w 133"/>
              <a:gd name="T49" fmla="*/ 2147483647 h 91"/>
              <a:gd name="T50" fmla="*/ 2147483647 w 133"/>
              <a:gd name="T51" fmla="*/ 2147483647 h 91"/>
              <a:gd name="T52" fmla="*/ 2147483647 w 133"/>
              <a:gd name="T53" fmla="*/ 2147483647 h 91"/>
              <a:gd name="T54" fmla="*/ 2147483647 w 133"/>
              <a:gd name="T55" fmla="*/ 2147483647 h 91"/>
              <a:gd name="T56" fmla="*/ 0 w 133"/>
              <a:gd name="T57" fmla="*/ 2147483647 h 91"/>
              <a:gd name="T58" fmla="*/ 2147483647 w 133"/>
              <a:gd name="T59" fmla="*/ 2147483647 h 91"/>
              <a:gd name="T60" fmla="*/ 2147483647 w 133"/>
              <a:gd name="T61" fmla="*/ 2147483647 h 91"/>
              <a:gd name="T62" fmla="*/ 2147483647 w 133"/>
              <a:gd name="T63" fmla="*/ 2147483647 h 91"/>
              <a:gd name="T64" fmla="*/ 2147483647 w 133"/>
              <a:gd name="T65" fmla="*/ 2147483647 h 91"/>
              <a:gd name="T66" fmla="*/ 2147483647 w 133"/>
              <a:gd name="T67" fmla="*/ 2147483647 h 91"/>
              <a:gd name="T68" fmla="*/ 2147483647 w 133"/>
              <a:gd name="T69" fmla="*/ 0 h 91"/>
              <a:gd name="T70" fmla="*/ 2147483647 w 133"/>
              <a:gd name="T71" fmla="*/ 2147483647 h 91"/>
              <a:gd name="T72" fmla="*/ 2147483647 w 133"/>
              <a:gd name="T73" fmla="*/ 2147483647 h 91"/>
              <a:gd name="T74" fmla="*/ 2147483647 w 133"/>
              <a:gd name="T75" fmla="*/ 2147483647 h 91"/>
              <a:gd name="T76" fmla="*/ 2147483647 w 133"/>
              <a:gd name="T77" fmla="*/ 2147483647 h 91"/>
              <a:gd name="T78" fmla="*/ 2147483647 w 133"/>
              <a:gd name="T79" fmla="*/ 2147483647 h 91"/>
              <a:gd name="T80" fmla="*/ 2147483647 w 133"/>
              <a:gd name="T81" fmla="*/ 2147483647 h 91"/>
              <a:gd name="T82" fmla="*/ 2147483647 w 133"/>
              <a:gd name="T83" fmla="*/ 2147483647 h 91"/>
              <a:gd name="T84" fmla="*/ 2147483647 w 133"/>
              <a:gd name="T85" fmla="*/ 2147483647 h 91"/>
              <a:gd name="T86" fmla="*/ 2147483647 w 133"/>
              <a:gd name="T87" fmla="*/ 2147483647 h 91"/>
              <a:gd name="T88" fmla="*/ 2147483647 w 133"/>
              <a:gd name="T89" fmla="*/ 2147483647 h 91"/>
              <a:gd name="T90" fmla="*/ 2147483647 w 133"/>
              <a:gd name="T91" fmla="*/ 2147483647 h 91"/>
              <a:gd name="T92" fmla="*/ 2147483647 w 133"/>
              <a:gd name="T93" fmla="*/ 2147483647 h 91"/>
              <a:gd name="T94" fmla="*/ 2147483647 w 133"/>
              <a:gd name="T95" fmla="*/ 2147483647 h 91"/>
              <a:gd name="T96" fmla="*/ 2147483647 w 133"/>
              <a:gd name="T97" fmla="*/ 2147483647 h 91"/>
              <a:gd name="T98" fmla="*/ 2147483647 w 133"/>
              <a:gd name="T99" fmla="*/ 2147483647 h 91"/>
              <a:gd name="T100" fmla="*/ 2147483647 w 133"/>
              <a:gd name="T101" fmla="*/ 2147483647 h 91"/>
              <a:gd name="T102" fmla="*/ 2147483647 w 133"/>
              <a:gd name="T103" fmla="*/ 2147483647 h 91"/>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Lst>
            <a:ahLst/>
            <a:cxnLst>
              <a:cxn ang="T104">
                <a:pos x="T0" y="T1"/>
              </a:cxn>
              <a:cxn ang="T105">
                <a:pos x="T2" y="T3"/>
              </a:cxn>
              <a:cxn ang="T106">
                <a:pos x="T4" y="T5"/>
              </a:cxn>
              <a:cxn ang="T107">
                <a:pos x="T6" y="T7"/>
              </a:cxn>
              <a:cxn ang="T108">
                <a:pos x="T8" y="T9"/>
              </a:cxn>
              <a:cxn ang="T109">
                <a:pos x="T10" y="T11"/>
              </a:cxn>
              <a:cxn ang="T110">
                <a:pos x="T12" y="T13"/>
              </a:cxn>
              <a:cxn ang="T111">
                <a:pos x="T14" y="T15"/>
              </a:cxn>
              <a:cxn ang="T112">
                <a:pos x="T16" y="T17"/>
              </a:cxn>
              <a:cxn ang="T113">
                <a:pos x="T18" y="T19"/>
              </a:cxn>
              <a:cxn ang="T114">
                <a:pos x="T20" y="T21"/>
              </a:cxn>
              <a:cxn ang="T115">
                <a:pos x="T22" y="T23"/>
              </a:cxn>
              <a:cxn ang="T116">
                <a:pos x="T24" y="T25"/>
              </a:cxn>
              <a:cxn ang="T117">
                <a:pos x="T26" y="T27"/>
              </a:cxn>
              <a:cxn ang="T118">
                <a:pos x="T28" y="T29"/>
              </a:cxn>
              <a:cxn ang="T119">
                <a:pos x="T30" y="T31"/>
              </a:cxn>
              <a:cxn ang="T120">
                <a:pos x="T32" y="T33"/>
              </a:cxn>
              <a:cxn ang="T121">
                <a:pos x="T34" y="T35"/>
              </a:cxn>
              <a:cxn ang="T122">
                <a:pos x="T36" y="T37"/>
              </a:cxn>
              <a:cxn ang="T123">
                <a:pos x="T38" y="T39"/>
              </a:cxn>
              <a:cxn ang="T124">
                <a:pos x="T40" y="T41"/>
              </a:cxn>
              <a:cxn ang="T125">
                <a:pos x="T42" y="T43"/>
              </a:cxn>
              <a:cxn ang="T126">
                <a:pos x="T44" y="T45"/>
              </a:cxn>
              <a:cxn ang="T127">
                <a:pos x="T46" y="T47"/>
              </a:cxn>
              <a:cxn ang="T128">
                <a:pos x="T48" y="T49"/>
              </a:cxn>
              <a:cxn ang="T129">
                <a:pos x="T50" y="T51"/>
              </a:cxn>
              <a:cxn ang="T130">
                <a:pos x="T52" y="T53"/>
              </a:cxn>
              <a:cxn ang="T131">
                <a:pos x="T54" y="T55"/>
              </a:cxn>
              <a:cxn ang="T132">
                <a:pos x="T56" y="T57"/>
              </a:cxn>
              <a:cxn ang="T133">
                <a:pos x="T58" y="T59"/>
              </a:cxn>
              <a:cxn ang="T134">
                <a:pos x="T60" y="T61"/>
              </a:cxn>
              <a:cxn ang="T135">
                <a:pos x="T62" y="T63"/>
              </a:cxn>
              <a:cxn ang="T136">
                <a:pos x="T64" y="T65"/>
              </a:cxn>
              <a:cxn ang="T137">
                <a:pos x="T66" y="T67"/>
              </a:cxn>
              <a:cxn ang="T138">
                <a:pos x="T68" y="T69"/>
              </a:cxn>
              <a:cxn ang="T139">
                <a:pos x="T70" y="T71"/>
              </a:cxn>
              <a:cxn ang="T140">
                <a:pos x="T72" y="T73"/>
              </a:cxn>
              <a:cxn ang="T141">
                <a:pos x="T74" y="T75"/>
              </a:cxn>
              <a:cxn ang="T142">
                <a:pos x="T76" y="T77"/>
              </a:cxn>
              <a:cxn ang="T143">
                <a:pos x="T78" y="T79"/>
              </a:cxn>
              <a:cxn ang="T144">
                <a:pos x="T80" y="T81"/>
              </a:cxn>
              <a:cxn ang="T145">
                <a:pos x="T82" y="T83"/>
              </a:cxn>
              <a:cxn ang="T146">
                <a:pos x="T84" y="T85"/>
              </a:cxn>
              <a:cxn ang="T147">
                <a:pos x="T86" y="T87"/>
              </a:cxn>
              <a:cxn ang="T148">
                <a:pos x="T88" y="T89"/>
              </a:cxn>
              <a:cxn ang="T149">
                <a:pos x="T90" y="T91"/>
              </a:cxn>
              <a:cxn ang="T150">
                <a:pos x="T92" y="T93"/>
              </a:cxn>
              <a:cxn ang="T151">
                <a:pos x="T94" y="T95"/>
              </a:cxn>
              <a:cxn ang="T152">
                <a:pos x="T96" y="T97"/>
              </a:cxn>
              <a:cxn ang="T153">
                <a:pos x="T98" y="T99"/>
              </a:cxn>
              <a:cxn ang="T154">
                <a:pos x="T100" y="T101"/>
              </a:cxn>
              <a:cxn ang="T155">
                <a:pos x="T102" y="T103"/>
              </a:cxn>
            </a:cxnLst>
            <a:rect l="0" t="0" r="r" b="b"/>
            <a:pathLst>
              <a:path w="133" h="91">
                <a:moveTo>
                  <a:pt x="104" y="0"/>
                </a:moveTo>
                <a:lnTo>
                  <a:pt x="104" y="4"/>
                </a:lnTo>
                <a:lnTo>
                  <a:pt x="103" y="13"/>
                </a:lnTo>
                <a:lnTo>
                  <a:pt x="103" y="23"/>
                </a:lnTo>
                <a:lnTo>
                  <a:pt x="102" y="30"/>
                </a:lnTo>
                <a:lnTo>
                  <a:pt x="101" y="35"/>
                </a:lnTo>
                <a:lnTo>
                  <a:pt x="101" y="39"/>
                </a:lnTo>
                <a:lnTo>
                  <a:pt x="102" y="44"/>
                </a:lnTo>
                <a:lnTo>
                  <a:pt x="107" y="46"/>
                </a:lnTo>
                <a:lnTo>
                  <a:pt x="111" y="43"/>
                </a:lnTo>
                <a:lnTo>
                  <a:pt x="113" y="37"/>
                </a:lnTo>
                <a:lnTo>
                  <a:pt x="115" y="34"/>
                </a:lnTo>
                <a:lnTo>
                  <a:pt x="121" y="36"/>
                </a:lnTo>
                <a:lnTo>
                  <a:pt x="128" y="42"/>
                </a:lnTo>
                <a:lnTo>
                  <a:pt x="132" y="45"/>
                </a:lnTo>
                <a:lnTo>
                  <a:pt x="133" y="49"/>
                </a:lnTo>
                <a:lnTo>
                  <a:pt x="132" y="54"/>
                </a:lnTo>
                <a:lnTo>
                  <a:pt x="132" y="60"/>
                </a:lnTo>
                <a:lnTo>
                  <a:pt x="132" y="62"/>
                </a:lnTo>
                <a:lnTo>
                  <a:pt x="131" y="66"/>
                </a:lnTo>
                <a:lnTo>
                  <a:pt x="128" y="72"/>
                </a:lnTo>
                <a:lnTo>
                  <a:pt x="123" y="78"/>
                </a:lnTo>
                <a:lnTo>
                  <a:pt x="121" y="82"/>
                </a:lnTo>
                <a:lnTo>
                  <a:pt x="116" y="84"/>
                </a:lnTo>
                <a:lnTo>
                  <a:pt x="107" y="83"/>
                </a:lnTo>
                <a:lnTo>
                  <a:pt x="96" y="81"/>
                </a:lnTo>
                <a:lnTo>
                  <a:pt x="88" y="78"/>
                </a:lnTo>
                <a:lnTo>
                  <a:pt x="83" y="77"/>
                </a:lnTo>
                <a:lnTo>
                  <a:pt x="79" y="80"/>
                </a:lnTo>
                <a:lnTo>
                  <a:pt x="76" y="83"/>
                </a:lnTo>
                <a:lnTo>
                  <a:pt x="72" y="85"/>
                </a:lnTo>
                <a:lnTo>
                  <a:pt x="68" y="88"/>
                </a:lnTo>
                <a:lnTo>
                  <a:pt x="61" y="90"/>
                </a:lnTo>
                <a:lnTo>
                  <a:pt x="54" y="91"/>
                </a:lnTo>
                <a:lnTo>
                  <a:pt x="49" y="91"/>
                </a:lnTo>
                <a:lnTo>
                  <a:pt x="45" y="91"/>
                </a:lnTo>
                <a:lnTo>
                  <a:pt x="39" y="91"/>
                </a:lnTo>
                <a:lnTo>
                  <a:pt x="32" y="89"/>
                </a:lnTo>
                <a:lnTo>
                  <a:pt x="24" y="85"/>
                </a:lnTo>
                <a:lnTo>
                  <a:pt x="18" y="82"/>
                </a:lnTo>
                <a:lnTo>
                  <a:pt x="19" y="78"/>
                </a:lnTo>
                <a:lnTo>
                  <a:pt x="25" y="77"/>
                </a:lnTo>
                <a:lnTo>
                  <a:pt x="32" y="77"/>
                </a:lnTo>
                <a:lnTo>
                  <a:pt x="38" y="77"/>
                </a:lnTo>
                <a:lnTo>
                  <a:pt x="43" y="75"/>
                </a:lnTo>
                <a:lnTo>
                  <a:pt x="48" y="70"/>
                </a:lnTo>
                <a:lnTo>
                  <a:pt x="49" y="64"/>
                </a:lnTo>
                <a:lnTo>
                  <a:pt x="48" y="60"/>
                </a:lnTo>
                <a:lnTo>
                  <a:pt x="42" y="60"/>
                </a:lnTo>
                <a:lnTo>
                  <a:pt x="35" y="65"/>
                </a:lnTo>
                <a:lnTo>
                  <a:pt x="32" y="67"/>
                </a:lnTo>
                <a:lnTo>
                  <a:pt x="27" y="67"/>
                </a:lnTo>
                <a:lnTo>
                  <a:pt x="20" y="62"/>
                </a:lnTo>
                <a:lnTo>
                  <a:pt x="14" y="57"/>
                </a:lnTo>
                <a:lnTo>
                  <a:pt x="8" y="53"/>
                </a:lnTo>
                <a:lnTo>
                  <a:pt x="4" y="51"/>
                </a:lnTo>
                <a:lnTo>
                  <a:pt x="2" y="46"/>
                </a:lnTo>
                <a:lnTo>
                  <a:pt x="0" y="42"/>
                </a:lnTo>
                <a:lnTo>
                  <a:pt x="0" y="38"/>
                </a:lnTo>
                <a:lnTo>
                  <a:pt x="2" y="35"/>
                </a:lnTo>
                <a:lnTo>
                  <a:pt x="8" y="30"/>
                </a:lnTo>
                <a:lnTo>
                  <a:pt x="12" y="25"/>
                </a:lnTo>
                <a:lnTo>
                  <a:pt x="14" y="22"/>
                </a:lnTo>
                <a:lnTo>
                  <a:pt x="15" y="20"/>
                </a:lnTo>
                <a:lnTo>
                  <a:pt x="18" y="14"/>
                </a:lnTo>
                <a:lnTo>
                  <a:pt x="23" y="7"/>
                </a:lnTo>
                <a:lnTo>
                  <a:pt x="25" y="4"/>
                </a:lnTo>
                <a:lnTo>
                  <a:pt x="28" y="1"/>
                </a:lnTo>
                <a:lnTo>
                  <a:pt x="34" y="0"/>
                </a:lnTo>
                <a:lnTo>
                  <a:pt x="41" y="0"/>
                </a:lnTo>
                <a:lnTo>
                  <a:pt x="45" y="2"/>
                </a:lnTo>
                <a:lnTo>
                  <a:pt x="46" y="5"/>
                </a:lnTo>
                <a:lnTo>
                  <a:pt x="45" y="8"/>
                </a:lnTo>
                <a:lnTo>
                  <a:pt x="46" y="13"/>
                </a:lnTo>
                <a:lnTo>
                  <a:pt x="50" y="15"/>
                </a:lnTo>
                <a:lnTo>
                  <a:pt x="55" y="19"/>
                </a:lnTo>
                <a:lnTo>
                  <a:pt x="56" y="23"/>
                </a:lnTo>
                <a:lnTo>
                  <a:pt x="56" y="28"/>
                </a:lnTo>
                <a:lnTo>
                  <a:pt x="61" y="31"/>
                </a:lnTo>
                <a:lnTo>
                  <a:pt x="65" y="35"/>
                </a:lnTo>
                <a:lnTo>
                  <a:pt x="68" y="39"/>
                </a:lnTo>
                <a:lnTo>
                  <a:pt x="68" y="44"/>
                </a:lnTo>
                <a:lnTo>
                  <a:pt x="68" y="47"/>
                </a:lnTo>
                <a:lnTo>
                  <a:pt x="70" y="50"/>
                </a:lnTo>
                <a:lnTo>
                  <a:pt x="75" y="52"/>
                </a:lnTo>
                <a:lnTo>
                  <a:pt x="80" y="55"/>
                </a:lnTo>
                <a:lnTo>
                  <a:pt x="86" y="59"/>
                </a:lnTo>
                <a:lnTo>
                  <a:pt x="90" y="59"/>
                </a:lnTo>
                <a:lnTo>
                  <a:pt x="91" y="54"/>
                </a:lnTo>
                <a:lnTo>
                  <a:pt x="91" y="47"/>
                </a:lnTo>
                <a:lnTo>
                  <a:pt x="91" y="42"/>
                </a:lnTo>
                <a:lnTo>
                  <a:pt x="91" y="37"/>
                </a:lnTo>
                <a:lnTo>
                  <a:pt x="91" y="32"/>
                </a:lnTo>
                <a:lnTo>
                  <a:pt x="88" y="30"/>
                </a:lnTo>
                <a:lnTo>
                  <a:pt x="86" y="30"/>
                </a:lnTo>
                <a:lnTo>
                  <a:pt x="85" y="29"/>
                </a:lnTo>
                <a:lnTo>
                  <a:pt x="84" y="24"/>
                </a:lnTo>
                <a:lnTo>
                  <a:pt x="84" y="19"/>
                </a:lnTo>
                <a:lnTo>
                  <a:pt x="84" y="14"/>
                </a:lnTo>
                <a:lnTo>
                  <a:pt x="85" y="11"/>
                </a:lnTo>
                <a:lnTo>
                  <a:pt x="88" y="8"/>
                </a:lnTo>
                <a:lnTo>
                  <a:pt x="94" y="6"/>
                </a:lnTo>
                <a:lnTo>
                  <a:pt x="99" y="4"/>
                </a:lnTo>
                <a:lnTo>
                  <a:pt x="103" y="1"/>
                </a:lnTo>
                <a:lnTo>
                  <a:pt x="104" y="0"/>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5" name="Freeform 14">
            <a:extLst>
              <a:ext uri="{FF2B5EF4-FFF2-40B4-BE49-F238E27FC236}">
                <a16:creationId xmlns:a16="http://schemas.microsoft.com/office/drawing/2014/main" id="{00000000-0008-0000-0D00-00000F000000}"/>
              </a:ext>
            </a:extLst>
          </xdr:cNvPr>
          <xdr:cNvSpPr>
            <a:spLocks/>
          </xdr:cNvSpPr>
        </xdr:nvSpPr>
        <xdr:spPr bwMode="auto">
          <a:xfrm>
            <a:off x="2142898" y="4554434"/>
            <a:ext cx="109538" cy="61913"/>
          </a:xfrm>
          <a:custGeom>
            <a:avLst/>
            <a:gdLst>
              <a:gd name="T0" fmla="*/ 2147483647 w 102"/>
              <a:gd name="T1" fmla="*/ 2147483647 h 60"/>
              <a:gd name="T2" fmla="*/ 2147483647 w 102"/>
              <a:gd name="T3" fmla="*/ 2147483647 h 60"/>
              <a:gd name="T4" fmla="*/ 2147483647 w 102"/>
              <a:gd name="T5" fmla="*/ 2147483647 h 60"/>
              <a:gd name="T6" fmla="*/ 2147483647 w 102"/>
              <a:gd name="T7" fmla="*/ 2147483647 h 60"/>
              <a:gd name="T8" fmla="*/ 2147483647 w 102"/>
              <a:gd name="T9" fmla="*/ 2147483647 h 60"/>
              <a:gd name="T10" fmla="*/ 2147483647 w 102"/>
              <a:gd name="T11" fmla="*/ 2147483647 h 60"/>
              <a:gd name="T12" fmla="*/ 2147483647 w 102"/>
              <a:gd name="T13" fmla="*/ 2147483647 h 60"/>
              <a:gd name="T14" fmla="*/ 2147483647 w 102"/>
              <a:gd name="T15" fmla="*/ 2147483647 h 60"/>
              <a:gd name="T16" fmla="*/ 2147483647 w 102"/>
              <a:gd name="T17" fmla="*/ 2147483647 h 60"/>
              <a:gd name="T18" fmla="*/ 2147483647 w 102"/>
              <a:gd name="T19" fmla="*/ 2147483647 h 60"/>
              <a:gd name="T20" fmla="*/ 2147483647 w 102"/>
              <a:gd name="T21" fmla="*/ 2147483647 h 60"/>
              <a:gd name="T22" fmla="*/ 2147483647 w 102"/>
              <a:gd name="T23" fmla="*/ 2147483647 h 60"/>
              <a:gd name="T24" fmla="*/ 2147483647 w 102"/>
              <a:gd name="T25" fmla="*/ 2147483647 h 60"/>
              <a:gd name="T26" fmla="*/ 2147483647 w 102"/>
              <a:gd name="T27" fmla="*/ 2147483647 h 60"/>
              <a:gd name="T28" fmla="*/ 2147483647 w 102"/>
              <a:gd name="T29" fmla="*/ 2147483647 h 60"/>
              <a:gd name="T30" fmla="*/ 2147483647 w 102"/>
              <a:gd name="T31" fmla="*/ 2147483647 h 60"/>
              <a:gd name="T32" fmla="*/ 2147483647 w 102"/>
              <a:gd name="T33" fmla="*/ 2147483647 h 60"/>
              <a:gd name="T34" fmla="*/ 2147483647 w 102"/>
              <a:gd name="T35" fmla="*/ 2147483647 h 60"/>
              <a:gd name="T36" fmla="*/ 2147483647 w 102"/>
              <a:gd name="T37" fmla="*/ 2147483647 h 60"/>
              <a:gd name="T38" fmla="*/ 2147483647 w 102"/>
              <a:gd name="T39" fmla="*/ 2147483647 h 60"/>
              <a:gd name="T40" fmla="*/ 2147483647 w 102"/>
              <a:gd name="T41" fmla="*/ 2147483647 h 60"/>
              <a:gd name="T42" fmla="*/ 2147483647 w 102"/>
              <a:gd name="T43" fmla="*/ 2147483647 h 60"/>
              <a:gd name="T44" fmla="*/ 2147483647 w 102"/>
              <a:gd name="T45" fmla="*/ 2147483647 h 60"/>
              <a:gd name="T46" fmla="*/ 0 w 102"/>
              <a:gd name="T47" fmla="*/ 2147483647 h 60"/>
              <a:gd name="T48" fmla="*/ 2147483647 w 102"/>
              <a:gd name="T49" fmla="*/ 2147483647 h 60"/>
              <a:gd name="T50" fmla="*/ 2147483647 w 102"/>
              <a:gd name="T51" fmla="*/ 2147483647 h 60"/>
              <a:gd name="T52" fmla="*/ 2147483647 w 102"/>
              <a:gd name="T53" fmla="*/ 2147483647 h 60"/>
              <a:gd name="T54" fmla="*/ 2147483647 w 102"/>
              <a:gd name="T55" fmla="*/ 2147483647 h 60"/>
              <a:gd name="T56" fmla="*/ 2147483647 w 102"/>
              <a:gd name="T57" fmla="*/ 2147483647 h 60"/>
              <a:gd name="T58" fmla="*/ 2147483647 w 102"/>
              <a:gd name="T59" fmla="*/ 2147483647 h 60"/>
              <a:gd name="T60" fmla="*/ 2147483647 w 102"/>
              <a:gd name="T61" fmla="*/ 2147483647 h 60"/>
              <a:gd name="T62" fmla="*/ 2147483647 w 102"/>
              <a:gd name="T63" fmla="*/ 2147483647 h 60"/>
              <a:gd name="T64" fmla="*/ 2147483647 w 102"/>
              <a:gd name="T65" fmla="*/ 0 h 60"/>
              <a:gd name="T66" fmla="*/ 2147483647 w 102"/>
              <a:gd name="T67" fmla="*/ 0 h 60"/>
              <a:gd name="T68" fmla="*/ 2147483647 w 102"/>
              <a:gd name="T69" fmla="*/ 0 h 60"/>
              <a:gd name="T70" fmla="*/ 2147483647 w 102"/>
              <a:gd name="T71" fmla="*/ 0 h 60"/>
              <a:gd name="T72" fmla="*/ 2147483647 w 102"/>
              <a:gd name="T73" fmla="*/ 0 h 60"/>
              <a:gd name="T74" fmla="*/ 2147483647 w 102"/>
              <a:gd name="T75" fmla="*/ 0 h 60"/>
              <a:gd name="T76" fmla="*/ 2147483647 w 102"/>
              <a:gd name="T77" fmla="*/ 2147483647 h 60"/>
              <a:gd name="T78" fmla="*/ 2147483647 w 102"/>
              <a:gd name="T79" fmla="*/ 2147483647 h 60"/>
              <a:gd name="T80" fmla="*/ 2147483647 w 102"/>
              <a:gd name="T81" fmla="*/ 2147483647 h 60"/>
              <a:gd name="T82" fmla="*/ 2147483647 w 102"/>
              <a:gd name="T83" fmla="*/ 2147483647 h 60"/>
              <a:gd name="T84" fmla="*/ 2147483647 w 102"/>
              <a:gd name="T85" fmla="*/ 2147483647 h 60"/>
              <a:gd name="T86" fmla="*/ 2147483647 w 102"/>
              <a:gd name="T87" fmla="*/ 2147483647 h 60"/>
              <a:gd name="T88" fmla="*/ 2147483647 w 102"/>
              <a:gd name="T89" fmla="*/ 2147483647 h 60"/>
              <a:gd name="T90" fmla="*/ 2147483647 w 102"/>
              <a:gd name="T91" fmla="*/ 2147483647 h 60"/>
              <a:gd name="T92" fmla="*/ 2147483647 w 102"/>
              <a:gd name="T93" fmla="*/ 2147483647 h 60"/>
              <a:gd name="T94" fmla="*/ 2147483647 w 102"/>
              <a:gd name="T95" fmla="*/ 2147483647 h 60"/>
              <a:gd name="T96" fmla="*/ 2147483647 w 102"/>
              <a:gd name="T97" fmla="*/ 2147483647 h 60"/>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Lst>
            <a:ahLst/>
            <a:cxnLst>
              <a:cxn ang="T98">
                <a:pos x="T0" y="T1"/>
              </a:cxn>
              <a:cxn ang="T99">
                <a:pos x="T2" y="T3"/>
              </a:cxn>
              <a:cxn ang="T100">
                <a:pos x="T4" y="T5"/>
              </a:cxn>
              <a:cxn ang="T101">
                <a:pos x="T6" y="T7"/>
              </a:cxn>
              <a:cxn ang="T102">
                <a:pos x="T8" y="T9"/>
              </a:cxn>
              <a:cxn ang="T103">
                <a:pos x="T10" y="T11"/>
              </a:cxn>
              <a:cxn ang="T104">
                <a:pos x="T12" y="T13"/>
              </a:cxn>
              <a:cxn ang="T105">
                <a:pos x="T14" y="T15"/>
              </a:cxn>
              <a:cxn ang="T106">
                <a:pos x="T16" y="T17"/>
              </a:cxn>
              <a:cxn ang="T107">
                <a:pos x="T18" y="T19"/>
              </a:cxn>
              <a:cxn ang="T108">
                <a:pos x="T20" y="T21"/>
              </a:cxn>
              <a:cxn ang="T109">
                <a:pos x="T22" y="T23"/>
              </a:cxn>
              <a:cxn ang="T110">
                <a:pos x="T24" y="T25"/>
              </a:cxn>
              <a:cxn ang="T111">
                <a:pos x="T26" y="T27"/>
              </a:cxn>
              <a:cxn ang="T112">
                <a:pos x="T28" y="T29"/>
              </a:cxn>
              <a:cxn ang="T113">
                <a:pos x="T30" y="T31"/>
              </a:cxn>
              <a:cxn ang="T114">
                <a:pos x="T32" y="T33"/>
              </a:cxn>
              <a:cxn ang="T115">
                <a:pos x="T34" y="T35"/>
              </a:cxn>
              <a:cxn ang="T116">
                <a:pos x="T36" y="T37"/>
              </a:cxn>
              <a:cxn ang="T117">
                <a:pos x="T38" y="T39"/>
              </a:cxn>
              <a:cxn ang="T118">
                <a:pos x="T40" y="T41"/>
              </a:cxn>
              <a:cxn ang="T119">
                <a:pos x="T42" y="T43"/>
              </a:cxn>
              <a:cxn ang="T120">
                <a:pos x="T44" y="T45"/>
              </a:cxn>
              <a:cxn ang="T121">
                <a:pos x="T46" y="T47"/>
              </a:cxn>
              <a:cxn ang="T122">
                <a:pos x="T48" y="T49"/>
              </a:cxn>
              <a:cxn ang="T123">
                <a:pos x="T50" y="T51"/>
              </a:cxn>
              <a:cxn ang="T124">
                <a:pos x="T52" y="T53"/>
              </a:cxn>
              <a:cxn ang="T125">
                <a:pos x="T54" y="T55"/>
              </a:cxn>
              <a:cxn ang="T126">
                <a:pos x="T56" y="T57"/>
              </a:cxn>
              <a:cxn ang="T127">
                <a:pos x="T58" y="T59"/>
              </a:cxn>
              <a:cxn ang="T128">
                <a:pos x="T60" y="T61"/>
              </a:cxn>
              <a:cxn ang="T129">
                <a:pos x="T62" y="T63"/>
              </a:cxn>
              <a:cxn ang="T130">
                <a:pos x="T64" y="T65"/>
              </a:cxn>
              <a:cxn ang="T131">
                <a:pos x="T66" y="T67"/>
              </a:cxn>
              <a:cxn ang="T132">
                <a:pos x="T68" y="T69"/>
              </a:cxn>
              <a:cxn ang="T133">
                <a:pos x="T70" y="T71"/>
              </a:cxn>
              <a:cxn ang="T134">
                <a:pos x="T72" y="T73"/>
              </a:cxn>
              <a:cxn ang="T135">
                <a:pos x="T74" y="T75"/>
              </a:cxn>
              <a:cxn ang="T136">
                <a:pos x="T76" y="T77"/>
              </a:cxn>
              <a:cxn ang="T137">
                <a:pos x="T78" y="T79"/>
              </a:cxn>
              <a:cxn ang="T138">
                <a:pos x="T80" y="T81"/>
              </a:cxn>
              <a:cxn ang="T139">
                <a:pos x="T82" y="T83"/>
              </a:cxn>
              <a:cxn ang="T140">
                <a:pos x="T84" y="T85"/>
              </a:cxn>
              <a:cxn ang="T141">
                <a:pos x="T86" y="T87"/>
              </a:cxn>
              <a:cxn ang="T142">
                <a:pos x="T88" y="T89"/>
              </a:cxn>
              <a:cxn ang="T143">
                <a:pos x="T90" y="T91"/>
              </a:cxn>
              <a:cxn ang="T144">
                <a:pos x="T92" y="T93"/>
              </a:cxn>
              <a:cxn ang="T145">
                <a:pos x="T94" y="T95"/>
              </a:cxn>
              <a:cxn ang="T146">
                <a:pos x="T96" y="T97"/>
              </a:cxn>
            </a:cxnLst>
            <a:rect l="0" t="0" r="r" b="b"/>
            <a:pathLst>
              <a:path w="102" h="60">
                <a:moveTo>
                  <a:pt x="76" y="40"/>
                </a:moveTo>
                <a:lnTo>
                  <a:pt x="75" y="41"/>
                </a:lnTo>
                <a:lnTo>
                  <a:pt x="72" y="45"/>
                </a:lnTo>
                <a:lnTo>
                  <a:pt x="68" y="46"/>
                </a:lnTo>
                <a:lnTo>
                  <a:pt x="66" y="42"/>
                </a:lnTo>
                <a:lnTo>
                  <a:pt x="64" y="35"/>
                </a:lnTo>
                <a:lnTo>
                  <a:pt x="61" y="30"/>
                </a:lnTo>
                <a:lnTo>
                  <a:pt x="58" y="27"/>
                </a:lnTo>
                <a:lnTo>
                  <a:pt x="56" y="31"/>
                </a:lnTo>
                <a:lnTo>
                  <a:pt x="55" y="38"/>
                </a:lnTo>
                <a:lnTo>
                  <a:pt x="55" y="44"/>
                </a:lnTo>
                <a:lnTo>
                  <a:pt x="53" y="47"/>
                </a:lnTo>
                <a:lnTo>
                  <a:pt x="48" y="47"/>
                </a:lnTo>
                <a:lnTo>
                  <a:pt x="42" y="47"/>
                </a:lnTo>
                <a:lnTo>
                  <a:pt x="38" y="52"/>
                </a:lnTo>
                <a:lnTo>
                  <a:pt x="38" y="57"/>
                </a:lnTo>
                <a:lnTo>
                  <a:pt x="38" y="60"/>
                </a:lnTo>
                <a:lnTo>
                  <a:pt x="37" y="57"/>
                </a:lnTo>
                <a:lnTo>
                  <a:pt x="33" y="54"/>
                </a:lnTo>
                <a:lnTo>
                  <a:pt x="27" y="50"/>
                </a:lnTo>
                <a:lnTo>
                  <a:pt x="22" y="48"/>
                </a:lnTo>
                <a:lnTo>
                  <a:pt x="15" y="48"/>
                </a:lnTo>
                <a:lnTo>
                  <a:pt x="6" y="48"/>
                </a:lnTo>
                <a:lnTo>
                  <a:pt x="0" y="46"/>
                </a:lnTo>
                <a:lnTo>
                  <a:pt x="4" y="40"/>
                </a:lnTo>
                <a:lnTo>
                  <a:pt x="11" y="34"/>
                </a:lnTo>
                <a:lnTo>
                  <a:pt x="17" y="30"/>
                </a:lnTo>
                <a:lnTo>
                  <a:pt x="23" y="25"/>
                </a:lnTo>
                <a:lnTo>
                  <a:pt x="35" y="19"/>
                </a:lnTo>
                <a:lnTo>
                  <a:pt x="46" y="12"/>
                </a:lnTo>
                <a:lnTo>
                  <a:pt x="55" y="7"/>
                </a:lnTo>
                <a:lnTo>
                  <a:pt x="60" y="2"/>
                </a:lnTo>
                <a:lnTo>
                  <a:pt x="68" y="0"/>
                </a:lnTo>
                <a:lnTo>
                  <a:pt x="76" y="0"/>
                </a:lnTo>
                <a:lnTo>
                  <a:pt x="80" y="0"/>
                </a:lnTo>
                <a:lnTo>
                  <a:pt x="83" y="0"/>
                </a:lnTo>
                <a:lnTo>
                  <a:pt x="87" y="0"/>
                </a:lnTo>
                <a:lnTo>
                  <a:pt x="93" y="0"/>
                </a:lnTo>
                <a:lnTo>
                  <a:pt x="98" y="2"/>
                </a:lnTo>
                <a:lnTo>
                  <a:pt x="102" y="6"/>
                </a:lnTo>
                <a:lnTo>
                  <a:pt x="99" y="10"/>
                </a:lnTo>
                <a:lnTo>
                  <a:pt x="95" y="15"/>
                </a:lnTo>
                <a:lnTo>
                  <a:pt x="93" y="17"/>
                </a:lnTo>
                <a:lnTo>
                  <a:pt x="93" y="19"/>
                </a:lnTo>
                <a:lnTo>
                  <a:pt x="91" y="24"/>
                </a:lnTo>
                <a:lnTo>
                  <a:pt x="89" y="31"/>
                </a:lnTo>
                <a:lnTo>
                  <a:pt x="86" y="35"/>
                </a:lnTo>
                <a:lnTo>
                  <a:pt x="81" y="39"/>
                </a:lnTo>
                <a:lnTo>
                  <a:pt x="76" y="40"/>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6" name="Freeform 15">
            <a:extLst>
              <a:ext uri="{FF2B5EF4-FFF2-40B4-BE49-F238E27FC236}">
                <a16:creationId xmlns:a16="http://schemas.microsoft.com/office/drawing/2014/main" id="{00000000-0008-0000-0D00-000010000000}"/>
              </a:ext>
            </a:extLst>
          </xdr:cNvPr>
          <xdr:cNvSpPr>
            <a:spLocks/>
          </xdr:cNvSpPr>
        </xdr:nvSpPr>
        <xdr:spPr bwMode="auto">
          <a:xfrm>
            <a:off x="2358798" y="4616347"/>
            <a:ext cx="92075" cy="80962"/>
          </a:xfrm>
          <a:custGeom>
            <a:avLst/>
            <a:gdLst>
              <a:gd name="T0" fmla="*/ 2147483647 w 86"/>
              <a:gd name="T1" fmla="*/ 2147483647 h 80"/>
              <a:gd name="T2" fmla="*/ 2147483647 w 86"/>
              <a:gd name="T3" fmla="*/ 0 h 80"/>
              <a:gd name="T4" fmla="*/ 2147483647 w 86"/>
              <a:gd name="T5" fmla="*/ 2147483647 h 80"/>
              <a:gd name="T6" fmla="*/ 2147483647 w 86"/>
              <a:gd name="T7" fmla="*/ 2147483647 h 80"/>
              <a:gd name="T8" fmla="*/ 2147483647 w 86"/>
              <a:gd name="T9" fmla="*/ 2147483647 h 80"/>
              <a:gd name="T10" fmla="*/ 2147483647 w 86"/>
              <a:gd name="T11" fmla="*/ 2147483647 h 80"/>
              <a:gd name="T12" fmla="*/ 2147483647 w 86"/>
              <a:gd name="T13" fmla="*/ 2147483647 h 80"/>
              <a:gd name="T14" fmla="*/ 2147483647 w 86"/>
              <a:gd name="T15" fmla="*/ 2147483647 h 80"/>
              <a:gd name="T16" fmla="*/ 2147483647 w 86"/>
              <a:gd name="T17" fmla="*/ 2147483647 h 80"/>
              <a:gd name="T18" fmla="*/ 2147483647 w 86"/>
              <a:gd name="T19" fmla="*/ 2147483647 h 80"/>
              <a:gd name="T20" fmla="*/ 2147483647 w 86"/>
              <a:gd name="T21" fmla="*/ 2147483647 h 80"/>
              <a:gd name="T22" fmla="*/ 2147483647 w 86"/>
              <a:gd name="T23" fmla="*/ 2147483647 h 80"/>
              <a:gd name="T24" fmla="*/ 2147483647 w 86"/>
              <a:gd name="T25" fmla="*/ 2147483647 h 80"/>
              <a:gd name="T26" fmla="*/ 2147483647 w 86"/>
              <a:gd name="T27" fmla="*/ 2147483647 h 80"/>
              <a:gd name="T28" fmla="*/ 2147483647 w 86"/>
              <a:gd name="T29" fmla="*/ 2147483647 h 80"/>
              <a:gd name="T30" fmla="*/ 2147483647 w 86"/>
              <a:gd name="T31" fmla="*/ 2147483647 h 80"/>
              <a:gd name="T32" fmla="*/ 2147483647 w 86"/>
              <a:gd name="T33" fmla="*/ 2147483647 h 80"/>
              <a:gd name="T34" fmla="*/ 2147483647 w 86"/>
              <a:gd name="T35" fmla="*/ 2147483647 h 80"/>
              <a:gd name="T36" fmla="*/ 2147483647 w 86"/>
              <a:gd name="T37" fmla="*/ 2147483647 h 80"/>
              <a:gd name="T38" fmla="*/ 2147483647 w 86"/>
              <a:gd name="T39" fmla="*/ 2147483647 h 80"/>
              <a:gd name="T40" fmla="*/ 2147483647 w 86"/>
              <a:gd name="T41" fmla="*/ 2147483647 h 80"/>
              <a:gd name="T42" fmla="*/ 2147483647 w 86"/>
              <a:gd name="T43" fmla="*/ 2147483647 h 80"/>
              <a:gd name="T44" fmla="*/ 2147483647 w 86"/>
              <a:gd name="T45" fmla="*/ 2147483647 h 80"/>
              <a:gd name="T46" fmla="*/ 2147483647 w 86"/>
              <a:gd name="T47" fmla="*/ 2147483647 h 80"/>
              <a:gd name="T48" fmla="*/ 2147483647 w 86"/>
              <a:gd name="T49" fmla="*/ 2147483647 h 80"/>
              <a:gd name="T50" fmla="*/ 2147483647 w 86"/>
              <a:gd name="T51" fmla="*/ 2147483647 h 80"/>
              <a:gd name="T52" fmla="*/ 2147483647 w 86"/>
              <a:gd name="T53" fmla="*/ 2147483647 h 80"/>
              <a:gd name="T54" fmla="*/ 2147483647 w 86"/>
              <a:gd name="T55" fmla="*/ 2147483647 h 80"/>
              <a:gd name="T56" fmla="*/ 2147483647 w 86"/>
              <a:gd name="T57" fmla="*/ 2147483647 h 80"/>
              <a:gd name="T58" fmla="*/ 2147483647 w 86"/>
              <a:gd name="T59" fmla="*/ 2147483647 h 80"/>
              <a:gd name="T60" fmla="*/ 2147483647 w 86"/>
              <a:gd name="T61" fmla="*/ 2147483647 h 80"/>
              <a:gd name="T62" fmla="*/ 2147483647 w 86"/>
              <a:gd name="T63" fmla="*/ 2147483647 h 80"/>
              <a:gd name="T64" fmla="*/ 2147483647 w 86"/>
              <a:gd name="T65" fmla="*/ 2147483647 h 80"/>
              <a:gd name="T66" fmla="*/ 2147483647 w 86"/>
              <a:gd name="T67" fmla="*/ 2147483647 h 80"/>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86" h="80">
                <a:moveTo>
                  <a:pt x="20" y="16"/>
                </a:moveTo>
                <a:lnTo>
                  <a:pt x="17" y="12"/>
                </a:lnTo>
                <a:lnTo>
                  <a:pt x="10" y="5"/>
                </a:lnTo>
                <a:lnTo>
                  <a:pt x="3" y="0"/>
                </a:lnTo>
                <a:lnTo>
                  <a:pt x="0" y="2"/>
                </a:lnTo>
                <a:lnTo>
                  <a:pt x="1" y="9"/>
                </a:lnTo>
                <a:lnTo>
                  <a:pt x="2" y="15"/>
                </a:lnTo>
                <a:lnTo>
                  <a:pt x="3" y="22"/>
                </a:lnTo>
                <a:lnTo>
                  <a:pt x="4" y="27"/>
                </a:lnTo>
                <a:lnTo>
                  <a:pt x="5" y="33"/>
                </a:lnTo>
                <a:lnTo>
                  <a:pt x="8" y="38"/>
                </a:lnTo>
                <a:lnTo>
                  <a:pt x="11" y="41"/>
                </a:lnTo>
                <a:lnTo>
                  <a:pt x="15" y="42"/>
                </a:lnTo>
                <a:lnTo>
                  <a:pt x="18" y="42"/>
                </a:lnTo>
                <a:lnTo>
                  <a:pt x="22" y="42"/>
                </a:lnTo>
                <a:lnTo>
                  <a:pt x="24" y="43"/>
                </a:lnTo>
                <a:lnTo>
                  <a:pt x="23" y="47"/>
                </a:lnTo>
                <a:lnTo>
                  <a:pt x="20" y="52"/>
                </a:lnTo>
                <a:lnTo>
                  <a:pt x="22" y="54"/>
                </a:lnTo>
                <a:lnTo>
                  <a:pt x="24" y="54"/>
                </a:lnTo>
                <a:lnTo>
                  <a:pt x="31" y="54"/>
                </a:lnTo>
                <a:lnTo>
                  <a:pt x="38" y="53"/>
                </a:lnTo>
                <a:lnTo>
                  <a:pt x="41" y="53"/>
                </a:lnTo>
                <a:lnTo>
                  <a:pt x="42" y="54"/>
                </a:lnTo>
                <a:lnTo>
                  <a:pt x="42" y="58"/>
                </a:lnTo>
                <a:lnTo>
                  <a:pt x="40" y="65"/>
                </a:lnTo>
                <a:lnTo>
                  <a:pt x="38" y="73"/>
                </a:lnTo>
                <a:lnTo>
                  <a:pt x="38" y="79"/>
                </a:lnTo>
                <a:lnTo>
                  <a:pt x="43" y="80"/>
                </a:lnTo>
                <a:lnTo>
                  <a:pt x="54" y="77"/>
                </a:lnTo>
                <a:lnTo>
                  <a:pt x="64" y="72"/>
                </a:lnTo>
                <a:lnTo>
                  <a:pt x="72" y="66"/>
                </a:lnTo>
                <a:lnTo>
                  <a:pt x="76" y="64"/>
                </a:lnTo>
                <a:lnTo>
                  <a:pt x="75" y="62"/>
                </a:lnTo>
                <a:lnTo>
                  <a:pt x="72" y="57"/>
                </a:lnTo>
                <a:lnTo>
                  <a:pt x="72" y="54"/>
                </a:lnTo>
                <a:lnTo>
                  <a:pt x="75" y="54"/>
                </a:lnTo>
                <a:lnTo>
                  <a:pt x="79" y="56"/>
                </a:lnTo>
                <a:lnTo>
                  <a:pt x="84" y="58"/>
                </a:lnTo>
                <a:lnTo>
                  <a:pt x="86" y="57"/>
                </a:lnTo>
                <a:lnTo>
                  <a:pt x="83" y="50"/>
                </a:lnTo>
                <a:lnTo>
                  <a:pt x="77" y="42"/>
                </a:lnTo>
                <a:lnTo>
                  <a:pt x="72" y="39"/>
                </a:lnTo>
                <a:lnTo>
                  <a:pt x="71" y="37"/>
                </a:lnTo>
                <a:lnTo>
                  <a:pt x="72" y="31"/>
                </a:lnTo>
                <a:lnTo>
                  <a:pt x="76" y="22"/>
                </a:lnTo>
                <a:lnTo>
                  <a:pt x="77" y="15"/>
                </a:lnTo>
                <a:lnTo>
                  <a:pt x="76" y="9"/>
                </a:lnTo>
                <a:lnTo>
                  <a:pt x="71" y="7"/>
                </a:lnTo>
                <a:lnTo>
                  <a:pt x="65" y="8"/>
                </a:lnTo>
                <a:lnTo>
                  <a:pt x="64" y="10"/>
                </a:lnTo>
                <a:lnTo>
                  <a:pt x="63" y="12"/>
                </a:lnTo>
                <a:lnTo>
                  <a:pt x="60" y="11"/>
                </a:lnTo>
                <a:lnTo>
                  <a:pt x="55" y="8"/>
                </a:lnTo>
                <a:lnTo>
                  <a:pt x="50" y="3"/>
                </a:lnTo>
                <a:lnTo>
                  <a:pt x="47" y="2"/>
                </a:lnTo>
                <a:lnTo>
                  <a:pt x="45" y="3"/>
                </a:lnTo>
                <a:lnTo>
                  <a:pt x="45" y="7"/>
                </a:lnTo>
                <a:lnTo>
                  <a:pt x="47" y="11"/>
                </a:lnTo>
                <a:lnTo>
                  <a:pt x="48" y="13"/>
                </a:lnTo>
                <a:lnTo>
                  <a:pt x="47" y="16"/>
                </a:lnTo>
                <a:lnTo>
                  <a:pt x="43" y="15"/>
                </a:lnTo>
                <a:lnTo>
                  <a:pt x="39" y="11"/>
                </a:lnTo>
                <a:lnTo>
                  <a:pt x="35" y="9"/>
                </a:lnTo>
                <a:lnTo>
                  <a:pt x="32" y="11"/>
                </a:lnTo>
                <a:lnTo>
                  <a:pt x="28" y="15"/>
                </a:lnTo>
                <a:lnTo>
                  <a:pt x="25" y="16"/>
                </a:lnTo>
                <a:lnTo>
                  <a:pt x="22" y="16"/>
                </a:lnTo>
                <a:lnTo>
                  <a:pt x="20" y="16"/>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7" name="Freeform 16">
            <a:extLst>
              <a:ext uri="{FF2B5EF4-FFF2-40B4-BE49-F238E27FC236}">
                <a16:creationId xmlns:a16="http://schemas.microsoft.com/office/drawing/2014/main" id="{00000000-0008-0000-0D00-000011000000}"/>
              </a:ext>
            </a:extLst>
          </xdr:cNvPr>
          <xdr:cNvSpPr>
            <a:spLocks/>
          </xdr:cNvSpPr>
        </xdr:nvSpPr>
        <xdr:spPr bwMode="auto">
          <a:xfrm>
            <a:off x="2452461" y="4665559"/>
            <a:ext cx="36512" cy="46038"/>
          </a:xfrm>
          <a:custGeom>
            <a:avLst/>
            <a:gdLst>
              <a:gd name="T0" fmla="*/ 2147483647 w 34"/>
              <a:gd name="T1" fmla="*/ 2147483647 h 46"/>
              <a:gd name="T2" fmla="*/ 2147483647 w 34"/>
              <a:gd name="T3" fmla="*/ 2147483647 h 46"/>
              <a:gd name="T4" fmla="*/ 2147483647 w 34"/>
              <a:gd name="T5" fmla="*/ 2147483647 h 46"/>
              <a:gd name="T6" fmla="*/ 2147483647 w 34"/>
              <a:gd name="T7" fmla="*/ 2147483647 h 46"/>
              <a:gd name="T8" fmla="*/ 2147483647 w 34"/>
              <a:gd name="T9" fmla="*/ 2147483647 h 46"/>
              <a:gd name="T10" fmla="*/ 2147483647 w 34"/>
              <a:gd name="T11" fmla="*/ 2147483647 h 46"/>
              <a:gd name="T12" fmla="*/ 2147483647 w 34"/>
              <a:gd name="T13" fmla="*/ 2147483647 h 46"/>
              <a:gd name="T14" fmla="*/ 0 w 34"/>
              <a:gd name="T15" fmla="*/ 2147483647 h 46"/>
              <a:gd name="T16" fmla="*/ 2147483647 w 34"/>
              <a:gd name="T17" fmla="*/ 2147483647 h 46"/>
              <a:gd name="T18" fmla="*/ 2147483647 w 34"/>
              <a:gd name="T19" fmla="*/ 2147483647 h 46"/>
              <a:gd name="T20" fmla="*/ 2147483647 w 34"/>
              <a:gd name="T21" fmla="*/ 2147483647 h 46"/>
              <a:gd name="T22" fmla="*/ 2147483647 w 34"/>
              <a:gd name="T23" fmla="*/ 2147483647 h 46"/>
              <a:gd name="T24" fmla="*/ 2147483647 w 34"/>
              <a:gd name="T25" fmla="*/ 2147483647 h 46"/>
              <a:gd name="T26" fmla="*/ 2147483647 w 34"/>
              <a:gd name="T27" fmla="*/ 2147483647 h 46"/>
              <a:gd name="T28" fmla="*/ 2147483647 w 34"/>
              <a:gd name="T29" fmla="*/ 2147483647 h 46"/>
              <a:gd name="T30" fmla="*/ 2147483647 w 34"/>
              <a:gd name="T31" fmla="*/ 2147483647 h 46"/>
              <a:gd name="T32" fmla="*/ 2147483647 w 34"/>
              <a:gd name="T33" fmla="*/ 2147483647 h 46"/>
              <a:gd name="T34" fmla="*/ 2147483647 w 34"/>
              <a:gd name="T35" fmla="*/ 2147483647 h 46"/>
              <a:gd name="T36" fmla="*/ 2147483647 w 34"/>
              <a:gd name="T37" fmla="*/ 2147483647 h 46"/>
              <a:gd name="T38" fmla="*/ 2147483647 w 34"/>
              <a:gd name="T39" fmla="*/ 2147483647 h 46"/>
              <a:gd name="T40" fmla="*/ 2147483647 w 34"/>
              <a:gd name="T41" fmla="*/ 2147483647 h 46"/>
              <a:gd name="T42" fmla="*/ 2147483647 w 34"/>
              <a:gd name="T43" fmla="*/ 2147483647 h 46"/>
              <a:gd name="T44" fmla="*/ 2147483647 w 34"/>
              <a:gd name="T45" fmla="*/ 2147483647 h 46"/>
              <a:gd name="T46" fmla="*/ 2147483647 w 34"/>
              <a:gd name="T47" fmla="*/ 2147483647 h 46"/>
              <a:gd name="T48" fmla="*/ 2147483647 w 34"/>
              <a:gd name="T49" fmla="*/ 0 h 46"/>
              <a:gd name="T50" fmla="*/ 2147483647 w 34"/>
              <a:gd name="T51" fmla="*/ 0 h 46"/>
              <a:gd name="T52" fmla="*/ 2147483647 w 34"/>
              <a:gd name="T53" fmla="*/ 0 h 46"/>
              <a:gd name="T54" fmla="*/ 2147483647 w 34"/>
              <a:gd name="T55" fmla="*/ 2147483647 h 46"/>
              <a:gd name="T56" fmla="*/ 2147483647 w 34"/>
              <a:gd name="T57" fmla="*/ 2147483647 h 4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Lst>
            <a:ahLst/>
            <a:cxnLst>
              <a:cxn ang="T58">
                <a:pos x="T0" y="T1"/>
              </a:cxn>
              <a:cxn ang="T59">
                <a:pos x="T2" y="T3"/>
              </a:cxn>
              <a:cxn ang="T60">
                <a:pos x="T4" y="T5"/>
              </a:cxn>
              <a:cxn ang="T61">
                <a:pos x="T6" y="T7"/>
              </a:cxn>
              <a:cxn ang="T62">
                <a:pos x="T8" y="T9"/>
              </a:cxn>
              <a:cxn ang="T63">
                <a:pos x="T10" y="T11"/>
              </a:cxn>
              <a:cxn ang="T64">
                <a:pos x="T12" y="T13"/>
              </a:cxn>
              <a:cxn ang="T65">
                <a:pos x="T14" y="T15"/>
              </a:cxn>
              <a:cxn ang="T66">
                <a:pos x="T16" y="T17"/>
              </a:cxn>
              <a:cxn ang="T67">
                <a:pos x="T18" y="T19"/>
              </a:cxn>
              <a:cxn ang="T68">
                <a:pos x="T20" y="T21"/>
              </a:cxn>
              <a:cxn ang="T69">
                <a:pos x="T22" y="T23"/>
              </a:cxn>
              <a:cxn ang="T70">
                <a:pos x="T24" y="T25"/>
              </a:cxn>
              <a:cxn ang="T71">
                <a:pos x="T26" y="T27"/>
              </a:cxn>
              <a:cxn ang="T72">
                <a:pos x="T28" y="T29"/>
              </a:cxn>
              <a:cxn ang="T73">
                <a:pos x="T30" y="T31"/>
              </a:cxn>
              <a:cxn ang="T74">
                <a:pos x="T32" y="T33"/>
              </a:cxn>
              <a:cxn ang="T75">
                <a:pos x="T34" y="T35"/>
              </a:cxn>
              <a:cxn ang="T76">
                <a:pos x="T36" y="T37"/>
              </a:cxn>
              <a:cxn ang="T77">
                <a:pos x="T38" y="T39"/>
              </a:cxn>
              <a:cxn ang="T78">
                <a:pos x="T40" y="T41"/>
              </a:cxn>
              <a:cxn ang="T79">
                <a:pos x="T42" y="T43"/>
              </a:cxn>
              <a:cxn ang="T80">
                <a:pos x="T44" y="T45"/>
              </a:cxn>
              <a:cxn ang="T81">
                <a:pos x="T46" y="T47"/>
              </a:cxn>
              <a:cxn ang="T82">
                <a:pos x="T48" y="T49"/>
              </a:cxn>
              <a:cxn ang="T83">
                <a:pos x="T50" y="T51"/>
              </a:cxn>
              <a:cxn ang="T84">
                <a:pos x="T52" y="T53"/>
              </a:cxn>
              <a:cxn ang="T85">
                <a:pos x="T54" y="T55"/>
              </a:cxn>
              <a:cxn ang="T86">
                <a:pos x="T56" y="T57"/>
              </a:cxn>
            </a:cxnLst>
            <a:rect l="0" t="0" r="r" b="b"/>
            <a:pathLst>
              <a:path w="34" h="46">
                <a:moveTo>
                  <a:pt x="14" y="4"/>
                </a:moveTo>
                <a:lnTo>
                  <a:pt x="14" y="5"/>
                </a:lnTo>
                <a:lnTo>
                  <a:pt x="13" y="7"/>
                </a:lnTo>
                <a:lnTo>
                  <a:pt x="11" y="12"/>
                </a:lnTo>
                <a:lnTo>
                  <a:pt x="7" y="15"/>
                </a:lnTo>
                <a:lnTo>
                  <a:pt x="4" y="18"/>
                </a:lnTo>
                <a:lnTo>
                  <a:pt x="1" y="23"/>
                </a:lnTo>
                <a:lnTo>
                  <a:pt x="0" y="28"/>
                </a:lnTo>
                <a:lnTo>
                  <a:pt x="3" y="31"/>
                </a:lnTo>
                <a:lnTo>
                  <a:pt x="7" y="35"/>
                </a:lnTo>
                <a:lnTo>
                  <a:pt x="12" y="37"/>
                </a:lnTo>
                <a:lnTo>
                  <a:pt x="16" y="40"/>
                </a:lnTo>
                <a:lnTo>
                  <a:pt x="19" y="44"/>
                </a:lnTo>
                <a:lnTo>
                  <a:pt x="22" y="46"/>
                </a:lnTo>
                <a:lnTo>
                  <a:pt x="27" y="44"/>
                </a:lnTo>
                <a:lnTo>
                  <a:pt x="31" y="40"/>
                </a:lnTo>
                <a:lnTo>
                  <a:pt x="34" y="35"/>
                </a:lnTo>
                <a:lnTo>
                  <a:pt x="34" y="29"/>
                </a:lnTo>
                <a:lnTo>
                  <a:pt x="33" y="24"/>
                </a:lnTo>
                <a:lnTo>
                  <a:pt x="30" y="20"/>
                </a:lnTo>
                <a:lnTo>
                  <a:pt x="30" y="15"/>
                </a:lnTo>
                <a:lnTo>
                  <a:pt x="29" y="9"/>
                </a:lnTo>
                <a:lnTo>
                  <a:pt x="27" y="5"/>
                </a:lnTo>
                <a:lnTo>
                  <a:pt x="23" y="1"/>
                </a:lnTo>
                <a:lnTo>
                  <a:pt x="22" y="0"/>
                </a:lnTo>
                <a:lnTo>
                  <a:pt x="21" y="0"/>
                </a:lnTo>
                <a:lnTo>
                  <a:pt x="19" y="0"/>
                </a:lnTo>
                <a:lnTo>
                  <a:pt x="16" y="1"/>
                </a:lnTo>
                <a:lnTo>
                  <a:pt x="14" y="4"/>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8" name="Freeform 17">
            <a:extLst>
              <a:ext uri="{FF2B5EF4-FFF2-40B4-BE49-F238E27FC236}">
                <a16:creationId xmlns:a16="http://schemas.microsoft.com/office/drawing/2014/main" id="{00000000-0008-0000-0D00-000012000000}"/>
              </a:ext>
            </a:extLst>
          </xdr:cNvPr>
          <xdr:cNvSpPr>
            <a:spLocks/>
          </xdr:cNvSpPr>
        </xdr:nvSpPr>
        <xdr:spPr bwMode="auto">
          <a:xfrm>
            <a:off x="2442936" y="4602059"/>
            <a:ext cx="214045" cy="103188"/>
          </a:xfrm>
          <a:custGeom>
            <a:avLst/>
            <a:gdLst>
              <a:gd name="T0" fmla="*/ 2147483647 w 202"/>
              <a:gd name="T1" fmla="*/ 2147483647 h 100"/>
              <a:gd name="T2" fmla="*/ 2147483647 w 202"/>
              <a:gd name="T3" fmla="*/ 2147483647 h 100"/>
              <a:gd name="T4" fmla="*/ 2147483647 w 202"/>
              <a:gd name="T5" fmla="*/ 2147483647 h 100"/>
              <a:gd name="T6" fmla="*/ 2147483647 w 202"/>
              <a:gd name="T7" fmla="*/ 2147483647 h 100"/>
              <a:gd name="T8" fmla="*/ 2147483647 w 202"/>
              <a:gd name="T9" fmla="*/ 2147483647 h 100"/>
              <a:gd name="T10" fmla="*/ 2147483647 w 202"/>
              <a:gd name="T11" fmla="*/ 2147483647 h 100"/>
              <a:gd name="T12" fmla="*/ 2147483647 w 202"/>
              <a:gd name="T13" fmla="*/ 2147483647 h 100"/>
              <a:gd name="T14" fmla="*/ 2147483647 w 202"/>
              <a:gd name="T15" fmla="*/ 2147483647 h 100"/>
              <a:gd name="T16" fmla="*/ 2147483647 w 202"/>
              <a:gd name="T17" fmla="*/ 2147483647 h 100"/>
              <a:gd name="T18" fmla="*/ 2147483647 w 202"/>
              <a:gd name="T19" fmla="*/ 2147483647 h 100"/>
              <a:gd name="T20" fmla="*/ 2147483647 w 202"/>
              <a:gd name="T21" fmla="*/ 2147483647 h 100"/>
              <a:gd name="T22" fmla="*/ 2147483647 w 202"/>
              <a:gd name="T23" fmla="*/ 2147483647 h 100"/>
              <a:gd name="T24" fmla="*/ 2147483647 w 202"/>
              <a:gd name="T25" fmla="*/ 2147483647 h 100"/>
              <a:gd name="T26" fmla="*/ 2147483647 w 202"/>
              <a:gd name="T27" fmla="*/ 2147483647 h 100"/>
              <a:gd name="T28" fmla="*/ 2147483647 w 202"/>
              <a:gd name="T29" fmla="*/ 2147483647 h 100"/>
              <a:gd name="T30" fmla="*/ 2147483647 w 202"/>
              <a:gd name="T31" fmla="*/ 2147483647 h 100"/>
              <a:gd name="T32" fmla="*/ 2147483647 w 202"/>
              <a:gd name="T33" fmla="*/ 2147483647 h 100"/>
              <a:gd name="T34" fmla="*/ 2147483647 w 202"/>
              <a:gd name="T35" fmla="*/ 2147483647 h 100"/>
              <a:gd name="T36" fmla="*/ 2147483647 w 202"/>
              <a:gd name="T37" fmla="*/ 2147483647 h 100"/>
              <a:gd name="T38" fmla="*/ 2147483647 w 202"/>
              <a:gd name="T39" fmla="*/ 2147483647 h 100"/>
              <a:gd name="T40" fmla="*/ 2147483647 w 202"/>
              <a:gd name="T41" fmla="*/ 2147483647 h 100"/>
              <a:gd name="T42" fmla="*/ 2147483647 w 202"/>
              <a:gd name="T43" fmla="*/ 2147483647 h 100"/>
              <a:gd name="T44" fmla="*/ 2147483647 w 202"/>
              <a:gd name="T45" fmla="*/ 2147483647 h 100"/>
              <a:gd name="T46" fmla="*/ 2147483647 w 202"/>
              <a:gd name="T47" fmla="*/ 2147483647 h 100"/>
              <a:gd name="T48" fmla="*/ 2147483647 w 202"/>
              <a:gd name="T49" fmla="*/ 2147483647 h 100"/>
              <a:gd name="T50" fmla="*/ 2147483647 w 202"/>
              <a:gd name="T51" fmla="*/ 2147483647 h 100"/>
              <a:gd name="T52" fmla="*/ 2147483647 w 202"/>
              <a:gd name="T53" fmla="*/ 2147483647 h 100"/>
              <a:gd name="T54" fmla="*/ 0 w 202"/>
              <a:gd name="T55" fmla="*/ 2147483647 h 100"/>
              <a:gd name="T56" fmla="*/ 2147483647 w 202"/>
              <a:gd name="T57" fmla="*/ 2147483647 h 100"/>
              <a:gd name="T58" fmla="*/ 2147483647 w 202"/>
              <a:gd name="T59" fmla="*/ 0 h 100"/>
              <a:gd name="T60" fmla="*/ 2147483647 w 202"/>
              <a:gd name="T61" fmla="*/ 2147483647 h 100"/>
              <a:gd name="T62" fmla="*/ 2147483647 w 202"/>
              <a:gd name="T63" fmla="*/ 2147483647 h 100"/>
              <a:gd name="T64" fmla="*/ 2147483647 w 202"/>
              <a:gd name="T65" fmla="*/ 2147483647 h 100"/>
              <a:gd name="T66" fmla="*/ 2147483647 w 202"/>
              <a:gd name="T67" fmla="*/ 2147483647 h 100"/>
              <a:gd name="T68" fmla="*/ 2147483647 w 202"/>
              <a:gd name="T69" fmla="*/ 2147483647 h 100"/>
              <a:gd name="T70" fmla="*/ 2147483647 w 202"/>
              <a:gd name="T71" fmla="*/ 2147483647 h 100"/>
              <a:gd name="T72" fmla="*/ 2147483647 w 202"/>
              <a:gd name="T73" fmla="*/ 2147483647 h 100"/>
              <a:gd name="T74" fmla="*/ 2147483647 w 202"/>
              <a:gd name="T75" fmla="*/ 2147483647 h 100"/>
              <a:gd name="T76" fmla="*/ 2147483647 w 202"/>
              <a:gd name="T77" fmla="*/ 2147483647 h 100"/>
              <a:gd name="T78" fmla="*/ 2147483647 w 202"/>
              <a:gd name="T79" fmla="*/ 2147483647 h 100"/>
              <a:gd name="T80" fmla="*/ 2147483647 w 202"/>
              <a:gd name="T81" fmla="*/ 2147483647 h 100"/>
              <a:gd name="T82" fmla="*/ 2147483647 w 202"/>
              <a:gd name="T83" fmla="*/ 2147483647 h 100"/>
              <a:gd name="T84" fmla="*/ 2147483647 w 202"/>
              <a:gd name="T85" fmla="*/ 2147483647 h 100"/>
              <a:gd name="T86" fmla="*/ 2147483647 w 202"/>
              <a:gd name="T87" fmla="*/ 2147483647 h 100"/>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Lst>
            <a:ahLst/>
            <a:cxnLst>
              <a:cxn ang="T88">
                <a:pos x="T0" y="T1"/>
              </a:cxn>
              <a:cxn ang="T89">
                <a:pos x="T2" y="T3"/>
              </a:cxn>
              <a:cxn ang="T90">
                <a:pos x="T4" y="T5"/>
              </a:cxn>
              <a:cxn ang="T91">
                <a:pos x="T6" y="T7"/>
              </a:cxn>
              <a:cxn ang="T92">
                <a:pos x="T8" y="T9"/>
              </a:cxn>
              <a:cxn ang="T93">
                <a:pos x="T10" y="T11"/>
              </a:cxn>
              <a:cxn ang="T94">
                <a:pos x="T12" y="T13"/>
              </a:cxn>
              <a:cxn ang="T95">
                <a:pos x="T14" y="T15"/>
              </a:cxn>
              <a:cxn ang="T96">
                <a:pos x="T16" y="T17"/>
              </a:cxn>
              <a:cxn ang="T97">
                <a:pos x="T18" y="T19"/>
              </a:cxn>
              <a:cxn ang="T98">
                <a:pos x="T20" y="T21"/>
              </a:cxn>
              <a:cxn ang="T99">
                <a:pos x="T22" y="T23"/>
              </a:cxn>
              <a:cxn ang="T100">
                <a:pos x="T24" y="T25"/>
              </a:cxn>
              <a:cxn ang="T101">
                <a:pos x="T26" y="T27"/>
              </a:cxn>
              <a:cxn ang="T102">
                <a:pos x="T28" y="T29"/>
              </a:cxn>
              <a:cxn ang="T103">
                <a:pos x="T30" y="T31"/>
              </a:cxn>
              <a:cxn ang="T104">
                <a:pos x="T32" y="T33"/>
              </a:cxn>
              <a:cxn ang="T105">
                <a:pos x="T34" y="T35"/>
              </a:cxn>
              <a:cxn ang="T106">
                <a:pos x="T36" y="T37"/>
              </a:cxn>
              <a:cxn ang="T107">
                <a:pos x="T38" y="T39"/>
              </a:cxn>
              <a:cxn ang="T108">
                <a:pos x="T40" y="T41"/>
              </a:cxn>
              <a:cxn ang="T109">
                <a:pos x="T42" y="T43"/>
              </a:cxn>
              <a:cxn ang="T110">
                <a:pos x="T44" y="T45"/>
              </a:cxn>
              <a:cxn ang="T111">
                <a:pos x="T46" y="T47"/>
              </a:cxn>
              <a:cxn ang="T112">
                <a:pos x="T48" y="T49"/>
              </a:cxn>
              <a:cxn ang="T113">
                <a:pos x="T50" y="T51"/>
              </a:cxn>
              <a:cxn ang="T114">
                <a:pos x="T52" y="T53"/>
              </a:cxn>
              <a:cxn ang="T115">
                <a:pos x="T54" y="T55"/>
              </a:cxn>
              <a:cxn ang="T116">
                <a:pos x="T56" y="T57"/>
              </a:cxn>
              <a:cxn ang="T117">
                <a:pos x="T58" y="T59"/>
              </a:cxn>
              <a:cxn ang="T118">
                <a:pos x="T60" y="T61"/>
              </a:cxn>
              <a:cxn ang="T119">
                <a:pos x="T62" y="T63"/>
              </a:cxn>
              <a:cxn ang="T120">
                <a:pos x="T64" y="T65"/>
              </a:cxn>
              <a:cxn ang="T121">
                <a:pos x="T66" y="T67"/>
              </a:cxn>
              <a:cxn ang="T122">
                <a:pos x="T68" y="T69"/>
              </a:cxn>
              <a:cxn ang="T123">
                <a:pos x="T70" y="T71"/>
              </a:cxn>
              <a:cxn ang="T124">
                <a:pos x="T72" y="T73"/>
              </a:cxn>
              <a:cxn ang="T125">
                <a:pos x="T74" y="T75"/>
              </a:cxn>
              <a:cxn ang="T126">
                <a:pos x="T76" y="T77"/>
              </a:cxn>
              <a:cxn ang="T127">
                <a:pos x="T78" y="T79"/>
              </a:cxn>
              <a:cxn ang="T128">
                <a:pos x="T80" y="T81"/>
              </a:cxn>
              <a:cxn ang="T129">
                <a:pos x="T82" y="T83"/>
              </a:cxn>
              <a:cxn ang="T130">
                <a:pos x="T84" y="T85"/>
              </a:cxn>
              <a:cxn ang="T131">
                <a:pos x="T86" y="T87"/>
              </a:cxn>
            </a:cxnLst>
            <a:rect l="0" t="0" r="r" b="b"/>
            <a:pathLst>
              <a:path w="202" h="100">
                <a:moveTo>
                  <a:pt x="166" y="28"/>
                </a:moveTo>
                <a:lnTo>
                  <a:pt x="169" y="29"/>
                </a:lnTo>
                <a:lnTo>
                  <a:pt x="176" y="30"/>
                </a:lnTo>
                <a:lnTo>
                  <a:pt x="184" y="33"/>
                </a:lnTo>
                <a:lnTo>
                  <a:pt x="191" y="37"/>
                </a:lnTo>
                <a:lnTo>
                  <a:pt x="196" y="41"/>
                </a:lnTo>
                <a:lnTo>
                  <a:pt x="198" y="46"/>
                </a:lnTo>
                <a:lnTo>
                  <a:pt x="201" y="52"/>
                </a:lnTo>
                <a:lnTo>
                  <a:pt x="201" y="60"/>
                </a:lnTo>
                <a:lnTo>
                  <a:pt x="201" y="67"/>
                </a:lnTo>
                <a:lnTo>
                  <a:pt x="202" y="69"/>
                </a:lnTo>
                <a:lnTo>
                  <a:pt x="201" y="73"/>
                </a:lnTo>
                <a:lnTo>
                  <a:pt x="196" y="76"/>
                </a:lnTo>
                <a:lnTo>
                  <a:pt x="190" y="81"/>
                </a:lnTo>
                <a:lnTo>
                  <a:pt x="186" y="84"/>
                </a:lnTo>
                <a:lnTo>
                  <a:pt x="180" y="85"/>
                </a:lnTo>
                <a:lnTo>
                  <a:pt x="172" y="85"/>
                </a:lnTo>
                <a:lnTo>
                  <a:pt x="166" y="84"/>
                </a:lnTo>
                <a:lnTo>
                  <a:pt x="163" y="83"/>
                </a:lnTo>
                <a:lnTo>
                  <a:pt x="160" y="84"/>
                </a:lnTo>
                <a:lnTo>
                  <a:pt x="156" y="88"/>
                </a:lnTo>
                <a:lnTo>
                  <a:pt x="152" y="90"/>
                </a:lnTo>
                <a:lnTo>
                  <a:pt x="148" y="91"/>
                </a:lnTo>
                <a:lnTo>
                  <a:pt x="142" y="92"/>
                </a:lnTo>
                <a:lnTo>
                  <a:pt x="136" y="92"/>
                </a:lnTo>
                <a:lnTo>
                  <a:pt x="130" y="93"/>
                </a:lnTo>
                <a:lnTo>
                  <a:pt x="125" y="93"/>
                </a:lnTo>
                <a:lnTo>
                  <a:pt x="120" y="94"/>
                </a:lnTo>
                <a:lnTo>
                  <a:pt x="116" y="96"/>
                </a:lnTo>
                <a:lnTo>
                  <a:pt x="111" y="98"/>
                </a:lnTo>
                <a:lnTo>
                  <a:pt x="106" y="99"/>
                </a:lnTo>
                <a:lnTo>
                  <a:pt x="100" y="100"/>
                </a:lnTo>
                <a:lnTo>
                  <a:pt x="92" y="100"/>
                </a:lnTo>
                <a:lnTo>
                  <a:pt x="84" y="99"/>
                </a:lnTo>
                <a:lnTo>
                  <a:pt x="77" y="99"/>
                </a:lnTo>
                <a:lnTo>
                  <a:pt x="73" y="97"/>
                </a:lnTo>
                <a:lnTo>
                  <a:pt x="68" y="93"/>
                </a:lnTo>
                <a:lnTo>
                  <a:pt x="63" y="90"/>
                </a:lnTo>
                <a:lnTo>
                  <a:pt x="58" y="85"/>
                </a:lnTo>
                <a:lnTo>
                  <a:pt x="53" y="79"/>
                </a:lnTo>
                <a:lnTo>
                  <a:pt x="52" y="71"/>
                </a:lnTo>
                <a:lnTo>
                  <a:pt x="53" y="61"/>
                </a:lnTo>
                <a:lnTo>
                  <a:pt x="53" y="54"/>
                </a:lnTo>
                <a:lnTo>
                  <a:pt x="53" y="48"/>
                </a:lnTo>
                <a:lnTo>
                  <a:pt x="51" y="44"/>
                </a:lnTo>
                <a:lnTo>
                  <a:pt x="49" y="39"/>
                </a:lnTo>
                <a:lnTo>
                  <a:pt x="46" y="35"/>
                </a:lnTo>
                <a:lnTo>
                  <a:pt x="42" y="32"/>
                </a:lnTo>
                <a:lnTo>
                  <a:pt x="36" y="32"/>
                </a:lnTo>
                <a:lnTo>
                  <a:pt x="30" y="33"/>
                </a:lnTo>
                <a:lnTo>
                  <a:pt x="28" y="35"/>
                </a:lnTo>
                <a:lnTo>
                  <a:pt x="24" y="35"/>
                </a:lnTo>
                <a:lnTo>
                  <a:pt x="20" y="31"/>
                </a:lnTo>
                <a:lnTo>
                  <a:pt x="12" y="25"/>
                </a:lnTo>
                <a:lnTo>
                  <a:pt x="5" y="22"/>
                </a:lnTo>
                <a:lnTo>
                  <a:pt x="0" y="16"/>
                </a:lnTo>
                <a:lnTo>
                  <a:pt x="1" y="9"/>
                </a:lnTo>
                <a:lnTo>
                  <a:pt x="7" y="3"/>
                </a:lnTo>
                <a:lnTo>
                  <a:pt x="13" y="0"/>
                </a:lnTo>
                <a:lnTo>
                  <a:pt x="19" y="0"/>
                </a:lnTo>
                <a:lnTo>
                  <a:pt x="24" y="1"/>
                </a:lnTo>
                <a:lnTo>
                  <a:pt x="30" y="6"/>
                </a:lnTo>
                <a:lnTo>
                  <a:pt x="34" y="12"/>
                </a:lnTo>
                <a:lnTo>
                  <a:pt x="37" y="17"/>
                </a:lnTo>
                <a:lnTo>
                  <a:pt x="43" y="21"/>
                </a:lnTo>
                <a:lnTo>
                  <a:pt x="49" y="20"/>
                </a:lnTo>
                <a:lnTo>
                  <a:pt x="52" y="16"/>
                </a:lnTo>
                <a:lnTo>
                  <a:pt x="54" y="13"/>
                </a:lnTo>
                <a:lnTo>
                  <a:pt x="59" y="12"/>
                </a:lnTo>
                <a:lnTo>
                  <a:pt x="63" y="13"/>
                </a:lnTo>
                <a:lnTo>
                  <a:pt x="67" y="13"/>
                </a:lnTo>
                <a:lnTo>
                  <a:pt x="69" y="16"/>
                </a:lnTo>
                <a:lnTo>
                  <a:pt x="70" y="21"/>
                </a:lnTo>
                <a:lnTo>
                  <a:pt x="73" y="29"/>
                </a:lnTo>
                <a:lnTo>
                  <a:pt x="80" y="36"/>
                </a:lnTo>
                <a:lnTo>
                  <a:pt x="85" y="43"/>
                </a:lnTo>
                <a:lnTo>
                  <a:pt x="88" y="50"/>
                </a:lnTo>
                <a:lnTo>
                  <a:pt x="91" y="53"/>
                </a:lnTo>
                <a:lnTo>
                  <a:pt x="100" y="52"/>
                </a:lnTo>
                <a:lnTo>
                  <a:pt x="111" y="51"/>
                </a:lnTo>
                <a:lnTo>
                  <a:pt x="119" y="52"/>
                </a:lnTo>
                <a:lnTo>
                  <a:pt x="123" y="53"/>
                </a:lnTo>
                <a:lnTo>
                  <a:pt x="128" y="51"/>
                </a:lnTo>
                <a:lnTo>
                  <a:pt x="133" y="46"/>
                </a:lnTo>
                <a:lnTo>
                  <a:pt x="138" y="41"/>
                </a:lnTo>
                <a:lnTo>
                  <a:pt x="143" y="37"/>
                </a:lnTo>
                <a:lnTo>
                  <a:pt x="149" y="32"/>
                </a:lnTo>
                <a:lnTo>
                  <a:pt x="154" y="29"/>
                </a:lnTo>
                <a:lnTo>
                  <a:pt x="166" y="28"/>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9" name="Freeform 18">
            <a:extLst>
              <a:ext uri="{FF2B5EF4-FFF2-40B4-BE49-F238E27FC236}">
                <a16:creationId xmlns:a16="http://schemas.microsoft.com/office/drawing/2014/main" id="{00000000-0008-0000-0D00-000013000000}"/>
              </a:ext>
            </a:extLst>
          </xdr:cNvPr>
          <xdr:cNvSpPr>
            <a:spLocks/>
          </xdr:cNvSpPr>
        </xdr:nvSpPr>
        <xdr:spPr bwMode="auto">
          <a:xfrm>
            <a:off x="2273073" y="4536972"/>
            <a:ext cx="44450" cy="38100"/>
          </a:xfrm>
          <a:custGeom>
            <a:avLst/>
            <a:gdLst>
              <a:gd name="T0" fmla="*/ 2147483647 w 40"/>
              <a:gd name="T1" fmla="*/ 2147483647 h 37"/>
              <a:gd name="T2" fmla="*/ 2147483647 w 40"/>
              <a:gd name="T3" fmla="*/ 2147483647 h 37"/>
              <a:gd name="T4" fmla="*/ 2147483647 w 40"/>
              <a:gd name="T5" fmla="*/ 2147483647 h 37"/>
              <a:gd name="T6" fmla="*/ 2147483647 w 40"/>
              <a:gd name="T7" fmla="*/ 2147483647 h 37"/>
              <a:gd name="T8" fmla="*/ 2147483647 w 40"/>
              <a:gd name="T9" fmla="*/ 2147483647 h 37"/>
              <a:gd name="T10" fmla="*/ 2147483647 w 40"/>
              <a:gd name="T11" fmla="*/ 2147483647 h 37"/>
              <a:gd name="T12" fmla="*/ 2147483647 w 40"/>
              <a:gd name="T13" fmla="*/ 2147483647 h 37"/>
              <a:gd name="T14" fmla="*/ 2147483647 w 40"/>
              <a:gd name="T15" fmla="*/ 2147483647 h 37"/>
              <a:gd name="T16" fmla="*/ 2147483647 w 40"/>
              <a:gd name="T17" fmla="*/ 2147483647 h 37"/>
              <a:gd name="T18" fmla="*/ 2147483647 w 40"/>
              <a:gd name="T19" fmla="*/ 2147483647 h 37"/>
              <a:gd name="T20" fmla="*/ 2147483647 w 40"/>
              <a:gd name="T21" fmla="*/ 2147483647 h 37"/>
              <a:gd name="T22" fmla="*/ 2147483647 w 40"/>
              <a:gd name="T23" fmla="*/ 2147483647 h 37"/>
              <a:gd name="T24" fmla="*/ 2147483647 w 40"/>
              <a:gd name="T25" fmla="*/ 2147483647 h 37"/>
              <a:gd name="T26" fmla="*/ 2147483647 w 40"/>
              <a:gd name="T27" fmla="*/ 2147483647 h 37"/>
              <a:gd name="T28" fmla="*/ 0 w 40"/>
              <a:gd name="T29" fmla="*/ 2147483647 h 37"/>
              <a:gd name="T30" fmla="*/ 2147483647 w 40"/>
              <a:gd name="T31" fmla="*/ 2147483647 h 37"/>
              <a:gd name="T32" fmla="*/ 2147483647 w 40"/>
              <a:gd name="T33" fmla="*/ 2147483647 h 37"/>
              <a:gd name="T34" fmla="*/ 2147483647 w 40"/>
              <a:gd name="T35" fmla="*/ 2147483647 h 37"/>
              <a:gd name="T36" fmla="*/ 2147483647 w 40"/>
              <a:gd name="T37" fmla="*/ 2147483647 h 37"/>
              <a:gd name="T38" fmla="*/ 2147483647 w 40"/>
              <a:gd name="T39" fmla="*/ 0 h 37"/>
              <a:gd name="T40" fmla="*/ 2147483647 w 40"/>
              <a:gd name="T41" fmla="*/ 2147483647 h 37"/>
              <a:gd name="T42" fmla="*/ 2147483647 w 40"/>
              <a:gd name="T43" fmla="*/ 2147483647 h 37"/>
              <a:gd name="T44" fmla="*/ 2147483647 w 40"/>
              <a:gd name="T45" fmla="*/ 2147483647 h 37"/>
              <a:gd name="T46" fmla="*/ 2147483647 w 40"/>
              <a:gd name="T47" fmla="*/ 2147483647 h 37"/>
              <a:gd name="T48" fmla="*/ 2147483647 w 40"/>
              <a:gd name="T49" fmla="*/ 2147483647 h 37"/>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Lst>
            <a:ahLst/>
            <a:cxnLst>
              <a:cxn ang="T50">
                <a:pos x="T0" y="T1"/>
              </a:cxn>
              <a:cxn ang="T51">
                <a:pos x="T2" y="T3"/>
              </a:cxn>
              <a:cxn ang="T52">
                <a:pos x="T4" y="T5"/>
              </a:cxn>
              <a:cxn ang="T53">
                <a:pos x="T6" y="T7"/>
              </a:cxn>
              <a:cxn ang="T54">
                <a:pos x="T8" y="T9"/>
              </a:cxn>
              <a:cxn ang="T55">
                <a:pos x="T10" y="T11"/>
              </a:cxn>
              <a:cxn ang="T56">
                <a:pos x="T12" y="T13"/>
              </a:cxn>
              <a:cxn ang="T57">
                <a:pos x="T14" y="T15"/>
              </a:cxn>
              <a:cxn ang="T58">
                <a:pos x="T16" y="T17"/>
              </a:cxn>
              <a:cxn ang="T59">
                <a:pos x="T18" y="T19"/>
              </a:cxn>
              <a:cxn ang="T60">
                <a:pos x="T20" y="T21"/>
              </a:cxn>
              <a:cxn ang="T61">
                <a:pos x="T22" y="T23"/>
              </a:cxn>
              <a:cxn ang="T62">
                <a:pos x="T24" y="T25"/>
              </a:cxn>
              <a:cxn ang="T63">
                <a:pos x="T26" y="T27"/>
              </a:cxn>
              <a:cxn ang="T64">
                <a:pos x="T28" y="T29"/>
              </a:cxn>
              <a:cxn ang="T65">
                <a:pos x="T30" y="T31"/>
              </a:cxn>
              <a:cxn ang="T66">
                <a:pos x="T32" y="T33"/>
              </a:cxn>
              <a:cxn ang="T67">
                <a:pos x="T34" y="T35"/>
              </a:cxn>
              <a:cxn ang="T68">
                <a:pos x="T36" y="T37"/>
              </a:cxn>
              <a:cxn ang="T69">
                <a:pos x="T38" y="T39"/>
              </a:cxn>
              <a:cxn ang="T70">
                <a:pos x="T40" y="T41"/>
              </a:cxn>
              <a:cxn ang="T71">
                <a:pos x="T42" y="T43"/>
              </a:cxn>
              <a:cxn ang="T72">
                <a:pos x="T44" y="T45"/>
              </a:cxn>
              <a:cxn ang="T73">
                <a:pos x="T46" y="T47"/>
              </a:cxn>
              <a:cxn ang="T74">
                <a:pos x="T48" y="T49"/>
              </a:cxn>
            </a:cxnLst>
            <a:rect l="0" t="0" r="r" b="b"/>
            <a:pathLst>
              <a:path w="40" h="37">
                <a:moveTo>
                  <a:pt x="38" y="20"/>
                </a:moveTo>
                <a:lnTo>
                  <a:pt x="37" y="21"/>
                </a:lnTo>
                <a:lnTo>
                  <a:pt x="35" y="26"/>
                </a:lnTo>
                <a:lnTo>
                  <a:pt x="32" y="30"/>
                </a:lnTo>
                <a:lnTo>
                  <a:pt x="28" y="34"/>
                </a:lnTo>
                <a:lnTo>
                  <a:pt x="24" y="36"/>
                </a:lnTo>
                <a:lnTo>
                  <a:pt x="19" y="37"/>
                </a:lnTo>
                <a:lnTo>
                  <a:pt x="14" y="37"/>
                </a:lnTo>
                <a:lnTo>
                  <a:pt x="13" y="37"/>
                </a:lnTo>
                <a:lnTo>
                  <a:pt x="12" y="36"/>
                </a:lnTo>
                <a:lnTo>
                  <a:pt x="11" y="34"/>
                </a:lnTo>
                <a:lnTo>
                  <a:pt x="9" y="32"/>
                </a:lnTo>
                <a:lnTo>
                  <a:pt x="5" y="28"/>
                </a:lnTo>
                <a:lnTo>
                  <a:pt x="2" y="24"/>
                </a:lnTo>
                <a:lnTo>
                  <a:pt x="0" y="20"/>
                </a:lnTo>
                <a:lnTo>
                  <a:pt x="2" y="17"/>
                </a:lnTo>
                <a:lnTo>
                  <a:pt x="6" y="12"/>
                </a:lnTo>
                <a:lnTo>
                  <a:pt x="12" y="7"/>
                </a:lnTo>
                <a:lnTo>
                  <a:pt x="17" y="3"/>
                </a:lnTo>
                <a:lnTo>
                  <a:pt x="20" y="0"/>
                </a:lnTo>
                <a:lnTo>
                  <a:pt x="25" y="2"/>
                </a:lnTo>
                <a:lnTo>
                  <a:pt x="32" y="4"/>
                </a:lnTo>
                <a:lnTo>
                  <a:pt x="37" y="7"/>
                </a:lnTo>
                <a:lnTo>
                  <a:pt x="40" y="12"/>
                </a:lnTo>
                <a:lnTo>
                  <a:pt x="38" y="20"/>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20" name="Freeform 19">
            <a:extLst>
              <a:ext uri="{FF2B5EF4-FFF2-40B4-BE49-F238E27FC236}">
                <a16:creationId xmlns:a16="http://schemas.microsoft.com/office/drawing/2014/main" id="{00000000-0008-0000-0D00-000014000000}"/>
              </a:ext>
            </a:extLst>
          </xdr:cNvPr>
          <xdr:cNvSpPr>
            <a:spLocks/>
          </xdr:cNvSpPr>
        </xdr:nvSpPr>
        <xdr:spPr bwMode="auto">
          <a:xfrm flipV="1">
            <a:off x="2442936" y="4295672"/>
            <a:ext cx="214045" cy="323850"/>
          </a:xfrm>
          <a:custGeom>
            <a:avLst/>
            <a:gdLst>
              <a:gd name="T0" fmla="*/ 2147483647 w 201"/>
              <a:gd name="T1" fmla="*/ 2147483647 h 319"/>
              <a:gd name="T2" fmla="*/ 2147483647 w 201"/>
              <a:gd name="T3" fmla="*/ 2147483647 h 319"/>
              <a:gd name="T4" fmla="*/ 2147483647 w 201"/>
              <a:gd name="T5" fmla="*/ 2147483647 h 319"/>
              <a:gd name="T6" fmla="*/ 2147483647 w 201"/>
              <a:gd name="T7" fmla="*/ 2147483647 h 319"/>
              <a:gd name="T8" fmla="*/ 2147483647 w 201"/>
              <a:gd name="T9" fmla="*/ 2147483647 h 319"/>
              <a:gd name="T10" fmla="*/ 2147483647 w 201"/>
              <a:gd name="T11" fmla="*/ 2147483647 h 319"/>
              <a:gd name="T12" fmla="*/ 2147483647 w 201"/>
              <a:gd name="T13" fmla="*/ 2147483647 h 319"/>
              <a:gd name="T14" fmla="*/ 2147483647 w 201"/>
              <a:gd name="T15" fmla="*/ 2147483647 h 319"/>
              <a:gd name="T16" fmla="*/ 2147483647 w 201"/>
              <a:gd name="T17" fmla="*/ 2147483647 h 319"/>
              <a:gd name="T18" fmla="*/ 2147483647 w 201"/>
              <a:gd name="T19" fmla="*/ 2147483647 h 319"/>
              <a:gd name="T20" fmla="*/ 2147483647 w 201"/>
              <a:gd name="T21" fmla="*/ 2147483647 h 319"/>
              <a:gd name="T22" fmla="*/ 2147483647 w 201"/>
              <a:gd name="T23" fmla="*/ 2147483647 h 319"/>
              <a:gd name="T24" fmla="*/ 2147483647 w 201"/>
              <a:gd name="T25" fmla="*/ 2147483647 h 319"/>
              <a:gd name="T26" fmla="*/ 2147483647 w 201"/>
              <a:gd name="T27" fmla="*/ 2147483647 h 319"/>
              <a:gd name="T28" fmla="*/ 2147483647 w 201"/>
              <a:gd name="T29" fmla="*/ 2147483647 h 319"/>
              <a:gd name="T30" fmla="*/ 2147483647 w 201"/>
              <a:gd name="T31" fmla="*/ 2147483647 h 319"/>
              <a:gd name="T32" fmla="*/ 2147483647 w 201"/>
              <a:gd name="T33" fmla="*/ 2147483647 h 319"/>
              <a:gd name="T34" fmla="*/ 2147483647 w 201"/>
              <a:gd name="T35" fmla="*/ 2147483647 h 319"/>
              <a:gd name="T36" fmla="*/ 2147483647 w 201"/>
              <a:gd name="T37" fmla="*/ 2147483647 h 319"/>
              <a:gd name="T38" fmla="*/ 2147483647 w 201"/>
              <a:gd name="T39" fmla="*/ 2147483647 h 319"/>
              <a:gd name="T40" fmla="*/ 2147483647 w 201"/>
              <a:gd name="T41" fmla="*/ 2147483647 h 319"/>
              <a:gd name="T42" fmla="*/ 2147483647 w 201"/>
              <a:gd name="T43" fmla="*/ 2147483647 h 319"/>
              <a:gd name="T44" fmla="*/ 2147483647 w 201"/>
              <a:gd name="T45" fmla="*/ 2147483647 h 319"/>
              <a:gd name="T46" fmla="*/ 2147483647 w 201"/>
              <a:gd name="T47" fmla="*/ 2147483647 h 319"/>
              <a:gd name="T48" fmla="*/ 2147483647 w 201"/>
              <a:gd name="T49" fmla="*/ 2147483647 h 319"/>
              <a:gd name="T50" fmla="*/ 2147483647 w 201"/>
              <a:gd name="T51" fmla="*/ 0 h 319"/>
              <a:gd name="T52" fmla="*/ 2147483647 w 201"/>
              <a:gd name="T53" fmla="*/ 2147483647 h 319"/>
              <a:gd name="T54" fmla="*/ 2147483647 w 201"/>
              <a:gd name="T55" fmla="*/ 2147483647 h 319"/>
              <a:gd name="T56" fmla="*/ 2147483647 w 201"/>
              <a:gd name="T57" fmla="*/ 2147483647 h 319"/>
              <a:gd name="T58" fmla="*/ 2147483647 w 201"/>
              <a:gd name="T59" fmla="*/ 2147483647 h 319"/>
              <a:gd name="T60" fmla="*/ 2147483647 w 201"/>
              <a:gd name="T61" fmla="*/ 2147483647 h 319"/>
              <a:gd name="T62" fmla="*/ 2147483647 w 201"/>
              <a:gd name="T63" fmla="*/ 2147483647 h 319"/>
              <a:gd name="T64" fmla="*/ 2147483647 w 201"/>
              <a:gd name="T65" fmla="*/ 2147483647 h 319"/>
              <a:gd name="T66" fmla="*/ 2147483647 w 201"/>
              <a:gd name="T67" fmla="*/ 2147483647 h 319"/>
              <a:gd name="T68" fmla="*/ 2147483647 w 201"/>
              <a:gd name="T69" fmla="*/ 2147483647 h 319"/>
              <a:gd name="T70" fmla="*/ 2147483647 w 201"/>
              <a:gd name="T71" fmla="*/ 2147483647 h 319"/>
              <a:gd name="T72" fmla="*/ 2147483647 w 201"/>
              <a:gd name="T73" fmla="*/ 2147483647 h 319"/>
              <a:gd name="T74" fmla="*/ 2147483647 w 201"/>
              <a:gd name="T75" fmla="*/ 2147483647 h 319"/>
              <a:gd name="T76" fmla="*/ 2147483647 w 201"/>
              <a:gd name="T77" fmla="*/ 2147483647 h 319"/>
              <a:gd name="T78" fmla="*/ 2147483647 w 201"/>
              <a:gd name="T79" fmla="*/ 2147483647 h 319"/>
              <a:gd name="T80" fmla="*/ 2147483647 w 201"/>
              <a:gd name="T81" fmla="*/ 2147483647 h 319"/>
              <a:gd name="T82" fmla="*/ 2147483647 w 201"/>
              <a:gd name="T83" fmla="*/ 2147483647 h 319"/>
              <a:gd name="T84" fmla="*/ 2147483647 w 201"/>
              <a:gd name="T85" fmla="*/ 2147483647 h 319"/>
              <a:gd name="T86" fmla="*/ 0 w 201"/>
              <a:gd name="T87" fmla="*/ 2147483647 h 319"/>
              <a:gd name="T88" fmla="*/ 2147483647 w 201"/>
              <a:gd name="T89" fmla="*/ 2147483647 h 319"/>
              <a:gd name="T90" fmla="*/ 2147483647 w 201"/>
              <a:gd name="T91" fmla="*/ 2147483647 h 319"/>
              <a:gd name="T92" fmla="*/ 2147483647 w 201"/>
              <a:gd name="T93" fmla="*/ 2147483647 h 319"/>
              <a:gd name="T94" fmla="*/ 2147483647 w 201"/>
              <a:gd name="T95" fmla="*/ 2147483647 h 319"/>
              <a:gd name="T96" fmla="*/ 2147483647 w 201"/>
              <a:gd name="T97" fmla="*/ 2147483647 h 319"/>
              <a:gd name="T98" fmla="*/ 2147483647 w 201"/>
              <a:gd name="T99" fmla="*/ 2147483647 h 319"/>
              <a:gd name="T100" fmla="*/ 2147483647 w 201"/>
              <a:gd name="T101" fmla="*/ 2147483647 h 319"/>
              <a:gd name="T102" fmla="*/ 2147483647 w 201"/>
              <a:gd name="T103" fmla="*/ 2147483647 h 319"/>
              <a:gd name="T104" fmla="*/ 2147483647 w 201"/>
              <a:gd name="T105" fmla="*/ 2147483647 h 319"/>
              <a:gd name="T106" fmla="*/ 2147483647 w 201"/>
              <a:gd name="T107" fmla="*/ 2147483647 h 319"/>
              <a:gd name="T108" fmla="*/ 2147483647 w 201"/>
              <a:gd name="T109" fmla="*/ 2147483647 h 319"/>
              <a:gd name="T110" fmla="*/ 2147483647 w 201"/>
              <a:gd name="T111" fmla="*/ 2147483647 h 319"/>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01" h="319">
                <a:moveTo>
                  <a:pt x="84" y="267"/>
                </a:moveTo>
                <a:lnTo>
                  <a:pt x="88" y="270"/>
                </a:lnTo>
                <a:lnTo>
                  <a:pt x="93" y="277"/>
                </a:lnTo>
                <a:lnTo>
                  <a:pt x="97" y="283"/>
                </a:lnTo>
                <a:lnTo>
                  <a:pt x="95" y="290"/>
                </a:lnTo>
                <a:lnTo>
                  <a:pt x="88" y="294"/>
                </a:lnTo>
                <a:lnTo>
                  <a:pt x="82" y="296"/>
                </a:lnTo>
                <a:lnTo>
                  <a:pt x="78" y="301"/>
                </a:lnTo>
                <a:lnTo>
                  <a:pt x="80" y="308"/>
                </a:lnTo>
                <a:lnTo>
                  <a:pt x="82" y="315"/>
                </a:lnTo>
                <a:lnTo>
                  <a:pt x="85" y="318"/>
                </a:lnTo>
                <a:lnTo>
                  <a:pt x="92" y="319"/>
                </a:lnTo>
                <a:lnTo>
                  <a:pt x="104" y="319"/>
                </a:lnTo>
                <a:lnTo>
                  <a:pt x="116" y="319"/>
                </a:lnTo>
                <a:lnTo>
                  <a:pt x="123" y="318"/>
                </a:lnTo>
                <a:lnTo>
                  <a:pt x="129" y="316"/>
                </a:lnTo>
                <a:lnTo>
                  <a:pt x="136" y="312"/>
                </a:lnTo>
                <a:lnTo>
                  <a:pt x="144" y="309"/>
                </a:lnTo>
                <a:lnTo>
                  <a:pt x="151" y="305"/>
                </a:lnTo>
                <a:lnTo>
                  <a:pt x="158" y="304"/>
                </a:lnTo>
                <a:lnTo>
                  <a:pt x="164" y="304"/>
                </a:lnTo>
                <a:lnTo>
                  <a:pt x="171" y="306"/>
                </a:lnTo>
                <a:lnTo>
                  <a:pt x="176" y="306"/>
                </a:lnTo>
                <a:lnTo>
                  <a:pt x="182" y="305"/>
                </a:lnTo>
                <a:lnTo>
                  <a:pt x="187" y="300"/>
                </a:lnTo>
                <a:lnTo>
                  <a:pt x="191" y="294"/>
                </a:lnTo>
                <a:lnTo>
                  <a:pt x="197" y="289"/>
                </a:lnTo>
                <a:lnTo>
                  <a:pt x="198" y="285"/>
                </a:lnTo>
                <a:lnTo>
                  <a:pt x="191" y="279"/>
                </a:lnTo>
                <a:lnTo>
                  <a:pt x="180" y="273"/>
                </a:lnTo>
                <a:lnTo>
                  <a:pt x="173" y="270"/>
                </a:lnTo>
                <a:lnTo>
                  <a:pt x="169" y="266"/>
                </a:lnTo>
                <a:lnTo>
                  <a:pt x="172" y="263"/>
                </a:lnTo>
                <a:lnTo>
                  <a:pt x="177" y="259"/>
                </a:lnTo>
                <a:lnTo>
                  <a:pt x="181" y="256"/>
                </a:lnTo>
                <a:lnTo>
                  <a:pt x="182" y="251"/>
                </a:lnTo>
                <a:lnTo>
                  <a:pt x="182" y="244"/>
                </a:lnTo>
                <a:lnTo>
                  <a:pt x="180" y="238"/>
                </a:lnTo>
                <a:lnTo>
                  <a:pt x="179" y="235"/>
                </a:lnTo>
                <a:lnTo>
                  <a:pt x="179" y="232"/>
                </a:lnTo>
                <a:lnTo>
                  <a:pt x="182" y="227"/>
                </a:lnTo>
                <a:lnTo>
                  <a:pt x="188" y="219"/>
                </a:lnTo>
                <a:lnTo>
                  <a:pt x="195" y="209"/>
                </a:lnTo>
                <a:lnTo>
                  <a:pt x="197" y="197"/>
                </a:lnTo>
                <a:lnTo>
                  <a:pt x="190" y="187"/>
                </a:lnTo>
                <a:lnTo>
                  <a:pt x="177" y="179"/>
                </a:lnTo>
                <a:lnTo>
                  <a:pt x="168" y="173"/>
                </a:lnTo>
                <a:lnTo>
                  <a:pt x="165" y="168"/>
                </a:lnTo>
                <a:lnTo>
                  <a:pt x="168" y="162"/>
                </a:lnTo>
                <a:lnTo>
                  <a:pt x="177" y="156"/>
                </a:lnTo>
                <a:lnTo>
                  <a:pt x="188" y="149"/>
                </a:lnTo>
                <a:lnTo>
                  <a:pt x="195" y="139"/>
                </a:lnTo>
                <a:lnTo>
                  <a:pt x="195" y="130"/>
                </a:lnTo>
                <a:lnTo>
                  <a:pt x="192" y="120"/>
                </a:lnTo>
                <a:lnTo>
                  <a:pt x="194" y="109"/>
                </a:lnTo>
                <a:lnTo>
                  <a:pt x="195" y="100"/>
                </a:lnTo>
                <a:lnTo>
                  <a:pt x="196" y="90"/>
                </a:lnTo>
                <a:lnTo>
                  <a:pt x="197" y="77"/>
                </a:lnTo>
                <a:lnTo>
                  <a:pt x="199" y="65"/>
                </a:lnTo>
                <a:lnTo>
                  <a:pt x="201" y="55"/>
                </a:lnTo>
                <a:lnTo>
                  <a:pt x="196" y="52"/>
                </a:lnTo>
                <a:lnTo>
                  <a:pt x="189" y="54"/>
                </a:lnTo>
                <a:lnTo>
                  <a:pt x="183" y="54"/>
                </a:lnTo>
                <a:lnTo>
                  <a:pt x="183" y="51"/>
                </a:lnTo>
                <a:lnTo>
                  <a:pt x="190" y="40"/>
                </a:lnTo>
                <a:lnTo>
                  <a:pt x="197" y="29"/>
                </a:lnTo>
                <a:lnTo>
                  <a:pt x="199" y="18"/>
                </a:lnTo>
                <a:lnTo>
                  <a:pt x="198" y="10"/>
                </a:lnTo>
                <a:lnTo>
                  <a:pt x="194" y="6"/>
                </a:lnTo>
                <a:lnTo>
                  <a:pt x="192" y="5"/>
                </a:lnTo>
                <a:lnTo>
                  <a:pt x="190" y="5"/>
                </a:lnTo>
                <a:lnTo>
                  <a:pt x="189" y="5"/>
                </a:lnTo>
                <a:lnTo>
                  <a:pt x="187" y="5"/>
                </a:lnTo>
                <a:lnTo>
                  <a:pt x="179" y="6"/>
                </a:lnTo>
                <a:lnTo>
                  <a:pt x="173" y="3"/>
                </a:lnTo>
                <a:lnTo>
                  <a:pt x="168" y="1"/>
                </a:lnTo>
                <a:lnTo>
                  <a:pt x="164" y="0"/>
                </a:lnTo>
                <a:lnTo>
                  <a:pt x="163" y="0"/>
                </a:lnTo>
                <a:lnTo>
                  <a:pt x="161" y="0"/>
                </a:lnTo>
                <a:lnTo>
                  <a:pt x="160" y="1"/>
                </a:lnTo>
                <a:lnTo>
                  <a:pt x="159" y="2"/>
                </a:lnTo>
                <a:lnTo>
                  <a:pt x="156" y="5"/>
                </a:lnTo>
                <a:lnTo>
                  <a:pt x="151" y="6"/>
                </a:lnTo>
                <a:lnTo>
                  <a:pt x="145" y="6"/>
                </a:lnTo>
                <a:lnTo>
                  <a:pt x="139" y="7"/>
                </a:lnTo>
                <a:lnTo>
                  <a:pt x="135" y="8"/>
                </a:lnTo>
                <a:lnTo>
                  <a:pt x="129" y="9"/>
                </a:lnTo>
                <a:lnTo>
                  <a:pt x="126" y="10"/>
                </a:lnTo>
                <a:lnTo>
                  <a:pt x="123" y="14"/>
                </a:lnTo>
                <a:lnTo>
                  <a:pt x="121" y="17"/>
                </a:lnTo>
                <a:lnTo>
                  <a:pt x="119" y="18"/>
                </a:lnTo>
                <a:lnTo>
                  <a:pt x="115" y="18"/>
                </a:lnTo>
                <a:lnTo>
                  <a:pt x="108" y="20"/>
                </a:lnTo>
                <a:lnTo>
                  <a:pt x="100" y="23"/>
                </a:lnTo>
                <a:lnTo>
                  <a:pt x="93" y="26"/>
                </a:lnTo>
                <a:lnTo>
                  <a:pt x="87" y="31"/>
                </a:lnTo>
                <a:lnTo>
                  <a:pt x="82" y="39"/>
                </a:lnTo>
                <a:lnTo>
                  <a:pt x="80" y="47"/>
                </a:lnTo>
                <a:lnTo>
                  <a:pt x="81" y="54"/>
                </a:lnTo>
                <a:lnTo>
                  <a:pt x="81" y="59"/>
                </a:lnTo>
                <a:lnTo>
                  <a:pt x="80" y="60"/>
                </a:lnTo>
                <a:lnTo>
                  <a:pt x="74" y="61"/>
                </a:lnTo>
                <a:lnTo>
                  <a:pt x="67" y="62"/>
                </a:lnTo>
                <a:lnTo>
                  <a:pt x="60" y="66"/>
                </a:lnTo>
                <a:lnTo>
                  <a:pt x="59" y="70"/>
                </a:lnTo>
                <a:lnTo>
                  <a:pt x="57" y="74"/>
                </a:lnTo>
                <a:lnTo>
                  <a:pt x="52" y="77"/>
                </a:lnTo>
                <a:lnTo>
                  <a:pt x="46" y="81"/>
                </a:lnTo>
                <a:lnTo>
                  <a:pt x="43" y="84"/>
                </a:lnTo>
                <a:lnTo>
                  <a:pt x="40" y="89"/>
                </a:lnTo>
                <a:lnTo>
                  <a:pt x="37" y="93"/>
                </a:lnTo>
                <a:lnTo>
                  <a:pt x="35" y="99"/>
                </a:lnTo>
                <a:lnTo>
                  <a:pt x="38" y="107"/>
                </a:lnTo>
                <a:lnTo>
                  <a:pt x="44" y="115"/>
                </a:lnTo>
                <a:lnTo>
                  <a:pt x="47" y="122"/>
                </a:lnTo>
                <a:lnTo>
                  <a:pt x="49" y="128"/>
                </a:lnTo>
                <a:lnTo>
                  <a:pt x="47" y="132"/>
                </a:lnTo>
                <a:lnTo>
                  <a:pt x="45" y="138"/>
                </a:lnTo>
                <a:lnTo>
                  <a:pt x="44" y="143"/>
                </a:lnTo>
                <a:lnTo>
                  <a:pt x="43" y="143"/>
                </a:lnTo>
                <a:lnTo>
                  <a:pt x="38" y="136"/>
                </a:lnTo>
                <a:lnTo>
                  <a:pt x="34" y="126"/>
                </a:lnTo>
                <a:lnTo>
                  <a:pt x="31" y="118"/>
                </a:lnTo>
                <a:lnTo>
                  <a:pt x="28" y="113"/>
                </a:lnTo>
                <a:lnTo>
                  <a:pt x="24" y="114"/>
                </a:lnTo>
                <a:lnTo>
                  <a:pt x="21" y="118"/>
                </a:lnTo>
                <a:lnTo>
                  <a:pt x="16" y="123"/>
                </a:lnTo>
                <a:lnTo>
                  <a:pt x="12" y="128"/>
                </a:lnTo>
                <a:lnTo>
                  <a:pt x="9" y="132"/>
                </a:lnTo>
                <a:lnTo>
                  <a:pt x="7" y="141"/>
                </a:lnTo>
                <a:lnTo>
                  <a:pt x="4" y="153"/>
                </a:lnTo>
                <a:lnTo>
                  <a:pt x="0" y="166"/>
                </a:lnTo>
                <a:lnTo>
                  <a:pt x="0" y="176"/>
                </a:lnTo>
                <a:lnTo>
                  <a:pt x="1" y="184"/>
                </a:lnTo>
                <a:lnTo>
                  <a:pt x="2" y="190"/>
                </a:lnTo>
                <a:lnTo>
                  <a:pt x="6" y="195"/>
                </a:lnTo>
                <a:lnTo>
                  <a:pt x="12" y="198"/>
                </a:lnTo>
                <a:lnTo>
                  <a:pt x="19" y="199"/>
                </a:lnTo>
                <a:lnTo>
                  <a:pt x="23" y="200"/>
                </a:lnTo>
                <a:lnTo>
                  <a:pt x="27" y="200"/>
                </a:lnTo>
                <a:lnTo>
                  <a:pt x="30" y="199"/>
                </a:lnTo>
                <a:lnTo>
                  <a:pt x="31" y="200"/>
                </a:lnTo>
                <a:lnTo>
                  <a:pt x="30" y="205"/>
                </a:lnTo>
                <a:lnTo>
                  <a:pt x="28" y="211"/>
                </a:lnTo>
                <a:lnTo>
                  <a:pt x="24" y="215"/>
                </a:lnTo>
                <a:lnTo>
                  <a:pt x="23" y="219"/>
                </a:lnTo>
                <a:lnTo>
                  <a:pt x="24" y="224"/>
                </a:lnTo>
                <a:lnTo>
                  <a:pt x="28" y="229"/>
                </a:lnTo>
                <a:lnTo>
                  <a:pt x="31" y="234"/>
                </a:lnTo>
                <a:lnTo>
                  <a:pt x="36" y="238"/>
                </a:lnTo>
                <a:lnTo>
                  <a:pt x="44" y="245"/>
                </a:lnTo>
                <a:lnTo>
                  <a:pt x="54" y="248"/>
                </a:lnTo>
                <a:lnTo>
                  <a:pt x="63" y="244"/>
                </a:lnTo>
                <a:lnTo>
                  <a:pt x="70" y="237"/>
                </a:lnTo>
                <a:lnTo>
                  <a:pt x="75" y="232"/>
                </a:lnTo>
                <a:lnTo>
                  <a:pt x="77" y="229"/>
                </a:lnTo>
                <a:lnTo>
                  <a:pt x="82" y="230"/>
                </a:lnTo>
                <a:lnTo>
                  <a:pt x="88" y="234"/>
                </a:lnTo>
                <a:lnTo>
                  <a:pt x="96" y="240"/>
                </a:lnTo>
                <a:lnTo>
                  <a:pt x="104" y="247"/>
                </a:lnTo>
                <a:lnTo>
                  <a:pt x="111" y="256"/>
                </a:lnTo>
                <a:lnTo>
                  <a:pt x="113" y="263"/>
                </a:lnTo>
                <a:lnTo>
                  <a:pt x="113" y="264"/>
                </a:lnTo>
                <a:lnTo>
                  <a:pt x="110" y="262"/>
                </a:lnTo>
                <a:lnTo>
                  <a:pt x="103" y="256"/>
                </a:lnTo>
                <a:lnTo>
                  <a:pt x="93" y="252"/>
                </a:lnTo>
                <a:lnTo>
                  <a:pt x="85" y="252"/>
                </a:lnTo>
                <a:lnTo>
                  <a:pt x="82" y="258"/>
                </a:lnTo>
                <a:lnTo>
                  <a:pt x="84" y="267"/>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21" name="Freeform 20">
            <a:extLst>
              <a:ext uri="{FF2B5EF4-FFF2-40B4-BE49-F238E27FC236}">
                <a16:creationId xmlns:a16="http://schemas.microsoft.com/office/drawing/2014/main" id="{00000000-0008-0000-0D00-000015000000}"/>
              </a:ext>
            </a:extLst>
          </xdr:cNvPr>
          <xdr:cNvSpPr>
            <a:spLocks/>
          </xdr:cNvSpPr>
        </xdr:nvSpPr>
        <xdr:spPr bwMode="auto">
          <a:xfrm>
            <a:off x="2447698" y="4563959"/>
            <a:ext cx="36513" cy="17463"/>
          </a:xfrm>
          <a:custGeom>
            <a:avLst/>
            <a:gdLst>
              <a:gd name="T0" fmla="*/ 2147483647 w 34"/>
              <a:gd name="T1" fmla="*/ 0 h 18"/>
              <a:gd name="T2" fmla="*/ 2147483647 w 34"/>
              <a:gd name="T3" fmla="*/ 2147483647 h 18"/>
              <a:gd name="T4" fmla="*/ 2147483647 w 34"/>
              <a:gd name="T5" fmla="*/ 2147483647 h 18"/>
              <a:gd name="T6" fmla="*/ 2147483647 w 34"/>
              <a:gd name="T7" fmla="*/ 2147483647 h 18"/>
              <a:gd name="T8" fmla="*/ 2147483647 w 34"/>
              <a:gd name="T9" fmla="*/ 2147483647 h 18"/>
              <a:gd name="T10" fmla="*/ 2147483647 w 34"/>
              <a:gd name="T11" fmla="*/ 2147483647 h 18"/>
              <a:gd name="T12" fmla="*/ 2147483647 w 34"/>
              <a:gd name="T13" fmla="*/ 2147483647 h 18"/>
              <a:gd name="T14" fmla="*/ 2147483647 w 34"/>
              <a:gd name="T15" fmla="*/ 2147483647 h 18"/>
              <a:gd name="T16" fmla="*/ 2147483647 w 34"/>
              <a:gd name="T17" fmla="*/ 2147483647 h 18"/>
              <a:gd name="T18" fmla="*/ 2147483647 w 34"/>
              <a:gd name="T19" fmla="*/ 2147483647 h 18"/>
              <a:gd name="T20" fmla="*/ 0 w 34"/>
              <a:gd name="T21" fmla="*/ 2147483647 h 18"/>
              <a:gd name="T22" fmla="*/ 0 w 34"/>
              <a:gd name="T23" fmla="*/ 2147483647 h 18"/>
              <a:gd name="T24" fmla="*/ 2147483647 w 34"/>
              <a:gd name="T25" fmla="*/ 2147483647 h 18"/>
              <a:gd name="T26" fmla="*/ 2147483647 w 34"/>
              <a:gd name="T27" fmla="*/ 2147483647 h 18"/>
              <a:gd name="T28" fmla="*/ 2147483647 w 34"/>
              <a:gd name="T29" fmla="*/ 2147483647 h 18"/>
              <a:gd name="T30" fmla="*/ 2147483647 w 34"/>
              <a:gd name="T31" fmla="*/ 2147483647 h 18"/>
              <a:gd name="T32" fmla="*/ 2147483647 w 34"/>
              <a:gd name="T33" fmla="*/ 0 h 18"/>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34" h="18">
                <a:moveTo>
                  <a:pt x="31" y="0"/>
                </a:moveTo>
                <a:lnTo>
                  <a:pt x="32" y="1"/>
                </a:lnTo>
                <a:lnTo>
                  <a:pt x="34" y="3"/>
                </a:lnTo>
                <a:lnTo>
                  <a:pt x="34" y="6"/>
                </a:lnTo>
                <a:lnTo>
                  <a:pt x="30" y="10"/>
                </a:lnTo>
                <a:lnTo>
                  <a:pt x="24" y="14"/>
                </a:lnTo>
                <a:lnTo>
                  <a:pt x="22" y="16"/>
                </a:lnTo>
                <a:lnTo>
                  <a:pt x="19" y="18"/>
                </a:lnTo>
                <a:lnTo>
                  <a:pt x="12" y="18"/>
                </a:lnTo>
                <a:lnTo>
                  <a:pt x="4" y="16"/>
                </a:lnTo>
                <a:lnTo>
                  <a:pt x="0" y="13"/>
                </a:lnTo>
                <a:lnTo>
                  <a:pt x="0" y="9"/>
                </a:lnTo>
                <a:lnTo>
                  <a:pt x="4" y="7"/>
                </a:lnTo>
                <a:lnTo>
                  <a:pt x="14" y="4"/>
                </a:lnTo>
                <a:lnTo>
                  <a:pt x="22" y="2"/>
                </a:lnTo>
                <a:lnTo>
                  <a:pt x="29" y="1"/>
                </a:lnTo>
                <a:lnTo>
                  <a:pt x="31" y="0"/>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22" name="Freeform 21">
            <a:extLst>
              <a:ext uri="{FF2B5EF4-FFF2-40B4-BE49-F238E27FC236}">
                <a16:creationId xmlns:a16="http://schemas.microsoft.com/office/drawing/2014/main" id="{00000000-0008-0000-0D00-000016000000}"/>
              </a:ext>
            </a:extLst>
          </xdr:cNvPr>
          <xdr:cNvSpPr>
            <a:spLocks/>
          </xdr:cNvSpPr>
        </xdr:nvSpPr>
        <xdr:spPr bwMode="auto">
          <a:xfrm>
            <a:off x="2428648" y="4517922"/>
            <a:ext cx="33338" cy="47625"/>
          </a:xfrm>
          <a:custGeom>
            <a:avLst/>
            <a:gdLst>
              <a:gd name="T0" fmla="*/ 2147483647 w 34"/>
              <a:gd name="T1" fmla="*/ 2147483647 h 46"/>
              <a:gd name="T2" fmla="*/ 2147483647 w 34"/>
              <a:gd name="T3" fmla="*/ 2147483647 h 46"/>
              <a:gd name="T4" fmla="*/ 2147483647 w 34"/>
              <a:gd name="T5" fmla="*/ 2147483647 h 46"/>
              <a:gd name="T6" fmla="*/ 2147483647 w 34"/>
              <a:gd name="T7" fmla="*/ 0 h 46"/>
              <a:gd name="T8" fmla="*/ 2147483647 w 34"/>
              <a:gd name="T9" fmla="*/ 0 h 46"/>
              <a:gd name="T10" fmla="*/ 2147483647 w 34"/>
              <a:gd name="T11" fmla="*/ 2147483647 h 46"/>
              <a:gd name="T12" fmla="*/ 0 w 34"/>
              <a:gd name="T13" fmla="*/ 2147483647 h 46"/>
              <a:gd name="T14" fmla="*/ 2147483647 w 34"/>
              <a:gd name="T15" fmla="*/ 2147483647 h 46"/>
              <a:gd name="T16" fmla="*/ 2147483647 w 34"/>
              <a:gd name="T17" fmla="*/ 2147483647 h 46"/>
              <a:gd name="T18" fmla="*/ 2147483647 w 34"/>
              <a:gd name="T19" fmla="*/ 2147483647 h 46"/>
              <a:gd name="T20" fmla="*/ 2147483647 w 34"/>
              <a:gd name="T21" fmla="*/ 2147483647 h 46"/>
              <a:gd name="T22" fmla="*/ 2147483647 w 34"/>
              <a:gd name="T23" fmla="*/ 2147483647 h 46"/>
              <a:gd name="T24" fmla="*/ 2147483647 w 34"/>
              <a:gd name="T25" fmla="*/ 2147483647 h 46"/>
              <a:gd name="T26" fmla="*/ 2147483647 w 34"/>
              <a:gd name="T27" fmla="*/ 2147483647 h 46"/>
              <a:gd name="T28" fmla="*/ 2147483647 w 34"/>
              <a:gd name="T29" fmla="*/ 2147483647 h 46"/>
              <a:gd name="T30" fmla="*/ 2147483647 w 34"/>
              <a:gd name="T31" fmla="*/ 2147483647 h 46"/>
              <a:gd name="T32" fmla="*/ 2147483647 w 34"/>
              <a:gd name="T33" fmla="*/ 2147483647 h 46"/>
              <a:gd name="T34" fmla="*/ 2147483647 w 34"/>
              <a:gd name="T35" fmla="*/ 2147483647 h 46"/>
              <a:gd name="T36" fmla="*/ 2147483647 w 34"/>
              <a:gd name="T37" fmla="*/ 2147483647 h 46"/>
              <a:gd name="T38" fmla="*/ 2147483647 w 34"/>
              <a:gd name="T39" fmla="*/ 2147483647 h 46"/>
              <a:gd name="T40" fmla="*/ 2147483647 w 34"/>
              <a:gd name="T41" fmla="*/ 2147483647 h 46"/>
              <a:gd name="T42" fmla="*/ 2147483647 w 34"/>
              <a:gd name="T43" fmla="*/ 2147483647 h 46"/>
              <a:gd name="T44" fmla="*/ 2147483647 w 34"/>
              <a:gd name="T45" fmla="*/ 2147483647 h 46"/>
              <a:gd name="T46" fmla="*/ 2147483647 w 34"/>
              <a:gd name="T47" fmla="*/ 2147483647 h 46"/>
              <a:gd name="T48" fmla="*/ 2147483647 w 34"/>
              <a:gd name="T49" fmla="*/ 2147483647 h 4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Lst>
            <a:ahLst/>
            <a:cxnLst>
              <a:cxn ang="T50">
                <a:pos x="T0" y="T1"/>
              </a:cxn>
              <a:cxn ang="T51">
                <a:pos x="T2" y="T3"/>
              </a:cxn>
              <a:cxn ang="T52">
                <a:pos x="T4" y="T5"/>
              </a:cxn>
              <a:cxn ang="T53">
                <a:pos x="T6" y="T7"/>
              </a:cxn>
              <a:cxn ang="T54">
                <a:pos x="T8" y="T9"/>
              </a:cxn>
              <a:cxn ang="T55">
                <a:pos x="T10" y="T11"/>
              </a:cxn>
              <a:cxn ang="T56">
                <a:pos x="T12" y="T13"/>
              </a:cxn>
              <a:cxn ang="T57">
                <a:pos x="T14" y="T15"/>
              </a:cxn>
              <a:cxn ang="T58">
                <a:pos x="T16" y="T17"/>
              </a:cxn>
              <a:cxn ang="T59">
                <a:pos x="T18" y="T19"/>
              </a:cxn>
              <a:cxn ang="T60">
                <a:pos x="T20" y="T21"/>
              </a:cxn>
              <a:cxn ang="T61">
                <a:pos x="T22" y="T23"/>
              </a:cxn>
              <a:cxn ang="T62">
                <a:pos x="T24" y="T25"/>
              </a:cxn>
              <a:cxn ang="T63">
                <a:pos x="T26" y="T27"/>
              </a:cxn>
              <a:cxn ang="T64">
                <a:pos x="T28" y="T29"/>
              </a:cxn>
              <a:cxn ang="T65">
                <a:pos x="T30" y="T31"/>
              </a:cxn>
              <a:cxn ang="T66">
                <a:pos x="T32" y="T33"/>
              </a:cxn>
              <a:cxn ang="T67">
                <a:pos x="T34" y="T35"/>
              </a:cxn>
              <a:cxn ang="T68">
                <a:pos x="T36" y="T37"/>
              </a:cxn>
              <a:cxn ang="T69">
                <a:pos x="T38" y="T39"/>
              </a:cxn>
              <a:cxn ang="T70">
                <a:pos x="T40" y="T41"/>
              </a:cxn>
              <a:cxn ang="T71">
                <a:pos x="T42" y="T43"/>
              </a:cxn>
              <a:cxn ang="T72">
                <a:pos x="T44" y="T45"/>
              </a:cxn>
              <a:cxn ang="T73">
                <a:pos x="T46" y="T47"/>
              </a:cxn>
              <a:cxn ang="T74">
                <a:pos x="T48" y="T49"/>
              </a:cxn>
            </a:cxnLst>
            <a:rect l="0" t="0" r="r" b="b"/>
            <a:pathLst>
              <a:path w="34" h="46">
                <a:moveTo>
                  <a:pt x="22" y="14"/>
                </a:moveTo>
                <a:lnTo>
                  <a:pt x="20" y="10"/>
                </a:lnTo>
                <a:lnTo>
                  <a:pt x="14" y="5"/>
                </a:lnTo>
                <a:lnTo>
                  <a:pt x="7" y="0"/>
                </a:lnTo>
                <a:lnTo>
                  <a:pt x="3" y="0"/>
                </a:lnTo>
                <a:lnTo>
                  <a:pt x="1" y="5"/>
                </a:lnTo>
                <a:lnTo>
                  <a:pt x="0" y="10"/>
                </a:lnTo>
                <a:lnTo>
                  <a:pt x="1" y="15"/>
                </a:lnTo>
                <a:lnTo>
                  <a:pt x="1" y="20"/>
                </a:lnTo>
                <a:lnTo>
                  <a:pt x="3" y="27"/>
                </a:lnTo>
                <a:lnTo>
                  <a:pt x="4" y="36"/>
                </a:lnTo>
                <a:lnTo>
                  <a:pt x="7" y="43"/>
                </a:lnTo>
                <a:lnTo>
                  <a:pt x="11" y="46"/>
                </a:lnTo>
                <a:lnTo>
                  <a:pt x="16" y="46"/>
                </a:lnTo>
                <a:lnTo>
                  <a:pt x="21" y="44"/>
                </a:lnTo>
                <a:lnTo>
                  <a:pt x="26" y="42"/>
                </a:lnTo>
                <a:lnTo>
                  <a:pt x="29" y="38"/>
                </a:lnTo>
                <a:lnTo>
                  <a:pt x="31" y="33"/>
                </a:lnTo>
                <a:lnTo>
                  <a:pt x="34" y="30"/>
                </a:lnTo>
                <a:lnTo>
                  <a:pt x="34" y="27"/>
                </a:lnTo>
                <a:lnTo>
                  <a:pt x="30" y="22"/>
                </a:lnTo>
                <a:lnTo>
                  <a:pt x="26" y="17"/>
                </a:lnTo>
                <a:lnTo>
                  <a:pt x="23" y="15"/>
                </a:lnTo>
                <a:lnTo>
                  <a:pt x="22" y="14"/>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23" name="Freeform 22">
            <a:extLst>
              <a:ext uri="{FF2B5EF4-FFF2-40B4-BE49-F238E27FC236}">
                <a16:creationId xmlns:a16="http://schemas.microsoft.com/office/drawing/2014/main" id="{00000000-0008-0000-0D00-000017000000}"/>
              </a:ext>
            </a:extLst>
          </xdr:cNvPr>
          <xdr:cNvSpPr>
            <a:spLocks/>
          </xdr:cNvSpPr>
        </xdr:nvSpPr>
        <xdr:spPr bwMode="auto">
          <a:xfrm>
            <a:off x="2361973" y="4495697"/>
            <a:ext cx="60325" cy="68262"/>
          </a:xfrm>
          <a:custGeom>
            <a:avLst/>
            <a:gdLst>
              <a:gd name="T0" fmla="*/ 2147483647 w 58"/>
              <a:gd name="T1" fmla="*/ 2147483647 h 67"/>
              <a:gd name="T2" fmla="*/ 2147483647 w 58"/>
              <a:gd name="T3" fmla="*/ 2147483647 h 67"/>
              <a:gd name="T4" fmla="*/ 2147483647 w 58"/>
              <a:gd name="T5" fmla="*/ 2147483647 h 67"/>
              <a:gd name="T6" fmla="*/ 2147483647 w 58"/>
              <a:gd name="T7" fmla="*/ 2147483647 h 67"/>
              <a:gd name="T8" fmla="*/ 2147483647 w 58"/>
              <a:gd name="T9" fmla="*/ 2147483647 h 67"/>
              <a:gd name="T10" fmla="*/ 2147483647 w 58"/>
              <a:gd name="T11" fmla="*/ 2147483647 h 67"/>
              <a:gd name="T12" fmla="*/ 2147483647 w 58"/>
              <a:gd name="T13" fmla="*/ 2147483647 h 67"/>
              <a:gd name="T14" fmla="*/ 2147483647 w 58"/>
              <a:gd name="T15" fmla="*/ 2147483647 h 67"/>
              <a:gd name="T16" fmla="*/ 2147483647 w 58"/>
              <a:gd name="T17" fmla="*/ 2147483647 h 67"/>
              <a:gd name="T18" fmla="*/ 2147483647 w 58"/>
              <a:gd name="T19" fmla="*/ 2147483647 h 67"/>
              <a:gd name="T20" fmla="*/ 2147483647 w 58"/>
              <a:gd name="T21" fmla="*/ 2147483647 h 67"/>
              <a:gd name="T22" fmla="*/ 2147483647 w 58"/>
              <a:gd name="T23" fmla="*/ 2147483647 h 67"/>
              <a:gd name="T24" fmla="*/ 2147483647 w 58"/>
              <a:gd name="T25" fmla="*/ 2147483647 h 67"/>
              <a:gd name="T26" fmla="*/ 2147483647 w 58"/>
              <a:gd name="T27" fmla="*/ 2147483647 h 67"/>
              <a:gd name="T28" fmla="*/ 2147483647 w 58"/>
              <a:gd name="T29" fmla="*/ 2147483647 h 67"/>
              <a:gd name="T30" fmla="*/ 2147483647 w 58"/>
              <a:gd name="T31" fmla="*/ 2147483647 h 67"/>
              <a:gd name="T32" fmla="*/ 2147483647 w 58"/>
              <a:gd name="T33" fmla="*/ 2147483647 h 67"/>
              <a:gd name="T34" fmla="*/ 2147483647 w 58"/>
              <a:gd name="T35" fmla="*/ 2147483647 h 67"/>
              <a:gd name="T36" fmla="*/ 2147483647 w 58"/>
              <a:gd name="T37" fmla="*/ 2147483647 h 67"/>
              <a:gd name="T38" fmla="*/ 2147483647 w 58"/>
              <a:gd name="T39" fmla="*/ 2147483647 h 67"/>
              <a:gd name="T40" fmla="*/ 2147483647 w 58"/>
              <a:gd name="T41" fmla="*/ 2147483647 h 67"/>
              <a:gd name="T42" fmla="*/ 2147483647 w 58"/>
              <a:gd name="T43" fmla="*/ 2147483647 h 67"/>
              <a:gd name="T44" fmla="*/ 2147483647 w 58"/>
              <a:gd name="T45" fmla="*/ 2147483647 h 67"/>
              <a:gd name="T46" fmla="*/ 0 w 58"/>
              <a:gd name="T47" fmla="*/ 2147483647 h 67"/>
              <a:gd name="T48" fmla="*/ 2147483647 w 58"/>
              <a:gd name="T49" fmla="*/ 0 h 67"/>
              <a:gd name="T50" fmla="*/ 2147483647 w 58"/>
              <a:gd name="T51" fmla="*/ 0 h 67"/>
              <a:gd name="T52" fmla="*/ 2147483647 w 58"/>
              <a:gd name="T53" fmla="*/ 0 h 67"/>
              <a:gd name="T54" fmla="*/ 2147483647 w 58"/>
              <a:gd name="T55" fmla="*/ 2147483647 h 67"/>
              <a:gd name="T56" fmla="*/ 2147483647 w 58"/>
              <a:gd name="T57" fmla="*/ 2147483647 h 67"/>
              <a:gd name="T58" fmla="*/ 2147483647 w 58"/>
              <a:gd name="T59" fmla="*/ 2147483647 h 67"/>
              <a:gd name="T60" fmla="*/ 2147483647 w 58"/>
              <a:gd name="T61" fmla="*/ 2147483647 h 67"/>
              <a:gd name="T62" fmla="*/ 2147483647 w 58"/>
              <a:gd name="T63" fmla="*/ 2147483647 h 67"/>
              <a:gd name="T64" fmla="*/ 2147483647 w 58"/>
              <a:gd name="T65" fmla="*/ 2147483647 h 67"/>
              <a:gd name="T66" fmla="*/ 2147483647 w 58"/>
              <a:gd name="T67" fmla="*/ 2147483647 h 67"/>
              <a:gd name="T68" fmla="*/ 2147483647 w 58"/>
              <a:gd name="T69" fmla="*/ 2147483647 h 67"/>
              <a:gd name="T70" fmla="*/ 2147483647 w 58"/>
              <a:gd name="T71" fmla="*/ 2147483647 h 67"/>
              <a:gd name="T72" fmla="*/ 2147483647 w 58"/>
              <a:gd name="T73" fmla="*/ 2147483647 h 67"/>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Lst>
            <a:ahLst/>
            <a:cxnLst>
              <a:cxn ang="T74">
                <a:pos x="T0" y="T1"/>
              </a:cxn>
              <a:cxn ang="T75">
                <a:pos x="T2" y="T3"/>
              </a:cxn>
              <a:cxn ang="T76">
                <a:pos x="T4" y="T5"/>
              </a:cxn>
              <a:cxn ang="T77">
                <a:pos x="T6" y="T7"/>
              </a:cxn>
              <a:cxn ang="T78">
                <a:pos x="T8" y="T9"/>
              </a:cxn>
              <a:cxn ang="T79">
                <a:pos x="T10" y="T11"/>
              </a:cxn>
              <a:cxn ang="T80">
                <a:pos x="T12" y="T13"/>
              </a:cxn>
              <a:cxn ang="T81">
                <a:pos x="T14" y="T15"/>
              </a:cxn>
              <a:cxn ang="T82">
                <a:pos x="T16" y="T17"/>
              </a:cxn>
              <a:cxn ang="T83">
                <a:pos x="T18" y="T19"/>
              </a:cxn>
              <a:cxn ang="T84">
                <a:pos x="T20" y="T21"/>
              </a:cxn>
              <a:cxn ang="T85">
                <a:pos x="T22" y="T23"/>
              </a:cxn>
              <a:cxn ang="T86">
                <a:pos x="T24" y="T25"/>
              </a:cxn>
              <a:cxn ang="T87">
                <a:pos x="T26" y="T27"/>
              </a:cxn>
              <a:cxn ang="T88">
                <a:pos x="T28" y="T29"/>
              </a:cxn>
              <a:cxn ang="T89">
                <a:pos x="T30" y="T31"/>
              </a:cxn>
              <a:cxn ang="T90">
                <a:pos x="T32" y="T33"/>
              </a:cxn>
              <a:cxn ang="T91">
                <a:pos x="T34" y="T35"/>
              </a:cxn>
              <a:cxn ang="T92">
                <a:pos x="T36" y="T37"/>
              </a:cxn>
              <a:cxn ang="T93">
                <a:pos x="T38" y="T39"/>
              </a:cxn>
              <a:cxn ang="T94">
                <a:pos x="T40" y="T41"/>
              </a:cxn>
              <a:cxn ang="T95">
                <a:pos x="T42" y="T43"/>
              </a:cxn>
              <a:cxn ang="T96">
                <a:pos x="T44" y="T45"/>
              </a:cxn>
              <a:cxn ang="T97">
                <a:pos x="T46" y="T47"/>
              </a:cxn>
              <a:cxn ang="T98">
                <a:pos x="T48" y="T49"/>
              </a:cxn>
              <a:cxn ang="T99">
                <a:pos x="T50" y="T51"/>
              </a:cxn>
              <a:cxn ang="T100">
                <a:pos x="T52" y="T53"/>
              </a:cxn>
              <a:cxn ang="T101">
                <a:pos x="T54" y="T55"/>
              </a:cxn>
              <a:cxn ang="T102">
                <a:pos x="T56" y="T57"/>
              </a:cxn>
              <a:cxn ang="T103">
                <a:pos x="T58" y="T59"/>
              </a:cxn>
              <a:cxn ang="T104">
                <a:pos x="T60" y="T61"/>
              </a:cxn>
              <a:cxn ang="T105">
                <a:pos x="T62" y="T63"/>
              </a:cxn>
              <a:cxn ang="T106">
                <a:pos x="T64" y="T65"/>
              </a:cxn>
              <a:cxn ang="T107">
                <a:pos x="T66" y="T67"/>
              </a:cxn>
              <a:cxn ang="T108">
                <a:pos x="T68" y="T69"/>
              </a:cxn>
              <a:cxn ang="T109">
                <a:pos x="T70" y="T71"/>
              </a:cxn>
              <a:cxn ang="T110">
                <a:pos x="T72" y="T73"/>
              </a:cxn>
            </a:cxnLst>
            <a:rect l="0" t="0" r="r" b="b"/>
            <a:pathLst>
              <a:path w="58" h="67">
                <a:moveTo>
                  <a:pt x="53" y="34"/>
                </a:moveTo>
                <a:lnTo>
                  <a:pt x="54" y="37"/>
                </a:lnTo>
                <a:lnTo>
                  <a:pt x="57" y="44"/>
                </a:lnTo>
                <a:lnTo>
                  <a:pt x="58" y="53"/>
                </a:lnTo>
                <a:lnTo>
                  <a:pt x="57" y="60"/>
                </a:lnTo>
                <a:lnTo>
                  <a:pt x="54" y="64"/>
                </a:lnTo>
                <a:lnTo>
                  <a:pt x="52" y="66"/>
                </a:lnTo>
                <a:lnTo>
                  <a:pt x="48" y="67"/>
                </a:lnTo>
                <a:lnTo>
                  <a:pt x="44" y="65"/>
                </a:lnTo>
                <a:lnTo>
                  <a:pt x="39" y="62"/>
                </a:lnTo>
                <a:lnTo>
                  <a:pt x="35" y="60"/>
                </a:lnTo>
                <a:lnTo>
                  <a:pt x="32" y="58"/>
                </a:lnTo>
                <a:lnTo>
                  <a:pt x="29" y="53"/>
                </a:lnTo>
                <a:lnTo>
                  <a:pt x="24" y="50"/>
                </a:lnTo>
                <a:lnTo>
                  <a:pt x="17" y="49"/>
                </a:lnTo>
                <a:lnTo>
                  <a:pt x="12" y="47"/>
                </a:lnTo>
                <a:lnTo>
                  <a:pt x="8" y="42"/>
                </a:lnTo>
                <a:lnTo>
                  <a:pt x="9" y="37"/>
                </a:lnTo>
                <a:lnTo>
                  <a:pt x="13" y="37"/>
                </a:lnTo>
                <a:lnTo>
                  <a:pt x="15" y="36"/>
                </a:lnTo>
                <a:lnTo>
                  <a:pt x="13" y="30"/>
                </a:lnTo>
                <a:lnTo>
                  <a:pt x="7" y="20"/>
                </a:lnTo>
                <a:lnTo>
                  <a:pt x="2" y="11"/>
                </a:lnTo>
                <a:lnTo>
                  <a:pt x="0" y="4"/>
                </a:lnTo>
                <a:lnTo>
                  <a:pt x="4" y="0"/>
                </a:lnTo>
                <a:lnTo>
                  <a:pt x="9" y="0"/>
                </a:lnTo>
                <a:lnTo>
                  <a:pt x="14" y="0"/>
                </a:lnTo>
                <a:lnTo>
                  <a:pt x="19" y="2"/>
                </a:lnTo>
                <a:lnTo>
                  <a:pt x="23" y="8"/>
                </a:lnTo>
                <a:lnTo>
                  <a:pt x="28" y="13"/>
                </a:lnTo>
                <a:lnTo>
                  <a:pt x="34" y="15"/>
                </a:lnTo>
                <a:lnTo>
                  <a:pt x="38" y="16"/>
                </a:lnTo>
                <a:lnTo>
                  <a:pt x="40" y="19"/>
                </a:lnTo>
                <a:lnTo>
                  <a:pt x="43" y="24"/>
                </a:lnTo>
                <a:lnTo>
                  <a:pt x="47" y="29"/>
                </a:lnTo>
                <a:lnTo>
                  <a:pt x="51" y="32"/>
                </a:lnTo>
                <a:lnTo>
                  <a:pt x="53" y="34"/>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24" name="Freeform 23">
            <a:extLst>
              <a:ext uri="{FF2B5EF4-FFF2-40B4-BE49-F238E27FC236}">
                <a16:creationId xmlns:a16="http://schemas.microsoft.com/office/drawing/2014/main" id="{00000000-0008-0000-0D00-000018000000}"/>
              </a:ext>
            </a:extLst>
          </xdr:cNvPr>
          <xdr:cNvSpPr>
            <a:spLocks/>
          </xdr:cNvSpPr>
        </xdr:nvSpPr>
        <xdr:spPr bwMode="auto">
          <a:xfrm>
            <a:off x="2119086" y="4743347"/>
            <a:ext cx="269875" cy="234950"/>
          </a:xfrm>
          <a:custGeom>
            <a:avLst/>
            <a:gdLst>
              <a:gd name="T0" fmla="*/ 2147483647 w 249"/>
              <a:gd name="T1" fmla="*/ 2147483647 h 231"/>
              <a:gd name="T2" fmla="*/ 2147483647 w 249"/>
              <a:gd name="T3" fmla="*/ 2147483647 h 231"/>
              <a:gd name="T4" fmla="*/ 2147483647 w 249"/>
              <a:gd name="T5" fmla="*/ 2147483647 h 231"/>
              <a:gd name="T6" fmla="*/ 2147483647 w 249"/>
              <a:gd name="T7" fmla="*/ 2147483647 h 231"/>
              <a:gd name="T8" fmla="*/ 2147483647 w 249"/>
              <a:gd name="T9" fmla="*/ 2147483647 h 231"/>
              <a:gd name="T10" fmla="*/ 2147483647 w 249"/>
              <a:gd name="T11" fmla="*/ 2147483647 h 231"/>
              <a:gd name="T12" fmla="*/ 2147483647 w 249"/>
              <a:gd name="T13" fmla="*/ 2147483647 h 231"/>
              <a:gd name="T14" fmla="*/ 2147483647 w 249"/>
              <a:gd name="T15" fmla="*/ 2147483647 h 231"/>
              <a:gd name="T16" fmla="*/ 2147483647 w 249"/>
              <a:gd name="T17" fmla="*/ 2147483647 h 231"/>
              <a:gd name="T18" fmla="*/ 2147483647 w 249"/>
              <a:gd name="T19" fmla="*/ 2147483647 h 231"/>
              <a:gd name="T20" fmla="*/ 2147483647 w 249"/>
              <a:gd name="T21" fmla="*/ 2147483647 h 231"/>
              <a:gd name="T22" fmla="*/ 2147483647 w 249"/>
              <a:gd name="T23" fmla="*/ 2147483647 h 231"/>
              <a:gd name="T24" fmla="*/ 2147483647 w 249"/>
              <a:gd name="T25" fmla="*/ 2147483647 h 231"/>
              <a:gd name="T26" fmla="*/ 2147483647 w 249"/>
              <a:gd name="T27" fmla="*/ 2147483647 h 231"/>
              <a:gd name="T28" fmla="*/ 2147483647 w 249"/>
              <a:gd name="T29" fmla="*/ 2147483647 h 231"/>
              <a:gd name="T30" fmla="*/ 2147483647 w 249"/>
              <a:gd name="T31" fmla="*/ 2147483647 h 231"/>
              <a:gd name="T32" fmla="*/ 2147483647 w 249"/>
              <a:gd name="T33" fmla="*/ 2147483647 h 231"/>
              <a:gd name="T34" fmla="*/ 2147483647 w 249"/>
              <a:gd name="T35" fmla="*/ 2147483647 h 231"/>
              <a:gd name="T36" fmla="*/ 2147483647 w 249"/>
              <a:gd name="T37" fmla="*/ 2147483647 h 231"/>
              <a:gd name="T38" fmla="*/ 2147483647 w 249"/>
              <a:gd name="T39" fmla="*/ 2147483647 h 231"/>
              <a:gd name="T40" fmla="*/ 2147483647 w 249"/>
              <a:gd name="T41" fmla="*/ 2147483647 h 231"/>
              <a:gd name="T42" fmla="*/ 2147483647 w 249"/>
              <a:gd name="T43" fmla="*/ 2147483647 h 231"/>
              <a:gd name="T44" fmla="*/ 2147483647 w 249"/>
              <a:gd name="T45" fmla="*/ 2147483647 h 231"/>
              <a:gd name="T46" fmla="*/ 2147483647 w 249"/>
              <a:gd name="T47" fmla="*/ 2147483647 h 231"/>
              <a:gd name="T48" fmla="*/ 2147483647 w 249"/>
              <a:gd name="T49" fmla="*/ 2147483647 h 231"/>
              <a:gd name="T50" fmla="*/ 2147483647 w 249"/>
              <a:gd name="T51" fmla="*/ 2147483647 h 231"/>
              <a:gd name="T52" fmla="*/ 2147483647 w 249"/>
              <a:gd name="T53" fmla="*/ 2147483647 h 231"/>
              <a:gd name="T54" fmla="*/ 2147483647 w 249"/>
              <a:gd name="T55" fmla="*/ 2147483647 h 231"/>
              <a:gd name="T56" fmla="*/ 2147483647 w 249"/>
              <a:gd name="T57" fmla="*/ 2147483647 h 231"/>
              <a:gd name="T58" fmla="*/ 2147483647 w 249"/>
              <a:gd name="T59" fmla="*/ 2147483647 h 231"/>
              <a:gd name="T60" fmla="*/ 2147483647 w 249"/>
              <a:gd name="T61" fmla="*/ 2147483647 h 231"/>
              <a:gd name="T62" fmla="*/ 2147483647 w 249"/>
              <a:gd name="T63" fmla="*/ 2147483647 h 231"/>
              <a:gd name="T64" fmla="*/ 2147483647 w 249"/>
              <a:gd name="T65" fmla="*/ 2147483647 h 231"/>
              <a:gd name="T66" fmla="*/ 2147483647 w 249"/>
              <a:gd name="T67" fmla="*/ 2147483647 h 231"/>
              <a:gd name="T68" fmla="*/ 2147483647 w 249"/>
              <a:gd name="T69" fmla="*/ 2147483647 h 231"/>
              <a:gd name="T70" fmla="*/ 2147483647 w 249"/>
              <a:gd name="T71" fmla="*/ 2147483647 h 231"/>
              <a:gd name="T72" fmla="*/ 2147483647 w 249"/>
              <a:gd name="T73" fmla="*/ 2147483647 h 231"/>
              <a:gd name="T74" fmla="*/ 2147483647 w 249"/>
              <a:gd name="T75" fmla="*/ 2147483647 h 231"/>
              <a:gd name="T76" fmla="*/ 2147483647 w 249"/>
              <a:gd name="T77" fmla="*/ 2147483647 h 231"/>
              <a:gd name="T78" fmla="*/ 2147483647 w 249"/>
              <a:gd name="T79" fmla="*/ 2147483647 h 231"/>
              <a:gd name="T80" fmla="*/ 2147483647 w 249"/>
              <a:gd name="T81" fmla="*/ 2147483647 h 231"/>
              <a:gd name="T82" fmla="*/ 2147483647 w 249"/>
              <a:gd name="T83" fmla="*/ 2147483647 h 231"/>
              <a:gd name="T84" fmla="*/ 2147483647 w 249"/>
              <a:gd name="T85" fmla="*/ 2147483647 h 231"/>
              <a:gd name="T86" fmla="*/ 2147483647 w 249"/>
              <a:gd name="T87" fmla="*/ 2147483647 h 231"/>
              <a:gd name="T88" fmla="*/ 2147483647 w 249"/>
              <a:gd name="T89" fmla="*/ 2147483647 h 231"/>
              <a:gd name="T90" fmla="*/ 2147483647 w 249"/>
              <a:gd name="T91" fmla="*/ 2147483647 h 231"/>
              <a:gd name="T92" fmla="*/ 2147483647 w 249"/>
              <a:gd name="T93" fmla="*/ 2147483647 h 231"/>
              <a:gd name="T94" fmla="*/ 2147483647 w 249"/>
              <a:gd name="T95" fmla="*/ 2147483647 h 231"/>
              <a:gd name="T96" fmla="*/ 2147483647 w 249"/>
              <a:gd name="T97" fmla="*/ 2147483647 h 231"/>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Lst>
            <a:ahLst/>
            <a:cxnLst>
              <a:cxn ang="T98">
                <a:pos x="T0" y="T1"/>
              </a:cxn>
              <a:cxn ang="T99">
                <a:pos x="T2" y="T3"/>
              </a:cxn>
              <a:cxn ang="T100">
                <a:pos x="T4" y="T5"/>
              </a:cxn>
              <a:cxn ang="T101">
                <a:pos x="T6" y="T7"/>
              </a:cxn>
              <a:cxn ang="T102">
                <a:pos x="T8" y="T9"/>
              </a:cxn>
              <a:cxn ang="T103">
                <a:pos x="T10" y="T11"/>
              </a:cxn>
              <a:cxn ang="T104">
                <a:pos x="T12" y="T13"/>
              </a:cxn>
              <a:cxn ang="T105">
                <a:pos x="T14" y="T15"/>
              </a:cxn>
              <a:cxn ang="T106">
                <a:pos x="T16" y="T17"/>
              </a:cxn>
              <a:cxn ang="T107">
                <a:pos x="T18" y="T19"/>
              </a:cxn>
              <a:cxn ang="T108">
                <a:pos x="T20" y="T21"/>
              </a:cxn>
              <a:cxn ang="T109">
                <a:pos x="T22" y="T23"/>
              </a:cxn>
              <a:cxn ang="T110">
                <a:pos x="T24" y="T25"/>
              </a:cxn>
              <a:cxn ang="T111">
                <a:pos x="T26" y="T27"/>
              </a:cxn>
              <a:cxn ang="T112">
                <a:pos x="T28" y="T29"/>
              </a:cxn>
              <a:cxn ang="T113">
                <a:pos x="T30" y="T31"/>
              </a:cxn>
              <a:cxn ang="T114">
                <a:pos x="T32" y="T33"/>
              </a:cxn>
              <a:cxn ang="T115">
                <a:pos x="T34" y="T35"/>
              </a:cxn>
              <a:cxn ang="T116">
                <a:pos x="T36" y="T37"/>
              </a:cxn>
              <a:cxn ang="T117">
                <a:pos x="T38" y="T39"/>
              </a:cxn>
              <a:cxn ang="T118">
                <a:pos x="T40" y="T41"/>
              </a:cxn>
              <a:cxn ang="T119">
                <a:pos x="T42" y="T43"/>
              </a:cxn>
              <a:cxn ang="T120">
                <a:pos x="T44" y="T45"/>
              </a:cxn>
              <a:cxn ang="T121">
                <a:pos x="T46" y="T47"/>
              </a:cxn>
              <a:cxn ang="T122">
                <a:pos x="T48" y="T49"/>
              </a:cxn>
              <a:cxn ang="T123">
                <a:pos x="T50" y="T51"/>
              </a:cxn>
              <a:cxn ang="T124">
                <a:pos x="T52" y="T53"/>
              </a:cxn>
              <a:cxn ang="T125">
                <a:pos x="T54" y="T55"/>
              </a:cxn>
              <a:cxn ang="T126">
                <a:pos x="T56" y="T57"/>
              </a:cxn>
              <a:cxn ang="T127">
                <a:pos x="T58" y="T59"/>
              </a:cxn>
              <a:cxn ang="T128">
                <a:pos x="T60" y="T61"/>
              </a:cxn>
              <a:cxn ang="T129">
                <a:pos x="T62" y="T63"/>
              </a:cxn>
              <a:cxn ang="T130">
                <a:pos x="T64" y="T65"/>
              </a:cxn>
              <a:cxn ang="T131">
                <a:pos x="T66" y="T67"/>
              </a:cxn>
              <a:cxn ang="T132">
                <a:pos x="T68" y="T69"/>
              </a:cxn>
              <a:cxn ang="T133">
                <a:pos x="T70" y="T71"/>
              </a:cxn>
              <a:cxn ang="T134">
                <a:pos x="T72" y="T73"/>
              </a:cxn>
              <a:cxn ang="T135">
                <a:pos x="T74" y="T75"/>
              </a:cxn>
              <a:cxn ang="T136">
                <a:pos x="T76" y="T77"/>
              </a:cxn>
              <a:cxn ang="T137">
                <a:pos x="T78" y="T79"/>
              </a:cxn>
              <a:cxn ang="T138">
                <a:pos x="T80" y="T81"/>
              </a:cxn>
              <a:cxn ang="T139">
                <a:pos x="T82" y="T83"/>
              </a:cxn>
              <a:cxn ang="T140">
                <a:pos x="T84" y="T85"/>
              </a:cxn>
              <a:cxn ang="T141">
                <a:pos x="T86" y="T87"/>
              </a:cxn>
              <a:cxn ang="T142">
                <a:pos x="T88" y="T89"/>
              </a:cxn>
              <a:cxn ang="T143">
                <a:pos x="T90" y="T91"/>
              </a:cxn>
              <a:cxn ang="T144">
                <a:pos x="T92" y="T93"/>
              </a:cxn>
              <a:cxn ang="T145">
                <a:pos x="T94" y="T95"/>
              </a:cxn>
              <a:cxn ang="T146">
                <a:pos x="T96" y="T97"/>
              </a:cxn>
            </a:cxnLst>
            <a:rect l="0" t="0" r="r" b="b"/>
            <a:pathLst>
              <a:path w="249" h="231">
                <a:moveTo>
                  <a:pt x="239" y="162"/>
                </a:moveTo>
                <a:lnTo>
                  <a:pt x="241" y="164"/>
                </a:lnTo>
                <a:lnTo>
                  <a:pt x="246" y="168"/>
                </a:lnTo>
                <a:lnTo>
                  <a:pt x="249" y="175"/>
                </a:lnTo>
                <a:lnTo>
                  <a:pt x="248" y="182"/>
                </a:lnTo>
                <a:lnTo>
                  <a:pt x="244" y="187"/>
                </a:lnTo>
                <a:lnTo>
                  <a:pt x="239" y="188"/>
                </a:lnTo>
                <a:lnTo>
                  <a:pt x="236" y="187"/>
                </a:lnTo>
                <a:lnTo>
                  <a:pt x="232" y="187"/>
                </a:lnTo>
                <a:lnTo>
                  <a:pt x="229" y="187"/>
                </a:lnTo>
                <a:lnTo>
                  <a:pt x="226" y="187"/>
                </a:lnTo>
                <a:lnTo>
                  <a:pt x="226" y="189"/>
                </a:lnTo>
                <a:lnTo>
                  <a:pt x="228" y="195"/>
                </a:lnTo>
                <a:lnTo>
                  <a:pt x="230" y="204"/>
                </a:lnTo>
                <a:lnTo>
                  <a:pt x="232" y="213"/>
                </a:lnTo>
                <a:lnTo>
                  <a:pt x="231" y="220"/>
                </a:lnTo>
                <a:lnTo>
                  <a:pt x="224" y="225"/>
                </a:lnTo>
                <a:lnTo>
                  <a:pt x="216" y="227"/>
                </a:lnTo>
                <a:lnTo>
                  <a:pt x="211" y="230"/>
                </a:lnTo>
                <a:lnTo>
                  <a:pt x="205" y="231"/>
                </a:lnTo>
                <a:lnTo>
                  <a:pt x="195" y="225"/>
                </a:lnTo>
                <a:lnTo>
                  <a:pt x="190" y="220"/>
                </a:lnTo>
                <a:lnTo>
                  <a:pt x="184" y="215"/>
                </a:lnTo>
                <a:lnTo>
                  <a:pt x="178" y="210"/>
                </a:lnTo>
                <a:lnTo>
                  <a:pt x="173" y="205"/>
                </a:lnTo>
                <a:lnTo>
                  <a:pt x="170" y="202"/>
                </a:lnTo>
                <a:lnTo>
                  <a:pt x="165" y="198"/>
                </a:lnTo>
                <a:lnTo>
                  <a:pt x="163" y="196"/>
                </a:lnTo>
                <a:lnTo>
                  <a:pt x="161" y="195"/>
                </a:lnTo>
                <a:lnTo>
                  <a:pt x="158" y="194"/>
                </a:lnTo>
                <a:lnTo>
                  <a:pt x="157" y="194"/>
                </a:lnTo>
                <a:lnTo>
                  <a:pt x="154" y="196"/>
                </a:lnTo>
                <a:lnTo>
                  <a:pt x="146" y="202"/>
                </a:lnTo>
                <a:lnTo>
                  <a:pt x="140" y="206"/>
                </a:lnTo>
                <a:lnTo>
                  <a:pt x="132" y="210"/>
                </a:lnTo>
                <a:lnTo>
                  <a:pt x="123" y="213"/>
                </a:lnTo>
                <a:lnTo>
                  <a:pt x="114" y="216"/>
                </a:lnTo>
                <a:lnTo>
                  <a:pt x="104" y="219"/>
                </a:lnTo>
                <a:lnTo>
                  <a:pt x="95" y="220"/>
                </a:lnTo>
                <a:lnTo>
                  <a:pt x="89" y="221"/>
                </a:lnTo>
                <a:lnTo>
                  <a:pt x="85" y="223"/>
                </a:lnTo>
                <a:lnTo>
                  <a:pt x="81" y="223"/>
                </a:lnTo>
                <a:lnTo>
                  <a:pt x="78" y="223"/>
                </a:lnTo>
                <a:lnTo>
                  <a:pt x="73" y="221"/>
                </a:lnTo>
                <a:lnTo>
                  <a:pt x="67" y="219"/>
                </a:lnTo>
                <a:lnTo>
                  <a:pt x="62" y="218"/>
                </a:lnTo>
                <a:lnTo>
                  <a:pt x="57" y="216"/>
                </a:lnTo>
                <a:lnTo>
                  <a:pt x="52" y="215"/>
                </a:lnTo>
                <a:lnTo>
                  <a:pt x="49" y="215"/>
                </a:lnTo>
                <a:lnTo>
                  <a:pt x="46" y="213"/>
                </a:lnTo>
                <a:lnTo>
                  <a:pt x="44" y="210"/>
                </a:lnTo>
                <a:lnTo>
                  <a:pt x="44" y="204"/>
                </a:lnTo>
                <a:lnTo>
                  <a:pt x="43" y="197"/>
                </a:lnTo>
                <a:lnTo>
                  <a:pt x="40" y="188"/>
                </a:lnTo>
                <a:lnTo>
                  <a:pt x="33" y="180"/>
                </a:lnTo>
                <a:lnTo>
                  <a:pt x="25" y="173"/>
                </a:lnTo>
                <a:lnTo>
                  <a:pt x="16" y="167"/>
                </a:lnTo>
                <a:lnTo>
                  <a:pt x="9" y="164"/>
                </a:lnTo>
                <a:lnTo>
                  <a:pt x="3" y="162"/>
                </a:lnTo>
                <a:lnTo>
                  <a:pt x="1" y="157"/>
                </a:lnTo>
                <a:lnTo>
                  <a:pt x="0" y="151"/>
                </a:lnTo>
                <a:lnTo>
                  <a:pt x="0" y="143"/>
                </a:lnTo>
                <a:lnTo>
                  <a:pt x="0" y="136"/>
                </a:lnTo>
                <a:lnTo>
                  <a:pt x="1" y="130"/>
                </a:lnTo>
                <a:lnTo>
                  <a:pt x="5" y="129"/>
                </a:lnTo>
                <a:lnTo>
                  <a:pt x="12" y="129"/>
                </a:lnTo>
                <a:lnTo>
                  <a:pt x="20" y="128"/>
                </a:lnTo>
                <a:lnTo>
                  <a:pt x="27" y="129"/>
                </a:lnTo>
                <a:lnTo>
                  <a:pt x="36" y="132"/>
                </a:lnTo>
                <a:lnTo>
                  <a:pt x="42" y="135"/>
                </a:lnTo>
                <a:lnTo>
                  <a:pt x="49" y="138"/>
                </a:lnTo>
                <a:lnTo>
                  <a:pt x="57" y="142"/>
                </a:lnTo>
                <a:lnTo>
                  <a:pt x="65" y="147"/>
                </a:lnTo>
                <a:lnTo>
                  <a:pt x="72" y="149"/>
                </a:lnTo>
                <a:lnTo>
                  <a:pt x="79" y="151"/>
                </a:lnTo>
                <a:lnTo>
                  <a:pt x="82" y="151"/>
                </a:lnTo>
                <a:lnTo>
                  <a:pt x="85" y="149"/>
                </a:lnTo>
                <a:lnTo>
                  <a:pt x="86" y="141"/>
                </a:lnTo>
                <a:lnTo>
                  <a:pt x="86" y="133"/>
                </a:lnTo>
                <a:lnTo>
                  <a:pt x="81" y="126"/>
                </a:lnTo>
                <a:lnTo>
                  <a:pt x="69" y="121"/>
                </a:lnTo>
                <a:lnTo>
                  <a:pt x="56" y="118"/>
                </a:lnTo>
                <a:lnTo>
                  <a:pt x="50" y="117"/>
                </a:lnTo>
                <a:lnTo>
                  <a:pt x="44" y="117"/>
                </a:lnTo>
                <a:lnTo>
                  <a:pt x="35" y="115"/>
                </a:lnTo>
                <a:lnTo>
                  <a:pt x="24" y="115"/>
                </a:lnTo>
                <a:lnTo>
                  <a:pt x="17" y="115"/>
                </a:lnTo>
                <a:lnTo>
                  <a:pt x="12" y="114"/>
                </a:lnTo>
                <a:lnTo>
                  <a:pt x="8" y="111"/>
                </a:lnTo>
                <a:lnTo>
                  <a:pt x="3" y="104"/>
                </a:lnTo>
                <a:lnTo>
                  <a:pt x="2" y="96"/>
                </a:lnTo>
                <a:lnTo>
                  <a:pt x="2" y="90"/>
                </a:lnTo>
                <a:lnTo>
                  <a:pt x="4" y="86"/>
                </a:lnTo>
                <a:lnTo>
                  <a:pt x="11" y="84"/>
                </a:lnTo>
                <a:lnTo>
                  <a:pt x="20" y="86"/>
                </a:lnTo>
                <a:lnTo>
                  <a:pt x="28" y="84"/>
                </a:lnTo>
                <a:lnTo>
                  <a:pt x="29" y="79"/>
                </a:lnTo>
                <a:lnTo>
                  <a:pt x="26" y="73"/>
                </a:lnTo>
                <a:lnTo>
                  <a:pt x="23" y="71"/>
                </a:lnTo>
                <a:lnTo>
                  <a:pt x="19" y="68"/>
                </a:lnTo>
                <a:lnTo>
                  <a:pt x="13" y="62"/>
                </a:lnTo>
                <a:lnTo>
                  <a:pt x="8" y="54"/>
                </a:lnTo>
                <a:lnTo>
                  <a:pt x="3" y="49"/>
                </a:lnTo>
                <a:lnTo>
                  <a:pt x="3" y="44"/>
                </a:lnTo>
                <a:lnTo>
                  <a:pt x="8" y="39"/>
                </a:lnTo>
                <a:lnTo>
                  <a:pt x="14" y="37"/>
                </a:lnTo>
                <a:lnTo>
                  <a:pt x="19" y="35"/>
                </a:lnTo>
                <a:lnTo>
                  <a:pt x="21" y="33"/>
                </a:lnTo>
                <a:lnTo>
                  <a:pt x="24" y="27"/>
                </a:lnTo>
                <a:lnTo>
                  <a:pt x="25" y="21"/>
                </a:lnTo>
                <a:lnTo>
                  <a:pt x="25" y="18"/>
                </a:lnTo>
                <a:lnTo>
                  <a:pt x="28" y="15"/>
                </a:lnTo>
                <a:lnTo>
                  <a:pt x="33" y="14"/>
                </a:lnTo>
                <a:lnTo>
                  <a:pt x="40" y="13"/>
                </a:lnTo>
                <a:lnTo>
                  <a:pt x="46" y="9"/>
                </a:lnTo>
                <a:lnTo>
                  <a:pt x="51" y="7"/>
                </a:lnTo>
                <a:lnTo>
                  <a:pt x="61" y="5"/>
                </a:lnTo>
                <a:lnTo>
                  <a:pt x="72" y="3"/>
                </a:lnTo>
                <a:lnTo>
                  <a:pt x="81" y="0"/>
                </a:lnTo>
                <a:lnTo>
                  <a:pt x="88" y="3"/>
                </a:lnTo>
                <a:lnTo>
                  <a:pt x="88" y="9"/>
                </a:lnTo>
                <a:lnTo>
                  <a:pt x="85" y="18"/>
                </a:lnTo>
                <a:lnTo>
                  <a:pt x="81" y="23"/>
                </a:lnTo>
                <a:lnTo>
                  <a:pt x="82" y="27"/>
                </a:lnTo>
                <a:lnTo>
                  <a:pt x="88" y="26"/>
                </a:lnTo>
                <a:lnTo>
                  <a:pt x="95" y="23"/>
                </a:lnTo>
                <a:lnTo>
                  <a:pt x="100" y="24"/>
                </a:lnTo>
                <a:lnTo>
                  <a:pt x="102" y="27"/>
                </a:lnTo>
                <a:lnTo>
                  <a:pt x="104" y="34"/>
                </a:lnTo>
                <a:lnTo>
                  <a:pt x="110" y="41"/>
                </a:lnTo>
                <a:lnTo>
                  <a:pt x="117" y="46"/>
                </a:lnTo>
                <a:lnTo>
                  <a:pt x="124" y="47"/>
                </a:lnTo>
                <a:lnTo>
                  <a:pt x="127" y="45"/>
                </a:lnTo>
                <a:lnTo>
                  <a:pt x="127" y="38"/>
                </a:lnTo>
                <a:lnTo>
                  <a:pt x="126" y="31"/>
                </a:lnTo>
                <a:lnTo>
                  <a:pt x="125" y="27"/>
                </a:lnTo>
                <a:lnTo>
                  <a:pt x="129" y="27"/>
                </a:lnTo>
                <a:lnTo>
                  <a:pt x="134" y="33"/>
                </a:lnTo>
                <a:lnTo>
                  <a:pt x="140" y="39"/>
                </a:lnTo>
                <a:lnTo>
                  <a:pt x="145" y="47"/>
                </a:lnTo>
                <a:lnTo>
                  <a:pt x="146" y="58"/>
                </a:lnTo>
                <a:lnTo>
                  <a:pt x="147" y="69"/>
                </a:lnTo>
                <a:lnTo>
                  <a:pt x="148" y="80"/>
                </a:lnTo>
                <a:lnTo>
                  <a:pt x="152" y="83"/>
                </a:lnTo>
                <a:lnTo>
                  <a:pt x="155" y="75"/>
                </a:lnTo>
                <a:lnTo>
                  <a:pt x="158" y="64"/>
                </a:lnTo>
                <a:lnTo>
                  <a:pt x="161" y="57"/>
                </a:lnTo>
                <a:lnTo>
                  <a:pt x="162" y="51"/>
                </a:lnTo>
                <a:lnTo>
                  <a:pt x="160" y="46"/>
                </a:lnTo>
                <a:lnTo>
                  <a:pt x="157" y="39"/>
                </a:lnTo>
                <a:lnTo>
                  <a:pt x="156" y="33"/>
                </a:lnTo>
                <a:lnTo>
                  <a:pt x="157" y="27"/>
                </a:lnTo>
                <a:lnTo>
                  <a:pt x="160" y="22"/>
                </a:lnTo>
                <a:lnTo>
                  <a:pt x="164" y="20"/>
                </a:lnTo>
                <a:lnTo>
                  <a:pt x="169" y="21"/>
                </a:lnTo>
                <a:lnTo>
                  <a:pt x="173" y="23"/>
                </a:lnTo>
                <a:lnTo>
                  <a:pt x="179" y="26"/>
                </a:lnTo>
                <a:lnTo>
                  <a:pt x="181" y="24"/>
                </a:lnTo>
                <a:lnTo>
                  <a:pt x="183" y="22"/>
                </a:lnTo>
                <a:lnTo>
                  <a:pt x="181" y="19"/>
                </a:lnTo>
                <a:lnTo>
                  <a:pt x="181" y="18"/>
                </a:lnTo>
                <a:lnTo>
                  <a:pt x="179" y="15"/>
                </a:lnTo>
                <a:lnTo>
                  <a:pt x="175" y="11"/>
                </a:lnTo>
                <a:lnTo>
                  <a:pt x="172" y="7"/>
                </a:lnTo>
                <a:lnTo>
                  <a:pt x="179" y="5"/>
                </a:lnTo>
                <a:lnTo>
                  <a:pt x="185" y="5"/>
                </a:lnTo>
                <a:lnTo>
                  <a:pt x="192" y="5"/>
                </a:lnTo>
                <a:lnTo>
                  <a:pt x="198" y="5"/>
                </a:lnTo>
                <a:lnTo>
                  <a:pt x="203" y="6"/>
                </a:lnTo>
                <a:lnTo>
                  <a:pt x="208" y="8"/>
                </a:lnTo>
                <a:lnTo>
                  <a:pt x="211" y="11"/>
                </a:lnTo>
                <a:lnTo>
                  <a:pt x="213" y="15"/>
                </a:lnTo>
                <a:lnTo>
                  <a:pt x="211" y="21"/>
                </a:lnTo>
                <a:lnTo>
                  <a:pt x="207" y="31"/>
                </a:lnTo>
                <a:lnTo>
                  <a:pt x="203" y="37"/>
                </a:lnTo>
                <a:lnTo>
                  <a:pt x="199" y="39"/>
                </a:lnTo>
                <a:lnTo>
                  <a:pt x="195" y="42"/>
                </a:lnTo>
                <a:lnTo>
                  <a:pt x="192" y="45"/>
                </a:lnTo>
                <a:lnTo>
                  <a:pt x="193" y="52"/>
                </a:lnTo>
                <a:lnTo>
                  <a:pt x="195" y="60"/>
                </a:lnTo>
                <a:lnTo>
                  <a:pt x="196" y="69"/>
                </a:lnTo>
                <a:lnTo>
                  <a:pt x="198" y="79"/>
                </a:lnTo>
                <a:lnTo>
                  <a:pt x="199" y="89"/>
                </a:lnTo>
                <a:lnTo>
                  <a:pt x="201" y="98"/>
                </a:lnTo>
                <a:lnTo>
                  <a:pt x="201" y="105"/>
                </a:lnTo>
                <a:lnTo>
                  <a:pt x="200" y="110"/>
                </a:lnTo>
                <a:lnTo>
                  <a:pt x="199" y="112"/>
                </a:lnTo>
                <a:lnTo>
                  <a:pt x="198" y="115"/>
                </a:lnTo>
                <a:lnTo>
                  <a:pt x="198" y="122"/>
                </a:lnTo>
                <a:lnTo>
                  <a:pt x="201" y="130"/>
                </a:lnTo>
                <a:lnTo>
                  <a:pt x="205" y="136"/>
                </a:lnTo>
                <a:lnTo>
                  <a:pt x="209" y="141"/>
                </a:lnTo>
                <a:lnTo>
                  <a:pt x="216" y="147"/>
                </a:lnTo>
                <a:lnTo>
                  <a:pt x="224" y="153"/>
                </a:lnTo>
                <a:lnTo>
                  <a:pt x="231" y="158"/>
                </a:lnTo>
                <a:lnTo>
                  <a:pt x="237" y="160"/>
                </a:lnTo>
                <a:lnTo>
                  <a:pt x="239" y="162"/>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8</xdr:col>
      <xdr:colOff>447064</xdr:colOff>
      <xdr:row>20</xdr:row>
      <xdr:rowOff>52389</xdr:rowOff>
    </xdr:from>
    <xdr:to>
      <xdr:col>9</xdr:col>
      <xdr:colOff>197826</xdr:colOff>
      <xdr:row>22</xdr:row>
      <xdr:rowOff>11114</xdr:rowOff>
    </xdr:to>
    <xdr:sp macro="" textlink="">
      <xdr:nvSpPr>
        <xdr:cNvPr id="25" name="ES">
          <a:extLst>
            <a:ext uri="{FF2B5EF4-FFF2-40B4-BE49-F238E27FC236}">
              <a16:creationId xmlns:a16="http://schemas.microsoft.com/office/drawing/2014/main" id="{00000000-0008-0000-0D00-000019000000}"/>
            </a:ext>
          </a:extLst>
        </xdr:cNvPr>
        <xdr:cNvSpPr>
          <a:spLocks/>
        </xdr:cNvSpPr>
      </xdr:nvSpPr>
      <xdr:spPr bwMode="auto">
        <a:xfrm rot="730076">
          <a:off x="5428639" y="3729039"/>
          <a:ext cx="360362" cy="282575"/>
        </a:xfrm>
        <a:custGeom>
          <a:avLst/>
          <a:gdLst>
            <a:gd name="T0" fmla="*/ 426164101 w 10000"/>
            <a:gd name="T1" fmla="*/ 33234648 h 10009"/>
            <a:gd name="T2" fmla="*/ 408082289 w 10000"/>
            <a:gd name="T3" fmla="*/ 32290934 h 10009"/>
            <a:gd name="T4" fmla="*/ 362807633 w 10000"/>
            <a:gd name="T5" fmla="*/ 28740862 h 10009"/>
            <a:gd name="T6" fmla="*/ 339258661 w 10000"/>
            <a:gd name="T7" fmla="*/ 30156419 h 10009"/>
            <a:gd name="T8" fmla="*/ 326642675 w 10000"/>
            <a:gd name="T9" fmla="*/ 30156419 h 10009"/>
            <a:gd name="T10" fmla="*/ 309215389 w 10000"/>
            <a:gd name="T11" fmla="*/ 16494176 h 10009"/>
            <a:gd name="T12" fmla="*/ 163298617 w 10000"/>
            <a:gd name="T13" fmla="*/ 202452 h 10009"/>
            <a:gd name="T14" fmla="*/ 87933914 w 10000"/>
            <a:gd name="T15" fmla="*/ 7685170 h 10009"/>
            <a:gd name="T16" fmla="*/ 62843529 w 10000"/>
            <a:gd name="T17" fmla="*/ 202452 h 10009"/>
            <a:gd name="T18" fmla="*/ 37659631 w 10000"/>
            <a:gd name="T19" fmla="*/ 7685170 h 10009"/>
            <a:gd name="T20" fmla="*/ 0 w 10000"/>
            <a:gd name="T21" fmla="*/ 22673701 h 10009"/>
            <a:gd name="T22" fmla="*/ 25137159 w 10000"/>
            <a:gd name="T23" fmla="*/ 60132717 h 10009"/>
            <a:gd name="T24" fmla="*/ 50274283 w 10000"/>
            <a:gd name="T25" fmla="*/ 45144977 h 10009"/>
            <a:gd name="T26" fmla="*/ 100501863 w 10000"/>
            <a:gd name="T27" fmla="*/ 52627695 h 10009"/>
            <a:gd name="T28" fmla="*/ 113117812 w 10000"/>
            <a:gd name="T29" fmla="*/ 60132717 h 10009"/>
            <a:gd name="T30" fmla="*/ 113117812 w 10000"/>
            <a:gd name="T31" fmla="*/ 60132717 h 10009"/>
            <a:gd name="T32" fmla="*/ 125592247 w 10000"/>
            <a:gd name="T33" fmla="*/ 67616225 h 10009"/>
            <a:gd name="T34" fmla="*/ 113117812 w 10000"/>
            <a:gd name="T35" fmla="*/ 90086683 h 10009"/>
            <a:gd name="T36" fmla="*/ 100501863 w 10000"/>
            <a:gd name="T37" fmla="*/ 127546490 h 10009"/>
            <a:gd name="T38" fmla="*/ 87933914 w 10000"/>
            <a:gd name="T39" fmla="*/ 150017738 h 10009"/>
            <a:gd name="T40" fmla="*/ 87933914 w 10000"/>
            <a:gd name="T41" fmla="*/ 164983174 h 10009"/>
            <a:gd name="T42" fmla="*/ 88027428 w 10000"/>
            <a:gd name="T43" fmla="*/ 168915820 h 10009"/>
            <a:gd name="T44" fmla="*/ 87933914 w 10000"/>
            <a:gd name="T45" fmla="*/ 172489014 h 10009"/>
            <a:gd name="T46" fmla="*/ 87933914 w 10000"/>
            <a:gd name="T47" fmla="*/ 179971704 h 10009"/>
            <a:gd name="T48" fmla="*/ 75364703 w 10000"/>
            <a:gd name="T49" fmla="*/ 202442981 h 10009"/>
            <a:gd name="T50" fmla="*/ 100501863 w 10000"/>
            <a:gd name="T51" fmla="*/ 202442981 h 10009"/>
            <a:gd name="T52" fmla="*/ 150776145 w 10000"/>
            <a:gd name="T53" fmla="*/ 224914229 h 10009"/>
            <a:gd name="T54" fmla="*/ 226140849 w 10000"/>
            <a:gd name="T55" fmla="*/ 209925699 h 10009"/>
            <a:gd name="T56" fmla="*/ 301505552 w 10000"/>
            <a:gd name="T57" fmla="*/ 202442981 h 10009"/>
            <a:gd name="T58" fmla="*/ 339258661 w 10000"/>
            <a:gd name="T59" fmla="*/ 172489014 h 10009"/>
            <a:gd name="T60" fmla="*/ 376916994 w 10000"/>
            <a:gd name="T61" fmla="*/ 142512716 h 10009"/>
            <a:gd name="T62" fmla="*/ 376916994 w 10000"/>
            <a:gd name="T63" fmla="*/ 127546490 h 10009"/>
            <a:gd name="T64" fmla="*/ 412193659 w 10000"/>
            <a:gd name="T65" fmla="*/ 87817472 h 10009"/>
            <a:gd name="T66" fmla="*/ 429341773 w 10000"/>
            <a:gd name="T67" fmla="*/ 83165896 h 10009"/>
            <a:gd name="T68" fmla="*/ 435368612 w 10000"/>
            <a:gd name="T69" fmla="*/ 80738868 h 10009"/>
            <a:gd name="T70" fmla="*/ 439900776 w 10000"/>
            <a:gd name="T71" fmla="*/ 78491989 h 10009"/>
            <a:gd name="T72" fmla="*/ 465785903 w 10000"/>
            <a:gd name="T73" fmla="*/ 63975302 h 10009"/>
            <a:gd name="T74" fmla="*/ 457094332 w 10000"/>
            <a:gd name="T75" fmla="*/ 39369538 h 10009"/>
            <a:gd name="T76" fmla="*/ 455739875 w 10000"/>
            <a:gd name="T77" fmla="*/ 35908735 h 10009"/>
            <a:gd name="T78" fmla="*/ 446722357 w 10000"/>
            <a:gd name="T79" fmla="*/ 35819466 h 10009"/>
            <a:gd name="T80" fmla="*/ 426164101 w 10000"/>
            <a:gd name="T81" fmla="*/ 33234648 h 10009"/>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0" t="0" r="r" b="b"/>
          <a:pathLst>
            <a:path w="10000" h="10009">
              <a:moveTo>
                <a:pt x="9121" y="1479"/>
              </a:moveTo>
              <a:cubicBezTo>
                <a:pt x="8949" y="1545"/>
                <a:pt x="8960" y="1470"/>
                <a:pt x="8734" y="1437"/>
              </a:cubicBezTo>
              <a:cubicBezTo>
                <a:pt x="8508" y="1404"/>
                <a:pt x="8010" y="1295"/>
                <a:pt x="7765" y="1279"/>
              </a:cubicBezTo>
              <a:cubicBezTo>
                <a:pt x="7520" y="1263"/>
                <a:pt x="7390" y="1332"/>
                <a:pt x="7261" y="1342"/>
              </a:cubicBezTo>
              <a:cubicBezTo>
                <a:pt x="7132" y="1353"/>
                <a:pt x="7098" y="1443"/>
                <a:pt x="6991" y="1342"/>
              </a:cubicBezTo>
              <a:cubicBezTo>
                <a:pt x="6884" y="1241"/>
                <a:pt x="6742" y="937"/>
                <a:pt x="6618" y="734"/>
              </a:cubicBezTo>
              <a:cubicBezTo>
                <a:pt x="5577" y="492"/>
                <a:pt x="4284" y="74"/>
                <a:pt x="3495" y="9"/>
              </a:cubicBezTo>
              <a:cubicBezTo>
                <a:pt x="2706" y="-56"/>
                <a:pt x="2420" y="231"/>
                <a:pt x="1882" y="342"/>
              </a:cubicBezTo>
              <a:lnTo>
                <a:pt x="1345" y="9"/>
              </a:lnTo>
              <a:lnTo>
                <a:pt x="806" y="342"/>
              </a:lnTo>
              <a:cubicBezTo>
                <a:pt x="806" y="342"/>
                <a:pt x="268" y="1009"/>
                <a:pt x="0" y="1009"/>
              </a:cubicBezTo>
              <a:lnTo>
                <a:pt x="538" y="2676"/>
              </a:lnTo>
              <a:lnTo>
                <a:pt x="1076" y="2009"/>
              </a:lnTo>
              <a:lnTo>
                <a:pt x="2151" y="2342"/>
              </a:lnTo>
              <a:lnTo>
                <a:pt x="2421" y="2676"/>
              </a:lnTo>
              <a:lnTo>
                <a:pt x="2688" y="3009"/>
              </a:lnTo>
              <a:cubicBezTo>
                <a:pt x="2600" y="3342"/>
                <a:pt x="2510" y="3676"/>
                <a:pt x="2421" y="4009"/>
              </a:cubicBezTo>
              <a:cubicBezTo>
                <a:pt x="2330" y="4565"/>
                <a:pt x="2241" y="5120"/>
                <a:pt x="2151" y="5676"/>
              </a:cubicBezTo>
              <a:cubicBezTo>
                <a:pt x="2062" y="6009"/>
                <a:pt x="1971" y="6343"/>
                <a:pt x="1882" y="6676"/>
              </a:cubicBezTo>
              <a:lnTo>
                <a:pt x="1882" y="7342"/>
              </a:lnTo>
              <a:cubicBezTo>
                <a:pt x="1882" y="7482"/>
                <a:pt x="1889" y="7241"/>
                <a:pt x="1884" y="7517"/>
              </a:cubicBezTo>
              <a:cubicBezTo>
                <a:pt x="1879" y="7793"/>
                <a:pt x="1882" y="7594"/>
                <a:pt x="1882" y="7676"/>
              </a:cubicBezTo>
              <a:lnTo>
                <a:pt x="1882" y="8009"/>
              </a:lnTo>
              <a:cubicBezTo>
                <a:pt x="1792" y="8342"/>
                <a:pt x="1703" y="8676"/>
                <a:pt x="1613" y="9009"/>
              </a:cubicBezTo>
              <a:lnTo>
                <a:pt x="2151" y="9009"/>
              </a:lnTo>
              <a:lnTo>
                <a:pt x="3227" y="10009"/>
              </a:lnTo>
              <a:lnTo>
                <a:pt x="4840" y="9342"/>
              </a:lnTo>
              <a:lnTo>
                <a:pt x="6453" y="9009"/>
              </a:lnTo>
              <a:lnTo>
                <a:pt x="7261" y="7676"/>
              </a:lnTo>
              <a:lnTo>
                <a:pt x="8067" y="6342"/>
              </a:lnTo>
              <a:cubicBezTo>
                <a:pt x="8067" y="6120"/>
                <a:pt x="7941" y="6082"/>
                <a:pt x="8067" y="5676"/>
              </a:cubicBezTo>
              <a:cubicBezTo>
                <a:pt x="8193" y="5270"/>
                <a:pt x="8503" y="4112"/>
                <a:pt x="8822" y="3908"/>
              </a:cubicBezTo>
              <a:cubicBezTo>
                <a:pt x="9185" y="3676"/>
                <a:pt x="9126" y="3756"/>
                <a:pt x="9189" y="3701"/>
              </a:cubicBezTo>
              <a:cubicBezTo>
                <a:pt x="9252" y="3646"/>
                <a:pt x="9284" y="3569"/>
                <a:pt x="9318" y="3593"/>
              </a:cubicBezTo>
              <a:cubicBezTo>
                <a:pt x="9388" y="3534"/>
                <a:pt x="9296" y="3577"/>
                <a:pt x="9415" y="3493"/>
              </a:cubicBezTo>
              <a:cubicBezTo>
                <a:pt x="9534" y="3409"/>
                <a:pt x="9908" y="3137"/>
                <a:pt x="9969" y="2847"/>
              </a:cubicBezTo>
              <a:cubicBezTo>
                <a:pt x="10030" y="2557"/>
                <a:pt x="10018" y="1949"/>
                <a:pt x="9783" y="1752"/>
              </a:cubicBezTo>
              <a:cubicBezTo>
                <a:pt x="9774" y="1701"/>
                <a:pt x="9763" y="1649"/>
                <a:pt x="9754" y="1598"/>
              </a:cubicBezTo>
              <a:cubicBezTo>
                <a:pt x="9738" y="1593"/>
                <a:pt x="9576" y="1599"/>
                <a:pt x="9561" y="1594"/>
              </a:cubicBezTo>
              <a:lnTo>
                <a:pt x="9121" y="1479"/>
              </a:lnTo>
              <a:close/>
            </a:path>
          </a:pathLst>
        </a:custGeom>
        <a:solidFill>
          <a:srgbClr val="FFE838">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456589</xdr:colOff>
      <xdr:row>20</xdr:row>
      <xdr:rowOff>71439</xdr:rowOff>
    </xdr:from>
    <xdr:to>
      <xdr:col>8</xdr:col>
      <xdr:colOff>547076</xdr:colOff>
      <xdr:row>21</xdr:row>
      <xdr:rowOff>107951</xdr:rowOff>
    </xdr:to>
    <xdr:sp macro="" textlink="">
      <xdr:nvSpPr>
        <xdr:cNvPr id="26" name="PT">
          <a:extLst>
            <a:ext uri="{FF2B5EF4-FFF2-40B4-BE49-F238E27FC236}">
              <a16:creationId xmlns:a16="http://schemas.microsoft.com/office/drawing/2014/main" id="{00000000-0008-0000-0D00-00001A000000}"/>
            </a:ext>
          </a:extLst>
        </xdr:cNvPr>
        <xdr:cNvSpPr>
          <a:spLocks/>
        </xdr:cNvSpPr>
      </xdr:nvSpPr>
      <xdr:spPr bwMode="auto">
        <a:xfrm rot="926903">
          <a:off x="5438164" y="3748089"/>
          <a:ext cx="90487" cy="198437"/>
        </a:xfrm>
        <a:custGeom>
          <a:avLst/>
          <a:gdLst>
            <a:gd name="T0" fmla="*/ 5203165 w 10000"/>
            <a:gd name="T1" fmla="*/ 55889666 h 10437"/>
            <a:gd name="T2" fmla="*/ 5203165 w 10000"/>
            <a:gd name="T3" fmla="*/ 52637007 h 10437"/>
            <a:gd name="T4" fmla="*/ 5387551 w 10000"/>
            <a:gd name="T5" fmla="*/ 46351799 h 10437"/>
            <a:gd name="T6" fmla="*/ 5946543 w 10000"/>
            <a:gd name="T7" fmla="*/ 39611862 h 10437"/>
            <a:gd name="T8" fmla="*/ 5946543 w 10000"/>
            <a:gd name="T9" fmla="*/ 36359184 h 10437"/>
            <a:gd name="T10" fmla="*/ 6172444 w 10000"/>
            <a:gd name="T11" fmla="*/ 28565155 h 10437"/>
            <a:gd name="T12" fmla="*/ 6689840 w 10000"/>
            <a:gd name="T13" fmla="*/ 23334419 h 10437"/>
            <a:gd name="T14" fmla="*/ 6802098 w 10000"/>
            <a:gd name="T15" fmla="*/ 16987401 h 10437"/>
            <a:gd name="T16" fmla="*/ 7433136 w 10000"/>
            <a:gd name="T17" fmla="*/ 10309636 h 10437"/>
            <a:gd name="T18" fmla="*/ 6689840 w 10000"/>
            <a:gd name="T19" fmla="*/ 7056976 h 10437"/>
            <a:gd name="T20" fmla="*/ 5946543 w 10000"/>
            <a:gd name="T21" fmla="*/ 3252678 h 10437"/>
            <a:gd name="T22" fmla="*/ 3716573 w 10000"/>
            <a:gd name="T23" fmla="*/ 0 h 10437"/>
            <a:gd name="T24" fmla="*/ 2229971 w 10000"/>
            <a:gd name="T25" fmla="*/ 3252678 h 10437"/>
            <a:gd name="T26" fmla="*/ 1486593 w 10000"/>
            <a:gd name="T27" fmla="*/ 7056976 h 10437"/>
            <a:gd name="T28" fmla="*/ 918027 w 10000"/>
            <a:gd name="T29" fmla="*/ 9848023 h 10437"/>
            <a:gd name="T30" fmla="*/ 1486593 w 10000"/>
            <a:gd name="T31" fmla="*/ 20074877 h 10437"/>
            <a:gd name="T32" fmla="*/ 1486593 w 10000"/>
            <a:gd name="T33" fmla="*/ 33099660 h 10437"/>
            <a:gd name="T34" fmla="*/ 170224 w 10000"/>
            <a:gd name="T35" fmla="*/ 42768374 h 10437"/>
            <a:gd name="T36" fmla="*/ 0 w 10000"/>
            <a:gd name="T37" fmla="*/ 49377103 h 10437"/>
            <a:gd name="T38" fmla="*/ 483164 w 10000"/>
            <a:gd name="T39" fmla="*/ 53195128 h 10437"/>
            <a:gd name="T40" fmla="*/ 1486593 w 10000"/>
            <a:gd name="T41" fmla="*/ 52637007 h 10437"/>
            <a:gd name="T42" fmla="*/ 842208 w 10000"/>
            <a:gd name="T43" fmla="*/ 71650188 h 10437"/>
            <a:gd name="T44" fmla="*/ 4818903 w 10000"/>
            <a:gd name="T45" fmla="*/ 71926007 h 10437"/>
            <a:gd name="T46" fmla="*/ 5335475 w 10000"/>
            <a:gd name="T47" fmla="*/ 64986150 h 10437"/>
            <a:gd name="T48" fmla="*/ 5203165 w 10000"/>
            <a:gd name="T49" fmla="*/ 62401868 h 10437"/>
            <a:gd name="T50" fmla="*/ 5203165 w 10000"/>
            <a:gd name="T51" fmla="*/ 55889666 h 10437"/>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0" t="0" r="r" b="b"/>
          <a:pathLst>
            <a:path w="10000" h="10437">
              <a:moveTo>
                <a:pt x="7000" y="8110"/>
              </a:moveTo>
              <a:lnTo>
                <a:pt x="7000" y="7638"/>
              </a:lnTo>
              <a:cubicBezTo>
                <a:pt x="7083" y="7334"/>
                <a:pt x="7165" y="7030"/>
                <a:pt x="7248" y="6726"/>
              </a:cubicBezTo>
              <a:lnTo>
                <a:pt x="8000" y="5748"/>
              </a:lnTo>
              <a:lnTo>
                <a:pt x="8000" y="5276"/>
              </a:lnTo>
              <a:cubicBezTo>
                <a:pt x="8101" y="4899"/>
                <a:pt x="8203" y="4522"/>
                <a:pt x="8304" y="4145"/>
              </a:cubicBezTo>
              <a:lnTo>
                <a:pt x="9000" y="3386"/>
              </a:lnTo>
              <a:cubicBezTo>
                <a:pt x="9050" y="3079"/>
                <a:pt x="9101" y="2772"/>
                <a:pt x="9151" y="2465"/>
              </a:cubicBezTo>
              <a:lnTo>
                <a:pt x="10000" y="1496"/>
              </a:lnTo>
              <a:lnTo>
                <a:pt x="9000" y="1024"/>
              </a:lnTo>
              <a:lnTo>
                <a:pt x="8000" y="472"/>
              </a:lnTo>
              <a:lnTo>
                <a:pt x="5000" y="0"/>
              </a:lnTo>
              <a:lnTo>
                <a:pt x="3000" y="472"/>
              </a:lnTo>
              <a:lnTo>
                <a:pt x="2000" y="1024"/>
              </a:lnTo>
              <a:lnTo>
                <a:pt x="1235" y="1429"/>
              </a:lnTo>
              <a:lnTo>
                <a:pt x="2000" y="2913"/>
              </a:lnTo>
              <a:lnTo>
                <a:pt x="2000" y="4803"/>
              </a:lnTo>
              <a:lnTo>
                <a:pt x="229" y="6206"/>
              </a:lnTo>
              <a:cubicBezTo>
                <a:pt x="153" y="6526"/>
                <a:pt x="76" y="6845"/>
                <a:pt x="0" y="7165"/>
              </a:cubicBezTo>
              <a:lnTo>
                <a:pt x="650" y="7719"/>
              </a:lnTo>
              <a:lnTo>
                <a:pt x="2000" y="7638"/>
              </a:lnTo>
              <a:lnTo>
                <a:pt x="1133" y="10397"/>
              </a:lnTo>
              <a:lnTo>
                <a:pt x="6483" y="10437"/>
              </a:lnTo>
              <a:cubicBezTo>
                <a:pt x="6656" y="10000"/>
                <a:pt x="7005" y="9867"/>
                <a:pt x="7178" y="9430"/>
              </a:cubicBezTo>
              <a:cubicBezTo>
                <a:pt x="7119" y="9305"/>
                <a:pt x="7059" y="9180"/>
                <a:pt x="7000" y="9055"/>
              </a:cubicBezTo>
              <a:lnTo>
                <a:pt x="7000" y="8110"/>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377214</xdr:colOff>
      <xdr:row>19</xdr:row>
      <xdr:rowOff>107951</xdr:rowOff>
    </xdr:from>
    <xdr:to>
      <xdr:col>9</xdr:col>
      <xdr:colOff>567714</xdr:colOff>
      <xdr:row>20</xdr:row>
      <xdr:rowOff>30164</xdr:rowOff>
    </xdr:to>
    <xdr:sp macro="" textlink="">
      <xdr:nvSpPr>
        <xdr:cNvPr id="27" name="AT">
          <a:extLst>
            <a:ext uri="{FF2B5EF4-FFF2-40B4-BE49-F238E27FC236}">
              <a16:creationId xmlns:a16="http://schemas.microsoft.com/office/drawing/2014/main" id="{00000000-0008-0000-0D00-00001B000000}"/>
            </a:ext>
          </a:extLst>
        </xdr:cNvPr>
        <xdr:cNvSpPr>
          <a:spLocks/>
        </xdr:cNvSpPr>
      </xdr:nvSpPr>
      <xdr:spPr bwMode="auto">
        <a:xfrm>
          <a:off x="5968389" y="3622676"/>
          <a:ext cx="190500" cy="84138"/>
        </a:xfrm>
        <a:custGeom>
          <a:avLst/>
          <a:gdLst>
            <a:gd name="T0" fmla="*/ 66415882 w 10000"/>
            <a:gd name="T1" fmla="*/ 3253953 h 10000"/>
            <a:gd name="T2" fmla="*/ 69306034 w 10000"/>
            <a:gd name="T3" fmla="*/ 2168926 h 10000"/>
            <a:gd name="T4" fmla="*/ 69306034 w 10000"/>
            <a:gd name="T5" fmla="*/ 2168926 h 10000"/>
            <a:gd name="T6" fmla="*/ 66415882 w 10000"/>
            <a:gd name="T7" fmla="*/ 1084463 h 10000"/>
            <a:gd name="T8" fmla="*/ 66415882 w 10000"/>
            <a:gd name="T9" fmla="*/ 542194 h 10000"/>
            <a:gd name="T10" fmla="*/ 63532969 w 10000"/>
            <a:gd name="T11" fmla="*/ 542194 h 10000"/>
            <a:gd name="T12" fmla="*/ 51979620 w 10000"/>
            <a:gd name="T13" fmla="*/ 0 h 10000"/>
            <a:gd name="T14" fmla="*/ 49089450 w 10000"/>
            <a:gd name="T15" fmla="*/ 542194 h 10000"/>
            <a:gd name="T16" fmla="*/ 40426253 w 10000"/>
            <a:gd name="T17" fmla="*/ 542194 h 10000"/>
            <a:gd name="T18" fmla="*/ 37542997 w 10000"/>
            <a:gd name="T19" fmla="*/ 1084463 h 10000"/>
            <a:gd name="T20" fmla="*/ 31763037 w 10000"/>
            <a:gd name="T21" fmla="*/ 1626657 h 10000"/>
            <a:gd name="T22" fmla="*/ 34653188 w 10000"/>
            <a:gd name="T23" fmla="*/ 2711120 h 10000"/>
            <a:gd name="T24" fmla="*/ 31763037 w 10000"/>
            <a:gd name="T25" fmla="*/ 3253953 h 10000"/>
            <a:gd name="T26" fmla="*/ 28879781 w 10000"/>
            <a:gd name="T27" fmla="*/ 3253953 h 10000"/>
            <a:gd name="T28" fmla="*/ 17326413 w 10000"/>
            <a:gd name="T29" fmla="*/ 3796155 h 10000"/>
            <a:gd name="T30" fmla="*/ 11553368 w 10000"/>
            <a:gd name="T31" fmla="*/ 3796155 h 10000"/>
            <a:gd name="T32" fmla="*/ 2890152 w 10000"/>
            <a:gd name="T33" fmla="*/ 3796155 h 10000"/>
            <a:gd name="T34" fmla="*/ 0 w 10000"/>
            <a:gd name="T35" fmla="*/ 3796155 h 10000"/>
            <a:gd name="T36" fmla="*/ 2890152 w 10000"/>
            <a:gd name="T37" fmla="*/ 4338416 h 10000"/>
            <a:gd name="T38" fmla="*/ 8663216 w 10000"/>
            <a:gd name="T39" fmla="*/ 5422879 h 10000"/>
            <a:gd name="T40" fmla="*/ 11553368 w 10000"/>
            <a:gd name="T41" fmla="*/ 5965081 h 10000"/>
            <a:gd name="T42" fmla="*/ 14436623 w 10000"/>
            <a:gd name="T43" fmla="*/ 5422879 h 10000"/>
            <a:gd name="T44" fmla="*/ 25989629 w 10000"/>
            <a:gd name="T45" fmla="*/ 5422879 h 10000"/>
            <a:gd name="T46" fmla="*/ 37542997 w 10000"/>
            <a:gd name="T47" fmla="*/ 5965081 h 10000"/>
            <a:gd name="T48" fmla="*/ 40426253 w 10000"/>
            <a:gd name="T49" fmla="*/ 5965081 h 10000"/>
            <a:gd name="T50" fmla="*/ 51979620 w 10000"/>
            <a:gd name="T51" fmla="*/ 5965081 h 10000"/>
            <a:gd name="T52" fmla="*/ 60642818 w 10000"/>
            <a:gd name="T53" fmla="*/ 4880618 h 10000"/>
            <a:gd name="T54" fmla="*/ 63532969 w 10000"/>
            <a:gd name="T55" fmla="*/ 4880618 h 10000"/>
            <a:gd name="T56" fmla="*/ 66415882 w 10000"/>
            <a:gd name="T57" fmla="*/ 3253953 h 10000"/>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Lst>
          <a:ahLst/>
          <a:cxnLst>
            <a:cxn ang="T58">
              <a:pos x="T0" y="T1"/>
            </a:cxn>
            <a:cxn ang="T59">
              <a:pos x="T2" y="T3"/>
            </a:cxn>
            <a:cxn ang="T60">
              <a:pos x="T4" y="T5"/>
            </a:cxn>
            <a:cxn ang="T61">
              <a:pos x="T6" y="T7"/>
            </a:cxn>
            <a:cxn ang="T62">
              <a:pos x="T8" y="T9"/>
            </a:cxn>
            <a:cxn ang="T63">
              <a:pos x="T10" y="T11"/>
            </a:cxn>
            <a:cxn ang="T64">
              <a:pos x="T12" y="T13"/>
            </a:cxn>
            <a:cxn ang="T65">
              <a:pos x="T14" y="T15"/>
            </a:cxn>
            <a:cxn ang="T66">
              <a:pos x="T16" y="T17"/>
            </a:cxn>
            <a:cxn ang="T67">
              <a:pos x="T18" y="T19"/>
            </a:cxn>
            <a:cxn ang="T68">
              <a:pos x="T20" y="T21"/>
            </a:cxn>
            <a:cxn ang="T69">
              <a:pos x="T22" y="T23"/>
            </a:cxn>
            <a:cxn ang="T70">
              <a:pos x="T24" y="T25"/>
            </a:cxn>
            <a:cxn ang="T71">
              <a:pos x="T26" y="T27"/>
            </a:cxn>
            <a:cxn ang="T72">
              <a:pos x="T28" y="T29"/>
            </a:cxn>
            <a:cxn ang="T73">
              <a:pos x="T30" y="T31"/>
            </a:cxn>
            <a:cxn ang="T74">
              <a:pos x="T32" y="T33"/>
            </a:cxn>
            <a:cxn ang="T75">
              <a:pos x="T34" y="T35"/>
            </a:cxn>
            <a:cxn ang="T76">
              <a:pos x="T36" y="T37"/>
            </a:cxn>
            <a:cxn ang="T77">
              <a:pos x="T38" y="T39"/>
            </a:cxn>
            <a:cxn ang="T78">
              <a:pos x="T40" y="T41"/>
            </a:cxn>
            <a:cxn ang="T79">
              <a:pos x="T42" y="T43"/>
            </a:cxn>
            <a:cxn ang="T80">
              <a:pos x="T44" y="T45"/>
            </a:cxn>
            <a:cxn ang="T81">
              <a:pos x="T46" y="T47"/>
            </a:cxn>
            <a:cxn ang="T82">
              <a:pos x="T48" y="T49"/>
            </a:cxn>
            <a:cxn ang="T83">
              <a:pos x="T50" y="T51"/>
            </a:cxn>
            <a:cxn ang="T84">
              <a:pos x="T52" y="T53"/>
            </a:cxn>
            <a:cxn ang="T85">
              <a:pos x="T54" y="T55"/>
            </a:cxn>
            <a:cxn ang="T86">
              <a:pos x="T56" y="T57"/>
            </a:cxn>
          </a:cxnLst>
          <a:rect l="0" t="0" r="r" b="b"/>
          <a:pathLst>
            <a:path w="10000" h="10000">
              <a:moveTo>
                <a:pt x="9583" y="5455"/>
              </a:moveTo>
              <a:lnTo>
                <a:pt x="10000" y="3636"/>
              </a:lnTo>
              <a:lnTo>
                <a:pt x="9583" y="1818"/>
              </a:lnTo>
              <a:lnTo>
                <a:pt x="9583" y="909"/>
              </a:lnTo>
              <a:lnTo>
                <a:pt x="9167" y="909"/>
              </a:lnTo>
              <a:lnTo>
                <a:pt x="7500" y="0"/>
              </a:lnTo>
              <a:lnTo>
                <a:pt x="7083" y="909"/>
              </a:lnTo>
              <a:lnTo>
                <a:pt x="5833" y="909"/>
              </a:lnTo>
              <a:lnTo>
                <a:pt x="5417" y="1818"/>
              </a:lnTo>
              <a:lnTo>
                <a:pt x="4583" y="2727"/>
              </a:lnTo>
              <a:lnTo>
                <a:pt x="5000" y="4545"/>
              </a:lnTo>
              <a:cubicBezTo>
                <a:pt x="5000" y="4545"/>
                <a:pt x="5000" y="5455"/>
                <a:pt x="4583" y="5455"/>
              </a:cubicBezTo>
              <a:lnTo>
                <a:pt x="4167" y="5455"/>
              </a:lnTo>
              <a:lnTo>
                <a:pt x="2500" y="6364"/>
              </a:lnTo>
              <a:lnTo>
                <a:pt x="1667" y="6364"/>
              </a:lnTo>
              <a:lnTo>
                <a:pt x="417" y="6364"/>
              </a:lnTo>
              <a:lnTo>
                <a:pt x="0" y="6364"/>
              </a:lnTo>
              <a:lnTo>
                <a:pt x="417" y="7273"/>
              </a:lnTo>
              <a:lnTo>
                <a:pt x="1250" y="9091"/>
              </a:lnTo>
              <a:lnTo>
                <a:pt x="1667" y="10000"/>
              </a:lnTo>
              <a:lnTo>
                <a:pt x="2083" y="9091"/>
              </a:lnTo>
              <a:lnTo>
                <a:pt x="3750" y="9091"/>
              </a:lnTo>
              <a:lnTo>
                <a:pt x="5417" y="10000"/>
              </a:lnTo>
              <a:lnTo>
                <a:pt x="5833" y="10000"/>
              </a:lnTo>
              <a:lnTo>
                <a:pt x="7500" y="10000"/>
              </a:lnTo>
              <a:lnTo>
                <a:pt x="8750" y="8182"/>
              </a:lnTo>
              <a:lnTo>
                <a:pt x="9167" y="8182"/>
              </a:lnTo>
              <a:cubicBezTo>
                <a:pt x="9306" y="7273"/>
                <a:pt x="9444" y="6364"/>
                <a:pt x="9583" y="5455"/>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301014</xdr:colOff>
      <xdr:row>18</xdr:row>
      <xdr:rowOff>33339</xdr:rowOff>
    </xdr:from>
    <xdr:to>
      <xdr:col>9</xdr:col>
      <xdr:colOff>501039</xdr:colOff>
      <xdr:row>20</xdr:row>
      <xdr:rowOff>1589</xdr:rowOff>
    </xdr:to>
    <xdr:sp macro="" textlink="">
      <xdr:nvSpPr>
        <xdr:cNvPr id="28" name="DE">
          <a:extLst>
            <a:ext uri="{FF2B5EF4-FFF2-40B4-BE49-F238E27FC236}">
              <a16:creationId xmlns:a16="http://schemas.microsoft.com/office/drawing/2014/main" id="{00000000-0008-0000-0D00-00001C000000}"/>
            </a:ext>
          </a:extLst>
        </xdr:cNvPr>
        <xdr:cNvSpPr>
          <a:spLocks/>
        </xdr:cNvSpPr>
      </xdr:nvSpPr>
      <xdr:spPr bwMode="auto">
        <a:xfrm>
          <a:off x="5892189" y="3386139"/>
          <a:ext cx="200025" cy="292100"/>
        </a:xfrm>
        <a:custGeom>
          <a:avLst/>
          <a:gdLst>
            <a:gd name="T0" fmla="*/ 13625735 w 10045"/>
            <a:gd name="T1" fmla="*/ 64787162 h 10019"/>
            <a:gd name="T2" fmla="*/ 10899242 w 10045"/>
            <a:gd name="T3" fmla="*/ 77774169 h 10019"/>
            <a:gd name="T4" fmla="*/ 10899242 w 10045"/>
            <a:gd name="T5" fmla="*/ 97217726 h 10019"/>
            <a:gd name="T6" fmla="*/ 5453384 w 10045"/>
            <a:gd name="T7" fmla="*/ 110154586 h 10019"/>
            <a:gd name="T8" fmla="*/ 5453384 w 10045"/>
            <a:gd name="T9" fmla="*/ 129598143 h 10019"/>
            <a:gd name="T10" fmla="*/ 2726891 w 10045"/>
            <a:gd name="T11" fmla="*/ 142560514 h 10019"/>
            <a:gd name="T12" fmla="*/ 2726891 w 10045"/>
            <a:gd name="T13" fmla="*/ 142560514 h 10019"/>
            <a:gd name="T14" fmla="*/ 5453384 w 10045"/>
            <a:gd name="T15" fmla="*/ 155522856 h 10019"/>
            <a:gd name="T16" fmla="*/ 2726891 w 10045"/>
            <a:gd name="T17" fmla="*/ 168510738 h 10019"/>
            <a:gd name="T18" fmla="*/ 0 w 10045"/>
            <a:gd name="T19" fmla="*/ 181422934 h 10019"/>
            <a:gd name="T20" fmla="*/ 8172350 w 10045"/>
            <a:gd name="T21" fmla="*/ 187928784 h 10019"/>
            <a:gd name="T22" fmla="*/ 13625735 w 10045"/>
            <a:gd name="T23" fmla="*/ 194409970 h 10019"/>
            <a:gd name="T24" fmla="*/ 21806011 w 10045"/>
            <a:gd name="T25" fmla="*/ 200891126 h 10019"/>
            <a:gd name="T26" fmla="*/ 17625060 w 10045"/>
            <a:gd name="T27" fmla="*/ 207074818 h 10019"/>
            <a:gd name="T28" fmla="*/ 14605927 w 10045"/>
            <a:gd name="T29" fmla="*/ 233967698 h 10019"/>
            <a:gd name="T30" fmla="*/ 16384347 w 10045"/>
            <a:gd name="T31" fmla="*/ 241814806 h 10019"/>
            <a:gd name="T32" fmla="*/ 27251848 w 10045"/>
            <a:gd name="T33" fmla="*/ 239778240 h 10019"/>
            <a:gd name="T34" fmla="*/ 32705232 w 10045"/>
            <a:gd name="T35" fmla="*/ 246259425 h 10019"/>
            <a:gd name="T36" fmla="*/ 35273916 w 10045"/>
            <a:gd name="T37" fmla="*/ 248643631 h 10019"/>
            <a:gd name="T38" fmla="*/ 37210146 w 10045"/>
            <a:gd name="T39" fmla="*/ 248295991 h 10019"/>
            <a:gd name="T40" fmla="*/ 43604474 w 10045"/>
            <a:gd name="T41" fmla="*/ 246259425 h 10019"/>
            <a:gd name="T42" fmla="*/ 49057859 w 10045"/>
            <a:gd name="T43" fmla="*/ 246259425 h 10019"/>
            <a:gd name="T44" fmla="*/ 59956702 w 10045"/>
            <a:gd name="T45" fmla="*/ 239778240 h 10019"/>
            <a:gd name="T46" fmla="*/ 66019142 w 10045"/>
            <a:gd name="T47" fmla="*/ 239107596 h 10019"/>
            <a:gd name="T48" fmla="*/ 67947427 w 10045"/>
            <a:gd name="T49" fmla="*/ 232626411 h 10019"/>
            <a:gd name="T50" fmla="*/ 65694781 w 10045"/>
            <a:gd name="T51" fmla="*/ 220310047 h 10019"/>
            <a:gd name="T52" fmla="*/ 69567620 w 10045"/>
            <a:gd name="T53" fmla="*/ 215244085 h 10019"/>
            <a:gd name="T54" fmla="*/ 72768756 w 10045"/>
            <a:gd name="T55" fmla="*/ 210427190 h 10019"/>
            <a:gd name="T56" fmla="*/ 74357228 w 10045"/>
            <a:gd name="T57" fmla="*/ 208738264 h 10019"/>
            <a:gd name="T58" fmla="*/ 70200073 w 10045"/>
            <a:gd name="T59" fmla="*/ 199525204 h 10019"/>
            <a:gd name="T60" fmla="*/ 63956027 w 10045"/>
            <a:gd name="T61" fmla="*/ 180752290 h 10019"/>
            <a:gd name="T62" fmla="*/ 57862264 w 10045"/>
            <a:gd name="T63" fmla="*/ 167840094 h 10019"/>
            <a:gd name="T64" fmla="*/ 56099714 w 10045"/>
            <a:gd name="T65" fmla="*/ 161334244 h 10019"/>
            <a:gd name="T66" fmla="*/ 59956702 w 10045"/>
            <a:gd name="T67" fmla="*/ 155522856 h 10019"/>
            <a:gd name="T68" fmla="*/ 65410485 w 10045"/>
            <a:gd name="T69" fmla="*/ 149041671 h 10019"/>
            <a:gd name="T70" fmla="*/ 71812340 w 10045"/>
            <a:gd name="T71" fmla="*/ 143578797 h 10019"/>
            <a:gd name="T72" fmla="*/ 74214890 w 10045"/>
            <a:gd name="T73" fmla="*/ 138488199 h 10019"/>
            <a:gd name="T74" fmla="*/ 79036200 w 10045"/>
            <a:gd name="T75" fmla="*/ 142560514 h 10019"/>
            <a:gd name="T76" fmla="*/ 79036200 w 10045"/>
            <a:gd name="T77" fmla="*/ 136104810 h 10019"/>
            <a:gd name="T78" fmla="*/ 79036200 w 10045"/>
            <a:gd name="T79" fmla="*/ 116635772 h 10019"/>
            <a:gd name="T80" fmla="*/ 76309309 w 10045"/>
            <a:gd name="T81" fmla="*/ 90736540 h 10019"/>
            <a:gd name="T82" fmla="*/ 76309309 w 10045"/>
            <a:gd name="T83" fmla="*/ 71293012 h 10019"/>
            <a:gd name="T84" fmla="*/ 76309309 w 10045"/>
            <a:gd name="T85" fmla="*/ 64787162 h 10019"/>
            <a:gd name="T86" fmla="*/ 73582815 w 10045"/>
            <a:gd name="T87" fmla="*/ 45368270 h 10019"/>
            <a:gd name="T88" fmla="*/ 73582815 w 10045"/>
            <a:gd name="T89" fmla="*/ 32405899 h 10019"/>
            <a:gd name="T90" fmla="*/ 62683594 w 10045"/>
            <a:gd name="T91" fmla="*/ 19443557 h 10019"/>
            <a:gd name="T92" fmla="*/ 51784352 w 10045"/>
            <a:gd name="T93" fmla="*/ 32405899 h 10019"/>
            <a:gd name="T94" fmla="*/ 46330967 w 10045"/>
            <a:gd name="T95" fmla="*/ 25924713 h 10019"/>
            <a:gd name="T96" fmla="*/ 46330967 w 10045"/>
            <a:gd name="T97" fmla="*/ 12962371 h 10019"/>
            <a:gd name="T98" fmla="*/ 38158617 w 10045"/>
            <a:gd name="T99" fmla="*/ 6481186 h 10019"/>
            <a:gd name="T100" fmla="*/ 38158617 w 10045"/>
            <a:gd name="T101" fmla="*/ 6481186 h 10019"/>
            <a:gd name="T102" fmla="*/ 32705232 w 10045"/>
            <a:gd name="T103" fmla="*/ 0 h 10019"/>
            <a:gd name="T104" fmla="*/ 29978341 w 10045"/>
            <a:gd name="T105" fmla="*/ 6481186 h 10019"/>
            <a:gd name="T106" fmla="*/ 29978341 w 10045"/>
            <a:gd name="T107" fmla="*/ 6481186 h 10019"/>
            <a:gd name="T108" fmla="*/ 27251848 w 10045"/>
            <a:gd name="T109" fmla="*/ 32405899 h 10019"/>
            <a:gd name="T110" fmla="*/ 24524957 w 10045"/>
            <a:gd name="T111" fmla="*/ 45368270 h 10019"/>
            <a:gd name="T112" fmla="*/ 19079518 w 10045"/>
            <a:gd name="T113" fmla="*/ 45368270 h 10019"/>
            <a:gd name="T114" fmla="*/ 13625735 w 10045"/>
            <a:gd name="T115" fmla="*/ 45368270 h 10019"/>
            <a:gd name="T116" fmla="*/ 13625735 w 10045"/>
            <a:gd name="T117" fmla="*/ 51849456 h 10019"/>
            <a:gd name="T118" fmla="*/ 13625735 w 10045"/>
            <a:gd name="T119" fmla="*/ 64787162 h 10019"/>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0" t="0" r="r" b="b"/>
          <a:pathLst>
            <a:path w="10045" h="10019">
              <a:moveTo>
                <a:pt x="1724" y="2609"/>
              </a:moveTo>
              <a:lnTo>
                <a:pt x="1379" y="3132"/>
              </a:lnTo>
              <a:lnTo>
                <a:pt x="1379" y="3915"/>
              </a:lnTo>
              <a:lnTo>
                <a:pt x="690" y="4436"/>
              </a:lnTo>
              <a:lnTo>
                <a:pt x="690" y="5219"/>
              </a:lnTo>
              <a:lnTo>
                <a:pt x="345" y="5741"/>
              </a:lnTo>
              <a:lnTo>
                <a:pt x="690" y="6263"/>
              </a:lnTo>
              <a:lnTo>
                <a:pt x="345" y="6786"/>
              </a:lnTo>
              <a:lnTo>
                <a:pt x="0" y="7306"/>
              </a:lnTo>
              <a:lnTo>
                <a:pt x="1034" y="7568"/>
              </a:lnTo>
              <a:lnTo>
                <a:pt x="1724" y="7829"/>
              </a:lnTo>
              <a:cubicBezTo>
                <a:pt x="2069" y="7916"/>
                <a:pt x="2675" y="8005"/>
                <a:pt x="2759" y="8090"/>
              </a:cubicBezTo>
              <a:cubicBezTo>
                <a:pt x="2843" y="8175"/>
                <a:pt x="2382" y="8117"/>
                <a:pt x="2230" y="8339"/>
              </a:cubicBezTo>
              <a:cubicBezTo>
                <a:pt x="2078" y="8560"/>
                <a:pt x="1874" y="9189"/>
                <a:pt x="1848" y="9422"/>
              </a:cubicBezTo>
              <a:cubicBezTo>
                <a:pt x="1822" y="9656"/>
                <a:pt x="1806" y="9700"/>
                <a:pt x="2073" y="9738"/>
              </a:cubicBezTo>
              <a:cubicBezTo>
                <a:pt x="2340" y="9777"/>
                <a:pt x="3104" y="9626"/>
                <a:pt x="3448" y="9656"/>
              </a:cubicBezTo>
              <a:cubicBezTo>
                <a:pt x="3792" y="9686"/>
                <a:pt x="3969" y="9858"/>
                <a:pt x="4138" y="9917"/>
              </a:cubicBezTo>
              <a:cubicBezTo>
                <a:pt x="4307" y="9976"/>
                <a:pt x="4368" y="9999"/>
                <a:pt x="4463" y="10013"/>
              </a:cubicBezTo>
              <a:cubicBezTo>
                <a:pt x="4558" y="10027"/>
                <a:pt x="4532" y="10015"/>
                <a:pt x="4708" y="9999"/>
              </a:cubicBezTo>
              <a:cubicBezTo>
                <a:pt x="4884" y="9983"/>
                <a:pt x="5267" y="9931"/>
                <a:pt x="5517" y="9917"/>
              </a:cubicBezTo>
              <a:cubicBezTo>
                <a:pt x="5767" y="9903"/>
                <a:pt x="5977" y="9917"/>
                <a:pt x="6207" y="9917"/>
              </a:cubicBezTo>
              <a:cubicBezTo>
                <a:pt x="6667" y="9830"/>
                <a:pt x="7228" y="9704"/>
                <a:pt x="7586" y="9656"/>
              </a:cubicBezTo>
              <a:cubicBezTo>
                <a:pt x="7944" y="9608"/>
                <a:pt x="8185" y="9677"/>
                <a:pt x="8353" y="9629"/>
              </a:cubicBezTo>
              <a:cubicBezTo>
                <a:pt x="8521" y="9581"/>
                <a:pt x="8604" y="9494"/>
                <a:pt x="8597" y="9368"/>
              </a:cubicBezTo>
              <a:cubicBezTo>
                <a:pt x="8590" y="9242"/>
                <a:pt x="8278" y="8989"/>
                <a:pt x="8312" y="8872"/>
              </a:cubicBezTo>
              <a:cubicBezTo>
                <a:pt x="8346" y="8755"/>
                <a:pt x="8653" y="8734"/>
                <a:pt x="8802" y="8668"/>
              </a:cubicBezTo>
              <a:cubicBezTo>
                <a:pt x="8951" y="8602"/>
                <a:pt x="9106" y="8518"/>
                <a:pt x="9207" y="8474"/>
              </a:cubicBezTo>
              <a:cubicBezTo>
                <a:pt x="9308" y="8430"/>
                <a:pt x="9462" y="8479"/>
                <a:pt x="9408" y="8406"/>
              </a:cubicBezTo>
              <a:cubicBezTo>
                <a:pt x="9354" y="8333"/>
                <a:pt x="9101" y="8223"/>
                <a:pt x="8882" y="8035"/>
              </a:cubicBezTo>
              <a:cubicBezTo>
                <a:pt x="8663" y="7847"/>
                <a:pt x="8352" y="7492"/>
                <a:pt x="8092" y="7279"/>
              </a:cubicBezTo>
              <a:cubicBezTo>
                <a:pt x="7832" y="7066"/>
                <a:pt x="7487" y="6889"/>
                <a:pt x="7321" y="6759"/>
              </a:cubicBezTo>
              <a:cubicBezTo>
                <a:pt x="7155" y="6629"/>
                <a:pt x="7054" y="6580"/>
                <a:pt x="7098" y="6497"/>
              </a:cubicBezTo>
              <a:cubicBezTo>
                <a:pt x="7142" y="6414"/>
                <a:pt x="7390" y="6345"/>
                <a:pt x="7586" y="6263"/>
              </a:cubicBezTo>
              <a:cubicBezTo>
                <a:pt x="7782" y="6181"/>
                <a:pt x="8026" y="6082"/>
                <a:pt x="8276" y="6002"/>
              </a:cubicBezTo>
              <a:cubicBezTo>
                <a:pt x="8526" y="5922"/>
                <a:pt x="8900" y="5853"/>
                <a:pt x="9086" y="5782"/>
              </a:cubicBezTo>
              <a:cubicBezTo>
                <a:pt x="9272" y="5711"/>
                <a:pt x="9238" y="5584"/>
                <a:pt x="9390" y="5577"/>
              </a:cubicBezTo>
              <a:cubicBezTo>
                <a:pt x="9542" y="5570"/>
                <a:pt x="9898" y="5757"/>
                <a:pt x="10000" y="5741"/>
              </a:cubicBezTo>
              <a:cubicBezTo>
                <a:pt x="10102" y="5725"/>
                <a:pt x="10000" y="5568"/>
                <a:pt x="10000" y="5481"/>
              </a:cubicBezTo>
              <a:lnTo>
                <a:pt x="10000" y="4697"/>
              </a:lnTo>
              <a:cubicBezTo>
                <a:pt x="9655" y="4697"/>
                <a:pt x="9655" y="3654"/>
                <a:pt x="9655" y="3654"/>
              </a:cubicBezTo>
              <a:lnTo>
                <a:pt x="9655" y="2871"/>
              </a:lnTo>
              <a:lnTo>
                <a:pt x="9655" y="2609"/>
              </a:lnTo>
              <a:lnTo>
                <a:pt x="9310" y="1827"/>
              </a:lnTo>
              <a:lnTo>
                <a:pt x="9310" y="1305"/>
              </a:lnTo>
              <a:lnTo>
                <a:pt x="7931" y="783"/>
              </a:lnTo>
              <a:lnTo>
                <a:pt x="6552" y="1305"/>
              </a:lnTo>
              <a:cubicBezTo>
                <a:pt x="6552" y="1305"/>
                <a:pt x="6207" y="1305"/>
                <a:pt x="5862" y="1044"/>
              </a:cubicBezTo>
              <a:lnTo>
                <a:pt x="5862" y="522"/>
              </a:lnTo>
              <a:lnTo>
                <a:pt x="4828" y="261"/>
              </a:lnTo>
              <a:lnTo>
                <a:pt x="4138" y="0"/>
              </a:lnTo>
              <a:lnTo>
                <a:pt x="3793" y="261"/>
              </a:lnTo>
              <a:lnTo>
                <a:pt x="3448" y="1305"/>
              </a:lnTo>
              <a:lnTo>
                <a:pt x="3103" y="1827"/>
              </a:lnTo>
              <a:lnTo>
                <a:pt x="2414" y="1827"/>
              </a:lnTo>
              <a:lnTo>
                <a:pt x="1724" y="1827"/>
              </a:lnTo>
              <a:lnTo>
                <a:pt x="1724" y="2088"/>
              </a:lnTo>
              <a:lnTo>
                <a:pt x="1724" y="2609"/>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275614</xdr:colOff>
      <xdr:row>18</xdr:row>
      <xdr:rowOff>93664</xdr:rowOff>
    </xdr:from>
    <xdr:to>
      <xdr:col>9</xdr:col>
      <xdr:colOff>351814</xdr:colOff>
      <xdr:row>19</xdr:row>
      <xdr:rowOff>33339</xdr:rowOff>
    </xdr:to>
    <xdr:sp macro="" textlink="">
      <xdr:nvSpPr>
        <xdr:cNvPr id="29" name="NL">
          <a:extLst>
            <a:ext uri="{FF2B5EF4-FFF2-40B4-BE49-F238E27FC236}">
              <a16:creationId xmlns:a16="http://schemas.microsoft.com/office/drawing/2014/main" id="{00000000-0008-0000-0D00-00001D000000}"/>
            </a:ext>
          </a:extLst>
        </xdr:cNvPr>
        <xdr:cNvSpPr>
          <a:spLocks/>
        </xdr:cNvSpPr>
      </xdr:nvSpPr>
      <xdr:spPr bwMode="auto">
        <a:xfrm>
          <a:off x="5866789" y="3446464"/>
          <a:ext cx="76200" cy="101600"/>
        </a:xfrm>
        <a:custGeom>
          <a:avLst/>
          <a:gdLst>
            <a:gd name="T0" fmla="*/ 2147483647 w 66"/>
            <a:gd name="T1" fmla="*/ 2147483647 h 90"/>
            <a:gd name="T2" fmla="*/ 2147483647 w 66"/>
            <a:gd name="T3" fmla="*/ 2147483647 h 90"/>
            <a:gd name="T4" fmla="*/ 2147483647 w 66"/>
            <a:gd name="T5" fmla="*/ 2147483647 h 90"/>
            <a:gd name="T6" fmla="*/ 2147483647 w 66"/>
            <a:gd name="T7" fmla="*/ 2147483647 h 90"/>
            <a:gd name="T8" fmla="*/ 2147483647 w 66"/>
            <a:gd name="T9" fmla="*/ 2147483647 h 90"/>
            <a:gd name="T10" fmla="*/ 2147483647 w 66"/>
            <a:gd name="T11" fmla="*/ 2147483647 h 90"/>
            <a:gd name="T12" fmla="*/ 2147483647 w 66"/>
            <a:gd name="T13" fmla="*/ 2147483647 h 90"/>
            <a:gd name="T14" fmla="*/ 2147483647 w 66"/>
            <a:gd name="T15" fmla="*/ 2147483647 h 90"/>
            <a:gd name="T16" fmla="*/ 2147483647 w 66"/>
            <a:gd name="T17" fmla="*/ 2147483647 h 90"/>
            <a:gd name="T18" fmla="*/ 2147483647 w 66"/>
            <a:gd name="T19" fmla="*/ 2147483647 h 90"/>
            <a:gd name="T20" fmla="*/ 2147483647 w 66"/>
            <a:gd name="T21" fmla="*/ 0 h 90"/>
            <a:gd name="T22" fmla="*/ 2147483647 w 66"/>
            <a:gd name="T23" fmla="*/ 2147483647 h 90"/>
            <a:gd name="T24" fmla="*/ 2147483647 w 66"/>
            <a:gd name="T25" fmla="*/ 2147483647 h 90"/>
            <a:gd name="T26" fmla="*/ 2147483647 w 66"/>
            <a:gd name="T27" fmla="*/ 2147483647 h 90"/>
            <a:gd name="T28" fmla="*/ 2147483647 w 66"/>
            <a:gd name="T29" fmla="*/ 2147483647 h 90"/>
            <a:gd name="T30" fmla="*/ 2147483647 w 66"/>
            <a:gd name="T31" fmla="*/ 2147483647 h 90"/>
            <a:gd name="T32" fmla="*/ 0 w 66"/>
            <a:gd name="T33" fmla="*/ 2147483647 h 90"/>
            <a:gd name="T34" fmla="*/ 2147483647 w 66"/>
            <a:gd name="T35" fmla="*/ 2147483647 h 90"/>
            <a:gd name="T36" fmla="*/ 2147483647 w 66"/>
            <a:gd name="T37" fmla="*/ 2147483647 h 90"/>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66" h="90">
              <a:moveTo>
                <a:pt x="18" y="72"/>
              </a:moveTo>
              <a:lnTo>
                <a:pt x="30" y="78"/>
              </a:lnTo>
              <a:lnTo>
                <a:pt x="36" y="84"/>
              </a:lnTo>
              <a:lnTo>
                <a:pt x="42" y="90"/>
              </a:lnTo>
              <a:lnTo>
                <a:pt x="48" y="78"/>
              </a:lnTo>
              <a:lnTo>
                <a:pt x="48" y="60"/>
              </a:lnTo>
              <a:lnTo>
                <a:pt x="60" y="48"/>
              </a:lnTo>
              <a:lnTo>
                <a:pt x="60" y="30"/>
              </a:lnTo>
              <a:lnTo>
                <a:pt x="66" y="18"/>
              </a:lnTo>
              <a:lnTo>
                <a:pt x="66" y="6"/>
              </a:lnTo>
              <a:lnTo>
                <a:pt x="66" y="0"/>
              </a:lnTo>
              <a:lnTo>
                <a:pt x="54" y="6"/>
              </a:lnTo>
              <a:lnTo>
                <a:pt x="36" y="12"/>
              </a:lnTo>
              <a:lnTo>
                <a:pt x="36" y="30"/>
              </a:lnTo>
              <a:lnTo>
                <a:pt x="24" y="18"/>
              </a:lnTo>
              <a:lnTo>
                <a:pt x="12" y="54"/>
              </a:lnTo>
              <a:lnTo>
                <a:pt x="0" y="66"/>
              </a:lnTo>
              <a:lnTo>
                <a:pt x="6" y="72"/>
              </a:lnTo>
              <a:lnTo>
                <a:pt x="18" y="72"/>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47014</xdr:colOff>
      <xdr:row>21</xdr:row>
      <xdr:rowOff>41276</xdr:rowOff>
    </xdr:from>
    <xdr:to>
      <xdr:col>10</xdr:col>
      <xdr:colOff>205764</xdr:colOff>
      <xdr:row>22</xdr:row>
      <xdr:rowOff>42864</xdr:rowOff>
    </xdr:to>
    <xdr:sp macro="" textlink="">
      <xdr:nvSpPr>
        <xdr:cNvPr id="30" name="GR">
          <a:extLst>
            <a:ext uri="{FF2B5EF4-FFF2-40B4-BE49-F238E27FC236}">
              <a16:creationId xmlns:a16="http://schemas.microsoft.com/office/drawing/2014/main" id="{00000000-0008-0000-0D00-00001E000000}"/>
            </a:ext>
          </a:extLst>
        </xdr:cNvPr>
        <xdr:cNvSpPr>
          <a:spLocks/>
        </xdr:cNvSpPr>
      </xdr:nvSpPr>
      <xdr:spPr bwMode="auto">
        <a:xfrm rot="20966185">
          <a:off x="6247789" y="3879851"/>
          <a:ext cx="158750" cy="163513"/>
        </a:xfrm>
        <a:custGeom>
          <a:avLst/>
          <a:gdLst>
            <a:gd name="T0" fmla="*/ 40259588 w 9874"/>
            <a:gd name="T1" fmla="*/ 3222024 h 10000"/>
            <a:gd name="T2" fmla="*/ 41079255 w 9874"/>
            <a:gd name="T3" fmla="*/ 2143737 h 10000"/>
            <a:gd name="T4" fmla="*/ 38370811 w 9874"/>
            <a:gd name="T5" fmla="*/ 2139192 h 10000"/>
            <a:gd name="T6" fmla="*/ 36665044 w 9874"/>
            <a:gd name="T7" fmla="*/ 0 h 10000"/>
            <a:gd name="T8" fmla="*/ 24138425 w 9874"/>
            <a:gd name="T9" fmla="*/ 1310622 h 10000"/>
            <a:gd name="T10" fmla="*/ 16179574 w 9874"/>
            <a:gd name="T11" fmla="*/ 4795722 h 10000"/>
            <a:gd name="T12" fmla="*/ 6935240 w 9874"/>
            <a:gd name="T13" fmla="*/ 6961386 h 10000"/>
            <a:gd name="T14" fmla="*/ 6935240 w 9874"/>
            <a:gd name="T15" fmla="*/ 9131056 h 10000"/>
            <a:gd name="T16" fmla="*/ 4622030 w 9874"/>
            <a:gd name="T17" fmla="*/ 13470920 h 10000"/>
            <a:gd name="T18" fmla="*/ 0 w 9874"/>
            <a:gd name="T19" fmla="*/ 17806517 h 10000"/>
            <a:gd name="T20" fmla="*/ 4622030 w 9874"/>
            <a:gd name="T21" fmla="*/ 24316313 h 10000"/>
            <a:gd name="T22" fmla="*/ 13866364 w 9874"/>
            <a:gd name="T23" fmla="*/ 26485983 h 10000"/>
            <a:gd name="T24" fmla="*/ 9244318 w 9874"/>
            <a:gd name="T25" fmla="*/ 30821579 h 10000"/>
            <a:gd name="T26" fmla="*/ 9244318 w 9874"/>
            <a:gd name="T27" fmla="*/ 39496761 h 10000"/>
            <a:gd name="T28" fmla="*/ 18492783 w 9874"/>
            <a:gd name="T29" fmla="*/ 43836625 h 10000"/>
            <a:gd name="T30" fmla="*/ 23110682 w 9874"/>
            <a:gd name="T31" fmla="*/ 39496761 h 10000"/>
            <a:gd name="T32" fmla="*/ 23110682 w 9874"/>
            <a:gd name="T33" fmla="*/ 35161443 h 10000"/>
            <a:gd name="T34" fmla="*/ 32354999 w 9874"/>
            <a:gd name="T35" fmla="*/ 30821579 h 10000"/>
            <a:gd name="T36" fmla="*/ 23110682 w 9874"/>
            <a:gd name="T37" fmla="*/ 22146381 h 10000"/>
            <a:gd name="T38" fmla="*/ 23110682 w 9874"/>
            <a:gd name="T39" fmla="*/ 17806517 h 10000"/>
            <a:gd name="T40" fmla="*/ 18492783 w 9874"/>
            <a:gd name="T41" fmla="*/ 11300988 h 10000"/>
            <a:gd name="T42" fmla="*/ 32354999 w 9874"/>
            <a:gd name="T43" fmla="*/ 9131056 h 10000"/>
            <a:gd name="T44" fmla="*/ 38075353 w 9874"/>
            <a:gd name="T45" fmla="*/ 7794223 h 10000"/>
            <a:gd name="T46" fmla="*/ 38187800 w 9874"/>
            <a:gd name="T47" fmla="*/ 4979936 h 10000"/>
            <a:gd name="T48" fmla="*/ 39161265 w 9874"/>
            <a:gd name="T49" fmla="*/ 3949787 h 10000"/>
            <a:gd name="T50" fmla="*/ 40259588 w 9874"/>
            <a:gd name="T51" fmla="*/ 3222024 h 10000"/>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0" t="0" r="r" b="b"/>
          <a:pathLst>
            <a:path w="9874" h="10000">
              <a:moveTo>
                <a:pt x="9677" y="735"/>
              </a:moveTo>
              <a:lnTo>
                <a:pt x="9874" y="489"/>
              </a:lnTo>
              <a:lnTo>
                <a:pt x="9223" y="488"/>
              </a:lnTo>
              <a:lnTo>
                <a:pt x="8813" y="0"/>
              </a:lnTo>
              <a:lnTo>
                <a:pt x="5802" y="299"/>
              </a:lnTo>
              <a:lnTo>
                <a:pt x="3889" y="1094"/>
              </a:lnTo>
              <a:lnTo>
                <a:pt x="1667" y="1588"/>
              </a:lnTo>
              <a:lnTo>
                <a:pt x="1667" y="2083"/>
              </a:lnTo>
              <a:lnTo>
                <a:pt x="1111" y="3073"/>
              </a:lnTo>
              <a:lnTo>
                <a:pt x="0" y="4062"/>
              </a:lnTo>
              <a:lnTo>
                <a:pt x="1111" y="5547"/>
              </a:lnTo>
              <a:lnTo>
                <a:pt x="3333" y="6042"/>
              </a:lnTo>
              <a:lnTo>
                <a:pt x="2222" y="7031"/>
              </a:lnTo>
              <a:lnTo>
                <a:pt x="2222" y="9010"/>
              </a:lnTo>
              <a:lnTo>
                <a:pt x="4445" y="10000"/>
              </a:lnTo>
              <a:lnTo>
                <a:pt x="5555" y="9010"/>
              </a:lnTo>
              <a:lnTo>
                <a:pt x="5555" y="8021"/>
              </a:lnTo>
              <a:lnTo>
                <a:pt x="7777" y="7031"/>
              </a:lnTo>
              <a:lnTo>
                <a:pt x="5555" y="5052"/>
              </a:lnTo>
              <a:lnTo>
                <a:pt x="5555" y="4062"/>
              </a:lnTo>
              <a:lnTo>
                <a:pt x="4445" y="2578"/>
              </a:lnTo>
              <a:lnTo>
                <a:pt x="7777" y="2083"/>
              </a:lnTo>
              <a:lnTo>
                <a:pt x="9152" y="1778"/>
              </a:lnTo>
              <a:lnTo>
                <a:pt x="9179" y="1136"/>
              </a:lnTo>
              <a:lnTo>
                <a:pt x="9413" y="901"/>
              </a:lnTo>
              <a:lnTo>
                <a:pt x="9677" y="735"/>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37489</xdr:colOff>
      <xdr:row>19</xdr:row>
      <xdr:rowOff>111126</xdr:rowOff>
    </xdr:from>
    <xdr:to>
      <xdr:col>10</xdr:col>
      <xdr:colOff>242276</xdr:colOff>
      <xdr:row>20</xdr:row>
      <xdr:rowOff>117476</xdr:rowOff>
    </xdr:to>
    <xdr:sp macro="" textlink="">
      <xdr:nvSpPr>
        <xdr:cNvPr id="31" name="RO">
          <a:extLst>
            <a:ext uri="{FF2B5EF4-FFF2-40B4-BE49-F238E27FC236}">
              <a16:creationId xmlns:a16="http://schemas.microsoft.com/office/drawing/2014/main" id="{00000000-0008-0000-0D00-00001F000000}"/>
            </a:ext>
          </a:extLst>
        </xdr:cNvPr>
        <xdr:cNvSpPr>
          <a:spLocks/>
        </xdr:cNvSpPr>
      </xdr:nvSpPr>
      <xdr:spPr bwMode="auto">
        <a:xfrm>
          <a:off x="6238264" y="3625851"/>
          <a:ext cx="204787" cy="168275"/>
        </a:xfrm>
        <a:custGeom>
          <a:avLst/>
          <a:gdLst>
            <a:gd name="T0" fmla="*/ 76535066 w 10000"/>
            <a:gd name="T1" fmla="*/ 22574748 h 10000"/>
            <a:gd name="T2" fmla="*/ 83691327 w 10000"/>
            <a:gd name="T3" fmla="*/ 19197435 h 10000"/>
            <a:gd name="T4" fmla="*/ 82314503 w 10000"/>
            <a:gd name="T5" fmla="*/ 11073437 h 10000"/>
            <a:gd name="T6" fmla="*/ 61804450 w 10000"/>
            <a:gd name="T7" fmla="*/ 0 h 10000"/>
            <a:gd name="T8" fmla="*/ 47671854 w 10000"/>
            <a:gd name="T9" fmla="*/ 3400804 h 10000"/>
            <a:gd name="T10" fmla="*/ 21707381 w 10000"/>
            <a:gd name="T11" fmla="*/ 5317827 h 10000"/>
            <a:gd name="T12" fmla="*/ 18817447 w 10000"/>
            <a:gd name="T13" fmla="*/ 3400804 h 10000"/>
            <a:gd name="T14" fmla="*/ 10156903 w 10000"/>
            <a:gd name="T15" fmla="*/ 12985361 h 10000"/>
            <a:gd name="T16" fmla="*/ 4385841 w 10000"/>
            <a:gd name="T17" fmla="*/ 20657725 h 10000"/>
            <a:gd name="T18" fmla="*/ 4120806 w 10000"/>
            <a:gd name="T19" fmla="*/ 21894580 h 10000"/>
            <a:gd name="T20" fmla="*/ 3607896 w 10000"/>
            <a:gd name="T21" fmla="*/ 22912274 h 10000"/>
            <a:gd name="T22" fmla="*/ 17202 w 10000"/>
            <a:gd name="T23" fmla="*/ 24567662 h 10000"/>
            <a:gd name="T24" fmla="*/ 15295111 w 10000"/>
            <a:gd name="T25" fmla="*/ 39146671 h 10000"/>
            <a:gd name="T26" fmla="*/ 24579703 w 10000"/>
            <a:gd name="T27" fmla="*/ 41743575 h 10000"/>
            <a:gd name="T28" fmla="*/ 27136223 w 10000"/>
            <a:gd name="T29" fmla="*/ 45372897 h 10000"/>
            <a:gd name="T30" fmla="*/ 47774616 w 10000"/>
            <a:gd name="T31" fmla="*/ 47532320 h 10000"/>
            <a:gd name="T32" fmla="*/ 73653959 w 10000"/>
            <a:gd name="T33" fmla="*/ 43660615 h 10000"/>
            <a:gd name="T34" fmla="*/ 76535066 w 10000"/>
            <a:gd name="T35" fmla="*/ 32159304 h 10000"/>
            <a:gd name="T36" fmla="*/ 82314503 w 10000"/>
            <a:gd name="T37" fmla="*/ 30242282 h 10000"/>
            <a:gd name="T38" fmla="*/ 81374265 w 10000"/>
            <a:gd name="T39" fmla="*/ 27526155 h 10000"/>
            <a:gd name="T40" fmla="*/ 76535066 w 10000"/>
            <a:gd name="T41" fmla="*/ 22574748 h 10000"/>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10000" h="10000">
              <a:moveTo>
                <a:pt x="8952" y="4746"/>
              </a:moveTo>
              <a:cubicBezTo>
                <a:pt x="8952" y="4746"/>
                <a:pt x="9789" y="4438"/>
                <a:pt x="9789" y="4036"/>
              </a:cubicBezTo>
              <a:cubicBezTo>
                <a:pt x="10125" y="3229"/>
                <a:pt x="10054" y="3000"/>
                <a:pt x="9628" y="2328"/>
              </a:cubicBezTo>
              <a:cubicBezTo>
                <a:pt x="9201" y="1655"/>
                <a:pt x="8028" y="776"/>
                <a:pt x="7229" y="0"/>
              </a:cubicBezTo>
              <a:cubicBezTo>
                <a:pt x="6677" y="239"/>
                <a:pt x="6358" y="529"/>
                <a:pt x="5576" y="715"/>
              </a:cubicBezTo>
              <a:cubicBezTo>
                <a:pt x="4794" y="901"/>
                <a:pt x="3551" y="983"/>
                <a:pt x="2539" y="1118"/>
              </a:cubicBezTo>
              <a:lnTo>
                <a:pt x="2201" y="715"/>
              </a:lnTo>
              <a:lnTo>
                <a:pt x="1188" y="2730"/>
              </a:lnTo>
              <a:cubicBezTo>
                <a:pt x="963" y="3268"/>
                <a:pt x="631" y="4031"/>
                <a:pt x="513" y="4343"/>
              </a:cubicBezTo>
              <a:cubicBezTo>
                <a:pt x="396" y="4654"/>
                <a:pt x="496" y="4524"/>
                <a:pt x="482" y="4603"/>
              </a:cubicBezTo>
              <a:cubicBezTo>
                <a:pt x="467" y="4681"/>
                <a:pt x="503" y="4723"/>
                <a:pt x="422" y="4817"/>
              </a:cubicBezTo>
              <a:cubicBezTo>
                <a:pt x="342" y="4911"/>
                <a:pt x="-28" y="5153"/>
                <a:pt x="2" y="5165"/>
              </a:cubicBezTo>
              <a:cubicBezTo>
                <a:pt x="871" y="6361"/>
                <a:pt x="1309" y="7628"/>
                <a:pt x="1789" y="8230"/>
              </a:cubicBezTo>
              <a:cubicBezTo>
                <a:pt x="2266" y="8832"/>
                <a:pt x="2645" y="8558"/>
                <a:pt x="2875" y="8776"/>
              </a:cubicBezTo>
              <a:cubicBezTo>
                <a:pt x="3105" y="8994"/>
                <a:pt x="2722" y="9336"/>
                <a:pt x="3174" y="9539"/>
              </a:cubicBezTo>
              <a:cubicBezTo>
                <a:pt x="3626" y="9742"/>
                <a:pt x="4682" y="10053"/>
                <a:pt x="5588" y="9993"/>
              </a:cubicBezTo>
              <a:cubicBezTo>
                <a:pt x="6494" y="9933"/>
                <a:pt x="8055" y="9717"/>
                <a:pt x="8615" y="9179"/>
              </a:cubicBezTo>
              <a:cubicBezTo>
                <a:pt x="9175" y="8641"/>
                <a:pt x="8840" y="7567"/>
                <a:pt x="8952" y="6761"/>
              </a:cubicBezTo>
              <a:lnTo>
                <a:pt x="9628" y="6358"/>
              </a:lnTo>
              <a:cubicBezTo>
                <a:pt x="9591" y="6168"/>
                <a:pt x="9555" y="5977"/>
                <a:pt x="9518" y="5787"/>
              </a:cubicBezTo>
              <a:cubicBezTo>
                <a:pt x="9629" y="5384"/>
                <a:pt x="8840" y="5149"/>
                <a:pt x="8952" y="4746"/>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440714</xdr:colOff>
      <xdr:row>19</xdr:row>
      <xdr:rowOff>33339</xdr:rowOff>
    </xdr:from>
    <xdr:to>
      <xdr:col>9</xdr:col>
      <xdr:colOff>599464</xdr:colOff>
      <xdr:row>19</xdr:row>
      <xdr:rowOff>115889</xdr:rowOff>
    </xdr:to>
    <xdr:sp macro="" textlink="">
      <xdr:nvSpPr>
        <xdr:cNvPr id="32" name="CZ">
          <a:extLst>
            <a:ext uri="{FF2B5EF4-FFF2-40B4-BE49-F238E27FC236}">
              <a16:creationId xmlns:a16="http://schemas.microsoft.com/office/drawing/2014/main" id="{00000000-0008-0000-0D00-000020000000}"/>
            </a:ext>
          </a:extLst>
        </xdr:cNvPr>
        <xdr:cNvSpPr>
          <a:spLocks/>
        </xdr:cNvSpPr>
      </xdr:nvSpPr>
      <xdr:spPr bwMode="auto">
        <a:xfrm>
          <a:off x="6031889" y="3548064"/>
          <a:ext cx="158750" cy="82550"/>
        </a:xfrm>
        <a:custGeom>
          <a:avLst/>
          <a:gdLst>
            <a:gd name="T0" fmla="*/ 35895344 w 10569"/>
            <a:gd name="T1" fmla="*/ 3260169 h 10092"/>
            <a:gd name="T2" fmla="*/ 26280492 w 10569"/>
            <a:gd name="T3" fmla="*/ 1833956 h 10092"/>
            <a:gd name="T4" fmla="*/ 20105975 w 10569"/>
            <a:gd name="T5" fmla="*/ 917244 h 10092"/>
            <a:gd name="T6" fmla="*/ 13931458 w 10569"/>
            <a:gd name="T7" fmla="*/ 0 h 10092"/>
            <a:gd name="T8" fmla="*/ 13931458 w 10569"/>
            <a:gd name="T9" fmla="*/ 458319 h 10092"/>
            <a:gd name="T10" fmla="*/ 10844432 w 10569"/>
            <a:gd name="T11" fmla="*/ 0 h 10092"/>
            <a:gd name="T12" fmla="*/ 9298989 w 10569"/>
            <a:gd name="T13" fmla="*/ 458319 h 10092"/>
            <a:gd name="T14" fmla="*/ 6211738 w 10569"/>
            <a:gd name="T15" fmla="*/ 917244 h 10092"/>
            <a:gd name="T16" fmla="*/ 3124487 w 10569"/>
            <a:gd name="T17" fmla="*/ 1375637 h 10092"/>
            <a:gd name="T18" fmla="*/ 37446 w 10569"/>
            <a:gd name="T19" fmla="*/ 1833956 h 10092"/>
            <a:gd name="T20" fmla="*/ 1582663 w 10569"/>
            <a:gd name="T21" fmla="*/ 2453523 h 10092"/>
            <a:gd name="T22" fmla="*/ 4489881 w 10569"/>
            <a:gd name="T23" fmla="*/ 3289878 h 10092"/>
            <a:gd name="T24" fmla="*/ 7757166 w 10569"/>
            <a:gd name="T25" fmla="*/ 4585157 h 10092"/>
            <a:gd name="T26" fmla="*/ 9298989 w 10569"/>
            <a:gd name="T27" fmla="*/ 5044081 h 10092"/>
            <a:gd name="T28" fmla="*/ 10925872 w 10569"/>
            <a:gd name="T29" fmla="*/ 5553050 h 10092"/>
            <a:gd name="T30" fmla="*/ 16641728 w 10569"/>
            <a:gd name="T31" fmla="*/ 5499121 h 10092"/>
            <a:gd name="T32" fmla="*/ 18812093 w 10569"/>
            <a:gd name="T33" fmla="*/ 5040196 h 10092"/>
            <a:gd name="T34" fmla="*/ 21742997 w 10569"/>
            <a:gd name="T35" fmla="*/ 5177763 h 10092"/>
            <a:gd name="T36" fmla="*/ 21916272 w 10569"/>
            <a:gd name="T37" fmla="*/ 5191006 h 10092"/>
            <a:gd name="T38" fmla="*/ 22833159 w 10569"/>
            <a:gd name="T39" fmla="*/ 5285081 h 10092"/>
            <a:gd name="T40" fmla="*/ 26351779 w 10569"/>
            <a:gd name="T41" fmla="*/ 5526089 h 10092"/>
            <a:gd name="T42" fmla="*/ 29727586 w 10569"/>
            <a:gd name="T43" fmla="*/ 5147523 h 10092"/>
            <a:gd name="T44" fmla="*/ 35290700 w 10569"/>
            <a:gd name="T45" fmla="*/ 5368719 h 10092"/>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10569" h="10092">
              <a:moveTo>
                <a:pt x="10569" y="5925"/>
              </a:moveTo>
              <a:cubicBezTo>
                <a:pt x="10249" y="5077"/>
                <a:pt x="8682" y="4197"/>
                <a:pt x="7738" y="3333"/>
              </a:cubicBezTo>
              <a:lnTo>
                <a:pt x="5920" y="1667"/>
              </a:lnTo>
              <a:lnTo>
                <a:pt x="4102" y="0"/>
              </a:lnTo>
              <a:lnTo>
                <a:pt x="4102" y="833"/>
              </a:lnTo>
              <a:lnTo>
                <a:pt x="3193" y="0"/>
              </a:lnTo>
              <a:lnTo>
                <a:pt x="2738" y="833"/>
              </a:lnTo>
              <a:lnTo>
                <a:pt x="1829" y="1667"/>
              </a:lnTo>
              <a:lnTo>
                <a:pt x="920" y="2500"/>
              </a:lnTo>
              <a:cubicBezTo>
                <a:pt x="617" y="2778"/>
                <a:pt x="87" y="3007"/>
                <a:pt x="11" y="3333"/>
              </a:cubicBezTo>
              <a:cubicBezTo>
                <a:pt x="-65" y="3659"/>
                <a:pt x="248" y="4018"/>
                <a:pt x="466" y="4459"/>
              </a:cubicBezTo>
              <a:cubicBezTo>
                <a:pt x="684" y="4900"/>
                <a:pt x="1019" y="5333"/>
                <a:pt x="1322" y="5979"/>
              </a:cubicBezTo>
              <a:cubicBezTo>
                <a:pt x="1625" y="6625"/>
                <a:pt x="2048" y="7802"/>
                <a:pt x="2284" y="8333"/>
              </a:cubicBezTo>
              <a:cubicBezTo>
                <a:pt x="2520" y="8864"/>
                <a:pt x="2583" y="8874"/>
                <a:pt x="2738" y="9167"/>
              </a:cubicBezTo>
              <a:cubicBezTo>
                <a:pt x="2893" y="9460"/>
                <a:pt x="3217" y="10092"/>
                <a:pt x="3217" y="10092"/>
              </a:cubicBezTo>
              <a:cubicBezTo>
                <a:pt x="4581" y="10092"/>
                <a:pt x="4900" y="9994"/>
                <a:pt x="4900" y="9994"/>
              </a:cubicBezTo>
              <a:cubicBezTo>
                <a:pt x="4785" y="9440"/>
                <a:pt x="5654" y="9714"/>
                <a:pt x="5539" y="9160"/>
              </a:cubicBezTo>
              <a:cubicBezTo>
                <a:pt x="5853" y="9260"/>
                <a:pt x="6250" y="9364"/>
                <a:pt x="6402" y="9410"/>
              </a:cubicBezTo>
              <a:cubicBezTo>
                <a:pt x="6554" y="9456"/>
                <a:pt x="6377" y="9434"/>
                <a:pt x="6453" y="9434"/>
              </a:cubicBezTo>
              <a:cubicBezTo>
                <a:pt x="6529" y="9434"/>
                <a:pt x="6505" y="9504"/>
                <a:pt x="6723" y="9605"/>
              </a:cubicBezTo>
              <a:cubicBezTo>
                <a:pt x="6941" y="9707"/>
                <a:pt x="7421" y="10085"/>
                <a:pt x="7759" y="10043"/>
              </a:cubicBezTo>
              <a:cubicBezTo>
                <a:pt x="8097" y="10001"/>
                <a:pt x="8436" y="9626"/>
                <a:pt x="8753" y="9355"/>
              </a:cubicBezTo>
              <a:cubicBezTo>
                <a:pt x="9070" y="9084"/>
                <a:pt x="8347" y="9964"/>
                <a:pt x="10391" y="9757"/>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553426</xdr:colOff>
      <xdr:row>19</xdr:row>
      <xdr:rowOff>119064</xdr:rowOff>
    </xdr:from>
    <xdr:to>
      <xdr:col>10</xdr:col>
      <xdr:colOff>81939</xdr:colOff>
      <xdr:row>20</xdr:row>
      <xdr:rowOff>52389</xdr:rowOff>
    </xdr:to>
    <xdr:sp macro="" textlink="">
      <xdr:nvSpPr>
        <xdr:cNvPr id="33" name="HU">
          <a:extLst>
            <a:ext uri="{FF2B5EF4-FFF2-40B4-BE49-F238E27FC236}">
              <a16:creationId xmlns:a16="http://schemas.microsoft.com/office/drawing/2014/main" id="{00000000-0008-0000-0D00-000021000000}"/>
            </a:ext>
          </a:extLst>
        </xdr:cNvPr>
        <xdr:cNvSpPr>
          <a:spLocks/>
        </xdr:cNvSpPr>
      </xdr:nvSpPr>
      <xdr:spPr bwMode="auto">
        <a:xfrm>
          <a:off x="6144601" y="3633789"/>
          <a:ext cx="138113" cy="95250"/>
        </a:xfrm>
        <a:custGeom>
          <a:avLst/>
          <a:gdLst>
            <a:gd name="T0" fmla="*/ 19546837 w 9980"/>
            <a:gd name="T1" fmla="*/ 0 h 10000"/>
            <a:gd name="T2" fmla="*/ 15929452 w 9980"/>
            <a:gd name="T3" fmla="*/ 1326499 h 10000"/>
            <a:gd name="T4" fmla="*/ 10695094 w 9980"/>
            <a:gd name="T5" fmla="*/ 1927289 h 10000"/>
            <a:gd name="T6" fmla="*/ 6765918 w 9980"/>
            <a:gd name="T7" fmla="*/ 2528164 h 10000"/>
            <a:gd name="T8" fmla="*/ 4147500 w 9980"/>
            <a:gd name="T9" fmla="*/ 2309784 h 10000"/>
            <a:gd name="T10" fmla="*/ 2839634 w 9980"/>
            <a:gd name="T11" fmla="*/ 1927289 h 10000"/>
            <a:gd name="T12" fmla="*/ 1529069 w 9980"/>
            <a:gd name="T13" fmla="*/ 3128039 h 10000"/>
            <a:gd name="T14" fmla="*/ 218517 w 9980"/>
            <a:gd name="T15" fmla="*/ 4930483 h 10000"/>
            <a:gd name="T16" fmla="*/ 58608 w 9980"/>
            <a:gd name="T17" fmla="*/ 5184610 h 10000"/>
            <a:gd name="T18" fmla="*/ 831183 w 9980"/>
            <a:gd name="T19" fmla="*/ 5914673 h 10000"/>
            <a:gd name="T20" fmla="*/ 4379234 w 9980"/>
            <a:gd name="T21" fmla="*/ 8205226 h 10000"/>
            <a:gd name="T22" fmla="*/ 9616277 w 9980"/>
            <a:gd name="T23" fmla="*/ 8732701 h 10000"/>
            <a:gd name="T24" fmla="*/ 11691362 w 9980"/>
            <a:gd name="T25" fmla="*/ 8224457 h 10000"/>
            <a:gd name="T26" fmla="*/ 16006632 w 9980"/>
            <a:gd name="T27" fmla="*/ 7478697 h 10000"/>
            <a:gd name="T28" fmla="*/ 16313055 w 9980"/>
            <a:gd name="T29" fmla="*/ 7478697 h 10000"/>
            <a:gd name="T30" fmla="*/ 19858435 w 9980"/>
            <a:gd name="T31" fmla="*/ 6732022 h 10000"/>
            <a:gd name="T32" fmla="*/ 22477047 w 9980"/>
            <a:gd name="T33" fmla="*/ 4329703 h 10000"/>
            <a:gd name="T34" fmla="*/ 26406029 w 9980"/>
            <a:gd name="T35" fmla="*/ 1326499 h 10000"/>
            <a:gd name="T36" fmla="*/ 25865368 w 9980"/>
            <a:gd name="T37" fmla="*/ 109147 h 10000"/>
            <a:gd name="T38" fmla="*/ 24315043 w 9980"/>
            <a:gd name="T39" fmla="*/ 289960 h 10000"/>
            <a:gd name="T40" fmla="*/ 19546837 w 9980"/>
            <a:gd name="T41" fmla="*/ 0 h 10000"/>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9980" h="10000">
              <a:moveTo>
                <a:pt x="7338" y="0"/>
              </a:moveTo>
              <a:cubicBezTo>
                <a:pt x="6885" y="506"/>
                <a:pt x="6535" y="1151"/>
                <a:pt x="5980" y="1519"/>
              </a:cubicBezTo>
              <a:cubicBezTo>
                <a:pt x="5426" y="1887"/>
                <a:pt x="4670" y="1978"/>
                <a:pt x="4015" y="2207"/>
              </a:cubicBezTo>
              <a:cubicBezTo>
                <a:pt x="2540" y="2895"/>
                <a:pt x="2950" y="2822"/>
                <a:pt x="2540" y="2895"/>
              </a:cubicBezTo>
              <a:cubicBezTo>
                <a:pt x="2130" y="2968"/>
                <a:pt x="1557" y="2645"/>
                <a:pt x="1557" y="2645"/>
              </a:cubicBezTo>
              <a:cubicBezTo>
                <a:pt x="1066" y="1958"/>
                <a:pt x="1230" y="2051"/>
                <a:pt x="1066" y="2207"/>
              </a:cubicBezTo>
              <a:cubicBezTo>
                <a:pt x="902" y="2363"/>
                <a:pt x="574" y="3582"/>
                <a:pt x="574" y="3582"/>
              </a:cubicBezTo>
              <a:cubicBezTo>
                <a:pt x="409" y="4270"/>
                <a:pt x="174" y="5254"/>
                <a:pt x="82" y="5646"/>
              </a:cubicBezTo>
              <a:cubicBezTo>
                <a:pt x="-10" y="6038"/>
                <a:pt x="-16" y="5749"/>
                <a:pt x="22" y="5937"/>
              </a:cubicBezTo>
              <a:cubicBezTo>
                <a:pt x="60" y="6125"/>
                <a:pt x="42" y="6197"/>
                <a:pt x="312" y="6773"/>
              </a:cubicBezTo>
              <a:cubicBezTo>
                <a:pt x="583" y="7349"/>
                <a:pt x="1094" y="8858"/>
                <a:pt x="1644" y="9396"/>
              </a:cubicBezTo>
              <a:cubicBezTo>
                <a:pt x="2194" y="9934"/>
                <a:pt x="3153" y="9997"/>
                <a:pt x="3610" y="10000"/>
              </a:cubicBezTo>
              <a:cubicBezTo>
                <a:pt x="4068" y="10003"/>
                <a:pt x="3989" y="9657"/>
                <a:pt x="4389" y="9418"/>
              </a:cubicBezTo>
              <a:cubicBezTo>
                <a:pt x="4788" y="9179"/>
                <a:pt x="5720" y="8707"/>
                <a:pt x="6009" y="8564"/>
              </a:cubicBezTo>
              <a:cubicBezTo>
                <a:pt x="6298" y="8421"/>
                <a:pt x="5883" y="8706"/>
                <a:pt x="6124" y="8564"/>
              </a:cubicBezTo>
              <a:cubicBezTo>
                <a:pt x="6364" y="8422"/>
                <a:pt x="7069" y="8310"/>
                <a:pt x="7455" y="7709"/>
              </a:cubicBezTo>
              <a:cubicBezTo>
                <a:pt x="7841" y="7109"/>
                <a:pt x="8111" y="5875"/>
                <a:pt x="8438" y="4958"/>
              </a:cubicBezTo>
              <a:cubicBezTo>
                <a:pt x="8929" y="3812"/>
                <a:pt x="9701" y="2324"/>
                <a:pt x="9913" y="1519"/>
              </a:cubicBezTo>
              <a:cubicBezTo>
                <a:pt x="10125" y="713"/>
                <a:pt x="9778" y="589"/>
                <a:pt x="9710" y="125"/>
              </a:cubicBezTo>
              <a:lnTo>
                <a:pt x="9128" y="332"/>
              </a:lnTo>
              <a:lnTo>
                <a:pt x="7338"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558189</xdr:colOff>
      <xdr:row>19</xdr:row>
      <xdr:rowOff>79376</xdr:rowOff>
    </xdr:from>
    <xdr:to>
      <xdr:col>10</xdr:col>
      <xdr:colOff>81939</xdr:colOff>
      <xdr:row>19</xdr:row>
      <xdr:rowOff>149226</xdr:rowOff>
    </xdr:to>
    <xdr:sp macro="" textlink="">
      <xdr:nvSpPr>
        <xdr:cNvPr id="34" name="SK">
          <a:extLst>
            <a:ext uri="{FF2B5EF4-FFF2-40B4-BE49-F238E27FC236}">
              <a16:creationId xmlns:a16="http://schemas.microsoft.com/office/drawing/2014/main" id="{00000000-0008-0000-0D00-000022000000}"/>
            </a:ext>
          </a:extLst>
        </xdr:cNvPr>
        <xdr:cNvSpPr>
          <a:spLocks/>
        </xdr:cNvSpPr>
      </xdr:nvSpPr>
      <xdr:spPr bwMode="auto">
        <a:xfrm>
          <a:off x="6149364" y="3594101"/>
          <a:ext cx="133350" cy="69850"/>
        </a:xfrm>
        <a:custGeom>
          <a:avLst/>
          <a:gdLst>
            <a:gd name="T0" fmla="*/ 14753551 w 10000"/>
            <a:gd name="T1" fmla="*/ 221096 h 9595"/>
            <a:gd name="T2" fmla="*/ 11909822 w 10000"/>
            <a:gd name="T3" fmla="*/ 35191 h 9595"/>
            <a:gd name="T4" fmla="*/ 9391507 w 10000"/>
            <a:gd name="T5" fmla="*/ 37469 h 9595"/>
            <a:gd name="T6" fmla="*/ 6706745 w 10000"/>
            <a:gd name="T7" fmla="*/ 221096 h 9595"/>
            <a:gd name="T8" fmla="*/ 5366857 w 10000"/>
            <a:gd name="T9" fmla="*/ 1062251 h 9595"/>
            <a:gd name="T10" fmla="*/ 0 w 10000"/>
            <a:gd name="T11" fmla="*/ 1903829 h 9595"/>
            <a:gd name="T12" fmla="*/ 1342381 w 10000"/>
            <a:gd name="T13" fmla="*/ 2744978 h 9595"/>
            <a:gd name="T14" fmla="*/ 2325917 w 10000"/>
            <a:gd name="T15" fmla="*/ 3250351 h 9595"/>
            <a:gd name="T16" fmla="*/ 4794266 w 10000"/>
            <a:gd name="T17" fmla="*/ 3632346 h 9595"/>
            <a:gd name="T18" fmla="*/ 10529383 w 10000"/>
            <a:gd name="T19" fmla="*/ 3127344 h 9595"/>
            <a:gd name="T20" fmla="*/ 14824866 w 10000"/>
            <a:gd name="T21" fmla="*/ 2897184 h 9595"/>
            <a:gd name="T22" fmla="*/ 16939344 w 10000"/>
            <a:gd name="T23" fmla="*/ 2073784 h 9595"/>
            <a:gd name="T24" fmla="*/ 21890456 w 10000"/>
            <a:gd name="T25" fmla="*/ 2243747 h 9595"/>
            <a:gd name="T26" fmla="*/ 23289738 w 10000"/>
            <a:gd name="T27" fmla="*/ 1882630 h 9595"/>
            <a:gd name="T28" fmla="*/ 23370468 w 10000"/>
            <a:gd name="T29" fmla="*/ 1483201 h 9595"/>
            <a:gd name="T30" fmla="*/ 23726819 w 10000"/>
            <a:gd name="T31" fmla="*/ 815451 h 9595"/>
            <a:gd name="T32" fmla="*/ 20379494 w 10000"/>
            <a:gd name="T33" fmla="*/ 459583 h 9595"/>
            <a:gd name="T34" fmla="*/ 20120408 w 10000"/>
            <a:gd name="T35" fmla="*/ 221096 h 9595"/>
            <a:gd name="T36" fmla="*/ 14753551 w 10000"/>
            <a:gd name="T37" fmla="*/ 221096 h 9595"/>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10000" h="9595">
              <a:moveTo>
                <a:pt x="6210" y="584"/>
              </a:moveTo>
              <a:cubicBezTo>
                <a:pt x="5554" y="325"/>
                <a:pt x="5389" y="258"/>
                <a:pt x="5013" y="93"/>
              </a:cubicBezTo>
              <a:cubicBezTo>
                <a:pt x="4637" y="-72"/>
                <a:pt x="4318" y="17"/>
                <a:pt x="3953" y="99"/>
              </a:cubicBezTo>
              <a:lnTo>
                <a:pt x="2823" y="584"/>
              </a:lnTo>
              <a:lnTo>
                <a:pt x="2259" y="2806"/>
              </a:lnTo>
              <a:lnTo>
                <a:pt x="0" y="5029"/>
              </a:lnTo>
              <a:lnTo>
                <a:pt x="565" y="7251"/>
              </a:lnTo>
              <a:lnTo>
                <a:pt x="979" y="8586"/>
              </a:lnTo>
              <a:lnTo>
                <a:pt x="2018" y="9595"/>
              </a:lnTo>
              <a:lnTo>
                <a:pt x="4432" y="8261"/>
              </a:lnTo>
              <a:lnTo>
                <a:pt x="6240" y="7653"/>
              </a:lnTo>
              <a:lnTo>
                <a:pt x="7130" y="5478"/>
              </a:lnTo>
              <a:lnTo>
                <a:pt x="9214" y="5927"/>
              </a:lnTo>
              <a:lnTo>
                <a:pt x="9803" y="4973"/>
              </a:lnTo>
              <a:cubicBezTo>
                <a:pt x="9735" y="4622"/>
                <a:pt x="9905" y="4270"/>
                <a:pt x="9837" y="3918"/>
              </a:cubicBezTo>
              <a:cubicBezTo>
                <a:pt x="9758" y="2807"/>
                <a:pt x="10067" y="3265"/>
                <a:pt x="9987" y="2154"/>
              </a:cubicBezTo>
              <a:cubicBezTo>
                <a:pt x="9527" y="1653"/>
                <a:pt x="9037" y="1714"/>
                <a:pt x="8578" y="1214"/>
              </a:cubicBezTo>
              <a:cubicBezTo>
                <a:pt x="8542" y="1004"/>
                <a:pt x="8505" y="794"/>
                <a:pt x="8469" y="584"/>
              </a:cubicBezTo>
              <a:lnTo>
                <a:pt x="6210" y="58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97814</xdr:colOff>
      <xdr:row>20</xdr:row>
      <xdr:rowOff>98426</xdr:rowOff>
    </xdr:from>
    <xdr:to>
      <xdr:col>10</xdr:col>
      <xdr:colOff>280376</xdr:colOff>
      <xdr:row>21</xdr:row>
      <xdr:rowOff>77789</xdr:rowOff>
    </xdr:to>
    <xdr:sp macro="" textlink="">
      <xdr:nvSpPr>
        <xdr:cNvPr id="35" name="BG">
          <a:extLst>
            <a:ext uri="{FF2B5EF4-FFF2-40B4-BE49-F238E27FC236}">
              <a16:creationId xmlns:a16="http://schemas.microsoft.com/office/drawing/2014/main" id="{00000000-0008-0000-0D00-000023000000}"/>
            </a:ext>
          </a:extLst>
        </xdr:cNvPr>
        <xdr:cNvSpPr>
          <a:spLocks/>
        </xdr:cNvSpPr>
      </xdr:nvSpPr>
      <xdr:spPr bwMode="auto">
        <a:xfrm>
          <a:off x="6298589" y="3775076"/>
          <a:ext cx="182562" cy="141288"/>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10000" h="10000">
              <a:moveTo>
                <a:pt x="3636" y="522"/>
              </a:moveTo>
              <a:lnTo>
                <a:pt x="909" y="522"/>
              </a:lnTo>
              <a:lnTo>
                <a:pt x="0" y="0"/>
              </a:lnTo>
              <a:lnTo>
                <a:pt x="0" y="1043"/>
              </a:lnTo>
              <a:lnTo>
                <a:pt x="455" y="2609"/>
              </a:lnTo>
              <a:cubicBezTo>
                <a:pt x="530" y="3171"/>
                <a:pt x="604" y="3733"/>
                <a:pt x="679" y="4295"/>
              </a:cubicBezTo>
              <a:cubicBezTo>
                <a:pt x="604" y="4631"/>
                <a:pt x="530" y="4968"/>
                <a:pt x="455" y="5304"/>
              </a:cubicBezTo>
              <a:lnTo>
                <a:pt x="909" y="6348"/>
              </a:lnTo>
              <a:lnTo>
                <a:pt x="1598" y="7682"/>
              </a:lnTo>
              <a:cubicBezTo>
                <a:pt x="2779" y="7328"/>
                <a:pt x="2976" y="7157"/>
                <a:pt x="4110" y="6712"/>
              </a:cubicBezTo>
              <a:lnTo>
                <a:pt x="4448" y="7069"/>
              </a:lnTo>
              <a:lnTo>
                <a:pt x="5010" y="7076"/>
              </a:lnTo>
              <a:cubicBezTo>
                <a:pt x="5007" y="7181"/>
                <a:pt x="5003" y="7286"/>
                <a:pt x="5000" y="7391"/>
              </a:cubicBezTo>
              <a:lnTo>
                <a:pt x="4545" y="7913"/>
              </a:lnTo>
              <a:lnTo>
                <a:pt x="5000" y="10000"/>
              </a:lnTo>
              <a:lnTo>
                <a:pt x="6818" y="8435"/>
              </a:lnTo>
              <a:lnTo>
                <a:pt x="8636" y="8435"/>
              </a:lnTo>
              <a:lnTo>
                <a:pt x="9545" y="6870"/>
              </a:lnTo>
              <a:lnTo>
                <a:pt x="10000" y="6870"/>
              </a:lnTo>
              <a:lnTo>
                <a:pt x="7273" y="5826"/>
              </a:lnTo>
              <a:cubicBezTo>
                <a:pt x="7121" y="4927"/>
                <a:pt x="6970" y="4029"/>
                <a:pt x="6818" y="3130"/>
              </a:cubicBezTo>
              <a:lnTo>
                <a:pt x="8636" y="1043"/>
              </a:lnTo>
              <a:lnTo>
                <a:pt x="5909" y="0"/>
              </a:lnTo>
              <a:lnTo>
                <a:pt x="3636" y="52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301014</xdr:colOff>
      <xdr:row>19</xdr:row>
      <xdr:rowOff>146051</xdr:rowOff>
    </xdr:from>
    <xdr:to>
      <xdr:col>9</xdr:col>
      <xdr:colOff>415314</xdr:colOff>
      <xdr:row>20</xdr:row>
      <xdr:rowOff>49214</xdr:rowOff>
    </xdr:to>
    <xdr:sp macro="" textlink="">
      <xdr:nvSpPr>
        <xdr:cNvPr id="36" name="CH">
          <a:extLst>
            <a:ext uri="{FF2B5EF4-FFF2-40B4-BE49-F238E27FC236}">
              <a16:creationId xmlns:a16="http://schemas.microsoft.com/office/drawing/2014/main" id="{00000000-0008-0000-0D00-000024000000}"/>
            </a:ext>
          </a:extLst>
        </xdr:cNvPr>
        <xdr:cNvSpPr>
          <a:spLocks/>
        </xdr:cNvSpPr>
      </xdr:nvSpPr>
      <xdr:spPr bwMode="auto">
        <a:xfrm>
          <a:off x="5892189" y="3660776"/>
          <a:ext cx="114300" cy="65088"/>
        </a:xfrm>
        <a:custGeom>
          <a:avLst/>
          <a:gdLst>
            <a:gd name="T0" fmla="*/ 11660715 w 10000"/>
            <a:gd name="T1" fmla="*/ 642479 h 11466"/>
            <a:gd name="T2" fmla="*/ 10601051 w 10000"/>
            <a:gd name="T3" fmla="*/ 411497 h 11466"/>
            <a:gd name="T4" fmla="*/ 8480157 w 10000"/>
            <a:gd name="T5" fmla="*/ 180516 h 11466"/>
            <a:gd name="T6" fmla="*/ 5403601 w 10000"/>
            <a:gd name="T7" fmla="*/ 359942 h 11466"/>
            <a:gd name="T8" fmla="*/ 4815962 w 10000"/>
            <a:gd name="T9" fmla="*/ 0 h 11466"/>
            <a:gd name="T10" fmla="*/ 3180420 w 10000"/>
            <a:gd name="T11" fmla="*/ 347017 h 11466"/>
            <a:gd name="T12" fmla="*/ 0 w 10000"/>
            <a:gd name="T13" fmla="*/ 1104441 h 11466"/>
            <a:gd name="T14" fmla="*/ 0 w 10000"/>
            <a:gd name="T15" fmla="*/ 1566369 h 11466"/>
            <a:gd name="T16" fmla="*/ 2120756 w 10000"/>
            <a:gd name="T17" fmla="*/ 1566369 h 11466"/>
            <a:gd name="T18" fmla="*/ 3128551 w 10000"/>
            <a:gd name="T19" fmla="*/ 2118686 h 11466"/>
            <a:gd name="T20" fmla="*/ 4240084 w 10000"/>
            <a:gd name="T21" fmla="*/ 2028332 h 11466"/>
            <a:gd name="T22" fmla="*/ 6583589 w 10000"/>
            <a:gd name="T23" fmla="*/ 1669485 h 11466"/>
            <a:gd name="T24" fmla="*/ 7800541 w 10000"/>
            <a:gd name="T25" fmla="*/ 1874785 h 11466"/>
            <a:gd name="T26" fmla="*/ 11660715 w 10000"/>
            <a:gd name="T27" fmla="*/ 1566369 h 11466"/>
            <a:gd name="T28" fmla="*/ 13781471 w 10000"/>
            <a:gd name="T29" fmla="*/ 1335388 h 11466"/>
            <a:gd name="T30" fmla="*/ 14841135 w 10000"/>
            <a:gd name="T31" fmla="*/ 1335388 h 11466"/>
            <a:gd name="T32" fmla="*/ 13781471 w 10000"/>
            <a:gd name="T33" fmla="*/ 1104441 h 11466"/>
            <a:gd name="T34" fmla="*/ 11660715 w 10000"/>
            <a:gd name="T35" fmla="*/ 642479 h 1146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10000" h="11466">
              <a:moveTo>
                <a:pt x="7857" y="3477"/>
              </a:moveTo>
              <a:lnTo>
                <a:pt x="7143" y="2227"/>
              </a:lnTo>
              <a:lnTo>
                <a:pt x="5714" y="977"/>
              </a:lnTo>
              <a:lnTo>
                <a:pt x="3641" y="1948"/>
              </a:lnTo>
              <a:cubicBezTo>
                <a:pt x="3532" y="1206"/>
                <a:pt x="3354" y="742"/>
                <a:pt x="3245" y="0"/>
              </a:cubicBezTo>
              <a:lnTo>
                <a:pt x="2143" y="1878"/>
              </a:lnTo>
              <a:lnTo>
                <a:pt x="0" y="5977"/>
              </a:lnTo>
              <a:lnTo>
                <a:pt x="0" y="8477"/>
              </a:lnTo>
              <a:lnTo>
                <a:pt x="1429" y="8477"/>
              </a:lnTo>
              <a:lnTo>
                <a:pt x="2108" y="11466"/>
              </a:lnTo>
              <a:lnTo>
                <a:pt x="2857" y="10977"/>
              </a:lnTo>
              <a:lnTo>
                <a:pt x="4436" y="9035"/>
              </a:lnTo>
              <a:lnTo>
                <a:pt x="5256" y="10146"/>
              </a:lnTo>
              <a:lnTo>
                <a:pt x="7857" y="8477"/>
              </a:lnTo>
              <a:lnTo>
                <a:pt x="9286" y="7227"/>
              </a:lnTo>
              <a:lnTo>
                <a:pt x="10000" y="7227"/>
              </a:lnTo>
              <a:lnTo>
                <a:pt x="9286" y="5977"/>
              </a:lnTo>
              <a:lnTo>
                <a:pt x="7857" y="347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243864</xdr:colOff>
      <xdr:row>19</xdr:row>
      <xdr:rowOff>1</xdr:rowOff>
    </xdr:from>
    <xdr:to>
      <xdr:col>9</xdr:col>
      <xdr:colOff>315301</xdr:colOff>
      <xdr:row>19</xdr:row>
      <xdr:rowOff>74614</xdr:rowOff>
    </xdr:to>
    <xdr:sp macro="" textlink="">
      <xdr:nvSpPr>
        <xdr:cNvPr id="37" name="BE">
          <a:extLst>
            <a:ext uri="{FF2B5EF4-FFF2-40B4-BE49-F238E27FC236}">
              <a16:creationId xmlns:a16="http://schemas.microsoft.com/office/drawing/2014/main" id="{00000000-0008-0000-0D00-000025000000}"/>
            </a:ext>
          </a:extLst>
        </xdr:cNvPr>
        <xdr:cNvSpPr>
          <a:spLocks/>
        </xdr:cNvSpPr>
      </xdr:nvSpPr>
      <xdr:spPr bwMode="auto">
        <a:xfrm>
          <a:off x="5835039" y="3514726"/>
          <a:ext cx="71437" cy="74613"/>
        </a:xfrm>
        <a:custGeom>
          <a:avLst/>
          <a:gdLst>
            <a:gd name="T0" fmla="*/ 853877 w 10056"/>
            <a:gd name="T1" fmla="*/ 1901050 h 10000"/>
            <a:gd name="T2" fmla="*/ 1199163 w 10056"/>
            <a:gd name="T3" fmla="*/ 2661744 h 10000"/>
            <a:gd name="T4" fmla="*/ 1890040 w 10056"/>
            <a:gd name="T5" fmla="*/ 3041860 h 10000"/>
            <a:gd name="T6" fmla="*/ 2519852 w 10056"/>
            <a:gd name="T7" fmla="*/ 3533440 h 10000"/>
            <a:gd name="T8" fmla="*/ 3168589 w 10056"/>
            <a:gd name="T9" fmla="*/ 4158958 h 10000"/>
            <a:gd name="T10" fmla="*/ 3574230 w 10056"/>
            <a:gd name="T11" fmla="*/ 3130881 h 10000"/>
            <a:gd name="T12" fmla="*/ 3333712 w 10056"/>
            <a:gd name="T13" fmla="*/ 2370194 h 10000"/>
            <a:gd name="T14" fmla="*/ 3594263 w 10056"/>
            <a:gd name="T15" fmla="*/ 1365000 h 10000"/>
            <a:gd name="T16" fmla="*/ 3087789 w 10056"/>
            <a:gd name="T17" fmla="*/ 984817 h 10000"/>
            <a:gd name="T18" fmla="*/ 2580612 w 10056"/>
            <a:gd name="T19" fmla="*/ 760247 h 10000"/>
            <a:gd name="T20" fmla="*/ 1890040 w 10056"/>
            <a:gd name="T21" fmla="*/ 380123 h 10000"/>
            <a:gd name="T22" fmla="*/ 1199163 w 10056"/>
            <a:gd name="T23" fmla="*/ 380123 h 10000"/>
            <a:gd name="T24" fmla="*/ 853877 w 10056"/>
            <a:gd name="T25" fmla="*/ 0 h 10000"/>
            <a:gd name="T26" fmla="*/ 163355 w 10056"/>
            <a:gd name="T27" fmla="*/ 380123 h 10000"/>
            <a:gd name="T28" fmla="*/ 0 w 10056"/>
            <a:gd name="T29" fmla="*/ 403835 h 10000"/>
            <a:gd name="T30" fmla="*/ 325253 w 10056"/>
            <a:gd name="T31" fmla="*/ 1431913 h 10000"/>
            <a:gd name="T32" fmla="*/ 853877 w 10056"/>
            <a:gd name="T33" fmla="*/ 1901050 h 10000"/>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0056" h="10000">
              <a:moveTo>
                <a:pt x="2389" y="4571"/>
              </a:moveTo>
              <a:lnTo>
                <a:pt x="3355" y="6400"/>
              </a:lnTo>
              <a:lnTo>
                <a:pt x="5288" y="7314"/>
              </a:lnTo>
              <a:lnTo>
                <a:pt x="7050" y="8496"/>
              </a:lnTo>
              <a:lnTo>
                <a:pt x="8865" y="10000"/>
              </a:lnTo>
              <a:cubicBezTo>
                <a:pt x="8961" y="9105"/>
                <a:pt x="9904" y="8423"/>
                <a:pt x="10000" y="7528"/>
              </a:cubicBezTo>
              <a:lnTo>
                <a:pt x="9327" y="5699"/>
              </a:lnTo>
              <a:cubicBezTo>
                <a:pt x="9382" y="4965"/>
                <a:pt x="10001" y="4016"/>
                <a:pt x="10056" y="3282"/>
              </a:cubicBezTo>
              <a:lnTo>
                <a:pt x="8639" y="2368"/>
              </a:lnTo>
              <a:lnTo>
                <a:pt x="7220" y="1828"/>
              </a:lnTo>
              <a:lnTo>
                <a:pt x="5288" y="914"/>
              </a:lnTo>
              <a:lnTo>
                <a:pt x="3355" y="914"/>
              </a:lnTo>
              <a:lnTo>
                <a:pt x="2389" y="0"/>
              </a:lnTo>
              <a:lnTo>
                <a:pt x="457" y="914"/>
              </a:lnTo>
              <a:lnTo>
                <a:pt x="0" y="971"/>
              </a:lnTo>
              <a:cubicBezTo>
                <a:pt x="152" y="1866"/>
                <a:pt x="757" y="2548"/>
                <a:pt x="910" y="3443"/>
              </a:cubicBezTo>
              <a:lnTo>
                <a:pt x="2389" y="4571"/>
              </a:lnTo>
              <a:close/>
            </a:path>
          </a:pathLst>
        </a:custGeom>
        <a:solidFill>
          <a:srgbClr val="61CAE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475639</xdr:colOff>
      <xdr:row>20</xdr:row>
      <xdr:rowOff>14289</xdr:rowOff>
    </xdr:from>
    <xdr:to>
      <xdr:col>9</xdr:col>
      <xdr:colOff>564539</xdr:colOff>
      <xdr:row>20</xdr:row>
      <xdr:rowOff>61914</xdr:rowOff>
    </xdr:to>
    <xdr:sp macro="" textlink="">
      <xdr:nvSpPr>
        <xdr:cNvPr id="38" name="SI">
          <a:extLst>
            <a:ext uri="{FF2B5EF4-FFF2-40B4-BE49-F238E27FC236}">
              <a16:creationId xmlns:a16="http://schemas.microsoft.com/office/drawing/2014/main" id="{00000000-0008-0000-0D00-000026000000}"/>
            </a:ext>
          </a:extLst>
        </xdr:cNvPr>
        <xdr:cNvSpPr>
          <a:spLocks/>
        </xdr:cNvSpPr>
      </xdr:nvSpPr>
      <xdr:spPr bwMode="auto">
        <a:xfrm rot="21133526">
          <a:off x="6066814" y="3690939"/>
          <a:ext cx="88900" cy="47625"/>
        </a:xfrm>
        <a:custGeom>
          <a:avLst/>
          <a:gdLst>
            <a:gd name="T0" fmla="*/ 0 w 1912593"/>
            <a:gd name="T1" fmla="*/ 14 h 1229193"/>
            <a:gd name="T2" fmla="*/ 8 w 1912593"/>
            <a:gd name="T3" fmla="*/ 68 h 1229193"/>
            <a:gd name="T4" fmla="*/ 110 w 1912593"/>
            <a:gd name="T5" fmla="*/ 72 h 1229193"/>
            <a:gd name="T6" fmla="*/ 190 w 1912593"/>
            <a:gd name="T7" fmla="*/ 19 h 1229193"/>
            <a:gd name="T8" fmla="*/ 178 w 1912593"/>
            <a:gd name="T9" fmla="*/ 0 h 1229193"/>
            <a:gd name="T10" fmla="*/ 112 w 1912593"/>
            <a:gd name="T11" fmla="*/ 15 h 1229193"/>
            <a:gd name="T12" fmla="*/ 15 w 1912593"/>
            <a:gd name="T13" fmla="*/ 14 h 1229193"/>
            <a:gd name="T14" fmla="*/ 13 w 1912593"/>
            <a:gd name="T15" fmla="*/ 14 h 1229193"/>
            <a:gd name="T16" fmla="*/ 0 w 1912593"/>
            <a:gd name="T17" fmla="*/ 14 h 1229193"/>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1912593" h="1229193">
              <a:moveTo>
                <a:pt x="0" y="233280"/>
              </a:moveTo>
              <a:lnTo>
                <a:pt x="83793" y="1154242"/>
              </a:lnTo>
              <a:lnTo>
                <a:pt x="1103124" y="1229193"/>
              </a:lnTo>
              <a:lnTo>
                <a:pt x="1912593" y="314793"/>
              </a:lnTo>
              <a:lnTo>
                <a:pt x="1792672" y="0"/>
              </a:lnTo>
              <a:lnTo>
                <a:pt x="1124055" y="252554"/>
              </a:lnTo>
              <a:cubicBezTo>
                <a:pt x="892871" y="224853"/>
                <a:pt x="379360" y="273001"/>
                <a:pt x="148176" y="245300"/>
              </a:cubicBezTo>
              <a:lnTo>
                <a:pt x="128763" y="242675"/>
              </a:lnTo>
              <a:lnTo>
                <a:pt x="0" y="23328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480401</xdr:colOff>
      <xdr:row>20</xdr:row>
      <xdr:rowOff>23814</xdr:rowOff>
    </xdr:from>
    <xdr:to>
      <xdr:col>10</xdr:col>
      <xdr:colOff>13676</xdr:colOff>
      <xdr:row>21</xdr:row>
      <xdr:rowOff>11114</xdr:rowOff>
    </xdr:to>
    <xdr:sp macro="" textlink="">
      <xdr:nvSpPr>
        <xdr:cNvPr id="39" name="HR">
          <a:extLst>
            <a:ext uri="{FF2B5EF4-FFF2-40B4-BE49-F238E27FC236}">
              <a16:creationId xmlns:a16="http://schemas.microsoft.com/office/drawing/2014/main" id="{00000000-0008-0000-0D00-000027000000}"/>
            </a:ext>
          </a:extLst>
        </xdr:cNvPr>
        <xdr:cNvSpPr>
          <a:spLocks/>
        </xdr:cNvSpPr>
      </xdr:nvSpPr>
      <xdr:spPr bwMode="auto">
        <a:xfrm>
          <a:off x="6071576" y="3700464"/>
          <a:ext cx="142875" cy="149225"/>
        </a:xfrm>
        <a:custGeom>
          <a:avLst/>
          <a:gdLst>
            <a:gd name="T0" fmla="*/ 121 w 3644175"/>
            <a:gd name="T1" fmla="*/ 0 h 3780713"/>
            <a:gd name="T2" fmla="*/ 68 w 3644175"/>
            <a:gd name="T3" fmla="*/ 59 h 3780713"/>
            <a:gd name="T4" fmla="*/ 6 w 3644175"/>
            <a:gd name="T5" fmla="*/ 61 h 3780713"/>
            <a:gd name="T6" fmla="*/ 0 w 3644175"/>
            <a:gd name="T7" fmla="*/ 79 h 3780713"/>
            <a:gd name="T8" fmla="*/ 15 w 3644175"/>
            <a:gd name="T9" fmla="*/ 112 h 3780713"/>
            <a:gd name="T10" fmla="*/ 29 w 3644175"/>
            <a:gd name="T11" fmla="*/ 93 h 3780713"/>
            <a:gd name="T12" fmla="*/ 38 w 3644175"/>
            <a:gd name="T13" fmla="*/ 83 h 3780713"/>
            <a:gd name="T14" fmla="*/ 54 w 3644175"/>
            <a:gd name="T15" fmla="*/ 99 h 3780713"/>
            <a:gd name="T16" fmla="*/ 68 w 3644175"/>
            <a:gd name="T17" fmla="*/ 147 h 3780713"/>
            <a:gd name="T18" fmla="*/ 97 w 3644175"/>
            <a:gd name="T19" fmla="*/ 180 h 3780713"/>
            <a:gd name="T20" fmla="*/ 193 w 3644175"/>
            <a:gd name="T21" fmla="*/ 231 h 3780713"/>
            <a:gd name="T22" fmla="*/ 87 w 3644175"/>
            <a:gd name="T23" fmla="*/ 102 h 3780713"/>
            <a:gd name="T24" fmla="*/ 93 w 3644175"/>
            <a:gd name="T25" fmla="*/ 83 h 3780713"/>
            <a:gd name="T26" fmla="*/ 105 w 3644175"/>
            <a:gd name="T27" fmla="*/ 93 h 3780713"/>
            <a:gd name="T28" fmla="*/ 219 w 3644175"/>
            <a:gd name="T29" fmla="*/ 99 h 3780713"/>
            <a:gd name="T30" fmla="*/ 204 w 3644175"/>
            <a:gd name="T31" fmla="*/ 37 h 3780713"/>
            <a:gd name="T32" fmla="*/ 190 w 3644175"/>
            <a:gd name="T33" fmla="*/ 46 h 3780713"/>
            <a:gd name="T34" fmla="*/ 149 w 3644175"/>
            <a:gd name="T35" fmla="*/ 39 h 3780713"/>
            <a:gd name="T36" fmla="*/ 125 w 3644175"/>
            <a:gd name="T37" fmla="*/ 8 h 3780713"/>
            <a:gd name="T38" fmla="*/ 121 w 3644175"/>
            <a:gd name="T39" fmla="*/ 0 h 3780713"/>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3644175" h="3780713">
              <a:moveTo>
                <a:pt x="2018109" y="0"/>
              </a:moveTo>
              <a:lnTo>
                <a:pt x="1131347" y="970851"/>
              </a:lnTo>
              <a:lnTo>
                <a:pt x="106496" y="992543"/>
              </a:lnTo>
              <a:lnTo>
                <a:pt x="0" y="1285960"/>
              </a:lnTo>
              <a:lnTo>
                <a:pt x="250657" y="1838746"/>
              </a:lnTo>
              <a:lnTo>
                <a:pt x="476240" y="1522355"/>
              </a:lnTo>
              <a:lnTo>
                <a:pt x="637449" y="1360281"/>
              </a:lnTo>
              <a:lnTo>
                <a:pt x="900975" y="1622129"/>
              </a:lnTo>
              <a:lnTo>
                <a:pt x="1125827" y="2401618"/>
              </a:lnTo>
              <a:lnTo>
                <a:pt x="1614428" y="2951232"/>
              </a:lnTo>
              <a:cubicBezTo>
                <a:pt x="2156362" y="3074631"/>
                <a:pt x="2677783" y="3504219"/>
                <a:pt x="3209460" y="3780713"/>
              </a:cubicBezTo>
              <a:lnTo>
                <a:pt x="1455611" y="1667100"/>
              </a:lnTo>
              <a:lnTo>
                <a:pt x="1543203" y="1366330"/>
              </a:lnTo>
              <a:lnTo>
                <a:pt x="1755414" y="1517198"/>
              </a:lnTo>
              <a:lnTo>
                <a:pt x="3644175" y="1622129"/>
              </a:lnTo>
              <a:lnTo>
                <a:pt x="3394079" y="610450"/>
              </a:lnTo>
              <a:lnTo>
                <a:pt x="3170007" y="750786"/>
              </a:lnTo>
              <a:lnTo>
                <a:pt x="2480463" y="641709"/>
              </a:lnTo>
              <a:lnTo>
                <a:pt x="2078068" y="137463"/>
              </a:lnTo>
              <a:lnTo>
                <a:pt x="2018109"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539139</xdr:colOff>
      <xdr:row>20</xdr:row>
      <xdr:rowOff>76201</xdr:rowOff>
    </xdr:from>
    <xdr:to>
      <xdr:col>10</xdr:col>
      <xdr:colOff>27964</xdr:colOff>
      <xdr:row>21</xdr:row>
      <xdr:rowOff>12701</xdr:rowOff>
    </xdr:to>
    <xdr:sp macro="" textlink="">
      <xdr:nvSpPr>
        <xdr:cNvPr id="40" name="BA">
          <a:extLst>
            <a:ext uri="{FF2B5EF4-FFF2-40B4-BE49-F238E27FC236}">
              <a16:creationId xmlns:a16="http://schemas.microsoft.com/office/drawing/2014/main" id="{00000000-0008-0000-0D00-000028000000}"/>
            </a:ext>
          </a:extLst>
        </xdr:cNvPr>
        <xdr:cNvSpPr>
          <a:spLocks/>
        </xdr:cNvSpPr>
      </xdr:nvSpPr>
      <xdr:spPr bwMode="auto">
        <a:xfrm>
          <a:off x="6130314" y="3752851"/>
          <a:ext cx="98425" cy="98425"/>
        </a:xfrm>
        <a:custGeom>
          <a:avLst/>
          <a:gdLst>
            <a:gd name="T0" fmla="*/ 147 w 2398426"/>
            <a:gd name="T1" fmla="*/ 17 h 2488994"/>
            <a:gd name="T2" fmla="*/ 18 w 2398426"/>
            <a:gd name="T3" fmla="*/ 9 h 2488994"/>
            <a:gd name="T4" fmla="*/ 5 w 2398426"/>
            <a:gd name="T5" fmla="*/ 0 h 2488994"/>
            <a:gd name="T6" fmla="*/ 0 w 2398426"/>
            <a:gd name="T7" fmla="*/ 20 h 2488994"/>
            <a:gd name="T8" fmla="*/ 117 w 2398426"/>
            <a:gd name="T9" fmla="*/ 153 h 2488994"/>
            <a:gd name="T10" fmla="*/ 151 w 2398426"/>
            <a:gd name="T11" fmla="*/ 95 h 2488994"/>
            <a:gd name="T12" fmla="*/ 166 w 2398426"/>
            <a:gd name="T13" fmla="*/ 88 h 2488994"/>
            <a:gd name="T14" fmla="*/ 147 w 2398426"/>
            <a:gd name="T15" fmla="*/ 17 h 2488994"/>
            <a:gd name="T16" fmla="*/ 0 60000 65536"/>
            <a:gd name="T17" fmla="*/ 0 60000 65536"/>
            <a:gd name="T18" fmla="*/ 0 60000 65536"/>
            <a:gd name="T19" fmla="*/ 0 60000 65536"/>
            <a:gd name="T20" fmla="*/ 0 60000 65536"/>
            <a:gd name="T21" fmla="*/ 0 60000 65536"/>
            <a:gd name="T22" fmla="*/ 0 60000 65536"/>
            <a:gd name="T23" fmla="*/ 0 60000 6553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0" t="0" r="r" b="b"/>
          <a:pathLst>
            <a:path w="2398426" h="2488994">
              <a:moveTo>
                <a:pt x="2113613" y="269822"/>
              </a:moveTo>
              <a:lnTo>
                <a:pt x="254833" y="149901"/>
              </a:lnTo>
              <a:lnTo>
                <a:pt x="74951" y="0"/>
              </a:lnTo>
              <a:lnTo>
                <a:pt x="0" y="329783"/>
              </a:lnTo>
              <a:lnTo>
                <a:pt x="1691048" y="2488994"/>
              </a:lnTo>
              <a:lnTo>
                <a:pt x="2177788" y="1556144"/>
              </a:lnTo>
              <a:lnTo>
                <a:pt x="2398426" y="1439055"/>
              </a:lnTo>
              <a:lnTo>
                <a:pt x="2113613" y="26982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976</xdr:colOff>
      <xdr:row>20</xdr:row>
      <xdr:rowOff>136526</xdr:rowOff>
    </xdr:from>
    <xdr:to>
      <xdr:col>10</xdr:col>
      <xdr:colOff>45426</xdr:colOff>
      <xdr:row>21</xdr:row>
      <xdr:rowOff>33339</xdr:rowOff>
    </xdr:to>
    <xdr:sp macro="" textlink="">
      <xdr:nvSpPr>
        <xdr:cNvPr id="41" name="ME">
          <a:extLst>
            <a:ext uri="{FF2B5EF4-FFF2-40B4-BE49-F238E27FC236}">
              <a16:creationId xmlns:a16="http://schemas.microsoft.com/office/drawing/2014/main" id="{00000000-0008-0000-0D00-000029000000}"/>
            </a:ext>
          </a:extLst>
        </xdr:cNvPr>
        <xdr:cNvSpPr>
          <a:spLocks/>
        </xdr:cNvSpPr>
      </xdr:nvSpPr>
      <xdr:spPr bwMode="auto">
        <a:xfrm rot="286500">
          <a:off x="6201751" y="3813176"/>
          <a:ext cx="44450" cy="58738"/>
        </a:xfrm>
        <a:custGeom>
          <a:avLst/>
          <a:gdLst>
            <a:gd name="T0" fmla="*/ 20 w 1259245"/>
            <a:gd name="T1" fmla="*/ 0 h 1506961"/>
            <a:gd name="T2" fmla="*/ 0 w 1259245"/>
            <a:gd name="T3" fmla="*/ 58 h 1506961"/>
            <a:gd name="T4" fmla="*/ 27 w 1259245"/>
            <a:gd name="T5" fmla="*/ 90 h 1506961"/>
            <a:gd name="T6" fmla="*/ 56 w 1259245"/>
            <a:gd name="T7" fmla="*/ 34 h 1506961"/>
            <a:gd name="T8" fmla="*/ 20 w 1259245"/>
            <a:gd name="T9" fmla="*/ 0 h 1506961"/>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259245" h="1506961">
              <a:moveTo>
                <a:pt x="459998" y="0"/>
              </a:moveTo>
              <a:lnTo>
                <a:pt x="0" y="967315"/>
              </a:lnTo>
              <a:lnTo>
                <a:pt x="599606" y="1506961"/>
              </a:lnTo>
              <a:lnTo>
                <a:pt x="1259243" y="571259"/>
              </a:lnTo>
              <a:lnTo>
                <a:pt x="459998"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42251</xdr:colOff>
      <xdr:row>20</xdr:row>
      <xdr:rowOff>147639</xdr:rowOff>
    </xdr:from>
    <xdr:to>
      <xdr:col>10</xdr:col>
      <xdr:colOff>81939</xdr:colOff>
      <xdr:row>21</xdr:row>
      <xdr:rowOff>34926</xdr:rowOff>
    </xdr:to>
    <xdr:sp macro="" textlink="">
      <xdr:nvSpPr>
        <xdr:cNvPr id="42" name="KO">
          <a:extLst>
            <a:ext uri="{FF2B5EF4-FFF2-40B4-BE49-F238E27FC236}">
              <a16:creationId xmlns:a16="http://schemas.microsoft.com/office/drawing/2014/main" id="{00000000-0008-0000-0D00-00002A000000}"/>
            </a:ext>
          </a:extLst>
        </xdr:cNvPr>
        <xdr:cNvSpPr>
          <a:spLocks/>
        </xdr:cNvSpPr>
      </xdr:nvSpPr>
      <xdr:spPr bwMode="auto">
        <a:xfrm>
          <a:off x="6243026" y="3824289"/>
          <a:ext cx="39688" cy="49212"/>
        </a:xfrm>
        <a:custGeom>
          <a:avLst/>
          <a:gdLst>
            <a:gd name="T0" fmla="*/ 22 w 1097536"/>
            <a:gd name="T1" fmla="*/ 0 h 1184223"/>
            <a:gd name="T2" fmla="*/ 0 w 1097536"/>
            <a:gd name="T3" fmla="*/ 30 h 1184223"/>
            <a:gd name="T4" fmla="*/ 21 w 1097536"/>
            <a:gd name="T5" fmla="*/ 86 h 1184223"/>
            <a:gd name="T6" fmla="*/ 50 w 1097536"/>
            <a:gd name="T7" fmla="*/ 60 h 1184223"/>
            <a:gd name="T8" fmla="*/ 51 w 1097536"/>
            <a:gd name="T9" fmla="*/ 37 h 1184223"/>
            <a:gd name="T10" fmla="*/ 22 w 1097536"/>
            <a:gd name="T11" fmla="*/ 0 h 1184223"/>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1097536" h="1184223">
              <a:moveTo>
                <a:pt x="482939" y="0"/>
              </a:moveTo>
              <a:lnTo>
                <a:pt x="0" y="416160"/>
              </a:lnTo>
              <a:lnTo>
                <a:pt x="452959" y="1184223"/>
              </a:lnTo>
              <a:lnTo>
                <a:pt x="1067555" y="824459"/>
              </a:lnTo>
              <a:lnTo>
                <a:pt x="1097536" y="509666"/>
              </a:lnTo>
              <a:lnTo>
                <a:pt x="482939"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59714</xdr:colOff>
      <xdr:row>21</xdr:row>
      <xdr:rowOff>12701</xdr:rowOff>
    </xdr:from>
    <xdr:to>
      <xdr:col>10</xdr:col>
      <xdr:colOff>124801</xdr:colOff>
      <xdr:row>21</xdr:row>
      <xdr:rowOff>73026</xdr:rowOff>
    </xdr:to>
    <xdr:sp macro="" textlink="">
      <xdr:nvSpPr>
        <xdr:cNvPr id="43" name="MK">
          <a:extLst>
            <a:ext uri="{FF2B5EF4-FFF2-40B4-BE49-F238E27FC236}">
              <a16:creationId xmlns:a16="http://schemas.microsoft.com/office/drawing/2014/main" id="{00000000-0008-0000-0D00-00002B000000}"/>
            </a:ext>
          </a:extLst>
        </xdr:cNvPr>
        <xdr:cNvSpPr>
          <a:spLocks/>
        </xdr:cNvSpPr>
      </xdr:nvSpPr>
      <xdr:spPr bwMode="auto">
        <a:xfrm>
          <a:off x="6260489" y="3851276"/>
          <a:ext cx="65087" cy="60325"/>
        </a:xfrm>
        <a:custGeom>
          <a:avLst/>
          <a:gdLst>
            <a:gd name="T0" fmla="*/ 0 w 1852882"/>
            <a:gd name="T1" fmla="*/ 31 h 1521018"/>
            <a:gd name="T2" fmla="*/ 0 w 1852882"/>
            <a:gd name="T3" fmla="*/ 75 h 1521018"/>
            <a:gd name="T4" fmla="*/ 19 w 1852882"/>
            <a:gd name="T5" fmla="*/ 94 h 1521018"/>
            <a:gd name="T6" fmla="*/ 37 w 1852882"/>
            <a:gd name="T7" fmla="*/ 86 h 1521018"/>
            <a:gd name="T8" fmla="*/ 77 w 1852882"/>
            <a:gd name="T9" fmla="*/ 59 h 1521018"/>
            <a:gd name="T10" fmla="*/ 81 w 1852882"/>
            <a:gd name="T11" fmla="*/ 46 h 1521018"/>
            <a:gd name="T12" fmla="*/ 77 w 1852882"/>
            <a:gd name="T13" fmla="*/ 23 h 1521018"/>
            <a:gd name="T14" fmla="*/ 68 w 1852882"/>
            <a:gd name="T15" fmla="*/ 19 h 1521018"/>
            <a:gd name="T16" fmla="*/ 60 w 1852882"/>
            <a:gd name="T17" fmla="*/ 0 h 1521018"/>
            <a:gd name="T18" fmla="*/ 28 w 1852882"/>
            <a:gd name="T19" fmla="*/ 11 h 1521018"/>
            <a:gd name="T20" fmla="*/ 0 w 1852882"/>
            <a:gd name="T21" fmla="*/ 31 h 1521018"/>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1852882" h="1521018">
              <a:moveTo>
                <a:pt x="0" y="507061"/>
              </a:moveTo>
              <a:lnTo>
                <a:pt x="0" y="1211599"/>
              </a:lnTo>
              <a:lnTo>
                <a:pt x="435424" y="1521018"/>
              </a:lnTo>
              <a:lnTo>
                <a:pt x="839449" y="1391481"/>
              </a:lnTo>
              <a:lnTo>
                <a:pt x="1763339" y="952692"/>
              </a:lnTo>
              <a:lnTo>
                <a:pt x="1852882" y="743963"/>
              </a:lnTo>
              <a:lnTo>
                <a:pt x="1756379" y="372784"/>
              </a:lnTo>
              <a:lnTo>
                <a:pt x="1563372" y="307281"/>
              </a:lnTo>
              <a:lnTo>
                <a:pt x="1370668" y="0"/>
              </a:lnTo>
              <a:lnTo>
                <a:pt x="644577" y="177278"/>
              </a:lnTo>
              <a:lnTo>
                <a:pt x="0" y="507061"/>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20026</xdr:colOff>
      <xdr:row>21</xdr:row>
      <xdr:rowOff>3176</xdr:rowOff>
    </xdr:from>
    <xdr:to>
      <xdr:col>10</xdr:col>
      <xdr:colOff>74001</xdr:colOff>
      <xdr:row>21</xdr:row>
      <xdr:rowOff>112714</xdr:rowOff>
    </xdr:to>
    <xdr:sp macro="" textlink="">
      <xdr:nvSpPr>
        <xdr:cNvPr id="44" name="AL">
          <a:extLst>
            <a:ext uri="{FF2B5EF4-FFF2-40B4-BE49-F238E27FC236}">
              <a16:creationId xmlns:a16="http://schemas.microsoft.com/office/drawing/2014/main" id="{00000000-0008-0000-0D00-00002C000000}"/>
            </a:ext>
          </a:extLst>
        </xdr:cNvPr>
        <xdr:cNvSpPr>
          <a:spLocks/>
        </xdr:cNvSpPr>
      </xdr:nvSpPr>
      <xdr:spPr bwMode="auto">
        <a:xfrm>
          <a:off x="6220801" y="3841751"/>
          <a:ext cx="53975" cy="109538"/>
        </a:xfrm>
        <a:custGeom>
          <a:avLst/>
          <a:gdLst>
            <a:gd name="T0" fmla="*/ 0 w 444747"/>
            <a:gd name="T1" fmla="*/ 425 h 900169"/>
            <a:gd name="T2" fmla="*/ 177 w 444747"/>
            <a:gd name="T3" fmla="*/ 533 h 900169"/>
            <a:gd name="T4" fmla="*/ 177 w 444747"/>
            <a:gd name="T5" fmla="*/ 1275 h 900169"/>
            <a:gd name="T6" fmla="*/ 467 w 444747"/>
            <a:gd name="T7" fmla="*/ 1604 h 900169"/>
            <a:gd name="T8" fmla="*/ 580 w 444747"/>
            <a:gd name="T9" fmla="*/ 1490 h 900169"/>
            <a:gd name="T10" fmla="*/ 681 w 444747"/>
            <a:gd name="T11" fmla="*/ 1218 h 900169"/>
            <a:gd name="T12" fmla="*/ 643 w 444747"/>
            <a:gd name="T13" fmla="*/ 1084 h 900169"/>
            <a:gd name="T14" fmla="*/ 788 w 444747"/>
            <a:gd name="T15" fmla="*/ 1027 h 900169"/>
            <a:gd name="T16" fmla="*/ 580 w 444747"/>
            <a:gd name="T17" fmla="*/ 850 h 900169"/>
            <a:gd name="T18" fmla="*/ 580 w 444747"/>
            <a:gd name="T19" fmla="*/ 476 h 900169"/>
            <a:gd name="T20" fmla="*/ 328 w 444747"/>
            <a:gd name="T21" fmla="*/ 0 h 900169"/>
            <a:gd name="T22" fmla="*/ 0 w 444747"/>
            <a:gd name="T23" fmla="*/ 425 h 900169"/>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444747" h="900169">
              <a:moveTo>
                <a:pt x="0" y="238385"/>
              </a:moveTo>
              <a:lnTo>
                <a:pt x="99623" y="298870"/>
              </a:lnTo>
              <a:lnTo>
                <a:pt x="99623" y="715154"/>
              </a:lnTo>
              <a:lnTo>
                <a:pt x="263290" y="900169"/>
              </a:lnTo>
              <a:lnTo>
                <a:pt x="327333" y="836125"/>
              </a:lnTo>
              <a:lnTo>
                <a:pt x="384261" y="683132"/>
              </a:lnTo>
              <a:lnTo>
                <a:pt x="362913" y="608414"/>
              </a:lnTo>
              <a:lnTo>
                <a:pt x="444747" y="576393"/>
              </a:lnTo>
              <a:lnTo>
                <a:pt x="327333" y="476769"/>
              </a:lnTo>
              <a:lnTo>
                <a:pt x="327333" y="266849"/>
              </a:lnTo>
              <a:lnTo>
                <a:pt x="185014" y="0"/>
              </a:lnTo>
              <a:lnTo>
                <a:pt x="0" y="23838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472464</xdr:colOff>
      <xdr:row>18</xdr:row>
      <xdr:rowOff>3176</xdr:rowOff>
    </xdr:from>
    <xdr:to>
      <xdr:col>8</xdr:col>
      <xdr:colOff>582001</xdr:colOff>
      <xdr:row>19</xdr:row>
      <xdr:rowOff>4764</xdr:rowOff>
    </xdr:to>
    <xdr:sp macro="" textlink="">
      <xdr:nvSpPr>
        <xdr:cNvPr id="45" name="IE">
          <a:extLst>
            <a:ext uri="{FF2B5EF4-FFF2-40B4-BE49-F238E27FC236}">
              <a16:creationId xmlns:a16="http://schemas.microsoft.com/office/drawing/2014/main" id="{00000000-0008-0000-0D00-00002D000000}"/>
            </a:ext>
          </a:extLst>
        </xdr:cNvPr>
        <xdr:cNvSpPr>
          <a:spLocks/>
        </xdr:cNvSpPr>
      </xdr:nvSpPr>
      <xdr:spPr bwMode="auto">
        <a:xfrm>
          <a:off x="5454039" y="3355976"/>
          <a:ext cx="109537" cy="163513"/>
        </a:xfrm>
        <a:custGeom>
          <a:avLst/>
          <a:gdLst>
            <a:gd name="T0" fmla="*/ 2147483647 w 84"/>
            <a:gd name="T1" fmla="*/ 2147483647 h 126"/>
            <a:gd name="T2" fmla="*/ 0 w 84"/>
            <a:gd name="T3" fmla="*/ 2147483647 h 126"/>
            <a:gd name="T4" fmla="*/ 0 w 84"/>
            <a:gd name="T5" fmla="*/ 2147483647 h 126"/>
            <a:gd name="T6" fmla="*/ 2147483647 w 84"/>
            <a:gd name="T7" fmla="*/ 2147483647 h 126"/>
            <a:gd name="T8" fmla="*/ 2147483647 w 84"/>
            <a:gd name="T9" fmla="*/ 2147483647 h 126"/>
            <a:gd name="T10" fmla="*/ 2147483647 w 84"/>
            <a:gd name="T11" fmla="*/ 2147483647 h 126"/>
            <a:gd name="T12" fmla="*/ 2147483647 w 84"/>
            <a:gd name="T13" fmla="*/ 2147483647 h 126"/>
            <a:gd name="T14" fmla="*/ 2147483647 w 84"/>
            <a:gd name="T15" fmla="*/ 2147483647 h 126"/>
            <a:gd name="T16" fmla="*/ 2147483647 w 84"/>
            <a:gd name="T17" fmla="*/ 2147483647 h 126"/>
            <a:gd name="T18" fmla="*/ 2147483647 w 84"/>
            <a:gd name="T19" fmla="*/ 2147483647 h 126"/>
            <a:gd name="T20" fmla="*/ 2147483647 w 84"/>
            <a:gd name="T21" fmla="*/ 2147483647 h 126"/>
            <a:gd name="T22" fmla="*/ 2147483647 w 84"/>
            <a:gd name="T23" fmla="*/ 0 h 126"/>
            <a:gd name="T24" fmla="*/ 2147483647 w 84"/>
            <a:gd name="T25" fmla="*/ 2147483647 h 126"/>
            <a:gd name="T26" fmla="*/ 2147483647 w 84"/>
            <a:gd name="T27" fmla="*/ 2147483647 h 126"/>
            <a:gd name="T28" fmla="*/ 2147483647 w 84"/>
            <a:gd name="T29" fmla="*/ 2147483647 h 126"/>
            <a:gd name="T30" fmla="*/ 2147483647 w 84"/>
            <a:gd name="T31" fmla="*/ 2147483647 h 126"/>
            <a:gd name="T32" fmla="*/ 2147483647 w 84"/>
            <a:gd name="T33" fmla="*/ 2147483647 h 126"/>
            <a:gd name="T34" fmla="*/ 2147483647 w 84"/>
            <a:gd name="T35" fmla="*/ 2147483647 h 126"/>
            <a:gd name="T36" fmla="*/ 2147483647 w 84"/>
            <a:gd name="T37" fmla="*/ 2147483647 h 126"/>
            <a:gd name="T38" fmla="*/ 2147483647 w 84"/>
            <a:gd name="T39" fmla="*/ 2147483647 h 126"/>
            <a:gd name="T40" fmla="*/ 2147483647 w 84"/>
            <a:gd name="T41" fmla="*/ 2147483647 h 12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84" h="126">
              <a:moveTo>
                <a:pt x="18" y="126"/>
              </a:moveTo>
              <a:lnTo>
                <a:pt x="0" y="114"/>
              </a:lnTo>
              <a:lnTo>
                <a:pt x="0" y="102"/>
              </a:lnTo>
              <a:lnTo>
                <a:pt x="6" y="96"/>
              </a:lnTo>
              <a:lnTo>
                <a:pt x="12" y="84"/>
              </a:lnTo>
              <a:lnTo>
                <a:pt x="12" y="66"/>
              </a:lnTo>
              <a:lnTo>
                <a:pt x="6" y="60"/>
              </a:lnTo>
              <a:lnTo>
                <a:pt x="12" y="54"/>
              </a:lnTo>
              <a:lnTo>
                <a:pt x="6" y="36"/>
              </a:lnTo>
              <a:lnTo>
                <a:pt x="30" y="30"/>
              </a:lnTo>
              <a:lnTo>
                <a:pt x="30" y="18"/>
              </a:lnTo>
              <a:lnTo>
                <a:pt x="54" y="0"/>
              </a:lnTo>
              <a:lnTo>
                <a:pt x="60" y="6"/>
              </a:lnTo>
              <a:lnTo>
                <a:pt x="72" y="6"/>
              </a:lnTo>
              <a:lnTo>
                <a:pt x="78" y="18"/>
              </a:lnTo>
              <a:lnTo>
                <a:pt x="84" y="30"/>
              </a:lnTo>
              <a:lnTo>
                <a:pt x="72" y="42"/>
              </a:lnTo>
              <a:lnTo>
                <a:pt x="78" y="66"/>
              </a:lnTo>
              <a:lnTo>
                <a:pt x="72" y="96"/>
              </a:lnTo>
              <a:lnTo>
                <a:pt x="54" y="102"/>
              </a:lnTo>
              <a:lnTo>
                <a:pt x="18" y="126"/>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572476</xdr:colOff>
      <xdr:row>30</xdr:row>
      <xdr:rowOff>3175</xdr:rowOff>
    </xdr:from>
    <xdr:to>
      <xdr:col>11</xdr:col>
      <xdr:colOff>129564</xdr:colOff>
      <xdr:row>32</xdr:row>
      <xdr:rowOff>25400</xdr:rowOff>
    </xdr:to>
    <xdr:sp macro="" textlink="">
      <xdr:nvSpPr>
        <xdr:cNvPr id="46" name="MG">
          <a:extLst>
            <a:ext uri="{FF2B5EF4-FFF2-40B4-BE49-F238E27FC236}">
              <a16:creationId xmlns:a16="http://schemas.microsoft.com/office/drawing/2014/main" id="{00000000-0008-0000-0D00-00002E000000}"/>
            </a:ext>
          </a:extLst>
        </xdr:cNvPr>
        <xdr:cNvSpPr>
          <a:spLocks/>
        </xdr:cNvSpPr>
      </xdr:nvSpPr>
      <xdr:spPr bwMode="auto">
        <a:xfrm>
          <a:off x="6773251" y="5299075"/>
          <a:ext cx="166688" cy="346075"/>
        </a:xfrm>
        <a:custGeom>
          <a:avLst/>
          <a:gdLst>
            <a:gd name="T0" fmla="*/ 2147483647 w 126"/>
            <a:gd name="T1" fmla="*/ 2147483647 h 265"/>
            <a:gd name="T2" fmla="*/ 0 w 126"/>
            <a:gd name="T3" fmla="*/ 2147483647 h 265"/>
            <a:gd name="T4" fmla="*/ 2147483647 w 126"/>
            <a:gd name="T5" fmla="*/ 2147483647 h 265"/>
            <a:gd name="T6" fmla="*/ 2147483647 w 126"/>
            <a:gd name="T7" fmla="*/ 2147483647 h 265"/>
            <a:gd name="T8" fmla="*/ 2147483647 w 126"/>
            <a:gd name="T9" fmla="*/ 2147483647 h 265"/>
            <a:gd name="T10" fmla="*/ 2147483647 w 126"/>
            <a:gd name="T11" fmla="*/ 2147483647 h 265"/>
            <a:gd name="T12" fmla="*/ 2147483647 w 126"/>
            <a:gd name="T13" fmla="*/ 2147483647 h 265"/>
            <a:gd name="T14" fmla="*/ 2147483647 w 126"/>
            <a:gd name="T15" fmla="*/ 2147483647 h 265"/>
            <a:gd name="T16" fmla="*/ 2147483647 w 126"/>
            <a:gd name="T17" fmla="*/ 0 h 265"/>
            <a:gd name="T18" fmla="*/ 2147483647 w 126"/>
            <a:gd name="T19" fmla="*/ 2147483647 h 265"/>
            <a:gd name="T20" fmla="*/ 2147483647 w 126"/>
            <a:gd name="T21" fmla="*/ 2147483647 h 265"/>
            <a:gd name="T22" fmla="*/ 2147483647 w 126"/>
            <a:gd name="T23" fmla="*/ 2147483647 h 265"/>
            <a:gd name="T24" fmla="*/ 2147483647 w 126"/>
            <a:gd name="T25" fmla="*/ 2147483647 h 265"/>
            <a:gd name="T26" fmla="*/ 2147483647 w 126"/>
            <a:gd name="T27" fmla="*/ 2147483647 h 265"/>
            <a:gd name="T28" fmla="*/ 2147483647 w 126"/>
            <a:gd name="T29" fmla="*/ 2147483647 h 265"/>
            <a:gd name="T30" fmla="*/ 2147483647 w 126"/>
            <a:gd name="T31" fmla="*/ 2147483647 h 265"/>
            <a:gd name="T32" fmla="*/ 2147483647 w 126"/>
            <a:gd name="T33" fmla="*/ 2147483647 h 265"/>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26" h="265">
              <a:moveTo>
                <a:pt x="6" y="217"/>
              </a:moveTo>
              <a:lnTo>
                <a:pt x="0" y="193"/>
              </a:lnTo>
              <a:lnTo>
                <a:pt x="12" y="169"/>
              </a:lnTo>
              <a:lnTo>
                <a:pt x="24" y="139"/>
              </a:lnTo>
              <a:lnTo>
                <a:pt x="12" y="91"/>
              </a:lnTo>
              <a:lnTo>
                <a:pt x="30" y="78"/>
              </a:lnTo>
              <a:lnTo>
                <a:pt x="54" y="60"/>
              </a:lnTo>
              <a:lnTo>
                <a:pt x="78" y="24"/>
              </a:lnTo>
              <a:lnTo>
                <a:pt x="108" y="0"/>
              </a:lnTo>
              <a:lnTo>
                <a:pt x="126" y="24"/>
              </a:lnTo>
              <a:lnTo>
                <a:pt x="126" y="66"/>
              </a:lnTo>
              <a:lnTo>
                <a:pt x="126" y="91"/>
              </a:lnTo>
              <a:lnTo>
                <a:pt x="78" y="253"/>
              </a:lnTo>
              <a:lnTo>
                <a:pt x="54" y="259"/>
              </a:lnTo>
              <a:lnTo>
                <a:pt x="30" y="265"/>
              </a:lnTo>
              <a:lnTo>
                <a:pt x="6" y="247"/>
              </a:lnTo>
              <a:lnTo>
                <a:pt x="6" y="21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15</xdr:col>
      <xdr:colOff>602639</xdr:colOff>
      <xdr:row>33</xdr:row>
      <xdr:rowOff>130175</xdr:rowOff>
    </xdr:from>
    <xdr:to>
      <xdr:col>16</xdr:col>
      <xdr:colOff>274026</xdr:colOff>
      <xdr:row>35</xdr:row>
      <xdr:rowOff>100013</xdr:rowOff>
    </xdr:to>
    <xdr:grpSp>
      <xdr:nvGrpSpPr>
        <xdr:cNvPr id="47" name="NZ">
          <a:extLst>
            <a:ext uri="{FF2B5EF4-FFF2-40B4-BE49-F238E27FC236}">
              <a16:creationId xmlns:a16="http://schemas.microsoft.com/office/drawing/2014/main" id="{00000000-0008-0000-0D00-00002F000000}"/>
            </a:ext>
          </a:extLst>
        </xdr:cNvPr>
        <xdr:cNvGrpSpPr/>
      </xdr:nvGrpSpPr>
      <xdr:grpSpPr>
        <a:xfrm>
          <a:off x="10235589" y="5819775"/>
          <a:ext cx="306387" cy="287338"/>
          <a:chOff x="8994322" y="8177439"/>
          <a:chExt cx="280987" cy="388938"/>
        </a:xfrm>
      </xdr:grpSpPr>
      <xdr:sp macro="" textlink="">
        <xdr:nvSpPr>
          <xdr:cNvPr id="48" name="Freeform 47">
            <a:extLst>
              <a:ext uri="{FF2B5EF4-FFF2-40B4-BE49-F238E27FC236}">
                <a16:creationId xmlns:a16="http://schemas.microsoft.com/office/drawing/2014/main" id="{00000000-0008-0000-0D00-000030000000}"/>
              </a:ext>
            </a:extLst>
          </xdr:cNvPr>
          <xdr:cNvSpPr>
            <a:spLocks/>
          </xdr:cNvSpPr>
        </xdr:nvSpPr>
        <xdr:spPr bwMode="auto">
          <a:xfrm>
            <a:off x="8994322" y="8361589"/>
            <a:ext cx="179387" cy="204788"/>
          </a:xfrm>
          <a:custGeom>
            <a:avLst/>
            <a:gdLst>
              <a:gd name="T0" fmla="*/ 0 w 138"/>
              <a:gd name="T1" fmla="*/ 2147483647 h 157"/>
              <a:gd name="T2" fmla="*/ 2147483647 w 138"/>
              <a:gd name="T3" fmla="*/ 2147483647 h 157"/>
              <a:gd name="T4" fmla="*/ 2147483647 w 138"/>
              <a:gd name="T5" fmla="*/ 2147483647 h 157"/>
              <a:gd name="T6" fmla="*/ 2147483647 w 138"/>
              <a:gd name="T7" fmla="*/ 2147483647 h 157"/>
              <a:gd name="T8" fmla="*/ 2147483647 w 138"/>
              <a:gd name="T9" fmla="*/ 2147483647 h 157"/>
              <a:gd name="T10" fmla="*/ 2147483647 w 138"/>
              <a:gd name="T11" fmla="*/ 2147483647 h 157"/>
              <a:gd name="T12" fmla="*/ 2147483647 w 138"/>
              <a:gd name="T13" fmla="*/ 0 h 157"/>
              <a:gd name="T14" fmla="*/ 2147483647 w 138"/>
              <a:gd name="T15" fmla="*/ 2147483647 h 157"/>
              <a:gd name="T16" fmla="*/ 2147483647 w 138"/>
              <a:gd name="T17" fmla="*/ 2147483647 h 157"/>
              <a:gd name="T18" fmla="*/ 2147483647 w 138"/>
              <a:gd name="T19" fmla="*/ 2147483647 h 157"/>
              <a:gd name="T20" fmla="*/ 2147483647 w 138"/>
              <a:gd name="T21" fmla="*/ 2147483647 h 157"/>
              <a:gd name="T22" fmla="*/ 2147483647 w 138"/>
              <a:gd name="T23" fmla="*/ 2147483647 h 157"/>
              <a:gd name="T24" fmla="*/ 2147483647 w 138"/>
              <a:gd name="T25" fmla="*/ 2147483647 h 157"/>
              <a:gd name="T26" fmla="*/ 2147483647 w 138"/>
              <a:gd name="T27" fmla="*/ 2147483647 h 157"/>
              <a:gd name="T28" fmla="*/ 2147483647 w 138"/>
              <a:gd name="T29" fmla="*/ 2147483647 h 157"/>
              <a:gd name="T30" fmla="*/ 2147483647 w 138"/>
              <a:gd name="T31" fmla="*/ 2147483647 h 157"/>
              <a:gd name="T32" fmla="*/ 2147483647 w 138"/>
              <a:gd name="T33" fmla="*/ 2147483647 h 157"/>
              <a:gd name="T34" fmla="*/ 0 w 138"/>
              <a:gd name="T35" fmla="*/ 2147483647 h 157"/>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138" h="157">
                <a:moveTo>
                  <a:pt x="0" y="133"/>
                </a:moveTo>
                <a:lnTo>
                  <a:pt x="18" y="97"/>
                </a:lnTo>
                <a:lnTo>
                  <a:pt x="30" y="79"/>
                </a:lnTo>
                <a:lnTo>
                  <a:pt x="66" y="60"/>
                </a:lnTo>
                <a:lnTo>
                  <a:pt x="78" y="54"/>
                </a:lnTo>
                <a:lnTo>
                  <a:pt x="90" y="30"/>
                </a:lnTo>
                <a:lnTo>
                  <a:pt x="102" y="0"/>
                </a:lnTo>
                <a:lnTo>
                  <a:pt x="114" y="12"/>
                </a:lnTo>
                <a:lnTo>
                  <a:pt x="138" y="18"/>
                </a:lnTo>
                <a:lnTo>
                  <a:pt x="138" y="36"/>
                </a:lnTo>
                <a:lnTo>
                  <a:pt x="114" y="54"/>
                </a:lnTo>
                <a:lnTo>
                  <a:pt x="102" y="67"/>
                </a:lnTo>
                <a:lnTo>
                  <a:pt x="78" y="91"/>
                </a:lnTo>
                <a:lnTo>
                  <a:pt x="72" y="115"/>
                </a:lnTo>
                <a:lnTo>
                  <a:pt x="66" y="151"/>
                </a:lnTo>
                <a:lnTo>
                  <a:pt x="36" y="157"/>
                </a:lnTo>
                <a:lnTo>
                  <a:pt x="18" y="151"/>
                </a:lnTo>
                <a:lnTo>
                  <a:pt x="0" y="133"/>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b="0"/>
          </a:p>
        </xdr:txBody>
      </xdr:sp>
      <xdr:sp macro="" textlink="">
        <xdr:nvSpPr>
          <xdr:cNvPr id="49" name="Freeform 48">
            <a:extLst>
              <a:ext uri="{FF2B5EF4-FFF2-40B4-BE49-F238E27FC236}">
                <a16:creationId xmlns:a16="http://schemas.microsoft.com/office/drawing/2014/main" id="{00000000-0008-0000-0D00-000031000000}"/>
              </a:ext>
            </a:extLst>
          </xdr:cNvPr>
          <xdr:cNvSpPr>
            <a:spLocks/>
          </xdr:cNvSpPr>
        </xdr:nvSpPr>
        <xdr:spPr bwMode="auto">
          <a:xfrm>
            <a:off x="9149897" y="8177439"/>
            <a:ext cx="125412" cy="201613"/>
          </a:xfrm>
          <a:custGeom>
            <a:avLst/>
            <a:gdLst>
              <a:gd name="T0" fmla="*/ 2147483647 w 96"/>
              <a:gd name="T1" fmla="*/ 2147483647 h 156"/>
              <a:gd name="T2" fmla="*/ 2147483647 w 96"/>
              <a:gd name="T3" fmla="*/ 2147483647 h 156"/>
              <a:gd name="T4" fmla="*/ 2147483647 w 96"/>
              <a:gd name="T5" fmla="*/ 2147483647 h 156"/>
              <a:gd name="T6" fmla="*/ 0 w 96"/>
              <a:gd name="T7" fmla="*/ 0 h 156"/>
              <a:gd name="T8" fmla="*/ 2147483647 w 96"/>
              <a:gd name="T9" fmla="*/ 2147483647 h 156"/>
              <a:gd name="T10" fmla="*/ 2147483647 w 96"/>
              <a:gd name="T11" fmla="*/ 2147483647 h 156"/>
              <a:gd name="T12" fmla="*/ 2147483647 w 96"/>
              <a:gd name="T13" fmla="*/ 2147483647 h 156"/>
              <a:gd name="T14" fmla="*/ 2147483647 w 96"/>
              <a:gd name="T15" fmla="*/ 2147483647 h 156"/>
              <a:gd name="T16" fmla="*/ 2147483647 w 96"/>
              <a:gd name="T17" fmla="*/ 2147483647 h 156"/>
              <a:gd name="T18" fmla="*/ 2147483647 w 96"/>
              <a:gd name="T19" fmla="*/ 2147483647 h 156"/>
              <a:gd name="T20" fmla="*/ 2147483647 w 96"/>
              <a:gd name="T21" fmla="*/ 2147483647 h 156"/>
              <a:gd name="T22" fmla="*/ 2147483647 w 96"/>
              <a:gd name="T23" fmla="*/ 2147483647 h 156"/>
              <a:gd name="T24" fmla="*/ 2147483647 w 96"/>
              <a:gd name="T25" fmla="*/ 2147483647 h 156"/>
              <a:gd name="T26" fmla="*/ 2147483647 w 96"/>
              <a:gd name="T27" fmla="*/ 2147483647 h 156"/>
              <a:gd name="T28" fmla="*/ 2147483647 w 96"/>
              <a:gd name="T29" fmla="*/ 2147483647 h 156"/>
              <a:gd name="T30" fmla="*/ 2147483647 w 96"/>
              <a:gd name="T31" fmla="*/ 2147483647 h 156"/>
              <a:gd name="T32" fmla="*/ 2147483647 w 96"/>
              <a:gd name="T33" fmla="*/ 2147483647 h 156"/>
              <a:gd name="T34" fmla="*/ 2147483647 w 96"/>
              <a:gd name="T35" fmla="*/ 2147483647 h 15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96" h="156">
                <a:moveTo>
                  <a:pt x="6" y="108"/>
                </a:moveTo>
                <a:lnTo>
                  <a:pt x="24" y="78"/>
                </a:lnTo>
                <a:lnTo>
                  <a:pt x="24" y="54"/>
                </a:lnTo>
                <a:lnTo>
                  <a:pt x="0" y="0"/>
                </a:lnTo>
                <a:lnTo>
                  <a:pt x="30" y="12"/>
                </a:lnTo>
                <a:lnTo>
                  <a:pt x="30" y="42"/>
                </a:lnTo>
                <a:lnTo>
                  <a:pt x="42" y="60"/>
                </a:lnTo>
                <a:lnTo>
                  <a:pt x="60" y="78"/>
                </a:lnTo>
                <a:lnTo>
                  <a:pt x="84" y="66"/>
                </a:lnTo>
                <a:lnTo>
                  <a:pt x="96" y="78"/>
                </a:lnTo>
                <a:lnTo>
                  <a:pt x="90" y="90"/>
                </a:lnTo>
                <a:lnTo>
                  <a:pt x="78" y="102"/>
                </a:lnTo>
                <a:lnTo>
                  <a:pt x="66" y="114"/>
                </a:lnTo>
                <a:lnTo>
                  <a:pt x="60" y="132"/>
                </a:lnTo>
                <a:lnTo>
                  <a:pt x="42" y="156"/>
                </a:lnTo>
                <a:lnTo>
                  <a:pt x="24" y="144"/>
                </a:lnTo>
                <a:lnTo>
                  <a:pt x="30" y="126"/>
                </a:lnTo>
                <a:lnTo>
                  <a:pt x="6" y="10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b="0"/>
          </a:p>
        </xdr:txBody>
      </xdr:sp>
    </xdr:grpSp>
    <xdr:clientData/>
  </xdr:twoCellAnchor>
  <xdr:twoCellAnchor>
    <xdr:from>
      <xdr:col>13</xdr:col>
      <xdr:colOff>494690</xdr:colOff>
      <xdr:row>29</xdr:row>
      <xdr:rowOff>150813</xdr:rowOff>
    </xdr:from>
    <xdr:to>
      <xdr:col>15</xdr:col>
      <xdr:colOff>264501</xdr:colOff>
      <xdr:row>34</xdr:row>
      <xdr:rowOff>160338</xdr:rowOff>
    </xdr:to>
    <xdr:grpSp>
      <xdr:nvGrpSpPr>
        <xdr:cNvPr id="50" name="AU">
          <a:extLst>
            <a:ext uri="{FF2B5EF4-FFF2-40B4-BE49-F238E27FC236}">
              <a16:creationId xmlns:a16="http://schemas.microsoft.com/office/drawing/2014/main" id="{00000000-0008-0000-0D00-000032000000}"/>
            </a:ext>
          </a:extLst>
        </xdr:cNvPr>
        <xdr:cNvGrpSpPr/>
      </xdr:nvGrpSpPr>
      <xdr:grpSpPr>
        <a:xfrm>
          <a:off x="8857640" y="5205413"/>
          <a:ext cx="1039811" cy="803275"/>
          <a:chOff x="7669894" y="7550377"/>
          <a:chExt cx="986290" cy="914400"/>
        </a:xfrm>
      </xdr:grpSpPr>
      <xdr:sp macro="" textlink="">
        <xdr:nvSpPr>
          <xdr:cNvPr id="51" name="Freeform 50">
            <a:extLst>
              <a:ext uri="{FF2B5EF4-FFF2-40B4-BE49-F238E27FC236}">
                <a16:creationId xmlns:a16="http://schemas.microsoft.com/office/drawing/2014/main" id="{00000000-0008-0000-0D00-000033000000}"/>
              </a:ext>
            </a:extLst>
          </xdr:cNvPr>
          <xdr:cNvSpPr>
            <a:spLocks/>
          </xdr:cNvSpPr>
        </xdr:nvSpPr>
        <xdr:spPr bwMode="auto">
          <a:xfrm>
            <a:off x="7669894" y="7550377"/>
            <a:ext cx="986290" cy="750887"/>
          </a:xfrm>
          <a:custGeom>
            <a:avLst/>
            <a:gdLst>
              <a:gd name="T0" fmla="*/ 2147483647 w 757"/>
              <a:gd name="T1" fmla="*/ 2147483647 h 577"/>
              <a:gd name="T2" fmla="*/ 2147483647 w 757"/>
              <a:gd name="T3" fmla="*/ 2147483647 h 577"/>
              <a:gd name="T4" fmla="*/ 0 w 757"/>
              <a:gd name="T5" fmla="*/ 2147483647 h 577"/>
              <a:gd name="T6" fmla="*/ 2147483647 w 757"/>
              <a:gd name="T7" fmla="*/ 2147483647 h 577"/>
              <a:gd name="T8" fmla="*/ 2147483647 w 757"/>
              <a:gd name="T9" fmla="*/ 2147483647 h 577"/>
              <a:gd name="T10" fmla="*/ 2147483647 w 757"/>
              <a:gd name="T11" fmla="*/ 2147483647 h 577"/>
              <a:gd name="T12" fmla="*/ 2147483647 w 757"/>
              <a:gd name="T13" fmla="*/ 2147483647 h 577"/>
              <a:gd name="T14" fmla="*/ 2147483647 w 757"/>
              <a:gd name="T15" fmla="*/ 2147483647 h 577"/>
              <a:gd name="T16" fmla="*/ 2147483647 w 757"/>
              <a:gd name="T17" fmla="*/ 2147483647 h 577"/>
              <a:gd name="T18" fmla="*/ 2147483647 w 757"/>
              <a:gd name="T19" fmla="*/ 2147483647 h 577"/>
              <a:gd name="T20" fmla="*/ 2147483647 w 757"/>
              <a:gd name="T21" fmla="*/ 0 h 577"/>
              <a:gd name="T22" fmla="*/ 2147483647 w 757"/>
              <a:gd name="T23" fmla="*/ 2147483647 h 577"/>
              <a:gd name="T24" fmla="*/ 2147483647 w 757"/>
              <a:gd name="T25" fmla="*/ 2147483647 h 577"/>
              <a:gd name="T26" fmla="*/ 2147483647 w 757"/>
              <a:gd name="T27" fmla="*/ 2147483647 h 577"/>
              <a:gd name="T28" fmla="*/ 2147483647 w 757"/>
              <a:gd name="T29" fmla="*/ 2147483647 h 577"/>
              <a:gd name="T30" fmla="*/ 2147483647 w 757"/>
              <a:gd name="T31" fmla="*/ 2147483647 h 577"/>
              <a:gd name="T32" fmla="*/ 2147483647 w 757"/>
              <a:gd name="T33" fmla="*/ 2147483647 h 577"/>
              <a:gd name="T34" fmla="*/ 2147483647 w 757"/>
              <a:gd name="T35" fmla="*/ 2147483647 h 577"/>
              <a:gd name="T36" fmla="*/ 2147483647 w 757"/>
              <a:gd name="T37" fmla="*/ 2147483647 h 577"/>
              <a:gd name="T38" fmla="*/ 2147483647 w 757"/>
              <a:gd name="T39" fmla="*/ 2147483647 h 577"/>
              <a:gd name="T40" fmla="*/ 2147483647 w 757"/>
              <a:gd name="T41" fmla="*/ 2147483647 h 577"/>
              <a:gd name="T42" fmla="*/ 2147483647 w 757"/>
              <a:gd name="T43" fmla="*/ 2147483647 h 577"/>
              <a:gd name="T44" fmla="*/ 2147483647 w 757"/>
              <a:gd name="T45" fmla="*/ 2147483647 h 577"/>
              <a:gd name="T46" fmla="*/ 2147483647 w 757"/>
              <a:gd name="T47" fmla="*/ 2147483647 h 577"/>
              <a:gd name="T48" fmla="*/ 2147483647 w 757"/>
              <a:gd name="T49" fmla="*/ 2147483647 h 577"/>
              <a:gd name="T50" fmla="*/ 2147483647 w 757"/>
              <a:gd name="T51" fmla="*/ 2147483647 h 577"/>
              <a:gd name="T52" fmla="*/ 2147483647 w 757"/>
              <a:gd name="T53" fmla="*/ 2147483647 h 577"/>
              <a:gd name="T54" fmla="*/ 2147483647 w 757"/>
              <a:gd name="T55" fmla="*/ 2147483647 h 577"/>
              <a:gd name="T56" fmla="*/ 2147483647 w 757"/>
              <a:gd name="T57" fmla="*/ 2147483647 h 577"/>
              <a:gd name="T58" fmla="*/ 2147483647 w 757"/>
              <a:gd name="T59" fmla="*/ 2147483647 h 577"/>
              <a:gd name="T60" fmla="*/ 2147483647 w 757"/>
              <a:gd name="T61" fmla="*/ 2147483647 h 577"/>
              <a:gd name="T62" fmla="*/ 2147483647 w 757"/>
              <a:gd name="T63" fmla="*/ 2147483647 h 577"/>
              <a:gd name="T64" fmla="*/ 2147483647 w 757"/>
              <a:gd name="T65" fmla="*/ 2147483647 h 577"/>
              <a:gd name="T66" fmla="*/ 2147483647 w 757"/>
              <a:gd name="T67" fmla="*/ 2147483647 h 577"/>
              <a:gd name="T68" fmla="*/ 2147483647 w 757"/>
              <a:gd name="T69" fmla="*/ 2147483647 h 577"/>
              <a:gd name="T70" fmla="*/ 2147483647 w 757"/>
              <a:gd name="T71" fmla="*/ 2147483647 h 577"/>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0" t="0" r="r" b="b"/>
            <a:pathLst>
              <a:path w="757" h="577">
                <a:moveTo>
                  <a:pt x="30" y="463"/>
                </a:moveTo>
                <a:lnTo>
                  <a:pt x="36" y="415"/>
                </a:lnTo>
                <a:lnTo>
                  <a:pt x="30" y="385"/>
                </a:lnTo>
                <a:lnTo>
                  <a:pt x="6" y="307"/>
                </a:lnTo>
                <a:lnTo>
                  <a:pt x="6" y="283"/>
                </a:lnTo>
                <a:lnTo>
                  <a:pt x="0" y="247"/>
                </a:lnTo>
                <a:lnTo>
                  <a:pt x="6" y="217"/>
                </a:lnTo>
                <a:lnTo>
                  <a:pt x="30" y="193"/>
                </a:lnTo>
                <a:lnTo>
                  <a:pt x="78" y="175"/>
                </a:lnTo>
                <a:lnTo>
                  <a:pt x="114" y="151"/>
                </a:lnTo>
                <a:lnTo>
                  <a:pt x="144" y="145"/>
                </a:lnTo>
                <a:lnTo>
                  <a:pt x="156" y="109"/>
                </a:lnTo>
                <a:lnTo>
                  <a:pt x="180" y="97"/>
                </a:lnTo>
                <a:lnTo>
                  <a:pt x="204" y="90"/>
                </a:lnTo>
                <a:lnTo>
                  <a:pt x="240" y="60"/>
                </a:lnTo>
                <a:lnTo>
                  <a:pt x="264" y="48"/>
                </a:lnTo>
                <a:lnTo>
                  <a:pt x="282" y="60"/>
                </a:lnTo>
                <a:lnTo>
                  <a:pt x="300" y="66"/>
                </a:lnTo>
                <a:lnTo>
                  <a:pt x="312" y="42"/>
                </a:lnTo>
                <a:lnTo>
                  <a:pt x="330" y="24"/>
                </a:lnTo>
                <a:lnTo>
                  <a:pt x="360" y="18"/>
                </a:lnTo>
                <a:lnTo>
                  <a:pt x="372" y="0"/>
                </a:lnTo>
                <a:lnTo>
                  <a:pt x="396" y="6"/>
                </a:lnTo>
                <a:lnTo>
                  <a:pt x="438" y="12"/>
                </a:lnTo>
                <a:lnTo>
                  <a:pt x="432" y="36"/>
                </a:lnTo>
                <a:lnTo>
                  <a:pt x="420" y="66"/>
                </a:lnTo>
                <a:lnTo>
                  <a:pt x="438" y="78"/>
                </a:lnTo>
                <a:lnTo>
                  <a:pt x="468" y="78"/>
                </a:lnTo>
                <a:lnTo>
                  <a:pt x="492" y="115"/>
                </a:lnTo>
                <a:lnTo>
                  <a:pt x="510" y="109"/>
                </a:lnTo>
                <a:lnTo>
                  <a:pt x="540" y="90"/>
                </a:lnTo>
                <a:lnTo>
                  <a:pt x="540" y="30"/>
                </a:lnTo>
                <a:lnTo>
                  <a:pt x="564" y="0"/>
                </a:lnTo>
                <a:lnTo>
                  <a:pt x="576" y="42"/>
                </a:lnTo>
                <a:lnTo>
                  <a:pt x="582" y="54"/>
                </a:lnTo>
                <a:lnTo>
                  <a:pt x="594" y="60"/>
                </a:lnTo>
                <a:lnTo>
                  <a:pt x="612" y="121"/>
                </a:lnTo>
                <a:lnTo>
                  <a:pt x="642" y="151"/>
                </a:lnTo>
                <a:lnTo>
                  <a:pt x="678" y="163"/>
                </a:lnTo>
                <a:lnTo>
                  <a:pt x="690" y="199"/>
                </a:lnTo>
                <a:lnTo>
                  <a:pt x="708" y="211"/>
                </a:lnTo>
                <a:lnTo>
                  <a:pt x="714" y="241"/>
                </a:lnTo>
                <a:lnTo>
                  <a:pt x="751" y="265"/>
                </a:lnTo>
                <a:lnTo>
                  <a:pt x="751" y="289"/>
                </a:lnTo>
                <a:lnTo>
                  <a:pt x="757" y="325"/>
                </a:lnTo>
                <a:lnTo>
                  <a:pt x="757" y="379"/>
                </a:lnTo>
                <a:lnTo>
                  <a:pt x="714" y="469"/>
                </a:lnTo>
                <a:lnTo>
                  <a:pt x="696" y="523"/>
                </a:lnTo>
                <a:lnTo>
                  <a:pt x="696" y="547"/>
                </a:lnTo>
                <a:lnTo>
                  <a:pt x="684" y="547"/>
                </a:lnTo>
                <a:lnTo>
                  <a:pt x="660" y="559"/>
                </a:lnTo>
                <a:lnTo>
                  <a:pt x="636" y="577"/>
                </a:lnTo>
                <a:lnTo>
                  <a:pt x="618" y="577"/>
                </a:lnTo>
                <a:lnTo>
                  <a:pt x="594" y="559"/>
                </a:lnTo>
                <a:lnTo>
                  <a:pt x="576" y="571"/>
                </a:lnTo>
                <a:lnTo>
                  <a:pt x="534" y="553"/>
                </a:lnTo>
                <a:lnTo>
                  <a:pt x="498" y="535"/>
                </a:lnTo>
                <a:lnTo>
                  <a:pt x="480" y="505"/>
                </a:lnTo>
                <a:lnTo>
                  <a:pt x="468" y="481"/>
                </a:lnTo>
                <a:lnTo>
                  <a:pt x="444" y="487"/>
                </a:lnTo>
                <a:lnTo>
                  <a:pt x="420" y="463"/>
                </a:lnTo>
                <a:lnTo>
                  <a:pt x="378" y="421"/>
                </a:lnTo>
                <a:lnTo>
                  <a:pt x="312" y="409"/>
                </a:lnTo>
                <a:lnTo>
                  <a:pt x="264" y="415"/>
                </a:lnTo>
                <a:lnTo>
                  <a:pt x="204" y="433"/>
                </a:lnTo>
                <a:lnTo>
                  <a:pt x="198" y="451"/>
                </a:lnTo>
                <a:lnTo>
                  <a:pt x="162" y="457"/>
                </a:lnTo>
                <a:lnTo>
                  <a:pt x="138" y="457"/>
                </a:lnTo>
                <a:lnTo>
                  <a:pt x="120" y="475"/>
                </a:lnTo>
                <a:lnTo>
                  <a:pt x="84" y="487"/>
                </a:lnTo>
                <a:lnTo>
                  <a:pt x="60" y="487"/>
                </a:lnTo>
                <a:lnTo>
                  <a:pt x="30" y="463"/>
                </a:lnTo>
                <a:close/>
              </a:path>
            </a:pathLst>
          </a:custGeom>
          <a:solidFill>
            <a:srgbClr val="FFE838">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52" name="Freeform 51">
            <a:extLst>
              <a:ext uri="{FF2B5EF4-FFF2-40B4-BE49-F238E27FC236}">
                <a16:creationId xmlns:a16="http://schemas.microsoft.com/office/drawing/2014/main" id="{00000000-0008-0000-0D00-000034000000}"/>
              </a:ext>
            </a:extLst>
          </xdr:cNvPr>
          <xdr:cNvSpPr>
            <a:spLocks/>
          </xdr:cNvSpPr>
        </xdr:nvSpPr>
        <xdr:spPr bwMode="auto">
          <a:xfrm>
            <a:off x="8443459" y="8345714"/>
            <a:ext cx="87313" cy="119063"/>
          </a:xfrm>
          <a:custGeom>
            <a:avLst/>
            <a:gdLst>
              <a:gd name="T0" fmla="*/ 0 w 66"/>
              <a:gd name="T1" fmla="*/ 2147483647 h 91"/>
              <a:gd name="T2" fmla="*/ 2147483647 w 66"/>
              <a:gd name="T3" fmla="*/ 2147483647 h 91"/>
              <a:gd name="T4" fmla="*/ 2147483647 w 66"/>
              <a:gd name="T5" fmla="*/ 2147483647 h 91"/>
              <a:gd name="T6" fmla="*/ 2147483647 w 66"/>
              <a:gd name="T7" fmla="*/ 2147483647 h 91"/>
              <a:gd name="T8" fmla="*/ 2147483647 w 66"/>
              <a:gd name="T9" fmla="*/ 2147483647 h 91"/>
              <a:gd name="T10" fmla="*/ 2147483647 w 66"/>
              <a:gd name="T11" fmla="*/ 2147483647 h 91"/>
              <a:gd name="T12" fmla="*/ 2147483647 w 66"/>
              <a:gd name="T13" fmla="*/ 0 h 91"/>
              <a:gd name="T14" fmla="*/ 2147483647 w 66"/>
              <a:gd name="T15" fmla="*/ 2147483647 h 91"/>
              <a:gd name="T16" fmla="*/ 0 w 66"/>
              <a:gd name="T17" fmla="*/ 2147483647 h 91"/>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66" h="91">
                <a:moveTo>
                  <a:pt x="0" y="18"/>
                </a:moveTo>
                <a:lnTo>
                  <a:pt x="12" y="48"/>
                </a:lnTo>
                <a:lnTo>
                  <a:pt x="18" y="72"/>
                </a:lnTo>
                <a:lnTo>
                  <a:pt x="36" y="91"/>
                </a:lnTo>
                <a:lnTo>
                  <a:pt x="48" y="66"/>
                </a:lnTo>
                <a:lnTo>
                  <a:pt x="66" y="30"/>
                </a:lnTo>
                <a:lnTo>
                  <a:pt x="66" y="0"/>
                </a:lnTo>
                <a:lnTo>
                  <a:pt x="42" y="12"/>
                </a:lnTo>
                <a:lnTo>
                  <a:pt x="0" y="18"/>
                </a:lnTo>
                <a:close/>
              </a:path>
            </a:pathLst>
          </a:custGeom>
          <a:solidFill>
            <a:srgbClr val="FFE838">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5</xdr:col>
      <xdr:colOff>215969</xdr:colOff>
      <xdr:row>24</xdr:row>
      <xdr:rowOff>106363</xdr:rowOff>
    </xdr:from>
    <xdr:to>
      <xdr:col>5</xdr:col>
      <xdr:colOff>492194</xdr:colOff>
      <xdr:row>25</xdr:row>
      <xdr:rowOff>22225</xdr:rowOff>
    </xdr:to>
    <xdr:sp macro="" textlink="">
      <xdr:nvSpPr>
        <xdr:cNvPr id="53" name="CU">
          <a:extLst>
            <a:ext uri="{FF2B5EF4-FFF2-40B4-BE49-F238E27FC236}">
              <a16:creationId xmlns:a16="http://schemas.microsoft.com/office/drawing/2014/main" id="{00000000-0008-0000-0D00-000035000000}"/>
            </a:ext>
          </a:extLst>
        </xdr:cNvPr>
        <xdr:cNvSpPr>
          <a:spLocks/>
        </xdr:cNvSpPr>
      </xdr:nvSpPr>
      <xdr:spPr bwMode="auto">
        <a:xfrm>
          <a:off x="3368744" y="4430713"/>
          <a:ext cx="276225" cy="77787"/>
        </a:xfrm>
        <a:custGeom>
          <a:avLst/>
          <a:gdLst>
            <a:gd name="T0" fmla="*/ 2147483647 w 35"/>
            <a:gd name="T1" fmla="*/ 2147483647 h 10"/>
            <a:gd name="T2" fmla="*/ 2147483647 w 35"/>
            <a:gd name="T3" fmla="*/ 0 h 10"/>
            <a:gd name="T4" fmla="*/ 2147483647 w 35"/>
            <a:gd name="T5" fmla="*/ 0 h 10"/>
            <a:gd name="T6" fmla="*/ 2147483647 w 35"/>
            <a:gd name="T7" fmla="*/ 2147483647 h 10"/>
            <a:gd name="T8" fmla="*/ 2147483647 w 35"/>
            <a:gd name="T9" fmla="*/ 2147483647 h 10"/>
            <a:gd name="T10" fmla="*/ 2147483647 w 35"/>
            <a:gd name="T11" fmla="*/ 2147483647 h 10"/>
            <a:gd name="T12" fmla="*/ 2147483647 w 35"/>
            <a:gd name="T13" fmla="*/ 2147483647 h 10"/>
            <a:gd name="T14" fmla="*/ 2147483647 w 35"/>
            <a:gd name="T15" fmla="*/ 2147483647 h 10"/>
            <a:gd name="T16" fmla="*/ 2147483647 w 35"/>
            <a:gd name="T17" fmla="*/ 2147483647 h 10"/>
            <a:gd name="T18" fmla="*/ 2147483647 w 35"/>
            <a:gd name="T19" fmla="*/ 2147483647 h 10"/>
            <a:gd name="T20" fmla="*/ 2147483647 w 35"/>
            <a:gd name="T21" fmla="*/ 2147483647 h 10"/>
            <a:gd name="T22" fmla="*/ 2147483647 w 35"/>
            <a:gd name="T23" fmla="*/ 2147483647 h 10"/>
            <a:gd name="T24" fmla="*/ 2147483647 w 35"/>
            <a:gd name="T25" fmla="*/ 2147483647 h 10"/>
            <a:gd name="T26" fmla="*/ 2147483647 w 35"/>
            <a:gd name="T27" fmla="*/ 2147483647 h 10"/>
            <a:gd name="T28" fmla="*/ 0 w 35"/>
            <a:gd name="T29" fmla="*/ 2147483647 h 10"/>
            <a:gd name="T30" fmla="*/ 2147483647 w 35"/>
            <a:gd name="T31" fmla="*/ 2147483647 h 10"/>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35" h="10">
              <a:moveTo>
                <a:pt x="2" y="1"/>
              </a:moveTo>
              <a:cubicBezTo>
                <a:pt x="8" y="0"/>
                <a:pt x="8" y="0"/>
                <a:pt x="8" y="0"/>
              </a:cubicBezTo>
              <a:cubicBezTo>
                <a:pt x="19" y="0"/>
                <a:pt x="19" y="0"/>
                <a:pt x="19" y="0"/>
              </a:cubicBezTo>
              <a:cubicBezTo>
                <a:pt x="26" y="3"/>
                <a:pt x="26" y="3"/>
                <a:pt x="26" y="3"/>
              </a:cubicBezTo>
              <a:cubicBezTo>
                <a:pt x="26" y="3"/>
                <a:pt x="27" y="5"/>
                <a:pt x="28" y="6"/>
              </a:cubicBezTo>
              <a:cubicBezTo>
                <a:pt x="30" y="7"/>
                <a:pt x="33" y="7"/>
                <a:pt x="33" y="7"/>
              </a:cubicBezTo>
              <a:cubicBezTo>
                <a:pt x="35" y="9"/>
                <a:pt x="35" y="9"/>
                <a:pt x="35" y="9"/>
              </a:cubicBezTo>
              <a:cubicBezTo>
                <a:pt x="35" y="9"/>
                <a:pt x="35" y="10"/>
                <a:pt x="33" y="10"/>
              </a:cubicBezTo>
              <a:cubicBezTo>
                <a:pt x="31" y="10"/>
                <a:pt x="25" y="10"/>
                <a:pt x="25" y="10"/>
              </a:cubicBezTo>
              <a:cubicBezTo>
                <a:pt x="23" y="8"/>
                <a:pt x="23" y="8"/>
                <a:pt x="23" y="8"/>
              </a:cubicBezTo>
              <a:cubicBezTo>
                <a:pt x="21" y="5"/>
                <a:pt x="21" y="5"/>
                <a:pt x="21" y="5"/>
              </a:cubicBezTo>
              <a:cubicBezTo>
                <a:pt x="15" y="4"/>
                <a:pt x="15" y="4"/>
                <a:pt x="15" y="4"/>
              </a:cubicBezTo>
              <a:cubicBezTo>
                <a:pt x="9" y="4"/>
                <a:pt x="9" y="4"/>
                <a:pt x="9" y="4"/>
              </a:cubicBezTo>
              <a:cubicBezTo>
                <a:pt x="5" y="4"/>
                <a:pt x="5" y="4"/>
                <a:pt x="5" y="4"/>
              </a:cubicBezTo>
              <a:cubicBezTo>
                <a:pt x="0" y="3"/>
                <a:pt x="0" y="3"/>
                <a:pt x="0" y="3"/>
              </a:cubicBezTo>
              <a:lnTo>
                <a:pt x="2" y="1"/>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492194</xdr:colOff>
      <xdr:row>25</xdr:row>
      <xdr:rowOff>30163</xdr:rowOff>
    </xdr:from>
    <xdr:to>
      <xdr:col>6</xdr:col>
      <xdr:colOff>54044</xdr:colOff>
      <xdr:row>25</xdr:row>
      <xdr:rowOff>77788</xdr:rowOff>
    </xdr:to>
    <xdr:sp macro="" textlink="">
      <xdr:nvSpPr>
        <xdr:cNvPr id="54" name="HTDO">
          <a:extLst>
            <a:ext uri="{FF2B5EF4-FFF2-40B4-BE49-F238E27FC236}">
              <a16:creationId xmlns:a16="http://schemas.microsoft.com/office/drawing/2014/main" id="{00000000-0008-0000-0D00-000036000000}"/>
            </a:ext>
          </a:extLst>
        </xdr:cNvPr>
        <xdr:cNvSpPr>
          <a:spLocks/>
        </xdr:cNvSpPr>
      </xdr:nvSpPr>
      <xdr:spPr bwMode="auto">
        <a:xfrm>
          <a:off x="3644969" y="4516438"/>
          <a:ext cx="171450" cy="47625"/>
        </a:xfrm>
        <a:custGeom>
          <a:avLst/>
          <a:gdLst>
            <a:gd name="T0" fmla="*/ 2147483647 w 132"/>
            <a:gd name="T1" fmla="*/ 0 h 36"/>
            <a:gd name="T2" fmla="*/ 2147483647 w 132"/>
            <a:gd name="T3" fmla="*/ 2147483647 h 36"/>
            <a:gd name="T4" fmla="*/ 0 w 132"/>
            <a:gd name="T5" fmla="*/ 2147483647 h 36"/>
            <a:gd name="T6" fmla="*/ 2147483647 w 132"/>
            <a:gd name="T7" fmla="*/ 2147483647 h 36"/>
            <a:gd name="T8" fmla="*/ 2147483647 w 132"/>
            <a:gd name="T9" fmla="*/ 2147483647 h 36"/>
            <a:gd name="T10" fmla="*/ 2147483647 w 132"/>
            <a:gd name="T11" fmla="*/ 2147483647 h 36"/>
            <a:gd name="T12" fmla="*/ 2147483647 w 132"/>
            <a:gd name="T13" fmla="*/ 2147483647 h 36"/>
            <a:gd name="T14" fmla="*/ 2147483647 w 132"/>
            <a:gd name="T15" fmla="*/ 2147483647 h 36"/>
            <a:gd name="T16" fmla="*/ 2147483647 w 132"/>
            <a:gd name="T17" fmla="*/ 2147483647 h 36"/>
            <a:gd name="T18" fmla="*/ 2147483647 w 132"/>
            <a:gd name="T19" fmla="*/ 0 h 36"/>
            <a:gd name="T20" fmla="*/ 2147483647 w 132"/>
            <a:gd name="T21" fmla="*/ 0 h 36"/>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132" h="36">
              <a:moveTo>
                <a:pt x="24" y="0"/>
              </a:moveTo>
              <a:lnTo>
                <a:pt x="24" y="12"/>
              </a:lnTo>
              <a:lnTo>
                <a:pt x="0" y="18"/>
              </a:lnTo>
              <a:lnTo>
                <a:pt x="30" y="30"/>
              </a:lnTo>
              <a:lnTo>
                <a:pt x="42" y="36"/>
              </a:lnTo>
              <a:lnTo>
                <a:pt x="66" y="36"/>
              </a:lnTo>
              <a:lnTo>
                <a:pt x="84" y="24"/>
              </a:lnTo>
              <a:lnTo>
                <a:pt x="132" y="30"/>
              </a:lnTo>
              <a:lnTo>
                <a:pt x="108" y="18"/>
              </a:lnTo>
              <a:lnTo>
                <a:pt x="72" y="0"/>
              </a:lnTo>
              <a:lnTo>
                <a:pt x="24"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308951</xdr:colOff>
      <xdr:row>20</xdr:row>
      <xdr:rowOff>17464</xdr:rowOff>
    </xdr:from>
    <xdr:to>
      <xdr:col>10</xdr:col>
      <xdr:colOff>10501</xdr:colOff>
      <xdr:row>22</xdr:row>
      <xdr:rowOff>34926</xdr:rowOff>
    </xdr:to>
    <xdr:grpSp>
      <xdr:nvGrpSpPr>
        <xdr:cNvPr id="55" name="IT">
          <a:extLst>
            <a:ext uri="{FF2B5EF4-FFF2-40B4-BE49-F238E27FC236}">
              <a16:creationId xmlns:a16="http://schemas.microsoft.com/office/drawing/2014/main" id="{00000000-0008-0000-0D00-000037000000}"/>
            </a:ext>
          </a:extLst>
        </xdr:cNvPr>
        <xdr:cNvGrpSpPr/>
      </xdr:nvGrpSpPr>
      <xdr:grpSpPr>
        <a:xfrm>
          <a:off x="6131901" y="3643314"/>
          <a:ext cx="336550" cy="334962"/>
          <a:chOff x="5050833" y="5973708"/>
          <a:chExt cx="311150" cy="336998"/>
        </a:xfrm>
      </xdr:grpSpPr>
      <xdr:sp macro="" textlink="">
        <xdr:nvSpPr>
          <xdr:cNvPr id="56" name="Freeform 55">
            <a:extLst>
              <a:ext uri="{FF2B5EF4-FFF2-40B4-BE49-F238E27FC236}">
                <a16:creationId xmlns:a16="http://schemas.microsoft.com/office/drawing/2014/main" id="{00000000-0008-0000-0D00-000038000000}"/>
              </a:ext>
            </a:extLst>
          </xdr:cNvPr>
          <xdr:cNvSpPr>
            <a:spLocks/>
          </xdr:cNvSpPr>
        </xdr:nvSpPr>
        <xdr:spPr bwMode="auto">
          <a:xfrm>
            <a:off x="5050833" y="5973708"/>
            <a:ext cx="311150" cy="311598"/>
          </a:xfrm>
          <a:custGeom>
            <a:avLst/>
            <a:gdLst>
              <a:gd name="T0" fmla="*/ 2147483647 w 154"/>
              <a:gd name="T1" fmla="*/ 2147483647 h 154"/>
              <a:gd name="T2" fmla="*/ 2147483647 w 154"/>
              <a:gd name="T3" fmla="*/ 0 h 154"/>
              <a:gd name="T4" fmla="*/ 2147483647 w 154"/>
              <a:gd name="T5" fmla="*/ 0 h 154"/>
              <a:gd name="T6" fmla="*/ 2147483647 w 154"/>
              <a:gd name="T7" fmla="*/ 2147483647 h 154"/>
              <a:gd name="T8" fmla="*/ 2147483647 w 154"/>
              <a:gd name="T9" fmla="*/ 2147483647 h 154"/>
              <a:gd name="T10" fmla="*/ 2147483647 w 154"/>
              <a:gd name="T11" fmla="*/ 2147483647 h 154"/>
              <a:gd name="T12" fmla="*/ 2147483647 w 154"/>
              <a:gd name="T13" fmla="*/ 2147483647 h 154"/>
              <a:gd name="T14" fmla="*/ 2147483647 w 154"/>
              <a:gd name="T15" fmla="*/ 2147483647 h 154"/>
              <a:gd name="T16" fmla="*/ 2147483647 w 154"/>
              <a:gd name="T17" fmla="*/ 2147483647 h 154"/>
              <a:gd name="T18" fmla="*/ 2147483647 w 154"/>
              <a:gd name="T19" fmla="*/ 2147483647 h 154"/>
              <a:gd name="T20" fmla="*/ 2147483647 w 154"/>
              <a:gd name="T21" fmla="*/ 2147483647 h 154"/>
              <a:gd name="T22" fmla="*/ 0 w 154"/>
              <a:gd name="T23" fmla="*/ 2147483647 h 154"/>
              <a:gd name="T24" fmla="*/ 2147483647 w 154"/>
              <a:gd name="T25" fmla="*/ 2147483647 h 154"/>
              <a:gd name="T26" fmla="*/ 2147483647 w 154"/>
              <a:gd name="T27" fmla="*/ 2147483647 h 154"/>
              <a:gd name="T28" fmla="*/ 2147483647 w 154"/>
              <a:gd name="T29" fmla="*/ 2147483647 h 154"/>
              <a:gd name="T30" fmla="*/ 2147483647 w 154"/>
              <a:gd name="T31" fmla="*/ 2147483647 h 154"/>
              <a:gd name="T32" fmla="*/ 2147483647 w 154"/>
              <a:gd name="T33" fmla="*/ 2147483647 h 154"/>
              <a:gd name="T34" fmla="*/ 2147483647 w 154"/>
              <a:gd name="T35" fmla="*/ 2147483647 h 154"/>
              <a:gd name="T36" fmla="*/ 2147483647 w 154"/>
              <a:gd name="T37" fmla="*/ 2147483647 h 154"/>
              <a:gd name="T38" fmla="*/ 2147483647 w 154"/>
              <a:gd name="T39" fmla="*/ 2147483647 h 154"/>
              <a:gd name="T40" fmla="*/ 2147483647 w 154"/>
              <a:gd name="T41" fmla="*/ 2147483647 h 154"/>
              <a:gd name="T42" fmla="*/ 2147483647 w 154"/>
              <a:gd name="T43" fmla="*/ 2147483647 h 154"/>
              <a:gd name="T44" fmla="*/ 2147483647 w 154"/>
              <a:gd name="T45" fmla="*/ 2147483647 h 154"/>
              <a:gd name="T46" fmla="*/ 2147483647 w 154"/>
              <a:gd name="T47" fmla="*/ 2147483647 h 154"/>
              <a:gd name="T48" fmla="*/ 2147483647 w 154"/>
              <a:gd name="T49" fmla="*/ 2147483647 h 154"/>
              <a:gd name="T50" fmla="*/ 2147483647 w 154"/>
              <a:gd name="T51" fmla="*/ 2147483647 h 154"/>
              <a:gd name="T52" fmla="*/ 2147483647 w 154"/>
              <a:gd name="T53" fmla="*/ 2147483647 h 154"/>
              <a:gd name="T54" fmla="*/ 2147483647 w 154"/>
              <a:gd name="T55" fmla="*/ 2147483647 h 154"/>
              <a:gd name="T56" fmla="*/ 2147483647 w 154"/>
              <a:gd name="T57" fmla="*/ 2147483647 h 154"/>
              <a:gd name="T58" fmla="*/ 2147483647 w 154"/>
              <a:gd name="T59" fmla="*/ 2147483647 h 154"/>
              <a:gd name="T60" fmla="*/ 2147483647 w 154"/>
              <a:gd name="T61" fmla="*/ 2147483647 h 154"/>
              <a:gd name="T62" fmla="*/ 2147483647 w 154"/>
              <a:gd name="T63" fmla="*/ 2147483647 h 154"/>
              <a:gd name="T64" fmla="*/ 2147483647 w 154"/>
              <a:gd name="T65" fmla="*/ 2147483647 h 154"/>
              <a:gd name="T66" fmla="*/ 2147483647 w 154"/>
              <a:gd name="T67" fmla="*/ 2147483647 h 154"/>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154" h="154">
                <a:moveTo>
                  <a:pt x="87" y="4"/>
                </a:moveTo>
                <a:lnTo>
                  <a:pt x="71" y="0"/>
                </a:lnTo>
                <a:lnTo>
                  <a:pt x="54" y="0"/>
                </a:lnTo>
                <a:lnTo>
                  <a:pt x="50" y="4"/>
                </a:lnTo>
                <a:lnTo>
                  <a:pt x="46" y="4"/>
                </a:lnTo>
                <a:lnTo>
                  <a:pt x="37" y="8"/>
                </a:lnTo>
                <a:lnTo>
                  <a:pt x="25" y="12"/>
                </a:lnTo>
                <a:lnTo>
                  <a:pt x="21" y="8"/>
                </a:lnTo>
                <a:lnTo>
                  <a:pt x="8" y="16"/>
                </a:lnTo>
                <a:lnTo>
                  <a:pt x="4" y="16"/>
                </a:lnTo>
                <a:lnTo>
                  <a:pt x="4" y="25"/>
                </a:lnTo>
                <a:lnTo>
                  <a:pt x="0" y="33"/>
                </a:lnTo>
                <a:lnTo>
                  <a:pt x="4" y="45"/>
                </a:lnTo>
                <a:lnTo>
                  <a:pt x="12" y="54"/>
                </a:lnTo>
                <a:lnTo>
                  <a:pt x="21" y="45"/>
                </a:lnTo>
                <a:lnTo>
                  <a:pt x="42" y="54"/>
                </a:lnTo>
                <a:lnTo>
                  <a:pt x="54" y="78"/>
                </a:lnTo>
                <a:lnTo>
                  <a:pt x="67" y="95"/>
                </a:lnTo>
                <a:lnTo>
                  <a:pt x="96" y="112"/>
                </a:lnTo>
                <a:lnTo>
                  <a:pt x="114" y="126"/>
                </a:lnTo>
                <a:lnTo>
                  <a:pt x="106" y="154"/>
                </a:lnTo>
                <a:lnTo>
                  <a:pt x="133" y="133"/>
                </a:lnTo>
                <a:lnTo>
                  <a:pt x="133" y="120"/>
                </a:lnTo>
                <a:lnTo>
                  <a:pt x="146" y="124"/>
                </a:lnTo>
                <a:lnTo>
                  <a:pt x="154" y="124"/>
                </a:lnTo>
                <a:lnTo>
                  <a:pt x="133" y="104"/>
                </a:lnTo>
                <a:lnTo>
                  <a:pt x="117" y="91"/>
                </a:lnTo>
                <a:lnTo>
                  <a:pt x="104" y="87"/>
                </a:lnTo>
                <a:lnTo>
                  <a:pt x="87" y="58"/>
                </a:lnTo>
                <a:lnTo>
                  <a:pt x="79" y="41"/>
                </a:lnTo>
                <a:lnTo>
                  <a:pt x="83" y="25"/>
                </a:lnTo>
                <a:lnTo>
                  <a:pt x="87" y="25"/>
                </a:lnTo>
                <a:lnTo>
                  <a:pt x="87" y="16"/>
                </a:lnTo>
                <a:lnTo>
                  <a:pt x="87" y="4"/>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57" name="Freeform 56">
            <a:extLst>
              <a:ext uri="{FF2B5EF4-FFF2-40B4-BE49-F238E27FC236}">
                <a16:creationId xmlns:a16="http://schemas.microsoft.com/office/drawing/2014/main" id="{00000000-0008-0000-0D00-000039000000}"/>
              </a:ext>
            </a:extLst>
          </xdr:cNvPr>
          <xdr:cNvSpPr>
            <a:spLocks/>
          </xdr:cNvSpPr>
        </xdr:nvSpPr>
        <xdr:spPr bwMode="auto">
          <a:xfrm>
            <a:off x="5166721" y="6264669"/>
            <a:ext cx="77787" cy="46037"/>
          </a:xfrm>
          <a:custGeom>
            <a:avLst/>
            <a:gdLst>
              <a:gd name="T0" fmla="*/ 0 w 60"/>
              <a:gd name="T1" fmla="*/ 2147483647 h 36"/>
              <a:gd name="T2" fmla="*/ 2147483647 w 60"/>
              <a:gd name="T3" fmla="*/ 0 h 36"/>
              <a:gd name="T4" fmla="*/ 2147483647 w 60"/>
              <a:gd name="T5" fmla="*/ 2147483647 h 36"/>
              <a:gd name="T6" fmla="*/ 2147483647 w 60"/>
              <a:gd name="T7" fmla="*/ 2147483647 h 36"/>
              <a:gd name="T8" fmla="*/ 2147483647 w 60"/>
              <a:gd name="T9" fmla="*/ 2147483647 h 36"/>
              <a:gd name="T10" fmla="*/ 2147483647 w 60"/>
              <a:gd name="T11" fmla="*/ 2147483647 h 36"/>
              <a:gd name="T12" fmla="*/ 0 w 60"/>
              <a:gd name="T13" fmla="*/ 2147483647 h 36"/>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60" h="36">
                <a:moveTo>
                  <a:pt x="0" y="12"/>
                </a:moveTo>
                <a:lnTo>
                  <a:pt x="36" y="0"/>
                </a:lnTo>
                <a:lnTo>
                  <a:pt x="60" y="6"/>
                </a:lnTo>
                <a:lnTo>
                  <a:pt x="60" y="18"/>
                </a:lnTo>
                <a:lnTo>
                  <a:pt x="54" y="36"/>
                </a:lnTo>
                <a:lnTo>
                  <a:pt x="30" y="24"/>
                </a:lnTo>
                <a:lnTo>
                  <a:pt x="0" y="12"/>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58" name="Freeform 57">
            <a:extLst>
              <a:ext uri="{FF2B5EF4-FFF2-40B4-BE49-F238E27FC236}">
                <a16:creationId xmlns:a16="http://schemas.microsoft.com/office/drawing/2014/main" id="{00000000-0008-0000-0D00-00003A000000}"/>
              </a:ext>
            </a:extLst>
          </xdr:cNvPr>
          <xdr:cNvSpPr>
            <a:spLocks/>
          </xdr:cNvSpPr>
        </xdr:nvSpPr>
        <xdr:spPr bwMode="auto">
          <a:xfrm>
            <a:off x="5079408" y="6180083"/>
            <a:ext cx="31750" cy="57598"/>
          </a:xfrm>
          <a:custGeom>
            <a:avLst/>
            <a:gdLst>
              <a:gd name="T0" fmla="*/ 0 w 24"/>
              <a:gd name="T1" fmla="*/ 2147483647 h 48"/>
              <a:gd name="T2" fmla="*/ 2147483647 w 24"/>
              <a:gd name="T3" fmla="*/ 2147483647 h 48"/>
              <a:gd name="T4" fmla="*/ 2147483647 w 24"/>
              <a:gd name="T5" fmla="*/ 0 h 48"/>
              <a:gd name="T6" fmla="*/ 2147483647 w 24"/>
              <a:gd name="T7" fmla="*/ 2147483647 h 48"/>
              <a:gd name="T8" fmla="*/ 2147483647 w 24"/>
              <a:gd name="T9" fmla="*/ 2147483647 h 48"/>
              <a:gd name="T10" fmla="*/ 0 w 24"/>
              <a:gd name="T11" fmla="*/ 2147483647 h 48"/>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24" h="48">
                <a:moveTo>
                  <a:pt x="0" y="48"/>
                </a:moveTo>
                <a:lnTo>
                  <a:pt x="6" y="6"/>
                </a:lnTo>
                <a:lnTo>
                  <a:pt x="18" y="0"/>
                </a:lnTo>
                <a:lnTo>
                  <a:pt x="24" y="24"/>
                </a:lnTo>
                <a:lnTo>
                  <a:pt x="24" y="48"/>
                </a:lnTo>
                <a:lnTo>
                  <a:pt x="0" y="48"/>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9</xdr:col>
      <xdr:colOff>50189</xdr:colOff>
      <xdr:row>19</xdr:row>
      <xdr:rowOff>3176</xdr:rowOff>
    </xdr:from>
    <xdr:to>
      <xdr:col>9</xdr:col>
      <xdr:colOff>369276</xdr:colOff>
      <xdr:row>21</xdr:row>
      <xdr:rowOff>46039</xdr:rowOff>
    </xdr:to>
    <xdr:grpSp>
      <xdr:nvGrpSpPr>
        <xdr:cNvPr id="59" name="FR">
          <a:extLst>
            <a:ext uri="{FF2B5EF4-FFF2-40B4-BE49-F238E27FC236}">
              <a16:creationId xmlns:a16="http://schemas.microsoft.com/office/drawing/2014/main" id="{00000000-0008-0000-0D00-00003B000000}"/>
            </a:ext>
          </a:extLst>
        </xdr:cNvPr>
        <xdr:cNvGrpSpPr/>
      </xdr:nvGrpSpPr>
      <xdr:grpSpPr>
        <a:xfrm>
          <a:off x="5873139" y="3470276"/>
          <a:ext cx="319087" cy="360363"/>
          <a:chOff x="4795722" y="5797495"/>
          <a:chExt cx="315436" cy="366713"/>
        </a:xfrm>
      </xdr:grpSpPr>
      <xdr:sp macro="" textlink="">
        <xdr:nvSpPr>
          <xdr:cNvPr id="60" name="Freeform 59">
            <a:extLst>
              <a:ext uri="{FF2B5EF4-FFF2-40B4-BE49-F238E27FC236}">
                <a16:creationId xmlns:a16="http://schemas.microsoft.com/office/drawing/2014/main" id="{00000000-0008-0000-0D00-00003C000000}"/>
              </a:ext>
            </a:extLst>
          </xdr:cNvPr>
          <xdr:cNvSpPr>
            <a:spLocks/>
          </xdr:cNvSpPr>
        </xdr:nvSpPr>
        <xdr:spPr bwMode="auto">
          <a:xfrm rot="471028">
            <a:off x="4795722" y="5797495"/>
            <a:ext cx="301149" cy="293688"/>
          </a:xfrm>
          <a:custGeom>
            <a:avLst/>
            <a:gdLst>
              <a:gd name="T0" fmla="*/ 255899615 w 10043"/>
              <a:gd name="T1" fmla="*/ 182500249 h 10000"/>
              <a:gd name="T2" fmla="*/ 260305209 w 10043"/>
              <a:gd name="T3" fmla="*/ 166367556 h 10000"/>
              <a:gd name="T4" fmla="*/ 260305209 w 10043"/>
              <a:gd name="T5" fmla="*/ 154066199 h 10000"/>
              <a:gd name="T6" fmla="*/ 260305209 w 10043"/>
              <a:gd name="T7" fmla="*/ 154066199 h 10000"/>
              <a:gd name="T8" fmla="*/ 253121605 w 10043"/>
              <a:gd name="T9" fmla="*/ 141738968 h 10000"/>
              <a:gd name="T10" fmla="*/ 238753485 w 10043"/>
              <a:gd name="T11" fmla="*/ 141738968 h 10000"/>
              <a:gd name="T12" fmla="*/ 241222933 w 10043"/>
              <a:gd name="T13" fmla="*/ 133621726 h 10000"/>
              <a:gd name="T14" fmla="*/ 260305209 w 10043"/>
              <a:gd name="T15" fmla="*/ 110920025 h 10000"/>
              <a:gd name="T16" fmla="*/ 267461165 w 10043"/>
              <a:gd name="T17" fmla="*/ 104731402 h 10000"/>
              <a:gd name="T18" fmla="*/ 267461165 w 10043"/>
              <a:gd name="T19" fmla="*/ 104731402 h 10000"/>
              <a:gd name="T20" fmla="*/ 267461165 w 10043"/>
              <a:gd name="T21" fmla="*/ 80101963 h 10000"/>
              <a:gd name="T22" fmla="*/ 281829285 w 10043"/>
              <a:gd name="T23" fmla="*/ 67774732 h 10000"/>
              <a:gd name="T24" fmla="*/ 260305209 w 10043"/>
              <a:gd name="T25" fmla="*/ 61611131 h 10000"/>
              <a:gd name="T26" fmla="*/ 245938000 w 10043"/>
              <a:gd name="T27" fmla="*/ 55447501 h 10000"/>
              <a:gd name="T28" fmla="*/ 224385365 w 10043"/>
              <a:gd name="T29" fmla="*/ 49283901 h 10000"/>
              <a:gd name="T30" fmla="*/ 217230320 w 10043"/>
              <a:gd name="T31" fmla="*/ 43120271 h 10000"/>
              <a:gd name="T32" fmla="*/ 202862230 w 10043"/>
              <a:gd name="T33" fmla="*/ 36956670 h 10000"/>
              <a:gd name="T34" fmla="*/ 188494111 w 10043"/>
              <a:gd name="T35" fmla="*/ 30818062 h 10000"/>
              <a:gd name="T36" fmla="*/ 181310506 w 10043"/>
              <a:gd name="T37" fmla="*/ 18490831 h 10000"/>
              <a:gd name="T38" fmla="*/ 166970035 w 10043"/>
              <a:gd name="T39" fmla="*/ 12327231 h 10000"/>
              <a:gd name="T40" fmla="*/ 159786430 w 10043"/>
              <a:gd name="T41" fmla="*/ 0 h 10000"/>
              <a:gd name="T42" fmla="*/ 145418311 w 10043"/>
              <a:gd name="T43" fmla="*/ 6163601 h 10000"/>
              <a:gd name="T44" fmla="*/ 131078750 w 10043"/>
              <a:gd name="T45" fmla="*/ 30818062 h 10000"/>
              <a:gd name="T46" fmla="*/ 123895176 w 10043"/>
              <a:gd name="T47" fmla="*/ 36956670 h 10000"/>
              <a:gd name="T48" fmla="*/ 109162285 w 10043"/>
              <a:gd name="T49" fmla="*/ 53063489 h 10000"/>
              <a:gd name="T50" fmla="*/ 83597386 w 10043"/>
              <a:gd name="T51" fmla="*/ 51592024 h 10000"/>
              <a:gd name="T52" fmla="*/ 77368031 w 10043"/>
              <a:gd name="T53" fmla="*/ 41826487 h 10000"/>
              <a:gd name="T54" fmla="*/ 65890306 w 10043"/>
              <a:gd name="T55" fmla="*/ 41116643 h 10000"/>
              <a:gd name="T56" fmla="*/ 65665568 w 10043"/>
              <a:gd name="T57" fmla="*/ 56943989 h 10000"/>
              <a:gd name="T58" fmla="*/ 66451256 w 10043"/>
              <a:gd name="T59" fmla="*/ 73938362 h 10000"/>
              <a:gd name="T60" fmla="*/ 44928091 w 10043"/>
              <a:gd name="T61" fmla="*/ 73938362 h 10000"/>
              <a:gd name="T62" fmla="*/ 36172200 w 10043"/>
              <a:gd name="T63" fmla="*/ 63336167 h 10000"/>
              <a:gd name="T64" fmla="*/ 19194631 w 10043"/>
              <a:gd name="T65" fmla="*/ 66582741 h 10000"/>
              <a:gd name="T66" fmla="*/ 925690 w 10043"/>
              <a:gd name="T67" fmla="*/ 69550693 h 10000"/>
              <a:gd name="T68" fmla="*/ 2638009 w 10043"/>
              <a:gd name="T69" fmla="*/ 82460982 h 10000"/>
              <a:gd name="T70" fmla="*/ 2946572 w 10043"/>
              <a:gd name="T71" fmla="*/ 94356932 h 10000"/>
              <a:gd name="T72" fmla="*/ 23375486 w 10043"/>
              <a:gd name="T73" fmla="*/ 110920025 h 10000"/>
              <a:gd name="T74" fmla="*/ 44928091 w 10043"/>
              <a:gd name="T75" fmla="*/ 110920025 h 10000"/>
              <a:gd name="T76" fmla="*/ 52083136 w 10043"/>
              <a:gd name="T77" fmla="*/ 117083655 h 10000"/>
              <a:gd name="T78" fmla="*/ 52083136 w 10043"/>
              <a:gd name="T79" fmla="*/ 123248137 h 10000"/>
              <a:gd name="T80" fmla="*/ 59267651 w 10043"/>
              <a:gd name="T81" fmla="*/ 135575338 h 10000"/>
              <a:gd name="T82" fmla="*/ 66451256 w 10043"/>
              <a:gd name="T83" fmla="*/ 154066199 h 10000"/>
              <a:gd name="T84" fmla="*/ 73635771 w 10043"/>
              <a:gd name="T85" fmla="*/ 160203926 h 10000"/>
              <a:gd name="T86" fmla="*/ 73635771 w 10043"/>
              <a:gd name="T87" fmla="*/ 178695638 h 10000"/>
              <a:gd name="T88" fmla="*/ 61399977 w 10043"/>
              <a:gd name="T89" fmla="*/ 216438071 h 10000"/>
              <a:gd name="T90" fmla="*/ 59436212 w 10043"/>
              <a:gd name="T91" fmla="*/ 223312396 h 10000"/>
              <a:gd name="T92" fmla="*/ 70604463 w 10043"/>
              <a:gd name="T93" fmla="*/ 240002274 h 10000"/>
              <a:gd name="T94" fmla="*/ 80819376 w 10043"/>
              <a:gd name="T95" fmla="*/ 240306770 h 10000"/>
              <a:gd name="T96" fmla="*/ 95158936 w 10043"/>
              <a:gd name="T97" fmla="*/ 240306770 h 10000"/>
              <a:gd name="T98" fmla="*/ 116710630 w 10043"/>
              <a:gd name="T99" fmla="*/ 246470371 h 10000"/>
              <a:gd name="T100" fmla="*/ 131078750 w 10043"/>
              <a:gd name="T101" fmla="*/ 246470371 h 10000"/>
              <a:gd name="T102" fmla="*/ 152602826 w 10043"/>
              <a:gd name="T103" fmla="*/ 252634001 h 10000"/>
              <a:gd name="T104" fmla="*/ 166970035 w 10043"/>
              <a:gd name="T105" fmla="*/ 252634001 h 10000"/>
              <a:gd name="T106" fmla="*/ 178897235 w 10043"/>
              <a:gd name="T107" fmla="*/ 238759387 h 10000"/>
              <a:gd name="T108" fmla="*/ 192759672 w 10043"/>
              <a:gd name="T109" fmla="*/ 238454920 h 10000"/>
              <a:gd name="T110" fmla="*/ 225115787 w 10043"/>
              <a:gd name="T111" fmla="*/ 244136373 h 10000"/>
              <a:gd name="T112" fmla="*/ 243243814 w 10043"/>
              <a:gd name="T113" fmla="*/ 247129348 h 10000"/>
              <a:gd name="T114" fmla="*/ 271221984 w 10043"/>
              <a:gd name="T115" fmla="*/ 226685755 h 10000"/>
              <a:gd name="T116" fmla="*/ 254776805 w 10043"/>
              <a:gd name="T117" fmla="*/ 205226942 h 10000"/>
              <a:gd name="T118" fmla="*/ 250933102 w 10043"/>
              <a:gd name="T119" fmla="*/ 198758875 h 10000"/>
              <a:gd name="T120" fmla="*/ 255899615 w 10043"/>
              <a:gd name="T121" fmla="*/ 182500249 h 1000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Lst>
            <a:ahLst/>
            <a:cxnLst>
              <a:cxn ang="T122">
                <a:pos x="T0" y="T1"/>
              </a:cxn>
              <a:cxn ang="T123">
                <a:pos x="T2" y="T3"/>
              </a:cxn>
              <a:cxn ang="T124">
                <a:pos x="T4" y="T5"/>
              </a:cxn>
              <a:cxn ang="T125">
                <a:pos x="T6" y="T7"/>
              </a:cxn>
              <a:cxn ang="T126">
                <a:pos x="T8" y="T9"/>
              </a:cxn>
              <a:cxn ang="T127">
                <a:pos x="T10" y="T11"/>
              </a:cxn>
              <a:cxn ang="T128">
                <a:pos x="T12" y="T13"/>
              </a:cxn>
              <a:cxn ang="T129">
                <a:pos x="T14" y="T15"/>
              </a:cxn>
              <a:cxn ang="T130">
                <a:pos x="T16" y="T17"/>
              </a:cxn>
              <a:cxn ang="T131">
                <a:pos x="T18" y="T19"/>
              </a:cxn>
              <a:cxn ang="T132">
                <a:pos x="T20" y="T21"/>
              </a:cxn>
              <a:cxn ang="T133">
                <a:pos x="T22" y="T23"/>
              </a:cxn>
              <a:cxn ang="T134">
                <a:pos x="T24" y="T25"/>
              </a:cxn>
              <a:cxn ang="T135">
                <a:pos x="T26" y="T27"/>
              </a:cxn>
              <a:cxn ang="T136">
                <a:pos x="T28" y="T29"/>
              </a:cxn>
              <a:cxn ang="T137">
                <a:pos x="T30" y="T31"/>
              </a:cxn>
              <a:cxn ang="T138">
                <a:pos x="T32" y="T33"/>
              </a:cxn>
              <a:cxn ang="T139">
                <a:pos x="T34" y="T35"/>
              </a:cxn>
              <a:cxn ang="T140">
                <a:pos x="T36" y="T37"/>
              </a:cxn>
              <a:cxn ang="T141">
                <a:pos x="T38" y="T39"/>
              </a:cxn>
              <a:cxn ang="T142">
                <a:pos x="T40" y="T41"/>
              </a:cxn>
              <a:cxn ang="T143">
                <a:pos x="T42" y="T43"/>
              </a:cxn>
              <a:cxn ang="T144">
                <a:pos x="T44" y="T45"/>
              </a:cxn>
              <a:cxn ang="T145">
                <a:pos x="T46" y="T47"/>
              </a:cxn>
              <a:cxn ang="T146">
                <a:pos x="T48" y="T49"/>
              </a:cxn>
              <a:cxn ang="T147">
                <a:pos x="T50" y="T51"/>
              </a:cxn>
              <a:cxn ang="T148">
                <a:pos x="T52" y="T53"/>
              </a:cxn>
              <a:cxn ang="T149">
                <a:pos x="T54" y="T55"/>
              </a:cxn>
              <a:cxn ang="T150">
                <a:pos x="T56" y="T57"/>
              </a:cxn>
              <a:cxn ang="T151">
                <a:pos x="T58" y="T59"/>
              </a:cxn>
              <a:cxn ang="T152">
                <a:pos x="T60" y="T61"/>
              </a:cxn>
              <a:cxn ang="T153">
                <a:pos x="T62" y="T63"/>
              </a:cxn>
              <a:cxn ang="T154">
                <a:pos x="T64" y="T65"/>
              </a:cxn>
              <a:cxn ang="T155">
                <a:pos x="T66" y="T67"/>
              </a:cxn>
              <a:cxn ang="T156">
                <a:pos x="T68" y="T69"/>
              </a:cxn>
              <a:cxn ang="T157">
                <a:pos x="T70" y="T71"/>
              </a:cxn>
              <a:cxn ang="T158">
                <a:pos x="T72" y="T73"/>
              </a:cxn>
              <a:cxn ang="T159">
                <a:pos x="T74" y="T75"/>
              </a:cxn>
              <a:cxn ang="T160">
                <a:pos x="T76" y="T77"/>
              </a:cxn>
              <a:cxn ang="T161">
                <a:pos x="T78" y="T79"/>
              </a:cxn>
              <a:cxn ang="T162">
                <a:pos x="T80" y="T81"/>
              </a:cxn>
              <a:cxn ang="T163">
                <a:pos x="T82" y="T83"/>
              </a:cxn>
              <a:cxn ang="T164">
                <a:pos x="T84" y="T85"/>
              </a:cxn>
              <a:cxn ang="T165">
                <a:pos x="T86" y="T87"/>
              </a:cxn>
              <a:cxn ang="T166">
                <a:pos x="T88" y="T89"/>
              </a:cxn>
              <a:cxn ang="T167">
                <a:pos x="T90" y="T91"/>
              </a:cxn>
              <a:cxn ang="T168">
                <a:pos x="T92" y="T93"/>
              </a:cxn>
              <a:cxn ang="T169">
                <a:pos x="T94" y="T95"/>
              </a:cxn>
              <a:cxn ang="T170">
                <a:pos x="T96" y="T97"/>
              </a:cxn>
              <a:cxn ang="T171">
                <a:pos x="T98" y="T99"/>
              </a:cxn>
              <a:cxn ang="T172">
                <a:pos x="T100" y="T101"/>
              </a:cxn>
              <a:cxn ang="T173">
                <a:pos x="T102" y="T103"/>
              </a:cxn>
              <a:cxn ang="T174">
                <a:pos x="T104" y="T105"/>
              </a:cxn>
              <a:cxn ang="T175">
                <a:pos x="T106" y="T107"/>
              </a:cxn>
              <a:cxn ang="T176">
                <a:pos x="T108" y="T109"/>
              </a:cxn>
              <a:cxn ang="T177">
                <a:pos x="T110" y="T111"/>
              </a:cxn>
              <a:cxn ang="T178">
                <a:pos x="T112" y="T113"/>
              </a:cxn>
              <a:cxn ang="T179">
                <a:pos x="T114" y="T115"/>
              </a:cxn>
              <a:cxn ang="T180">
                <a:pos x="T116" y="T117"/>
              </a:cxn>
              <a:cxn ang="T181">
                <a:pos x="T118" y="T119"/>
              </a:cxn>
              <a:cxn ang="T182">
                <a:pos x="T120" y="T121"/>
              </a:cxn>
            </a:cxnLst>
            <a:rect l="0" t="0" r="r" b="b"/>
            <a:pathLst>
              <a:path w="10043" h="10000">
                <a:moveTo>
                  <a:pt x="9119" y="7195"/>
                </a:moveTo>
                <a:cubicBezTo>
                  <a:pt x="9204" y="7033"/>
                  <a:pt x="9249" y="6746"/>
                  <a:pt x="9276" y="6559"/>
                </a:cubicBezTo>
                <a:cubicBezTo>
                  <a:pt x="9302" y="6372"/>
                  <a:pt x="9276" y="6235"/>
                  <a:pt x="9276" y="6074"/>
                </a:cubicBezTo>
                <a:cubicBezTo>
                  <a:pt x="9191" y="5911"/>
                  <a:pt x="9105" y="5750"/>
                  <a:pt x="9020" y="5588"/>
                </a:cubicBezTo>
                <a:cubicBezTo>
                  <a:pt x="8849" y="5588"/>
                  <a:pt x="8579" y="5641"/>
                  <a:pt x="8508" y="5588"/>
                </a:cubicBezTo>
                <a:cubicBezTo>
                  <a:pt x="8437" y="5534"/>
                  <a:pt x="8566" y="5375"/>
                  <a:pt x="8596" y="5268"/>
                </a:cubicBezTo>
                <a:cubicBezTo>
                  <a:pt x="8822" y="4969"/>
                  <a:pt x="9120" y="4562"/>
                  <a:pt x="9276" y="4373"/>
                </a:cubicBezTo>
                <a:cubicBezTo>
                  <a:pt x="9431" y="4183"/>
                  <a:pt x="9446" y="4210"/>
                  <a:pt x="9531" y="4129"/>
                </a:cubicBezTo>
                <a:lnTo>
                  <a:pt x="9531" y="3158"/>
                </a:lnTo>
                <a:lnTo>
                  <a:pt x="10043" y="2672"/>
                </a:lnTo>
                <a:lnTo>
                  <a:pt x="9276" y="2429"/>
                </a:lnTo>
                <a:lnTo>
                  <a:pt x="8764" y="2186"/>
                </a:lnTo>
                <a:lnTo>
                  <a:pt x="7996" y="1943"/>
                </a:lnTo>
                <a:lnTo>
                  <a:pt x="7741" y="1700"/>
                </a:lnTo>
                <a:lnTo>
                  <a:pt x="7229" y="1457"/>
                </a:lnTo>
                <a:lnTo>
                  <a:pt x="6717" y="1215"/>
                </a:lnTo>
                <a:lnTo>
                  <a:pt x="6461" y="729"/>
                </a:lnTo>
                <a:lnTo>
                  <a:pt x="5950" y="486"/>
                </a:lnTo>
                <a:lnTo>
                  <a:pt x="5694" y="0"/>
                </a:lnTo>
                <a:lnTo>
                  <a:pt x="5182" y="243"/>
                </a:lnTo>
                <a:lnTo>
                  <a:pt x="4671" y="1215"/>
                </a:lnTo>
                <a:cubicBezTo>
                  <a:pt x="4586" y="1296"/>
                  <a:pt x="4545" y="1311"/>
                  <a:pt x="4415" y="1457"/>
                </a:cubicBezTo>
                <a:cubicBezTo>
                  <a:pt x="4285" y="1603"/>
                  <a:pt x="4129" y="1996"/>
                  <a:pt x="3890" y="2092"/>
                </a:cubicBezTo>
                <a:cubicBezTo>
                  <a:pt x="3651" y="2188"/>
                  <a:pt x="3168" y="2108"/>
                  <a:pt x="2979" y="2034"/>
                </a:cubicBezTo>
                <a:cubicBezTo>
                  <a:pt x="2790" y="1960"/>
                  <a:pt x="2862" y="1718"/>
                  <a:pt x="2757" y="1649"/>
                </a:cubicBezTo>
                <a:cubicBezTo>
                  <a:pt x="2652" y="1580"/>
                  <a:pt x="2418" y="1522"/>
                  <a:pt x="2348" y="1621"/>
                </a:cubicBezTo>
                <a:cubicBezTo>
                  <a:pt x="2279" y="1720"/>
                  <a:pt x="2337" y="2029"/>
                  <a:pt x="2340" y="2245"/>
                </a:cubicBezTo>
                <a:cubicBezTo>
                  <a:pt x="2343" y="2461"/>
                  <a:pt x="2491" y="2803"/>
                  <a:pt x="2368" y="2915"/>
                </a:cubicBezTo>
                <a:cubicBezTo>
                  <a:pt x="2245" y="3027"/>
                  <a:pt x="1781" y="2985"/>
                  <a:pt x="1601" y="2915"/>
                </a:cubicBezTo>
                <a:cubicBezTo>
                  <a:pt x="1421" y="2845"/>
                  <a:pt x="1442" y="2545"/>
                  <a:pt x="1289" y="2497"/>
                </a:cubicBezTo>
                <a:cubicBezTo>
                  <a:pt x="1136" y="2449"/>
                  <a:pt x="893" y="2584"/>
                  <a:pt x="684" y="2625"/>
                </a:cubicBezTo>
                <a:cubicBezTo>
                  <a:pt x="475" y="2666"/>
                  <a:pt x="131" y="2638"/>
                  <a:pt x="33" y="2742"/>
                </a:cubicBezTo>
                <a:cubicBezTo>
                  <a:pt x="-65" y="2846"/>
                  <a:pt x="82" y="3088"/>
                  <a:pt x="94" y="3251"/>
                </a:cubicBezTo>
                <a:cubicBezTo>
                  <a:pt x="106" y="3414"/>
                  <a:pt x="-17" y="3533"/>
                  <a:pt x="105" y="3720"/>
                </a:cubicBezTo>
                <a:cubicBezTo>
                  <a:pt x="228" y="3907"/>
                  <a:pt x="584" y="4264"/>
                  <a:pt x="833" y="4373"/>
                </a:cubicBezTo>
                <a:cubicBezTo>
                  <a:pt x="1082" y="4481"/>
                  <a:pt x="1345" y="4373"/>
                  <a:pt x="1601" y="4373"/>
                </a:cubicBezTo>
                <a:lnTo>
                  <a:pt x="1856" y="4616"/>
                </a:lnTo>
                <a:lnTo>
                  <a:pt x="1856" y="4859"/>
                </a:lnTo>
                <a:lnTo>
                  <a:pt x="2112" y="5345"/>
                </a:lnTo>
                <a:cubicBezTo>
                  <a:pt x="2197" y="5588"/>
                  <a:pt x="2283" y="5831"/>
                  <a:pt x="2368" y="6074"/>
                </a:cubicBezTo>
                <a:lnTo>
                  <a:pt x="2624" y="6316"/>
                </a:lnTo>
                <a:cubicBezTo>
                  <a:pt x="2624" y="6559"/>
                  <a:pt x="2696" y="6675"/>
                  <a:pt x="2624" y="7045"/>
                </a:cubicBezTo>
                <a:cubicBezTo>
                  <a:pt x="2551" y="7414"/>
                  <a:pt x="2272" y="8240"/>
                  <a:pt x="2188" y="8533"/>
                </a:cubicBezTo>
                <a:cubicBezTo>
                  <a:pt x="2104" y="8826"/>
                  <a:pt x="2064" y="8649"/>
                  <a:pt x="2118" y="8804"/>
                </a:cubicBezTo>
                <a:cubicBezTo>
                  <a:pt x="2173" y="8958"/>
                  <a:pt x="2390" y="9351"/>
                  <a:pt x="2516" y="9462"/>
                </a:cubicBezTo>
                <a:cubicBezTo>
                  <a:pt x="2643" y="9574"/>
                  <a:pt x="2734" y="9472"/>
                  <a:pt x="2880" y="9474"/>
                </a:cubicBezTo>
                <a:cubicBezTo>
                  <a:pt x="3025" y="9476"/>
                  <a:pt x="3220" y="9474"/>
                  <a:pt x="3391" y="9474"/>
                </a:cubicBezTo>
                <a:lnTo>
                  <a:pt x="4159" y="9717"/>
                </a:lnTo>
                <a:lnTo>
                  <a:pt x="4671" y="9717"/>
                </a:lnTo>
                <a:lnTo>
                  <a:pt x="5438" y="9960"/>
                </a:lnTo>
                <a:cubicBezTo>
                  <a:pt x="5609" y="9960"/>
                  <a:pt x="5793" y="10051"/>
                  <a:pt x="5950" y="9960"/>
                </a:cubicBezTo>
                <a:cubicBezTo>
                  <a:pt x="6106" y="9870"/>
                  <a:pt x="6222" y="9506"/>
                  <a:pt x="6375" y="9413"/>
                </a:cubicBezTo>
                <a:cubicBezTo>
                  <a:pt x="6529" y="9321"/>
                  <a:pt x="6594" y="9367"/>
                  <a:pt x="6869" y="9401"/>
                </a:cubicBezTo>
                <a:cubicBezTo>
                  <a:pt x="7143" y="9436"/>
                  <a:pt x="7722" y="9569"/>
                  <a:pt x="8022" y="9625"/>
                </a:cubicBezTo>
                <a:cubicBezTo>
                  <a:pt x="8322" y="9682"/>
                  <a:pt x="8393" y="9858"/>
                  <a:pt x="8668" y="9743"/>
                </a:cubicBezTo>
                <a:cubicBezTo>
                  <a:pt x="8942" y="9628"/>
                  <a:pt x="9580" y="8937"/>
                  <a:pt x="9665" y="8937"/>
                </a:cubicBezTo>
                <a:lnTo>
                  <a:pt x="9079" y="8091"/>
                </a:lnTo>
                <a:cubicBezTo>
                  <a:pt x="9008" y="7886"/>
                  <a:pt x="8985" y="7957"/>
                  <a:pt x="8942" y="7836"/>
                </a:cubicBezTo>
                <a:cubicBezTo>
                  <a:pt x="8899" y="7714"/>
                  <a:pt x="9114" y="7387"/>
                  <a:pt x="9119" y="7195"/>
                </a:cubicBez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61" name="Freeform 60">
            <a:extLst>
              <a:ext uri="{FF2B5EF4-FFF2-40B4-BE49-F238E27FC236}">
                <a16:creationId xmlns:a16="http://schemas.microsoft.com/office/drawing/2014/main" id="{00000000-0008-0000-0D00-00003D000000}"/>
              </a:ext>
            </a:extLst>
          </xdr:cNvPr>
          <xdr:cNvSpPr>
            <a:spLocks/>
          </xdr:cNvSpPr>
        </xdr:nvSpPr>
        <xdr:spPr bwMode="auto">
          <a:xfrm>
            <a:off x="5071471" y="6116583"/>
            <a:ext cx="39687" cy="47625"/>
          </a:xfrm>
          <a:custGeom>
            <a:avLst/>
            <a:gdLst>
              <a:gd name="T0" fmla="*/ 0 w 30"/>
              <a:gd name="T1" fmla="*/ 2147483647 h 37"/>
              <a:gd name="T2" fmla="*/ 2147483647 w 30"/>
              <a:gd name="T3" fmla="*/ 0 h 37"/>
              <a:gd name="T4" fmla="*/ 2147483647 w 30"/>
              <a:gd name="T5" fmla="*/ 2147483647 h 37"/>
              <a:gd name="T6" fmla="*/ 2147483647 w 30"/>
              <a:gd name="T7" fmla="*/ 2147483647 h 37"/>
              <a:gd name="T8" fmla="*/ 0 w 30"/>
              <a:gd name="T9" fmla="*/ 2147483647 h 3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 h="37">
                <a:moveTo>
                  <a:pt x="0" y="12"/>
                </a:moveTo>
                <a:lnTo>
                  <a:pt x="24" y="0"/>
                </a:lnTo>
                <a:lnTo>
                  <a:pt x="30" y="24"/>
                </a:lnTo>
                <a:lnTo>
                  <a:pt x="24" y="37"/>
                </a:lnTo>
                <a:lnTo>
                  <a:pt x="0" y="12"/>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10</xdr:col>
      <xdr:colOff>120039</xdr:colOff>
      <xdr:row>21</xdr:row>
      <xdr:rowOff>25401</xdr:rowOff>
    </xdr:from>
    <xdr:to>
      <xdr:col>11</xdr:col>
      <xdr:colOff>2564</xdr:colOff>
      <xdr:row>22</xdr:row>
      <xdr:rowOff>42864</xdr:rowOff>
    </xdr:to>
    <xdr:sp macro="" textlink="">
      <xdr:nvSpPr>
        <xdr:cNvPr id="62" name="TR">
          <a:extLst>
            <a:ext uri="{FF2B5EF4-FFF2-40B4-BE49-F238E27FC236}">
              <a16:creationId xmlns:a16="http://schemas.microsoft.com/office/drawing/2014/main" id="{00000000-0008-0000-0D00-00003E000000}"/>
            </a:ext>
          </a:extLst>
        </xdr:cNvPr>
        <xdr:cNvSpPr>
          <a:spLocks/>
        </xdr:cNvSpPr>
      </xdr:nvSpPr>
      <xdr:spPr bwMode="auto">
        <a:xfrm>
          <a:off x="6320814" y="3863976"/>
          <a:ext cx="492125" cy="179388"/>
        </a:xfrm>
        <a:custGeom>
          <a:avLst/>
          <a:gdLst>
            <a:gd name="T0" fmla="*/ 635446347 w 10616"/>
            <a:gd name="T1" fmla="*/ 50199597 h 10000"/>
            <a:gd name="T2" fmla="*/ 669215180 w 10616"/>
            <a:gd name="T3" fmla="*/ 52704822 h 10000"/>
            <a:gd name="T4" fmla="*/ 854898495 w 10616"/>
            <a:gd name="T5" fmla="*/ 50199597 h 10000"/>
            <a:gd name="T6" fmla="*/ 939372103 w 10616"/>
            <a:gd name="T7" fmla="*/ 47688273 h 10000"/>
            <a:gd name="T8" fmla="*/ 1023746879 w 10616"/>
            <a:gd name="T9" fmla="*/ 45177253 h 10000"/>
            <a:gd name="T10" fmla="*/ 1057515666 w 10616"/>
            <a:gd name="T11" fmla="*/ 47688273 h 10000"/>
            <a:gd name="T12" fmla="*/ 1040680689 w 10616"/>
            <a:gd name="T13" fmla="*/ 40160704 h 10000"/>
            <a:gd name="T14" fmla="*/ 1040680689 w 10616"/>
            <a:gd name="T15" fmla="*/ 22588788 h 10000"/>
            <a:gd name="T16" fmla="*/ 1057515666 w 10616"/>
            <a:gd name="T17" fmla="*/ 20077464 h 10000"/>
            <a:gd name="T18" fmla="*/ 989975913 w 10616"/>
            <a:gd name="T19" fmla="*/ 7527551 h 10000"/>
            <a:gd name="T20" fmla="*/ 956207080 w 10616"/>
            <a:gd name="T21" fmla="*/ 2511001 h 10000"/>
            <a:gd name="T22" fmla="*/ 905603316 w 10616"/>
            <a:gd name="T23" fmla="*/ 2511001 h 10000"/>
            <a:gd name="T24" fmla="*/ 888667328 w 10616"/>
            <a:gd name="T25" fmla="*/ 0 h 10000"/>
            <a:gd name="T26" fmla="*/ 888667328 w 10616"/>
            <a:gd name="T27" fmla="*/ 0 h 10000"/>
            <a:gd name="T28" fmla="*/ 821129708 w 10616"/>
            <a:gd name="T29" fmla="*/ 7527551 h 10000"/>
            <a:gd name="T30" fmla="*/ 736754932 w 10616"/>
            <a:gd name="T31" fmla="*/ 7527551 h 10000"/>
            <a:gd name="T32" fmla="*/ 719818944 w 10616"/>
            <a:gd name="T33" fmla="*/ 7527551 h 10000"/>
            <a:gd name="T34" fmla="*/ 719818944 w 10616"/>
            <a:gd name="T35" fmla="*/ 7527551 h 10000"/>
            <a:gd name="T36" fmla="*/ 652281324 w 10616"/>
            <a:gd name="T37" fmla="*/ 2511001 h 10000"/>
            <a:gd name="T38" fmla="*/ 601675381 w 10616"/>
            <a:gd name="T39" fmla="*/ 0 h 10000"/>
            <a:gd name="T40" fmla="*/ 466598009 w 10616"/>
            <a:gd name="T41" fmla="*/ 0 h 10000"/>
            <a:gd name="T42" fmla="*/ 432829176 w 10616"/>
            <a:gd name="T43" fmla="*/ 0 h 10000"/>
            <a:gd name="T44" fmla="*/ 382124400 w 10616"/>
            <a:gd name="T45" fmla="*/ 2511001 h 10000"/>
            <a:gd name="T46" fmla="*/ 348355567 w 10616"/>
            <a:gd name="T47" fmla="*/ 7527551 h 10000"/>
            <a:gd name="T48" fmla="*/ 263980838 w 10616"/>
            <a:gd name="T49" fmla="*/ 10038893 h 10000"/>
            <a:gd name="T50" fmla="*/ 247044849 w 10616"/>
            <a:gd name="T51" fmla="*/ 7527551 h 10000"/>
            <a:gd name="T52" fmla="*/ 230209872 w 10616"/>
            <a:gd name="T53" fmla="*/ 7527551 h 10000"/>
            <a:gd name="T54" fmla="*/ 196441039 w 10616"/>
            <a:gd name="T55" fmla="*/ 15060914 h 10000"/>
            <a:gd name="T56" fmla="*/ 128901287 w 10616"/>
            <a:gd name="T57" fmla="*/ 15060914 h 10000"/>
            <a:gd name="T58" fmla="*/ 76702938 w 10616"/>
            <a:gd name="T59" fmla="*/ 14304686 h 10000"/>
            <a:gd name="T60" fmla="*/ 20421611 w 10616"/>
            <a:gd name="T61" fmla="*/ 17993477 h 10000"/>
            <a:gd name="T62" fmla="*/ 0 w 10616"/>
            <a:gd name="T63" fmla="*/ 19667490 h 10000"/>
            <a:gd name="T64" fmla="*/ 69531848 w 10616"/>
            <a:gd name="T65" fmla="*/ 33181506 h 10000"/>
            <a:gd name="T66" fmla="*/ 128901287 w 10616"/>
            <a:gd name="T67" fmla="*/ 42666252 h 10000"/>
            <a:gd name="T68" fmla="*/ 162672253 w 10616"/>
            <a:gd name="T69" fmla="*/ 50199597 h 10000"/>
            <a:gd name="T70" fmla="*/ 314584602 w 10616"/>
            <a:gd name="T71" fmla="*/ 52704822 h 10000"/>
            <a:gd name="T72" fmla="*/ 331520590 w 10616"/>
            <a:gd name="T73" fmla="*/ 52704822 h 10000"/>
            <a:gd name="T74" fmla="*/ 449664153 w 10616"/>
            <a:gd name="T75" fmla="*/ 57727148 h 10000"/>
            <a:gd name="T76" fmla="*/ 517201773 w 10616"/>
            <a:gd name="T77" fmla="*/ 52704822 h 10000"/>
            <a:gd name="T78" fmla="*/ 584741571 w 10616"/>
            <a:gd name="T79" fmla="*/ 57727148 h 10000"/>
            <a:gd name="T80" fmla="*/ 584741571 w 10616"/>
            <a:gd name="T81" fmla="*/ 57727148 h 10000"/>
            <a:gd name="T82" fmla="*/ 584741571 w 10616"/>
            <a:gd name="T83" fmla="*/ 57727148 h 10000"/>
            <a:gd name="T84" fmla="*/ 635446347 w 10616"/>
            <a:gd name="T85" fmla="*/ 50199597 h 10000"/>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Lst>
          <a:ahLst/>
          <a:cxnLst>
            <a:cxn ang="T86">
              <a:pos x="T0" y="T1"/>
            </a:cxn>
            <a:cxn ang="T87">
              <a:pos x="T2" y="T3"/>
            </a:cxn>
            <a:cxn ang="T88">
              <a:pos x="T4" y="T5"/>
            </a:cxn>
            <a:cxn ang="T89">
              <a:pos x="T6" y="T7"/>
            </a:cxn>
            <a:cxn ang="T90">
              <a:pos x="T8" y="T9"/>
            </a:cxn>
            <a:cxn ang="T91">
              <a:pos x="T10" y="T11"/>
            </a:cxn>
            <a:cxn ang="T92">
              <a:pos x="T12" y="T13"/>
            </a:cxn>
            <a:cxn ang="T93">
              <a:pos x="T14" y="T15"/>
            </a:cxn>
            <a:cxn ang="T94">
              <a:pos x="T16" y="T17"/>
            </a:cxn>
            <a:cxn ang="T95">
              <a:pos x="T18" y="T19"/>
            </a:cxn>
            <a:cxn ang="T96">
              <a:pos x="T20" y="T21"/>
            </a:cxn>
            <a:cxn ang="T97">
              <a:pos x="T22" y="T23"/>
            </a:cxn>
            <a:cxn ang="T98">
              <a:pos x="T24" y="T25"/>
            </a:cxn>
            <a:cxn ang="T99">
              <a:pos x="T26" y="T27"/>
            </a:cxn>
            <a:cxn ang="T100">
              <a:pos x="T28" y="T29"/>
            </a:cxn>
            <a:cxn ang="T101">
              <a:pos x="T30" y="T31"/>
            </a:cxn>
            <a:cxn ang="T102">
              <a:pos x="T32" y="T33"/>
            </a:cxn>
            <a:cxn ang="T103">
              <a:pos x="T34" y="T35"/>
            </a:cxn>
            <a:cxn ang="T104">
              <a:pos x="T36" y="T37"/>
            </a:cxn>
            <a:cxn ang="T105">
              <a:pos x="T38" y="T39"/>
            </a:cxn>
            <a:cxn ang="T106">
              <a:pos x="T40" y="T41"/>
            </a:cxn>
            <a:cxn ang="T107">
              <a:pos x="T42" y="T43"/>
            </a:cxn>
            <a:cxn ang="T108">
              <a:pos x="T44" y="T45"/>
            </a:cxn>
            <a:cxn ang="T109">
              <a:pos x="T46" y="T47"/>
            </a:cxn>
            <a:cxn ang="T110">
              <a:pos x="T48" y="T49"/>
            </a:cxn>
            <a:cxn ang="T111">
              <a:pos x="T50" y="T51"/>
            </a:cxn>
            <a:cxn ang="T112">
              <a:pos x="T52" y="T53"/>
            </a:cxn>
            <a:cxn ang="T113">
              <a:pos x="T54" y="T55"/>
            </a:cxn>
            <a:cxn ang="T114">
              <a:pos x="T56" y="T57"/>
            </a:cxn>
            <a:cxn ang="T115">
              <a:pos x="T58" y="T59"/>
            </a:cxn>
            <a:cxn ang="T116">
              <a:pos x="T60" y="T61"/>
            </a:cxn>
            <a:cxn ang="T117">
              <a:pos x="T62" y="T63"/>
            </a:cxn>
            <a:cxn ang="T118">
              <a:pos x="T64" y="T65"/>
            </a:cxn>
            <a:cxn ang="T119">
              <a:pos x="T66" y="T67"/>
            </a:cxn>
            <a:cxn ang="T120">
              <a:pos x="T68" y="T69"/>
            </a:cxn>
            <a:cxn ang="T121">
              <a:pos x="T70" y="T71"/>
            </a:cxn>
            <a:cxn ang="T122">
              <a:pos x="T72" y="T73"/>
            </a:cxn>
            <a:cxn ang="T123">
              <a:pos x="T74" y="T75"/>
            </a:cxn>
            <a:cxn ang="T124">
              <a:pos x="T76" y="T77"/>
            </a:cxn>
            <a:cxn ang="T125">
              <a:pos x="T78" y="T79"/>
            </a:cxn>
            <a:cxn ang="T126">
              <a:pos x="T80" y="T81"/>
            </a:cxn>
            <a:cxn ang="T127">
              <a:pos x="T82" y="T83"/>
            </a:cxn>
            <a:cxn ang="T128">
              <a:pos x="T84" y="T85"/>
            </a:cxn>
          </a:cxnLst>
          <a:rect l="0" t="0" r="r" b="b"/>
          <a:pathLst>
            <a:path w="10616" h="10000">
              <a:moveTo>
                <a:pt x="6379" y="8696"/>
              </a:moveTo>
              <a:lnTo>
                <a:pt x="6718" y="9130"/>
              </a:lnTo>
              <a:lnTo>
                <a:pt x="8582" y="8696"/>
              </a:lnTo>
              <a:lnTo>
                <a:pt x="9430" y="8261"/>
              </a:lnTo>
              <a:lnTo>
                <a:pt x="10277" y="7826"/>
              </a:lnTo>
              <a:lnTo>
                <a:pt x="10616" y="8261"/>
              </a:lnTo>
              <a:cubicBezTo>
                <a:pt x="10560" y="7826"/>
                <a:pt x="10503" y="7392"/>
                <a:pt x="10447" y="6957"/>
              </a:cubicBezTo>
              <a:lnTo>
                <a:pt x="10447" y="3913"/>
              </a:lnTo>
              <a:cubicBezTo>
                <a:pt x="10503" y="3768"/>
                <a:pt x="10560" y="3623"/>
                <a:pt x="10616" y="3478"/>
              </a:cubicBezTo>
              <a:lnTo>
                <a:pt x="9938" y="1304"/>
              </a:lnTo>
              <a:lnTo>
                <a:pt x="9599" y="435"/>
              </a:lnTo>
              <a:lnTo>
                <a:pt x="9091" y="435"/>
              </a:lnTo>
              <a:cubicBezTo>
                <a:pt x="9034" y="290"/>
                <a:pt x="8978" y="145"/>
                <a:pt x="8921" y="0"/>
              </a:cubicBezTo>
              <a:lnTo>
                <a:pt x="8243" y="1304"/>
              </a:lnTo>
              <a:lnTo>
                <a:pt x="7396" y="1304"/>
              </a:lnTo>
              <a:lnTo>
                <a:pt x="7226" y="1304"/>
              </a:lnTo>
              <a:lnTo>
                <a:pt x="6548" y="435"/>
              </a:lnTo>
              <a:lnTo>
                <a:pt x="6040" y="0"/>
              </a:lnTo>
              <a:lnTo>
                <a:pt x="4684" y="0"/>
              </a:lnTo>
              <a:lnTo>
                <a:pt x="4345" y="0"/>
              </a:lnTo>
              <a:lnTo>
                <a:pt x="3836" y="435"/>
              </a:lnTo>
              <a:lnTo>
                <a:pt x="3497" y="1304"/>
              </a:lnTo>
              <a:lnTo>
                <a:pt x="2650" y="1739"/>
              </a:lnTo>
              <a:cubicBezTo>
                <a:pt x="2593" y="1594"/>
                <a:pt x="2537" y="1449"/>
                <a:pt x="2480" y="1304"/>
              </a:cubicBezTo>
              <a:lnTo>
                <a:pt x="2311" y="1304"/>
              </a:lnTo>
              <a:lnTo>
                <a:pt x="1972" y="2609"/>
              </a:lnTo>
              <a:cubicBezTo>
                <a:pt x="1746" y="2609"/>
                <a:pt x="1494" y="2631"/>
                <a:pt x="1294" y="2609"/>
              </a:cubicBezTo>
              <a:cubicBezTo>
                <a:pt x="1094" y="2587"/>
                <a:pt x="883" y="2261"/>
                <a:pt x="770" y="2478"/>
              </a:cubicBezTo>
              <a:cubicBezTo>
                <a:pt x="657" y="2695"/>
                <a:pt x="333" y="2962"/>
                <a:pt x="205" y="3117"/>
              </a:cubicBezTo>
              <a:cubicBezTo>
                <a:pt x="77" y="3272"/>
                <a:pt x="0" y="3266"/>
                <a:pt x="0" y="3407"/>
              </a:cubicBezTo>
              <a:cubicBezTo>
                <a:pt x="113" y="3701"/>
                <a:pt x="482" y="5084"/>
                <a:pt x="698" y="5748"/>
              </a:cubicBezTo>
              <a:cubicBezTo>
                <a:pt x="914" y="6412"/>
                <a:pt x="1138" y="6900"/>
                <a:pt x="1294" y="7391"/>
              </a:cubicBezTo>
              <a:cubicBezTo>
                <a:pt x="1450" y="7882"/>
                <a:pt x="1520" y="8261"/>
                <a:pt x="1633" y="8696"/>
              </a:cubicBezTo>
              <a:lnTo>
                <a:pt x="3158" y="9130"/>
              </a:lnTo>
              <a:lnTo>
                <a:pt x="3328" y="9130"/>
              </a:lnTo>
              <a:lnTo>
                <a:pt x="4514" y="10000"/>
              </a:lnTo>
              <a:lnTo>
                <a:pt x="5192" y="9130"/>
              </a:lnTo>
              <a:lnTo>
                <a:pt x="5870" y="10000"/>
              </a:lnTo>
              <a:lnTo>
                <a:pt x="6379" y="8696"/>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367689</xdr:colOff>
      <xdr:row>22</xdr:row>
      <xdr:rowOff>12701</xdr:rowOff>
    </xdr:from>
    <xdr:to>
      <xdr:col>10</xdr:col>
      <xdr:colOff>548664</xdr:colOff>
      <xdr:row>22</xdr:row>
      <xdr:rowOff>158751</xdr:rowOff>
    </xdr:to>
    <xdr:sp macro="" textlink="">
      <xdr:nvSpPr>
        <xdr:cNvPr id="63" name="SY">
          <a:extLst>
            <a:ext uri="{FF2B5EF4-FFF2-40B4-BE49-F238E27FC236}">
              <a16:creationId xmlns:a16="http://schemas.microsoft.com/office/drawing/2014/main" id="{00000000-0008-0000-0D00-00003F000000}"/>
            </a:ext>
          </a:extLst>
        </xdr:cNvPr>
        <xdr:cNvSpPr>
          <a:spLocks/>
        </xdr:cNvSpPr>
      </xdr:nvSpPr>
      <xdr:spPr bwMode="auto">
        <a:xfrm>
          <a:off x="6568464" y="4013201"/>
          <a:ext cx="180975" cy="146050"/>
        </a:xfrm>
        <a:custGeom>
          <a:avLst/>
          <a:gdLst>
            <a:gd name="T0" fmla="*/ 2147483647 w 139"/>
            <a:gd name="T1" fmla="*/ 2147483647 h 114"/>
            <a:gd name="T2" fmla="*/ 2147483647 w 139"/>
            <a:gd name="T3" fmla="*/ 2147483647 h 114"/>
            <a:gd name="T4" fmla="*/ 2147483647 w 139"/>
            <a:gd name="T5" fmla="*/ 2147483647 h 114"/>
            <a:gd name="T6" fmla="*/ 2147483647 w 139"/>
            <a:gd name="T7" fmla="*/ 2147483647 h 114"/>
            <a:gd name="T8" fmla="*/ 2147483647 w 139"/>
            <a:gd name="T9" fmla="*/ 2147483647 h 114"/>
            <a:gd name="T10" fmla="*/ 2147483647 w 139"/>
            <a:gd name="T11" fmla="*/ 2147483647 h 114"/>
            <a:gd name="T12" fmla="*/ 2147483647 w 139"/>
            <a:gd name="T13" fmla="*/ 0 h 114"/>
            <a:gd name="T14" fmla="*/ 2147483647 w 139"/>
            <a:gd name="T15" fmla="*/ 2147483647 h 114"/>
            <a:gd name="T16" fmla="*/ 2147483647 w 139"/>
            <a:gd name="T17" fmla="*/ 2147483647 h 114"/>
            <a:gd name="T18" fmla="*/ 2147483647 w 139"/>
            <a:gd name="T19" fmla="*/ 2147483647 h 114"/>
            <a:gd name="T20" fmla="*/ 2147483647 w 139"/>
            <a:gd name="T21" fmla="*/ 2147483647 h 114"/>
            <a:gd name="T22" fmla="*/ 2147483647 w 139"/>
            <a:gd name="T23" fmla="*/ 2147483647 h 114"/>
            <a:gd name="T24" fmla="*/ 2147483647 w 139"/>
            <a:gd name="T25" fmla="*/ 2147483647 h 114"/>
            <a:gd name="T26" fmla="*/ 0 w 139"/>
            <a:gd name="T27" fmla="*/ 2147483647 h 114"/>
            <a:gd name="T28" fmla="*/ 2147483647 w 139"/>
            <a:gd name="T29" fmla="*/ 2147483647 h 114"/>
            <a:gd name="T30" fmla="*/ 2147483647 w 139"/>
            <a:gd name="T31" fmla="*/ 2147483647 h 114"/>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39" h="114">
              <a:moveTo>
                <a:pt x="25" y="114"/>
              </a:moveTo>
              <a:lnTo>
                <a:pt x="61" y="96"/>
              </a:lnTo>
              <a:lnTo>
                <a:pt x="73" y="90"/>
              </a:lnTo>
              <a:lnTo>
                <a:pt x="115" y="66"/>
              </a:lnTo>
              <a:lnTo>
                <a:pt x="127" y="24"/>
              </a:lnTo>
              <a:lnTo>
                <a:pt x="139" y="6"/>
              </a:lnTo>
              <a:lnTo>
                <a:pt x="139" y="0"/>
              </a:lnTo>
              <a:lnTo>
                <a:pt x="115" y="6"/>
              </a:lnTo>
              <a:lnTo>
                <a:pt x="49" y="12"/>
              </a:lnTo>
              <a:lnTo>
                <a:pt x="37" y="6"/>
              </a:lnTo>
              <a:lnTo>
                <a:pt x="19" y="24"/>
              </a:lnTo>
              <a:lnTo>
                <a:pt x="25" y="48"/>
              </a:lnTo>
              <a:lnTo>
                <a:pt x="0" y="102"/>
              </a:lnTo>
              <a:lnTo>
                <a:pt x="13" y="102"/>
              </a:lnTo>
              <a:lnTo>
                <a:pt x="25" y="11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343876</xdr:colOff>
      <xdr:row>22</xdr:row>
      <xdr:rowOff>128589</xdr:rowOff>
    </xdr:from>
    <xdr:to>
      <xdr:col>10</xdr:col>
      <xdr:colOff>470876</xdr:colOff>
      <xdr:row>23</xdr:row>
      <xdr:rowOff>82551</xdr:rowOff>
    </xdr:to>
    <xdr:sp macro="" textlink="">
      <xdr:nvSpPr>
        <xdr:cNvPr id="64" name="JO">
          <a:extLst>
            <a:ext uri="{FF2B5EF4-FFF2-40B4-BE49-F238E27FC236}">
              <a16:creationId xmlns:a16="http://schemas.microsoft.com/office/drawing/2014/main" id="{00000000-0008-0000-0D00-000040000000}"/>
            </a:ext>
          </a:extLst>
        </xdr:cNvPr>
        <xdr:cNvSpPr>
          <a:spLocks/>
        </xdr:cNvSpPr>
      </xdr:nvSpPr>
      <xdr:spPr bwMode="auto">
        <a:xfrm>
          <a:off x="6544651" y="4129089"/>
          <a:ext cx="127000" cy="115887"/>
        </a:xfrm>
        <a:custGeom>
          <a:avLst/>
          <a:gdLst>
            <a:gd name="T0" fmla="*/ 2147483647 w 97"/>
            <a:gd name="T1" fmla="*/ 2147483647 h 90"/>
            <a:gd name="T2" fmla="*/ 2147483647 w 97"/>
            <a:gd name="T3" fmla="*/ 0 h 90"/>
            <a:gd name="T4" fmla="*/ 2147483647 w 97"/>
            <a:gd name="T5" fmla="*/ 2147483647 h 90"/>
            <a:gd name="T6" fmla="*/ 2147483647 w 97"/>
            <a:gd name="T7" fmla="*/ 2147483647 h 90"/>
            <a:gd name="T8" fmla="*/ 2147483647 w 97"/>
            <a:gd name="T9" fmla="*/ 2147483647 h 90"/>
            <a:gd name="T10" fmla="*/ 2147483647 w 97"/>
            <a:gd name="T11" fmla="*/ 2147483647 h 90"/>
            <a:gd name="T12" fmla="*/ 2147483647 w 97"/>
            <a:gd name="T13" fmla="*/ 2147483647 h 90"/>
            <a:gd name="T14" fmla="*/ 0 w 97"/>
            <a:gd name="T15" fmla="*/ 2147483647 h 90"/>
            <a:gd name="T16" fmla="*/ 2147483647 w 97"/>
            <a:gd name="T17" fmla="*/ 2147483647 h 90"/>
            <a:gd name="T18" fmla="*/ 2147483647 w 97"/>
            <a:gd name="T19" fmla="*/ 2147483647 h 90"/>
            <a:gd name="T20" fmla="*/ 2147483647 w 97"/>
            <a:gd name="T21" fmla="*/ 2147483647 h 90"/>
            <a:gd name="T22" fmla="*/ 2147483647 w 97"/>
            <a:gd name="T23" fmla="*/ 2147483647 h 90"/>
            <a:gd name="T24" fmla="*/ 2147483647 w 97"/>
            <a:gd name="T25" fmla="*/ 2147483647 h 90"/>
            <a:gd name="T26" fmla="*/ 2147483647 w 97"/>
            <a:gd name="T27" fmla="*/ 2147483647 h 90"/>
            <a:gd name="T28" fmla="*/ 2147483647 w 97"/>
            <a:gd name="T29" fmla="*/ 2147483647 h 90"/>
            <a:gd name="T30" fmla="*/ 2147483647 w 97"/>
            <a:gd name="T31" fmla="*/ 2147483647 h 90"/>
            <a:gd name="T32" fmla="*/ 2147483647 w 97"/>
            <a:gd name="T33" fmla="*/ 2147483647 h 90"/>
            <a:gd name="T34" fmla="*/ 2147483647 w 97"/>
            <a:gd name="T35" fmla="*/ 2147483647 h 90"/>
            <a:gd name="T36" fmla="*/ 2147483647 w 97"/>
            <a:gd name="T37" fmla="*/ 2147483647 h 90"/>
            <a:gd name="T38" fmla="*/ 2147483647 w 97"/>
            <a:gd name="T39" fmla="*/ 2147483647 h 90"/>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97" h="90">
              <a:moveTo>
                <a:pt x="91" y="24"/>
              </a:moveTo>
              <a:lnTo>
                <a:pt x="91" y="0"/>
              </a:lnTo>
              <a:lnTo>
                <a:pt x="79" y="6"/>
              </a:lnTo>
              <a:lnTo>
                <a:pt x="43" y="24"/>
              </a:lnTo>
              <a:lnTo>
                <a:pt x="31" y="12"/>
              </a:lnTo>
              <a:lnTo>
                <a:pt x="18" y="12"/>
              </a:lnTo>
              <a:lnTo>
                <a:pt x="12" y="18"/>
              </a:lnTo>
              <a:lnTo>
                <a:pt x="0" y="42"/>
              </a:lnTo>
              <a:lnTo>
                <a:pt x="18" y="90"/>
              </a:lnTo>
              <a:lnTo>
                <a:pt x="25" y="90"/>
              </a:lnTo>
              <a:lnTo>
                <a:pt x="37" y="90"/>
              </a:lnTo>
              <a:lnTo>
                <a:pt x="49" y="78"/>
              </a:lnTo>
              <a:lnTo>
                <a:pt x="67" y="78"/>
              </a:lnTo>
              <a:lnTo>
                <a:pt x="73" y="66"/>
              </a:lnTo>
              <a:lnTo>
                <a:pt x="61" y="36"/>
              </a:lnTo>
              <a:lnTo>
                <a:pt x="85" y="30"/>
              </a:lnTo>
              <a:lnTo>
                <a:pt x="97" y="24"/>
              </a:lnTo>
              <a:lnTo>
                <a:pt x="91" y="24"/>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174014</xdr:colOff>
      <xdr:row>24</xdr:row>
      <xdr:rowOff>23814</xdr:rowOff>
    </xdr:from>
    <xdr:to>
      <xdr:col>11</xdr:col>
      <xdr:colOff>293076</xdr:colOff>
      <xdr:row>24</xdr:row>
      <xdr:rowOff>101600</xdr:rowOff>
    </xdr:to>
    <xdr:sp macro="" textlink="">
      <xdr:nvSpPr>
        <xdr:cNvPr id="65" name="AE">
          <a:extLst>
            <a:ext uri="{FF2B5EF4-FFF2-40B4-BE49-F238E27FC236}">
              <a16:creationId xmlns:a16="http://schemas.microsoft.com/office/drawing/2014/main" id="{00000000-0008-0000-0D00-000041000000}"/>
            </a:ext>
          </a:extLst>
        </xdr:cNvPr>
        <xdr:cNvSpPr>
          <a:spLocks/>
        </xdr:cNvSpPr>
      </xdr:nvSpPr>
      <xdr:spPr bwMode="auto">
        <a:xfrm>
          <a:off x="6984389" y="4348164"/>
          <a:ext cx="119062" cy="77786"/>
        </a:xfrm>
        <a:custGeom>
          <a:avLst/>
          <a:gdLst>
            <a:gd name="T0" fmla="*/ 2147483647 w 90"/>
            <a:gd name="T1" fmla="*/ 2147483647 h 60"/>
            <a:gd name="T2" fmla="*/ 2147483647 w 90"/>
            <a:gd name="T3" fmla="*/ 2147483647 h 60"/>
            <a:gd name="T4" fmla="*/ 2147483647 w 90"/>
            <a:gd name="T5" fmla="*/ 2147483647 h 60"/>
            <a:gd name="T6" fmla="*/ 2147483647 w 90"/>
            <a:gd name="T7" fmla="*/ 2147483647 h 60"/>
            <a:gd name="T8" fmla="*/ 2147483647 w 90"/>
            <a:gd name="T9" fmla="*/ 0 h 60"/>
            <a:gd name="T10" fmla="*/ 2147483647 w 90"/>
            <a:gd name="T11" fmla="*/ 2147483647 h 60"/>
            <a:gd name="T12" fmla="*/ 2147483647 w 90"/>
            <a:gd name="T13" fmla="*/ 2147483647 h 60"/>
            <a:gd name="T14" fmla="*/ 0 w 90"/>
            <a:gd name="T15" fmla="*/ 2147483647 h 60"/>
            <a:gd name="T16" fmla="*/ 2147483647 w 90"/>
            <a:gd name="T17" fmla="*/ 2147483647 h 60"/>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90" h="60">
              <a:moveTo>
                <a:pt x="18" y="48"/>
              </a:moveTo>
              <a:lnTo>
                <a:pt x="66" y="60"/>
              </a:lnTo>
              <a:lnTo>
                <a:pt x="78" y="30"/>
              </a:lnTo>
              <a:lnTo>
                <a:pt x="90" y="24"/>
              </a:lnTo>
              <a:lnTo>
                <a:pt x="84" y="0"/>
              </a:lnTo>
              <a:lnTo>
                <a:pt x="30" y="18"/>
              </a:lnTo>
              <a:lnTo>
                <a:pt x="6" y="6"/>
              </a:lnTo>
              <a:lnTo>
                <a:pt x="0" y="24"/>
              </a:lnTo>
              <a:lnTo>
                <a:pt x="18" y="48"/>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191476</xdr:colOff>
      <xdr:row>24</xdr:row>
      <xdr:rowOff>53975</xdr:rowOff>
    </xdr:from>
    <xdr:to>
      <xdr:col>11</xdr:col>
      <xdr:colOff>378801</xdr:colOff>
      <xdr:row>25</xdr:row>
      <xdr:rowOff>109538</xdr:rowOff>
    </xdr:to>
    <xdr:sp macro="" textlink="">
      <xdr:nvSpPr>
        <xdr:cNvPr id="66" name="OM">
          <a:extLst>
            <a:ext uri="{FF2B5EF4-FFF2-40B4-BE49-F238E27FC236}">
              <a16:creationId xmlns:a16="http://schemas.microsoft.com/office/drawing/2014/main" id="{00000000-0008-0000-0D00-000042000000}"/>
            </a:ext>
          </a:extLst>
        </xdr:cNvPr>
        <xdr:cNvSpPr>
          <a:spLocks/>
        </xdr:cNvSpPr>
      </xdr:nvSpPr>
      <xdr:spPr bwMode="auto">
        <a:xfrm>
          <a:off x="7001851" y="4378325"/>
          <a:ext cx="187325" cy="217488"/>
        </a:xfrm>
        <a:custGeom>
          <a:avLst/>
          <a:gdLst>
            <a:gd name="T0" fmla="*/ 2147483647 w 24"/>
            <a:gd name="T1" fmla="*/ 2147483647 h 28"/>
            <a:gd name="T2" fmla="*/ 2147483647 w 24"/>
            <a:gd name="T3" fmla="*/ 2147483647 h 28"/>
            <a:gd name="T4" fmla="*/ 2147483647 w 24"/>
            <a:gd name="T5" fmla="*/ 2147483647 h 28"/>
            <a:gd name="T6" fmla="*/ 2147483647 w 24"/>
            <a:gd name="T7" fmla="*/ 2147483647 h 28"/>
            <a:gd name="T8" fmla="*/ 0 w 24"/>
            <a:gd name="T9" fmla="*/ 2147483647 h 28"/>
            <a:gd name="T10" fmla="*/ 2147483647 w 24"/>
            <a:gd name="T11" fmla="*/ 2147483647 h 28"/>
            <a:gd name="T12" fmla="*/ 2147483647 w 24"/>
            <a:gd name="T13" fmla="*/ 2147483647 h 28"/>
            <a:gd name="T14" fmla="*/ 2147483647 w 24"/>
            <a:gd name="T15" fmla="*/ 2147483647 h 28"/>
            <a:gd name="T16" fmla="*/ 2147483647 w 24"/>
            <a:gd name="T17" fmla="*/ 2147483647 h 28"/>
            <a:gd name="T18" fmla="*/ 2147483647 w 24"/>
            <a:gd name="T19" fmla="*/ 2147483647 h 28"/>
            <a:gd name="T20" fmla="*/ 2147483647 w 24"/>
            <a:gd name="T21" fmla="*/ 2147483647 h 28"/>
            <a:gd name="T22" fmla="*/ 2147483647 w 24"/>
            <a:gd name="T23" fmla="*/ 2147483647 h 28"/>
            <a:gd name="T24" fmla="*/ 2147483647 w 24"/>
            <a:gd name="T25" fmla="*/ 0 h 28"/>
            <a:gd name="T26" fmla="*/ 2147483647 w 24"/>
            <a:gd name="T27" fmla="*/ 0 h 28"/>
            <a:gd name="T28" fmla="*/ 2147483647 w 24"/>
            <a:gd name="T29" fmla="*/ 2147483647 h 28"/>
            <a:gd name="T30" fmla="*/ 2147483647 w 24"/>
            <a:gd name="T31" fmla="*/ 2147483647 h 28"/>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24" h="28">
              <a:moveTo>
                <a:pt x="9" y="6"/>
              </a:moveTo>
              <a:cubicBezTo>
                <a:pt x="10" y="6"/>
                <a:pt x="10" y="6"/>
                <a:pt x="10" y="6"/>
              </a:cubicBezTo>
              <a:cubicBezTo>
                <a:pt x="9" y="13"/>
                <a:pt x="9" y="13"/>
                <a:pt x="9" y="13"/>
              </a:cubicBezTo>
              <a:cubicBezTo>
                <a:pt x="4" y="17"/>
                <a:pt x="4" y="17"/>
                <a:pt x="4" y="17"/>
              </a:cubicBezTo>
              <a:cubicBezTo>
                <a:pt x="4" y="17"/>
                <a:pt x="3" y="18"/>
                <a:pt x="0" y="18"/>
              </a:cubicBezTo>
              <a:cubicBezTo>
                <a:pt x="1" y="21"/>
                <a:pt x="1" y="21"/>
                <a:pt x="1" y="21"/>
              </a:cubicBezTo>
              <a:cubicBezTo>
                <a:pt x="4" y="28"/>
                <a:pt x="4" y="28"/>
                <a:pt x="4" y="28"/>
              </a:cubicBezTo>
              <a:cubicBezTo>
                <a:pt x="11" y="23"/>
                <a:pt x="11" y="23"/>
                <a:pt x="11" y="23"/>
              </a:cubicBezTo>
              <a:cubicBezTo>
                <a:pt x="17" y="15"/>
                <a:pt x="17" y="15"/>
                <a:pt x="17" y="15"/>
              </a:cubicBezTo>
              <a:cubicBezTo>
                <a:pt x="20" y="11"/>
                <a:pt x="20" y="11"/>
                <a:pt x="20" y="11"/>
              </a:cubicBezTo>
              <a:cubicBezTo>
                <a:pt x="24" y="7"/>
                <a:pt x="24" y="7"/>
                <a:pt x="24" y="7"/>
              </a:cubicBezTo>
              <a:cubicBezTo>
                <a:pt x="16" y="1"/>
                <a:pt x="16" y="1"/>
                <a:pt x="16" y="1"/>
              </a:cubicBezTo>
              <a:cubicBezTo>
                <a:pt x="13" y="0"/>
                <a:pt x="13" y="0"/>
                <a:pt x="13" y="0"/>
              </a:cubicBezTo>
              <a:cubicBezTo>
                <a:pt x="13" y="0"/>
                <a:pt x="13" y="0"/>
                <a:pt x="13" y="0"/>
              </a:cubicBezTo>
              <a:cubicBezTo>
                <a:pt x="11" y="1"/>
                <a:pt x="11" y="1"/>
                <a:pt x="11" y="1"/>
              </a:cubicBezTo>
              <a:lnTo>
                <a:pt x="9" y="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566126</xdr:colOff>
      <xdr:row>25</xdr:row>
      <xdr:rowOff>31750</xdr:rowOff>
    </xdr:from>
    <xdr:to>
      <xdr:col>11</xdr:col>
      <xdr:colOff>221639</xdr:colOff>
      <xdr:row>26</xdr:row>
      <xdr:rowOff>34925</xdr:rowOff>
    </xdr:to>
    <xdr:sp macro="" textlink="">
      <xdr:nvSpPr>
        <xdr:cNvPr id="67" name="YE">
          <a:extLst>
            <a:ext uri="{FF2B5EF4-FFF2-40B4-BE49-F238E27FC236}">
              <a16:creationId xmlns:a16="http://schemas.microsoft.com/office/drawing/2014/main" id="{00000000-0008-0000-0D00-000043000000}"/>
            </a:ext>
          </a:extLst>
        </xdr:cNvPr>
        <xdr:cNvSpPr>
          <a:spLocks/>
        </xdr:cNvSpPr>
      </xdr:nvSpPr>
      <xdr:spPr bwMode="auto">
        <a:xfrm>
          <a:off x="6766901" y="4518025"/>
          <a:ext cx="265113" cy="165100"/>
        </a:xfrm>
        <a:custGeom>
          <a:avLst/>
          <a:gdLst>
            <a:gd name="T0" fmla="*/ 2147483647 w 34"/>
            <a:gd name="T1" fmla="*/ 0 h 21"/>
            <a:gd name="T2" fmla="*/ 2147483647 w 34"/>
            <a:gd name="T3" fmla="*/ 2147483647 h 21"/>
            <a:gd name="T4" fmla="*/ 2147483647 w 34"/>
            <a:gd name="T5" fmla="*/ 2147483647 h 21"/>
            <a:gd name="T6" fmla="*/ 2147483647 w 34"/>
            <a:gd name="T7" fmla="*/ 2147483647 h 21"/>
            <a:gd name="T8" fmla="*/ 0 w 34"/>
            <a:gd name="T9" fmla="*/ 2147483647 h 21"/>
            <a:gd name="T10" fmla="*/ 2147483647 w 34"/>
            <a:gd name="T11" fmla="*/ 2147483647 h 21"/>
            <a:gd name="T12" fmla="*/ 2147483647 w 34"/>
            <a:gd name="T13" fmla="*/ 2147483647 h 21"/>
            <a:gd name="T14" fmla="*/ 2147483647 w 34"/>
            <a:gd name="T15" fmla="*/ 2147483647 h 21"/>
            <a:gd name="T16" fmla="*/ 2147483647 w 34"/>
            <a:gd name="T17" fmla="*/ 2147483647 h 21"/>
            <a:gd name="T18" fmla="*/ 2147483647 w 34"/>
            <a:gd name="T19" fmla="*/ 2147483647 h 21"/>
            <a:gd name="T20" fmla="*/ 2147483647 w 34"/>
            <a:gd name="T21" fmla="*/ 2147483647 h 21"/>
            <a:gd name="T22" fmla="*/ 2147483647 w 34"/>
            <a:gd name="T23" fmla="*/ 2147483647 h 21"/>
            <a:gd name="T24" fmla="*/ 2147483647 w 34"/>
            <a:gd name="T25" fmla="*/ 2147483647 h 21"/>
            <a:gd name="T26" fmla="*/ 2147483647 w 34"/>
            <a:gd name="T27" fmla="*/ 0 h 2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34" h="21">
              <a:moveTo>
                <a:pt x="30" y="0"/>
              </a:moveTo>
              <a:cubicBezTo>
                <a:pt x="25" y="2"/>
                <a:pt x="18" y="3"/>
                <a:pt x="18" y="4"/>
              </a:cubicBezTo>
              <a:cubicBezTo>
                <a:pt x="16" y="5"/>
                <a:pt x="14" y="7"/>
                <a:pt x="14" y="7"/>
              </a:cubicBezTo>
              <a:cubicBezTo>
                <a:pt x="3" y="7"/>
                <a:pt x="3" y="7"/>
                <a:pt x="3" y="7"/>
              </a:cubicBezTo>
              <a:cubicBezTo>
                <a:pt x="0" y="8"/>
                <a:pt x="0" y="8"/>
                <a:pt x="0" y="8"/>
              </a:cubicBezTo>
              <a:cubicBezTo>
                <a:pt x="1" y="12"/>
                <a:pt x="1" y="12"/>
                <a:pt x="1" y="12"/>
              </a:cubicBezTo>
              <a:cubicBezTo>
                <a:pt x="5" y="21"/>
                <a:pt x="5" y="21"/>
                <a:pt x="5" y="21"/>
              </a:cubicBezTo>
              <a:cubicBezTo>
                <a:pt x="12" y="19"/>
                <a:pt x="12" y="19"/>
                <a:pt x="12" y="19"/>
              </a:cubicBezTo>
              <a:cubicBezTo>
                <a:pt x="15" y="19"/>
                <a:pt x="15" y="19"/>
                <a:pt x="15" y="19"/>
              </a:cubicBezTo>
              <a:cubicBezTo>
                <a:pt x="19" y="15"/>
                <a:pt x="19" y="15"/>
                <a:pt x="19" y="15"/>
              </a:cubicBezTo>
              <a:cubicBezTo>
                <a:pt x="25" y="13"/>
                <a:pt x="25" y="13"/>
                <a:pt x="25" y="13"/>
              </a:cubicBezTo>
              <a:cubicBezTo>
                <a:pt x="34" y="10"/>
                <a:pt x="34" y="10"/>
                <a:pt x="34" y="10"/>
              </a:cubicBezTo>
              <a:cubicBezTo>
                <a:pt x="31" y="3"/>
                <a:pt x="31" y="3"/>
                <a:pt x="31" y="3"/>
              </a:cubicBezTo>
              <a:lnTo>
                <a:pt x="30"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378801</xdr:colOff>
      <xdr:row>22</xdr:row>
      <xdr:rowOff>158751</xdr:rowOff>
    </xdr:from>
    <xdr:to>
      <xdr:col>11</xdr:col>
      <xdr:colOff>269264</xdr:colOff>
      <xdr:row>25</xdr:row>
      <xdr:rowOff>95250</xdr:rowOff>
    </xdr:to>
    <xdr:grpSp>
      <xdr:nvGrpSpPr>
        <xdr:cNvPr id="68" name="SA">
          <a:extLst>
            <a:ext uri="{FF2B5EF4-FFF2-40B4-BE49-F238E27FC236}">
              <a16:creationId xmlns:a16="http://schemas.microsoft.com/office/drawing/2014/main" id="{00000000-0008-0000-0D00-000044000000}"/>
            </a:ext>
          </a:extLst>
        </xdr:cNvPr>
        <xdr:cNvGrpSpPr/>
      </xdr:nvGrpSpPr>
      <xdr:grpSpPr>
        <a:xfrm>
          <a:off x="6836751" y="4102101"/>
          <a:ext cx="525463" cy="412749"/>
          <a:chOff x="5733370" y="6433003"/>
          <a:chExt cx="497341" cy="414111"/>
        </a:xfrm>
      </xdr:grpSpPr>
      <xdr:sp macro="" textlink="">
        <xdr:nvSpPr>
          <xdr:cNvPr id="69" name="Freeform 68">
            <a:extLst>
              <a:ext uri="{FF2B5EF4-FFF2-40B4-BE49-F238E27FC236}">
                <a16:creationId xmlns:a16="http://schemas.microsoft.com/office/drawing/2014/main" id="{00000000-0008-0000-0D00-000045000000}"/>
              </a:ext>
            </a:extLst>
          </xdr:cNvPr>
          <xdr:cNvSpPr>
            <a:spLocks/>
          </xdr:cNvSpPr>
        </xdr:nvSpPr>
        <xdr:spPr bwMode="auto">
          <a:xfrm>
            <a:off x="5733370" y="6433003"/>
            <a:ext cx="489403" cy="414111"/>
          </a:xfrm>
          <a:custGeom>
            <a:avLst/>
            <a:gdLst>
              <a:gd name="T0" fmla="*/ 2147483647 w 63"/>
              <a:gd name="T1" fmla="*/ 2147483647 h 54"/>
              <a:gd name="T2" fmla="*/ 2147483647 w 63"/>
              <a:gd name="T3" fmla="*/ 2147483647 h 54"/>
              <a:gd name="T4" fmla="*/ 2147483647 w 63"/>
              <a:gd name="T5" fmla="*/ 2147483647 h 54"/>
              <a:gd name="T6" fmla="*/ 2147483647 w 63"/>
              <a:gd name="T7" fmla="*/ 2147483647 h 54"/>
              <a:gd name="T8" fmla="*/ 2147483647 w 63"/>
              <a:gd name="T9" fmla="*/ 2147483647 h 54"/>
              <a:gd name="T10" fmla="*/ 2147483647 w 63"/>
              <a:gd name="T11" fmla="*/ 2147483647 h 54"/>
              <a:gd name="T12" fmla="*/ 2147483647 w 63"/>
              <a:gd name="T13" fmla="*/ 2147483647 h 54"/>
              <a:gd name="T14" fmla="*/ 2147483647 w 63"/>
              <a:gd name="T15" fmla="*/ 2147483647 h 54"/>
              <a:gd name="T16" fmla="*/ 2147483647 w 63"/>
              <a:gd name="T17" fmla="*/ 2147483647 h 54"/>
              <a:gd name="T18" fmla="*/ 2147483647 w 63"/>
              <a:gd name="T19" fmla="*/ 2147483647 h 54"/>
              <a:gd name="T20" fmla="*/ 2147483647 w 63"/>
              <a:gd name="T21" fmla="*/ 2147483647 h 54"/>
              <a:gd name="T22" fmla="*/ 2147483647 w 63"/>
              <a:gd name="T23" fmla="*/ 2147483647 h 54"/>
              <a:gd name="T24" fmla="*/ 2147483647 w 63"/>
              <a:gd name="T25" fmla="*/ 2147483647 h 54"/>
              <a:gd name="T26" fmla="*/ 2147483647 w 63"/>
              <a:gd name="T27" fmla="*/ 2147483647 h 54"/>
              <a:gd name="T28" fmla="*/ 2147483647 w 63"/>
              <a:gd name="T29" fmla="*/ 0 h 54"/>
              <a:gd name="T30" fmla="*/ 2147483647 w 63"/>
              <a:gd name="T31" fmla="*/ 0 h 54"/>
              <a:gd name="T32" fmla="*/ 2147483647 w 63"/>
              <a:gd name="T33" fmla="*/ 2147483647 h 54"/>
              <a:gd name="T34" fmla="*/ 2147483647 w 63"/>
              <a:gd name="T35" fmla="*/ 2147483647 h 54"/>
              <a:gd name="T36" fmla="*/ 2147483647 w 63"/>
              <a:gd name="T37" fmla="*/ 2147483647 h 54"/>
              <a:gd name="T38" fmla="*/ 2147483647 w 63"/>
              <a:gd name="T39" fmla="*/ 2147483647 h 54"/>
              <a:gd name="T40" fmla="*/ 2147483647 w 63"/>
              <a:gd name="T41" fmla="*/ 2147483647 h 54"/>
              <a:gd name="T42" fmla="*/ 2147483647 w 63"/>
              <a:gd name="T43" fmla="*/ 2147483647 h 54"/>
              <a:gd name="T44" fmla="*/ 0 w 63"/>
              <a:gd name="T45" fmla="*/ 2147483647 h 54"/>
              <a:gd name="T46" fmla="*/ 2147483647 w 63"/>
              <a:gd name="T47" fmla="*/ 2147483647 h 54"/>
              <a:gd name="T48" fmla="*/ 2147483647 w 63"/>
              <a:gd name="T49" fmla="*/ 2147483647 h 54"/>
              <a:gd name="T50" fmla="*/ 2147483647 w 63"/>
              <a:gd name="T51" fmla="*/ 2147483647 h 54"/>
              <a:gd name="T52" fmla="*/ 2147483647 w 63"/>
              <a:gd name="T53" fmla="*/ 2147483647 h 54"/>
              <a:gd name="T54" fmla="*/ 2147483647 w 63"/>
              <a:gd name="T55" fmla="*/ 2147483647 h 54"/>
              <a:gd name="T56" fmla="*/ 2147483647 w 63"/>
              <a:gd name="T57" fmla="*/ 2147483647 h 54"/>
              <a:gd name="T58" fmla="*/ 2147483647 w 63"/>
              <a:gd name="T59" fmla="*/ 2147483647 h 54"/>
              <a:gd name="T60" fmla="*/ 2147483647 w 63"/>
              <a:gd name="T61" fmla="*/ 2147483647 h 54"/>
              <a:gd name="T62" fmla="*/ 2147483647 w 63"/>
              <a:gd name="T63" fmla="*/ 2147483647 h 54"/>
              <a:gd name="T64" fmla="*/ 2147483647 w 63"/>
              <a:gd name="T65" fmla="*/ 2147483647 h 54"/>
              <a:gd name="T66" fmla="*/ 2147483647 w 63"/>
              <a:gd name="T67" fmla="*/ 2147483647 h 54"/>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63" h="54">
                <a:moveTo>
                  <a:pt x="63" y="34"/>
                </a:moveTo>
                <a:cubicBezTo>
                  <a:pt x="55" y="32"/>
                  <a:pt x="55" y="32"/>
                  <a:pt x="55" y="32"/>
                </a:cubicBezTo>
                <a:cubicBezTo>
                  <a:pt x="52" y="28"/>
                  <a:pt x="52" y="28"/>
                  <a:pt x="52" y="28"/>
                </a:cubicBezTo>
                <a:cubicBezTo>
                  <a:pt x="53" y="25"/>
                  <a:pt x="53" y="25"/>
                  <a:pt x="53" y="25"/>
                </a:cubicBezTo>
                <a:cubicBezTo>
                  <a:pt x="52" y="25"/>
                  <a:pt x="52" y="25"/>
                  <a:pt x="52" y="25"/>
                </a:cubicBezTo>
                <a:cubicBezTo>
                  <a:pt x="48" y="23"/>
                  <a:pt x="48" y="23"/>
                  <a:pt x="48" y="23"/>
                </a:cubicBezTo>
                <a:cubicBezTo>
                  <a:pt x="46" y="17"/>
                  <a:pt x="46" y="17"/>
                  <a:pt x="46" y="17"/>
                </a:cubicBezTo>
                <a:cubicBezTo>
                  <a:pt x="42" y="13"/>
                  <a:pt x="42" y="13"/>
                  <a:pt x="42" y="13"/>
                </a:cubicBezTo>
                <a:cubicBezTo>
                  <a:pt x="42" y="12"/>
                  <a:pt x="42" y="12"/>
                  <a:pt x="42" y="12"/>
                </a:cubicBezTo>
                <a:cubicBezTo>
                  <a:pt x="39" y="12"/>
                  <a:pt x="39" y="12"/>
                  <a:pt x="39" y="12"/>
                </a:cubicBezTo>
                <a:cubicBezTo>
                  <a:pt x="36" y="10"/>
                  <a:pt x="36" y="10"/>
                  <a:pt x="36" y="10"/>
                </a:cubicBezTo>
                <a:cubicBezTo>
                  <a:pt x="28" y="9"/>
                  <a:pt x="28" y="9"/>
                  <a:pt x="28" y="9"/>
                </a:cubicBezTo>
                <a:cubicBezTo>
                  <a:pt x="25" y="6"/>
                  <a:pt x="25" y="6"/>
                  <a:pt x="25" y="6"/>
                </a:cubicBezTo>
                <a:cubicBezTo>
                  <a:pt x="15" y="1"/>
                  <a:pt x="15" y="1"/>
                  <a:pt x="15" y="1"/>
                </a:cubicBezTo>
                <a:cubicBezTo>
                  <a:pt x="11" y="0"/>
                  <a:pt x="11" y="0"/>
                  <a:pt x="11" y="0"/>
                </a:cubicBezTo>
                <a:cubicBezTo>
                  <a:pt x="12" y="0"/>
                  <a:pt x="12" y="0"/>
                  <a:pt x="12" y="0"/>
                </a:cubicBezTo>
                <a:cubicBezTo>
                  <a:pt x="10" y="1"/>
                  <a:pt x="10" y="1"/>
                  <a:pt x="10" y="1"/>
                </a:cubicBezTo>
                <a:cubicBezTo>
                  <a:pt x="6" y="2"/>
                  <a:pt x="6" y="2"/>
                  <a:pt x="6" y="2"/>
                </a:cubicBezTo>
                <a:cubicBezTo>
                  <a:pt x="8" y="7"/>
                  <a:pt x="8" y="7"/>
                  <a:pt x="8" y="7"/>
                </a:cubicBezTo>
                <a:cubicBezTo>
                  <a:pt x="7" y="9"/>
                  <a:pt x="7" y="9"/>
                  <a:pt x="7" y="9"/>
                </a:cubicBezTo>
                <a:cubicBezTo>
                  <a:pt x="4" y="9"/>
                  <a:pt x="4" y="9"/>
                  <a:pt x="4" y="9"/>
                </a:cubicBezTo>
                <a:cubicBezTo>
                  <a:pt x="2" y="11"/>
                  <a:pt x="2" y="11"/>
                  <a:pt x="2" y="11"/>
                </a:cubicBezTo>
                <a:cubicBezTo>
                  <a:pt x="0" y="11"/>
                  <a:pt x="0" y="11"/>
                  <a:pt x="0" y="11"/>
                </a:cubicBezTo>
                <a:cubicBezTo>
                  <a:pt x="2" y="15"/>
                  <a:pt x="2" y="15"/>
                  <a:pt x="2" y="15"/>
                </a:cubicBezTo>
                <a:cubicBezTo>
                  <a:pt x="9" y="29"/>
                  <a:pt x="9" y="29"/>
                  <a:pt x="9" y="29"/>
                </a:cubicBezTo>
                <a:cubicBezTo>
                  <a:pt x="13" y="33"/>
                  <a:pt x="13" y="33"/>
                  <a:pt x="13" y="33"/>
                </a:cubicBezTo>
                <a:cubicBezTo>
                  <a:pt x="15" y="39"/>
                  <a:pt x="15" y="39"/>
                  <a:pt x="15" y="39"/>
                </a:cubicBezTo>
                <a:cubicBezTo>
                  <a:pt x="17" y="46"/>
                  <a:pt x="17" y="46"/>
                  <a:pt x="17" y="46"/>
                </a:cubicBezTo>
                <a:cubicBezTo>
                  <a:pt x="24" y="53"/>
                  <a:pt x="24" y="53"/>
                  <a:pt x="24" y="53"/>
                </a:cubicBezTo>
                <a:cubicBezTo>
                  <a:pt x="24" y="54"/>
                  <a:pt x="24" y="54"/>
                  <a:pt x="24" y="54"/>
                </a:cubicBezTo>
                <a:cubicBezTo>
                  <a:pt x="27" y="53"/>
                  <a:pt x="27" y="53"/>
                  <a:pt x="27" y="53"/>
                </a:cubicBezTo>
                <a:cubicBezTo>
                  <a:pt x="38" y="53"/>
                  <a:pt x="38" y="53"/>
                  <a:pt x="38" y="53"/>
                </a:cubicBezTo>
                <a:cubicBezTo>
                  <a:pt x="38" y="53"/>
                  <a:pt x="40" y="51"/>
                  <a:pt x="42" y="50"/>
                </a:cubicBezTo>
                <a:cubicBezTo>
                  <a:pt x="42" y="49"/>
                  <a:pt x="49" y="48"/>
                  <a:pt x="54" y="46"/>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70" name="Freeform 69">
            <a:extLst>
              <a:ext uri="{FF2B5EF4-FFF2-40B4-BE49-F238E27FC236}">
                <a16:creationId xmlns:a16="http://schemas.microsoft.com/office/drawing/2014/main" id="{00000000-0008-0000-0D00-000046000000}"/>
              </a:ext>
            </a:extLst>
          </xdr:cNvPr>
          <xdr:cNvSpPr>
            <a:spLocks/>
          </xdr:cNvSpPr>
        </xdr:nvSpPr>
        <xdr:spPr bwMode="auto">
          <a:xfrm>
            <a:off x="6155645" y="6678955"/>
            <a:ext cx="75066" cy="108741"/>
          </a:xfrm>
          <a:custGeom>
            <a:avLst/>
            <a:gdLst>
              <a:gd name="T0" fmla="*/ 0 w 10"/>
              <a:gd name="T1" fmla="*/ 2147483647 h 12"/>
              <a:gd name="T2" fmla="*/ 2147483647 w 10"/>
              <a:gd name="T3" fmla="*/ 2147483647 h 12"/>
              <a:gd name="T4" fmla="*/ 2147483647 w 10"/>
              <a:gd name="T5" fmla="*/ 2147483647 h 12"/>
              <a:gd name="T6" fmla="*/ 2147483647 w 10"/>
              <a:gd name="T7" fmla="*/ 0 h 12"/>
              <a:gd name="T8" fmla="*/ 2147483647 w 10"/>
              <a:gd name="T9" fmla="*/ 0 h 12"/>
              <a:gd name="T10" fmla="*/ 0 60000 65536"/>
              <a:gd name="T11" fmla="*/ 0 60000 65536"/>
              <a:gd name="T12" fmla="*/ 0 60000 65536"/>
              <a:gd name="T13" fmla="*/ 0 60000 65536"/>
              <a:gd name="T14" fmla="*/ 0 60000 65536"/>
              <a:gd name="connsiteX0" fmla="*/ 0 w 10000"/>
              <a:gd name="connsiteY0" fmla="*/ 11810 h 11810"/>
              <a:gd name="connsiteX1" fmla="*/ 4000 w 10000"/>
              <a:gd name="connsiteY1" fmla="*/ 10977 h 11810"/>
              <a:gd name="connsiteX2" fmla="*/ 9000 w 10000"/>
              <a:gd name="connsiteY2" fmla="*/ 7643 h 11810"/>
              <a:gd name="connsiteX3" fmla="*/ 10000 w 10000"/>
              <a:gd name="connsiteY3" fmla="*/ 1810 h 11810"/>
              <a:gd name="connsiteX4" fmla="*/ 1387 w 10000"/>
              <a:gd name="connsiteY4" fmla="*/ 0 h 1181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1810">
                <a:moveTo>
                  <a:pt x="0" y="11810"/>
                </a:moveTo>
                <a:cubicBezTo>
                  <a:pt x="3000" y="11810"/>
                  <a:pt x="4000" y="10977"/>
                  <a:pt x="4000" y="10977"/>
                </a:cubicBezTo>
                <a:lnTo>
                  <a:pt x="9000" y="7643"/>
                </a:lnTo>
                <a:lnTo>
                  <a:pt x="10000" y="1810"/>
                </a:lnTo>
                <a:cubicBezTo>
                  <a:pt x="9000" y="1810"/>
                  <a:pt x="1387" y="0"/>
                  <a:pt x="1387" y="0"/>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10</xdr:col>
      <xdr:colOff>462939</xdr:colOff>
      <xdr:row>22</xdr:row>
      <xdr:rowOff>3176</xdr:rowOff>
    </xdr:from>
    <xdr:to>
      <xdr:col>11</xdr:col>
      <xdr:colOff>102576</xdr:colOff>
      <xdr:row>23</xdr:row>
      <xdr:rowOff>92076</xdr:rowOff>
    </xdr:to>
    <xdr:sp macro="" textlink="">
      <xdr:nvSpPr>
        <xdr:cNvPr id="71" name="IQ">
          <a:extLst>
            <a:ext uri="{FF2B5EF4-FFF2-40B4-BE49-F238E27FC236}">
              <a16:creationId xmlns:a16="http://schemas.microsoft.com/office/drawing/2014/main" id="{00000000-0008-0000-0D00-000047000000}"/>
            </a:ext>
          </a:extLst>
        </xdr:cNvPr>
        <xdr:cNvSpPr>
          <a:spLocks/>
        </xdr:cNvSpPr>
      </xdr:nvSpPr>
      <xdr:spPr bwMode="auto">
        <a:xfrm>
          <a:off x="6663714" y="4003676"/>
          <a:ext cx="249237" cy="250825"/>
        </a:xfrm>
        <a:custGeom>
          <a:avLst/>
          <a:gdLst>
            <a:gd name="T0" fmla="*/ 2147483647 w 192"/>
            <a:gd name="T1" fmla="*/ 2147483647 h 192"/>
            <a:gd name="T2" fmla="*/ 2147483647 w 192"/>
            <a:gd name="T3" fmla="*/ 2147483647 h 192"/>
            <a:gd name="T4" fmla="*/ 2147483647 w 192"/>
            <a:gd name="T5" fmla="*/ 2147483647 h 192"/>
            <a:gd name="T6" fmla="*/ 2147483647 w 192"/>
            <a:gd name="T7" fmla="*/ 2147483647 h 192"/>
            <a:gd name="T8" fmla="*/ 2147483647 w 192"/>
            <a:gd name="T9" fmla="*/ 2147483647 h 192"/>
            <a:gd name="T10" fmla="*/ 2147483647 w 192"/>
            <a:gd name="T11" fmla="*/ 0 h 192"/>
            <a:gd name="T12" fmla="*/ 2147483647 w 192"/>
            <a:gd name="T13" fmla="*/ 2147483647 h 192"/>
            <a:gd name="T14" fmla="*/ 2147483647 w 192"/>
            <a:gd name="T15" fmla="*/ 2147483647 h 192"/>
            <a:gd name="T16" fmla="*/ 2147483647 w 192"/>
            <a:gd name="T17" fmla="*/ 2147483647 h 192"/>
            <a:gd name="T18" fmla="*/ 2147483647 w 192"/>
            <a:gd name="T19" fmla="*/ 2147483647 h 192"/>
            <a:gd name="T20" fmla="*/ 2147483647 w 192"/>
            <a:gd name="T21" fmla="*/ 2147483647 h 192"/>
            <a:gd name="T22" fmla="*/ 0 w 192"/>
            <a:gd name="T23" fmla="*/ 2147483647 h 192"/>
            <a:gd name="T24" fmla="*/ 0 w 192"/>
            <a:gd name="T25" fmla="*/ 2147483647 h 192"/>
            <a:gd name="T26" fmla="*/ 2147483647 w 192"/>
            <a:gd name="T27" fmla="*/ 2147483647 h 192"/>
            <a:gd name="T28" fmla="*/ 2147483647 w 192"/>
            <a:gd name="T29" fmla="*/ 2147483647 h 192"/>
            <a:gd name="T30" fmla="*/ 2147483647 w 192"/>
            <a:gd name="T31" fmla="*/ 2147483647 h 192"/>
            <a:gd name="T32" fmla="*/ 2147483647 w 192"/>
            <a:gd name="T33" fmla="*/ 2147483647 h 192"/>
            <a:gd name="T34" fmla="*/ 2147483647 w 192"/>
            <a:gd name="T35" fmla="*/ 2147483647 h 192"/>
            <a:gd name="T36" fmla="*/ 2147483647 w 192"/>
            <a:gd name="T37" fmla="*/ 2147483647 h 192"/>
            <a:gd name="T38" fmla="*/ 2147483647 w 192"/>
            <a:gd name="T39" fmla="*/ 2147483647 h 192"/>
            <a:gd name="T40" fmla="*/ 2147483647 w 192"/>
            <a:gd name="T41" fmla="*/ 2147483647 h 192"/>
            <a:gd name="T42" fmla="*/ 2147483647 w 192"/>
            <a:gd name="T43" fmla="*/ 2147483647 h 192"/>
            <a:gd name="T44" fmla="*/ 2147483647 w 192"/>
            <a:gd name="T45" fmla="*/ 2147483647 h 192"/>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192" h="192">
              <a:moveTo>
                <a:pt x="168" y="120"/>
              </a:moveTo>
              <a:lnTo>
                <a:pt x="132" y="90"/>
              </a:lnTo>
              <a:lnTo>
                <a:pt x="132" y="66"/>
              </a:lnTo>
              <a:lnTo>
                <a:pt x="138" y="42"/>
              </a:lnTo>
              <a:lnTo>
                <a:pt x="114" y="6"/>
              </a:lnTo>
              <a:lnTo>
                <a:pt x="102" y="0"/>
              </a:lnTo>
              <a:lnTo>
                <a:pt x="72" y="6"/>
              </a:lnTo>
              <a:lnTo>
                <a:pt x="66" y="6"/>
              </a:lnTo>
              <a:lnTo>
                <a:pt x="66" y="12"/>
              </a:lnTo>
              <a:lnTo>
                <a:pt x="54" y="30"/>
              </a:lnTo>
              <a:lnTo>
                <a:pt x="42" y="72"/>
              </a:lnTo>
              <a:lnTo>
                <a:pt x="0" y="96"/>
              </a:lnTo>
              <a:lnTo>
                <a:pt x="0" y="120"/>
              </a:lnTo>
              <a:lnTo>
                <a:pt x="24" y="126"/>
              </a:lnTo>
              <a:lnTo>
                <a:pt x="84" y="156"/>
              </a:lnTo>
              <a:lnTo>
                <a:pt x="102" y="174"/>
              </a:lnTo>
              <a:lnTo>
                <a:pt x="150" y="180"/>
              </a:lnTo>
              <a:lnTo>
                <a:pt x="168" y="192"/>
              </a:lnTo>
              <a:lnTo>
                <a:pt x="186" y="192"/>
              </a:lnTo>
              <a:lnTo>
                <a:pt x="180" y="180"/>
              </a:lnTo>
              <a:lnTo>
                <a:pt x="192" y="174"/>
              </a:lnTo>
              <a:lnTo>
                <a:pt x="180" y="150"/>
              </a:lnTo>
              <a:lnTo>
                <a:pt x="168" y="12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605814</xdr:colOff>
      <xdr:row>21</xdr:row>
      <xdr:rowOff>73992</xdr:rowOff>
    </xdr:from>
    <xdr:to>
      <xdr:col>11</xdr:col>
      <xdr:colOff>466114</xdr:colOff>
      <xdr:row>24</xdr:row>
      <xdr:rowOff>38100</xdr:rowOff>
    </xdr:to>
    <xdr:sp macro="" textlink="">
      <xdr:nvSpPr>
        <xdr:cNvPr id="72" name="IR">
          <a:extLst>
            <a:ext uri="{FF2B5EF4-FFF2-40B4-BE49-F238E27FC236}">
              <a16:creationId xmlns:a16="http://schemas.microsoft.com/office/drawing/2014/main" id="{00000000-0008-0000-0D00-000048000000}"/>
            </a:ext>
          </a:extLst>
        </xdr:cNvPr>
        <xdr:cNvSpPr>
          <a:spLocks/>
        </xdr:cNvSpPr>
      </xdr:nvSpPr>
      <xdr:spPr bwMode="auto">
        <a:xfrm>
          <a:off x="6806589" y="3912567"/>
          <a:ext cx="469900" cy="449883"/>
        </a:xfrm>
        <a:custGeom>
          <a:avLst/>
          <a:gdLst>
            <a:gd name="T0" fmla="*/ 2147483647 w 60"/>
            <a:gd name="T1" fmla="*/ 2147483647 h 55"/>
            <a:gd name="T2" fmla="*/ 2147483647 w 60"/>
            <a:gd name="T3" fmla="*/ 2147483647 h 55"/>
            <a:gd name="T4" fmla="*/ 2147483647 w 60"/>
            <a:gd name="T5" fmla="*/ 2147483647 h 55"/>
            <a:gd name="T6" fmla="*/ 2147483647 w 60"/>
            <a:gd name="T7" fmla="*/ 2147483647 h 55"/>
            <a:gd name="T8" fmla="*/ 2147483647 w 60"/>
            <a:gd name="T9" fmla="*/ 2147483647 h 55"/>
            <a:gd name="T10" fmla="*/ 2147483647 w 60"/>
            <a:gd name="T11" fmla="*/ 2147483647 h 55"/>
            <a:gd name="T12" fmla="*/ 2147483647 w 60"/>
            <a:gd name="T13" fmla="*/ 2147483647 h 55"/>
            <a:gd name="T14" fmla="*/ 2147483647 w 60"/>
            <a:gd name="T15" fmla="*/ 2147483647 h 55"/>
            <a:gd name="T16" fmla="*/ 2147483647 w 60"/>
            <a:gd name="T17" fmla="*/ 2147483647 h 55"/>
            <a:gd name="T18" fmla="*/ 2147483647 w 60"/>
            <a:gd name="T19" fmla="*/ 2147483647 h 55"/>
            <a:gd name="T20" fmla="*/ 2147483647 w 60"/>
            <a:gd name="T21" fmla="*/ 2147483647 h 55"/>
            <a:gd name="T22" fmla="*/ 2147483647 w 60"/>
            <a:gd name="T23" fmla="*/ 2147483647 h 55"/>
            <a:gd name="T24" fmla="*/ 2147483647 w 60"/>
            <a:gd name="T25" fmla="*/ 2147483647 h 55"/>
            <a:gd name="T26" fmla="*/ 2147483647 w 60"/>
            <a:gd name="T27" fmla="*/ 2147483647 h 55"/>
            <a:gd name="T28" fmla="*/ 2147483647 w 60"/>
            <a:gd name="T29" fmla="*/ 2147483647 h 55"/>
            <a:gd name="T30" fmla="*/ 2147483647 w 60"/>
            <a:gd name="T31" fmla="*/ 2147483647 h 55"/>
            <a:gd name="T32" fmla="*/ 2147483647 w 60"/>
            <a:gd name="T33" fmla="*/ 2147483647 h 55"/>
            <a:gd name="T34" fmla="*/ 2147483647 w 60"/>
            <a:gd name="T35" fmla="*/ 2147483647 h 55"/>
            <a:gd name="T36" fmla="*/ 2147483647 w 60"/>
            <a:gd name="T37" fmla="*/ 2147483647 h 55"/>
            <a:gd name="T38" fmla="*/ 2147483647 w 60"/>
            <a:gd name="T39" fmla="*/ 2147483647 h 55"/>
            <a:gd name="T40" fmla="*/ 2147483647 w 60"/>
            <a:gd name="T41" fmla="*/ 0 h 55"/>
            <a:gd name="T42" fmla="*/ 2147483647 w 60"/>
            <a:gd name="T43" fmla="*/ 2147483647 h 55"/>
            <a:gd name="T44" fmla="*/ 2147483647 w 60"/>
            <a:gd name="T45" fmla="*/ 2147483647 h 55"/>
            <a:gd name="T46" fmla="*/ 0 w 60"/>
            <a:gd name="T47" fmla="*/ 0 h 55"/>
            <a:gd name="T48" fmla="*/ 0 w 60"/>
            <a:gd name="T49" fmla="*/ 0 h 55"/>
            <a:gd name="T50" fmla="*/ 0 w 60"/>
            <a:gd name="T51" fmla="*/ 2147483647 h 55"/>
            <a:gd name="T52" fmla="*/ 2147483647 w 60"/>
            <a:gd name="T53" fmla="*/ 2147483647 h 55"/>
            <a:gd name="T54" fmla="*/ 2147483647 w 60"/>
            <a:gd name="T55" fmla="*/ 2147483647 h 55"/>
            <a:gd name="T56" fmla="*/ 2147483647 w 60"/>
            <a:gd name="T57" fmla="*/ 2147483647 h 55"/>
            <a:gd name="T58" fmla="*/ 2147483647 w 60"/>
            <a:gd name="T59" fmla="*/ 2147483647 h 55"/>
            <a:gd name="T60" fmla="*/ 2147483647 w 60"/>
            <a:gd name="T61" fmla="*/ 2147483647 h 55"/>
            <a:gd name="T62" fmla="*/ 2147483647 w 60"/>
            <a:gd name="T63" fmla="*/ 2147483647 h 55"/>
            <a:gd name="T64" fmla="*/ 2147483647 w 60"/>
            <a:gd name="T65" fmla="*/ 2147483647 h 55"/>
            <a:gd name="T66" fmla="*/ 2147483647 w 60"/>
            <a:gd name="T67" fmla="*/ 2147483647 h 55"/>
            <a:gd name="T68" fmla="*/ 2147483647 w 60"/>
            <a:gd name="T69" fmla="*/ 2147483647 h 55"/>
            <a:gd name="T70" fmla="*/ 2147483647 w 60"/>
            <a:gd name="T71" fmla="*/ 2147483647 h 55"/>
            <a:gd name="T72" fmla="*/ 2147483647 w 60"/>
            <a:gd name="T73" fmla="*/ 2147483647 h 55"/>
            <a:gd name="T74" fmla="*/ 2147483647 w 60"/>
            <a:gd name="T75" fmla="*/ 2147483647 h 55"/>
            <a:gd name="T76" fmla="*/ 2147483647 w 60"/>
            <a:gd name="T77" fmla="*/ 2147483647 h 55"/>
            <a:gd name="T78" fmla="*/ 2147483647 w 60"/>
            <a:gd name="T79" fmla="*/ 2147483647 h 55"/>
            <a:gd name="T80" fmla="*/ 2147483647 w 60"/>
            <a:gd name="T81" fmla="*/ 2147483647 h 55"/>
            <a:gd name="T82" fmla="*/ 2147483647 w 60"/>
            <a:gd name="T83" fmla="*/ 2147483647 h 55"/>
            <a:gd name="T84" fmla="*/ 2147483647 w 60"/>
            <a:gd name="T85" fmla="*/ 2147483647 h 55"/>
            <a:gd name="T86" fmla="*/ 2147483647 w 60"/>
            <a:gd name="T87" fmla="*/ 2147483647 h 55"/>
            <a:gd name="T88" fmla="*/ 2147483647 w 60"/>
            <a:gd name="T89" fmla="*/ 2147483647 h 55"/>
            <a:gd name="T90" fmla="*/ 2147483647 w 60"/>
            <a:gd name="T91" fmla="*/ 2147483647 h 55"/>
            <a:gd name="T92" fmla="*/ 2147483647 w 60"/>
            <a:gd name="T93" fmla="*/ 2147483647 h 55"/>
            <a:gd name="T94" fmla="*/ 2147483647 w 60"/>
            <a:gd name="T95" fmla="*/ 2147483647 h 55"/>
            <a:gd name="T96" fmla="*/ 2147483647 w 60"/>
            <a:gd name="T97" fmla="*/ 2147483647 h 55"/>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connsiteX0" fmla="*/ 8833 w 10000"/>
            <a:gd name="connsiteY0" fmla="*/ 7136 h 10227"/>
            <a:gd name="connsiteX1" fmla="*/ 8833 w 10000"/>
            <a:gd name="connsiteY1" fmla="*/ 7136 h 10227"/>
            <a:gd name="connsiteX2" fmla="*/ 9167 w 10000"/>
            <a:gd name="connsiteY2" fmla="*/ 6045 h 10227"/>
            <a:gd name="connsiteX3" fmla="*/ 8500 w 10000"/>
            <a:gd name="connsiteY3" fmla="*/ 5682 h 10227"/>
            <a:gd name="connsiteX4" fmla="*/ 8500 w 10000"/>
            <a:gd name="connsiteY4" fmla="*/ 4772 h 10227"/>
            <a:gd name="connsiteX5" fmla="*/ 8667 w 10000"/>
            <a:gd name="connsiteY5" fmla="*/ 4045 h 10227"/>
            <a:gd name="connsiteX6" fmla="*/ 8833 w 10000"/>
            <a:gd name="connsiteY6" fmla="*/ 2409 h 10227"/>
            <a:gd name="connsiteX7" fmla="*/ 8167 w 10000"/>
            <a:gd name="connsiteY7" fmla="*/ 2227 h 10227"/>
            <a:gd name="connsiteX8" fmla="*/ 7500 w 10000"/>
            <a:gd name="connsiteY8" fmla="*/ 1682 h 10227"/>
            <a:gd name="connsiteX9" fmla="*/ 6667 w 10000"/>
            <a:gd name="connsiteY9" fmla="*/ 1136 h 10227"/>
            <a:gd name="connsiteX10" fmla="*/ 6000 w 10000"/>
            <a:gd name="connsiteY10" fmla="*/ 1318 h 10227"/>
            <a:gd name="connsiteX11" fmla="*/ 5167 w 10000"/>
            <a:gd name="connsiteY11" fmla="*/ 1682 h 10227"/>
            <a:gd name="connsiteX12" fmla="*/ 5000 w 10000"/>
            <a:gd name="connsiteY12" fmla="*/ 2045 h 10227"/>
            <a:gd name="connsiteX13" fmla="*/ 4333 w 10000"/>
            <a:gd name="connsiteY13" fmla="*/ 2227 h 10227"/>
            <a:gd name="connsiteX14" fmla="*/ 3667 w 10000"/>
            <a:gd name="connsiteY14" fmla="*/ 2227 h 10227"/>
            <a:gd name="connsiteX15" fmla="*/ 3167 w 10000"/>
            <a:gd name="connsiteY15" fmla="*/ 1863 h 10227"/>
            <a:gd name="connsiteX16" fmla="*/ 2500 w 10000"/>
            <a:gd name="connsiteY16" fmla="*/ 1863 h 10227"/>
            <a:gd name="connsiteX17" fmla="*/ 2500 w 10000"/>
            <a:gd name="connsiteY17" fmla="*/ 1318 h 10227"/>
            <a:gd name="connsiteX18" fmla="*/ 2000 w 10000"/>
            <a:gd name="connsiteY18" fmla="*/ 954 h 10227"/>
            <a:gd name="connsiteX19" fmla="*/ 2000 w 10000"/>
            <a:gd name="connsiteY19" fmla="*/ 591 h 10227"/>
            <a:gd name="connsiteX20" fmla="*/ 1667 w 10000"/>
            <a:gd name="connsiteY20" fmla="*/ 0 h 10227"/>
            <a:gd name="connsiteX21" fmla="*/ 1000 w 10000"/>
            <a:gd name="connsiteY21" fmla="*/ 772 h 10227"/>
            <a:gd name="connsiteX22" fmla="*/ 500 w 10000"/>
            <a:gd name="connsiteY22" fmla="*/ 591 h 10227"/>
            <a:gd name="connsiteX23" fmla="*/ 0 w 10000"/>
            <a:gd name="connsiteY23" fmla="*/ 227 h 10227"/>
            <a:gd name="connsiteX24" fmla="*/ 0 w 10000"/>
            <a:gd name="connsiteY24" fmla="*/ 227 h 10227"/>
            <a:gd name="connsiteX25" fmla="*/ 0 w 10000"/>
            <a:gd name="connsiteY25" fmla="*/ 1500 h 10227"/>
            <a:gd name="connsiteX26" fmla="*/ 167 w 10000"/>
            <a:gd name="connsiteY26" fmla="*/ 2045 h 10227"/>
            <a:gd name="connsiteX27" fmla="*/ 167 w 10000"/>
            <a:gd name="connsiteY27" fmla="*/ 2045 h 10227"/>
            <a:gd name="connsiteX28" fmla="*/ 833 w 10000"/>
            <a:gd name="connsiteY28" fmla="*/ 3136 h 10227"/>
            <a:gd name="connsiteX29" fmla="*/ 667 w 10000"/>
            <a:gd name="connsiteY29" fmla="*/ 3863 h 10227"/>
            <a:gd name="connsiteX30" fmla="*/ 667 w 10000"/>
            <a:gd name="connsiteY30" fmla="*/ 4591 h 10227"/>
            <a:gd name="connsiteX31" fmla="*/ 1667 w 10000"/>
            <a:gd name="connsiteY31" fmla="*/ 5500 h 10227"/>
            <a:gd name="connsiteX32" fmla="*/ 2000 w 10000"/>
            <a:gd name="connsiteY32" fmla="*/ 6409 h 10227"/>
            <a:gd name="connsiteX33" fmla="*/ 2333 w 10000"/>
            <a:gd name="connsiteY33" fmla="*/ 7136 h 10227"/>
            <a:gd name="connsiteX34" fmla="*/ 2500 w 10000"/>
            <a:gd name="connsiteY34" fmla="*/ 6772 h 10227"/>
            <a:gd name="connsiteX35" fmla="*/ 3167 w 10000"/>
            <a:gd name="connsiteY35" fmla="*/ 7318 h 10227"/>
            <a:gd name="connsiteX36" fmla="*/ 3833 w 10000"/>
            <a:gd name="connsiteY36" fmla="*/ 8227 h 10227"/>
            <a:gd name="connsiteX37" fmla="*/ 4667 w 10000"/>
            <a:gd name="connsiteY37" fmla="*/ 8954 h 10227"/>
            <a:gd name="connsiteX38" fmla="*/ 5667 w 10000"/>
            <a:gd name="connsiteY38" fmla="*/ 9136 h 10227"/>
            <a:gd name="connsiteX39" fmla="*/ 6500 w 10000"/>
            <a:gd name="connsiteY39" fmla="*/ 8954 h 10227"/>
            <a:gd name="connsiteX40" fmla="*/ 7000 w 10000"/>
            <a:gd name="connsiteY40" fmla="*/ 9682 h 10227"/>
            <a:gd name="connsiteX41" fmla="*/ 8833 w 10000"/>
            <a:gd name="connsiteY41" fmla="*/ 10227 h 10227"/>
            <a:gd name="connsiteX42" fmla="*/ 9167 w 10000"/>
            <a:gd name="connsiteY42" fmla="*/ 10227 h 10227"/>
            <a:gd name="connsiteX43" fmla="*/ 9167 w 10000"/>
            <a:gd name="connsiteY43" fmla="*/ 9500 h 10227"/>
            <a:gd name="connsiteX44" fmla="*/ 10000 w 10000"/>
            <a:gd name="connsiteY44" fmla="*/ 9136 h 10227"/>
            <a:gd name="connsiteX45" fmla="*/ 9833 w 10000"/>
            <a:gd name="connsiteY45" fmla="*/ 8591 h 10227"/>
            <a:gd name="connsiteX46" fmla="*/ 9667 w 10000"/>
            <a:gd name="connsiteY46" fmla="*/ 8227 h 10227"/>
            <a:gd name="connsiteX47" fmla="*/ 9000 w 10000"/>
            <a:gd name="connsiteY47" fmla="*/ 7500 h 10227"/>
            <a:gd name="connsiteX48" fmla="*/ 8833 w 10000"/>
            <a:gd name="connsiteY48" fmla="*/ 7136 h 10227"/>
            <a:gd name="connsiteX0" fmla="*/ 8833 w 10000"/>
            <a:gd name="connsiteY0" fmla="*/ 7360 h 10451"/>
            <a:gd name="connsiteX1" fmla="*/ 8833 w 10000"/>
            <a:gd name="connsiteY1" fmla="*/ 7360 h 10451"/>
            <a:gd name="connsiteX2" fmla="*/ 9167 w 10000"/>
            <a:gd name="connsiteY2" fmla="*/ 6269 h 10451"/>
            <a:gd name="connsiteX3" fmla="*/ 8500 w 10000"/>
            <a:gd name="connsiteY3" fmla="*/ 5906 h 10451"/>
            <a:gd name="connsiteX4" fmla="*/ 8500 w 10000"/>
            <a:gd name="connsiteY4" fmla="*/ 4996 h 10451"/>
            <a:gd name="connsiteX5" fmla="*/ 8667 w 10000"/>
            <a:gd name="connsiteY5" fmla="*/ 4269 h 10451"/>
            <a:gd name="connsiteX6" fmla="*/ 8833 w 10000"/>
            <a:gd name="connsiteY6" fmla="*/ 2633 h 10451"/>
            <a:gd name="connsiteX7" fmla="*/ 8167 w 10000"/>
            <a:gd name="connsiteY7" fmla="*/ 2451 h 10451"/>
            <a:gd name="connsiteX8" fmla="*/ 7500 w 10000"/>
            <a:gd name="connsiteY8" fmla="*/ 1906 h 10451"/>
            <a:gd name="connsiteX9" fmla="*/ 6667 w 10000"/>
            <a:gd name="connsiteY9" fmla="*/ 1360 h 10451"/>
            <a:gd name="connsiteX10" fmla="*/ 6000 w 10000"/>
            <a:gd name="connsiteY10" fmla="*/ 1542 h 10451"/>
            <a:gd name="connsiteX11" fmla="*/ 5167 w 10000"/>
            <a:gd name="connsiteY11" fmla="*/ 1906 h 10451"/>
            <a:gd name="connsiteX12" fmla="*/ 5000 w 10000"/>
            <a:gd name="connsiteY12" fmla="*/ 2269 h 10451"/>
            <a:gd name="connsiteX13" fmla="*/ 4333 w 10000"/>
            <a:gd name="connsiteY13" fmla="*/ 2451 h 10451"/>
            <a:gd name="connsiteX14" fmla="*/ 3667 w 10000"/>
            <a:gd name="connsiteY14" fmla="*/ 2451 h 10451"/>
            <a:gd name="connsiteX15" fmla="*/ 3167 w 10000"/>
            <a:gd name="connsiteY15" fmla="*/ 2087 h 10451"/>
            <a:gd name="connsiteX16" fmla="*/ 2500 w 10000"/>
            <a:gd name="connsiteY16" fmla="*/ 2087 h 10451"/>
            <a:gd name="connsiteX17" fmla="*/ 2500 w 10000"/>
            <a:gd name="connsiteY17" fmla="*/ 1542 h 10451"/>
            <a:gd name="connsiteX18" fmla="*/ 2000 w 10000"/>
            <a:gd name="connsiteY18" fmla="*/ 1178 h 10451"/>
            <a:gd name="connsiteX19" fmla="*/ 2000 w 10000"/>
            <a:gd name="connsiteY19" fmla="*/ 815 h 10451"/>
            <a:gd name="connsiteX20" fmla="*/ 1667 w 10000"/>
            <a:gd name="connsiteY20" fmla="*/ 224 h 10451"/>
            <a:gd name="connsiteX21" fmla="*/ 1204 w 10000"/>
            <a:gd name="connsiteY21" fmla="*/ 30 h 10451"/>
            <a:gd name="connsiteX22" fmla="*/ 500 w 10000"/>
            <a:gd name="connsiteY22" fmla="*/ 815 h 10451"/>
            <a:gd name="connsiteX23" fmla="*/ 0 w 10000"/>
            <a:gd name="connsiteY23" fmla="*/ 451 h 10451"/>
            <a:gd name="connsiteX24" fmla="*/ 0 w 10000"/>
            <a:gd name="connsiteY24" fmla="*/ 451 h 10451"/>
            <a:gd name="connsiteX25" fmla="*/ 0 w 10000"/>
            <a:gd name="connsiteY25" fmla="*/ 1724 h 10451"/>
            <a:gd name="connsiteX26" fmla="*/ 167 w 10000"/>
            <a:gd name="connsiteY26" fmla="*/ 2269 h 10451"/>
            <a:gd name="connsiteX27" fmla="*/ 167 w 10000"/>
            <a:gd name="connsiteY27" fmla="*/ 2269 h 10451"/>
            <a:gd name="connsiteX28" fmla="*/ 833 w 10000"/>
            <a:gd name="connsiteY28" fmla="*/ 3360 h 10451"/>
            <a:gd name="connsiteX29" fmla="*/ 667 w 10000"/>
            <a:gd name="connsiteY29" fmla="*/ 4087 h 10451"/>
            <a:gd name="connsiteX30" fmla="*/ 667 w 10000"/>
            <a:gd name="connsiteY30" fmla="*/ 4815 h 10451"/>
            <a:gd name="connsiteX31" fmla="*/ 1667 w 10000"/>
            <a:gd name="connsiteY31" fmla="*/ 5724 h 10451"/>
            <a:gd name="connsiteX32" fmla="*/ 2000 w 10000"/>
            <a:gd name="connsiteY32" fmla="*/ 6633 h 10451"/>
            <a:gd name="connsiteX33" fmla="*/ 2333 w 10000"/>
            <a:gd name="connsiteY33" fmla="*/ 7360 h 10451"/>
            <a:gd name="connsiteX34" fmla="*/ 2500 w 10000"/>
            <a:gd name="connsiteY34" fmla="*/ 6996 h 10451"/>
            <a:gd name="connsiteX35" fmla="*/ 3167 w 10000"/>
            <a:gd name="connsiteY35" fmla="*/ 7542 h 10451"/>
            <a:gd name="connsiteX36" fmla="*/ 3833 w 10000"/>
            <a:gd name="connsiteY36" fmla="*/ 8451 h 10451"/>
            <a:gd name="connsiteX37" fmla="*/ 4667 w 10000"/>
            <a:gd name="connsiteY37" fmla="*/ 9178 h 10451"/>
            <a:gd name="connsiteX38" fmla="*/ 5667 w 10000"/>
            <a:gd name="connsiteY38" fmla="*/ 9360 h 10451"/>
            <a:gd name="connsiteX39" fmla="*/ 6500 w 10000"/>
            <a:gd name="connsiteY39" fmla="*/ 9178 h 10451"/>
            <a:gd name="connsiteX40" fmla="*/ 7000 w 10000"/>
            <a:gd name="connsiteY40" fmla="*/ 9906 h 10451"/>
            <a:gd name="connsiteX41" fmla="*/ 8833 w 10000"/>
            <a:gd name="connsiteY41" fmla="*/ 10451 h 10451"/>
            <a:gd name="connsiteX42" fmla="*/ 9167 w 10000"/>
            <a:gd name="connsiteY42" fmla="*/ 10451 h 10451"/>
            <a:gd name="connsiteX43" fmla="*/ 9167 w 10000"/>
            <a:gd name="connsiteY43" fmla="*/ 9724 h 10451"/>
            <a:gd name="connsiteX44" fmla="*/ 10000 w 10000"/>
            <a:gd name="connsiteY44" fmla="*/ 9360 h 10451"/>
            <a:gd name="connsiteX45" fmla="*/ 9833 w 10000"/>
            <a:gd name="connsiteY45" fmla="*/ 8815 h 10451"/>
            <a:gd name="connsiteX46" fmla="*/ 9667 w 10000"/>
            <a:gd name="connsiteY46" fmla="*/ 8451 h 10451"/>
            <a:gd name="connsiteX47" fmla="*/ 9000 w 10000"/>
            <a:gd name="connsiteY47" fmla="*/ 7724 h 10451"/>
            <a:gd name="connsiteX48" fmla="*/ 8833 w 10000"/>
            <a:gd name="connsiteY48" fmla="*/ 7360 h 10451"/>
            <a:gd name="connsiteX0" fmla="*/ 8833 w 10000"/>
            <a:gd name="connsiteY0" fmla="*/ 7337 h 10428"/>
            <a:gd name="connsiteX1" fmla="*/ 8833 w 10000"/>
            <a:gd name="connsiteY1" fmla="*/ 7337 h 10428"/>
            <a:gd name="connsiteX2" fmla="*/ 9167 w 10000"/>
            <a:gd name="connsiteY2" fmla="*/ 6246 h 10428"/>
            <a:gd name="connsiteX3" fmla="*/ 8500 w 10000"/>
            <a:gd name="connsiteY3" fmla="*/ 5883 h 10428"/>
            <a:gd name="connsiteX4" fmla="*/ 8500 w 10000"/>
            <a:gd name="connsiteY4" fmla="*/ 4973 h 10428"/>
            <a:gd name="connsiteX5" fmla="*/ 8667 w 10000"/>
            <a:gd name="connsiteY5" fmla="*/ 4246 h 10428"/>
            <a:gd name="connsiteX6" fmla="*/ 8833 w 10000"/>
            <a:gd name="connsiteY6" fmla="*/ 2610 h 10428"/>
            <a:gd name="connsiteX7" fmla="*/ 8167 w 10000"/>
            <a:gd name="connsiteY7" fmla="*/ 2428 h 10428"/>
            <a:gd name="connsiteX8" fmla="*/ 7500 w 10000"/>
            <a:gd name="connsiteY8" fmla="*/ 1883 h 10428"/>
            <a:gd name="connsiteX9" fmla="*/ 6667 w 10000"/>
            <a:gd name="connsiteY9" fmla="*/ 1337 h 10428"/>
            <a:gd name="connsiteX10" fmla="*/ 6000 w 10000"/>
            <a:gd name="connsiteY10" fmla="*/ 1519 h 10428"/>
            <a:gd name="connsiteX11" fmla="*/ 5167 w 10000"/>
            <a:gd name="connsiteY11" fmla="*/ 1883 h 10428"/>
            <a:gd name="connsiteX12" fmla="*/ 5000 w 10000"/>
            <a:gd name="connsiteY12" fmla="*/ 2246 h 10428"/>
            <a:gd name="connsiteX13" fmla="*/ 4333 w 10000"/>
            <a:gd name="connsiteY13" fmla="*/ 2428 h 10428"/>
            <a:gd name="connsiteX14" fmla="*/ 3667 w 10000"/>
            <a:gd name="connsiteY14" fmla="*/ 2428 h 10428"/>
            <a:gd name="connsiteX15" fmla="*/ 3167 w 10000"/>
            <a:gd name="connsiteY15" fmla="*/ 2064 h 10428"/>
            <a:gd name="connsiteX16" fmla="*/ 2500 w 10000"/>
            <a:gd name="connsiteY16" fmla="*/ 2064 h 10428"/>
            <a:gd name="connsiteX17" fmla="*/ 2500 w 10000"/>
            <a:gd name="connsiteY17" fmla="*/ 1519 h 10428"/>
            <a:gd name="connsiteX18" fmla="*/ 2000 w 10000"/>
            <a:gd name="connsiteY18" fmla="*/ 1155 h 10428"/>
            <a:gd name="connsiteX19" fmla="*/ 2000 w 10000"/>
            <a:gd name="connsiteY19" fmla="*/ 792 h 10428"/>
            <a:gd name="connsiteX20" fmla="*/ 1667 w 10000"/>
            <a:gd name="connsiteY20" fmla="*/ 201 h 10428"/>
            <a:gd name="connsiteX21" fmla="*/ 1204 w 10000"/>
            <a:gd name="connsiteY21" fmla="*/ 7 h 10428"/>
            <a:gd name="connsiteX22" fmla="*/ 755 w 10000"/>
            <a:gd name="connsiteY22" fmla="*/ 394 h 10428"/>
            <a:gd name="connsiteX23" fmla="*/ 0 w 10000"/>
            <a:gd name="connsiteY23" fmla="*/ 428 h 10428"/>
            <a:gd name="connsiteX24" fmla="*/ 0 w 10000"/>
            <a:gd name="connsiteY24" fmla="*/ 428 h 10428"/>
            <a:gd name="connsiteX25" fmla="*/ 0 w 10000"/>
            <a:gd name="connsiteY25" fmla="*/ 1701 h 10428"/>
            <a:gd name="connsiteX26" fmla="*/ 167 w 10000"/>
            <a:gd name="connsiteY26" fmla="*/ 2246 h 10428"/>
            <a:gd name="connsiteX27" fmla="*/ 167 w 10000"/>
            <a:gd name="connsiteY27" fmla="*/ 2246 h 10428"/>
            <a:gd name="connsiteX28" fmla="*/ 833 w 10000"/>
            <a:gd name="connsiteY28" fmla="*/ 3337 h 10428"/>
            <a:gd name="connsiteX29" fmla="*/ 667 w 10000"/>
            <a:gd name="connsiteY29" fmla="*/ 4064 h 10428"/>
            <a:gd name="connsiteX30" fmla="*/ 667 w 10000"/>
            <a:gd name="connsiteY30" fmla="*/ 4792 h 10428"/>
            <a:gd name="connsiteX31" fmla="*/ 1667 w 10000"/>
            <a:gd name="connsiteY31" fmla="*/ 5701 h 10428"/>
            <a:gd name="connsiteX32" fmla="*/ 2000 w 10000"/>
            <a:gd name="connsiteY32" fmla="*/ 6610 h 10428"/>
            <a:gd name="connsiteX33" fmla="*/ 2333 w 10000"/>
            <a:gd name="connsiteY33" fmla="*/ 7337 h 10428"/>
            <a:gd name="connsiteX34" fmla="*/ 2500 w 10000"/>
            <a:gd name="connsiteY34" fmla="*/ 6973 h 10428"/>
            <a:gd name="connsiteX35" fmla="*/ 3167 w 10000"/>
            <a:gd name="connsiteY35" fmla="*/ 7519 h 10428"/>
            <a:gd name="connsiteX36" fmla="*/ 3833 w 10000"/>
            <a:gd name="connsiteY36" fmla="*/ 8428 h 10428"/>
            <a:gd name="connsiteX37" fmla="*/ 4667 w 10000"/>
            <a:gd name="connsiteY37" fmla="*/ 9155 h 10428"/>
            <a:gd name="connsiteX38" fmla="*/ 5667 w 10000"/>
            <a:gd name="connsiteY38" fmla="*/ 9337 h 10428"/>
            <a:gd name="connsiteX39" fmla="*/ 6500 w 10000"/>
            <a:gd name="connsiteY39" fmla="*/ 9155 h 10428"/>
            <a:gd name="connsiteX40" fmla="*/ 7000 w 10000"/>
            <a:gd name="connsiteY40" fmla="*/ 9883 h 10428"/>
            <a:gd name="connsiteX41" fmla="*/ 8833 w 10000"/>
            <a:gd name="connsiteY41" fmla="*/ 10428 h 10428"/>
            <a:gd name="connsiteX42" fmla="*/ 9167 w 10000"/>
            <a:gd name="connsiteY42" fmla="*/ 10428 h 10428"/>
            <a:gd name="connsiteX43" fmla="*/ 9167 w 10000"/>
            <a:gd name="connsiteY43" fmla="*/ 9701 h 10428"/>
            <a:gd name="connsiteX44" fmla="*/ 10000 w 10000"/>
            <a:gd name="connsiteY44" fmla="*/ 9337 h 10428"/>
            <a:gd name="connsiteX45" fmla="*/ 9833 w 10000"/>
            <a:gd name="connsiteY45" fmla="*/ 8792 h 10428"/>
            <a:gd name="connsiteX46" fmla="*/ 9667 w 10000"/>
            <a:gd name="connsiteY46" fmla="*/ 8428 h 10428"/>
            <a:gd name="connsiteX47" fmla="*/ 9000 w 10000"/>
            <a:gd name="connsiteY47" fmla="*/ 7701 h 10428"/>
            <a:gd name="connsiteX48" fmla="*/ 8833 w 10000"/>
            <a:gd name="connsiteY48" fmla="*/ 7337 h 10428"/>
            <a:gd name="connsiteX0" fmla="*/ 8833 w 10000"/>
            <a:gd name="connsiteY0" fmla="*/ 7334 h 10425"/>
            <a:gd name="connsiteX1" fmla="*/ 8833 w 10000"/>
            <a:gd name="connsiteY1" fmla="*/ 7334 h 10425"/>
            <a:gd name="connsiteX2" fmla="*/ 9167 w 10000"/>
            <a:gd name="connsiteY2" fmla="*/ 6243 h 10425"/>
            <a:gd name="connsiteX3" fmla="*/ 8500 w 10000"/>
            <a:gd name="connsiteY3" fmla="*/ 5880 h 10425"/>
            <a:gd name="connsiteX4" fmla="*/ 8500 w 10000"/>
            <a:gd name="connsiteY4" fmla="*/ 4970 h 10425"/>
            <a:gd name="connsiteX5" fmla="*/ 8667 w 10000"/>
            <a:gd name="connsiteY5" fmla="*/ 4243 h 10425"/>
            <a:gd name="connsiteX6" fmla="*/ 8833 w 10000"/>
            <a:gd name="connsiteY6" fmla="*/ 2607 h 10425"/>
            <a:gd name="connsiteX7" fmla="*/ 8167 w 10000"/>
            <a:gd name="connsiteY7" fmla="*/ 2425 h 10425"/>
            <a:gd name="connsiteX8" fmla="*/ 7500 w 10000"/>
            <a:gd name="connsiteY8" fmla="*/ 1880 h 10425"/>
            <a:gd name="connsiteX9" fmla="*/ 6667 w 10000"/>
            <a:gd name="connsiteY9" fmla="*/ 1334 h 10425"/>
            <a:gd name="connsiteX10" fmla="*/ 6000 w 10000"/>
            <a:gd name="connsiteY10" fmla="*/ 1516 h 10425"/>
            <a:gd name="connsiteX11" fmla="*/ 5167 w 10000"/>
            <a:gd name="connsiteY11" fmla="*/ 1880 h 10425"/>
            <a:gd name="connsiteX12" fmla="*/ 5000 w 10000"/>
            <a:gd name="connsiteY12" fmla="*/ 2243 h 10425"/>
            <a:gd name="connsiteX13" fmla="*/ 4333 w 10000"/>
            <a:gd name="connsiteY13" fmla="*/ 2425 h 10425"/>
            <a:gd name="connsiteX14" fmla="*/ 3667 w 10000"/>
            <a:gd name="connsiteY14" fmla="*/ 2425 h 10425"/>
            <a:gd name="connsiteX15" fmla="*/ 3167 w 10000"/>
            <a:gd name="connsiteY15" fmla="*/ 2061 h 10425"/>
            <a:gd name="connsiteX16" fmla="*/ 2500 w 10000"/>
            <a:gd name="connsiteY16" fmla="*/ 2061 h 10425"/>
            <a:gd name="connsiteX17" fmla="*/ 2500 w 10000"/>
            <a:gd name="connsiteY17" fmla="*/ 1516 h 10425"/>
            <a:gd name="connsiteX18" fmla="*/ 2000 w 10000"/>
            <a:gd name="connsiteY18" fmla="*/ 1152 h 10425"/>
            <a:gd name="connsiteX19" fmla="*/ 2000 w 10000"/>
            <a:gd name="connsiteY19" fmla="*/ 789 h 10425"/>
            <a:gd name="connsiteX20" fmla="*/ 1667 w 10000"/>
            <a:gd name="connsiteY20" fmla="*/ 198 h 10425"/>
            <a:gd name="connsiteX21" fmla="*/ 1204 w 10000"/>
            <a:gd name="connsiteY21" fmla="*/ 4 h 10425"/>
            <a:gd name="connsiteX22" fmla="*/ 908 w 10000"/>
            <a:gd name="connsiteY22" fmla="*/ 334 h 10425"/>
            <a:gd name="connsiteX23" fmla="*/ 0 w 10000"/>
            <a:gd name="connsiteY23" fmla="*/ 425 h 10425"/>
            <a:gd name="connsiteX24" fmla="*/ 0 w 10000"/>
            <a:gd name="connsiteY24" fmla="*/ 425 h 10425"/>
            <a:gd name="connsiteX25" fmla="*/ 0 w 10000"/>
            <a:gd name="connsiteY25" fmla="*/ 1698 h 10425"/>
            <a:gd name="connsiteX26" fmla="*/ 167 w 10000"/>
            <a:gd name="connsiteY26" fmla="*/ 2243 h 10425"/>
            <a:gd name="connsiteX27" fmla="*/ 167 w 10000"/>
            <a:gd name="connsiteY27" fmla="*/ 2243 h 10425"/>
            <a:gd name="connsiteX28" fmla="*/ 833 w 10000"/>
            <a:gd name="connsiteY28" fmla="*/ 3334 h 10425"/>
            <a:gd name="connsiteX29" fmla="*/ 667 w 10000"/>
            <a:gd name="connsiteY29" fmla="*/ 4061 h 10425"/>
            <a:gd name="connsiteX30" fmla="*/ 667 w 10000"/>
            <a:gd name="connsiteY30" fmla="*/ 4789 h 10425"/>
            <a:gd name="connsiteX31" fmla="*/ 1667 w 10000"/>
            <a:gd name="connsiteY31" fmla="*/ 5698 h 10425"/>
            <a:gd name="connsiteX32" fmla="*/ 2000 w 10000"/>
            <a:gd name="connsiteY32" fmla="*/ 6607 h 10425"/>
            <a:gd name="connsiteX33" fmla="*/ 2333 w 10000"/>
            <a:gd name="connsiteY33" fmla="*/ 7334 h 10425"/>
            <a:gd name="connsiteX34" fmla="*/ 2500 w 10000"/>
            <a:gd name="connsiteY34" fmla="*/ 6970 h 10425"/>
            <a:gd name="connsiteX35" fmla="*/ 3167 w 10000"/>
            <a:gd name="connsiteY35" fmla="*/ 7516 h 10425"/>
            <a:gd name="connsiteX36" fmla="*/ 3833 w 10000"/>
            <a:gd name="connsiteY36" fmla="*/ 8425 h 10425"/>
            <a:gd name="connsiteX37" fmla="*/ 4667 w 10000"/>
            <a:gd name="connsiteY37" fmla="*/ 9152 h 10425"/>
            <a:gd name="connsiteX38" fmla="*/ 5667 w 10000"/>
            <a:gd name="connsiteY38" fmla="*/ 9334 h 10425"/>
            <a:gd name="connsiteX39" fmla="*/ 6500 w 10000"/>
            <a:gd name="connsiteY39" fmla="*/ 9152 h 10425"/>
            <a:gd name="connsiteX40" fmla="*/ 7000 w 10000"/>
            <a:gd name="connsiteY40" fmla="*/ 9880 h 10425"/>
            <a:gd name="connsiteX41" fmla="*/ 8833 w 10000"/>
            <a:gd name="connsiteY41" fmla="*/ 10425 h 10425"/>
            <a:gd name="connsiteX42" fmla="*/ 9167 w 10000"/>
            <a:gd name="connsiteY42" fmla="*/ 10425 h 10425"/>
            <a:gd name="connsiteX43" fmla="*/ 9167 w 10000"/>
            <a:gd name="connsiteY43" fmla="*/ 9698 h 10425"/>
            <a:gd name="connsiteX44" fmla="*/ 10000 w 10000"/>
            <a:gd name="connsiteY44" fmla="*/ 9334 h 10425"/>
            <a:gd name="connsiteX45" fmla="*/ 9833 w 10000"/>
            <a:gd name="connsiteY45" fmla="*/ 8789 h 10425"/>
            <a:gd name="connsiteX46" fmla="*/ 9667 w 10000"/>
            <a:gd name="connsiteY46" fmla="*/ 8425 h 10425"/>
            <a:gd name="connsiteX47" fmla="*/ 9000 w 10000"/>
            <a:gd name="connsiteY47" fmla="*/ 7698 h 10425"/>
            <a:gd name="connsiteX48" fmla="*/ 8833 w 10000"/>
            <a:gd name="connsiteY48" fmla="*/ 7334 h 10425"/>
            <a:gd name="connsiteX0" fmla="*/ 8833 w 10000"/>
            <a:gd name="connsiteY0" fmla="*/ 7349 h 10440"/>
            <a:gd name="connsiteX1" fmla="*/ 8833 w 10000"/>
            <a:gd name="connsiteY1" fmla="*/ 7349 h 10440"/>
            <a:gd name="connsiteX2" fmla="*/ 9167 w 10000"/>
            <a:gd name="connsiteY2" fmla="*/ 6258 h 10440"/>
            <a:gd name="connsiteX3" fmla="*/ 8500 w 10000"/>
            <a:gd name="connsiteY3" fmla="*/ 5895 h 10440"/>
            <a:gd name="connsiteX4" fmla="*/ 8500 w 10000"/>
            <a:gd name="connsiteY4" fmla="*/ 4985 h 10440"/>
            <a:gd name="connsiteX5" fmla="*/ 8667 w 10000"/>
            <a:gd name="connsiteY5" fmla="*/ 4258 h 10440"/>
            <a:gd name="connsiteX6" fmla="*/ 8833 w 10000"/>
            <a:gd name="connsiteY6" fmla="*/ 2622 h 10440"/>
            <a:gd name="connsiteX7" fmla="*/ 8167 w 10000"/>
            <a:gd name="connsiteY7" fmla="*/ 2440 h 10440"/>
            <a:gd name="connsiteX8" fmla="*/ 7500 w 10000"/>
            <a:gd name="connsiteY8" fmla="*/ 1895 h 10440"/>
            <a:gd name="connsiteX9" fmla="*/ 6667 w 10000"/>
            <a:gd name="connsiteY9" fmla="*/ 1349 h 10440"/>
            <a:gd name="connsiteX10" fmla="*/ 6000 w 10000"/>
            <a:gd name="connsiteY10" fmla="*/ 1531 h 10440"/>
            <a:gd name="connsiteX11" fmla="*/ 5167 w 10000"/>
            <a:gd name="connsiteY11" fmla="*/ 1895 h 10440"/>
            <a:gd name="connsiteX12" fmla="*/ 5000 w 10000"/>
            <a:gd name="connsiteY12" fmla="*/ 2258 h 10440"/>
            <a:gd name="connsiteX13" fmla="*/ 4333 w 10000"/>
            <a:gd name="connsiteY13" fmla="*/ 2440 h 10440"/>
            <a:gd name="connsiteX14" fmla="*/ 3667 w 10000"/>
            <a:gd name="connsiteY14" fmla="*/ 2440 h 10440"/>
            <a:gd name="connsiteX15" fmla="*/ 3167 w 10000"/>
            <a:gd name="connsiteY15" fmla="*/ 2076 h 10440"/>
            <a:gd name="connsiteX16" fmla="*/ 2500 w 10000"/>
            <a:gd name="connsiteY16" fmla="*/ 2076 h 10440"/>
            <a:gd name="connsiteX17" fmla="*/ 2500 w 10000"/>
            <a:gd name="connsiteY17" fmla="*/ 1531 h 10440"/>
            <a:gd name="connsiteX18" fmla="*/ 2000 w 10000"/>
            <a:gd name="connsiteY18" fmla="*/ 1167 h 10440"/>
            <a:gd name="connsiteX19" fmla="*/ 2000 w 10000"/>
            <a:gd name="connsiteY19" fmla="*/ 804 h 10440"/>
            <a:gd name="connsiteX20" fmla="*/ 1667 w 10000"/>
            <a:gd name="connsiteY20" fmla="*/ 213 h 10440"/>
            <a:gd name="connsiteX21" fmla="*/ 1204 w 10000"/>
            <a:gd name="connsiteY21" fmla="*/ 19 h 10440"/>
            <a:gd name="connsiteX22" fmla="*/ 959 w 10000"/>
            <a:gd name="connsiteY22" fmla="*/ 633 h 10440"/>
            <a:gd name="connsiteX23" fmla="*/ 0 w 10000"/>
            <a:gd name="connsiteY23" fmla="*/ 440 h 10440"/>
            <a:gd name="connsiteX24" fmla="*/ 0 w 10000"/>
            <a:gd name="connsiteY24" fmla="*/ 440 h 10440"/>
            <a:gd name="connsiteX25" fmla="*/ 0 w 10000"/>
            <a:gd name="connsiteY25" fmla="*/ 1713 h 10440"/>
            <a:gd name="connsiteX26" fmla="*/ 167 w 10000"/>
            <a:gd name="connsiteY26" fmla="*/ 2258 h 10440"/>
            <a:gd name="connsiteX27" fmla="*/ 167 w 10000"/>
            <a:gd name="connsiteY27" fmla="*/ 2258 h 10440"/>
            <a:gd name="connsiteX28" fmla="*/ 833 w 10000"/>
            <a:gd name="connsiteY28" fmla="*/ 3349 h 10440"/>
            <a:gd name="connsiteX29" fmla="*/ 667 w 10000"/>
            <a:gd name="connsiteY29" fmla="*/ 4076 h 10440"/>
            <a:gd name="connsiteX30" fmla="*/ 667 w 10000"/>
            <a:gd name="connsiteY30" fmla="*/ 4804 h 10440"/>
            <a:gd name="connsiteX31" fmla="*/ 1667 w 10000"/>
            <a:gd name="connsiteY31" fmla="*/ 5713 h 10440"/>
            <a:gd name="connsiteX32" fmla="*/ 2000 w 10000"/>
            <a:gd name="connsiteY32" fmla="*/ 6622 h 10440"/>
            <a:gd name="connsiteX33" fmla="*/ 2333 w 10000"/>
            <a:gd name="connsiteY33" fmla="*/ 7349 h 10440"/>
            <a:gd name="connsiteX34" fmla="*/ 2500 w 10000"/>
            <a:gd name="connsiteY34" fmla="*/ 6985 h 10440"/>
            <a:gd name="connsiteX35" fmla="*/ 3167 w 10000"/>
            <a:gd name="connsiteY35" fmla="*/ 7531 h 10440"/>
            <a:gd name="connsiteX36" fmla="*/ 3833 w 10000"/>
            <a:gd name="connsiteY36" fmla="*/ 8440 h 10440"/>
            <a:gd name="connsiteX37" fmla="*/ 4667 w 10000"/>
            <a:gd name="connsiteY37" fmla="*/ 9167 h 10440"/>
            <a:gd name="connsiteX38" fmla="*/ 5667 w 10000"/>
            <a:gd name="connsiteY38" fmla="*/ 9349 h 10440"/>
            <a:gd name="connsiteX39" fmla="*/ 6500 w 10000"/>
            <a:gd name="connsiteY39" fmla="*/ 9167 h 10440"/>
            <a:gd name="connsiteX40" fmla="*/ 7000 w 10000"/>
            <a:gd name="connsiteY40" fmla="*/ 9895 h 10440"/>
            <a:gd name="connsiteX41" fmla="*/ 8833 w 10000"/>
            <a:gd name="connsiteY41" fmla="*/ 10440 h 10440"/>
            <a:gd name="connsiteX42" fmla="*/ 9167 w 10000"/>
            <a:gd name="connsiteY42" fmla="*/ 10440 h 10440"/>
            <a:gd name="connsiteX43" fmla="*/ 9167 w 10000"/>
            <a:gd name="connsiteY43" fmla="*/ 9713 h 10440"/>
            <a:gd name="connsiteX44" fmla="*/ 10000 w 10000"/>
            <a:gd name="connsiteY44" fmla="*/ 9349 h 10440"/>
            <a:gd name="connsiteX45" fmla="*/ 9833 w 10000"/>
            <a:gd name="connsiteY45" fmla="*/ 8804 h 10440"/>
            <a:gd name="connsiteX46" fmla="*/ 9667 w 10000"/>
            <a:gd name="connsiteY46" fmla="*/ 8440 h 10440"/>
            <a:gd name="connsiteX47" fmla="*/ 9000 w 10000"/>
            <a:gd name="connsiteY47" fmla="*/ 7713 h 10440"/>
            <a:gd name="connsiteX48" fmla="*/ 8833 w 10000"/>
            <a:gd name="connsiteY48" fmla="*/ 7349 h 10440"/>
            <a:gd name="connsiteX0" fmla="*/ 8833 w 10000"/>
            <a:gd name="connsiteY0" fmla="*/ 7349 h 10440"/>
            <a:gd name="connsiteX1" fmla="*/ 8833 w 10000"/>
            <a:gd name="connsiteY1" fmla="*/ 7349 h 10440"/>
            <a:gd name="connsiteX2" fmla="*/ 9167 w 10000"/>
            <a:gd name="connsiteY2" fmla="*/ 6258 h 10440"/>
            <a:gd name="connsiteX3" fmla="*/ 8500 w 10000"/>
            <a:gd name="connsiteY3" fmla="*/ 5895 h 10440"/>
            <a:gd name="connsiteX4" fmla="*/ 8500 w 10000"/>
            <a:gd name="connsiteY4" fmla="*/ 4985 h 10440"/>
            <a:gd name="connsiteX5" fmla="*/ 8667 w 10000"/>
            <a:gd name="connsiteY5" fmla="*/ 4258 h 10440"/>
            <a:gd name="connsiteX6" fmla="*/ 8833 w 10000"/>
            <a:gd name="connsiteY6" fmla="*/ 2622 h 10440"/>
            <a:gd name="connsiteX7" fmla="*/ 8167 w 10000"/>
            <a:gd name="connsiteY7" fmla="*/ 2440 h 10440"/>
            <a:gd name="connsiteX8" fmla="*/ 7500 w 10000"/>
            <a:gd name="connsiteY8" fmla="*/ 1895 h 10440"/>
            <a:gd name="connsiteX9" fmla="*/ 6667 w 10000"/>
            <a:gd name="connsiteY9" fmla="*/ 1349 h 10440"/>
            <a:gd name="connsiteX10" fmla="*/ 6000 w 10000"/>
            <a:gd name="connsiteY10" fmla="*/ 1531 h 10440"/>
            <a:gd name="connsiteX11" fmla="*/ 5167 w 10000"/>
            <a:gd name="connsiteY11" fmla="*/ 1895 h 10440"/>
            <a:gd name="connsiteX12" fmla="*/ 5000 w 10000"/>
            <a:gd name="connsiteY12" fmla="*/ 2258 h 10440"/>
            <a:gd name="connsiteX13" fmla="*/ 4333 w 10000"/>
            <a:gd name="connsiteY13" fmla="*/ 2440 h 10440"/>
            <a:gd name="connsiteX14" fmla="*/ 3667 w 10000"/>
            <a:gd name="connsiteY14" fmla="*/ 2440 h 10440"/>
            <a:gd name="connsiteX15" fmla="*/ 3167 w 10000"/>
            <a:gd name="connsiteY15" fmla="*/ 2076 h 10440"/>
            <a:gd name="connsiteX16" fmla="*/ 2500 w 10000"/>
            <a:gd name="connsiteY16" fmla="*/ 2076 h 10440"/>
            <a:gd name="connsiteX17" fmla="*/ 2500 w 10000"/>
            <a:gd name="connsiteY17" fmla="*/ 1531 h 10440"/>
            <a:gd name="connsiteX18" fmla="*/ 2000 w 10000"/>
            <a:gd name="connsiteY18" fmla="*/ 1167 h 10440"/>
            <a:gd name="connsiteX19" fmla="*/ 2000 w 10000"/>
            <a:gd name="connsiteY19" fmla="*/ 804 h 10440"/>
            <a:gd name="connsiteX20" fmla="*/ 1667 w 10000"/>
            <a:gd name="connsiteY20" fmla="*/ 213 h 10440"/>
            <a:gd name="connsiteX21" fmla="*/ 1204 w 10000"/>
            <a:gd name="connsiteY21" fmla="*/ 19 h 10440"/>
            <a:gd name="connsiteX22" fmla="*/ 1061 w 10000"/>
            <a:gd name="connsiteY22" fmla="*/ 633 h 10440"/>
            <a:gd name="connsiteX23" fmla="*/ 0 w 10000"/>
            <a:gd name="connsiteY23" fmla="*/ 440 h 10440"/>
            <a:gd name="connsiteX24" fmla="*/ 0 w 10000"/>
            <a:gd name="connsiteY24" fmla="*/ 440 h 10440"/>
            <a:gd name="connsiteX25" fmla="*/ 0 w 10000"/>
            <a:gd name="connsiteY25" fmla="*/ 1713 h 10440"/>
            <a:gd name="connsiteX26" fmla="*/ 167 w 10000"/>
            <a:gd name="connsiteY26" fmla="*/ 2258 h 10440"/>
            <a:gd name="connsiteX27" fmla="*/ 167 w 10000"/>
            <a:gd name="connsiteY27" fmla="*/ 2258 h 10440"/>
            <a:gd name="connsiteX28" fmla="*/ 833 w 10000"/>
            <a:gd name="connsiteY28" fmla="*/ 3349 h 10440"/>
            <a:gd name="connsiteX29" fmla="*/ 667 w 10000"/>
            <a:gd name="connsiteY29" fmla="*/ 4076 h 10440"/>
            <a:gd name="connsiteX30" fmla="*/ 667 w 10000"/>
            <a:gd name="connsiteY30" fmla="*/ 4804 h 10440"/>
            <a:gd name="connsiteX31" fmla="*/ 1667 w 10000"/>
            <a:gd name="connsiteY31" fmla="*/ 5713 h 10440"/>
            <a:gd name="connsiteX32" fmla="*/ 2000 w 10000"/>
            <a:gd name="connsiteY32" fmla="*/ 6622 h 10440"/>
            <a:gd name="connsiteX33" fmla="*/ 2333 w 10000"/>
            <a:gd name="connsiteY33" fmla="*/ 7349 h 10440"/>
            <a:gd name="connsiteX34" fmla="*/ 2500 w 10000"/>
            <a:gd name="connsiteY34" fmla="*/ 6985 h 10440"/>
            <a:gd name="connsiteX35" fmla="*/ 3167 w 10000"/>
            <a:gd name="connsiteY35" fmla="*/ 7531 h 10440"/>
            <a:gd name="connsiteX36" fmla="*/ 3833 w 10000"/>
            <a:gd name="connsiteY36" fmla="*/ 8440 h 10440"/>
            <a:gd name="connsiteX37" fmla="*/ 4667 w 10000"/>
            <a:gd name="connsiteY37" fmla="*/ 9167 h 10440"/>
            <a:gd name="connsiteX38" fmla="*/ 5667 w 10000"/>
            <a:gd name="connsiteY38" fmla="*/ 9349 h 10440"/>
            <a:gd name="connsiteX39" fmla="*/ 6500 w 10000"/>
            <a:gd name="connsiteY39" fmla="*/ 9167 h 10440"/>
            <a:gd name="connsiteX40" fmla="*/ 7000 w 10000"/>
            <a:gd name="connsiteY40" fmla="*/ 9895 h 10440"/>
            <a:gd name="connsiteX41" fmla="*/ 8833 w 10000"/>
            <a:gd name="connsiteY41" fmla="*/ 10440 h 10440"/>
            <a:gd name="connsiteX42" fmla="*/ 9167 w 10000"/>
            <a:gd name="connsiteY42" fmla="*/ 10440 h 10440"/>
            <a:gd name="connsiteX43" fmla="*/ 9167 w 10000"/>
            <a:gd name="connsiteY43" fmla="*/ 9713 h 10440"/>
            <a:gd name="connsiteX44" fmla="*/ 10000 w 10000"/>
            <a:gd name="connsiteY44" fmla="*/ 9349 h 10440"/>
            <a:gd name="connsiteX45" fmla="*/ 9833 w 10000"/>
            <a:gd name="connsiteY45" fmla="*/ 8804 h 10440"/>
            <a:gd name="connsiteX46" fmla="*/ 9667 w 10000"/>
            <a:gd name="connsiteY46" fmla="*/ 8440 h 10440"/>
            <a:gd name="connsiteX47" fmla="*/ 9000 w 10000"/>
            <a:gd name="connsiteY47" fmla="*/ 7713 h 10440"/>
            <a:gd name="connsiteX48" fmla="*/ 8833 w 10000"/>
            <a:gd name="connsiteY48" fmla="*/ 7349 h 10440"/>
            <a:gd name="connsiteX0" fmla="*/ 8833 w 10000"/>
            <a:gd name="connsiteY0" fmla="*/ 7364 h 10455"/>
            <a:gd name="connsiteX1" fmla="*/ 8833 w 10000"/>
            <a:gd name="connsiteY1" fmla="*/ 7364 h 10455"/>
            <a:gd name="connsiteX2" fmla="*/ 9167 w 10000"/>
            <a:gd name="connsiteY2" fmla="*/ 6273 h 10455"/>
            <a:gd name="connsiteX3" fmla="*/ 8500 w 10000"/>
            <a:gd name="connsiteY3" fmla="*/ 5910 h 10455"/>
            <a:gd name="connsiteX4" fmla="*/ 8500 w 10000"/>
            <a:gd name="connsiteY4" fmla="*/ 5000 h 10455"/>
            <a:gd name="connsiteX5" fmla="*/ 8667 w 10000"/>
            <a:gd name="connsiteY5" fmla="*/ 4273 h 10455"/>
            <a:gd name="connsiteX6" fmla="*/ 8833 w 10000"/>
            <a:gd name="connsiteY6" fmla="*/ 2637 h 10455"/>
            <a:gd name="connsiteX7" fmla="*/ 8167 w 10000"/>
            <a:gd name="connsiteY7" fmla="*/ 2455 h 10455"/>
            <a:gd name="connsiteX8" fmla="*/ 7500 w 10000"/>
            <a:gd name="connsiteY8" fmla="*/ 1910 h 10455"/>
            <a:gd name="connsiteX9" fmla="*/ 6667 w 10000"/>
            <a:gd name="connsiteY9" fmla="*/ 1364 h 10455"/>
            <a:gd name="connsiteX10" fmla="*/ 6000 w 10000"/>
            <a:gd name="connsiteY10" fmla="*/ 1546 h 10455"/>
            <a:gd name="connsiteX11" fmla="*/ 5167 w 10000"/>
            <a:gd name="connsiteY11" fmla="*/ 1910 h 10455"/>
            <a:gd name="connsiteX12" fmla="*/ 5000 w 10000"/>
            <a:gd name="connsiteY12" fmla="*/ 2273 h 10455"/>
            <a:gd name="connsiteX13" fmla="*/ 4333 w 10000"/>
            <a:gd name="connsiteY13" fmla="*/ 2455 h 10455"/>
            <a:gd name="connsiteX14" fmla="*/ 3667 w 10000"/>
            <a:gd name="connsiteY14" fmla="*/ 2455 h 10455"/>
            <a:gd name="connsiteX15" fmla="*/ 3167 w 10000"/>
            <a:gd name="connsiteY15" fmla="*/ 2091 h 10455"/>
            <a:gd name="connsiteX16" fmla="*/ 2500 w 10000"/>
            <a:gd name="connsiteY16" fmla="*/ 2091 h 10455"/>
            <a:gd name="connsiteX17" fmla="*/ 2500 w 10000"/>
            <a:gd name="connsiteY17" fmla="*/ 1546 h 10455"/>
            <a:gd name="connsiteX18" fmla="*/ 2000 w 10000"/>
            <a:gd name="connsiteY18" fmla="*/ 1182 h 10455"/>
            <a:gd name="connsiteX19" fmla="*/ 2000 w 10000"/>
            <a:gd name="connsiteY19" fmla="*/ 819 h 10455"/>
            <a:gd name="connsiteX20" fmla="*/ 1667 w 10000"/>
            <a:gd name="connsiteY20" fmla="*/ 228 h 10455"/>
            <a:gd name="connsiteX21" fmla="*/ 1204 w 10000"/>
            <a:gd name="connsiteY21" fmla="*/ 34 h 10455"/>
            <a:gd name="connsiteX22" fmla="*/ 1010 w 10000"/>
            <a:gd name="connsiteY22" fmla="*/ 875 h 10455"/>
            <a:gd name="connsiteX23" fmla="*/ 0 w 10000"/>
            <a:gd name="connsiteY23" fmla="*/ 455 h 10455"/>
            <a:gd name="connsiteX24" fmla="*/ 0 w 10000"/>
            <a:gd name="connsiteY24" fmla="*/ 455 h 10455"/>
            <a:gd name="connsiteX25" fmla="*/ 0 w 10000"/>
            <a:gd name="connsiteY25" fmla="*/ 1728 h 10455"/>
            <a:gd name="connsiteX26" fmla="*/ 167 w 10000"/>
            <a:gd name="connsiteY26" fmla="*/ 2273 h 10455"/>
            <a:gd name="connsiteX27" fmla="*/ 167 w 10000"/>
            <a:gd name="connsiteY27" fmla="*/ 2273 h 10455"/>
            <a:gd name="connsiteX28" fmla="*/ 833 w 10000"/>
            <a:gd name="connsiteY28" fmla="*/ 3364 h 10455"/>
            <a:gd name="connsiteX29" fmla="*/ 667 w 10000"/>
            <a:gd name="connsiteY29" fmla="*/ 4091 h 10455"/>
            <a:gd name="connsiteX30" fmla="*/ 667 w 10000"/>
            <a:gd name="connsiteY30" fmla="*/ 4819 h 10455"/>
            <a:gd name="connsiteX31" fmla="*/ 1667 w 10000"/>
            <a:gd name="connsiteY31" fmla="*/ 5728 h 10455"/>
            <a:gd name="connsiteX32" fmla="*/ 2000 w 10000"/>
            <a:gd name="connsiteY32" fmla="*/ 6637 h 10455"/>
            <a:gd name="connsiteX33" fmla="*/ 2333 w 10000"/>
            <a:gd name="connsiteY33" fmla="*/ 7364 h 10455"/>
            <a:gd name="connsiteX34" fmla="*/ 2500 w 10000"/>
            <a:gd name="connsiteY34" fmla="*/ 7000 h 10455"/>
            <a:gd name="connsiteX35" fmla="*/ 3167 w 10000"/>
            <a:gd name="connsiteY35" fmla="*/ 7546 h 10455"/>
            <a:gd name="connsiteX36" fmla="*/ 3833 w 10000"/>
            <a:gd name="connsiteY36" fmla="*/ 8455 h 10455"/>
            <a:gd name="connsiteX37" fmla="*/ 4667 w 10000"/>
            <a:gd name="connsiteY37" fmla="*/ 9182 h 10455"/>
            <a:gd name="connsiteX38" fmla="*/ 5667 w 10000"/>
            <a:gd name="connsiteY38" fmla="*/ 9364 h 10455"/>
            <a:gd name="connsiteX39" fmla="*/ 6500 w 10000"/>
            <a:gd name="connsiteY39" fmla="*/ 9182 h 10455"/>
            <a:gd name="connsiteX40" fmla="*/ 7000 w 10000"/>
            <a:gd name="connsiteY40" fmla="*/ 9910 h 10455"/>
            <a:gd name="connsiteX41" fmla="*/ 8833 w 10000"/>
            <a:gd name="connsiteY41" fmla="*/ 10455 h 10455"/>
            <a:gd name="connsiteX42" fmla="*/ 9167 w 10000"/>
            <a:gd name="connsiteY42" fmla="*/ 10455 h 10455"/>
            <a:gd name="connsiteX43" fmla="*/ 9167 w 10000"/>
            <a:gd name="connsiteY43" fmla="*/ 9728 h 10455"/>
            <a:gd name="connsiteX44" fmla="*/ 10000 w 10000"/>
            <a:gd name="connsiteY44" fmla="*/ 9364 h 10455"/>
            <a:gd name="connsiteX45" fmla="*/ 9833 w 10000"/>
            <a:gd name="connsiteY45" fmla="*/ 8819 h 10455"/>
            <a:gd name="connsiteX46" fmla="*/ 9667 w 10000"/>
            <a:gd name="connsiteY46" fmla="*/ 8455 h 10455"/>
            <a:gd name="connsiteX47" fmla="*/ 9000 w 10000"/>
            <a:gd name="connsiteY47" fmla="*/ 7728 h 10455"/>
            <a:gd name="connsiteX48" fmla="*/ 8833 w 10000"/>
            <a:gd name="connsiteY48" fmla="*/ 7364 h 10455"/>
            <a:gd name="connsiteX0" fmla="*/ 8833 w 10000"/>
            <a:gd name="connsiteY0" fmla="*/ 7357 h 10448"/>
            <a:gd name="connsiteX1" fmla="*/ 8833 w 10000"/>
            <a:gd name="connsiteY1" fmla="*/ 7357 h 10448"/>
            <a:gd name="connsiteX2" fmla="*/ 9167 w 10000"/>
            <a:gd name="connsiteY2" fmla="*/ 6266 h 10448"/>
            <a:gd name="connsiteX3" fmla="*/ 8500 w 10000"/>
            <a:gd name="connsiteY3" fmla="*/ 5903 h 10448"/>
            <a:gd name="connsiteX4" fmla="*/ 8500 w 10000"/>
            <a:gd name="connsiteY4" fmla="*/ 4993 h 10448"/>
            <a:gd name="connsiteX5" fmla="*/ 8667 w 10000"/>
            <a:gd name="connsiteY5" fmla="*/ 4266 h 10448"/>
            <a:gd name="connsiteX6" fmla="*/ 8833 w 10000"/>
            <a:gd name="connsiteY6" fmla="*/ 2630 h 10448"/>
            <a:gd name="connsiteX7" fmla="*/ 8167 w 10000"/>
            <a:gd name="connsiteY7" fmla="*/ 2448 h 10448"/>
            <a:gd name="connsiteX8" fmla="*/ 7500 w 10000"/>
            <a:gd name="connsiteY8" fmla="*/ 1903 h 10448"/>
            <a:gd name="connsiteX9" fmla="*/ 6667 w 10000"/>
            <a:gd name="connsiteY9" fmla="*/ 1357 h 10448"/>
            <a:gd name="connsiteX10" fmla="*/ 6000 w 10000"/>
            <a:gd name="connsiteY10" fmla="*/ 1539 h 10448"/>
            <a:gd name="connsiteX11" fmla="*/ 5167 w 10000"/>
            <a:gd name="connsiteY11" fmla="*/ 1903 h 10448"/>
            <a:gd name="connsiteX12" fmla="*/ 5000 w 10000"/>
            <a:gd name="connsiteY12" fmla="*/ 2266 h 10448"/>
            <a:gd name="connsiteX13" fmla="*/ 4333 w 10000"/>
            <a:gd name="connsiteY13" fmla="*/ 2448 h 10448"/>
            <a:gd name="connsiteX14" fmla="*/ 3667 w 10000"/>
            <a:gd name="connsiteY14" fmla="*/ 2448 h 10448"/>
            <a:gd name="connsiteX15" fmla="*/ 3167 w 10000"/>
            <a:gd name="connsiteY15" fmla="*/ 2084 h 10448"/>
            <a:gd name="connsiteX16" fmla="*/ 2500 w 10000"/>
            <a:gd name="connsiteY16" fmla="*/ 2084 h 10448"/>
            <a:gd name="connsiteX17" fmla="*/ 2500 w 10000"/>
            <a:gd name="connsiteY17" fmla="*/ 1539 h 10448"/>
            <a:gd name="connsiteX18" fmla="*/ 2000 w 10000"/>
            <a:gd name="connsiteY18" fmla="*/ 1175 h 10448"/>
            <a:gd name="connsiteX19" fmla="*/ 2000 w 10000"/>
            <a:gd name="connsiteY19" fmla="*/ 812 h 10448"/>
            <a:gd name="connsiteX20" fmla="*/ 1667 w 10000"/>
            <a:gd name="connsiteY20" fmla="*/ 221 h 10448"/>
            <a:gd name="connsiteX21" fmla="*/ 1204 w 10000"/>
            <a:gd name="connsiteY21" fmla="*/ 27 h 10448"/>
            <a:gd name="connsiteX22" fmla="*/ 908 w 10000"/>
            <a:gd name="connsiteY22" fmla="*/ 754 h 10448"/>
            <a:gd name="connsiteX23" fmla="*/ 0 w 10000"/>
            <a:gd name="connsiteY23" fmla="*/ 448 h 10448"/>
            <a:gd name="connsiteX24" fmla="*/ 0 w 10000"/>
            <a:gd name="connsiteY24" fmla="*/ 448 h 10448"/>
            <a:gd name="connsiteX25" fmla="*/ 0 w 10000"/>
            <a:gd name="connsiteY25" fmla="*/ 1721 h 10448"/>
            <a:gd name="connsiteX26" fmla="*/ 167 w 10000"/>
            <a:gd name="connsiteY26" fmla="*/ 2266 h 10448"/>
            <a:gd name="connsiteX27" fmla="*/ 167 w 10000"/>
            <a:gd name="connsiteY27" fmla="*/ 2266 h 10448"/>
            <a:gd name="connsiteX28" fmla="*/ 833 w 10000"/>
            <a:gd name="connsiteY28" fmla="*/ 3357 h 10448"/>
            <a:gd name="connsiteX29" fmla="*/ 667 w 10000"/>
            <a:gd name="connsiteY29" fmla="*/ 4084 h 10448"/>
            <a:gd name="connsiteX30" fmla="*/ 667 w 10000"/>
            <a:gd name="connsiteY30" fmla="*/ 4812 h 10448"/>
            <a:gd name="connsiteX31" fmla="*/ 1667 w 10000"/>
            <a:gd name="connsiteY31" fmla="*/ 5721 h 10448"/>
            <a:gd name="connsiteX32" fmla="*/ 2000 w 10000"/>
            <a:gd name="connsiteY32" fmla="*/ 6630 h 10448"/>
            <a:gd name="connsiteX33" fmla="*/ 2333 w 10000"/>
            <a:gd name="connsiteY33" fmla="*/ 7357 h 10448"/>
            <a:gd name="connsiteX34" fmla="*/ 2500 w 10000"/>
            <a:gd name="connsiteY34" fmla="*/ 6993 h 10448"/>
            <a:gd name="connsiteX35" fmla="*/ 3167 w 10000"/>
            <a:gd name="connsiteY35" fmla="*/ 7539 h 10448"/>
            <a:gd name="connsiteX36" fmla="*/ 3833 w 10000"/>
            <a:gd name="connsiteY36" fmla="*/ 8448 h 10448"/>
            <a:gd name="connsiteX37" fmla="*/ 4667 w 10000"/>
            <a:gd name="connsiteY37" fmla="*/ 9175 h 10448"/>
            <a:gd name="connsiteX38" fmla="*/ 5667 w 10000"/>
            <a:gd name="connsiteY38" fmla="*/ 9357 h 10448"/>
            <a:gd name="connsiteX39" fmla="*/ 6500 w 10000"/>
            <a:gd name="connsiteY39" fmla="*/ 9175 h 10448"/>
            <a:gd name="connsiteX40" fmla="*/ 7000 w 10000"/>
            <a:gd name="connsiteY40" fmla="*/ 9903 h 10448"/>
            <a:gd name="connsiteX41" fmla="*/ 8833 w 10000"/>
            <a:gd name="connsiteY41" fmla="*/ 10448 h 10448"/>
            <a:gd name="connsiteX42" fmla="*/ 9167 w 10000"/>
            <a:gd name="connsiteY42" fmla="*/ 10448 h 10448"/>
            <a:gd name="connsiteX43" fmla="*/ 9167 w 10000"/>
            <a:gd name="connsiteY43" fmla="*/ 9721 h 10448"/>
            <a:gd name="connsiteX44" fmla="*/ 10000 w 10000"/>
            <a:gd name="connsiteY44" fmla="*/ 9357 h 10448"/>
            <a:gd name="connsiteX45" fmla="*/ 9833 w 10000"/>
            <a:gd name="connsiteY45" fmla="*/ 8812 h 10448"/>
            <a:gd name="connsiteX46" fmla="*/ 9667 w 10000"/>
            <a:gd name="connsiteY46" fmla="*/ 8448 h 10448"/>
            <a:gd name="connsiteX47" fmla="*/ 9000 w 10000"/>
            <a:gd name="connsiteY47" fmla="*/ 7721 h 10448"/>
            <a:gd name="connsiteX48" fmla="*/ 8833 w 10000"/>
            <a:gd name="connsiteY48" fmla="*/ 7357 h 104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10000" h="10448">
              <a:moveTo>
                <a:pt x="8833" y="7357"/>
              </a:moveTo>
              <a:lnTo>
                <a:pt x="8833" y="7357"/>
              </a:lnTo>
              <a:cubicBezTo>
                <a:pt x="8944" y="6993"/>
                <a:pt x="9056" y="6630"/>
                <a:pt x="9167" y="6266"/>
              </a:cubicBezTo>
              <a:lnTo>
                <a:pt x="8500" y="5903"/>
              </a:lnTo>
              <a:lnTo>
                <a:pt x="8500" y="4993"/>
              </a:lnTo>
              <a:cubicBezTo>
                <a:pt x="8556" y="4751"/>
                <a:pt x="8611" y="4508"/>
                <a:pt x="8667" y="4266"/>
              </a:cubicBezTo>
              <a:cubicBezTo>
                <a:pt x="8722" y="3721"/>
                <a:pt x="8778" y="3175"/>
                <a:pt x="8833" y="2630"/>
              </a:cubicBezTo>
              <a:lnTo>
                <a:pt x="8167" y="2448"/>
              </a:lnTo>
              <a:lnTo>
                <a:pt x="7500" y="1903"/>
              </a:lnTo>
              <a:lnTo>
                <a:pt x="6667" y="1357"/>
              </a:lnTo>
              <a:lnTo>
                <a:pt x="6000" y="1539"/>
              </a:lnTo>
              <a:lnTo>
                <a:pt x="5167" y="1903"/>
              </a:lnTo>
              <a:cubicBezTo>
                <a:pt x="5111" y="2024"/>
                <a:pt x="5056" y="2145"/>
                <a:pt x="5000" y="2266"/>
              </a:cubicBezTo>
              <a:lnTo>
                <a:pt x="4333" y="2448"/>
              </a:lnTo>
              <a:lnTo>
                <a:pt x="3667" y="2448"/>
              </a:lnTo>
              <a:lnTo>
                <a:pt x="3167" y="2084"/>
              </a:lnTo>
              <a:lnTo>
                <a:pt x="2500" y="2084"/>
              </a:lnTo>
              <a:lnTo>
                <a:pt x="2500" y="1539"/>
              </a:lnTo>
              <a:lnTo>
                <a:pt x="2000" y="1175"/>
              </a:lnTo>
              <a:cubicBezTo>
                <a:pt x="2000" y="812"/>
                <a:pt x="2056" y="971"/>
                <a:pt x="2000" y="812"/>
              </a:cubicBezTo>
              <a:cubicBezTo>
                <a:pt x="1945" y="653"/>
                <a:pt x="1800" y="352"/>
                <a:pt x="1667" y="221"/>
              </a:cubicBezTo>
              <a:cubicBezTo>
                <a:pt x="1534" y="90"/>
                <a:pt x="1330" y="-62"/>
                <a:pt x="1204" y="27"/>
              </a:cubicBezTo>
              <a:cubicBezTo>
                <a:pt x="1078" y="116"/>
                <a:pt x="1109" y="684"/>
                <a:pt x="908" y="754"/>
              </a:cubicBezTo>
              <a:cubicBezTo>
                <a:pt x="707" y="824"/>
                <a:pt x="151" y="499"/>
                <a:pt x="0" y="448"/>
              </a:cubicBezTo>
              <a:lnTo>
                <a:pt x="0" y="448"/>
              </a:lnTo>
              <a:lnTo>
                <a:pt x="0" y="1721"/>
              </a:lnTo>
              <a:cubicBezTo>
                <a:pt x="56" y="1903"/>
                <a:pt x="111" y="2084"/>
                <a:pt x="167" y="2266"/>
              </a:cubicBezTo>
              <a:lnTo>
                <a:pt x="167" y="2266"/>
              </a:lnTo>
              <a:lnTo>
                <a:pt x="833" y="3357"/>
              </a:lnTo>
              <a:cubicBezTo>
                <a:pt x="778" y="3599"/>
                <a:pt x="722" y="3842"/>
                <a:pt x="667" y="4084"/>
              </a:cubicBezTo>
              <a:lnTo>
                <a:pt x="667" y="4812"/>
              </a:lnTo>
              <a:lnTo>
                <a:pt x="1667" y="5721"/>
              </a:lnTo>
              <a:lnTo>
                <a:pt x="2000" y="6630"/>
              </a:lnTo>
              <a:lnTo>
                <a:pt x="2333" y="7357"/>
              </a:lnTo>
              <a:cubicBezTo>
                <a:pt x="2389" y="7236"/>
                <a:pt x="2444" y="7114"/>
                <a:pt x="2500" y="6993"/>
              </a:cubicBezTo>
              <a:lnTo>
                <a:pt x="3167" y="7539"/>
              </a:lnTo>
              <a:lnTo>
                <a:pt x="3833" y="8448"/>
              </a:lnTo>
              <a:lnTo>
                <a:pt x="4667" y="9175"/>
              </a:lnTo>
              <a:lnTo>
                <a:pt x="5667" y="9357"/>
              </a:lnTo>
              <a:lnTo>
                <a:pt x="6500" y="9175"/>
              </a:lnTo>
              <a:lnTo>
                <a:pt x="7000" y="9903"/>
              </a:lnTo>
              <a:lnTo>
                <a:pt x="8833" y="10448"/>
              </a:lnTo>
              <a:lnTo>
                <a:pt x="9167" y="10448"/>
              </a:lnTo>
              <a:lnTo>
                <a:pt x="9167" y="9721"/>
              </a:lnTo>
              <a:lnTo>
                <a:pt x="10000" y="9357"/>
              </a:lnTo>
              <a:cubicBezTo>
                <a:pt x="9944" y="9175"/>
                <a:pt x="9889" y="8994"/>
                <a:pt x="9833" y="8812"/>
              </a:cubicBezTo>
              <a:lnTo>
                <a:pt x="9667" y="8448"/>
              </a:lnTo>
              <a:lnTo>
                <a:pt x="9000" y="7721"/>
              </a:lnTo>
              <a:cubicBezTo>
                <a:pt x="8944" y="7600"/>
                <a:pt x="8889" y="7478"/>
                <a:pt x="8833" y="7357"/>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13676</xdr:colOff>
      <xdr:row>17</xdr:row>
      <xdr:rowOff>119064</xdr:rowOff>
    </xdr:from>
    <xdr:to>
      <xdr:col>10</xdr:col>
      <xdr:colOff>172426</xdr:colOff>
      <xdr:row>18</xdr:row>
      <xdr:rowOff>65089</xdr:rowOff>
    </xdr:to>
    <xdr:sp macro="" textlink="">
      <xdr:nvSpPr>
        <xdr:cNvPr id="73" name="LT">
          <a:extLst>
            <a:ext uri="{FF2B5EF4-FFF2-40B4-BE49-F238E27FC236}">
              <a16:creationId xmlns:a16="http://schemas.microsoft.com/office/drawing/2014/main" id="{00000000-0008-0000-0D00-000049000000}"/>
            </a:ext>
          </a:extLst>
        </xdr:cNvPr>
        <xdr:cNvSpPr>
          <a:spLocks/>
        </xdr:cNvSpPr>
      </xdr:nvSpPr>
      <xdr:spPr bwMode="auto">
        <a:xfrm>
          <a:off x="6214451" y="3309939"/>
          <a:ext cx="158750" cy="107950"/>
        </a:xfrm>
        <a:custGeom>
          <a:avLst/>
          <a:gdLst>
            <a:gd name="T0" fmla="*/ 2147483647 w 20"/>
            <a:gd name="T1" fmla="*/ 2147483647 h 14"/>
            <a:gd name="T2" fmla="*/ 2147483647 w 20"/>
            <a:gd name="T3" fmla="*/ 2147483647 h 14"/>
            <a:gd name="T4" fmla="*/ 2147483647 w 20"/>
            <a:gd name="T5" fmla="*/ 0 h 14"/>
            <a:gd name="T6" fmla="*/ 2147483647 w 20"/>
            <a:gd name="T7" fmla="*/ 2147483647 h 14"/>
            <a:gd name="T8" fmla="*/ 2147483647 w 20"/>
            <a:gd name="T9" fmla="*/ 0 h 14"/>
            <a:gd name="T10" fmla="*/ 2147483647 w 20"/>
            <a:gd name="T11" fmla="*/ 0 h 14"/>
            <a:gd name="T12" fmla="*/ 2147483647 w 20"/>
            <a:gd name="T13" fmla="*/ 2147483647 h 14"/>
            <a:gd name="T14" fmla="*/ 2147483647 w 20"/>
            <a:gd name="T15" fmla="*/ 2147483647 h 14"/>
            <a:gd name="T16" fmla="*/ 0 w 20"/>
            <a:gd name="T17" fmla="*/ 2147483647 h 14"/>
            <a:gd name="T18" fmla="*/ 2147483647 w 20"/>
            <a:gd name="T19" fmla="*/ 2147483647 h 14"/>
            <a:gd name="T20" fmla="*/ 2147483647 w 20"/>
            <a:gd name="T21" fmla="*/ 2147483647 h 14"/>
            <a:gd name="T22" fmla="*/ 2147483647 w 20"/>
            <a:gd name="T23" fmla="*/ 2147483647 h 14"/>
            <a:gd name="T24" fmla="*/ 2147483647 w 20"/>
            <a:gd name="T25" fmla="*/ 2147483647 h 14"/>
            <a:gd name="T26" fmla="*/ 2147483647 w 20"/>
            <a:gd name="T27" fmla="*/ 2147483647 h 14"/>
            <a:gd name="T28" fmla="*/ 2147483647 w 20"/>
            <a:gd name="T29" fmla="*/ 2147483647 h 14"/>
            <a:gd name="T30" fmla="*/ 2147483647 w 20"/>
            <a:gd name="T31" fmla="*/ 2147483647 h 14"/>
            <a:gd name="T32" fmla="*/ 2147483647 w 20"/>
            <a:gd name="T33" fmla="*/ 2147483647 h 14"/>
            <a:gd name="T34" fmla="*/ 2147483647 w 20"/>
            <a:gd name="T35" fmla="*/ 2147483647 h 14"/>
            <a:gd name="T36" fmla="*/ 2147483647 w 20"/>
            <a:gd name="T37" fmla="*/ 2147483647 h 14"/>
            <a:gd name="T38" fmla="*/ 2147483647 w 20"/>
            <a:gd name="T39" fmla="*/ 2147483647 h 14"/>
            <a:gd name="T40" fmla="*/ 2147483647 w 20"/>
            <a:gd name="T41" fmla="*/ 2147483647 h 14"/>
            <a:gd name="T42" fmla="*/ 2147483647 w 20"/>
            <a:gd name="T43" fmla="*/ 2147483647 h 14"/>
            <a:gd name="T44" fmla="*/ 2147483647 w 20"/>
            <a:gd name="T45" fmla="*/ 2147483647 h 14"/>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0" h="14">
              <a:moveTo>
                <a:pt x="19" y="4"/>
              </a:moveTo>
              <a:cubicBezTo>
                <a:pt x="17" y="2"/>
                <a:pt x="17" y="2"/>
                <a:pt x="17" y="2"/>
              </a:cubicBezTo>
              <a:cubicBezTo>
                <a:pt x="15" y="0"/>
                <a:pt x="15" y="0"/>
                <a:pt x="15" y="0"/>
              </a:cubicBezTo>
              <a:cubicBezTo>
                <a:pt x="13" y="1"/>
                <a:pt x="13" y="1"/>
                <a:pt x="13" y="1"/>
              </a:cubicBezTo>
              <a:cubicBezTo>
                <a:pt x="9" y="0"/>
                <a:pt x="9" y="0"/>
                <a:pt x="9" y="0"/>
              </a:cubicBezTo>
              <a:cubicBezTo>
                <a:pt x="5" y="0"/>
                <a:pt x="5" y="0"/>
                <a:pt x="5" y="0"/>
              </a:cubicBezTo>
              <a:cubicBezTo>
                <a:pt x="1" y="1"/>
                <a:pt x="1" y="1"/>
                <a:pt x="1" y="1"/>
              </a:cubicBezTo>
              <a:cubicBezTo>
                <a:pt x="1" y="3"/>
                <a:pt x="1" y="5"/>
                <a:pt x="1" y="5"/>
              </a:cubicBezTo>
              <a:cubicBezTo>
                <a:pt x="0" y="6"/>
                <a:pt x="0" y="6"/>
                <a:pt x="0" y="6"/>
              </a:cubicBezTo>
              <a:cubicBezTo>
                <a:pt x="2" y="6"/>
                <a:pt x="2" y="6"/>
                <a:pt x="2" y="6"/>
              </a:cubicBezTo>
              <a:cubicBezTo>
                <a:pt x="4" y="7"/>
                <a:pt x="4" y="7"/>
                <a:pt x="4" y="7"/>
              </a:cubicBezTo>
              <a:cubicBezTo>
                <a:pt x="6" y="8"/>
                <a:pt x="6" y="8"/>
                <a:pt x="6" y="8"/>
              </a:cubicBezTo>
              <a:cubicBezTo>
                <a:pt x="7" y="10"/>
                <a:pt x="7" y="10"/>
                <a:pt x="7" y="10"/>
              </a:cubicBezTo>
              <a:cubicBezTo>
                <a:pt x="6" y="12"/>
                <a:pt x="6" y="12"/>
                <a:pt x="6" y="12"/>
              </a:cubicBezTo>
              <a:cubicBezTo>
                <a:pt x="7" y="12"/>
                <a:pt x="7" y="12"/>
                <a:pt x="7" y="12"/>
              </a:cubicBezTo>
              <a:cubicBezTo>
                <a:pt x="9" y="14"/>
                <a:pt x="9" y="14"/>
                <a:pt x="9" y="14"/>
              </a:cubicBezTo>
              <a:cubicBezTo>
                <a:pt x="11" y="13"/>
                <a:pt x="11" y="13"/>
                <a:pt x="11" y="13"/>
              </a:cubicBezTo>
              <a:cubicBezTo>
                <a:pt x="13" y="12"/>
                <a:pt x="13" y="12"/>
                <a:pt x="13" y="12"/>
              </a:cubicBezTo>
              <a:cubicBezTo>
                <a:pt x="13" y="12"/>
                <a:pt x="15" y="12"/>
                <a:pt x="16" y="12"/>
              </a:cubicBezTo>
              <a:cubicBezTo>
                <a:pt x="17" y="12"/>
                <a:pt x="16" y="9"/>
                <a:pt x="16" y="9"/>
              </a:cubicBezTo>
              <a:cubicBezTo>
                <a:pt x="18" y="7"/>
                <a:pt x="18" y="7"/>
                <a:pt x="18" y="7"/>
              </a:cubicBezTo>
              <a:cubicBezTo>
                <a:pt x="20" y="4"/>
                <a:pt x="20" y="4"/>
                <a:pt x="20" y="4"/>
              </a:cubicBezTo>
              <a:cubicBezTo>
                <a:pt x="19" y="4"/>
                <a:pt x="19" y="4"/>
                <a:pt x="19" y="4"/>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83526</xdr:colOff>
      <xdr:row>16</xdr:row>
      <xdr:rowOff>131763</xdr:rowOff>
    </xdr:from>
    <xdr:to>
      <xdr:col>10</xdr:col>
      <xdr:colOff>202589</xdr:colOff>
      <xdr:row>17</xdr:row>
      <xdr:rowOff>71439</xdr:rowOff>
    </xdr:to>
    <xdr:sp macro="" textlink="">
      <xdr:nvSpPr>
        <xdr:cNvPr id="74" name="EE">
          <a:extLst>
            <a:ext uri="{FF2B5EF4-FFF2-40B4-BE49-F238E27FC236}">
              <a16:creationId xmlns:a16="http://schemas.microsoft.com/office/drawing/2014/main" id="{00000000-0008-0000-0D00-00004A000000}"/>
            </a:ext>
          </a:extLst>
        </xdr:cNvPr>
        <xdr:cNvSpPr>
          <a:spLocks/>
        </xdr:cNvSpPr>
      </xdr:nvSpPr>
      <xdr:spPr bwMode="auto">
        <a:xfrm>
          <a:off x="6284301" y="3160713"/>
          <a:ext cx="119063" cy="101601"/>
        </a:xfrm>
        <a:custGeom>
          <a:avLst/>
          <a:gdLst>
            <a:gd name="T0" fmla="*/ 2147483647 w 90"/>
            <a:gd name="T1" fmla="*/ 2147483647 h 78"/>
            <a:gd name="T2" fmla="*/ 2147483647 w 90"/>
            <a:gd name="T3" fmla="*/ 2147483647 h 78"/>
            <a:gd name="T4" fmla="*/ 2147483647 w 90"/>
            <a:gd name="T5" fmla="*/ 2147483647 h 78"/>
            <a:gd name="T6" fmla="*/ 2147483647 w 90"/>
            <a:gd name="T7" fmla="*/ 2147483647 h 78"/>
            <a:gd name="T8" fmla="*/ 2147483647 w 90"/>
            <a:gd name="T9" fmla="*/ 2147483647 h 78"/>
            <a:gd name="T10" fmla="*/ 2147483647 w 90"/>
            <a:gd name="T11" fmla="*/ 0 h 78"/>
            <a:gd name="T12" fmla="*/ 2147483647 w 90"/>
            <a:gd name="T13" fmla="*/ 0 h 78"/>
            <a:gd name="T14" fmla="*/ 2147483647 w 90"/>
            <a:gd name="T15" fmla="*/ 0 h 78"/>
            <a:gd name="T16" fmla="*/ 0 w 90"/>
            <a:gd name="T17" fmla="*/ 2147483647 h 78"/>
            <a:gd name="T18" fmla="*/ 0 w 90"/>
            <a:gd name="T19" fmla="*/ 2147483647 h 78"/>
            <a:gd name="T20" fmla="*/ 2147483647 w 90"/>
            <a:gd name="T21" fmla="*/ 2147483647 h 78"/>
            <a:gd name="T22" fmla="*/ 2147483647 w 90"/>
            <a:gd name="T23" fmla="*/ 2147483647 h 78"/>
            <a:gd name="T24" fmla="*/ 2147483647 w 90"/>
            <a:gd name="T25" fmla="*/ 2147483647 h 78"/>
            <a:gd name="T26" fmla="*/ 2147483647 w 90"/>
            <a:gd name="T27" fmla="*/ 2147483647 h 78"/>
            <a:gd name="T28" fmla="*/ 2147483647 w 90"/>
            <a:gd name="T29" fmla="*/ 2147483647 h 78"/>
            <a:gd name="T30" fmla="*/ 2147483647 w 90"/>
            <a:gd name="T31" fmla="*/ 2147483647 h 78"/>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90" h="78">
              <a:moveTo>
                <a:pt x="54" y="66"/>
              </a:moveTo>
              <a:lnTo>
                <a:pt x="78" y="78"/>
              </a:lnTo>
              <a:lnTo>
                <a:pt x="84" y="42"/>
              </a:lnTo>
              <a:lnTo>
                <a:pt x="84" y="30"/>
              </a:lnTo>
              <a:lnTo>
                <a:pt x="90" y="6"/>
              </a:lnTo>
              <a:lnTo>
                <a:pt x="84" y="0"/>
              </a:lnTo>
              <a:lnTo>
                <a:pt x="72" y="0"/>
              </a:lnTo>
              <a:lnTo>
                <a:pt x="36" y="0"/>
              </a:lnTo>
              <a:lnTo>
                <a:pt x="0" y="18"/>
              </a:lnTo>
              <a:lnTo>
                <a:pt x="0" y="30"/>
              </a:lnTo>
              <a:lnTo>
                <a:pt x="6" y="42"/>
              </a:lnTo>
              <a:lnTo>
                <a:pt x="12" y="48"/>
              </a:lnTo>
              <a:lnTo>
                <a:pt x="18" y="54"/>
              </a:lnTo>
              <a:lnTo>
                <a:pt x="12" y="60"/>
              </a:lnTo>
              <a:lnTo>
                <a:pt x="36" y="54"/>
              </a:lnTo>
              <a:lnTo>
                <a:pt x="54" y="6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78764</xdr:colOff>
      <xdr:row>17</xdr:row>
      <xdr:rowOff>127001</xdr:rowOff>
    </xdr:from>
    <xdr:to>
      <xdr:col>10</xdr:col>
      <xdr:colOff>312126</xdr:colOff>
      <xdr:row>19</xdr:row>
      <xdr:rowOff>14289</xdr:rowOff>
    </xdr:to>
    <xdr:sp macro="" textlink="">
      <xdr:nvSpPr>
        <xdr:cNvPr id="75" name="BY">
          <a:extLst>
            <a:ext uri="{FF2B5EF4-FFF2-40B4-BE49-F238E27FC236}">
              <a16:creationId xmlns:a16="http://schemas.microsoft.com/office/drawing/2014/main" id="{00000000-0008-0000-0D00-00004B000000}"/>
            </a:ext>
          </a:extLst>
        </xdr:cNvPr>
        <xdr:cNvSpPr>
          <a:spLocks/>
        </xdr:cNvSpPr>
      </xdr:nvSpPr>
      <xdr:spPr bwMode="auto">
        <a:xfrm>
          <a:off x="6279539" y="3317876"/>
          <a:ext cx="233362" cy="211138"/>
        </a:xfrm>
        <a:custGeom>
          <a:avLst/>
          <a:gdLst>
            <a:gd name="T0" fmla="*/ 2147483647 w 30"/>
            <a:gd name="T1" fmla="*/ 2147483647 h 27"/>
            <a:gd name="T2" fmla="*/ 2147483647 w 30"/>
            <a:gd name="T3" fmla="*/ 2147483647 h 27"/>
            <a:gd name="T4" fmla="*/ 2147483647 w 30"/>
            <a:gd name="T5" fmla="*/ 2147483647 h 27"/>
            <a:gd name="T6" fmla="*/ 2147483647 w 30"/>
            <a:gd name="T7" fmla="*/ 2147483647 h 27"/>
            <a:gd name="T8" fmla="*/ 2147483647 w 30"/>
            <a:gd name="T9" fmla="*/ 0 h 27"/>
            <a:gd name="T10" fmla="*/ 2147483647 w 30"/>
            <a:gd name="T11" fmla="*/ 2147483647 h 27"/>
            <a:gd name="T12" fmla="*/ 2147483647 w 30"/>
            <a:gd name="T13" fmla="*/ 2147483647 h 27"/>
            <a:gd name="T14" fmla="*/ 2147483647 w 30"/>
            <a:gd name="T15" fmla="*/ 2147483647 h 27"/>
            <a:gd name="T16" fmla="*/ 2147483647 w 30"/>
            <a:gd name="T17" fmla="*/ 2147483647 h 27"/>
            <a:gd name="T18" fmla="*/ 2147483647 w 30"/>
            <a:gd name="T19" fmla="*/ 2147483647 h 27"/>
            <a:gd name="T20" fmla="*/ 2147483647 w 30"/>
            <a:gd name="T21" fmla="*/ 2147483647 h 27"/>
            <a:gd name="T22" fmla="*/ 2147483647 w 30"/>
            <a:gd name="T23" fmla="*/ 2147483647 h 27"/>
            <a:gd name="T24" fmla="*/ 2147483647 w 30"/>
            <a:gd name="T25" fmla="*/ 2147483647 h 27"/>
            <a:gd name="T26" fmla="*/ 2147483647 w 30"/>
            <a:gd name="T27" fmla="*/ 2147483647 h 27"/>
            <a:gd name="T28" fmla="*/ 2147483647 w 30"/>
            <a:gd name="T29" fmla="*/ 2147483647 h 27"/>
            <a:gd name="T30" fmla="*/ 2147483647 w 30"/>
            <a:gd name="T31" fmla="*/ 2147483647 h 27"/>
            <a:gd name="T32" fmla="*/ 0 w 30"/>
            <a:gd name="T33" fmla="*/ 2147483647 h 27"/>
            <a:gd name="T34" fmla="*/ 2147483647 w 30"/>
            <a:gd name="T35" fmla="*/ 2147483647 h 27"/>
            <a:gd name="T36" fmla="*/ 2147483647 w 30"/>
            <a:gd name="T37" fmla="*/ 2147483647 h 27"/>
            <a:gd name="T38" fmla="*/ 2147483647 w 30"/>
            <a:gd name="T39" fmla="*/ 2147483647 h 27"/>
            <a:gd name="T40" fmla="*/ 2147483647 w 30"/>
            <a:gd name="T41" fmla="*/ 2147483647 h 27"/>
            <a:gd name="T42" fmla="*/ 2147483647 w 30"/>
            <a:gd name="T43" fmla="*/ 2147483647 h 27"/>
            <a:gd name="T44" fmla="*/ 2147483647 w 30"/>
            <a:gd name="T45" fmla="*/ 2147483647 h 27"/>
            <a:gd name="T46" fmla="*/ 2147483647 w 30"/>
            <a:gd name="T47" fmla="*/ 2147483647 h 27"/>
            <a:gd name="T48" fmla="*/ 2147483647 w 30"/>
            <a:gd name="T49" fmla="*/ 2147483647 h 27"/>
            <a:gd name="T50" fmla="*/ 2147483647 w 30"/>
            <a:gd name="T51" fmla="*/ 2147483647 h 27"/>
            <a:gd name="T52" fmla="*/ 2147483647 w 30"/>
            <a:gd name="T53" fmla="*/ 2147483647 h 27"/>
            <a:gd name="T54" fmla="*/ 2147483647 w 30"/>
            <a:gd name="T55" fmla="*/ 2147483647 h 27"/>
            <a:gd name="T56" fmla="*/ 2147483647 w 30"/>
            <a:gd name="T57" fmla="*/ 2147483647 h 27"/>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Lst>
          <a:ahLst/>
          <a:cxnLst>
            <a:cxn ang="T58">
              <a:pos x="T0" y="T1"/>
            </a:cxn>
            <a:cxn ang="T59">
              <a:pos x="T2" y="T3"/>
            </a:cxn>
            <a:cxn ang="T60">
              <a:pos x="T4" y="T5"/>
            </a:cxn>
            <a:cxn ang="T61">
              <a:pos x="T6" y="T7"/>
            </a:cxn>
            <a:cxn ang="T62">
              <a:pos x="T8" y="T9"/>
            </a:cxn>
            <a:cxn ang="T63">
              <a:pos x="T10" y="T11"/>
            </a:cxn>
            <a:cxn ang="T64">
              <a:pos x="T12" y="T13"/>
            </a:cxn>
            <a:cxn ang="T65">
              <a:pos x="T14" y="T15"/>
            </a:cxn>
            <a:cxn ang="T66">
              <a:pos x="T16" y="T17"/>
            </a:cxn>
            <a:cxn ang="T67">
              <a:pos x="T18" y="T19"/>
            </a:cxn>
            <a:cxn ang="T68">
              <a:pos x="T20" y="T21"/>
            </a:cxn>
            <a:cxn ang="T69">
              <a:pos x="T22" y="T23"/>
            </a:cxn>
            <a:cxn ang="T70">
              <a:pos x="T24" y="T25"/>
            </a:cxn>
            <a:cxn ang="T71">
              <a:pos x="T26" y="T27"/>
            </a:cxn>
            <a:cxn ang="T72">
              <a:pos x="T28" y="T29"/>
            </a:cxn>
            <a:cxn ang="T73">
              <a:pos x="T30" y="T31"/>
            </a:cxn>
            <a:cxn ang="T74">
              <a:pos x="T32" y="T33"/>
            </a:cxn>
            <a:cxn ang="T75">
              <a:pos x="T34" y="T35"/>
            </a:cxn>
            <a:cxn ang="T76">
              <a:pos x="T36" y="T37"/>
            </a:cxn>
            <a:cxn ang="T77">
              <a:pos x="T38" y="T39"/>
            </a:cxn>
            <a:cxn ang="T78">
              <a:pos x="T40" y="T41"/>
            </a:cxn>
            <a:cxn ang="T79">
              <a:pos x="T42" y="T43"/>
            </a:cxn>
            <a:cxn ang="T80">
              <a:pos x="T44" y="T45"/>
            </a:cxn>
            <a:cxn ang="T81">
              <a:pos x="T46" y="T47"/>
            </a:cxn>
            <a:cxn ang="T82">
              <a:pos x="T48" y="T49"/>
            </a:cxn>
            <a:cxn ang="T83">
              <a:pos x="T50" y="T51"/>
            </a:cxn>
            <a:cxn ang="T84">
              <a:pos x="T52" y="T53"/>
            </a:cxn>
            <a:cxn ang="T85">
              <a:pos x="T54" y="T55"/>
            </a:cxn>
            <a:cxn ang="T86">
              <a:pos x="T56" y="T57"/>
            </a:cxn>
          </a:cxnLst>
          <a:rect l="0" t="0" r="r" b="b"/>
          <a:pathLst>
            <a:path w="30" h="27">
              <a:moveTo>
                <a:pt x="30" y="14"/>
              </a:moveTo>
              <a:cubicBezTo>
                <a:pt x="27" y="11"/>
                <a:pt x="27" y="11"/>
                <a:pt x="27" y="11"/>
              </a:cubicBezTo>
              <a:cubicBezTo>
                <a:pt x="23" y="3"/>
                <a:pt x="23" y="3"/>
                <a:pt x="23" y="3"/>
              </a:cubicBezTo>
              <a:cubicBezTo>
                <a:pt x="20" y="2"/>
                <a:pt x="20" y="2"/>
                <a:pt x="20" y="2"/>
              </a:cubicBezTo>
              <a:cubicBezTo>
                <a:pt x="17" y="0"/>
                <a:pt x="17" y="0"/>
                <a:pt x="17" y="0"/>
              </a:cubicBezTo>
              <a:cubicBezTo>
                <a:pt x="14" y="2"/>
                <a:pt x="14" y="2"/>
                <a:pt x="14" y="2"/>
              </a:cubicBezTo>
              <a:cubicBezTo>
                <a:pt x="11" y="3"/>
                <a:pt x="11" y="3"/>
                <a:pt x="11" y="3"/>
              </a:cubicBezTo>
              <a:cubicBezTo>
                <a:pt x="12" y="3"/>
                <a:pt x="12" y="3"/>
                <a:pt x="12" y="3"/>
              </a:cubicBezTo>
              <a:cubicBezTo>
                <a:pt x="10" y="6"/>
                <a:pt x="10" y="6"/>
                <a:pt x="10" y="6"/>
              </a:cubicBezTo>
              <a:cubicBezTo>
                <a:pt x="8" y="8"/>
                <a:pt x="8" y="8"/>
                <a:pt x="8" y="8"/>
              </a:cubicBezTo>
              <a:cubicBezTo>
                <a:pt x="8" y="8"/>
                <a:pt x="9" y="11"/>
                <a:pt x="8" y="11"/>
              </a:cubicBezTo>
              <a:cubicBezTo>
                <a:pt x="7" y="11"/>
                <a:pt x="5" y="11"/>
                <a:pt x="5" y="11"/>
              </a:cubicBezTo>
              <a:cubicBezTo>
                <a:pt x="3" y="12"/>
                <a:pt x="3" y="12"/>
                <a:pt x="3" y="12"/>
              </a:cubicBezTo>
              <a:cubicBezTo>
                <a:pt x="1" y="13"/>
                <a:pt x="1" y="13"/>
                <a:pt x="1" y="13"/>
              </a:cubicBezTo>
              <a:cubicBezTo>
                <a:pt x="1" y="14"/>
                <a:pt x="1" y="14"/>
                <a:pt x="1" y="14"/>
              </a:cubicBezTo>
              <a:cubicBezTo>
                <a:pt x="2" y="18"/>
                <a:pt x="2" y="18"/>
                <a:pt x="2" y="18"/>
              </a:cubicBezTo>
              <a:cubicBezTo>
                <a:pt x="0" y="20"/>
                <a:pt x="0" y="20"/>
                <a:pt x="0" y="20"/>
              </a:cubicBezTo>
              <a:cubicBezTo>
                <a:pt x="1" y="23"/>
                <a:pt x="1" y="23"/>
                <a:pt x="1" y="23"/>
              </a:cubicBezTo>
              <a:cubicBezTo>
                <a:pt x="1" y="25"/>
                <a:pt x="1" y="25"/>
                <a:pt x="1" y="25"/>
              </a:cubicBezTo>
              <a:cubicBezTo>
                <a:pt x="3" y="24"/>
                <a:pt x="3" y="24"/>
                <a:pt x="3" y="24"/>
              </a:cubicBezTo>
              <a:cubicBezTo>
                <a:pt x="7" y="24"/>
                <a:pt x="7" y="24"/>
                <a:pt x="7" y="24"/>
              </a:cubicBezTo>
              <a:cubicBezTo>
                <a:pt x="13" y="26"/>
                <a:pt x="13" y="26"/>
                <a:pt x="13" y="26"/>
              </a:cubicBezTo>
              <a:cubicBezTo>
                <a:pt x="20" y="26"/>
                <a:pt x="20" y="26"/>
                <a:pt x="20" y="26"/>
              </a:cubicBezTo>
              <a:cubicBezTo>
                <a:pt x="24" y="27"/>
                <a:pt x="24" y="27"/>
                <a:pt x="24" y="27"/>
              </a:cubicBezTo>
              <a:cubicBezTo>
                <a:pt x="26" y="21"/>
                <a:pt x="26" y="21"/>
                <a:pt x="26" y="21"/>
              </a:cubicBezTo>
              <a:cubicBezTo>
                <a:pt x="27" y="21"/>
                <a:pt x="27" y="21"/>
                <a:pt x="27" y="21"/>
              </a:cubicBezTo>
              <a:cubicBezTo>
                <a:pt x="26" y="17"/>
                <a:pt x="26" y="17"/>
                <a:pt x="26" y="17"/>
              </a:cubicBezTo>
              <a:cubicBezTo>
                <a:pt x="29" y="16"/>
                <a:pt x="29" y="16"/>
                <a:pt x="29" y="16"/>
              </a:cubicBezTo>
              <a:lnTo>
                <a:pt x="30" y="1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21614</xdr:colOff>
      <xdr:row>17</xdr:row>
      <xdr:rowOff>41276</xdr:rowOff>
    </xdr:from>
    <xdr:to>
      <xdr:col>10</xdr:col>
      <xdr:colOff>212114</xdr:colOff>
      <xdr:row>17</xdr:row>
      <xdr:rowOff>149226</xdr:rowOff>
    </xdr:to>
    <xdr:sp macro="" textlink="">
      <xdr:nvSpPr>
        <xdr:cNvPr id="76" name="LV">
          <a:extLst>
            <a:ext uri="{FF2B5EF4-FFF2-40B4-BE49-F238E27FC236}">
              <a16:creationId xmlns:a16="http://schemas.microsoft.com/office/drawing/2014/main" id="{00000000-0008-0000-0D00-00004C000000}"/>
            </a:ext>
          </a:extLst>
        </xdr:cNvPr>
        <xdr:cNvSpPr>
          <a:spLocks/>
        </xdr:cNvSpPr>
      </xdr:nvSpPr>
      <xdr:spPr bwMode="auto">
        <a:xfrm>
          <a:off x="6222389" y="3232151"/>
          <a:ext cx="190500" cy="107950"/>
        </a:xfrm>
        <a:custGeom>
          <a:avLst/>
          <a:gdLst>
            <a:gd name="T0" fmla="*/ 2147483647 w 24"/>
            <a:gd name="T1" fmla="*/ 2147483647 h 14"/>
            <a:gd name="T2" fmla="*/ 2147483647 w 24"/>
            <a:gd name="T3" fmla="*/ 2147483647 h 14"/>
            <a:gd name="T4" fmla="*/ 2147483647 w 24"/>
            <a:gd name="T5" fmla="*/ 2147483647 h 14"/>
            <a:gd name="T6" fmla="*/ 2147483647 w 24"/>
            <a:gd name="T7" fmla="*/ 2147483647 h 14"/>
            <a:gd name="T8" fmla="*/ 2147483647 w 24"/>
            <a:gd name="T9" fmla="*/ 2147483647 h 14"/>
            <a:gd name="T10" fmla="*/ 2147483647 w 24"/>
            <a:gd name="T11" fmla="*/ 2147483647 h 14"/>
            <a:gd name="T12" fmla="*/ 2147483647 w 24"/>
            <a:gd name="T13" fmla="*/ 2147483647 h 14"/>
            <a:gd name="T14" fmla="*/ 2147483647 w 24"/>
            <a:gd name="T15" fmla="*/ 2147483647 h 14"/>
            <a:gd name="T16" fmla="*/ 2147483647 w 24"/>
            <a:gd name="T17" fmla="*/ 2147483647 h 14"/>
            <a:gd name="T18" fmla="*/ 2147483647 w 24"/>
            <a:gd name="T19" fmla="*/ 2147483647 h 14"/>
            <a:gd name="T20" fmla="*/ 2147483647 w 24"/>
            <a:gd name="T21" fmla="*/ 2147483647 h 14"/>
            <a:gd name="T22" fmla="*/ 2147483647 w 24"/>
            <a:gd name="T23" fmla="*/ 0 h 14"/>
            <a:gd name="T24" fmla="*/ 2147483647 w 24"/>
            <a:gd name="T25" fmla="*/ 2147483647 h 14"/>
            <a:gd name="T26" fmla="*/ 2147483647 w 24"/>
            <a:gd name="T27" fmla="*/ 2147483647 h 14"/>
            <a:gd name="T28" fmla="*/ 2147483647 w 24"/>
            <a:gd name="T29" fmla="*/ 2147483647 h 14"/>
            <a:gd name="T30" fmla="*/ 2147483647 w 24"/>
            <a:gd name="T31" fmla="*/ 2147483647 h 14"/>
            <a:gd name="T32" fmla="*/ 2147483647 w 24"/>
            <a:gd name="T33" fmla="*/ 2147483647 h 14"/>
            <a:gd name="T34" fmla="*/ 2147483647 w 24"/>
            <a:gd name="T35" fmla="*/ 2147483647 h 14"/>
            <a:gd name="T36" fmla="*/ 0 w 24"/>
            <a:gd name="T37" fmla="*/ 2147483647 h 14"/>
            <a:gd name="T38" fmla="*/ 2147483647 w 24"/>
            <a:gd name="T39" fmla="*/ 2147483647 h 14"/>
            <a:gd name="T40" fmla="*/ 2147483647 w 24"/>
            <a:gd name="T41" fmla="*/ 2147483647 h 14"/>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24" h="14">
              <a:moveTo>
                <a:pt x="8" y="10"/>
              </a:moveTo>
              <a:cubicBezTo>
                <a:pt x="12" y="11"/>
                <a:pt x="12" y="11"/>
                <a:pt x="12" y="11"/>
              </a:cubicBezTo>
              <a:cubicBezTo>
                <a:pt x="14" y="10"/>
                <a:pt x="14" y="10"/>
                <a:pt x="14" y="10"/>
              </a:cubicBezTo>
              <a:cubicBezTo>
                <a:pt x="16" y="12"/>
                <a:pt x="16" y="12"/>
                <a:pt x="16" y="12"/>
              </a:cubicBezTo>
              <a:cubicBezTo>
                <a:pt x="18" y="14"/>
                <a:pt x="18" y="14"/>
                <a:pt x="18" y="14"/>
              </a:cubicBezTo>
              <a:cubicBezTo>
                <a:pt x="21" y="13"/>
                <a:pt x="21" y="13"/>
                <a:pt x="21" y="13"/>
              </a:cubicBezTo>
              <a:cubicBezTo>
                <a:pt x="24" y="11"/>
                <a:pt x="24" y="11"/>
                <a:pt x="24" y="11"/>
              </a:cubicBezTo>
              <a:cubicBezTo>
                <a:pt x="23" y="10"/>
                <a:pt x="23" y="10"/>
                <a:pt x="23" y="10"/>
              </a:cubicBezTo>
              <a:cubicBezTo>
                <a:pt x="21" y="5"/>
                <a:pt x="21" y="5"/>
                <a:pt x="21" y="5"/>
              </a:cubicBezTo>
              <a:cubicBezTo>
                <a:pt x="21" y="4"/>
                <a:pt x="21" y="4"/>
                <a:pt x="21" y="4"/>
              </a:cubicBezTo>
              <a:cubicBezTo>
                <a:pt x="17" y="2"/>
                <a:pt x="17" y="2"/>
                <a:pt x="17" y="2"/>
              </a:cubicBezTo>
              <a:cubicBezTo>
                <a:pt x="14" y="0"/>
                <a:pt x="14" y="0"/>
                <a:pt x="14" y="0"/>
              </a:cubicBezTo>
              <a:cubicBezTo>
                <a:pt x="10" y="1"/>
                <a:pt x="10" y="1"/>
                <a:pt x="10" y="1"/>
              </a:cubicBezTo>
              <a:cubicBezTo>
                <a:pt x="9" y="5"/>
                <a:pt x="9" y="5"/>
                <a:pt x="9" y="5"/>
              </a:cubicBezTo>
              <a:cubicBezTo>
                <a:pt x="8" y="6"/>
                <a:pt x="8" y="6"/>
                <a:pt x="8" y="6"/>
              </a:cubicBezTo>
              <a:cubicBezTo>
                <a:pt x="5" y="3"/>
                <a:pt x="5" y="3"/>
                <a:pt x="5" y="3"/>
              </a:cubicBezTo>
              <a:cubicBezTo>
                <a:pt x="3" y="3"/>
                <a:pt x="3" y="3"/>
                <a:pt x="3" y="3"/>
              </a:cubicBezTo>
              <a:cubicBezTo>
                <a:pt x="3" y="3"/>
                <a:pt x="1" y="7"/>
                <a:pt x="1" y="8"/>
              </a:cubicBezTo>
              <a:cubicBezTo>
                <a:pt x="1" y="8"/>
                <a:pt x="0" y="10"/>
                <a:pt x="0" y="11"/>
              </a:cubicBezTo>
              <a:cubicBezTo>
                <a:pt x="4" y="10"/>
                <a:pt x="4" y="10"/>
                <a:pt x="4" y="10"/>
              </a:cubicBezTo>
              <a:lnTo>
                <a:pt x="8" y="1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339114</xdr:colOff>
      <xdr:row>26</xdr:row>
      <xdr:rowOff>34925</xdr:rowOff>
    </xdr:from>
    <xdr:to>
      <xdr:col>8</xdr:col>
      <xdr:colOff>528026</xdr:colOff>
      <xdr:row>27</xdr:row>
      <xdr:rowOff>14288</xdr:rowOff>
    </xdr:to>
    <xdr:sp macro="" textlink="">
      <xdr:nvSpPr>
        <xdr:cNvPr id="77" name="GN">
          <a:extLst>
            <a:ext uri="{FF2B5EF4-FFF2-40B4-BE49-F238E27FC236}">
              <a16:creationId xmlns:a16="http://schemas.microsoft.com/office/drawing/2014/main" id="{00000000-0008-0000-0D00-00004D000000}"/>
            </a:ext>
          </a:extLst>
        </xdr:cNvPr>
        <xdr:cNvSpPr>
          <a:spLocks/>
        </xdr:cNvSpPr>
      </xdr:nvSpPr>
      <xdr:spPr bwMode="auto">
        <a:xfrm>
          <a:off x="5320689" y="4683125"/>
          <a:ext cx="188912" cy="141288"/>
        </a:xfrm>
        <a:custGeom>
          <a:avLst/>
          <a:gdLst>
            <a:gd name="T0" fmla="*/ 2147483647 w 24"/>
            <a:gd name="T1" fmla="*/ 2147483647 h 18"/>
            <a:gd name="T2" fmla="*/ 2147483647 w 24"/>
            <a:gd name="T3" fmla="*/ 2147483647 h 18"/>
            <a:gd name="T4" fmla="*/ 2147483647 w 24"/>
            <a:gd name="T5" fmla="*/ 2147483647 h 18"/>
            <a:gd name="T6" fmla="*/ 2147483647 w 24"/>
            <a:gd name="T7" fmla="*/ 2147483647 h 18"/>
            <a:gd name="T8" fmla="*/ 2147483647 w 24"/>
            <a:gd name="T9" fmla="*/ 2147483647 h 18"/>
            <a:gd name="T10" fmla="*/ 2147483647 w 24"/>
            <a:gd name="T11" fmla="*/ 2147483647 h 18"/>
            <a:gd name="T12" fmla="*/ 2147483647 w 24"/>
            <a:gd name="T13" fmla="*/ 2147483647 h 18"/>
            <a:gd name="T14" fmla="*/ 2147483647 w 24"/>
            <a:gd name="T15" fmla="*/ 2147483647 h 18"/>
            <a:gd name="T16" fmla="*/ 2147483647 w 24"/>
            <a:gd name="T17" fmla="*/ 2147483647 h 18"/>
            <a:gd name="T18" fmla="*/ 2147483647 w 24"/>
            <a:gd name="T19" fmla="*/ 2147483647 h 18"/>
            <a:gd name="T20" fmla="*/ 2147483647 w 24"/>
            <a:gd name="T21" fmla="*/ 2147483647 h 18"/>
            <a:gd name="T22" fmla="*/ 2147483647 w 24"/>
            <a:gd name="T23" fmla="*/ 2147483647 h 18"/>
            <a:gd name="T24" fmla="*/ 2147483647 w 24"/>
            <a:gd name="T25" fmla="*/ 2147483647 h 18"/>
            <a:gd name="T26" fmla="*/ 2147483647 w 24"/>
            <a:gd name="T27" fmla="*/ 2147483647 h 18"/>
            <a:gd name="T28" fmla="*/ 2147483647 w 24"/>
            <a:gd name="T29" fmla="*/ 2147483647 h 18"/>
            <a:gd name="T30" fmla="*/ 2147483647 w 24"/>
            <a:gd name="T31" fmla="*/ 2147483647 h 18"/>
            <a:gd name="T32" fmla="*/ 2147483647 w 24"/>
            <a:gd name="T33" fmla="*/ 0 h 18"/>
            <a:gd name="T34" fmla="*/ 2147483647 w 24"/>
            <a:gd name="T35" fmla="*/ 0 h 18"/>
            <a:gd name="T36" fmla="*/ 2147483647 w 24"/>
            <a:gd name="T37" fmla="*/ 2147483647 h 18"/>
            <a:gd name="T38" fmla="*/ 2147483647 w 24"/>
            <a:gd name="T39" fmla="*/ 2147483647 h 18"/>
            <a:gd name="T40" fmla="*/ 2147483647 w 24"/>
            <a:gd name="T41" fmla="*/ 2147483647 h 18"/>
            <a:gd name="T42" fmla="*/ 0 w 24"/>
            <a:gd name="T43" fmla="*/ 2147483647 h 18"/>
            <a:gd name="T44" fmla="*/ 2147483647 w 24"/>
            <a:gd name="T45" fmla="*/ 2147483647 h 18"/>
            <a:gd name="T46" fmla="*/ 2147483647 w 24"/>
            <a:gd name="T47" fmla="*/ 2147483647 h 18"/>
            <a:gd name="T48" fmla="*/ 2147483647 w 24"/>
            <a:gd name="T49" fmla="*/ 2147483647 h 18"/>
            <a:gd name="T50" fmla="*/ 2147483647 w 24"/>
            <a:gd name="T51" fmla="*/ 2147483647 h 18"/>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0" t="0" r="r" b="b"/>
          <a:pathLst>
            <a:path w="24" h="18">
              <a:moveTo>
                <a:pt x="9" y="10"/>
              </a:moveTo>
              <a:cubicBezTo>
                <a:pt x="13" y="10"/>
                <a:pt x="13" y="10"/>
                <a:pt x="13" y="10"/>
              </a:cubicBezTo>
              <a:cubicBezTo>
                <a:pt x="15" y="13"/>
                <a:pt x="15" y="13"/>
                <a:pt x="15" y="13"/>
              </a:cubicBezTo>
              <a:cubicBezTo>
                <a:pt x="16" y="14"/>
                <a:pt x="16" y="14"/>
                <a:pt x="16" y="14"/>
              </a:cubicBezTo>
              <a:cubicBezTo>
                <a:pt x="18" y="15"/>
                <a:pt x="18" y="15"/>
                <a:pt x="18" y="15"/>
              </a:cubicBezTo>
              <a:cubicBezTo>
                <a:pt x="18" y="15"/>
                <a:pt x="19" y="18"/>
                <a:pt x="20" y="18"/>
              </a:cubicBezTo>
              <a:cubicBezTo>
                <a:pt x="20" y="18"/>
                <a:pt x="21" y="17"/>
                <a:pt x="22" y="17"/>
              </a:cubicBezTo>
              <a:cubicBezTo>
                <a:pt x="23" y="17"/>
                <a:pt x="24" y="16"/>
                <a:pt x="24" y="16"/>
              </a:cubicBezTo>
              <a:cubicBezTo>
                <a:pt x="24" y="12"/>
                <a:pt x="24" y="12"/>
                <a:pt x="24" y="12"/>
              </a:cubicBezTo>
              <a:cubicBezTo>
                <a:pt x="24" y="8"/>
                <a:pt x="24" y="8"/>
                <a:pt x="24" y="8"/>
              </a:cubicBezTo>
              <a:cubicBezTo>
                <a:pt x="23" y="8"/>
                <a:pt x="23" y="8"/>
                <a:pt x="23" y="8"/>
              </a:cubicBezTo>
              <a:cubicBezTo>
                <a:pt x="21" y="3"/>
                <a:pt x="21" y="3"/>
                <a:pt x="21" y="3"/>
              </a:cubicBezTo>
              <a:cubicBezTo>
                <a:pt x="21" y="3"/>
                <a:pt x="21" y="1"/>
                <a:pt x="20" y="1"/>
              </a:cubicBezTo>
              <a:cubicBezTo>
                <a:pt x="20" y="1"/>
                <a:pt x="16" y="2"/>
                <a:pt x="16" y="2"/>
              </a:cubicBezTo>
              <a:cubicBezTo>
                <a:pt x="12" y="2"/>
                <a:pt x="12" y="2"/>
                <a:pt x="12" y="2"/>
              </a:cubicBezTo>
              <a:cubicBezTo>
                <a:pt x="12" y="1"/>
                <a:pt x="12" y="1"/>
                <a:pt x="12" y="1"/>
              </a:cubicBezTo>
              <a:cubicBezTo>
                <a:pt x="7" y="0"/>
                <a:pt x="7" y="0"/>
                <a:pt x="7" y="0"/>
              </a:cubicBezTo>
              <a:cubicBezTo>
                <a:pt x="5" y="0"/>
                <a:pt x="5" y="0"/>
                <a:pt x="5" y="0"/>
              </a:cubicBezTo>
              <a:cubicBezTo>
                <a:pt x="5" y="1"/>
                <a:pt x="5" y="1"/>
                <a:pt x="5" y="1"/>
              </a:cubicBezTo>
              <a:cubicBezTo>
                <a:pt x="5" y="4"/>
                <a:pt x="5" y="4"/>
                <a:pt x="5" y="4"/>
              </a:cubicBezTo>
              <a:cubicBezTo>
                <a:pt x="3" y="4"/>
                <a:pt x="3" y="4"/>
                <a:pt x="3" y="4"/>
              </a:cubicBezTo>
              <a:cubicBezTo>
                <a:pt x="0" y="6"/>
                <a:pt x="0" y="6"/>
                <a:pt x="0" y="6"/>
              </a:cubicBezTo>
              <a:cubicBezTo>
                <a:pt x="1" y="6"/>
                <a:pt x="1" y="6"/>
                <a:pt x="1" y="6"/>
              </a:cubicBezTo>
              <a:cubicBezTo>
                <a:pt x="6" y="13"/>
                <a:pt x="6" y="13"/>
                <a:pt x="6" y="13"/>
              </a:cubicBezTo>
              <a:cubicBezTo>
                <a:pt x="8" y="12"/>
                <a:pt x="8" y="12"/>
                <a:pt x="8" y="12"/>
              </a:cubicBezTo>
              <a:lnTo>
                <a:pt x="9" y="1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293076</xdr:colOff>
      <xdr:row>25</xdr:row>
      <xdr:rowOff>95250</xdr:rowOff>
    </xdr:from>
    <xdr:to>
      <xdr:col>8</xdr:col>
      <xdr:colOff>440714</xdr:colOff>
      <xdr:row>26</xdr:row>
      <xdr:rowOff>44450</xdr:rowOff>
    </xdr:to>
    <xdr:sp macro="" textlink="">
      <xdr:nvSpPr>
        <xdr:cNvPr id="78" name="SN">
          <a:extLst>
            <a:ext uri="{FF2B5EF4-FFF2-40B4-BE49-F238E27FC236}">
              <a16:creationId xmlns:a16="http://schemas.microsoft.com/office/drawing/2014/main" id="{00000000-0008-0000-0D00-00004E000000}"/>
            </a:ext>
          </a:extLst>
        </xdr:cNvPr>
        <xdr:cNvSpPr>
          <a:spLocks/>
        </xdr:cNvSpPr>
      </xdr:nvSpPr>
      <xdr:spPr bwMode="auto">
        <a:xfrm>
          <a:off x="5274651" y="4581525"/>
          <a:ext cx="147638" cy="111125"/>
        </a:xfrm>
        <a:custGeom>
          <a:avLst/>
          <a:gdLst>
            <a:gd name="T0" fmla="*/ 2147483647 w 114"/>
            <a:gd name="T1" fmla="*/ 2147483647 h 85"/>
            <a:gd name="T2" fmla="*/ 2147483647 w 114"/>
            <a:gd name="T3" fmla="*/ 2147483647 h 85"/>
            <a:gd name="T4" fmla="*/ 2147483647 w 114"/>
            <a:gd name="T5" fmla="*/ 2147483647 h 85"/>
            <a:gd name="T6" fmla="*/ 2147483647 w 114"/>
            <a:gd name="T7" fmla="*/ 2147483647 h 85"/>
            <a:gd name="T8" fmla="*/ 2147483647 w 114"/>
            <a:gd name="T9" fmla="*/ 2147483647 h 85"/>
            <a:gd name="T10" fmla="*/ 2147483647 w 114"/>
            <a:gd name="T11" fmla="*/ 2147483647 h 85"/>
            <a:gd name="T12" fmla="*/ 2147483647 w 114"/>
            <a:gd name="T13" fmla="*/ 2147483647 h 85"/>
            <a:gd name="T14" fmla="*/ 2147483647 w 114"/>
            <a:gd name="T15" fmla="*/ 2147483647 h 85"/>
            <a:gd name="T16" fmla="*/ 2147483647 w 114"/>
            <a:gd name="T17" fmla="*/ 2147483647 h 85"/>
            <a:gd name="T18" fmla="*/ 2147483647 w 114"/>
            <a:gd name="T19" fmla="*/ 2147483647 h 85"/>
            <a:gd name="T20" fmla="*/ 2147483647 w 114"/>
            <a:gd name="T21" fmla="*/ 2147483647 h 85"/>
            <a:gd name="T22" fmla="*/ 2147483647 w 114"/>
            <a:gd name="T23" fmla="*/ 0 h 85"/>
            <a:gd name="T24" fmla="*/ 2147483647 w 114"/>
            <a:gd name="T25" fmla="*/ 2147483647 h 85"/>
            <a:gd name="T26" fmla="*/ 2147483647 w 114"/>
            <a:gd name="T27" fmla="*/ 2147483647 h 85"/>
            <a:gd name="T28" fmla="*/ 0 w 114"/>
            <a:gd name="T29" fmla="*/ 2147483647 h 85"/>
            <a:gd name="T30" fmla="*/ 2147483647 w 114"/>
            <a:gd name="T31" fmla="*/ 2147483647 h 85"/>
            <a:gd name="T32" fmla="*/ 2147483647 w 114"/>
            <a:gd name="T33" fmla="*/ 2147483647 h 85"/>
            <a:gd name="T34" fmla="*/ 2147483647 w 114"/>
            <a:gd name="T35" fmla="*/ 2147483647 h 85"/>
            <a:gd name="T36" fmla="*/ 2147483647 w 114"/>
            <a:gd name="T37" fmla="*/ 2147483647 h 85"/>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114" h="85">
              <a:moveTo>
                <a:pt x="54" y="79"/>
              </a:moveTo>
              <a:lnTo>
                <a:pt x="66" y="79"/>
              </a:lnTo>
              <a:lnTo>
                <a:pt x="78" y="79"/>
              </a:lnTo>
              <a:lnTo>
                <a:pt x="108" y="85"/>
              </a:lnTo>
              <a:lnTo>
                <a:pt x="114" y="85"/>
              </a:lnTo>
              <a:lnTo>
                <a:pt x="102" y="61"/>
              </a:lnTo>
              <a:lnTo>
                <a:pt x="96" y="43"/>
              </a:lnTo>
              <a:lnTo>
                <a:pt x="96" y="36"/>
              </a:lnTo>
              <a:lnTo>
                <a:pt x="84" y="30"/>
              </a:lnTo>
              <a:lnTo>
                <a:pt x="72" y="18"/>
              </a:lnTo>
              <a:lnTo>
                <a:pt x="42" y="0"/>
              </a:lnTo>
              <a:lnTo>
                <a:pt x="30" y="6"/>
              </a:lnTo>
              <a:lnTo>
                <a:pt x="12" y="6"/>
              </a:lnTo>
              <a:lnTo>
                <a:pt x="0" y="43"/>
              </a:lnTo>
              <a:lnTo>
                <a:pt x="12" y="85"/>
              </a:lnTo>
              <a:lnTo>
                <a:pt x="18" y="85"/>
              </a:lnTo>
              <a:lnTo>
                <a:pt x="24" y="85"/>
              </a:lnTo>
              <a:lnTo>
                <a:pt x="54" y="7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301014</xdr:colOff>
      <xdr:row>23</xdr:row>
      <xdr:rowOff>147639</xdr:rowOff>
    </xdr:from>
    <xdr:to>
      <xdr:col>8</xdr:col>
      <xdr:colOff>599464</xdr:colOff>
      <xdr:row>25</xdr:row>
      <xdr:rowOff>142875</xdr:rowOff>
    </xdr:to>
    <xdr:sp macro="" textlink="">
      <xdr:nvSpPr>
        <xdr:cNvPr id="79" name="MR">
          <a:extLst>
            <a:ext uri="{FF2B5EF4-FFF2-40B4-BE49-F238E27FC236}">
              <a16:creationId xmlns:a16="http://schemas.microsoft.com/office/drawing/2014/main" id="{00000000-0008-0000-0D00-00004F000000}"/>
            </a:ext>
          </a:extLst>
        </xdr:cNvPr>
        <xdr:cNvSpPr>
          <a:spLocks/>
        </xdr:cNvSpPr>
      </xdr:nvSpPr>
      <xdr:spPr bwMode="auto">
        <a:xfrm>
          <a:off x="5282589" y="4310064"/>
          <a:ext cx="298450" cy="319086"/>
        </a:xfrm>
        <a:custGeom>
          <a:avLst/>
          <a:gdLst>
            <a:gd name="T0" fmla="*/ 2147483647 w 38"/>
            <a:gd name="T1" fmla="*/ 2147483647 h 41"/>
            <a:gd name="T2" fmla="*/ 2147483647 w 38"/>
            <a:gd name="T3" fmla="*/ 2147483647 h 41"/>
            <a:gd name="T4" fmla="*/ 2147483647 w 38"/>
            <a:gd name="T5" fmla="*/ 2147483647 h 41"/>
            <a:gd name="T6" fmla="*/ 2147483647 w 38"/>
            <a:gd name="T7" fmla="*/ 2147483647 h 41"/>
            <a:gd name="T8" fmla="*/ 2147483647 w 38"/>
            <a:gd name="T9" fmla="*/ 2147483647 h 41"/>
            <a:gd name="T10" fmla="*/ 2147483647 w 38"/>
            <a:gd name="T11" fmla="*/ 2147483647 h 41"/>
            <a:gd name="T12" fmla="*/ 2147483647 w 38"/>
            <a:gd name="T13" fmla="*/ 2147483647 h 41"/>
            <a:gd name="T14" fmla="*/ 2147483647 w 38"/>
            <a:gd name="T15" fmla="*/ 2147483647 h 41"/>
            <a:gd name="T16" fmla="*/ 2147483647 w 38"/>
            <a:gd name="T17" fmla="*/ 2147483647 h 41"/>
            <a:gd name="T18" fmla="*/ 2147483647 w 38"/>
            <a:gd name="T19" fmla="*/ 2147483647 h 41"/>
            <a:gd name="T20" fmla="*/ 2147483647 w 38"/>
            <a:gd name="T21" fmla="*/ 2147483647 h 41"/>
            <a:gd name="T22" fmla="*/ 2147483647 w 38"/>
            <a:gd name="T23" fmla="*/ 2147483647 h 41"/>
            <a:gd name="T24" fmla="*/ 2147483647 w 38"/>
            <a:gd name="T25" fmla="*/ 2147483647 h 41"/>
            <a:gd name="T26" fmla="*/ 2147483647 w 38"/>
            <a:gd name="T27" fmla="*/ 0 h 41"/>
            <a:gd name="T28" fmla="*/ 2147483647 w 38"/>
            <a:gd name="T29" fmla="*/ 2147483647 h 41"/>
            <a:gd name="T30" fmla="*/ 2147483647 w 38"/>
            <a:gd name="T31" fmla="*/ 2147483647 h 41"/>
            <a:gd name="T32" fmla="*/ 2147483647 w 38"/>
            <a:gd name="T33" fmla="*/ 2147483647 h 41"/>
            <a:gd name="T34" fmla="*/ 2147483647 w 38"/>
            <a:gd name="T35" fmla="*/ 2147483647 h 41"/>
            <a:gd name="T36" fmla="*/ 2147483647 w 38"/>
            <a:gd name="T37" fmla="*/ 2147483647 h 41"/>
            <a:gd name="T38" fmla="*/ 2147483647 w 38"/>
            <a:gd name="T39" fmla="*/ 2147483647 h 41"/>
            <a:gd name="T40" fmla="*/ 0 w 38"/>
            <a:gd name="T41" fmla="*/ 2147483647 h 41"/>
            <a:gd name="T42" fmla="*/ 2147483647 w 38"/>
            <a:gd name="T43" fmla="*/ 2147483647 h 41"/>
            <a:gd name="T44" fmla="*/ 2147483647 w 38"/>
            <a:gd name="T45" fmla="*/ 2147483647 h 41"/>
            <a:gd name="T46" fmla="*/ 2147483647 w 38"/>
            <a:gd name="T47" fmla="*/ 2147483647 h 41"/>
            <a:gd name="T48" fmla="*/ 2147483647 w 38"/>
            <a:gd name="T49" fmla="*/ 2147483647 h 41"/>
            <a:gd name="T50" fmla="*/ 2147483647 w 38"/>
            <a:gd name="T51" fmla="*/ 2147483647 h 41"/>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0" t="0" r="r" b="b"/>
          <a:pathLst>
            <a:path w="38" h="41">
              <a:moveTo>
                <a:pt x="6" y="35"/>
              </a:moveTo>
              <a:cubicBezTo>
                <a:pt x="11" y="38"/>
                <a:pt x="11" y="38"/>
                <a:pt x="11" y="38"/>
              </a:cubicBezTo>
              <a:cubicBezTo>
                <a:pt x="13" y="40"/>
                <a:pt x="13" y="40"/>
                <a:pt x="13" y="40"/>
              </a:cubicBezTo>
              <a:cubicBezTo>
                <a:pt x="15" y="41"/>
                <a:pt x="15" y="41"/>
                <a:pt x="15" y="41"/>
              </a:cubicBezTo>
              <a:cubicBezTo>
                <a:pt x="15" y="41"/>
                <a:pt x="15" y="41"/>
                <a:pt x="15" y="41"/>
              </a:cubicBezTo>
              <a:cubicBezTo>
                <a:pt x="18" y="38"/>
                <a:pt x="18" y="38"/>
                <a:pt x="18" y="38"/>
              </a:cubicBezTo>
              <a:cubicBezTo>
                <a:pt x="20" y="40"/>
                <a:pt x="20" y="40"/>
                <a:pt x="20" y="40"/>
              </a:cubicBezTo>
              <a:cubicBezTo>
                <a:pt x="21" y="39"/>
                <a:pt x="21" y="39"/>
                <a:pt x="21" y="39"/>
              </a:cubicBezTo>
              <a:cubicBezTo>
                <a:pt x="35" y="39"/>
                <a:pt x="35" y="39"/>
                <a:pt x="35" y="39"/>
              </a:cubicBezTo>
              <a:cubicBezTo>
                <a:pt x="38" y="37"/>
                <a:pt x="38" y="37"/>
                <a:pt x="38" y="37"/>
              </a:cubicBezTo>
              <a:cubicBezTo>
                <a:pt x="36" y="36"/>
                <a:pt x="36" y="36"/>
                <a:pt x="36" y="36"/>
              </a:cubicBezTo>
              <a:cubicBezTo>
                <a:pt x="33" y="7"/>
                <a:pt x="33" y="7"/>
                <a:pt x="33" y="7"/>
              </a:cubicBezTo>
              <a:cubicBezTo>
                <a:pt x="36" y="7"/>
                <a:pt x="36" y="7"/>
                <a:pt x="36" y="7"/>
              </a:cubicBezTo>
              <a:cubicBezTo>
                <a:pt x="27" y="0"/>
                <a:pt x="27" y="0"/>
                <a:pt x="27" y="0"/>
              </a:cubicBezTo>
              <a:cubicBezTo>
                <a:pt x="27" y="3"/>
                <a:pt x="27" y="3"/>
                <a:pt x="27" y="3"/>
              </a:cubicBezTo>
              <a:cubicBezTo>
                <a:pt x="17" y="3"/>
                <a:pt x="17" y="3"/>
                <a:pt x="17" y="3"/>
              </a:cubicBezTo>
              <a:cubicBezTo>
                <a:pt x="16" y="11"/>
                <a:pt x="16" y="11"/>
                <a:pt x="16" y="11"/>
              </a:cubicBezTo>
              <a:cubicBezTo>
                <a:pt x="14" y="13"/>
                <a:pt x="14" y="13"/>
                <a:pt x="14" y="13"/>
              </a:cubicBezTo>
              <a:cubicBezTo>
                <a:pt x="14" y="13"/>
                <a:pt x="14" y="20"/>
                <a:pt x="13" y="20"/>
              </a:cubicBezTo>
              <a:cubicBezTo>
                <a:pt x="13" y="20"/>
                <a:pt x="5" y="19"/>
                <a:pt x="1" y="19"/>
              </a:cubicBezTo>
              <a:cubicBezTo>
                <a:pt x="0" y="20"/>
                <a:pt x="0" y="20"/>
                <a:pt x="0" y="20"/>
              </a:cubicBezTo>
              <a:cubicBezTo>
                <a:pt x="3" y="26"/>
                <a:pt x="3" y="26"/>
                <a:pt x="3" y="26"/>
              </a:cubicBezTo>
              <a:cubicBezTo>
                <a:pt x="3" y="33"/>
                <a:pt x="3" y="33"/>
                <a:pt x="3" y="33"/>
              </a:cubicBezTo>
              <a:cubicBezTo>
                <a:pt x="1" y="36"/>
                <a:pt x="1" y="36"/>
                <a:pt x="1" y="36"/>
              </a:cubicBezTo>
              <a:cubicBezTo>
                <a:pt x="4" y="36"/>
                <a:pt x="4" y="36"/>
                <a:pt x="4" y="36"/>
              </a:cubicBezTo>
              <a:lnTo>
                <a:pt x="6" y="3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108926</xdr:colOff>
      <xdr:row>23</xdr:row>
      <xdr:rowOff>14289</xdr:rowOff>
    </xdr:from>
    <xdr:to>
      <xdr:col>10</xdr:col>
      <xdr:colOff>391501</xdr:colOff>
      <xdr:row>24</xdr:row>
      <xdr:rowOff>125413</xdr:rowOff>
    </xdr:to>
    <xdr:sp macro="" textlink="">
      <xdr:nvSpPr>
        <xdr:cNvPr id="80" name="EG">
          <a:extLst>
            <a:ext uri="{FF2B5EF4-FFF2-40B4-BE49-F238E27FC236}">
              <a16:creationId xmlns:a16="http://schemas.microsoft.com/office/drawing/2014/main" id="{00000000-0008-0000-0D00-000050000000}"/>
            </a:ext>
          </a:extLst>
        </xdr:cNvPr>
        <xdr:cNvSpPr>
          <a:spLocks/>
        </xdr:cNvSpPr>
      </xdr:nvSpPr>
      <xdr:spPr bwMode="auto">
        <a:xfrm>
          <a:off x="6309701" y="4176714"/>
          <a:ext cx="282575" cy="273049"/>
        </a:xfrm>
        <a:custGeom>
          <a:avLst/>
          <a:gdLst>
            <a:gd name="T0" fmla="*/ 0 w 36"/>
            <a:gd name="T1" fmla="*/ 2147483647 h 35"/>
            <a:gd name="T2" fmla="*/ 2147483647 w 36"/>
            <a:gd name="T3" fmla="*/ 2147483647 h 35"/>
            <a:gd name="T4" fmla="*/ 2147483647 w 36"/>
            <a:gd name="T5" fmla="*/ 2147483647 h 35"/>
            <a:gd name="T6" fmla="*/ 2147483647 w 36"/>
            <a:gd name="T7" fmla="*/ 2147483647 h 35"/>
            <a:gd name="T8" fmla="*/ 2147483647 w 36"/>
            <a:gd name="T9" fmla="*/ 2147483647 h 35"/>
            <a:gd name="T10" fmla="*/ 2147483647 w 36"/>
            <a:gd name="T11" fmla="*/ 2147483647 h 35"/>
            <a:gd name="T12" fmla="*/ 2147483647 w 36"/>
            <a:gd name="T13" fmla="*/ 2147483647 h 35"/>
            <a:gd name="T14" fmla="*/ 2147483647 w 36"/>
            <a:gd name="T15" fmla="*/ 2147483647 h 35"/>
            <a:gd name="T16" fmla="*/ 2147483647 w 36"/>
            <a:gd name="T17" fmla="*/ 2147483647 h 35"/>
            <a:gd name="T18" fmla="*/ 2147483647 w 36"/>
            <a:gd name="T19" fmla="*/ 2147483647 h 35"/>
            <a:gd name="T20" fmla="*/ 2147483647 w 36"/>
            <a:gd name="T21" fmla="*/ 2147483647 h 35"/>
            <a:gd name="T22" fmla="*/ 2147483647 w 36"/>
            <a:gd name="T23" fmla="*/ 2147483647 h 35"/>
            <a:gd name="T24" fmla="*/ 2147483647 w 36"/>
            <a:gd name="T25" fmla="*/ 2147483647 h 35"/>
            <a:gd name="T26" fmla="*/ 2147483647 w 36"/>
            <a:gd name="T27" fmla="*/ 2147483647 h 35"/>
            <a:gd name="T28" fmla="*/ 2147483647 w 36"/>
            <a:gd name="T29" fmla="*/ 2147483647 h 35"/>
            <a:gd name="T30" fmla="*/ 2147483647 w 36"/>
            <a:gd name="T31" fmla="*/ 2147483647 h 35"/>
            <a:gd name="T32" fmla="*/ 2147483647 w 36"/>
            <a:gd name="T33" fmla="*/ 2147483647 h 35"/>
            <a:gd name="T34" fmla="*/ 2147483647 w 36"/>
            <a:gd name="T35" fmla="*/ 2147483647 h 35"/>
            <a:gd name="T36" fmla="*/ 2147483647 w 36"/>
            <a:gd name="T37" fmla="*/ 2147483647 h 35"/>
            <a:gd name="T38" fmla="*/ 2147483647 w 36"/>
            <a:gd name="T39" fmla="*/ 2147483647 h 35"/>
            <a:gd name="T40" fmla="*/ 2147483647 w 36"/>
            <a:gd name="T41" fmla="*/ 0 h 35"/>
            <a:gd name="T42" fmla="*/ 2147483647 w 36"/>
            <a:gd name="T43" fmla="*/ 0 h 35"/>
            <a:gd name="T44" fmla="*/ 2147483647 w 36"/>
            <a:gd name="T45" fmla="*/ 2147483647 h 35"/>
            <a:gd name="T46" fmla="*/ 0 w 36"/>
            <a:gd name="T47" fmla="*/ 2147483647 h 35"/>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36" h="35">
              <a:moveTo>
                <a:pt x="0" y="5"/>
              </a:moveTo>
              <a:cubicBezTo>
                <a:pt x="0" y="5"/>
                <a:pt x="1" y="7"/>
                <a:pt x="1" y="8"/>
              </a:cubicBezTo>
              <a:cubicBezTo>
                <a:pt x="1" y="8"/>
                <a:pt x="2" y="10"/>
                <a:pt x="2" y="10"/>
              </a:cubicBezTo>
              <a:cubicBezTo>
                <a:pt x="2" y="10"/>
                <a:pt x="1" y="35"/>
                <a:pt x="2" y="35"/>
              </a:cubicBezTo>
              <a:cubicBezTo>
                <a:pt x="2" y="35"/>
                <a:pt x="2" y="35"/>
                <a:pt x="3" y="35"/>
              </a:cubicBezTo>
              <a:cubicBezTo>
                <a:pt x="7" y="35"/>
                <a:pt x="29" y="35"/>
                <a:pt x="29" y="35"/>
              </a:cubicBezTo>
              <a:cubicBezTo>
                <a:pt x="34" y="32"/>
                <a:pt x="34" y="32"/>
                <a:pt x="34" y="32"/>
              </a:cubicBezTo>
              <a:cubicBezTo>
                <a:pt x="36" y="30"/>
                <a:pt x="36" y="30"/>
                <a:pt x="36" y="30"/>
              </a:cubicBezTo>
              <a:cubicBezTo>
                <a:pt x="36" y="30"/>
                <a:pt x="36" y="30"/>
                <a:pt x="36" y="30"/>
              </a:cubicBezTo>
              <a:cubicBezTo>
                <a:pt x="33" y="23"/>
                <a:pt x="33" y="23"/>
                <a:pt x="33" y="23"/>
              </a:cubicBezTo>
              <a:cubicBezTo>
                <a:pt x="29" y="15"/>
                <a:pt x="29" y="15"/>
                <a:pt x="29" y="15"/>
              </a:cubicBezTo>
              <a:cubicBezTo>
                <a:pt x="24" y="8"/>
                <a:pt x="24" y="8"/>
                <a:pt x="24" y="8"/>
              </a:cubicBezTo>
              <a:cubicBezTo>
                <a:pt x="31" y="12"/>
                <a:pt x="31" y="12"/>
                <a:pt x="31" y="12"/>
              </a:cubicBezTo>
              <a:cubicBezTo>
                <a:pt x="34" y="9"/>
                <a:pt x="34" y="9"/>
                <a:pt x="34" y="9"/>
              </a:cubicBezTo>
              <a:cubicBezTo>
                <a:pt x="33" y="9"/>
                <a:pt x="33" y="9"/>
                <a:pt x="33" y="9"/>
              </a:cubicBezTo>
              <a:cubicBezTo>
                <a:pt x="30" y="1"/>
                <a:pt x="30" y="1"/>
                <a:pt x="30" y="1"/>
              </a:cubicBezTo>
              <a:cubicBezTo>
                <a:pt x="28" y="3"/>
                <a:pt x="28" y="3"/>
                <a:pt x="28" y="3"/>
              </a:cubicBezTo>
              <a:cubicBezTo>
                <a:pt x="22" y="2"/>
                <a:pt x="22" y="2"/>
                <a:pt x="22" y="2"/>
              </a:cubicBezTo>
              <a:cubicBezTo>
                <a:pt x="19" y="1"/>
                <a:pt x="19" y="1"/>
                <a:pt x="19" y="1"/>
              </a:cubicBezTo>
              <a:cubicBezTo>
                <a:pt x="12" y="3"/>
                <a:pt x="12" y="3"/>
                <a:pt x="12" y="3"/>
              </a:cubicBezTo>
              <a:cubicBezTo>
                <a:pt x="6" y="0"/>
                <a:pt x="6" y="0"/>
                <a:pt x="6" y="0"/>
              </a:cubicBezTo>
              <a:cubicBezTo>
                <a:pt x="2" y="0"/>
                <a:pt x="2" y="0"/>
                <a:pt x="2" y="0"/>
              </a:cubicBezTo>
              <a:cubicBezTo>
                <a:pt x="1" y="2"/>
                <a:pt x="1" y="2"/>
                <a:pt x="1" y="2"/>
              </a:cubicBezTo>
              <a:lnTo>
                <a:pt x="0" y="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332764</xdr:colOff>
      <xdr:row>22</xdr:row>
      <xdr:rowOff>128589</xdr:rowOff>
    </xdr:from>
    <xdr:to>
      <xdr:col>10</xdr:col>
      <xdr:colOff>132739</xdr:colOff>
      <xdr:row>25</xdr:row>
      <xdr:rowOff>31750</xdr:rowOff>
    </xdr:to>
    <xdr:sp macro="" textlink="">
      <xdr:nvSpPr>
        <xdr:cNvPr id="81" name="LY">
          <a:extLst>
            <a:ext uri="{FF2B5EF4-FFF2-40B4-BE49-F238E27FC236}">
              <a16:creationId xmlns:a16="http://schemas.microsoft.com/office/drawing/2014/main" id="{00000000-0008-0000-0D00-000051000000}"/>
            </a:ext>
          </a:extLst>
        </xdr:cNvPr>
        <xdr:cNvSpPr>
          <a:spLocks/>
        </xdr:cNvSpPr>
      </xdr:nvSpPr>
      <xdr:spPr bwMode="auto">
        <a:xfrm>
          <a:off x="5923939" y="4129089"/>
          <a:ext cx="409575" cy="388936"/>
        </a:xfrm>
        <a:custGeom>
          <a:avLst/>
          <a:gdLst>
            <a:gd name="T0" fmla="*/ 2147483647 w 52"/>
            <a:gd name="T1" fmla="*/ 2147483647 h 50"/>
            <a:gd name="T2" fmla="*/ 2147483647 w 52"/>
            <a:gd name="T3" fmla="*/ 2147483647 h 50"/>
            <a:gd name="T4" fmla="*/ 2147483647 w 52"/>
            <a:gd name="T5" fmla="*/ 2147483647 h 50"/>
            <a:gd name="T6" fmla="*/ 0 w 52"/>
            <a:gd name="T7" fmla="*/ 2147483647 h 50"/>
            <a:gd name="T8" fmla="*/ 0 w 52"/>
            <a:gd name="T9" fmla="*/ 2147483647 h 50"/>
            <a:gd name="T10" fmla="*/ 2147483647 w 52"/>
            <a:gd name="T11" fmla="*/ 2147483647 h 50"/>
            <a:gd name="T12" fmla="*/ 2147483647 w 52"/>
            <a:gd name="T13" fmla="*/ 2147483647 h 50"/>
            <a:gd name="T14" fmla="*/ 2147483647 w 52"/>
            <a:gd name="T15" fmla="*/ 2147483647 h 50"/>
            <a:gd name="T16" fmla="*/ 2147483647 w 52"/>
            <a:gd name="T17" fmla="*/ 2147483647 h 50"/>
            <a:gd name="T18" fmla="*/ 2147483647 w 52"/>
            <a:gd name="T19" fmla="*/ 2147483647 h 50"/>
            <a:gd name="T20" fmla="*/ 2147483647 w 52"/>
            <a:gd name="T21" fmla="*/ 2147483647 h 50"/>
            <a:gd name="T22" fmla="*/ 2147483647 w 52"/>
            <a:gd name="T23" fmla="*/ 2147483647 h 50"/>
            <a:gd name="T24" fmla="*/ 2147483647 w 52"/>
            <a:gd name="T25" fmla="*/ 2147483647 h 50"/>
            <a:gd name="T26" fmla="*/ 2147483647 w 52"/>
            <a:gd name="T27" fmla="*/ 2147483647 h 50"/>
            <a:gd name="T28" fmla="*/ 2147483647 w 52"/>
            <a:gd name="T29" fmla="*/ 2147483647 h 50"/>
            <a:gd name="T30" fmla="*/ 2147483647 w 52"/>
            <a:gd name="T31" fmla="*/ 2147483647 h 50"/>
            <a:gd name="T32" fmla="*/ 2147483647 w 52"/>
            <a:gd name="T33" fmla="*/ 2147483647 h 50"/>
            <a:gd name="T34" fmla="*/ 2147483647 w 52"/>
            <a:gd name="T35" fmla="*/ 2147483647 h 50"/>
            <a:gd name="T36" fmla="*/ 2147483647 w 52"/>
            <a:gd name="T37" fmla="*/ 2147483647 h 50"/>
            <a:gd name="T38" fmla="*/ 2147483647 w 52"/>
            <a:gd name="T39" fmla="*/ 2147483647 h 50"/>
            <a:gd name="T40" fmla="*/ 2147483647 w 52"/>
            <a:gd name="T41" fmla="*/ 2147483647 h 50"/>
            <a:gd name="T42" fmla="*/ 2147483647 w 52"/>
            <a:gd name="T43" fmla="*/ 2147483647 h 50"/>
            <a:gd name="T44" fmla="*/ 2147483647 w 52"/>
            <a:gd name="T45" fmla="*/ 2147483647 h 50"/>
            <a:gd name="T46" fmla="*/ 2147483647 w 52"/>
            <a:gd name="T47" fmla="*/ 2147483647 h 50"/>
            <a:gd name="T48" fmla="*/ 2147483647 w 52"/>
            <a:gd name="T49" fmla="*/ 2147483647 h 50"/>
            <a:gd name="T50" fmla="*/ 2147483647 w 52"/>
            <a:gd name="T51" fmla="*/ 2147483647 h 50"/>
            <a:gd name="T52" fmla="*/ 2147483647 w 52"/>
            <a:gd name="T53" fmla="*/ 2147483647 h 50"/>
            <a:gd name="T54" fmla="*/ 2147483647 w 52"/>
            <a:gd name="T55" fmla="*/ 2147483647 h 50"/>
            <a:gd name="T56" fmla="*/ 2147483647 w 52"/>
            <a:gd name="T57" fmla="*/ 2147483647 h 50"/>
            <a:gd name="T58" fmla="*/ 2147483647 w 52"/>
            <a:gd name="T59" fmla="*/ 2147483647 h 50"/>
            <a:gd name="T60" fmla="*/ 2147483647 w 52"/>
            <a:gd name="T61" fmla="*/ 2147483647 h 50"/>
            <a:gd name="T62" fmla="*/ 2147483647 w 52"/>
            <a:gd name="T63" fmla="*/ 2147483647 h 50"/>
            <a:gd name="T64" fmla="*/ 2147483647 w 52"/>
            <a:gd name="T65" fmla="*/ 2147483647 h 50"/>
            <a:gd name="T66" fmla="*/ 2147483647 w 52"/>
            <a:gd name="T67" fmla="*/ 0 h 50"/>
            <a:gd name="T68" fmla="*/ 2147483647 w 52"/>
            <a:gd name="T69" fmla="*/ 2147483647 h 50"/>
            <a:gd name="T70" fmla="*/ 2147483647 w 52"/>
            <a:gd name="T71" fmla="*/ 2147483647 h 50"/>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0" t="0" r="r" b="b"/>
          <a:pathLst>
            <a:path w="52" h="50">
              <a:moveTo>
                <a:pt x="4" y="6"/>
              </a:moveTo>
              <a:cubicBezTo>
                <a:pt x="3" y="9"/>
                <a:pt x="3" y="9"/>
                <a:pt x="3" y="9"/>
              </a:cubicBezTo>
              <a:cubicBezTo>
                <a:pt x="2" y="10"/>
                <a:pt x="2" y="10"/>
                <a:pt x="2" y="10"/>
              </a:cubicBezTo>
              <a:cubicBezTo>
                <a:pt x="0" y="12"/>
                <a:pt x="0" y="12"/>
                <a:pt x="0" y="12"/>
              </a:cubicBezTo>
              <a:cubicBezTo>
                <a:pt x="0" y="29"/>
                <a:pt x="0" y="29"/>
                <a:pt x="0" y="29"/>
              </a:cubicBezTo>
              <a:cubicBezTo>
                <a:pt x="6" y="34"/>
                <a:pt x="6" y="34"/>
                <a:pt x="6" y="34"/>
              </a:cubicBezTo>
              <a:cubicBezTo>
                <a:pt x="9" y="35"/>
                <a:pt x="9" y="35"/>
                <a:pt x="9" y="35"/>
              </a:cubicBezTo>
              <a:cubicBezTo>
                <a:pt x="17" y="36"/>
                <a:pt x="17" y="36"/>
                <a:pt x="17" y="36"/>
              </a:cubicBezTo>
              <a:cubicBezTo>
                <a:pt x="19" y="38"/>
                <a:pt x="19" y="38"/>
                <a:pt x="19" y="38"/>
              </a:cubicBezTo>
              <a:cubicBezTo>
                <a:pt x="23" y="36"/>
                <a:pt x="23" y="36"/>
                <a:pt x="23" y="36"/>
              </a:cubicBezTo>
              <a:cubicBezTo>
                <a:pt x="47" y="49"/>
                <a:pt x="47" y="49"/>
                <a:pt x="47" y="49"/>
              </a:cubicBezTo>
              <a:cubicBezTo>
                <a:pt x="47" y="48"/>
                <a:pt x="47" y="48"/>
                <a:pt x="47" y="48"/>
              </a:cubicBezTo>
              <a:cubicBezTo>
                <a:pt x="47" y="49"/>
                <a:pt x="47" y="49"/>
                <a:pt x="47" y="49"/>
              </a:cubicBezTo>
              <a:cubicBezTo>
                <a:pt x="48" y="50"/>
                <a:pt x="48" y="50"/>
                <a:pt x="48" y="50"/>
              </a:cubicBezTo>
              <a:cubicBezTo>
                <a:pt x="48" y="47"/>
                <a:pt x="48" y="47"/>
                <a:pt x="48" y="47"/>
              </a:cubicBezTo>
              <a:cubicBezTo>
                <a:pt x="51" y="47"/>
                <a:pt x="51" y="47"/>
                <a:pt x="51" y="47"/>
              </a:cubicBezTo>
              <a:cubicBezTo>
                <a:pt x="52" y="41"/>
                <a:pt x="52" y="41"/>
                <a:pt x="52" y="41"/>
              </a:cubicBezTo>
              <a:cubicBezTo>
                <a:pt x="51" y="41"/>
                <a:pt x="51" y="41"/>
                <a:pt x="51" y="41"/>
              </a:cubicBezTo>
              <a:cubicBezTo>
                <a:pt x="50" y="41"/>
                <a:pt x="51" y="16"/>
                <a:pt x="51" y="16"/>
              </a:cubicBezTo>
              <a:cubicBezTo>
                <a:pt x="51" y="16"/>
                <a:pt x="50" y="14"/>
                <a:pt x="50" y="14"/>
              </a:cubicBezTo>
              <a:cubicBezTo>
                <a:pt x="50" y="13"/>
                <a:pt x="49" y="11"/>
                <a:pt x="49" y="11"/>
              </a:cubicBezTo>
              <a:cubicBezTo>
                <a:pt x="50" y="8"/>
                <a:pt x="50" y="8"/>
                <a:pt x="50" y="8"/>
              </a:cubicBezTo>
              <a:cubicBezTo>
                <a:pt x="51" y="6"/>
                <a:pt x="51" y="6"/>
                <a:pt x="51" y="6"/>
              </a:cubicBezTo>
              <a:cubicBezTo>
                <a:pt x="48" y="5"/>
                <a:pt x="48" y="5"/>
                <a:pt x="48" y="5"/>
              </a:cubicBezTo>
              <a:cubicBezTo>
                <a:pt x="45" y="3"/>
                <a:pt x="45" y="3"/>
                <a:pt x="45" y="3"/>
              </a:cubicBezTo>
              <a:cubicBezTo>
                <a:pt x="41" y="2"/>
                <a:pt x="41" y="2"/>
                <a:pt x="41" y="2"/>
              </a:cubicBezTo>
              <a:cubicBezTo>
                <a:pt x="35" y="4"/>
                <a:pt x="35" y="4"/>
                <a:pt x="35" y="4"/>
              </a:cubicBezTo>
              <a:cubicBezTo>
                <a:pt x="35" y="8"/>
                <a:pt x="35" y="8"/>
                <a:pt x="35" y="8"/>
              </a:cubicBezTo>
              <a:cubicBezTo>
                <a:pt x="29" y="10"/>
                <a:pt x="29" y="10"/>
                <a:pt x="29" y="10"/>
              </a:cubicBezTo>
              <a:cubicBezTo>
                <a:pt x="25" y="7"/>
                <a:pt x="25" y="7"/>
                <a:pt x="25" y="7"/>
              </a:cubicBezTo>
              <a:cubicBezTo>
                <a:pt x="22" y="5"/>
                <a:pt x="22" y="5"/>
                <a:pt x="22" y="5"/>
              </a:cubicBezTo>
              <a:cubicBezTo>
                <a:pt x="20" y="3"/>
                <a:pt x="20" y="3"/>
                <a:pt x="20" y="3"/>
              </a:cubicBezTo>
              <a:cubicBezTo>
                <a:pt x="13" y="2"/>
                <a:pt x="13" y="2"/>
                <a:pt x="13" y="2"/>
              </a:cubicBezTo>
              <a:cubicBezTo>
                <a:pt x="8" y="0"/>
                <a:pt x="8" y="0"/>
                <a:pt x="8" y="0"/>
              </a:cubicBezTo>
              <a:cubicBezTo>
                <a:pt x="8" y="2"/>
                <a:pt x="8" y="2"/>
                <a:pt x="8" y="2"/>
              </a:cubicBezTo>
              <a:lnTo>
                <a:pt x="4" y="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293076</xdr:colOff>
      <xdr:row>22</xdr:row>
      <xdr:rowOff>12701</xdr:rowOff>
    </xdr:from>
    <xdr:to>
      <xdr:col>9</xdr:col>
      <xdr:colOff>396264</xdr:colOff>
      <xdr:row>23</xdr:row>
      <xdr:rowOff>44451</xdr:rowOff>
    </xdr:to>
    <xdr:sp macro="" textlink="">
      <xdr:nvSpPr>
        <xdr:cNvPr id="82" name="TN">
          <a:extLst>
            <a:ext uri="{FF2B5EF4-FFF2-40B4-BE49-F238E27FC236}">
              <a16:creationId xmlns:a16="http://schemas.microsoft.com/office/drawing/2014/main" id="{00000000-0008-0000-0D00-000052000000}"/>
            </a:ext>
          </a:extLst>
        </xdr:cNvPr>
        <xdr:cNvSpPr>
          <a:spLocks/>
        </xdr:cNvSpPr>
      </xdr:nvSpPr>
      <xdr:spPr bwMode="auto">
        <a:xfrm>
          <a:off x="5884251" y="4013201"/>
          <a:ext cx="103188" cy="193675"/>
        </a:xfrm>
        <a:custGeom>
          <a:avLst/>
          <a:gdLst>
            <a:gd name="T0" fmla="*/ 2147483647 w 78"/>
            <a:gd name="T1" fmla="*/ 2147483647 h 150"/>
            <a:gd name="T2" fmla="*/ 2147483647 w 78"/>
            <a:gd name="T3" fmla="*/ 2147483647 h 150"/>
            <a:gd name="T4" fmla="*/ 2147483647 w 78"/>
            <a:gd name="T5" fmla="*/ 2147483647 h 150"/>
            <a:gd name="T6" fmla="*/ 0 w 78"/>
            <a:gd name="T7" fmla="*/ 2147483647 h 150"/>
            <a:gd name="T8" fmla="*/ 0 w 78"/>
            <a:gd name="T9" fmla="*/ 2147483647 h 150"/>
            <a:gd name="T10" fmla="*/ 2147483647 w 78"/>
            <a:gd name="T11" fmla="*/ 2147483647 h 150"/>
            <a:gd name="T12" fmla="*/ 2147483647 w 78"/>
            <a:gd name="T13" fmla="*/ 2147483647 h 150"/>
            <a:gd name="T14" fmla="*/ 2147483647 w 78"/>
            <a:gd name="T15" fmla="*/ 2147483647 h 150"/>
            <a:gd name="T16" fmla="*/ 2147483647 w 78"/>
            <a:gd name="T17" fmla="*/ 2147483647 h 150"/>
            <a:gd name="T18" fmla="*/ 2147483647 w 78"/>
            <a:gd name="T19" fmla="*/ 2147483647 h 150"/>
            <a:gd name="T20" fmla="*/ 2147483647 w 78"/>
            <a:gd name="T21" fmla="*/ 2147483647 h 150"/>
            <a:gd name="T22" fmla="*/ 2147483647 w 78"/>
            <a:gd name="T23" fmla="*/ 2147483647 h 150"/>
            <a:gd name="T24" fmla="*/ 2147483647 w 78"/>
            <a:gd name="T25" fmla="*/ 2147483647 h 150"/>
            <a:gd name="T26" fmla="*/ 2147483647 w 78"/>
            <a:gd name="T27" fmla="*/ 2147483647 h 150"/>
            <a:gd name="T28" fmla="*/ 2147483647 w 78"/>
            <a:gd name="T29" fmla="*/ 2147483647 h 150"/>
            <a:gd name="T30" fmla="*/ 2147483647 w 78"/>
            <a:gd name="T31" fmla="*/ 2147483647 h 150"/>
            <a:gd name="T32" fmla="*/ 2147483647 w 78"/>
            <a:gd name="T33" fmla="*/ 2147483647 h 150"/>
            <a:gd name="T34" fmla="*/ 2147483647 w 78"/>
            <a:gd name="T35" fmla="*/ 2147483647 h 150"/>
            <a:gd name="T36" fmla="*/ 2147483647 w 78"/>
            <a:gd name="T37" fmla="*/ 0 h 150"/>
            <a:gd name="T38" fmla="*/ 2147483647 w 78"/>
            <a:gd name="T39" fmla="*/ 0 h 150"/>
            <a:gd name="T40" fmla="*/ 2147483647 w 78"/>
            <a:gd name="T41" fmla="*/ 2147483647 h 150"/>
            <a:gd name="T42" fmla="*/ 2147483647 w 78"/>
            <a:gd name="T43" fmla="*/ 2147483647 h 150"/>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78" h="150">
              <a:moveTo>
                <a:pt x="18" y="12"/>
              </a:moveTo>
              <a:lnTo>
                <a:pt x="18" y="30"/>
              </a:lnTo>
              <a:lnTo>
                <a:pt x="18" y="54"/>
              </a:lnTo>
              <a:lnTo>
                <a:pt x="0" y="78"/>
              </a:lnTo>
              <a:lnTo>
                <a:pt x="0" y="90"/>
              </a:lnTo>
              <a:lnTo>
                <a:pt x="12" y="102"/>
              </a:lnTo>
              <a:lnTo>
                <a:pt x="18" y="108"/>
              </a:lnTo>
              <a:lnTo>
                <a:pt x="36" y="120"/>
              </a:lnTo>
              <a:lnTo>
                <a:pt x="36" y="144"/>
              </a:lnTo>
              <a:lnTo>
                <a:pt x="42" y="150"/>
              </a:lnTo>
              <a:lnTo>
                <a:pt x="48" y="144"/>
              </a:lnTo>
              <a:lnTo>
                <a:pt x="54" y="126"/>
              </a:lnTo>
              <a:lnTo>
                <a:pt x="78" y="102"/>
              </a:lnTo>
              <a:lnTo>
                <a:pt x="78" y="90"/>
              </a:lnTo>
              <a:lnTo>
                <a:pt x="60" y="84"/>
              </a:lnTo>
              <a:lnTo>
                <a:pt x="42" y="72"/>
              </a:lnTo>
              <a:lnTo>
                <a:pt x="66" y="36"/>
              </a:lnTo>
              <a:lnTo>
                <a:pt x="60" y="12"/>
              </a:lnTo>
              <a:lnTo>
                <a:pt x="36" y="0"/>
              </a:lnTo>
              <a:lnTo>
                <a:pt x="24" y="0"/>
              </a:lnTo>
              <a:lnTo>
                <a:pt x="24" y="6"/>
              </a:lnTo>
              <a:lnTo>
                <a:pt x="18" y="1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396264</xdr:colOff>
      <xdr:row>22</xdr:row>
      <xdr:rowOff>58739</xdr:rowOff>
    </xdr:from>
    <xdr:to>
      <xdr:col>9</xdr:col>
      <xdr:colOff>83526</xdr:colOff>
      <xdr:row>23</xdr:row>
      <xdr:rowOff>123826</xdr:rowOff>
    </xdr:to>
    <xdr:sp macro="" textlink="">
      <xdr:nvSpPr>
        <xdr:cNvPr id="83" name="MA">
          <a:extLst>
            <a:ext uri="{FF2B5EF4-FFF2-40B4-BE49-F238E27FC236}">
              <a16:creationId xmlns:a16="http://schemas.microsoft.com/office/drawing/2014/main" id="{00000000-0008-0000-0D00-000053000000}"/>
            </a:ext>
          </a:extLst>
        </xdr:cNvPr>
        <xdr:cNvSpPr>
          <a:spLocks/>
        </xdr:cNvSpPr>
      </xdr:nvSpPr>
      <xdr:spPr bwMode="auto">
        <a:xfrm>
          <a:off x="5377839" y="4059239"/>
          <a:ext cx="296862" cy="227012"/>
        </a:xfrm>
        <a:custGeom>
          <a:avLst/>
          <a:gdLst>
            <a:gd name="T0" fmla="*/ 2147483647 w 228"/>
            <a:gd name="T1" fmla="*/ 2147483647 h 174"/>
            <a:gd name="T2" fmla="*/ 2147483647 w 228"/>
            <a:gd name="T3" fmla="*/ 2147483647 h 174"/>
            <a:gd name="T4" fmla="*/ 2147483647 w 228"/>
            <a:gd name="T5" fmla="*/ 2147483647 h 174"/>
            <a:gd name="T6" fmla="*/ 2147483647 w 228"/>
            <a:gd name="T7" fmla="*/ 2147483647 h 174"/>
            <a:gd name="T8" fmla="*/ 2147483647 w 228"/>
            <a:gd name="T9" fmla="*/ 2147483647 h 174"/>
            <a:gd name="T10" fmla="*/ 2147483647 w 228"/>
            <a:gd name="T11" fmla="*/ 2147483647 h 174"/>
            <a:gd name="T12" fmla="*/ 2147483647 w 228"/>
            <a:gd name="T13" fmla="*/ 2147483647 h 174"/>
            <a:gd name="T14" fmla="*/ 2147483647 w 228"/>
            <a:gd name="T15" fmla="*/ 2147483647 h 174"/>
            <a:gd name="T16" fmla="*/ 2147483647 w 228"/>
            <a:gd name="T17" fmla="*/ 2147483647 h 174"/>
            <a:gd name="T18" fmla="*/ 2147483647 w 228"/>
            <a:gd name="T19" fmla="*/ 2147483647 h 174"/>
            <a:gd name="T20" fmla="*/ 2147483647 w 228"/>
            <a:gd name="T21" fmla="*/ 2147483647 h 174"/>
            <a:gd name="T22" fmla="*/ 2147483647 w 228"/>
            <a:gd name="T23" fmla="*/ 2147483647 h 174"/>
            <a:gd name="T24" fmla="*/ 2147483647 w 228"/>
            <a:gd name="T25" fmla="*/ 2147483647 h 174"/>
            <a:gd name="T26" fmla="*/ 2147483647 w 228"/>
            <a:gd name="T27" fmla="*/ 0 h 174"/>
            <a:gd name="T28" fmla="*/ 2147483647 w 228"/>
            <a:gd name="T29" fmla="*/ 2147483647 h 174"/>
            <a:gd name="T30" fmla="*/ 2147483647 w 228"/>
            <a:gd name="T31" fmla="*/ 2147483647 h 174"/>
            <a:gd name="T32" fmla="*/ 2147483647 w 228"/>
            <a:gd name="T33" fmla="*/ 2147483647 h 174"/>
            <a:gd name="T34" fmla="*/ 2147483647 w 228"/>
            <a:gd name="T35" fmla="*/ 2147483647 h 174"/>
            <a:gd name="T36" fmla="*/ 2147483647 w 228"/>
            <a:gd name="T37" fmla="*/ 2147483647 h 174"/>
            <a:gd name="T38" fmla="*/ 0 w 228"/>
            <a:gd name="T39" fmla="*/ 2147483647 h 174"/>
            <a:gd name="T40" fmla="*/ 2147483647 w 228"/>
            <a:gd name="T41" fmla="*/ 2147483647 h 174"/>
            <a:gd name="T42" fmla="*/ 2147483647 w 228"/>
            <a:gd name="T43" fmla="*/ 2147483647 h 174"/>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228" h="174">
              <a:moveTo>
                <a:pt x="90" y="156"/>
              </a:moveTo>
              <a:lnTo>
                <a:pt x="114" y="138"/>
              </a:lnTo>
              <a:lnTo>
                <a:pt x="144" y="120"/>
              </a:lnTo>
              <a:lnTo>
                <a:pt x="180" y="108"/>
              </a:lnTo>
              <a:lnTo>
                <a:pt x="186" y="96"/>
              </a:lnTo>
              <a:lnTo>
                <a:pt x="192" y="84"/>
              </a:lnTo>
              <a:lnTo>
                <a:pt x="216" y="78"/>
              </a:lnTo>
              <a:lnTo>
                <a:pt x="228" y="72"/>
              </a:lnTo>
              <a:lnTo>
                <a:pt x="222" y="42"/>
              </a:lnTo>
              <a:lnTo>
                <a:pt x="216" y="12"/>
              </a:lnTo>
              <a:lnTo>
                <a:pt x="210" y="12"/>
              </a:lnTo>
              <a:lnTo>
                <a:pt x="186" y="12"/>
              </a:lnTo>
              <a:lnTo>
                <a:pt x="168" y="12"/>
              </a:lnTo>
              <a:lnTo>
                <a:pt x="144" y="0"/>
              </a:lnTo>
              <a:lnTo>
                <a:pt x="120" y="36"/>
              </a:lnTo>
              <a:lnTo>
                <a:pt x="96" y="60"/>
              </a:lnTo>
              <a:lnTo>
                <a:pt x="72" y="90"/>
              </a:lnTo>
              <a:lnTo>
                <a:pt x="66" y="138"/>
              </a:lnTo>
              <a:lnTo>
                <a:pt x="12" y="162"/>
              </a:lnTo>
              <a:lnTo>
                <a:pt x="0" y="174"/>
              </a:lnTo>
              <a:lnTo>
                <a:pt x="84" y="174"/>
              </a:lnTo>
              <a:lnTo>
                <a:pt x="90" y="15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307364</xdr:colOff>
      <xdr:row>23</xdr:row>
      <xdr:rowOff>123826</xdr:rowOff>
    </xdr:from>
    <xdr:to>
      <xdr:col>8</xdr:col>
      <xdr:colOff>512151</xdr:colOff>
      <xdr:row>24</xdr:row>
      <xdr:rowOff>139700</xdr:rowOff>
    </xdr:to>
    <xdr:sp macro="" textlink="">
      <xdr:nvSpPr>
        <xdr:cNvPr id="84" name="EH">
          <a:extLst>
            <a:ext uri="{FF2B5EF4-FFF2-40B4-BE49-F238E27FC236}">
              <a16:creationId xmlns:a16="http://schemas.microsoft.com/office/drawing/2014/main" id="{00000000-0008-0000-0D00-000054000000}"/>
            </a:ext>
          </a:extLst>
        </xdr:cNvPr>
        <xdr:cNvSpPr>
          <a:spLocks/>
        </xdr:cNvSpPr>
      </xdr:nvSpPr>
      <xdr:spPr bwMode="auto">
        <a:xfrm>
          <a:off x="5288939" y="4286251"/>
          <a:ext cx="204787" cy="177799"/>
        </a:xfrm>
        <a:custGeom>
          <a:avLst/>
          <a:gdLst>
            <a:gd name="T0" fmla="*/ 2147483647 w 26"/>
            <a:gd name="T1" fmla="*/ 2147483647 h 23"/>
            <a:gd name="T2" fmla="*/ 2147483647 w 26"/>
            <a:gd name="T3" fmla="*/ 2147483647 h 23"/>
            <a:gd name="T4" fmla="*/ 2147483647 w 26"/>
            <a:gd name="T5" fmla="*/ 2147483647 h 23"/>
            <a:gd name="T6" fmla="*/ 2147483647 w 26"/>
            <a:gd name="T7" fmla="*/ 2147483647 h 23"/>
            <a:gd name="T8" fmla="*/ 2147483647 w 26"/>
            <a:gd name="T9" fmla="*/ 2147483647 h 23"/>
            <a:gd name="T10" fmla="*/ 2147483647 w 26"/>
            <a:gd name="T11" fmla="*/ 2147483647 h 23"/>
            <a:gd name="T12" fmla="*/ 2147483647 w 26"/>
            <a:gd name="T13" fmla="*/ 0 h 23"/>
            <a:gd name="T14" fmla="*/ 2147483647 w 26"/>
            <a:gd name="T15" fmla="*/ 0 h 23"/>
            <a:gd name="T16" fmla="*/ 2147483647 w 26"/>
            <a:gd name="T17" fmla="*/ 2147483647 h 23"/>
            <a:gd name="T18" fmla="*/ 2147483647 w 26"/>
            <a:gd name="T19" fmla="*/ 2147483647 h 23"/>
            <a:gd name="T20" fmla="*/ 0 w 26"/>
            <a:gd name="T21" fmla="*/ 2147483647 h 23"/>
            <a:gd name="T22" fmla="*/ 2147483647 w 26"/>
            <a:gd name="T23" fmla="*/ 2147483647 h 23"/>
            <a:gd name="T24" fmla="*/ 2147483647 w 26"/>
            <a:gd name="T25" fmla="*/ 2147483647 h 23"/>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6" h="23">
              <a:moveTo>
                <a:pt x="13" y="16"/>
              </a:moveTo>
              <a:cubicBezTo>
                <a:pt x="15" y="14"/>
                <a:pt x="15" y="14"/>
                <a:pt x="15" y="14"/>
              </a:cubicBezTo>
              <a:cubicBezTo>
                <a:pt x="16" y="6"/>
                <a:pt x="16" y="6"/>
                <a:pt x="16" y="6"/>
              </a:cubicBezTo>
              <a:cubicBezTo>
                <a:pt x="26" y="6"/>
                <a:pt x="26" y="6"/>
                <a:pt x="26" y="6"/>
              </a:cubicBezTo>
              <a:cubicBezTo>
                <a:pt x="26" y="3"/>
                <a:pt x="26" y="3"/>
                <a:pt x="26" y="3"/>
              </a:cubicBezTo>
              <a:cubicBezTo>
                <a:pt x="25" y="3"/>
                <a:pt x="25" y="3"/>
                <a:pt x="25" y="3"/>
              </a:cubicBezTo>
              <a:cubicBezTo>
                <a:pt x="25" y="0"/>
                <a:pt x="25" y="0"/>
                <a:pt x="25" y="0"/>
              </a:cubicBezTo>
              <a:cubicBezTo>
                <a:pt x="11" y="0"/>
                <a:pt x="11" y="0"/>
                <a:pt x="11" y="0"/>
              </a:cubicBezTo>
              <a:cubicBezTo>
                <a:pt x="9" y="2"/>
                <a:pt x="9" y="2"/>
                <a:pt x="9" y="2"/>
              </a:cubicBezTo>
              <a:cubicBezTo>
                <a:pt x="4" y="13"/>
                <a:pt x="4" y="13"/>
                <a:pt x="4" y="13"/>
              </a:cubicBezTo>
              <a:cubicBezTo>
                <a:pt x="0" y="22"/>
                <a:pt x="0" y="22"/>
                <a:pt x="0" y="22"/>
              </a:cubicBezTo>
              <a:cubicBezTo>
                <a:pt x="4" y="22"/>
                <a:pt x="12" y="23"/>
                <a:pt x="12" y="23"/>
              </a:cubicBezTo>
              <a:cubicBezTo>
                <a:pt x="13" y="23"/>
                <a:pt x="13" y="16"/>
                <a:pt x="13" y="16"/>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316889</xdr:colOff>
      <xdr:row>26</xdr:row>
      <xdr:rowOff>34925</xdr:rowOff>
    </xdr:from>
    <xdr:to>
      <xdr:col>8</xdr:col>
      <xdr:colOff>378801</xdr:colOff>
      <xdr:row>26</xdr:row>
      <xdr:rowOff>82550</xdr:rowOff>
    </xdr:to>
    <xdr:sp macro="" textlink="">
      <xdr:nvSpPr>
        <xdr:cNvPr id="85" name="GW">
          <a:extLst>
            <a:ext uri="{FF2B5EF4-FFF2-40B4-BE49-F238E27FC236}">
              <a16:creationId xmlns:a16="http://schemas.microsoft.com/office/drawing/2014/main" id="{00000000-0008-0000-0D00-000055000000}"/>
            </a:ext>
          </a:extLst>
        </xdr:cNvPr>
        <xdr:cNvSpPr>
          <a:spLocks/>
        </xdr:cNvSpPr>
      </xdr:nvSpPr>
      <xdr:spPr bwMode="auto">
        <a:xfrm>
          <a:off x="5298464" y="4683125"/>
          <a:ext cx="61912" cy="47625"/>
        </a:xfrm>
        <a:custGeom>
          <a:avLst/>
          <a:gdLst>
            <a:gd name="T0" fmla="*/ 2147483647 w 48"/>
            <a:gd name="T1" fmla="*/ 2147483647 h 36"/>
            <a:gd name="T2" fmla="*/ 2147483647 w 48"/>
            <a:gd name="T3" fmla="*/ 2147483647 h 36"/>
            <a:gd name="T4" fmla="*/ 2147483647 w 48"/>
            <a:gd name="T5" fmla="*/ 0 h 36"/>
            <a:gd name="T6" fmla="*/ 2147483647 w 48"/>
            <a:gd name="T7" fmla="*/ 0 h 36"/>
            <a:gd name="T8" fmla="*/ 2147483647 w 48"/>
            <a:gd name="T9" fmla="*/ 2147483647 h 36"/>
            <a:gd name="T10" fmla="*/ 0 w 48"/>
            <a:gd name="T11" fmla="*/ 2147483647 h 36"/>
            <a:gd name="T12" fmla="*/ 2147483647 w 48"/>
            <a:gd name="T13" fmla="*/ 2147483647 h 36"/>
            <a:gd name="T14" fmla="*/ 2147483647 w 48"/>
            <a:gd name="T15" fmla="*/ 2147483647 h 36"/>
            <a:gd name="T16" fmla="*/ 2147483647 w 48"/>
            <a:gd name="T17" fmla="*/ 2147483647 h 3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48" h="36">
              <a:moveTo>
                <a:pt x="48" y="24"/>
              </a:moveTo>
              <a:lnTo>
                <a:pt x="48" y="6"/>
              </a:lnTo>
              <a:lnTo>
                <a:pt x="48" y="0"/>
              </a:lnTo>
              <a:lnTo>
                <a:pt x="36" y="0"/>
              </a:lnTo>
              <a:lnTo>
                <a:pt x="6" y="6"/>
              </a:lnTo>
              <a:lnTo>
                <a:pt x="0" y="6"/>
              </a:lnTo>
              <a:lnTo>
                <a:pt x="18" y="36"/>
              </a:lnTo>
              <a:lnTo>
                <a:pt x="36" y="24"/>
              </a:lnTo>
              <a:lnTo>
                <a:pt x="48" y="2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47014</xdr:colOff>
      <xdr:row>24</xdr:row>
      <xdr:rowOff>87311</xdr:rowOff>
    </xdr:from>
    <xdr:to>
      <xdr:col>10</xdr:col>
      <xdr:colOff>453414</xdr:colOff>
      <xdr:row>26</xdr:row>
      <xdr:rowOff>118350</xdr:rowOff>
    </xdr:to>
    <xdr:sp macro="" textlink="">
      <xdr:nvSpPr>
        <xdr:cNvPr id="86" name="SD">
          <a:extLst>
            <a:ext uri="{FF2B5EF4-FFF2-40B4-BE49-F238E27FC236}">
              <a16:creationId xmlns:a16="http://schemas.microsoft.com/office/drawing/2014/main" id="{00000000-0008-0000-0D00-000056000000}"/>
            </a:ext>
          </a:extLst>
        </xdr:cNvPr>
        <xdr:cNvSpPr>
          <a:spLocks/>
        </xdr:cNvSpPr>
      </xdr:nvSpPr>
      <xdr:spPr bwMode="auto">
        <a:xfrm>
          <a:off x="6247789" y="4411661"/>
          <a:ext cx="406400" cy="354889"/>
        </a:xfrm>
        <a:custGeom>
          <a:avLst/>
          <a:gdLst>
            <a:gd name="T0" fmla="*/ 2147483647 w 52"/>
            <a:gd name="T1" fmla="*/ 2147483647 h 64"/>
            <a:gd name="T2" fmla="*/ 2147483647 w 52"/>
            <a:gd name="T3" fmla="*/ 2147483647 h 64"/>
            <a:gd name="T4" fmla="*/ 2147483647 w 52"/>
            <a:gd name="T5" fmla="*/ 2147483647 h 64"/>
            <a:gd name="T6" fmla="*/ 2147483647 w 52"/>
            <a:gd name="T7" fmla="*/ 2147483647 h 64"/>
            <a:gd name="T8" fmla="*/ 2147483647 w 52"/>
            <a:gd name="T9" fmla="*/ 2147483647 h 64"/>
            <a:gd name="T10" fmla="*/ 2147483647 w 52"/>
            <a:gd name="T11" fmla="*/ 2147483647 h 64"/>
            <a:gd name="T12" fmla="*/ 2147483647 w 52"/>
            <a:gd name="T13" fmla="*/ 2147483647 h 64"/>
            <a:gd name="T14" fmla="*/ 2147483647 w 52"/>
            <a:gd name="T15" fmla="*/ 2147483647 h 64"/>
            <a:gd name="T16" fmla="*/ 2147483647 w 52"/>
            <a:gd name="T17" fmla="*/ 2147483647 h 64"/>
            <a:gd name="T18" fmla="*/ 0 w 52"/>
            <a:gd name="T19" fmla="*/ 2147483647 h 64"/>
            <a:gd name="T20" fmla="*/ 2147483647 w 52"/>
            <a:gd name="T21" fmla="*/ 2147483647 h 64"/>
            <a:gd name="T22" fmla="*/ 2147483647 w 52"/>
            <a:gd name="T23" fmla="*/ 2147483647 h 64"/>
            <a:gd name="T24" fmla="*/ 2147483647 w 52"/>
            <a:gd name="T25" fmla="*/ 2147483647 h 64"/>
            <a:gd name="T26" fmla="*/ 2147483647 w 52"/>
            <a:gd name="T27" fmla="*/ 2147483647 h 64"/>
            <a:gd name="T28" fmla="*/ 2147483647 w 52"/>
            <a:gd name="T29" fmla="*/ 2147483647 h 64"/>
            <a:gd name="T30" fmla="*/ 2147483647 w 52"/>
            <a:gd name="T31" fmla="*/ 2147483647 h 64"/>
            <a:gd name="T32" fmla="*/ 2147483647 w 52"/>
            <a:gd name="T33" fmla="*/ 2147483647 h 64"/>
            <a:gd name="T34" fmla="*/ 2147483647 w 52"/>
            <a:gd name="T35" fmla="*/ 2147483647 h 64"/>
            <a:gd name="T36" fmla="*/ 2147483647 w 52"/>
            <a:gd name="T37" fmla="*/ 2147483647 h 64"/>
            <a:gd name="T38" fmla="*/ 2147483647 w 52"/>
            <a:gd name="T39" fmla="*/ 2147483647 h 64"/>
            <a:gd name="T40" fmla="*/ 2147483647 w 52"/>
            <a:gd name="T41" fmla="*/ 2147483647 h 64"/>
            <a:gd name="T42" fmla="*/ 2147483647 w 52"/>
            <a:gd name="T43" fmla="*/ 2147483647 h 64"/>
            <a:gd name="T44" fmla="*/ 2147483647 w 52"/>
            <a:gd name="T45" fmla="*/ 2147483647 h 64"/>
            <a:gd name="T46" fmla="*/ 2147483647 w 52"/>
            <a:gd name="T47" fmla="*/ 2147483647 h 64"/>
            <a:gd name="T48" fmla="*/ 2147483647 w 52"/>
            <a:gd name="T49" fmla="*/ 2147483647 h 64"/>
            <a:gd name="T50" fmla="*/ 2147483647 w 52"/>
            <a:gd name="T51" fmla="*/ 2147483647 h 64"/>
            <a:gd name="T52" fmla="*/ 2147483647 w 52"/>
            <a:gd name="T53" fmla="*/ 2147483647 h 64"/>
            <a:gd name="T54" fmla="*/ 2147483647 w 52"/>
            <a:gd name="T55" fmla="*/ 2147483647 h 64"/>
            <a:gd name="T56" fmla="*/ 2147483647 w 52"/>
            <a:gd name="T57" fmla="*/ 2147483647 h 64"/>
            <a:gd name="T58" fmla="*/ 2147483647 w 52"/>
            <a:gd name="T59" fmla="*/ 2147483647 h 64"/>
            <a:gd name="T60" fmla="*/ 2147483647 w 52"/>
            <a:gd name="T61" fmla="*/ 2147483647 h 64"/>
            <a:gd name="T62" fmla="*/ 2147483647 w 52"/>
            <a:gd name="T63" fmla="*/ 2147483647 h 64"/>
            <a:gd name="T64" fmla="*/ 2147483647 w 52"/>
            <a:gd name="T65" fmla="*/ 2147483647 h 64"/>
            <a:gd name="T66" fmla="*/ 2147483647 w 52"/>
            <a:gd name="T67" fmla="*/ 2147483647 h 64"/>
            <a:gd name="T68" fmla="*/ 2147483647 w 52"/>
            <a:gd name="T69" fmla="*/ 2147483647 h 64"/>
            <a:gd name="T70" fmla="*/ 2147483647 w 52"/>
            <a:gd name="T71" fmla="*/ 0 h 64"/>
            <a:gd name="T72" fmla="*/ 2147483647 w 52"/>
            <a:gd name="T73" fmla="*/ 2147483647 h 64"/>
            <a:gd name="T74" fmla="*/ 2147483647 w 52"/>
            <a:gd name="T75" fmla="*/ 2147483647 h 64"/>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513 w 10000"/>
            <a:gd name="connsiteY25" fmla="*/ 6497 h 10000"/>
            <a:gd name="connsiteX26" fmla="*/ 7308 w 10000"/>
            <a:gd name="connsiteY26" fmla="*/ 7500 h 10000"/>
            <a:gd name="connsiteX27" fmla="*/ 7500 w 10000"/>
            <a:gd name="connsiteY27" fmla="*/ 6563 h 10000"/>
            <a:gd name="connsiteX28" fmla="*/ 8269 w 10000"/>
            <a:gd name="connsiteY28" fmla="*/ 5938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513 w 10000"/>
            <a:gd name="connsiteY25" fmla="*/ 6497 h 10000"/>
            <a:gd name="connsiteX26" fmla="*/ 6898 w 10000"/>
            <a:gd name="connsiteY26" fmla="*/ 6592 h 10000"/>
            <a:gd name="connsiteX27" fmla="*/ 7500 w 10000"/>
            <a:gd name="connsiteY27" fmla="*/ 6563 h 10000"/>
            <a:gd name="connsiteX28" fmla="*/ 8269 w 10000"/>
            <a:gd name="connsiteY28" fmla="*/ 5938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454 w 10000"/>
            <a:gd name="connsiteY25" fmla="*/ 5542 h 10000"/>
            <a:gd name="connsiteX26" fmla="*/ 6898 w 10000"/>
            <a:gd name="connsiteY26" fmla="*/ 6592 h 10000"/>
            <a:gd name="connsiteX27" fmla="*/ 7500 w 10000"/>
            <a:gd name="connsiteY27" fmla="*/ 6563 h 10000"/>
            <a:gd name="connsiteX28" fmla="*/ 8269 w 10000"/>
            <a:gd name="connsiteY28" fmla="*/ 5938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262 w 10000"/>
            <a:gd name="connsiteY24" fmla="*/ 5580 h 10000"/>
            <a:gd name="connsiteX25" fmla="*/ 6454 w 10000"/>
            <a:gd name="connsiteY25" fmla="*/ 5542 h 10000"/>
            <a:gd name="connsiteX26" fmla="*/ 6898 w 10000"/>
            <a:gd name="connsiteY26" fmla="*/ 6592 h 10000"/>
            <a:gd name="connsiteX27" fmla="*/ 7500 w 10000"/>
            <a:gd name="connsiteY27" fmla="*/ 6563 h 10000"/>
            <a:gd name="connsiteX28" fmla="*/ 8269 w 10000"/>
            <a:gd name="connsiteY28" fmla="*/ 5938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5801 w 10000"/>
            <a:gd name="connsiteY23" fmla="*/ 6814 h 10000"/>
            <a:gd name="connsiteX24" fmla="*/ 6262 w 10000"/>
            <a:gd name="connsiteY24" fmla="*/ 5580 h 10000"/>
            <a:gd name="connsiteX25" fmla="*/ 6454 w 10000"/>
            <a:gd name="connsiteY25" fmla="*/ 5542 h 10000"/>
            <a:gd name="connsiteX26" fmla="*/ 6898 w 10000"/>
            <a:gd name="connsiteY26" fmla="*/ 6592 h 10000"/>
            <a:gd name="connsiteX27" fmla="*/ 7500 w 10000"/>
            <a:gd name="connsiteY27" fmla="*/ 6563 h 10000"/>
            <a:gd name="connsiteX28" fmla="*/ 8269 w 10000"/>
            <a:gd name="connsiteY28" fmla="*/ 5938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5020 w 10000"/>
            <a:gd name="connsiteY23" fmla="*/ 6338 h 10000"/>
            <a:gd name="connsiteX24" fmla="*/ 5801 w 10000"/>
            <a:gd name="connsiteY24" fmla="*/ 6814 h 10000"/>
            <a:gd name="connsiteX25" fmla="*/ 6262 w 10000"/>
            <a:gd name="connsiteY25" fmla="*/ 5580 h 10000"/>
            <a:gd name="connsiteX26" fmla="*/ 6454 w 10000"/>
            <a:gd name="connsiteY26" fmla="*/ 5542 h 10000"/>
            <a:gd name="connsiteX27" fmla="*/ 6898 w 10000"/>
            <a:gd name="connsiteY27" fmla="*/ 6592 h 10000"/>
            <a:gd name="connsiteX28" fmla="*/ 7500 w 10000"/>
            <a:gd name="connsiteY28" fmla="*/ 6563 h 10000"/>
            <a:gd name="connsiteX29" fmla="*/ 8269 w 10000"/>
            <a:gd name="connsiteY29" fmla="*/ 5938 h 10000"/>
            <a:gd name="connsiteX30" fmla="*/ 8846 w 10000"/>
            <a:gd name="connsiteY30" fmla="*/ 5000 h 10000"/>
            <a:gd name="connsiteX31" fmla="*/ 9038 w 10000"/>
            <a:gd name="connsiteY31" fmla="*/ 3281 h 10000"/>
            <a:gd name="connsiteX32" fmla="*/ 9615 w 10000"/>
            <a:gd name="connsiteY32" fmla="*/ 2969 h 10000"/>
            <a:gd name="connsiteX33" fmla="*/ 10000 w 10000"/>
            <a:gd name="connsiteY33" fmla="*/ 2813 h 10000"/>
            <a:gd name="connsiteX34" fmla="*/ 9615 w 10000"/>
            <a:gd name="connsiteY34" fmla="*/ 2031 h 10000"/>
            <a:gd name="connsiteX35" fmla="*/ 9038 w 10000"/>
            <a:gd name="connsiteY35" fmla="*/ 625 h 10000"/>
            <a:gd name="connsiteX36" fmla="*/ 8462 w 10000"/>
            <a:gd name="connsiteY36" fmla="*/ 0 h 10000"/>
            <a:gd name="connsiteX37" fmla="*/ 8077 w 10000"/>
            <a:gd name="connsiteY37" fmla="*/ 313 h 10000"/>
            <a:gd name="connsiteX38" fmla="*/ 7115 w 10000"/>
            <a:gd name="connsiteY38"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5020 w 10000"/>
            <a:gd name="connsiteY23" fmla="*/ 6338 h 10000"/>
            <a:gd name="connsiteX24" fmla="*/ 5567 w 10000"/>
            <a:gd name="connsiteY24" fmla="*/ 6910 h 10000"/>
            <a:gd name="connsiteX25" fmla="*/ 6262 w 10000"/>
            <a:gd name="connsiteY25" fmla="*/ 5580 h 10000"/>
            <a:gd name="connsiteX26" fmla="*/ 6454 w 10000"/>
            <a:gd name="connsiteY26" fmla="*/ 5542 h 10000"/>
            <a:gd name="connsiteX27" fmla="*/ 6898 w 10000"/>
            <a:gd name="connsiteY27" fmla="*/ 6592 h 10000"/>
            <a:gd name="connsiteX28" fmla="*/ 7500 w 10000"/>
            <a:gd name="connsiteY28" fmla="*/ 6563 h 10000"/>
            <a:gd name="connsiteX29" fmla="*/ 8269 w 10000"/>
            <a:gd name="connsiteY29" fmla="*/ 5938 h 10000"/>
            <a:gd name="connsiteX30" fmla="*/ 8846 w 10000"/>
            <a:gd name="connsiteY30" fmla="*/ 5000 h 10000"/>
            <a:gd name="connsiteX31" fmla="*/ 9038 w 10000"/>
            <a:gd name="connsiteY31" fmla="*/ 3281 h 10000"/>
            <a:gd name="connsiteX32" fmla="*/ 9615 w 10000"/>
            <a:gd name="connsiteY32" fmla="*/ 2969 h 10000"/>
            <a:gd name="connsiteX33" fmla="*/ 10000 w 10000"/>
            <a:gd name="connsiteY33" fmla="*/ 2813 h 10000"/>
            <a:gd name="connsiteX34" fmla="*/ 9615 w 10000"/>
            <a:gd name="connsiteY34" fmla="*/ 2031 h 10000"/>
            <a:gd name="connsiteX35" fmla="*/ 9038 w 10000"/>
            <a:gd name="connsiteY35" fmla="*/ 625 h 10000"/>
            <a:gd name="connsiteX36" fmla="*/ 8462 w 10000"/>
            <a:gd name="connsiteY36" fmla="*/ 0 h 10000"/>
            <a:gd name="connsiteX37" fmla="*/ 8077 w 10000"/>
            <a:gd name="connsiteY37" fmla="*/ 313 h 10000"/>
            <a:gd name="connsiteX38" fmla="*/ 7115 w 10000"/>
            <a:gd name="connsiteY38"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4620 w 10000"/>
            <a:gd name="connsiteY22" fmla="*/ 7043 h 10000"/>
            <a:gd name="connsiteX23" fmla="*/ 5020 w 10000"/>
            <a:gd name="connsiteY23" fmla="*/ 6338 h 10000"/>
            <a:gd name="connsiteX24" fmla="*/ 5567 w 10000"/>
            <a:gd name="connsiteY24" fmla="*/ 6910 h 10000"/>
            <a:gd name="connsiteX25" fmla="*/ 6262 w 10000"/>
            <a:gd name="connsiteY25" fmla="*/ 5580 h 10000"/>
            <a:gd name="connsiteX26" fmla="*/ 6454 w 10000"/>
            <a:gd name="connsiteY26" fmla="*/ 5542 h 10000"/>
            <a:gd name="connsiteX27" fmla="*/ 6898 w 10000"/>
            <a:gd name="connsiteY27" fmla="*/ 6592 h 10000"/>
            <a:gd name="connsiteX28" fmla="*/ 7500 w 10000"/>
            <a:gd name="connsiteY28" fmla="*/ 6563 h 10000"/>
            <a:gd name="connsiteX29" fmla="*/ 8269 w 10000"/>
            <a:gd name="connsiteY29" fmla="*/ 5938 h 10000"/>
            <a:gd name="connsiteX30" fmla="*/ 8846 w 10000"/>
            <a:gd name="connsiteY30" fmla="*/ 5000 h 10000"/>
            <a:gd name="connsiteX31" fmla="*/ 9038 w 10000"/>
            <a:gd name="connsiteY31" fmla="*/ 3281 h 10000"/>
            <a:gd name="connsiteX32" fmla="*/ 9615 w 10000"/>
            <a:gd name="connsiteY32" fmla="*/ 2969 h 10000"/>
            <a:gd name="connsiteX33" fmla="*/ 10000 w 10000"/>
            <a:gd name="connsiteY33" fmla="*/ 2813 h 10000"/>
            <a:gd name="connsiteX34" fmla="*/ 9615 w 10000"/>
            <a:gd name="connsiteY34" fmla="*/ 2031 h 10000"/>
            <a:gd name="connsiteX35" fmla="*/ 9038 w 10000"/>
            <a:gd name="connsiteY35" fmla="*/ 625 h 10000"/>
            <a:gd name="connsiteX36" fmla="*/ 8462 w 10000"/>
            <a:gd name="connsiteY36" fmla="*/ 0 h 10000"/>
            <a:gd name="connsiteX37" fmla="*/ 8077 w 10000"/>
            <a:gd name="connsiteY37" fmla="*/ 313 h 10000"/>
            <a:gd name="connsiteX38" fmla="*/ 7115 w 10000"/>
            <a:gd name="connsiteY38"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3364 w 10000"/>
            <a:gd name="connsiteY21" fmla="*/ 7165 h 10000"/>
            <a:gd name="connsiteX22" fmla="*/ 4620 w 10000"/>
            <a:gd name="connsiteY22" fmla="*/ 7043 h 10000"/>
            <a:gd name="connsiteX23" fmla="*/ 5020 w 10000"/>
            <a:gd name="connsiteY23" fmla="*/ 6338 h 10000"/>
            <a:gd name="connsiteX24" fmla="*/ 5567 w 10000"/>
            <a:gd name="connsiteY24" fmla="*/ 6910 h 10000"/>
            <a:gd name="connsiteX25" fmla="*/ 6262 w 10000"/>
            <a:gd name="connsiteY25" fmla="*/ 5580 h 10000"/>
            <a:gd name="connsiteX26" fmla="*/ 6454 w 10000"/>
            <a:gd name="connsiteY26" fmla="*/ 5542 h 10000"/>
            <a:gd name="connsiteX27" fmla="*/ 6898 w 10000"/>
            <a:gd name="connsiteY27" fmla="*/ 6592 h 10000"/>
            <a:gd name="connsiteX28" fmla="*/ 7500 w 10000"/>
            <a:gd name="connsiteY28" fmla="*/ 6563 h 10000"/>
            <a:gd name="connsiteX29" fmla="*/ 8269 w 10000"/>
            <a:gd name="connsiteY29" fmla="*/ 5938 h 10000"/>
            <a:gd name="connsiteX30" fmla="*/ 8846 w 10000"/>
            <a:gd name="connsiteY30" fmla="*/ 5000 h 10000"/>
            <a:gd name="connsiteX31" fmla="*/ 9038 w 10000"/>
            <a:gd name="connsiteY31" fmla="*/ 3281 h 10000"/>
            <a:gd name="connsiteX32" fmla="*/ 9615 w 10000"/>
            <a:gd name="connsiteY32" fmla="*/ 2969 h 10000"/>
            <a:gd name="connsiteX33" fmla="*/ 10000 w 10000"/>
            <a:gd name="connsiteY33" fmla="*/ 2813 h 10000"/>
            <a:gd name="connsiteX34" fmla="*/ 9615 w 10000"/>
            <a:gd name="connsiteY34" fmla="*/ 2031 h 10000"/>
            <a:gd name="connsiteX35" fmla="*/ 9038 w 10000"/>
            <a:gd name="connsiteY35" fmla="*/ 625 h 10000"/>
            <a:gd name="connsiteX36" fmla="*/ 8462 w 10000"/>
            <a:gd name="connsiteY36" fmla="*/ 0 h 10000"/>
            <a:gd name="connsiteX37" fmla="*/ 8077 w 10000"/>
            <a:gd name="connsiteY37" fmla="*/ 313 h 10000"/>
            <a:gd name="connsiteX38" fmla="*/ 7115 w 10000"/>
            <a:gd name="connsiteY38"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1782 w 10000"/>
            <a:gd name="connsiteY20" fmla="*/ 6760 h 10000"/>
            <a:gd name="connsiteX21" fmla="*/ 3364 w 10000"/>
            <a:gd name="connsiteY21" fmla="*/ 7165 h 10000"/>
            <a:gd name="connsiteX22" fmla="*/ 4620 w 10000"/>
            <a:gd name="connsiteY22" fmla="*/ 7043 h 10000"/>
            <a:gd name="connsiteX23" fmla="*/ 5020 w 10000"/>
            <a:gd name="connsiteY23" fmla="*/ 6338 h 10000"/>
            <a:gd name="connsiteX24" fmla="*/ 5567 w 10000"/>
            <a:gd name="connsiteY24" fmla="*/ 6910 h 10000"/>
            <a:gd name="connsiteX25" fmla="*/ 6262 w 10000"/>
            <a:gd name="connsiteY25" fmla="*/ 5580 h 10000"/>
            <a:gd name="connsiteX26" fmla="*/ 6454 w 10000"/>
            <a:gd name="connsiteY26" fmla="*/ 5542 h 10000"/>
            <a:gd name="connsiteX27" fmla="*/ 6898 w 10000"/>
            <a:gd name="connsiteY27" fmla="*/ 6592 h 10000"/>
            <a:gd name="connsiteX28" fmla="*/ 7500 w 10000"/>
            <a:gd name="connsiteY28" fmla="*/ 6563 h 10000"/>
            <a:gd name="connsiteX29" fmla="*/ 8269 w 10000"/>
            <a:gd name="connsiteY29" fmla="*/ 5938 h 10000"/>
            <a:gd name="connsiteX30" fmla="*/ 8846 w 10000"/>
            <a:gd name="connsiteY30" fmla="*/ 5000 h 10000"/>
            <a:gd name="connsiteX31" fmla="*/ 9038 w 10000"/>
            <a:gd name="connsiteY31" fmla="*/ 3281 h 10000"/>
            <a:gd name="connsiteX32" fmla="*/ 9615 w 10000"/>
            <a:gd name="connsiteY32" fmla="*/ 2969 h 10000"/>
            <a:gd name="connsiteX33" fmla="*/ 10000 w 10000"/>
            <a:gd name="connsiteY33" fmla="*/ 2813 h 10000"/>
            <a:gd name="connsiteX34" fmla="*/ 9615 w 10000"/>
            <a:gd name="connsiteY34" fmla="*/ 2031 h 10000"/>
            <a:gd name="connsiteX35" fmla="*/ 9038 w 10000"/>
            <a:gd name="connsiteY35" fmla="*/ 625 h 10000"/>
            <a:gd name="connsiteX36" fmla="*/ 8462 w 10000"/>
            <a:gd name="connsiteY36" fmla="*/ 0 h 10000"/>
            <a:gd name="connsiteX37" fmla="*/ 8077 w 10000"/>
            <a:gd name="connsiteY37" fmla="*/ 313 h 10000"/>
            <a:gd name="connsiteX38" fmla="*/ 7115 w 10000"/>
            <a:gd name="connsiteY38" fmla="*/ 781 h 10000"/>
            <a:gd name="connsiteX0" fmla="*/ 7115 w 10000"/>
            <a:gd name="connsiteY0" fmla="*/ 781 h 10096"/>
            <a:gd name="connsiteX1" fmla="*/ 2115 w 10000"/>
            <a:gd name="connsiteY1" fmla="*/ 781 h 10096"/>
            <a:gd name="connsiteX2" fmla="*/ 1923 w 10000"/>
            <a:gd name="connsiteY2" fmla="*/ 1719 h 10096"/>
            <a:gd name="connsiteX3" fmla="*/ 1346 w 10000"/>
            <a:gd name="connsiteY3" fmla="*/ 1719 h 10096"/>
            <a:gd name="connsiteX4" fmla="*/ 1346 w 10000"/>
            <a:gd name="connsiteY4" fmla="*/ 2188 h 10096"/>
            <a:gd name="connsiteX5" fmla="*/ 1154 w 10000"/>
            <a:gd name="connsiteY5" fmla="*/ 2031 h 10096"/>
            <a:gd name="connsiteX6" fmla="*/ 962 w 10000"/>
            <a:gd name="connsiteY6" fmla="*/ 3906 h 10096"/>
            <a:gd name="connsiteX7" fmla="*/ 385 w 10000"/>
            <a:gd name="connsiteY7" fmla="*/ 4219 h 10096"/>
            <a:gd name="connsiteX8" fmla="*/ 192 w 10000"/>
            <a:gd name="connsiteY8" fmla="*/ 5000 h 10096"/>
            <a:gd name="connsiteX9" fmla="*/ 0 w 10000"/>
            <a:gd name="connsiteY9" fmla="*/ 5469 h 10096"/>
            <a:gd name="connsiteX10" fmla="*/ 577 w 10000"/>
            <a:gd name="connsiteY10" fmla="*/ 6406 h 10096"/>
            <a:gd name="connsiteX11" fmla="*/ 962 w 10000"/>
            <a:gd name="connsiteY11" fmla="*/ 7031 h 10096"/>
            <a:gd name="connsiteX12" fmla="*/ 1538 w 10000"/>
            <a:gd name="connsiteY12" fmla="*/ 7813 h 10096"/>
            <a:gd name="connsiteX13" fmla="*/ 2308 w 10000"/>
            <a:gd name="connsiteY13" fmla="*/ 8125 h 10096"/>
            <a:gd name="connsiteX14" fmla="*/ 3462 w 10000"/>
            <a:gd name="connsiteY14" fmla="*/ 9063 h 10096"/>
            <a:gd name="connsiteX15" fmla="*/ 3846 w 10000"/>
            <a:gd name="connsiteY15" fmla="*/ 9531 h 10096"/>
            <a:gd name="connsiteX16" fmla="*/ 4808 w 10000"/>
            <a:gd name="connsiteY16" fmla="*/ 9531 h 10096"/>
            <a:gd name="connsiteX17" fmla="*/ 5577 w 10000"/>
            <a:gd name="connsiteY17" fmla="*/ 10000 h 10096"/>
            <a:gd name="connsiteX18" fmla="*/ 6923 w 10000"/>
            <a:gd name="connsiteY18" fmla="*/ 9844 h 10096"/>
            <a:gd name="connsiteX19" fmla="*/ 1030 w 10000"/>
            <a:gd name="connsiteY19" fmla="*/ 7047 h 10096"/>
            <a:gd name="connsiteX20" fmla="*/ 1782 w 10000"/>
            <a:gd name="connsiteY20" fmla="*/ 6760 h 10096"/>
            <a:gd name="connsiteX21" fmla="*/ 3364 w 10000"/>
            <a:gd name="connsiteY21" fmla="*/ 7165 h 10096"/>
            <a:gd name="connsiteX22" fmla="*/ 4620 w 10000"/>
            <a:gd name="connsiteY22" fmla="*/ 7043 h 10096"/>
            <a:gd name="connsiteX23" fmla="*/ 5020 w 10000"/>
            <a:gd name="connsiteY23" fmla="*/ 6338 h 10096"/>
            <a:gd name="connsiteX24" fmla="*/ 5567 w 10000"/>
            <a:gd name="connsiteY24" fmla="*/ 6910 h 10096"/>
            <a:gd name="connsiteX25" fmla="*/ 6262 w 10000"/>
            <a:gd name="connsiteY25" fmla="*/ 5580 h 10096"/>
            <a:gd name="connsiteX26" fmla="*/ 6454 w 10000"/>
            <a:gd name="connsiteY26" fmla="*/ 5542 h 10096"/>
            <a:gd name="connsiteX27" fmla="*/ 6898 w 10000"/>
            <a:gd name="connsiteY27" fmla="*/ 6592 h 10096"/>
            <a:gd name="connsiteX28" fmla="*/ 7500 w 10000"/>
            <a:gd name="connsiteY28" fmla="*/ 6563 h 10096"/>
            <a:gd name="connsiteX29" fmla="*/ 8269 w 10000"/>
            <a:gd name="connsiteY29" fmla="*/ 5938 h 10096"/>
            <a:gd name="connsiteX30" fmla="*/ 8846 w 10000"/>
            <a:gd name="connsiteY30" fmla="*/ 5000 h 10096"/>
            <a:gd name="connsiteX31" fmla="*/ 9038 w 10000"/>
            <a:gd name="connsiteY31" fmla="*/ 3281 h 10096"/>
            <a:gd name="connsiteX32" fmla="*/ 9615 w 10000"/>
            <a:gd name="connsiteY32" fmla="*/ 2969 h 10096"/>
            <a:gd name="connsiteX33" fmla="*/ 10000 w 10000"/>
            <a:gd name="connsiteY33" fmla="*/ 2813 h 10096"/>
            <a:gd name="connsiteX34" fmla="*/ 9615 w 10000"/>
            <a:gd name="connsiteY34" fmla="*/ 2031 h 10096"/>
            <a:gd name="connsiteX35" fmla="*/ 9038 w 10000"/>
            <a:gd name="connsiteY35" fmla="*/ 625 h 10096"/>
            <a:gd name="connsiteX36" fmla="*/ 8462 w 10000"/>
            <a:gd name="connsiteY36" fmla="*/ 0 h 10096"/>
            <a:gd name="connsiteX37" fmla="*/ 8077 w 10000"/>
            <a:gd name="connsiteY37" fmla="*/ 313 h 10096"/>
            <a:gd name="connsiteX38" fmla="*/ 7115 w 10000"/>
            <a:gd name="connsiteY38" fmla="*/ 781 h 10096"/>
            <a:gd name="connsiteX0" fmla="*/ 7115 w 10000"/>
            <a:gd name="connsiteY0" fmla="*/ 781 h 10096"/>
            <a:gd name="connsiteX1" fmla="*/ 2115 w 10000"/>
            <a:gd name="connsiteY1" fmla="*/ 781 h 10096"/>
            <a:gd name="connsiteX2" fmla="*/ 1923 w 10000"/>
            <a:gd name="connsiteY2" fmla="*/ 1719 h 10096"/>
            <a:gd name="connsiteX3" fmla="*/ 1346 w 10000"/>
            <a:gd name="connsiteY3" fmla="*/ 1719 h 10096"/>
            <a:gd name="connsiteX4" fmla="*/ 1346 w 10000"/>
            <a:gd name="connsiteY4" fmla="*/ 2188 h 10096"/>
            <a:gd name="connsiteX5" fmla="*/ 1154 w 10000"/>
            <a:gd name="connsiteY5" fmla="*/ 2031 h 10096"/>
            <a:gd name="connsiteX6" fmla="*/ 962 w 10000"/>
            <a:gd name="connsiteY6" fmla="*/ 3906 h 10096"/>
            <a:gd name="connsiteX7" fmla="*/ 385 w 10000"/>
            <a:gd name="connsiteY7" fmla="*/ 4219 h 10096"/>
            <a:gd name="connsiteX8" fmla="*/ 192 w 10000"/>
            <a:gd name="connsiteY8" fmla="*/ 5000 h 10096"/>
            <a:gd name="connsiteX9" fmla="*/ 0 w 10000"/>
            <a:gd name="connsiteY9" fmla="*/ 5469 h 10096"/>
            <a:gd name="connsiteX10" fmla="*/ 577 w 10000"/>
            <a:gd name="connsiteY10" fmla="*/ 6406 h 10096"/>
            <a:gd name="connsiteX11" fmla="*/ 962 w 10000"/>
            <a:gd name="connsiteY11" fmla="*/ 7031 h 10096"/>
            <a:gd name="connsiteX12" fmla="*/ 1538 w 10000"/>
            <a:gd name="connsiteY12" fmla="*/ 7813 h 10096"/>
            <a:gd name="connsiteX13" fmla="*/ 2308 w 10000"/>
            <a:gd name="connsiteY13" fmla="*/ 8125 h 10096"/>
            <a:gd name="connsiteX14" fmla="*/ 3462 w 10000"/>
            <a:gd name="connsiteY14" fmla="*/ 9063 h 10096"/>
            <a:gd name="connsiteX15" fmla="*/ 3846 w 10000"/>
            <a:gd name="connsiteY15" fmla="*/ 9531 h 10096"/>
            <a:gd name="connsiteX16" fmla="*/ 4808 w 10000"/>
            <a:gd name="connsiteY16" fmla="*/ 9531 h 10096"/>
            <a:gd name="connsiteX17" fmla="*/ 5577 w 10000"/>
            <a:gd name="connsiteY17" fmla="*/ 10000 h 10096"/>
            <a:gd name="connsiteX18" fmla="*/ 6923 w 10000"/>
            <a:gd name="connsiteY18" fmla="*/ 9844 h 10096"/>
            <a:gd name="connsiteX19" fmla="*/ 1030 w 10000"/>
            <a:gd name="connsiteY19" fmla="*/ 7047 h 10096"/>
            <a:gd name="connsiteX20" fmla="*/ 1782 w 10000"/>
            <a:gd name="connsiteY20" fmla="*/ 6760 h 10096"/>
            <a:gd name="connsiteX21" fmla="*/ 3364 w 10000"/>
            <a:gd name="connsiteY21" fmla="*/ 7165 h 10096"/>
            <a:gd name="connsiteX22" fmla="*/ 4620 w 10000"/>
            <a:gd name="connsiteY22" fmla="*/ 7043 h 10096"/>
            <a:gd name="connsiteX23" fmla="*/ 5020 w 10000"/>
            <a:gd name="connsiteY23" fmla="*/ 6338 h 10096"/>
            <a:gd name="connsiteX24" fmla="*/ 5567 w 10000"/>
            <a:gd name="connsiteY24" fmla="*/ 6910 h 10096"/>
            <a:gd name="connsiteX25" fmla="*/ 6262 w 10000"/>
            <a:gd name="connsiteY25" fmla="*/ 5580 h 10096"/>
            <a:gd name="connsiteX26" fmla="*/ 6454 w 10000"/>
            <a:gd name="connsiteY26" fmla="*/ 5542 h 10096"/>
            <a:gd name="connsiteX27" fmla="*/ 6898 w 10000"/>
            <a:gd name="connsiteY27" fmla="*/ 6592 h 10096"/>
            <a:gd name="connsiteX28" fmla="*/ 7500 w 10000"/>
            <a:gd name="connsiteY28" fmla="*/ 6563 h 10096"/>
            <a:gd name="connsiteX29" fmla="*/ 8269 w 10000"/>
            <a:gd name="connsiteY29" fmla="*/ 5938 h 10096"/>
            <a:gd name="connsiteX30" fmla="*/ 8846 w 10000"/>
            <a:gd name="connsiteY30" fmla="*/ 5000 h 10096"/>
            <a:gd name="connsiteX31" fmla="*/ 9038 w 10000"/>
            <a:gd name="connsiteY31" fmla="*/ 3281 h 10096"/>
            <a:gd name="connsiteX32" fmla="*/ 9615 w 10000"/>
            <a:gd name="connsiteY32" fmla="*/ 2969 h 10096"/>
            <a:gd name="connsiteX33" fmla="*/ 10000 w 10000"/>
            <a:gd name="connsiteY33" fmla="*/ 2813 h 10096"/>
            <a:gd name="connsiteX34" fmla="*/ 9615 w 10000"/>
            <a:gd name="connsiteY34" fmla="*/ 2031 h 10096"/>
            <a:gd name="connsiteX35" fmla="*/ 9038 w 10000"/>
            <a:gd name="connsiteY35" fmla="*/ 625 h 10096"/>
            <a:gd name="connsiteX36" fmla="*/ 8462 w 10000"/>
            <a:gd name="connsiteY36" fmla="*/ 0 h 10096"/>
            <a:gd name="connsiteX37" fmla="*/ 8077 w 10000"/>
            <a:gd name="connsiteY37" fmla="*/ 313 h 10096"/>
            <a:gd name="connsiteX38" fmla="*/ 7115 w 10000"/>
            <a:gd name="connsiteY38" fmla="*/ 781 h 10096"/>
            <a:gd name="connsiteX0" fmla="*/ 7115 w 10000"/>
            <a:gd name="connsiteY0" fmla="*/ 781 h 10096"/>
            <a:gd name="connsiteX1" fmla="*/ 2115 w 10000"/>
            <a:gd name="connsiteY1" fmla="*/ 781 h 10096"/>
            <a:gd name="connsiteX2" fmla="*/ 1923 w 10000"/>
            <a:gd name="connsiteY2" fmla="*/ 1719 h 10096"/>
            <a:gd name="connsiteX3" fmla="*/ 1346 w 10000"/>
            <a:gd name="connsiteY3" fmla="*/ 1719 h 10096"/>
            <a:gd name="connsiteX4" fmla="*/ 1346 w 10000"/>
            <a:gd name="connsiteY4" fmla="*/ 2188 h 10096"/>
            <a:gd name="connsiteX5" fmla="*/ 1154 w 10000"/>
            <a:gd name="connsiteY5" fmla="*/ 2031 h 10096"/>
            <a:gd name="connsiteX6" fmla="*/ 962 w 10000"/>
            <a:gd name="connsiteY6" fmla="*/ 3906 h 10096"/>
            <a:gd name="connsiteX7" fmla="*/ 385 w 10000"/>
            <a:gd name="connsiteY7" fmla="*/ 4219 h 10096"/>
            <a:gd name="connsiteX8" fmla="*/ 192 w 10000"/>
            <a:gd name="connsiteY8" fmla="*/ 5000 h 10096"/>
            <a:gd name="connsiteX9" fmla="*/ 0 w 10000"/>
            <a:gd name="connsiteY9" fmla="*/ 5469 h 10096"/>
            <a:gd name="connsiteX10" fmla="*/ 577 w 10000"/>
            <a:gd name="connsiteY10" fmla="*/ 6406 h 10096"/>
            <a:gd name="connsiteX11" fmla="*/ 962 w 10000"/>
            <a:gd name="connsiteY11" fmla="*/ 7031 h 10096"/>
            <a:gd name="connsiteX12" fmla="*/ 1538 w 10000"/>
            <a:gd name="connsiteY12" fmla="*/ 7813 h 10096"/>
            <a:gd name="connsiteX13" fmla="*/ 2308 w 10000"/>
            <a:gd name="connsiteY13" fmla="*/ 8125 h 10096"/>
            <a:gd name="connsiteX14" fmla="*/ 3462 w 10000"/>
            <a:gd name="connsiteY14" fmla="*/ 9063 h 10096"/>
            <a:gd name="connsiteX15" fmla="*/ 3846 w 10000"/>
            <a:gd name="connsiteY15" fmla="*/ 9531 h 10096"/>
            <a:gd name="connsiteX16" fmla="*/ 4808 w 10000"/>
            <a:gd name="connsiteY16" fmla="*/ 9531 h 10096"/>
            <a:gd name="connsiteX17" fmla="*/ 5577 w 10000"/>
            <a:gd name="connsiteY17" fmla="*/ 10000 h 10096"/>
            <a:gd name="connsiteX18" fmla="*/ 6923 w 10000"/>
            <a:gd name="connsiteY18" fmla="*/ 9844 h 10096"/>
            <a:gd name="connsiteX19" fmla="*/ 1030 w 10000"/>
            <a:gd name="connsiteY19" fmla="*/ 7047 h 10096"/>
            <a:gd name="connsiteX20" fmla="*/ 1782 w 10000"/>
            <a:gd name="connsiteY20" fmla="*/ 6760 h 10096"/>
            <a:gd name="connsiteX21" fmla="*/ 3364 w 10000"/>
            <a:gd name="connsiteY21" fmla="*/ 7165 h 10096"/>
            <a:gd name="connsiteX22" fmla="*/ 4620 w 10000"/>
            <a:gd name="connsiteY22" fmla="*/ 7043 h 10096"/>
            <a:gd name="connsiteX23" fmla="*/ 5020 w 10000"/>
            <a:gd name="connsiteY23" fmla="*/ 6338 h 10096"/>
            <a:gd name="connsiteX24" fmla="*/ 5567 w 10000"/>
            <a:gd name="connsiteY24" fmla="*/ 6910 h 10096"/>
            <a:gd name="connsiteX25" fmla="*/ 6262 w 10000"/>
            <a:gd name="connsiteY25" fmla="*/ 5580 h 10096"/>
            <a:gd name="connsiteX26" fmla="*/ 6454 w 10000"/>
            <a:gd name="connsiteY26" fmla="*/ 5542 h 10096"/>
            <a:gd name="connsiteX27" fmla="*/ 6898 w 10000"/>
            <a:gd name="connsiteY27" fmla="*/ 6592 h 10096"/>
            <a:gd name="connsiteX28" fmla="*/ 7500 w 10000"/>
            <a:gd name="connsiteY28" fmla="*/ 6563 h 10096"/>
            <a:gd name="connsiteX29" fmla="*/ 8269 w 10000"/>
            <a:gd name="connsiteY29" fmla="*/ 5938 h 10096"/>
            <a:gd name="connsiteX30" fmla="*/ 8846 w 10000"/>
            <a:gd name="connsiteY30" fmla="*/ 5000 h 10096"/>
            <a:gd name="connsiteX31" fmla="*/ 9038 w 10000"/>
            <a:gd name="connsiteY31" fmla="*/ 3281 h 10096"/>
            <a:gd name="connsiteX32" fmla="*/ 9615 w 10000"/>
            <a:gd name="connsiteY32" fmla="*/ 2969 h 10096"/>
            <a:gd name="connsiteX33" fmla="*/ 10000 w 10000"/>
            <a:gd name="connsiteY33" fmla="*/ 2813 h 10096"/>
            <a:gd name="connsiteX34" fmla="*/ 9615 w 10000"/>
            <a:gd name="connsiteY34" fmla="*/ 2031 h 10096"/>
            <a:gd name="connsiteX35" fmla="*/ 9038 w 10000"/>
            <a:gd name="connsiteY35" fmla="*/ 625 h 10096"/>
            <a:gd name="connsiteX36" fmla="*/ 8462 w 10000"/>
            <a:gd name="connsiteY36" fmla="*/ 0 h 10096"/>
            <a:gd name="connsiteX37" fmla="*/ 8077 w 10000"/>
            <a:gd name="connsiteY37" fmla="*/ 313 h 10096"/>
            <a:gd name="connsiteX38" fmla="*/ 7115 w 10000"/>
            <a:gd name="connsiteY38" fmla="*/ 781 h 10096"/>
            <a:gd name="connsiteX0" fmla="*/ 7115 w 10000"/>
            <a:gd name="connsiteY0" fmla="*/ 781 h 10125"/>
            <a:gd name="connsiteX1" fmla="*/ 2115 w 10000"/>
            <a:gd name="connsiteY1" fmla="*/ 781 h 10125"/>
            <a:gd name="connsiteX2" fmla="*/ 1923 w 10000"/>
            <a:gd name="connsiteY2" fmla="*/ 1719 h 10125"/>
            <a:gd name="connsiteX3" fmla="*/ 1346 w 10000"/>
            <a:gd name="connsiteY3" fmla="*/ 1719 h 10125"/>
            <a:gd name="connsiteX4" fmla="*/ 1346 w 10000"/>
            <a:gd name="connsiteY4" fmla="*/ 2188 h 10125"/>
            <a:gd name="connsiteX5" fmla="*/ 1154 w 10000"/>
            <a:gd name="connsiteY5" fmla="*/ 2031 h 10125"/>
            <a:gd name="connsiteX6" fmla="*/ 962 w 10000"/>
            <a:gd name="connsiteY6" fmla="*/ 3906 h 10125"/>
            <a:gd name="connsiteX7" fmla="*/ 385 w 10000"/>
            <a:gd name="connsiteY7" fmla="*/ 4219 h 10125"/>
            <a:gd name="connsiteX8" fmla="*/ 192 w 10000"/>
            <a:gd name="connsiteY8" fmla="*/ 5000 h 10125"/>
            <a:gd name="connsiteX9" fmla="*/ 0 w 10000"/>
            <a:gd name="connsiteY9" fmla="*/ 5469 h 10125"/>
            <a:gd name="connsiteX10" fmla="*/ 577 w 10000"/>
            <a:gd name="connsiteY10" fmla="*/ 6406 h 10125"/>
            <a:gd name="connsiteX11" fmla="*/ 962 w 10000"/>
            <a:gd name="connsiteY11" fmla="*/ 7031 h 10125"/>
            <a:gd name="connsiteX12" fmla="*/ 1538 w 10000"/>
            <a:gd name="connsiteY12" fmla="*/ 7813 h 10125"/>
            <a:gd name="connsiteX13" fmla="*/ 2308 w 10000"/>
            <a:gd name="connsiteY13" fmla="*/ 8125 h 10125"/>
            <a:gd name="connsiteX14" fmla="*/ 3462 w 10000"/>
            <a:gd name="connsiteY14" fmla="*/ 9063 h 10125"/>
            <a:gd name="connsiteX15" fmla="*/ 3846 w 10000"/>
            <a:gd name="connsiteY15" fmla="*/ 9531 h 10125"/>
            <a:gd name="connsiteX16" fmla="*/ 4808 w 10000"/>
            <a:gd name="connsiteY16" fmla="*/ 9531 h 10125"/>
            <a:gd name="connsiteX17" fmla="*/ 5577 w 10000"/>
            <a:gd name="connsiteY17" fmla="*/ 10000 h 10125"/>
            <a:gd name="connsiteX18" fmla="*/ 1030 w 10000"/>
            <a:gd name="connsiteY18" fmla="*/ 7047 h 10125"/>
            <a:gd name="connsiteX19" fmla="*/ 1782 w 10000"/>
            <a:gd name="connsiteY19" fmla="*/ 6760 h 10125"/>
            <a:gd name="connsiteX20" fmla="*/ 3364 w 10000"/>
            <a:gd name="connsiteY20" fmla="*/ 7165 h 10125"/>
            <a:gd name="connsiteX21" fmla="*/ 4620 w 10000"/>
            <a:gd name="connsiteY21" fmla="*/ 7043 h 10125"/>
            <a:gd name="connsiteX22" fmla="*/ 5020 w 10000"/>
            <a:gd name="connsiteY22" fmla="*/ 6338 h 10125"/>
            <a:gd name="connsiteX23" fmla="*/ 5567 w 10000"/>
            <a:gd name="connsiteY23" fmla="*/ 6910 h 10125"/>
            <a:gd name="connsiteX24" fmla="*/ 6262 w 10000"/>
            <a:gd name="connsiteY24" fmla="*/ 5580 h 10125"/>
            <a:gd name="connsiteX25" fmla="*/ 6454 w 10000"/>
            <a:gd name="connsiteY25" fmla="*/ 5542 h 10125"/>
            <a:gd name="connsiteX26" fmla="*/ 6898 w 10000"/>
            <a:gd name="connsiteY26" fmla="*/ 6592 h 10125"/>
            <a:gd name="connsiteX27" fmla="*/ 7500 w 10000"/>
            <a:gd name="connsiteY27" fmla="*/ 6563 h 10125"/>
            <a:gd name="connsiteX28" fmla="*/ 8269 w 10000"/>
            <a:gd name="connsiteY28" fmla="*/ 5938 h 10125"/>
            <a:gd name="connsiteX29" fmla="*/ 8846 w 10000"/>
            <a:gd name="connsiteY29" fmla="*/ 5000 h 10125"/>
            <a:gd name="connsiteX30" fmla="*/ 9038 w 10000"/>
            <a:gd name="connsiteY30" fmla="*/ 3281 h 10125"/>
            <a:gd name="connsiteX31" fmla="*/ 9615 w 10000"/>
            <a:gd name="connsiteY31" fmla="*/ 2969 h 10125"/>
            <a:gd name="connsiteX32" fmla="*/ 10000 w 10000"/>
            <a:gd name="connsiteY32" fmla="*/ 2813 h 10125"/>
            <a:gd name="connsiteX33" fmla="*/ 9615 w 10000"/>
            <a:gd name="connsiteY33" fmla="*/ 2031 h 10125"/>
            <a:gd name="connsiteX34" fmla="*/ 9038 w 10000"/>
            <a:gd name="connsiteY34" fmla="*/ 625 h 10125"/>
            <a:gd name="connsiteX35" fmla="*/ 8462 w 10000"/>
            <a:gd name="connsiteY35" fmla="*/ 0 h 10125"/>
            <a:gd name="connsiteX36" fmla="*/ 8077 w 10000"/>
            <a:gd name="connsiteY36" fmla="*/ 313 h 10125"/>
            <a:gd name="connsiteX37" fmla="*/ 7115 w 10000"/>
            <a:gd name="connsiteY37" fmla="*/ 781 h 10125"/>
            <a:gd name="connsiteX0" fmla="*/ 7115 w 10000"/>
            <a:gd name="connsiteY0" fmla="*/ 781 h 9715"/>
            <a:gd name="connsiteX1" fmla="*/ 2115 w 10000"/>
            <a:gd name="connsiteY1" fmla="*/ 781 h 9715"/>
            <a:gd name="connsiteX2" fmla="*/ 1923 w 10000"/>
            <a:gd name="connsiteY2" fmla="*/ 1719 h 9715"/>
            <a:gd name="connsiteX3" fmla="*/ 1346 w 10000"/>
            <a:gd name="connsiteY3" fmla="*/ 1719 h 9715"/>
            <a:gd name="connsiteX4" fmla="*/ 1346 w 10000"/>
            <a:gd name="connsiteY4" fmla="*/ 2188 h 9715"/>
            <a:gd name="connsiteX5" fmla="*/ 1154 w 10000"/>
            <a:gd name="connsiteY5" fmla="*/ 2031 h 9715"/>
            <a:gd name="connsiteX6" fmla="*/ 962 w 10000"/>
            <a:gd name="connsiteY6" fmla="*/ 3906 h 9715"/>
            <a:gd name="connsiteX7" fmla="*/ 385 w 10000"/>
            <a:gd name="connsiteY7" fmla="*/ 4219 h 9715"/>
            <a:gd name="connsiteX8" fmla="*/ 192 w 10000"/>
            <a:gd name="connsiteY8" fmla="*/ 5000 h 9715"/>
            <a:gd name="connsiteX9" fmla="*/ 0 w 10000"/>
            <a:gd name="connsiteY9" fmla="*/ 5469 h 9715"/>
            <a:gd name="connsiteX10" fmla="*/ 577 w 10000"/>
            <a:gd name="connsiteY10" fmla="*/ 6406 h 9715"/>
            <a:gd name="connsiteX11" fmla="*/ 962 w 10000"/>
            <a:gd name="connsiteY11" fmla="*/ 7031 h 9715"/>
            <a:gd name="connsiteX12" fmla="*/ 1538 w 10000"/>
            <a:gd name="connsiteY12" fmla="*/ 7813 h 9715"/>
            <a:gd name="connsiteX13" fmla="*/ 2308 w 10000"/>
            <a:gd name="connsiteY13" fmla="*/ 8125 h 9715"/>
            <a:gd name="connsiteX14" fmla="*/ 3462 w 10000"/>
            <a:gd name="connsiteY14" fmla="*/ 9063 h 9715"/>
            <a:gd name="connsiteX15" fmla="*/ 3846 w 10000"/>
            <a:gd name="connsiteY15" fmla="*/ 9531 h 9715"/>
            <a:gd name="connsiteX16" fmla="*/ 4808 w 10000"/>
            <a:gd name="connsiteY16" fmla="*/ 9531 h 9715"/>
            <a:gd name="connsiteX17" fmla="*/ 1030 w 10000"/>
            <a:gd name="connsiteY17" fmla="*/ 7047 h 9715"/>
            <a:gd name="connsiteX18" fmla="*/ 1782 w 10000"/>
            <a:gd name="connsiteY18" fmla="*/ 6760 h 9715"/>
            <a:gd name="connsiteX19" fmla="*/ 3364 w 10000"/>
            <a:gd name="connsiteY19" fmla="*/ 7165 h 9715"/>
            <a:gd name="connsiteX20" fmla="*/ 4620 w 10000"/>
            <a:gd name="connsiteY20" fmla="*/ 7043 h 9715"/>
            <a:gd name="connsiteX21" fmla="*/ 5020 w 10000"/>
            <a:gd name="connsiteY21" fmla="*/ 6338 h 9715"/>
            <a:gd name="connsiteX22" fmla="*/ 5567 w 10000"/>
            <a:gd name="connsiteY22" fmla="*/ 6910 h 9715"/>
            <a:gd name="connsiteX23" fmla="*/ 6262 w 10000"/>
            <a:gd name="connsiteY23" fmla="*/ 5580 h 9715"/>
            <a:gd name="connsiteX24" fmla="*/ 6454 w 10000"/>
            <a:gd name="connsiteY24" fmla="*/ 5542 h 9715"/>
            <a:gd name="connsiteX25" fmla="*/ 6898 w 10000"/>
            <a:gd name="connsiteY25" fmla="*/ 6592 h 9715"/>
            <a:gd name="connsiteX26" fmla="*/ 7500 w 10000"/>
            <a:gd name="connsiteY26" fmla="*/ 6563 h 9715"/>
            <a:gd name="connsiteX27" fmla="*/ 8269 w 10000"/>
            <a:gd name="connsiteY27" fmla="*/ 5938 h 9715"/>
            <a:gd name="connsiteX28" fmla="*/ 8846 w 10000"/>
            <a:gd name="connsiteY28" fmla="*/ 5000 h 9715"/>
            <a:gd name="connsiteX29" fmla="*/ 9038 w 10000"/>
            <a:gd name="connsiteY29" fmla="*/ 3281 h 9715"/>
            <a:gd name="connsiteX30" fmla="*/ 9615 w 10000"/>
            <a:gd name="connsiteY30" fmla="*/ 2969 h 9715"/>
            <a:gd name="connsiteX31" fmla="*/ 10000 w 10000"/>
            <a:gd name="connsiteY31" fmla="*/ 2813 h 9715"/>
            <a:gd name="connsiteX32" fmla="*/ 9615 w 10000"/>
            <a:gd name="connsiteY32" fmla="*/ 2031 h 9715"/>
            <a:gd name="connsiteX33" fmla="*/ 9038 w 10000"/>
            <a:gd name="connsiteY33" fmla="*/ 625 h 9715"/>
            <a:gd name="connsiteX34" fmla="*/ 8462 w 10000"/>
            <a:gd name="connsiteY34" fmla="*/ 0 h 9715"/>
            <a:gd name="connsiteX35" fmla="*/ 8077 w 10000"/>
            <a:gd name="connsiteY35" fmla="*/ 313 h 9715"/>
            <a:gd name="connsiteX36" fmla="*/ 7115 w 10000"/>
            <a:gd name="connsiteY36" fmla="*/ 781 h 9715"/>
            <a:gd name="connsiteX0" fmla="*/ 7115 w 10000"/>
            <a:gd name="connsiteY0" fmla="*/ 804 h 9909"/>
            <a:gd name="connsiteX1" fmla="*/ 2115 w 10000"/>
            <a:gd name="connsiteY1" fmla="*/ 804 h 9909"/>
            <a:gd name="connsiteX2" fmla="*/ 1923 w 10000"/>
            <a:gd name="connsiteY2" fmla="*/ 1769 h 9909"/>
            <a:gd name="connsiteX3" fmla="*/ 1346 w 10000"/>
            <a:gd name="connsiteY3" fmla="*/ 1769 h 9909"/>
            <a:gd name="connsiteX4" fmla="*/ 1346 w 10000"/>
            <a:gd name="connsiteY4" fmla="*/ 2252 h 9909"/>
            <a:gd name="connsiteX5" fmla="*/ 1154 w 10000"/>
            <a:gd name="connsiteY5" fmla="*/ 2091 h 9909"/>
            <a:gd name="connsiteX6" fmla="*/ 962 w 10000"/>
            <a:gd name="connsiteY6" fmla="*/ 4021 h 9909"/>
            <a:gd name="connsiteX7" fmla="*/ 385 w 10000"/>
            <a:gd name="connsiteY7" fmla="*/ 4343 h 9909"/>
            <a:gd name="connsiteX8" fmla="*/ 192 w 10000"/>
            <a:gd name="connsiteY8" fmla="*/ 5147 h 9909"/>
            <a:gd name="connsiteX9" fmla="*/ 0 w 10000"/>
            <a:gd name="connsiteY9" fmla="*/ 5629 h 9909"/>
            <a:gd name="connsiteX10" fmla="*/ 577 w 10000"/>
            <a:gd name="connsiteY10" fmla="*/ 6594 h 9909"/>
            <a:gd name="connsiteX11" fmla="*/ 962 w 10000"/>
            <a:gd name="connsiteY11" fmla="*/ 7237 h 9909"/>
            <a:gd name="connsiteX12" fmla="*/ 1538 w 10000"/>
            <a:gd name="connsiteY12" fmla="*/ 8042 h 9909"/>
            <a:gd name="connsiteX13" fmla="*/ 2308 w 10000"/>
            <a:gd name="connsiteY13" fmla="*/ 8363 h 9909"/>
            <a:gd name="connsiteX14" fmla="*/ 3462 w 10000"/>
            <a:gd name="connsiteY14" fmla="*/ 9329 h 9909"/>
            <a:gd name="connsiteX15" fmla="*/ 3846 w 10000"/>
            <a:gd name="connsiteY15" fmla="*/ 9811 h 9909"/>
            <a:gd name="connsiteX16" fmla="*/ 1030 w 10000"/>
            <a:gd name="connsiteY16" fmla="*/ 7254 h 9909"/>
            <a:gd name="connsiteX17" fmla="*/ 1782 w 10000"/>
            <a:gd name="connsiteY17" fmla="*/ 6958 h 9909"/>
            <a:gd name="connsiteX18" fmla="*/ 3364 w 10000"/>
            <a:gd name="connsiteY18" fmla="*/ 7375 h 9909"/>
            <a:gd name="connsiteX19" fmla="*/ 4620 w 10000"/>
            <a:gd name="connsiteY19" fmla="*/ 7250 h 9909"/>
            <a:gd name="connsiteX20" fmla="*/ 5020 w 10000"/>
            <a:gd name="connsiteY20" fmla="*/ 6524 h 9909"/>
            <a:gd name="connsiteX21" fmla="*/ 5567 w 10000"/>
            <a:gd name="connsiteY21" fmla="*/ 7113 h 9909"/>
            <a:gd name="connsiteX22" fmla="*/ 6262 w 10000"/>
            <a:gd name="connsiteY22" fmla="*/ 5744 h 9909"/>
            <a:gd name="connsiteX23" fmla="*/ 6454 w 10000"/>
            <a:gd name="connsiteY23" fmla="*/ 5705 h 9909"/>
            <a:gd name="connsiteX24" fmla="*/ 6898 w 10000"/>
            <a:gd name="connsiteY24" fmla="*/ 6785 h 9909"/>
            <a:gd name="connsiteX25" fmla="*/ 7500 w 10000"/>
            <a:gd name="connsiteY25" fmla="*/ 6756 h 9909"/>
            <a:gd name="connsiteX26" fmla="*/ 8269 w 10000"/>
            <a:gd name="connsiteY26" fmla="*/ 6112 h 9909"/>
            <a:gd name="connsiteX27" fmla="*/ 8846 w 10000"/>
            <a:gd name="connsiteY27" fmla="*/ 5147 h 9909"/>
            <a:gd name="connsiteX28" fmla="*/ 9038 w 10000"/>
            <a:gd name="connsiteY28" fmla="*/ 3377 h 9909"/>
            <a:gd name="connsiteX29" fmla="*/ 9615 w 10000"/>
            <a:gd name="connsiteY29" fmla="*/ 3056 h 9909"/>
            <a:gd name="connsiteX30" fmla="*/ 10000 w 10000"/>
            <a:gd name="connsiteY30" fmla="*/ 2896 h 9909"/>
            <a:gd name="connsiteX31" fmla="*/ 9615 w 10000"/>
            <a:gd name="connsiteY31" fmla="*/ 2091 h 9909"/>
            <a:gd name="connsiteX32" fmla="*/ 9038 w 10000"/>
            <a:gd name="connsiteY32" fmla="*/ 643 h 9909"/>
            <a:gd name="connsiteX33" fmla="*/ 8462 w 10000"/>
            <a:gd name="connsiteY33" fmla="*/ 0 h 9909"/>
            <a:gd name="connsiteX34" fmla="*/ 8077 w 10000"/>
            <a:gd name="connsiteY34" fmla="*/ 322 h 9909"/>
            <a:gd name="connsiteX35" fmla="*/ 7115 w 10000"/>
            <a:gd name="connsiteY35" fmla="*/ 804 h 9909"/>
            <a:gd name="connsiteX0" fmla="*/ 7115 w 10000"/>
            <a:gd name="connsiteY0" fmla="*/ 811 h 9415"/>
            <a:gd name="connsiteX1" fmla="*/ 2115 w 10000"/>
            <a:gd name="connsiteY1" fmla="*/ 811 h 9415"/>
            <a:gd name="connsiteX2" fmla="*/ 1923 w 10000"/>
            <a:gd name="connsiteY2" fmla="*/ 1785 h 9415"/>
            <a:gd name="connsiteX3" fmla="*/ 1346 w 10000"/>
            <a:gd name="connsiteY3" fmla="*/ 1785 h 9415"/>
            <a:gd name="connsiteX4" fmla="*/ 1346 w 10000"/>
            <a:gd name="connsiteY4" fmla="*/ 2273 h 9415"/>
            <a:gd name="connsiteX5" fmla="*/ 1154 w 10000"/>
            <a:gd name="connsiteY5" fmla="*/ 2110 h 9415"/>
            <a:gd name="connsiteX6" fmla="*/ 962 w 10000"/>
            <a:gd name="connsiteY6" fmla="*/ 4058 h 9415"/>
            <a:gd name="connsiteX7" fmla="*/ 385 w 10000"/>
            <a:gd name="connsiteY7" fmla="*/ 4383 h 9415"/>
            <a:gd name="connsiteX8" fmla="*/ 192 w 10000"/>
            <a:gd name="connsiteY8" fmla="*/ 5194 h 9415"/>
            <a:gd name="connsiteX9" fmla="*/ 0 w 10000"/>
            <a:gd name="connsiteY9" fmla="*/ 5681 h 9415"/>
            <a:gd name="connsiteX10" fmla="*/ 577 w 10000"/>
            <a:gd name="connsiteY10" fmla="*/ 6655 h 9415"/>
            <a:gd name="connsiteX11" fmla="*/ 962 w 10000"/>
            <a:gd name="connsiteY11" fmla="*/ 7303 h 9415"/>
            <a:gd name="connsiteX12" fmla="*/ 1538 w 10000"/>
            <a:gd name="connsiteY12" fmla="*/ 8116 h 9415"/>
            <a:gd name="connsiteX13" fmla="*/ 2308 w 10000"/>
            <a:gd name="connsiteY13" fmla="*/ 8440 h 9415"/>
            <a:gd name="connsiteX14" fmla="*/ 3462 w 10000"/>
            <a:gd name="connsiteY14" fmla="*/ 9415 h 9415"/>
            <a:gd name="connsiteX15" fmla="*/ 1030 w 10000"/>
            <a:gd name="connsiteY15" fmla="*/ 7321 h 9415"/>
            <a:gd name="connsiteX16" fmla="*/ 1782 w 10000"/>
            <a:gd name="connsiteY16" fmla="*/ 7022 h 9415"/>
            <a:gd name="connsiteX17" fmla="*/ 3364 w 10000"/>
            <a:gd name="connsiteY17" fmla="*/ 7443 h 9415"/>
            <a:gd name="connsiteX18" fmla="*/ 4620 w 10000"/>
            <a:gd name="connsiteY18" fmla="*/ 7317 h 9415"/>
            <a:gd name="connsiteX19" fmla="*/ 5020 w 10000"/>
            <a:gd name="connsiteY19" fmla="*/ 6584 h 9415"/>
            <a:gd name="connsiteX20" fmla="*/ 5567 w 10000"/>
            <a:gd name="connsiteY20" fmla="*/ 7178 h 9415"/>
            <a:gd name="connsiteX21" fmla="*/ 6262 w 10000"/>
            <a:gd name="connsiteY21" fmla="*/ 5797 h 9415"/>
            <a:gd name="connsiteX22" fmla="*/ 6454 w 10000"/>
            <a:gd name="connsiteY22" fmla="*/ 5757 h 9415"/>
            <a:gd name="connsiteX23" fmla="*/ 6898 w 10000"/>
            <a:gd name="connsiteY23" fmla="*/ 6847 h 9415"/>
            <a:gd name="connsiteX24" fmla="*/ 7500 w 10000"/>
            <a:gd name="connsiteY24" fmla="*/ 6818 h 9415"/>
            <a:gd name="connsiteX25" fmla="*/ 8269 w 10000"/>
            <a:gd name="connsiteY25" fmla="*/ 6168 h 9415"/>
            <a:gd name="connsiteX26" fmla="*/ 8846 w 10000"/>
            <a:gd name="connsiteY26" fmla="*/ 5194 h 9415"/>
            <a:gd name="connsiteX27" fmla="*/ 9038 w 10000"/>
            <a:gd name="connsiteY27" fmla="*/ 3408 h 9415"/>
            <a:gd name="connsiteX28" fmla="*/ 9615 w 10000"/>
            <a:gd name="connsiteY28" fmla="*/ 3084 h 9415"/>
            <a:gd name="connsiteX29" fmla="*/ 10000 w 10000"/>
            <a:gd name="connsiteY29" fmla="*/ 2923 h 9415"/>
            <a:gd name="connsiteX30" fmla="*/ 9615 w 10000"/>
            <a:gd name="connsiteY30" fmla="*/ 2110 h 9415"/>
            <a:gd name="connsiteX31" fmla="*/ 9038 w 10000"/>
            <a:gd name="connsiteY31" fmla="*/ 649 h 9415"/>
            <a:gd name="connsiteX32" fmla="*/ 8462 w 10000"/>
            <a:gd name="connsiteY32" fmla="*/ 0 h 9415"/>
            <a:gd name="connsiteX33" fmla="*/ 8077 w 10000"/>
            <a:gd name="connsiteY33" fmla="*/ 325 h 9415"/>
            <a:gd name="connsiteX34" fmla="*/ 7115 w 10000"/>
            <a:gd name="connsiteY34" fmla="*/ 811 h 9415"/>
            <a:gd name="connsiteX0" fmla="*/ 7115 w 10000"/>
            <a:gd name="connsiteY0" fmla="*/ 861 h 8964"/>
            <a:gd name="connsiteX1" fmla="*/ 2115 w 10000"/>
            <a:gd name="connsiteY1" fmla="*/ 861 h 8964"/>
            <a:gd name="connsiteX2" fmla="*/ 1923 w 10000"/>
            <a:gd name="connsiteY2" fmla="*/ 1896 h 8964"/>
            <a:gd name="connsiteX3" fmla="*/ 1346 w 10000"/>
            <a:gd name="connsiteY3" fmla="*/ 1896 h 8964"/>
            <a:gd name="connsiteX4" fmla="*/ 1346 w 10000"/>
            <a:gd name="connsiteY4" fmla="*/ 2414 h 8964"/>
            <a:gd name="connsiteX5" fmla="*/ 1154 w 10000"/>
            <a:gd name="connsiteY5" fmla="*/ 2241 h 8964"/>
            <a:gd name="connsiteX6" fmla="*/ 962 w 10000"/>
            <a:gd name="connsiteY6" fmla="*/ 4310 h 8964"/>
            <a:gd name="connsiteX7" fmla="*/ 385 w 10000"/>
            <a:gd name="connsiteY7" fmla="*/ 4655 h 8964"/>
            <a:gd name="connsiteX8" fmla="*/ 192 w 10000"/>
            <a:gd name="connsiteY8" fmla="*/ 5517 h 8964"/>
            <a:gd name="connsiteX9" fmla="*/ 0 w 10000"/>
            <a:gd name="connsiteY9" fmla="*/ 6034 h 8964"/>
            <a:gd name="connsiteX10" fmla="*/ 577 w 10000"/>
            <a:gd name="connsiteY10" fmla="*/ 7069 h 8964"/>
            <a:gd name="connsiteX11" fmla="*/ 962 w 10000"/>
            <a:gd name="connsiteY11" fmla="*/ 7757 h 8964"/>
            <a:gd name="connsiteX12" fmla="*/ 1538 w 10000"/>
            <a:gd name="connsiteY12" fmla="*/ 8620 h 8964"/>
            <a:gd name="connsiteX13" fmla="*/ 2308 w 10000"/>
            <a:gd name="connsiteY13" fmla="*/ 8964 h 8964"/>
            <a:gd name="connsiteX14" fmla="*/ 1030 w 10000"/>
            <a:gd name="connsiteY14" fmla="*/ 7776 h 8964"/>
            <a:gd name="connsiteX15" fmla="*/ 1782 w 10000"/>
            <a:gd name="connsiteY15" fmla="*/ 7458 h 8964"/>
            <a:gd name="connsiteX16" fmla="*/ 3364 w 10000"/>
            <a:gd name="connsiteY16" fmla="*/ 7905 h 8964"/>
            <a:gd name="connsiteX17" fmla="*/ 4620 w 10000"/>
            <a:gd name="connsiteY17" fmla="*/ 7772 h 8964"/>
            <a:gd name="connsiteX18" fmla="*/ 5020 w 10000"/>
            <a:gd name="connsiteY18" fmla="*/ 6993 h 8964"/>
            <a:gd name="connsiteX19" fmla="*/ 5567 w 10000"/>
            <a:gd name="connsiteY19" fmla="*/ 7624 h 8964"/>
            <a:gd name="connsiteX20" fmla="*/ 6262 w 10000"/>
            <a:gd name="connsiteY20" fmla="*/ 6157 h 8964"/>
            <a:gd name="connsiteX21" fmla="*/ 6454 w 10000"/>
            <a:gd name="connsiteY21" fmla="*/ 6115 h 8964"/>
            <a:gd name="connsiteX22" fmla="*/ 6898 w 10000"/>
            <a:gd name="connsiteY22" fmla="*/ 7272 h 8964"/>
            <a:gd name="connsiteX23" fmla="*/ 7500 w 10000"/>
            <a:gd name="connsiteY23" fmla="*/ 7242 h 8964"/>
            <a:gd name="connsiteX24" fmla="*/ 8269 w 10000"/>
            <a:gd name="connsiteY24" fmla="*/ 6551 h 8964"/>
            <a:gd name="connsiteX25" fmla="*/ 8846 w 10000"/>
            <a:gd name="connsiteY25" fmla="*/ 5517 h 8964"/>
            <a:gd name="connsiteX26" fmla="*/ 9038 w 10000"/>
            <a:gd name="connsiteY26" fmla="*/ 3620 h 8964"/>
            <a:gd name="connsiteX27" fmla="*/ 9615 w 10000"/>
            <a:gd name="connsiteY27" fmla="*/ 3276 h 8964"/>
            <a:gd name="connsiteX28" fmla="*/ 10000 w 10000"/>
            <a:gd name="connsiteY28" fmla="*/ 3105 h 8964"/>
            <a:gd name="connsiteX29" fmla="*/ 9615 w 10000"/>
            <a:gd name="connsiteY29" fmla="*/ 2241 h 8964"/>
            <a:gd name="connsiteX30" fmla="*/ 9038 w 10000"/>
            <a:gd name="connsiteY30" fmla="*/ 689 h 8964"/>
            <a:gd name="connsiteX31" fmla="*/ 8462 w 10000"/>
            <a:gd name="connsiteY31" fmla="*/ 0 h 8964"/>
            <a:gd name="connsiteX32" fmla="*/ 8077 w 10000"/>
            <a:gd name="connsiteY32" fmla="*/ 345 h 8964"/>
            <a:gd name="connsiteX33" fmla="*/ 7115 w 10000"/>
            <a:gd name="connsiteY33" fmla="*/ 861 h 8964"/>
            <a:gd name="connsiteX0" fmla="*/ 7115 w 10000"/>
            <a:gd name="connsiteY0" fmla="*/ 961 h 9616"/>
            <a:gd name="connsiteX1" fmla="*/ 2115 w 10000"/>
            <a:gd name="connsiteY1" fmla="*/ 961 h 9616"/>
            <a:gd name="connsiteX2" fmla="*/ 1923 w 10000"/>
            <a:gd name="connsiteY2" fmla="*/ 2115 h 9616"/>
            <a:gd name="connsiteX3" fmla="*/ 1346 w 10000"/>
            <a:gd name="connsiteY3" fmla="*/ 2115 h 9616"/>
            <a:gd name="connsiteX4" fmla="*/ 1346 w 10000"/>
            <a:gd name="connsiteY4" fmla="*/ 2693 h 9616"/>
            <a:gd name="connsiteX5" fmla="*/ 1154 w 10000"/>
            <a:gd name="connsiteY5" fmla="*/ 2500 h 9616"/>
            <a:gd name="connsiteX6" fmla="*/ 962 w 10000"/>
            <a:gd name="connsiteY6" fmla="*/ 4808 h 9616"/>
            <a:gd name="connsiteX7" fmla="*/ 385 w 10000"/>
            <a:gd name="connsiteY7" fmla="*/ 5193 h 9616"/>
            <a:gd name="connsiteX8" fmla="*/ 192 w 10000"/>
            <a:gd name="connsiteY8" fmla="*/ 6155 h 9616"/>
            <a:gd name="connsiteX9" fmla="*/ 0 w 10000"/>
            <a:gd name="connsiteY9" fmla="*/ 6731 h 9616"/>
            <a:gd name="connsiteX10" fmla="*/ 577 w 10000"/>
            <a:gd name="connsiteY10" fmla="*/ 7886 h 9616"/>
            <a:gd name="connsiteX11" fmla="*/ 962 w 10000"/>
            <a:gd name="connsiteY11" fmla="*/ 8654 h 9616"/>
            <a:gd name="connsiteX12" fmla="*/ 1538 w 10000"/>
            <a:gd name="connsiteY12" fmla="*/ 9616 h 9616"/>
            <a:gd name="connsiteX13" fmla="*/ 1030 w 10000"/>
            <a:gd name="connsiteY13" fmla="*/ 8675 h 9616"/>
            <a:gd name="connsiteX14" fmla="*/ 1782 w 10000"/>
            <a:gd name="connsiteY14" fmla="*/ 8320 h 9616"/>
            <a:gd name="connsiteX15" fmla="*/ 3364 w 10000"/>
            <a:gd name="connsiteY15" fmla="*/ 8819 h 9616"/>
            <a:gd name="connsiteX16" fmla="*/ 4620 w 10000"/>
            <a:gd name="connsiteY16" fmla="*/ 8670 h 9616"/>
            <a:gd name="connsiteX17" fmla="*/ 5020 w 10000"/>
            <a:gd name="connsiteY17" fmla="*/ 7801 h 9616"/>
            <a:gd name="connsiteX18" fmla="*/ 5567 w 10000"/>
            <a:gd name="connsiteY18" fmla="*/ 8505 h 9616"/>
            <a:gd name="connsiteX19" fmla="*/ 6262 w 10000"/>
            <a:gd name="connsiteY19" fmla="*/ 6869 h 9616"/>
            <a:gd name="connsiteX20" fmla="*/ 6454 w 10000"/>
            <a:gd name="connsiteY20" fmla="*/ 6822 h 9616"/>
            <a:gd name="connsiteX21" fmla="*/ 6898 w 10000"/>
            <a:gd name="connsiteY21" fmla="*/ 8112 h 9616"/>
            <a:gd name="connsiteX22" fmla="*/ 7500 w 10000"/>
            <a:gd name="connsiteY22" fmla="*/ 8079 h 9616"/>
            <a:gd name="connsiteX23" fmla="*/ 8269 w 10000"/>
            <a:gd name="connsiteY23" fmla="*/ 7308 h 9616"/>
            <a:gd name="connsiteX24" fmla="*/ 8846 w 10000"/>
            <a:gd name="connsiteY24" fmla="*/ 6155 h 9616"/>
            <a:gd name="connsiteX25" fmla="*/ 9038 w 10000"/>
            <a:gd name="connsiteY25" fmla="*/ 4038 h 9616"/>
            <a:gd name="connsiteX26" fmla="*/ 9615 w 10000"/>
            <a:gd name="connsiteY26" fmla="*/ 3655 h 9616"/>
            <a:gd name="connsiteX27" fmla="*/ 10000 w 10000"/>
            <a:gd name="connsiteY27" fmla="*/ 3464 h 9616"/>
            <a:gd name="connsiteX28" fmla="*/ 9615 w 10000"/>
            <a:gd name="connsiteY28" fmla="*/ 2500 h 9616"/>
            <a:gd name="connsiteX29" fmla="*/ 9038 w 10000"/>
            <a:gd name="connsiteY29" fmla="*/ 769 h 9616"/>
            <a:gd name="connsiteX30" fmla="*/ 8462 w 10000"/>
            <a:gd name="connsiteY30" fmla="*/ 0 h 9616"/>
            <a:gd name="connsiteX31" fmla="*/ 8077 w 10000"/>
            <a:gd name="connsiteY31" fmla="*/ 385 h 9616"/>
            <a:gd name="connsiteX32" fmla="*/ 7115 w 10000"/>
            <a:gd name="connsiteY32" fmla="*/ 961 h 9616"/>
            <a:gd name="connsiteX0" fmla="*/ 7115 w 10000"/>
            <a:gd name="connsiteY0" fmla="*/ 999 h 9198"/>
            <a:gd name="connsiteX1" fmla="*/ 2115 w 10000"/>
            <a:gd name="connsiteY1" fmla="*/ 999 h 9198"/>
            <a:gd name="connsiteX2" fmla="*/ 1923 w 10000"/>
            <a:gd name="connsiteY2" fmla="*/ 2199 h 9198"/>
            <a:gd name="connsiteX3" fmla="*/ 1346 w 10000"/>
            <a:gd name="connsiteY3" fmla="*/ 2199 h 9198"/>
            <a:gd name="connsiteX4" fmla="*/ 1346 w 10000"/>
            <a:gd name="connsiteY4" fmla="*/ 2801 h 9198"/>
            <a:gd name="connsiteX5" fmla="*/ 1154 w 10000"/>
            <a:gd name="connsiteY5" fmla="*/ 2600 h 9198"/>
            <a:gd name="connsiteX6" fmla="*/ 962 w 10000"/>
            <a:gd name="connsiteY6" fmla="*/ 5000 h 9198"/>
            <a:gd name="connsiteX7" fmla="*/ 385 w 10000"/>
            <a:gd name="connsiteY7" fmla="*/ 5400 h 9198"/>
            <a:gd name="connsiteX8" fmla="*/ 192 w 10000"/>
            <a:gd name="connsiteY8" fmla="*/ 6401 h 9198"/>
            <a:gd name="connsiteX9" fmla="*/ 0 w 10000"/>
            <a:gd name="connsiteY9" fmla="*/ 7000 h 9198"/>
            <a:gd name="connsiteX10" fmla="*/ 577 w 10000"/>
            <a:gd name="connsiteY10" fmla="*/ 8201 h 9198"/>
            <a:gd name="connsiteX11" fmla="*/ 962 w 10000"/>
            <a:gd name="connsiteY11" fmla="*/ 9000 h 9198"/>
            <a:gd name="connsiteX12" fmla="*/ 1030 w 10000"/>
            <a:gd name="connsiteY12" fmla="*/ 9021 h 9198"/>
            <a:gd name="connsiteX13" fmla="*/ 1782 w 10000"/>
            <a:gd name="connsiteY13" fmla="*/ 8652 h 9198"/>
            <a:gd name="connsiteX14" fmla="*/ 3364 w 10000"/>
            <a:gd name="connsiteY14" fmla="*/ 9171 h 9198"/>
            <a:gd name="connsiteX15" fmla="*/ 4620 w 10000"/>
            <a:gd name="connsiteY15" fmla="*/ 9016 h 9198"/>
            <a:gd name="connsiteX16" fmla="*/ 5020 w 10000"/>
            <a:gd name="connsiteY16" fmla="*/ 8113 h 9198"/>
            <a:gd name="connsiteX17" fmla="*/ 5567 w 10000"/>
            <a:gd name="connsiteY17" fmla="*/ 8845 h 9198"/>
            <a:gd name="connsiteX18" fmla="*/ 6262 w 10000"/>
            <a:gd name="connsiteY18" fmla="*/ 7143 h 9198"/>
            <a:gd name="connsiteX19" fmla="*/ 6454 w 10000"/>
            <a:gd name="connsiteY19" fmla="*/ 7094 h 9198"/>
            <a:gd name="connsiteX20" fmla="*/ 6898 w 10000"/>
            <a:gd name="connsiteY20" fmla="*/ 8436 h 9198"/>
            <a:gd name="connsiteX21" fmla="*/ 7500 w 10000"/>
            <a:gd name="connsiteY21" fmla="*/ 8402 h 9198"/>
            <a:gd name="connsiteX22" fmla="*/ 8269 w 10000"/>
            <a:gd name="connsiteY22" fmla="*/ 7600 h 9198"/>
            <a:gd name="connsiteX23" fmla="*/ 8846 w 10000"/>
            <a:gd name="connsiteY23" fmla="*/ 6401 h 9198"/>
            <a:gd name="connsiteX24" fmla="*/ 9038 w 10000"/>
            <a:gd name="connsiteY24" fmla="*/ 4199 h 9198"/>
            <a:gd name="connsiteX25" fmla="*/ 9615 w 10000"/>
            <a:gd name="connsiteY25" fmla="*/ 3801 h 9198"/>
            <a:gd name="connsiteX26" fmla="*/ 10000 w 10000"/>
            <a:gd name="connsiteY26" fmla="*/ 3602 h 9198"/>
            <a:gd name="connsiteX27" fmla="*/ 9615 w 10000"/>
            <a:gd name="connsiteY27" fmla="*/ 2600 h 9198"/>
            <a:gd name="connsiteX28" fmla="*/ 9038 w 10000"/>
            <a:gd name="connsiteY28" fmla="*/ 800 h 9198"/>
            <a:gd name="connsiteX29" fmla="*/ 8462 w 10000"/>
            <a:gd name="connsiteY29" fmla="*/ 0 h 9198"/>
            <a:gd name="connsiteX30" fmla="*/ 8077 w 10000"/>
            <a:gd name="connsiteY30" fmla="*/ 400 h 9198"/>
            <a:gd name="connsiteX31" fmla="*/ 7115 w 10000"/>
            <a:gd name="connsiteY31" fmla="*/ 999 h 9198"/>
            <a:gd name="connsiteX0" fmla="*/ 7115 w 10000"/>
            <a:gd name="connsiteY0" fmla="*/ 1086 h 9971"/>
            <a:gd name="connsiteX1" fmla="*/ 2115 w 10000"/>
            <a:gd name="connsiteY1" fmla="*/ 1086 h 9971"/>
            <a:gd name="connsiteX2" fmla="*/ 1923 w 10000"/>
            <a:gd name="connsiteY2" fmla="*/ 2391 h 9971"/>
            <a:gd name="connsiteX3" fmla="*/ 1346 w 10000"/>
            <a:gd name="connsiteY3" fmla="*/ 2391 h 9971"/>
            <a:gd name="connsiteX4" fmla="*/ 1346 w 10000"/>
            <a:gd name="connsiteY4" fmla="*/ 3045 h 9971"/>
            <a:gd name="connsiteX5" fmla="*/ 1154 w 10000"/>
            <a:gd name="connsiteY5" fmla="*/ 2827 h 9971"/>
            <a:gd name="connsiteX6" fmla="*/ 962 w 10000"/>
            <a:gd name="connsiteY6" fmla="*/ 5436 h 9971"/>
            <a:gd name="connsiteX7" fmla="*/ 385 w 10000"/>
            <a:gd name="connsiteY7" fmla="*/ 5871 h 9971"/>
            <a:gd name="connsiteX8" fmla="*/ 192 w 10000"/>
            <a:gd name="connsiteY8" fmla="*/ 6959 h 9971"/>
            <a:gd name="connsiteX9" fmla="*/ 0 w 10000"/>
            <a:gd name="connsiteY9" fmla="*/ 7610 h 9971"/>
            <a:gd name="connsiteX10" fmla="*/ 577 w 10000"/>
            <a:gd name="connsiteY10" fmla="*/ 8916 h 9971"/>
            <a:gd name="connsiteX11" fmla="*/ 962 w 10000"/>
            <a:gd name="connsiteY11" fmla="*/ 9785 h 9971"/>
            <a:gd name="connsiteX12" fmla="*/ 1030 w 10000"/>
            <a:gd name="connsiteY12" fmla="*/ 9808 h 9971"/>
            <a:gd name="connsiteX13" fmla="*/ 1782 w 10000"/>
            <a:gd name="connsiteY13" fmla="*/ 9406 h 9971"/>
            <a:gd name="connsiteX14" fmla="*/ 3364 w 10000"/>
            <a:gd name="connsiteY14" fmla="*/ 9971 h 9971"/>
            <a:gd name="connsiteX15" fmla="*/ 4620 w 10000"/>
            <a:gd name="connsiteY15" fmla="*/ 9802 h 9971"/>
            <a:gd name="connsiteX16" fmla="*/ 5020 w 10000"/>
            <a:gd name="connsiteY16" fmla="*/ 8820 h 9971"/>
            <a:gd name="connsiteX17" fmla="*/ 5567 w 10000"/>
            <a:gd name="connsiteY17" fmla="*/ 9616 h 9971"/>
            <a:gd name="connsiteX18" fmla="*/ 6262 w 10000"/>
            <a:gd name="connsiteY18" fmla="*/ 7766 h 9971"/>
            <a:gd name="connsiteX19" fmla="*/ 6454 w 10000"/>
            <a:gd name="connsiteY19" fmla="*/ 7713 h 9971"/>
            <a:gd name="connsiteX20" fmla="*/ 6898 w 10000"/>
            <a:gd name="connsiteY20" fmla="*/ 9172 h 9971"/>
            <a:gd name="connsiteX21" fmla="*/ 7500 w 10000"/>
            <a:gd name="connsiteY21" fmla="*/ 9135 h 9971"/>
            <a:gd name="connsiteX22" fmla="*/ 8269 w 10000"/>
            <a:gd name="connsiteY22" fmla="*/ 8263 h 9971"/>
            <a:gd name="connsiteX23" fmla="*/ 8846 w 10000"/>
            <a:gd name="connsiteY23" fmla="*/ 6959 h 9971"/>
            <a:gd name="connsiteX24" fmla="*/ 9038 w 10000"/>
            <a:gd name="connsiteY24" fmla="*/ 4565 h 9971"/>
            <a:gd name="connsiteX25" fmla="*/ 9615 w 10000"/>
            <a:gd name="connsiteY25" fmla="*/ 4132 h 9971"/>
            <a:gd name="connsiteX26" fmla="*/ 10000 w 10000"/>
            <a:gd name="connsiteY26" fmla="*/ 3916 h 9971"/>
            <a:gd name="connsiteX27" fmla="*/ 9615 w 10000"/>
            <a:gd name="connsiteY27" fmla="*/ 2827 h 9971"/>
            <a:gd name="connsiteX28" fmla="*/ 9038 w 10000"/>
            <a:gd name="connsiteY28" fmla="*/ 870 h 9971"/>
            <a:gd name="connsiteX29" fmla="*/ 8462 w 10000"/>
            <a:gd name="connsiteY29" fmla="*/ 0 h 9971"/>
            <a:gd name="connsiteX30" fmla="*/ 8077 w 10000"/>
            <a:gd name="connsiteY30" fmla="*/ 435 h 9971"/>
            <a:gd name="connsiteX31" fmla="*/ 7115 w 10000"/>
            <a:gd name="connsiteY31" fmla="*/ 1086 h 9971"/>
            <a:gd name="connsiteX0" fmla="*/ 7115 w 10000"/>
            <a:gd name="connsiteY0" fmla="*/ 1089 h 10000"/>
            <a:gd name="connsiteX1" fmla="*/ 2115 w 10000"/>
            <a:gd name="connsiteY1" fmla="*/ 1089 h 10000"/>
            <a:gd name="connsiteX2" fmla="*/ 1923 w 10000"/>
            <a:gd name="connsiteY2" fmla="*/ 2398 h 10000"/>
            <a:gd name="connsiteX3" fmla="*/ 1346 w 10000"/>
            <a:gd name="connsiteY3" fmla="*/ 2398 h 10000"/>
            <a:gd name="connsiteX4" fmla="*/ 1346 w 10000"/>
            <a:gd name="connsiteY4" fmla="*/ 3054 h 10000"/>
            <a:gd name="connsiteX5" fmla="*/ 1154 w 10000"/>
            <a:gd name="connsiteY5" fmla="*/ 2835 h 10000"/>
            <a:gd name="connsiteX6" fmla="*/ 962 w 10000"/>
            <a:gd name="connsiteY6" fmla="*/ 5452 h 10000"/>
            <a:gd name="connsiteX7" fmla="*/ 385 w 10000"/>
            <a:gd name="connsiteY7" fmla="*/ 5888 h 10000"/>
            <a:gd name="connsiteX8" fmla="*/ 192 w 10000"/>
            <a:gd name="connsiteY8" fmla="*/ 6979 h 10000"/>
            <a:gd name="connsiteX9" fmla="*/ 0 w 10000"/>
            <a:gd name="connsiteY9" fmla="*/ 7632 h 10000"/>
            <a:gd name="connsiteX10" fmla="*/ 577 w 10000"/>
            <a:gd name="connsiteY10" fmla="*/ 8942 h 10000"/>
            <a:gd name="connsiteX11" fmla="*/ 962 w 10000"/>
            <a:gd name="connsiteY11" fmla="*/ 9813 h 10000"/>
            <a:gd name="connsiteX12" fmla="*/ 1030 w 10000"/>
            <a:gd name="connsiteY12" fmla="*/ 9837 h 10000"/>
            <a:gd name="connsiteX13" fmla="*/ 1782 w 10000"/>
            <a:gd name="connsiteY13" fmla="*/ 9433 h 10000"/>
            <a:gd name="connsiteX14" fmla="*/ 3364 w 10000"/>
            <a:gd name="connsiteY14" fmla="*/ 10000 h 10000"/>
            <a:gd name="connsiteX15" fmla="*/ 4620 w 10000"/>
            <a:gd name="connsiteY15" fmla="*/ 9831 h 10000"/>
            <a:gd name="connsiteX16" fmla="*/ 5020 w 10000"/>
            <a:gd name="connsiteY16" fmla="*/ 8846 h 10000"/>
            <a:gd name="connsiteX17" fmla="*/ 5567 w 10000"/>
            <a:gd name="connsiteY17" fmla="*/ 9644 h 10000"/>
            <a:gd name="connsiteX18" fmla="*/ 6262 w 10000"/>
            <a:gd name="connsiteY18" fmla="*/ 7789 h 10000"/>
            <a:gd name="connsiteX19" fmla="*/ 6454 w 10000"/>
            <a:gd name="connsiteY19" fmla="*/ 7735 h 10000"/>
            <a:gd name="connsiteX20" fmla="*/ 6898 w 10000"/>
            <a:gd name="connsiteY20" fmla="*/ 9199 h 10000"/>
            <a:gd name="connsiteX21" fmla="*/ 7500 w 10000"/>
            <a:gd name="connsiteY21" fmla="*/ 9162 h 10000"/>
            <a:gd name="connsiteX22" fmla="*/ 8269 w 10000"/>
            <a:gd name="connsiteY22" fmla="*/ 8287 h 10000"/>
            <a:gd name="connsiteX23" fmla="*/ 8846 w 10000"/>
            <a:gd name="connsiteY23" fmla="*/ 6979 h 10000"/>
            <a:gd name="connsiteX24" fmla="*/ 9038 w 10000"/>
            <a:gd name="connsiteY24" fmla="*/ 4578 h 10000"/>
            <a:gd name="connsiteX25" fmla="*/ 9615 w 10000"/>
            <a:gd name="connsiteY25" fmla="*/ 4144 h 10000"/>
            <a:gd name="connsiteX26" fmla="*/ 10000 w 10000"/>
            <a:gd name="connsiteY26" fmla="*/ 3927 h 10000"/>
            <a:gd name="connsiteX27" fmla="*/ 9615 w 10000"/>
            <a:gd name="connsiteY27" fmla="*/ 2835 h 10000"/>
            <a:gd name="connsiteX28" fmla="*/ 9038 w 10000"/>
            <a:gd name="connsiteY28" fmla="*/ 873 h 10000"/>
            <a:gd name="connsiteX29" fmla="*/ 8462 w 10000"/>
            <a:gd name="connsiteY29" fmla="*/ 0 h 10000"/>
            <a:gd name="connsiteX30" fmla="*/ 8077 w 10000"/>
            <a:gd name="connsiteY30" fmla="*/ 436 h 10000"/>
            <a:gd name="connsiteX31" fmla="*/ 7115 w 10000"/>
            <a:gd name="connsiteY31" fmla="*/ 1089 h 10000"/>
            <a:gd name="connsiteX0" fmla="*/ 7115 w 10000"/>
            <a:gd name="connsiteY0" fmla="*/ 1089 h 10000"/>
            <a:gd name="connsiteX1" fmla="*/ 2115 w 10000"/>
            <a:gd name="connsiteY1" fmla="*/ 1089 h 10000"/>
            <a:gd name="connsiteX2" fmla="*/ 1923 w 10000"/>
            <a:gd name="connsiteY2" fmla="*/ 2398 h 10000"/>
            <a:gd name="connsiteX3" fmla="*/ 1346 w 10000"/>
            <a:gd name="connsiteY3" fmla="*/ 2398 h 10000"/>
            <a:gd name="connsiteX4" fmla="*/ 1346 w 10000"/>
            <a:gd name="connsiteY4" fmla="*/ 3054 h 10000"/>
            <a:gd name="connsiteX5" fmla="*/ 1154 w 10000"/>
            <a:gd name="connsiteY5" fmla="*/ 2835 h 10000"/>
            <a:gd name="connsiteX6" fmla="*/ 962 w 10000"/>
            <a:gd name="connsiteY6" fmla="*/ 5452 h 10000"/>
            <a:gd name="connsiteX7" fmla="*/ 385 w 10000"/>
            <a:gd name="connsiteY7" fmla="*/ 5888 h 10000"/>
            <a:gd name="connsiteX8" fmla="*/ 192 w 10000"/>
            <a:gd name="connsiteY8" fmla="*/ 6979 h 10000"/>
            <a:gd name="connsiteX9" fmla="*/ 0 w 10000"/>
            <a:gd name="connsiteY9" fmla="*/ 7632 h 10000"/>
            <a:gd name="connsiteX10" fmla="*/ 577 w 10000"/>
            <a:gd name="connsiteY10" fmla="*/ 8942 h 10000"/>
            <a:gd name="connsiteX11" fmla="*/ 962 w 10000"/>
            <a:gd name="connsiteY11" fmla="*/ 9813 h 10000"/>
            <a:gd name="connsiteX12" fmla="*/ 1030 w 10000"/>
            <a:gd name="connsiteY12" fmla="*/ 9837 h 10000"/>
            <a:gd name="connsiteX13" fmla="*/ 1782 w 10000"/>
            <a:gd name="connsiteY13" fmla="*/ 9433 h 10000"/>
            <a:gd name="connsiteX14" fmla="*/ 3364 w 10000"/>
            <a:gd name="connsiteY14" fmla="*/ 10000 h 10000"/>
            <a:gd name="connsiteX15" fmla="*/ 4620 w 10000"/>
            <a:gd name="connsiteY15" fmla="*/ 9831 h 10000"/>
            <a:gd name="connsiteX16" fmla="*/ 5020 w 10000"/>
            <a:gd name="connsiteY16" fmla="*/ 8846 h 10000"/>
            <a:gd name="connsiteX17" fmla="*/ 5567 w 10000"/>
            <a:gd name="connsiteY17" fmla="*/ 9644 h 10000"/>
            <a:gd name="connsiteX18" fmla="*/ 6262 w 10000"/>
            <a:gd name="connsiteY18" fmla="*/ 7789 h 10000"/>
            <a:gd name="connsiteX19" fmla="*/ 6454 w 10000"/>
            <a:gd name="connsiteY19" fmla="*/ 7735 h 10000"/>
            <a:gd name="connsiteX20" fmla="*/ 6898 w 10000"/>
            <a:gd name="connsiteY20" fmla="*/ 9199 h 10000"/>
            <a:gd name="connsiteX21" fmla="*/ 7500 w 10000"/>
            <a:gd name="connsiteY21" fmla="*/ 9162 h 10000"/>
            <a:gd name="connsiteX22" fmla="*/ 8269 w 10000"/>
            <a:gd name="connsiteY22" fmla="*/ 8287 h 10000"/>
            <a:gd name="connsiteX23" fmla="*/ 8846 w 10000"/>
            <a:gd name="connsiteY23" fmla="*/ 6979 h 10000"/>
            <a:gd name="connsiteX24" fmla="*/ 9038 w 10000"/>
            <a:gd name="connsiteY24" fmla="*/ 4578 h 10000"/>
            <a:gd name="connsiteX25" fmla="*/ 9615 w 10000"/>
            <a:gd name="connsiteY25" fmla="*/ 4144 h 10000"/>
            <a:gd name="connsiteX26" fmla="*/ 10000 w 10000"/>
            <a:gd name="connsiteY26" fmla="*/ 3927 h 10000"/>
            <a:gd name="connsiteX27" fmla="*/ 9615 w 10000"/>
            <a:gd name="connsiteY27" fmla="*/ 2835 h 10000"/>
            <a:gd name="connsiteX28" fmla="*/ 9038 w 10000"/>
            <a:gd name="connsiteY28" fmla="*/ 873 h 10000"/>
            <a:gd name="connsiteX29" fmla="*/ 8462 w 10000"/>
            <a:gd name="connsiteY29" fmla="*/ 0 h 10000"/>
            <a:gd name="connsiteX30" fmla="*/ 8077 w 10000"/>
            <a:gd name="connsiteY30" fmla="*/ 436 h 10000"/>
            <a:gd name="connsiteX31" fmla="*/ 7115 w 10000"/>
            <a:gd name="connsiteY31" fmla="*/ 1089 h 10000"/>
            <a:gd name="connsiteX0" fmla="*/ 7115 w 10000"/>
            <a:gd name="connsiteY0" fmla="*/ 1089 h 10000"/>
            <a:gd name="connsiteX1" fmla="*/ 2115 w 10000"/>
            <a:gd name="connsiteY1" fmla="*/ 1089 h 10000"/>
            <a:gd name="connsiteX2" fmla="*/ 1923 w 10000"/>
            <a:gd name="connsiteY2" fmla="*/ 2398 h 10000"/>
            <a:gd name="connsiteX3" fmla="*/ 1346 w 10000"/>
            <a:gd name="connsiteY3" fmla="*/ 2398 h 10000"/>
            <a:gd name="connsiteX4" fmla="*/ 1346 w 10000"/>
            <a:gd name="connsiteY4" fmla="*/ 3054 h 10000"/>
            <a:gd name="connsiteX5" fmla="*/ 1154 w 10000"/>
            <a:gd name="connsiteY5" fmla="*/ 2835 h 10000"/>
            <a:gd name="connsiteX6" fmla="*/ 962 w 10000"/>
            <a:gd name="connsiteY6" fmla="*/ 5452 h 10000"/>
            <a:gd name="connsiteX7" fmla="*/ 385 w 10000"/>
            <a:gd name="connsiteY7" fmla="*/ 5888 h 10000"/>
            <a:gd name="connsiteX8" fmla="*/ 192 w 10000"/>
            <a:gd name="connsiteY8" fmla="*/ 6979 h 10000"/>
            <a:gd name="connsiteX9" fmla="*/ 0 w 10000"/>
            <a:gd name="connsiteY9" fmla="*/ 7632 h 10000"/>
            <a:gd name="connsiteX10" fmla="*/ 577 w 10000"/>
            <a:gd name="connsiteY10" fmla="*/ 8942 h 10000"/>
            <a:gd name="connsiteX11" fmla="*/ 962 w 10000"/>
            <a:gd name="connsiteY11" fmla="*/ 9813 h 10000"/>
            <a:gd name="connsiteX12" fmla="*/ 1030 w 10000"/>
            <a:gd name="connsiteY12" fmla="*/ 9837 h 10000"/>
            <a:gd name="connsiteX13" fmla="*/ 1782 w 10000"/>
            <a:gd name="connsiteY13" fmla="*/ 9433 h 10000"/>
            <a:gd name="connsiteX14" fmla="*/ 3364 w 10000"/>
            <a:gd name="connsiteY14" fmla="*/ 10000 h 10000"/>
            <a:gd name="connsiteX15" fmla="*/ 4620 w 10000"/>
            <a:gd name="connsiteY15" fmla="*/ 9831 h 10000"/>
            <a:gd name="connsiteX16" fmla="*/ 5020 w 10000"/>
            <a:gd name="connsiteY16" fmla="*/ 8846 h 10000"/>
            <a:gd name="connsiteX17" fmla="*/ 5567 w 10000"/>
            <a:gd name="connsiteY17" fmla="*/ 9644 h 10000"/>
            <a:gd name="connsiteX18" fmla="*/ 6262 w 10000"/>
            <a:gd name="connsiteY18" fmla="*/ 7789 h 10000"/>
            <a:gd name="connsiteX19" fmla="*/ 6454 w 10000"/>
            <a:gd name="connsiteY19" fmla="*/ 7735 h 10000"/>
            <a:gd name="connsiteX20" fmla="*/ 6898 w 10000"/>
            <a:gd name="connsiteY20" fmla="*/ 9199 h 10000"/>
            <a:gd name="connsiteX21" fmla="*/ 7500 w 10000"/>
            <a:gd name="connsiteY21" fmla="*/ 9162 h 10000"/>
            <a:gd name="connsiteX22" fmla="*/ 8269 w 10000"/>
            <a:gd name="connsiteY22" fmla="*/ 8287 h 10000"/>
            <a:gd name="connsiteX23" fmla="*/ 8846 w 10000"/>
            <a:gd name="connsiteY23" fmla="*/ 6979 h 10000"/>
            <a:gd name="connsiteX24" fmla="*/ 9038 w 10000"/>
            <a:gd name="connsiteY24" fmla="*/ 4578 h 10000"/>
            <a:gd name="connsiteX25" fmla="*/ 9615 w 10000"/>
            <a:gd name="connsiteY25" fmla="*/ 4144 h 10000"/>
            <a:gd name="connsiteX26" fmla="*/ 10000 w 10000"/>
            <a:gd name="connsiteY26" fmla="*/ 3927 h 10000"/>
            <a:gd name="connsiteX27" fmla="*/ 9615 w 10000"/>
            <a:gd name="connsiteY27" fmla="*/ 2835 h 10000"/>
            <a:gd name="connsiteX28" fmla="*/ 9038 w 10000"/>
            <a:gd name="connsiteY28" fmla="*/ 873 h 10000"/>
            <a:gd name="connsiteX29" fmla="*/ 8462 w 10000"/>
            <a:gd name="connsiteY29" fmla="*/ 0 h 10000"/>
            <a:gd name="connsiteX30" fmla="*/ 8077 w 10000"/>
            <a:gd name="connsiteY30" fmla="*/ 436 h 10000"/>
            <a:gd name="connsiteX31" fmla="*/ 7115 w 10000"/>
            <a:gd name="connsiteY31" fmla="*/ 1089 h 10000"/>
            <a:gd name="connsiteX0" fmla="*/ 7115 w 10000"/>
            <a:gd name="connsiteY0" fmla="*/ 1089 h 10000"/>
            <a:gd name="connsiteX1" fmla="*/ 2115 w 10000"/>
            <a:gd name="connsiteY1" fmla="*/ 1089 h 10000"/>
            <a:gd name="connsiteX2" fmla="*/ 1923 w 10000"/>
            <a:gd name="connsiteY2" fmla="*/ 2398 h 10000"/>
            <a:gd name="connsiteX3" fmla="*/ 1346 w 10000"/>
            <a:gd name="connsiteY3" fmla="*/ 2398 h 10000"/>
            <a:gd name="connsiteX4" fmla="*/ 1346 w 10000"/>
            <a:gd name="connsiteY4" fmla="*/ 3054 h 10000"/>
            <a:gd name="connsiteX5" fmla="*/ 1154 w 10000"/>
            <a:gd name="connsiteY5" fmla="*/ 2835 h 10000"/>
            <a:gd name="connsiteX6" fmla="*/ 962 w 10000"/>
            <a:gd name="connsiteY6" fmla="*/ 5452 h 10000"/>
            <a:gd name="connsiteX7" fmla="*/ 385 w 10000"/>
            <a:gd name="connsiteY7" fmla="*/ 5888 h 10000"/>
            <a:gd name="connsiteX8" fmla="*/ 192 w 10000"/>
            <a:gd name="connsiteY8" fmla="*/ 6979 h 10000"/>
            <a:gd name="connsiteX9" fmla="*/ 0 w 10000"/>
            <a:gd name="connsiteY9" fmla="*/ 7632 h 10000"/>
            <a:gd name="connsiteX10" fmla="*/ 577 w 10000"/>
            <a:gd name="connsiteY10" fmla="*/ 8942 h 10000"/>
            <a:gd name="connsiteX11" fmla="*/ 962 w 10000"/>
            <a:gd name="connsiteY11" fmla="*/ 9813 h 10000"/>
            <a:gd name="connsiteX12" fmla="*/ 1030 w 10000"/>
            <a:gd name="connsiteY12" fmla="*/ 9837 h 10000"/>
            <a:gd name="connsiteX13" fmla="*/ 1782 w 10000"/>
            <a:gd name="connsiteY13" fmla="*/ 9433 h 10000"/>
            <a:gd name="connsiteX14" fmla="*/ 3364 w 10000"/>
            <a:gd name="connsiteY14" fmla="*/ 10000 h 10000"/>
            <a:gd name="connsiteX15" fmla="*/ 4620 w 10000"/>
            <a:gd name="connsiteY15" fmla="*/ 9831 h 10000"/>
            <a:gd name="connsiteX16" fmla="*/ 5020 w 10000"/>
            <a:gd name="connsiteY16" fmla="*/ 8846 h 10000"/>
            <a:gd name="connsiteX17" fmla="*/ 5567 w 10000"/>
            <a:gd name="connsiteY17" fmla="*/ 9644 h 10000"/>
            <a:gd name="connsiteX18" fmla="*/ 6262 w 10000"/>
            <a:gd name="connsiteY18" fmla="*/ 7789 h 10000"/>
            <a:gd name="connsiteX19" fmla="*/ 6454 w 10000"/>
            <a:gd name="connsiteY19" fmla="*/ 7735 h 10000"/>
            <a:gd name="connsiteX20" fmla="*/ 6898 w 10000"/>
            <a:gd name="connsiteY20" fmla="*/ 9199 h 10000"/>
            <a:gd name="connsiteX21" fmla="*/ 7500 w 10000"/>
            <a:gd name="connsiteY21" fmla="*/ 9162 h 10000"/>
            <a:gd name="connsiteX22" fmla="*/ 8269 w 10000"/>
            <a:gd name="connsiteY22" fmla="*/ 8287 h 10000"/>
            <a:gd name="connsiteX23" fmla="*/ 8846 w 10000"/>
            <a:gd name="connsiteY23" fmla="*/ 6979 h 10000"/>
            <a:gd name="connsiteX24" fmla="*/ 9038 w 10000"/>
            <a:gd name="connsiteY24" fmla="*/ 4578 h 10000"/>
            <a:gd name="connsiteX25" fmla="*/ 9615 w 10000"/>
            <a:gd name="connsiteY25" fmla="*/ 4144 h 10000"/>
            <a:gd name="connsiteX26" fmla="*/ 10000 w 10000"/>
            <a:gd name="connsiteY26" fmla="*/ 3927 h 10000"/>
            <a:gd name="connsiteX27" fmla="*/ 9615 w 10000"/>
            <a:gd name="connsiteY27" fmla="*/ 2835 h 10000"/>
            <a:gd name="connsiteX28" fmla="*/ 9038 w 10000"/>
            <a:gd name="connsiteY28" fmla="*/ 873 h 10000"/>
            <a:gd name="connsiteX29" fmla="*/ 8462 w 10000"/>
            <a:gd name="connsiteY29" fmla="*/ 0 h 10000"/>
            <a:gd name="connsiteX30" fmla="*/ 8077 w 10000"/>
            <a:gd name="connsiteY30" fmla="*/ 436 h 10000"/>
            <a:gd name="connsiteX31" fmla="*/ 7115 w 10000"/>
            <a:gd name="connsiteY31" fmla="*/ 1089 h 10000"/>
            <a:gd name="connsiteX0" fmla="*/ 7115 w 10000"/>
            <a:gd name="connsiteY0" fmla="*/ 1089 h 10000"/>
            <a:gd name="connsiteX1" fmla="*/ 2115 w 10000"/>
            <a:gd name="connsiteY1" fmla="*/ 1089 h 10000"/>
            <a:gd name="connsiteX2" fmla="*/ 1923 w 10000"/>
            <a:gd name="connsiteY2" fmla="*/ 2398 h 10000"/>
            <a:gd name="connsiteX3" fmla="*/ 1346 w 10000"/>
            <a:gd name="connsiteY3" fmla="*/ 2398 h 10000"/>
            <a:gd name="connsiteX4" fmla="*/ 1346 w 10000"/>
            <a:gd name="connsiteY4" fmla="*/ 3054 h 10000"/>
            <a:gd name="connsiteX5" fmla="*/ 1154 w 10000"/>
            <a:gd name="connsiteY5" fmla="*/ 2835 h 10000"/>
            <a:gd name="connsiteX6" fmla="*/ 962 w 10000"/>
            <a:gd name="connsiteY6" fmla="*/ 5452 h 10000"/>
            <a:gd name="connsiteX7" fmla="*/ 385 w 10000"/>
            <a:gd name="connsiteY7" fmla="*/ 5888 h 10000"/>
            <a:gd name="connsiteX8" fmla="*/ 192 w 10000"/>
            <a:gd name="connsiteY8" fmla="*/ 6979 h 10000"/>
            <a:gd name="connsiteX9" fmla="*/ 0 w 10000"/>
            <a:gd name="connsiteY9" fmla="*/ 7632 h 10000"/>
            <a:gd name="connsiteX10" fmla="*/ 577 w 10000"/>
            <a:gd name="connsiteY10" fmla="*/ 8942 h 10000"/>
            <a:gd name="connsiteX11" fmla="*/ 962 w 10000"/>
            <a:gd name="connsiteY11" fmla="*/ 9813 h 10000"/>
            <a:gd name="connsiteX12" fmla="*/ 1030 w 10000"/>
            <a:gd name="connsiteY12" fmla="*/ 9837 h 10000"/>
            <a:gd name="connsiteX13" fmla="*/ 1782 w 10000"/>
            <a:gd name="connsiteY13" fmla="*/ 9433 h 10000"/>
            <a:gd name="connsiteX14" fmla="*/ 3364 w 10000"/>
            <a:gd name="connsiteY14" fmla="*/ 10000 h 10000"/>
            <a:gd name="connsiteX15" fmla="*/ 4620 w 10000"/>
            <a:gd name="connsiteY15" fmla="*/ 9831 h 10000"/>
            <a:gd name="connsiteX16" fmla="*/ 5020 w 10000"/>
            <a:gd name="connsiteY16" fmla="*/ 8846 h 10000"/>
            <a:gd name="connsiteX17" fmla="*/ 5567 w 10000"/>
            <a:gd name="connsiteY17" fmla="*/ 9644 h 10000"/>
            <a:gd name="connsiteX18" fmla="*/ 6262 w 10000"/>
            <a:gd name="connsiteY18" fmla="*/ 7789 h 10000"/>
            <a:gd name="connsiteX19" fmla="*/ 6454 w 10000"/>
            <a:gd name="connsiteY19" fmla="*/ 7735 h 10000"/>
            <a:gd name="connsiteX20" fmla="*/ 6898 w 10000"/>
            <a:gd name="connsiteY20" fmla="*/ 9199 h 10000"/>
            <a:gd name="connsiteX21" fmla="*/ 7500 w 10000"/>
            <a:gd name="connsiteY21" fmla="*/ 9162 h 10000"/>
            <a:gd name="connsiteX22" fmla="*/ 8269 w 10000"/>
            <a:gd name="connsiteY22" fmla="*/ 8287 h 10000"/>
            <a:gd name="connsiteX23" fmla="*/ 8846 w 10000"/>
            <a:gd name="connsiteY23" fmla="*/ 6979 h 10000"/>
            <a:gd name="connsiteX24" fmla="*/ 9038 w 10000"/>
            <a:gd name="connsiteY24" fmla="*/ 4578 h 10000"/>
            <a:gd name="connsiteX25" fmla="*/ 9615 w 10000"/>
            <a:gd name="connsiteY25" fmla="*/ 4144 h 10000"/>
            <a:gd name="connsiteX26" fmla="*/ 10000 w 10000"/>
            <a:gd name="connsiteY26" fmla="*/ 3927 h 10000"/>
            <a:gd name="connsiteX27" fmla="*/ 9615 w 10000"/>
            <a:gd name="connsiteY27" fmla="*/ 2835 h 10000"/>
            <a:gd name="connsiteX28" fmla="*/ 9038 w 10000"/>
            <a:gd name="connsiteY28" fmla="*/ 873 h 10000"/>
            <a:gd name="connsiteX29" fmla="*/ 8462 w 10000"/>
            <a:gd name="connsiteY29" fmla="*/ 0 h 10000"/>
            <a:gd name="connsiteX30" fmla="*/ 8077 w 10000"/>
            <a:gd name="connsiteY30" fmla="*/ 436 h 10000"/>
            <a:gd name="connsiteX31" fmla="*/ 7115 w 10000"/>
            <a:gd name="connsiteY31" fmla="*/ 1089 h 10000"/>
            <a:gd name="connsiteX0" fmla="*/ 7115 w 10000"/>
            <a:gd name="connsiteY0" fmla="*/ 1089 h 10002"/>
            <a:gd name="connsiteX1" fmla="*/ 2115 w 10000"/>
            <a:gd name="connsiteY1" fmla="*/ 1089 h 10002"/>
            <a:gd name="connsiteX2" fmla="*/ 1923 w 10000"/>
            <a:gd name="connsiteY2" fmla="*/ 2398 h 10002"/>
            <a:gd name="connsiteX3" fmla="*/ 1346 w 10000"/>
            <a:gd name="connsiteY3" fmla="*/ 2398 h 10002"/>
            <a:gd name="connsiteX4" fmla="*/ 1346 w 10000"/>
            <a:gd name="connsiteY4" fmla="*/ 3054 h 10002"/>
            <a:gd name="connsiteX5" fmla="*/ 1154 w 10000"/>
            <a:gd name="connsiteY5" fmla="*/ 2835 h 10002"/>
            <a:gd name="connsiteX6" fmla="*/ 962 w 10000"/>
            <a:gd name="connsiteY6" fmla="*/ 5452 h 10002"/>
            <a:gd name="connsiteX7" fmla="*/ 385 w 10000"/>
            <a:gd name="connsiteY7" fmla="*/ 5888 h 10002"/>
            <a:gd name="connsiteX8" fmla="*/ 192 w 10000"/>
            <a:gd name="connsiteY8" fmla="*/ 6979 h 10002"/>
            <a:gd name="connsiteX9" fmla="*/ 0 w 10000"/>
            <a:gd name="connsiteY9" fmla="*/ 7632 h 10002"/>
            <a:gd name="connsiteX10" fmla="*/ 577 w 10000"/>
            <a:gd name="connsiteY10" fmla="*/ 8942 h 10002"/>
            <a:gd name="connsiteX11" fmla="*/ 962 w 10000"/>
            <a:gd name="connsiteY11" fmla="*/ 9813 h 10002"/>
            <a:gd name="connsiteX12" fmla="*/ 1030 w 10000"/>
            <a:gd name="connsiteY12" fmla="*/ 9837 h 10002"/>
            <a:gd name="connsiteX13" fmla="*/ 1782 w 10000"/>
            <a:gd name="connsiteY13" fmla="*/ 9433 h 10002"/>
            <a:gd name="connsiteX14" fmla="*/ 3364 w 10000"/>
            <a:gd name="connsiteY14" fmla="*/ 10000 h 10002"/>
            <a:gd name="connsiteX15" fmla="*/ 4620 w 10000"/>
            <a:gd name="connsiteY15" fmla="*/ 9631 h 10002"/>
            <a:gd name="connsiteX16" fmla="*/ 5020 w 10000"/>
            <a:gd name="connsiteY16" fmla="*/ 8846 h 10002"/>
            <a:gd name="connsiteX17" fmla="*/ 5567 w 10000"/>
            <a:gd name="connsiteY17" fmla="*/ 9644 h 10002"/>
            <a:gd name="connsiteX18" fmla="*/ 6262 w 10000"/>
            <a:gd name="connsiteY18" fmla="*/ 7789 h 10002"/>
            <a:gd name="connsiteX19" fmla="*/ 6454 w 10000"/>
            <a:gd name="connsiteY19" fmla="*/ 7735 h 10002"/>
            <a:gd name="connsiteX20" fmla="*/ 6898 w 10000"/>
            <a:gd name="connsiteY20" fmla="*/ 9199 h 10002"/>
            <a:gd name="connsiteX21" fmla="*/ 7500 w 10000"/>
            <a:gd name="connsiteY21" fmla="*/ 9162 h 10002"/>
            <a:gd name="connsiteX22" fmla="*/ 8269 w 10000"/>
            <a:gd name="connsiteY22" fmla="*/ 8287 h 10002"/>
            <a:gd name="connsiteX23" fmla="*/ 8846 w 10000"/>
            <a:gd name="connsiteY23" fmla="*/ 6979 h 10002"/>
            <a:gd name="connsiteX24" fmla="*/ 9038 w 10000"/>
            <a:gd name="connsiteY24" fmla="*/ 4578 h 10002"/>
            <a:gd name="connsiteX25" fmla="*/ 9615 w 10000"/>
            <a:gd name="connsiteY25" fmla="*/ 4144 h 10002"/>
            <a:gd name="connsiteX26" fmla="*/ 10000 w 10000"/>
            <a:gd name="connsiteY26" fmla="*/ 3927 h 10002"/>
            <a:gd name="connsiteX27" fmla="*/ 9615 w 10000"/>
            <a:gd name="connsiteY27" fmla="*/ 2835 h 10002"/>
            <a:gd name="connsiteX28" fmla="*/ 9038 w 10000"/>
            <a:gd name="connsiteY28" fmla="*/ 873 h 10002"/>
            <a:gd name="connsiteX29" fmla="*/ 8462 w 10000"/>
            <a:gd name="connsiteY29" fmla="*/ 0 h 10002"/>
            <a:gd name="connsiteX30" fmla="*/ 8077 w 10000"/>
            <a:gd name="connsiteY30" fmla="*/ 436 h 10002"/>
            <a:gd name="connsiteX31" fmla="*/ 7115 w 10000"/>
            <a:gd name="connsiteY31" fmla="*/ 1089 h 10002"/>
            <a:gd name="connsiteX0" fmla="*/ 7115 w 10000"/>
            <a:gd name="connsiteY0" fmla="*/ 1089 h 9837"/>
            <a:gd name="connsiteX1" fmla="*/ 2115 w 10000"/>
            <a:gd name="connsiteY1" fmla="*/ 1089 h 9837"/>
            <a:gd name="connsiteX2" fmla="*/ 1923 w 10000"/>
            <a:gd name="connsiteY2" fmla="*/ 2398 h 9837"/>
            <a:gd name="connsiteX3" fmla="*/ 1346 w 10000"/>
            <a:gd name="connsiteY3" fmla="*/ 2398 h 9837"/>
            <a:gd name="connsiteX4" fmla="*/ 1346 w 10000"/>
            <a:gd name="connsiteY4" fmla="*/ 3054 h 9837"/>
            <a:gd name="connsiteX5" fmla="*/ 1154 w 10000"/>
            <a:gd name="connsiteY5" fmla="*/ 2835 h 9837"/>
            <a:gd name="connsiteX6" fmla="*/ 962 w 10000"/>
            <a:gd name="connsiteY6" fmla="*/ 5452 h 9837"/>
            <a:gd name="connsiteX7" fmla="*/ 385 w 10000"/>
            <a:gd name="connsiteY7" fmla="*/ 5888 h 9837"/>
            <a:gd name="connsiteX8" fmla="*/ 192 w 10000"/>
            <a:gd name="connsiteY8" fmla="*/ 6979 h 9837"/>
            <a:gd name="connsiteX9" fmla="*/ 0 w 10000"/>
            <a:gd name="connsiteY9" fmla="*/ 7632 h 9837"/>
            <a:gd name="connsiteX10" fmla="*/ 577 w 10000"/>
            <a:gd name="connsiteY10" fmla="*/ 8942 h 9837"/>
            <a:gd name="connsiteX11" fmla="*/ 962 w 10000"/>
            <a:gd name="connsiteY11" fmla="*/ 9813 h 9837"/>
            <a:gd name="connsiteX12" fmla="*/ 1030 w 10000"/>
            <a:gd name="connsiteY12" fmla="*/ 9837 h 9837"/>
            <a:gd name="connsiteX13" fmla="*/ 1782 w 10000"/>
            <a:gd name="connsiteY13" fmla="*/ 9433 h 9837"/>
            <a:gd name="connsiteX14" fmla="*/ 3305 w 10000"/>
            <a:gd name="connsiteY14" fmla="*/ 9733 h 9837"/>
            <a:gd name="connsiteX15" fmla="*/ 4620 w 10000"/>
            <a:gd name="connsiteY15" fmla="*/ 9631 h 9837"/>
            <a:gd name="connsiteX16" fmla="*/ 5020 w 10000"/>
            <a:gd name="connsiteY16" fmla="*/ 8846 h 9837"/>
            <a:gd name="connsiteX17" fmla="*/ 5567 w 10000"/>
            <a:gd name="connsiteY17" fmla="*/ 9644 h 9837"/>
            <a:gd name="connsiteX18" fmla="*/ 6262 w 10000"/>
            <a:gd name="connsiteY18" fmla="*/ 7789 h 9837"/>
            <a:gd name="connsiteX19" fmla="*/ 6454 w 10000"/>
            <a:gd name="connsiteY19" fmla="*/ 7735 h 9837"/>
            <a:gd name="connsiteX20" fmla="*/ 6898 w 10000"/>
            <a:gd name="connsiteY20" fmla="*/ 9199 h 9837"/>
            <a:gd name="connsiteX21" fmla="*/ 7500 w 10000"/>
            <a:gd name="connsiteY21" fmla="*/ 9162 h 9837"/>
            <a:gd name="connsiteX22" fmla="*/ 8269 w 10000"/>
            <a:gd name="connsiteY22" fmla="*/ 8287 h 9837"/>
            <a:gd name="connsiteX23" fmla="*/ 8846 w 10000"/>
            <a:gd name="connsiteY23" fmla="*/ 6979 h 9837"/>
            <a:gd name="connsiteX24" fmla="*/ 9038 w 10000"/>
            <a:gd name="connsiteY24" fmla="*/ 4578 h 9837"/>
            <a:gd name="connsiteX25" fmla="*/ 9615 w 10000"/>
            <a:gd name="connsiteY25" fmla="*/ 4144 h 9837"/>
            <a:gd name="connsiteX26" fmla="*/ 10000 w 10000"/>
            <a:gd name="connsiteY26" fmla="*/ 3927 h 9837"/>
            <a:gd name="connsiteX27" fmla="*/ 9615 w 10000"/>
            <a:gd name="connsiteY27" fmla="*/ 2835 h 9837"/>
            <a:gd name="connsiteX28" fmla="*/ 9038 w 10000"/>
            <a:gd name="connsiteY28" fmla="*/ 873 h 9837"/>
            <a:gd name="connsiteX29" fmla="*/ 8462 w 10000"/>
            <a:gd name="connsiteY29" fmla="*/ 0 h 9837"/>
            <a:gd name="connsiteX30" fmla="*/ 8077 w 10000"/>
            <a:gd name="connsiteY30" fmla="*/ 436 h 9837"/>
            <a:gd name="connsiteX31" fmla="*/ 7115 w 10000"/>
            <a:gd name="connsiteY31" fmla="*/ 1089 h 9837"/>
            <a:gd name="connsiteX0" fmla="*/ 7115 w 10000"/>
            <a:gd name="connsiteY0" fmla="*/ 1107 h 10101"/>
            <a:gd name="connsiteX1" fmla="*/ 2115 w 10000"/>
            <a:gd name="connsiteY1" fmla="*/ 1107 h 10101"/>
            <a:gd name="connsiteX2" fmla="*/ 1923 w 10000"/>
            <a:gd name="connsiteY2" fmla="*/ 2438 h 10101"/>
            <a:gd name="connsiteX3" fmla="*/ 1346 w 10000"/>
            <a:gd name="connsiteY3" fmla="*/ 2438 h 10101"/>
            <a:gd name="connsiteX4" fmla="*/ 1346 w 10000"/>
            <a:gd name="connsiteY4" fmla="*/ 3105 h 10101"/>
            <a:gd name="connsiteX5" fmla="*/ 1154 w 10000"/>
            <a:gd name="connsiteY5" fmla="*/ 2882 h 10101"/>
            <a:gd name="connsiteX6" fmla="*/ 962 w 10000"/>
            <a:gd name="connsiteY6" fmla="*/ 5542 h 10101"/>
            <a:gd name="connsiteX7" fmla="*/ 385 w 10000"/>
            <a:gd name="connsiteY7" fmla="*/ 5986 h 10101"/>
            <a:gd name="connsiteX8" fmla="*/ 192 w 10000"/>
            <a:gd name="connsiteY8" fmla="*/ 7095 h 10101"/>
            <a:gd name="connsiteX9" fmla="*/ 0 w 10000"/>
            <a:gd name="connsiteY9" fmla="*/ 7758 h 10101"/>
            <a:gd name="connsiteX10" fmla="*/ 577 w 10000"/>
            <a:gd name="connsiteY10" fmla="*/ 9090 h 10101"/>
            <a:gd name="connsiteX11" fmla="*/ 962 w 10000"/>
            <a:gd name="connsiteY11" fmla="*/ 9976 h 10101"/>
            <a:gd name="connsiteX12" fmla="*/ 1030 w 10000"/>
            <a:gd name="connsiteY12" fmla="*/ 10000 h 10101"/>
            <a:gd name="connsiteX13" fmla="*/ 1782 w 10000"/>
            <a:gd name="connsiteY13" fmla="*/ 9589 h 10101"/>
            <a:gd name="connsiteX14" fmla="*/ 3305 w 10000"/>
            <a:gd name="connsiteY14" fmla="*/ 10097 h 10101"/>
            <a:gd name="connsiteX15" fmla="*/ 4620 w 10000"/>
            <a:gd name="connsiteY15" fmla="*/ 9791 h 10101"/>
            <a:gd name="connsiteX16" fmla="*/ 5020 w 10000"/>
            <a:gd name="connsiteY16" fmla="*/ 8993 h 10101"/>
            <a:gd name="connsiteX17" fmla="*/ 5567 w 10000"/>
            <a:gd name="connsiteY17" fmla="*/ 9804 h 10101"/>
            <a:gd name="connsiteX18" fmla="*/ 6262 w 10000"/>
            <a:gd name="connsiteY18" fmla="*/ 7918 h 10101"/>
            <a:gd name="connsiteX19" fmla="*/ 6454 w 10000"/>
            <a:gd name="connsiteY19" fmla="*/ 7863 h 10101"/>
            <a:gd name="connsiteX20" fmla="*/ 6898 w 10000"/>
            <a:gd name="connsiteY20" fmla="*/ 9351 h 10101"/>
            <a:gd name="connsiteX21" fmla="*/ 7500 w 10000"/>
            <a:gd name="connsiteY21" fmla="*/ 9314 h 10101"/>
            <a:gd name="connsiteX22" fmla="*/ 8269 w 10000"/>
            <a:gd name="connsiteY22" fmla="*/ 8424 h 10101"/>
            <a:gd name="connsiteX23" fmla="*/ 8846 w 10000"/>
            <a:gd name="connsiteY23" fmla="*/ 7095 h 10101"/>
            <a:gd name="connsiteX24" fmla="*/ 9038 w 10000"/>
            <a:gd name="connsiteY24" fmla="*/ 4654 h 10101"/>
            <a:gd name="connsiteX25" fmla="*/ 9615 w 10000"/>
            <a:gd name="connsiteY25" fmla="*/ 4213 h 10101"/>
            <a:gd name="connsiteX26" fmla="*/ 10000 w 10000"/>
            <a:gd name="connsiteY26" fmla="*/ 3992 h 10101"/>
            <a:gd name="connsiteX27" fmla="*/ 9615 w 10000"/>
            <a:gd name="connsiteY27" fmla="*/ 2882 h 10101"/>
            <a:gd name="connsiteX28" fmla="*/ 9038 w 10000"/>
            <a:gd name="connsiteY28" fmla="*/ 887 h 10101"/>
            <a:gd name="connsiteX29" fmla="*/ 8462 w 10000"/>
            <a:gd name="connsiteY29" fmla="*/ 0 h 10101"/>
            <a:gd name="connsiteX30" fmla="*/ 8077 w 10000"/>
            <a:gd name="connsiteY30" fmla="*/ 443 h 10101"/>
            <a:gd name="connsiteX31" fmla="*/ 7115 w 10000"/>
            <a:gd name="connsiteY31" fmla="*/ 1107 h 101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Lst>
          <a:rect l="l" t="t" r="r" b="b"/>
          <a:pathLst>
            <a:path w="10000" h="10101">
              <a:moveTo>
                <a:pt x="7115" y="1107"/>
              </a:moveTo>
              <a:lnTo>
                <a:pt x="2115" y="1107"/>
              </a:lnTo>
              <a:lnTo>
                <a:pt x="1923" y="2438"/>
              </a:lnTo>
              <a:lnTo>
                <a:pt x="1346" y="2438"/>
              </a:lnTo>
              <a:lnTo>
                <a:pt x="1346" y="3105"/>
              </a:lnTo>
              <a:lnTo>
                <a:pt x="1154" y="2882"/>
              </a:lnTo>
              <a:lnTo>
                <a:pt x="962" y="5542"/>
              </a:lnTo>
              <a:lnTo>
                <a:pt x="385" y="5986"/>
              </a:lnTo>
              <a:cubicBezTo>
                <a:pt x="321" y="6355"/>
                <a:pt x="256" y="6725"/>
                <a:pt x="192" y="7095"/>
              </a:cubicBezTo>
              <a:lnTo>
                <a:pt x="0" y="7758"/>
              </a:lnTo>
              <a:lnTo>
                <a:pt x="577" y="9090"/>
              </a:lnTo>
              <a:lnTo>
                <a:pt x="962" y="9976"/>
              </a:lnTo>
              <a:lnTo>
                <a:pt x="1030" y="10000"/>
              </a:lnTo>
              <a:cubicBezTo>
                <a:pt x="1281" y="9863"/>
                <a:pt x="1403" y="9573"/>
                <a:pt x="1782" y="9589"/>
              </a:cubicBezTo>
              <a:cubicBezTo>
                <a:pt x="2161" y="9605"/>
                <a:pt x="2832" y="10064"/>
                <a:pt x="3305" y="10097"/>
              </a:cubicBezTo>
              <a:cubicBezTo>
                <a:pt x="3778" y="10131"/>
                <a:pt x="4334" y="9975"/>
                <a:pt x="4620" y="9791"/>
              </a:cubicBezTo>
              <a:cubicBezTo>
                <a:pt x="4906" y="9607"/>
                <a:pt x="4887" y="9259"/>
                <a:pt x="5020" y="8993"/>
              </a:cubicBezTo>
              <a:lnTo>
                <a:pt x="5567" y="9804"/>
              </a:lnTo>
              <a:lnTo>
                <a:pt x="6262" y="7918"/>
              </a:lnTo>
              <a:cubicBezTo>
                <a:pt x="6410" y="7593"/>
                <a:pt x="6348" y="7624"/>
                <a:pt x="6454" y="7863"/>
              </a:cubicBezTo>
              <a:lnTo>
                <a:pt x="6898" y="9351"/>
              </a:lnTo>
              <a:lnTo>
                <a:pt x="7500" y="9314"/>
              </a:lnTo>
              <a:cubicBezTo>
                <a:pt x="7729" y="9156"/>
                <a:pt x="8013" y="8720"/>
                <a:pt x="8269" y="8424"/>
              </a:cubicBezTo>
              <a:lnTo>
                <a:pt x="8846" y="7095"/>
              </a:lnTo>
              <a:lnTo>
                <a:pt x="9038" y="4654"/>
              </a:lnTo>
              <a:lnTo>
                <a:pt x="9615" y="4213"/>
              </a:lnTo>
              <a:lnTo>
                <a:pt x="10000" y="3992"/>
              </a:lnTo>
              <a:lnTo>
                <a:pt x="9615" y="2882"/>
              </a:lnTo>
              <a:lnTo>
                <a:pt x="9038" y="887"/>
              </a:lnTo>
              <a:lnTo>
                <a:pt x="8462" y="0"/>
              </a:lnTo>
              <a:lnTo>
                <a:pt x="8077" y="443"/>
              </a:lnTo>
              <a:lnTo>
                <a:pt x="7115" y="110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512151</xdr:colOff>
      <xdr:row>26</xdr:row>
      <xdr:rowOff>90488</xdr:rowOff>
    </xdr:from>
    <xdr:to>
      <xdr:col>9</xdr:col>
      <xdr:colOff>51776</xdr:colOff>
      <xdr:row>27</xdr:row>
      <xdr:rowOff>76200</xdr:rowOff>
    </xdr:to>
    <xdr:sp macro="" textlink="">
      <xdr:nvSpPr>
        <xdr:cNvPr id="87" name="CI">
          <a:extLst>
            <a:ext uri="{FF2B5EF4-FFF2-40B4-BE49-F238E27FC236}">
              <a16:creationId xmlns:a16="http://schemas.microsoft.com/office/drawing/2014/main" id="{00000000-0008-0000-0D00-000057000000}"/>
            </a:ext>
          </a:extLst>
        </xdr:cNvPr>
        <xdr:cNvSpPr>
          <a:spLocks/>
        </xdr:cNvSpPr>
      </xdr:nvSpPr>
      <xdr:spPr bwMode="auto">
        <a:xfrm>
          <a:off x="5493726" y="4738688"/>
          <a:ext cx="149225" cy="147637"/>
        </a:xfrm>
        <a:custGeom>
          <a:avLst/>
          <a:gdLst>
            <a:gd name="T0" fmla="*/ 2147483647 w 19"/>
            <a:gd name="T1" fmla="*/ 2147483647 h 19"/>
            <a:gd name="T2" fmla="*/ 2147483647 w 19"/>
            <a:gd name="T3" fmla="*/ 2147483647 h 19"/>
            <a:gd name="T4" fmla="*/ 2147483647 w 19"/>
            <a:gd name="T5" fmla="*/ 2147483647 h 19"/>
            <a:gd name="T6" fmla="*/ 2147483647 w 19"/>
            <a:gd name="T7" fmla="*/ 2147483647 h 19"/>
            <a:gd name="T8" fmla="*/ 2147483647 w 19"/>
            <a:gd name="T9" fmla="*/ 2147483647 h 19"/>
            <a:gd name="T10" fmla="*/ 2147483647 w 19"/>
            <a:gd name="T11" fmla="*/ 2147483647 h 19"/>
            <a:gd name="T12" fmla="*/ 2147483647 w 19"/>
            <a:gd name="T13" fmla="*/ 0 h 19"/>
            <a:gd name="T14" fmla="*/ 2147483647 w 19"/>
            <a:gd name="T15" fmla="*/ 0 h 19"/>
            <a:gd name="T16" fmla="*/ 2147483647 w 19"/>
            <a:gd name="T17" fmla="*/ 0 h 19"/>
            <a:gd name="T18" fmla="*/ 2147483647 w 19"/>
            <a:gd name="T19" fmla="*/ 2147483647 h 19"/>
            <a:gd name="T20" fmla="*/ 2147483647 w 19"/>
            <a:gd name="T21" fmla="*/ 2147483647 h 19"/>
            <a:gd name="T22" fmla="*/ 2147483647 w 19"/>
            <a:gd name="T23" fmla="*/ 2147483647 h 19"/>
            <a:gd name="T24" fmla="*/ 2147483647 w 19"/>
            <a:gd name="T25" fmla="*/ 2147483647 h 19"/>
            <a:gd name="T26" fmla="*/ 0 w 19"/>
            <a:gd name="T27" fmla="*/ 2147483647 h 19"/>
            <a:gd name="T28" fmla="*/ 2147483647 w 19"/>
            <a:gd name="T29" fmla="*/ 2147483647 h 19"/>
            <a:gd name="T30" fmla="*/ 2147483647 w 19"/>
            <a:gd name="T31" fmla="*/ 2147483647 h 19"/>
            <a:gd name="T32" fmla="*/ 2147483647 w 19"/>
            <a:gd name="T33" fmla="*/ 2147483647 h 19"/>
            <a:gd name="T34" fmla="*/ 2147483647 w 19"/>
            <a:gd name="T35" fmla="*/ 2147483647 h 19"/>
            <a:gd name="T36" fmla="*/ 2147483647 w 19"/>
            <a:gd name="T37" fmla="*/ 2147483647 h 19"/>
            <a:gd name="T38" fmla="*/ 2147483647 w 19"/>
            <a:gd name="T39" fmla="*/ 2147483647 h 19"/>
            <a:gd name="T40" fmla="*/ 2147483647 w 19"/>
            <a:gd name="T41" fmla="*/ 2147483647 h 19"/>
            <a:gd name="T42" fmla="*/ 2147483647 w 19"/>
            <a:gd name="T43" fmla="*/ 2147483647 h 19"/>
            <a:gd name="T44" fmla="*/ 2147483647 w 19"/>
            <a:gd name="T45" fmla="*/ 2147483647 h 19"/>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19" h="19">
              <a:moveTo>
                <a:pt x="17" y="10"/>
              </a:moveTo>
              <a:cubicBezTo>
                <a:pt x="19" y="6"/>
                <a:pt x="19" y="6"/>
                <a:pt x="19" y="6"/>
              </a:cubicBezTo>
              <a:cubicBezTo>
                <a:pt x="17" y="2"/>
                <a:pt x="17" y="2"/>
                <a:pt x="17" y="2"/>
              </a:cubicBezTo>
              <a:cubicBezTo>
                <a:pt x="12" y="3"/>
                <a:pt x="12" y="3"/>
                <a:pt x="12" y="3"/>
              </a:cubicBezTo>
              <a:cubicBezTo>
                <a:pt x="10" y="1"/>
                <a:pt x="10" y="1"/>
                <a:pt x="10" y="1"/>
              </a:cubicBezTo>
              <a:cubicBezTo>
                <a:pt x="8" y="1"/>
                <a:pt x="8" y="1"/>
                <a:pt x="8" y="1"/>
              </a:cubicBezTo>
              <a:cubicBezTo>
                <a:pt x="6" y="0"/>
                <a:pt x="6" y="0"/>
                <a:pt x="6" y="0"/>
              </a:cubicBezTo>
              <a:cubicBezTo>
                <a:pt x="5" y="0"/>
                <a:pt x="5" y="0"/>
                <a:pt x="5" y="0"/>
              </a:cubicBezTo>
              <a:cubicBezTo>
                <a:pt x="3" y="0"/>
                <a:pt x="3" y="0"/>
                <a:pt x="3" y="0"/>
              </a:cubicBezTo>
              <a:cubicBezTo>
                <a:pt x="1" y="1"/>
                <a:pt x="1" y="1"/>
                <a:pt x="1" y="1"/>
              </a:cubicBezTo>
              <a:cubicBezTo>
                <a:pt x="2" y="1"/>
                <a:pt x="2" y="1"/>
                <a:pt x="2" y="1"/>
              </a:cubicBezTo>
              <a:cubicBezTo>
                <a:pt x="2" y="5"/>
                <a:pt x="2" y="5"/>
                <a:pt x="2" y="5"/>
              </a:cubicBezTo>
              <a:cubicBezTo>
                <a:pt x="2" y="9"/>
                <a:pt x="2" y="9"/>
                <a:pt x="2" y="9"/>
              </a:cubicBezTo>
              <a:cubicBezTo>
                <a:pt x="2" y="9"/>
                <a:pt x="1" y="10"/>
                <a:pt x="0" y="10"/>
              </a:cubicBezTo>
              <a:cubicBezTo>
                <a:pt x="1" y="11"/>
                <a:pt x="1" y="11"/>
                <a:pt x="1" y="11"/>
              </a:cubicBezTo>
              <a:cubicBezTo>
                <a:pt x="1" y="11"/>
                <a:pt x="0" y="14"/>
                <a:pt x="1" y="14"/>
              </a:cubicBezTo>
              <a:cubicBezTo>
                <a:pt x="1" y="14"/>
                <a:pt x="4" y="16"/>
                <a:pt x="4" y="16"/>
              </a:cubicBezTo>
              <a:cubicBezTo>
                <a:pt x="4" y="19"/>
                <a:pt x="4" y="19"/>
                <a:pt x="4" y="19"/>
              </a:cubicBezTo>
              <a:cubicBezTo>
                <a:pt x="8" y="19"/>
                <a:pt x="8" y="19"/>
                <a:pt x="8" y="19"/>
              </a:cubicBezTo>
              <a:cubicBezTo>
                <a:pt x="15" y="16"/>
                <a:pt x="15" y="16"/>
                <a:pt x="15" y="16"/>
              </a:cubicBezTo>
              <a:cubicBezTo>
                <a:pt x="18" y="16"/>
                <a:pt x="18" y="16"/>
                <a:pt x="18" y="16"/>
              </a:cubicBezTo>
              <a:cubicBezTo>
                <a:pt x="17" y="13"/>
                <a:pt x="17" y="13"/>
                <a:pt x="17" y="13"/>
              </a:cubicBezTo>
              <a:lnTo>
                <a:pt x="17" y="1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435951</xdr:colOff>
      <xdr:row>26</xdr:row>
      <xdr:rowOff>146050</xdr:rowOff>
    </xdr:from>
    <xdr:to>
      <xdr:col>8</xdr:col>
      <xdr:colOff>542314</xdr:colOff>
      <xdr:row>27</xdr:row>
      <xdr:rowOff>76200</xdr:rowOff>
    </xdr:to>
    <xdr:sp macro="" textlink="">
      <xdr:nvSpPr>
        <xdr:cNvPr id="88" name="LR">
          <a:extLst>
            <a:ext uri="{FF2B5EF4-FFF2-40B4-BE49-F238E27FC236}">
              <a16:creationId xmlns:a16="http://schemas.microsoft.com/office/drawing/2014/main" id="{00000000-0008-0000-0D00-000058000000}"/>
            </a:ext>
          </a:extLst>
        </xdr:cNvPr>
        <xdr:cNvSpPr>
          <a:spLocks/>
        </xdr:cNvSpPr>
      </xdr:nvSpPr>
      <xdr:spPr bwMode="auto">
        <a:xfrm>
          <a:off x="5417526" y="4794250"/>
          <a:ext cx="106363" cy="92075"/>
        </a:xfrm>
        <a:custGeom>
          <a:avLst/>
          <a:gdLst>
            <a:gd name="T0" fmla="*/ 2147483647 w 14"/>
            <a:gd name="T1" fmla="*/ 2147483647 h 12"/>
            <a:gd name="T2" fmla="*/ 2147483647 w 14"/>
            <a:gd name="T3" fmla="*/ 2147483647 h 12"/>
            <a:gd name="T4" fmla="*/ 2147483647 w 14"/>
            <a:gd name="T5" fmla="*/ 2147483647 h 12"/>
            <a:gd name="T6" fmla="*/ 2147483647 w 14"/>
            <a:gd name="T7" fmla="*/ 2147483647 h 12"/>
            <a:gd name="T8" fmla="*/ 2147483647 w 14"/>
            <a:gd name="T9" fmla="*/ 2147483647 h 12"/>
            <a:gd name="T10" fmla="*/ 2147483647 w 14"/>
            <a:gd name="T11" fmla="*/ 0 h 12"/>
            <a:gd name="T12" fmla="*/ 2147483647 w 14"/>
            <a:gd name="T13" fmla="*/ 2147483647 h 12"/>
            <a:gd name="T14" fmla="*/ 2147483647 w 14"/>
            <a:gd name="T15" fmla="*/ 2147483647 h 12"/>
            <a:gd name="T16" fmla="*/ 0 w 14"/>
            <a:gd name="T17" fmla="*/ 2147483647 h 12"/>
            <a:gd name="T18" fmla="*/ 2147483647 w 14"/>
            <a:gd name="T19" fmla="*/ 2147483647 h 12"/>
            <a:gd name="T20" fmla="*/ 2147483647 w 14"/>
            <a:gd name="T21" fmla="*/ 2147483647 h 12"/>
            <a:gd name="T22" fmla="*/ 2147483647 w 14"/>
            <a:gd name="T23" fmla="*/ 2147483647 h 12"/>
            <a:gd name="T24" fmla="*/ 2147483647 w 14"/>
            <a:gd name="T25" fmla="*/ 2147483647 h 12"/>
            <a:gd name="T26" fmla="*/ 2147483647 w 14"/>
            <a:gd name="T27" fmla="*/ 2147483647 h 1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4" h="12">
              <a:moveTo>
                <a:pt x="11" y="7"/>
              </a:moveTo>
              <a:cubicBezTo>
                <a:pt x="10" y="7"/>
                <a:pt x="11" y="4"/>
                <a:pt x="11" y="4"/>
              </a:cubicBezTo>
              <a:cubicBezTo>
                <a:pt x="10" y="3"/>
                <a:pt x="10" y="3"/>
                <a:pt x="10" y="3"/>
              </a:cubicBezTo>
              <a:cubicBezTo>
                <a:pt x="9" y="3"/>
                <a:pt x="8" y="4"/>
                <a:pt x="8" y="4"/>
              </a:cubicBezTo>
              <a:cubicBezTo>
                <a:pt x="7" y="4"/>
                <a:pt x="6" y="1"/>
                <a:pt x="6" y="1"/>
              </a:cubicBezTo>
              <a:cubicBezTo>
                <a:pt x="4" y="0"/>
                <a:pt x="4" y="0"/>
                <a:pt x="4" y="0"/>
              </a:cubicBezTo>
              <a:cubicBezTo>
                <a:pt x="3" y="2"/>
                <a:pt x="3" y="2"/>
                <a:pt x="3" y="2"/>
              </a:cubicBezTo>
              <a:cubicBezTo>
                <a:pt x="1" y="3"/>
                <a:pt x="1" y="3"/>
                <a:pt x="1" y="3"/>
              </a:cubicBezTo>
              <a:cubicBezTo>
                <a:pt x="0" y="5"/>
                <a:pt x="0" y="5"/>
                <a:pt x="0" y="5"/>
              </a:cubicBezTo>
              <a:cubicBezTo>
                <a:pt x="1" y="6"/>
                <a:pt x="1" y="6"/>
                <a:pt x="1" y="6"/>
              </a:cubicBezTo>
              <a:cubicBezTo>
                <a:pt x="10" y="12"/>
                <a:pt x="10" y="12"/>
                <a:pt x="10" y="12"/>
              </a:cubicBezTo>
              <a:cubicBezTo>
                <a:pt x="14" y="12"/>
                <a:pt x="14" y="12"/>
                <a:pt x="14" y="12"/>
              </a:cubicBezTo>
              <a:cubicBezTo>
                <a:pt x="14" y="9"/>
                <a:pt x="14" y="9"/>
                <a:pt x="14" y="9"/>
              </a:cubicBezTo>
              <a:cubicBezTo>
                <a:pt x="14" y="9"/>
                <a:pt x="11" y="7"/>
                <a:pt x="11" y="7"/>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386739</xdr:colOff>
      <xdr:row>26</xdr:row>
      <xdr:rowOff>114300</xdr:rowOff>
    </xdr:from>
    <xdr:to>
      <xdr:col>8</xdr:col>
      <xdr:colOff>466114</xdr:colOff>
      <xdr:row>27</xdr:row>
      <xdr:rowOff>22225</xdr:rowOff>
    </xdr:to>
    <xdr:sp macro="" textlink="">
      <xdr:nvSpPr>
        <xdr:cNvPr id="89" name="SL">
          <a:extLst>
            <a:ext uri="{FF2B5EF4-FFF2-40B4-BE49-F238E27FC236}">
              <a16:creationId xmlns:a16="http://schemas.microsoft.com/office/drawing/2014/main" id="{00000000-0008-0000-0D00-000059000000}"/>
            </a:ext>
          </a:extLst>
        </xdr:cNvPr>
        <xdr:cNvSpPr>
          <a:spLocks/>
        </xdr:cNvSpPr>
      </xdr:nvSpPr>
      <xdr:spPr bwMode="auto">
        <a:xfrm>
          <a:off x="5368314" y="4762500"/>
          <a:ext cx="79375" cy="69850"/>
        </a:xfrm>
        <a:custGeom>
          <a:avLst/>
          <a:gdLst>
            <a:gd name="T0" fmla="*/ 2147483647 w 60"/>
            <a:gd name="T1" fmla="*/ 2147483647 h 54"/>
            <a:gd name="T2" fmla="*/ 2147483647 w 60"/>
            <a:gd name="T3" fmla="*/ 2147483647 h 54"/>
            <a:gd name="T4" fmla="*/ 2147483647 w 60"/>
            <a:gd name="T5" fmla="*/ 2147483647 h 54"/>
            <a:gd name="T6" fmla="*/ 2147483647 w 60"/>
            <a:gd name="T7" fmla="*/ 0 h 54"/>
            <a:gd name="T8" fmla="*/ 2147483647 w 60"/>
            <a:gd name="T9" fmla="*/ 0 h 54"/>
            <a:gd name="T10" fmla="*/ 2147483647 w 60"/>
            <a:gd name="T11" fmla="*/ 2147483647 h 54"/>
            <a:gd name="T12" fmla="*/ 0 w 60"/>
            <a:gd name="T13" fmla="*/ 2147483647 h 54"/>
            <a:gd name="T14" fmla="*/ 2147483647 w 60"/>
            <a:gd name="T15" fmla="*/ 2147483647 h 54"/>
            <a:gd name="T16" fmla="*/ 2147483647 w 60"/>
            <a:gd name="T17" fmla="*/ 2147483647 h 54"/>
            <a:gd name="T18" fmla="*/ 2147483647 w 60"/>
            <a:gd name="T19" fmla="*/ 2147483647 h 54"/>
            <a:gd name="T20" fmla="*/ 2147483647 w 60"/>
            <a:gd name="T21" fmla="*/ 2147483647 h 5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60" h="54">
              <a:moveTo>
                <a:pt x="54" y="36"/>
              </a:moveTo>
              <a:lnTo>
                <a:pt x="60" y="24"/>
              </a:lnTo>
              <a:lnTo>
                <a:pt x="54" y="18"/>
              </a:lnTo>
              <a:lnTo>
                <a:pt x="42" y="0"/>
              </a:lnTo>
              <a:lnTo>
                <a:pt x="18" y="0"/>
              </a:lnTo>
              <a:lnTo>
                <a:pt x="12" y="12"/>
              </a:lnTo>
              <a:lnTo>
                <a:pt x="0" y="18"/>
              </a:lnTo>
              <a:lnTo>
                <a:pt x="12" y="30"/>
              </a:lnTo>
              <a:lnTo>
                <a:pt x="36" y="54"/>
              </a:lnTo>
              <a:lnTo>
                <a:pt x="42" y="42"/>
              </a:lnTo>
              <a:lnTo>
                <a:pt x="54" y="3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502626</xdr:colOff>
      <xdr:row>22</xdr:row>
      <xdr:rowOff>12701</xdr:rowOff>
    </xdr:from>
    <xdr:to>
      <xdr:col>9</xdr:col>
      <xdr:colOff>405789</xdr:colOff>
      <xdr:row>25</xdr:row>
      <xdr:rowOff>31750</xdr:rowOff>
    </xdr:to>
    <xdr:sp macro="" textlink="">
      <xdr:nvSpPr>
        <xdr:cNvPr id="90" name="DZ">
          <a:extLst>
            <a:ext uri="{FF2B5EF4-FFF2-40B4-BE49-F238E27FC236}">
              <a16:creationId xmlns:a16="http://schemas.microsoft.com/office/drawing/2014/main" id="{00000000-0008-0000-0D00-00005A000000}"/>
            </a:ext>
          </a:extLst>
        </xdr:cNvPr>
        <xdr:cNvSpPr>
          <a:spLocks/>
        </xdr:cNvSpPr>
      </xdr:nvSpPr>
      <xdr:spPr bwMode="auto">
        <a:xfrm>
          <a:off x="5484201" y="4013201"/>
          <a:ext cx="512763" cy="504824"/>
        </a:xfrm>
        <a:custGeom>
          <a:avLst/>
          <a:gdLst>
            <a:gd name="T0" fmla="*/ 2147483647 w 390"/>
            <a:gd name="T1" fmla="*/ 2147483647 h 390"/>
            <a:gd name="T2" fmla="*/ 2147483647 w 390"/>
            <a:gd name="T3" fmla="*/ 2147483647 h 390"/>
            <a:gd name="T4" fmla="*/ 2147483647 w 390"/>
            <a:gd name="T5" fmla="*/ 2147483647 h 390"/>
            <a:gd name="T6" fmla="*/ 2147483647 w 390"/>
            <a:gd name="T7" fmla="*/ 2147483647 h 390"/>
            <a:gd name="T8" fmla="*/ 2147483647 w 390"/>
            <a:gd name="T9" fmla="*/ 2147483647 h 390"/>
            <a:gd name="T10" fmla="*/ 2147483647 w 390"/>
            <a:gd name="T11" fmla="*/ 2147483647 h 390"/>
            <a:gd name="T12" fmla="*/ 2147483647 w 390"/>
            <a:gd name="T13" fmla="*/ 2147483647 h 390"/>
            <a:gd name="T14" fmla="*/ 2147483647 w 390"/>
            <a:gd name="T15" fmla="*/ 2147483647 h 390"/>
            <a:gd name="T16" fmla="*/ 2147483647 w 390"/>
            <a:gd name="T17" fmla="*/ 2147483647 h 390"/>
            <a:gd name="T18" fmla="*/ 2147483647 w 390"/>
            <a:gd name="T19" fmla="*/ 2147483647 h 390"/>
            <a:gd name="T20" fmla="*/ 2147483647 w 390"/>
            <a:gd name="T21" fmla="*/ 2147483647 h 390"/>
            <a:gd name="T22" fmla="*/ 2147483647 w 390"/>
            <a:gd name="T23" fmla="*/ 2147483647 h 390"/>
            <a:gd name="T24" fmla="*/ 2147483647 w 390"/>
            <a:gd name="T25" fmla="*/ 2147483647 h 390"/>
            <a:gd name="T26" fmla="*/ 2147483647 w 390"/>
            <a:gd name="T27" fmla="*/ 2147483647 h 390"/>
            <a:gd name="T28" fmla="*/ 2147483647 w 390"/>
            <a:gd name="T29" fmla="*/ 2147483647 h 390"/>
            <a:gd name="T30" fmla="*/ 2147483647 w 390"/>
            <a:gd name="T31" fmla="*/ 2147483647 h 390"/>
            <a:gd name="T32" fmla="*/ 2147483647 w 390"/>
            <a:gd name="T33" fmla="*/ 2147483647 h 390"/>
            <a:gd name="T34" fmla="*/ 2147483647 w 390"/>
            <a:gd name="T35" fmla="*/ 2147483647 h 390"/>
            <a:gd name="T36" fmla="*/ 2147483647 w 390"/>
            <a:gd name="T37" fmla="*/ 2147483647 h 390"/>
            <a:gd name="T38" fmla="*/ 2147483647 w 390"/>
            <a:gd name="T39" fmla="*/ 2147483647 h 390"/>
            <a:gd name="T40" fmla="*/ 2147483647 w 390"/>
            <a:gd name="T41" fmla="*/ 2147483647 h 390"/>
            <a:gd name="T42" fmla="*/ 2147483647 w 390"/>
            <a:gd name="T43" fmla="*/ 2147483647 h 390"/>
            <a:gd name="T44" fmla="*/ 2147483647 w 390"/>
            <a:gd name="T45" fmla="*/ 2147483647 h 390"/>
            <a:gd name="T46" fmla="*/ 2147483647 w 390"/>
            <a:gd name="T47" fmla="*/ 2147483647 h 390"/>
            <a:gd name="T48" fmla="*/ 2147483647 w 390"/>
            <a:gd name="T49" fmla="*/ 0 h 390"/>
            <a:gd name="T50" fmla="*/ 2147483647 w 390"/>
            <a:gd name="T51" fmla="*/ 2147483647 h 390"/>
            <a:gd name="T52" fmla="*/ 2147483647 w 390"/>
            <a:gd name="T53" fmla="*/ 2147483647 h 390"/>
            <a:gd name="T54" fmla="*/ 2147483647 w 390"/>
            <a:gd name="T55" fmla="*/ 2147483647 h 390"/>
            <a:gd name="T56" fmla="*/ 2147483647 w 390"/>
            <a:gd name="T57" fmla="*/ 2147483647 h 390"/>
            <a:gd name="T58" fmla="*/ 2147483647 w 390"/>
            <a:gd name="T59" fmla="*/ 2147483647 h 390"/>
            <a:gd name="T60" fmla="*/ 2147483647 w 390"/>
            <a:gd name="T61" fmla="*/ 2147483647 h 390"/>
            <a:gd name="T62" fmla="*/ 2147483647 w 390"/>
            <a:gd name="T63" fmla="*/ 2147483647 h 390"/>
            <a:gd name="T64" fmla="*/ 2147483647 w 390"/>
            <a:gd name="T65" fmla="*/ 2147483647 h 390"/>
            <a:gd name="T66" fmla="*/ 2147483647 w 390"/>
            <a:gd name="T67" fmla="*/ 2147483647 h 390"/>
            <a:gd name="T68" fmla="*/ 2147483647 w 390"/>
            <a:gd name="T69" fmla="*/ 2147483647 h 390"/>
            <a:gd name="T70" fmla="*/ 2147483647 w 390"/>
            <a:gd name="T71" fmla="*/ 2147483647 h 390"/>
            <a:gd name="T72" fmla="*/ 2147483647 w 390"/>
            <a:gd name="T73" fmla="*/ 2147483647 h 390"/>
            <a:gd name="T74" fmla="*/ 2147483647 w 390"/>
            <a:gd name="T75" fmla="*/ 2147483647 h 390"/>
            <a:gd name="T76" fmla="*/ 2147483647 w 390"/>
            <a:gd name="T77" fmla="*/ 2147483647 h 390"/>
            <a:gd name="T78" fmla="*/ 0 w 390"/>
            <a:gd name="T79" fmla="*/ 2147483647 h 390"/>
            <a:gd name="T80" fmla="*/ 2147483647 w 390"/>
            <a:gd name="T81" fmla="*/ 2147483647 h 390"/>
            <a:gd name="T82" fmla="*/ 2147483647 w 390"/>
            <a:gd name="T83" fmla="*/ 2147483647 h 390"/>
            <a:gd name="T84" fmla="*/ 2147483647 w 390"/>
            <a:gd name="T85" fmla="*/ 2147483647 h 390"/>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Lst>
          <a:ahLst/>
          <a:cxnLst>
            <a:cxn ang="T86">
              <a:pos x="T0" y="T1"/>
            </a:cxn>
            <a:cxn ang="T87">
              <a:pos x="T2" y="T3"/>
            </a:cxn>
            <a:cxn ang="T88">
              <a:pos x="T4" y="T5"/>
            </a:cxn>
            <a:cxn ang="T89">
              <a:pos x="T6" y="T7"/>
            </a:cxn>
            <a:cxn ang="T90">
              <a:pos x="T8" y="T9"/>
            </a:cxn>
            <a:cxn ang="T91">
              <a:pos x="T10" y="T11"/>
            </a:cxn>
            <a:cxn ang="T92">
              <a:pos x="T12" y="T13"/>
            </a:cxn>
            <a:cxn ang="T93">
              <a:pos x="T14" y="T15"/>
            </a:cxn>
            <a:cxn ang="T94">
              <a:pos x="T16" y="T17"/>
            </a:cxn>
            <a:cxn ang="T95">
              <a:pos x="T18" y="T19"/>
            </a:cxn>
            <a:cxn ang="T96">
              <a:pos x="T20" y="T21"/>
            </a:cxn>
            <a:cxn ang="T97">
              <a:pos x="T22" y="T23"/>
            </a:cxn>
            <a:cxn ang="T98">
              <a:pos x="T24" y="T25"/>
            </a:cxn>
            <a:cxn ang="T99">
              <a:pos x="T26" y="T27"/>
            </a:cxn>
            <a:cxn ang="T100">
              <a:pos x="T28" y="T29"/>
            </a:cxn>
            <a:cxn ang="T101">
              <a:pos x="T30" y="T31"/>
            </a:cxn>
            <a:cxn ang="T102">
              <a:pos x="T32" y="T33"/>
            </a:cxn>
            <a:cxn ang="T103">
              <a:pos x="T34" y="T35"/>
            </a:cxn>
            <a:cxn ang="T104">
              <a:pos x="T36" y="T37"/>
            </a:cxn>
            <a:cxn ang="T105">
              <a:pos x="T38" y="T39"/>
            </a:cxn>
            <a:cxn ang="T106">
              <a:pos x="T40" y="T41"/>
            </a:cxn>
            <a:cxn ang="T107">
              <a:pos x="T42" y="T43"/>
            </a:cxn>
            <a:cxn ang="T108">
              <a:pos x="T44" y="T45"/>
            </a:cxn>
            <a:cxn ang="T109">
              <a:pos x="T46" y="T47"/>
            </a:cxn>
            <a:cxn ang="T110">
              <a:pos x="T48" y="T49"/>
            </a:cxn>
            <a:cxn ang="T111">
              <a:pos x="T50" y="T51"/>
            </a:cxn>
            <a:cxn ang="T112">
              <a:pos x="T52" y="T53"/>
            </a:cxn>
            <a:cxn ang="T113">
              <a:pos x="T54" y="T55"/>
            </a:cxn>
            <a:cxn ang="T114">
              <a:pos x="T56" y="T57"/>
            </a:cxn>
            <a:cxn ang="T115">
              <a:pos x="T58" y="T59"/>
            </a:cxn>
            <a:cxn ang="T116">
              <a:pos x="T60" y="T61"/>
            </a:cxn>
            <a:cxn ang="T117">
              <a:pos x="T62" y="T63"/>
            </a:cxn>
            <a:cxn ang="T118">
              <a:pos x="T64" y="T65"/>
            </a:cxn>
            <a:cxn ang="T119">
              <a:pos x="T66" y="T67"/>
            </a:cxn>
            <a:cxn ang="T120">
              <a:pos x="T68" y="T69"/>
            </a:cxn>
            <a:cxn ang="T121">
              <a:pos x="T70" y="T71"/>
            </a:cxn>
            <a:cxn ang="T122">
              <a:pos x="T72" y="T73"/>
            </a:cxn>
            <a:cxn ang="T123">
              <a:pos x="T74" y="T75"/>
            </a:cxn>
            <a:cxn ang="T124">
              <a:pos x="T76" y="T77"/>
            </a:cxn>
            <a:cxn ang="T125">
              <a:pos x="T78" y="T79"/>
            </a:cxn>
            <a:cxn ang="T126">
              <a:pos x="T80" y="T81"/>
            </a:cxn>
            <a:cxn ang="T127">
              <a:pos x="T82" y="T83"/>
            </a:cxn>
            <a:cxn ang="T128">
              <a:pos x="T84" y="T85"/>
            </a:cxn>
          </a:cxnLst>
          <a:rect l="0" t="0" r="r" b="b"/>
          <a:pathLst>
            <a:path w="390" h="390">
              <a:moveTo>
                <a:pt x="60" y="270"/>
              </a:moveTo>
              <a:lnTo>
                <a:pt x="216" y="378"/>
              </a:lnTo>
              <a:lnTo>
                <a:pt x="228" y="390"/>
              </a:lnTo>
              <a:lnTo>
                <a:pt x="246" y="390"/>
              </a:lnTo>
              <a:lnTo>
                <a:pt x="282" y="372"/>
              </a:lnTo>
              <a:lnTo>
                <a:pt x="390" y="300"/>
              </a:lnTo>
              <a:lnTo>
                <a:pt x="384" y="300"/>
              </a:lnTo>
              <a:lnTo>
                <a:pt x="366" y="276"/>
              </a:lnTo>
              <a:lnTo>
                <a:pt x="354" y="270"/>
              </a:lnTo>
              <a:lnTo>
                <a:pt x="342" y="246"/>
              </a:lnTo>
              <a:lnTo>
                <a:pt x="348" y="234"/>
              </a:lnTo>
              <a:lnTo>
                <a:pt x="348" y="174"/>
              </a:lnTo>
              <a:lnTo>
                <a:pt x="342" y="162"/>
              </a:lnTo>
              <a:lnTo>
                <a:pt x="348" y="150"/>
              </a:lnTo>
              <a:lnTo>
                <a:pt x="342" y="144"/>
              </a:lnTo>
              <a:lnTo>
                <a:pt x="342" y="120"/>
              </a:lnTo>
              <a:lnTo>
                <a:pt x="324" y="108"/>
              </a:lnTo>
              <a:lnTo>
                <a:pt x="318" y="102"/>
              </a:lnTo>
              <a:lnTo>
                <a:pt x="306" y="90"/>
              </a:lnTo>
              <a:lnTo>
                <a:pt x="306" y="78"/>
              </a:lnTo>
              <a:lnTo>
                <a:pt x="324" y="54"/>
              </a:lnTo>
              <a:lnTo>
                <a:pt x="324" y="30"/>
              </a:lnTo>
              <a:lnTo>
                <a:pt x="324" y="12"/>
              </a:lnTo>
              <a:lnTo>
                <a:pt x="330" y="6"/>
              </a:lnTo>
              <a:lnTo>
                <a:pt x="330" y="0"/>
              </a:lnTo>
              <a:lnTo>
                <a:pt x="318" y="6"/>
              </a:lnTo>
              <a:lnTo>
                <a:pt x="288" y="12"/>
              </a:lnTo>
              <a:lnTo>
                <a:pt x="222" y="12"/>
              </a:lnTo>
              <a:lnTo>
                <a:pt x="162" y="30"/>
              </a:lnTo>
              <a:lnTo>
                <a:pt x="132" y="48"/>
              </a:lnTo>
              <a:lnTo>
                <a:pt x="138" y="78"/>
              </a:lnTo>
              <a:lnTo>
                <a:pt x="144" y="108"/>
              </a:lnTo>
              <a:lnTo>
                <a:pt x="132" y="114"/>
              </a:lnTo>
              <a:lnTo>
                <a:pt x="108" y="120"/>
              </a:lnTo>
              <a:lnTo>
                <a:pt x="102" y="132"/>
              </a:lnTo>
              <a:lnTo>
                <a:pt x="96" y="144"/>
              </a:lnTo>
              <a:lnTo>
                <a:pt x="60" y="156"/>
              </a:lnTo>
              <a:lnTo>
                <a:pt x="30" y="174"/>
              </a:lnTo>
              <a:lnTo>
                <a:pt x="6" y="192"/>
              </a:lnTo>
              <a:lnTo>
                <a:pt x="0" y="210"/>
              </a:lnTo>
              <a:lnTo>
                <a:pt x="6" y="210"/>
              </a:lnTo>
              <a:lnTo>
                <a:pt x="6" y="228"/>
              </a:lnTo>
              <a:lnTo>
                <a:pt x="60" y="27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13676</xdr:colOff>
      <xdr:row>13</xdr:row>
      <xdr:rowOff>9525</xdr:rowOff>
    </xdr:from>
    <xdr:to>
      <xdr:col>10</xdr:col>
      <xdr:colOff>280376</xdr:colOff>
      <xdr:row>16</xdr:row>
      <xdr:rowOff>109538</xdr:rowOff>
    </xdr:to>
    <xdr:sp macro="" textlink="">
      <xdr:nvSpPr>
        <xdr:cNvPr id="91" name="FI">
          <a:extLst>
            <a:ext uri="{FF2B5EF4-FFF2-40B4-BE49-F238E27FC236}">
              <a16:creationId xmlns:a16="http://schemas.microsoft.com/office/drawing/2014/main" id="{00000000-0008-0000-0D00-00005B000000}"/>
            </a:ext>
          </a:extLst>
        </xdr:cNvPr>
        <xdr:cNvSpPr>
          <a:spLocks/>
        </xdr:cNvSpPr>
      </xdr:nvSpPr>
      <xdr:spPr bwMode="auto">
        <a:xfrm>
          <a:off x="6214451" y="2552700"/>
          <a:ext cx="266700" cy="585788"/>
        </a:xfrm>
        <a:custGeom>
          <a:avLst/>
          <a:gdLst>
            <a:gd name="T0" fmla="*/ 2147483647 w 34"/>
            <a:gd name="T1" fmla="*/ 2147483647 h 75"/>
            <a:gd name="T2" fmla="*/ 2147483647 w 34"/>
            <a:gd name="T3" fmla="*/ 2147483647 h 75"/>
            <a:gd name="T4" fmla="*/ 2147483647 w 34"/>
            <a:gd name="T5" fmla="*/ 2147483647 h 75"/>
            <a:gd name="T6" fmla="*/ 2147483647 w 34"/>
            <a:gd name="T7" fmla="*/ 2147483647 h 75"/>
            <a:gd name="T8" fmla="*/ 2147483647 w 34"/>
            <a:gd name="T9" fmla="*/ 2147483647 h 75"/>
            <a:gd name="T10" fmla="*/ 2147483647 w 34"/>
            <a:gd name="T11" fmla="*/ 2147483647 h 75"/>
            <a:gd name="T12" fmla="*/ 2147483647 w 34"/>
            <a:gd name="T13" fmla="*/ 2147483647 h 75"/>
            <a:gd name="T14" fmla="*/ 2147483647 w 34"/>
            <a:gd name="T15" fmla="*/ 2147483647 h 75"/>
            <a:gd name="T16" fmla="*/ 2147483647 w 34"/>
            <a:gd name="T17" fmla="*/ 2147483647 h 75"/>
            <a:gd name="T18" fmla="*/ 2147483647 w 34"/>
            <a:gd name="T19" fmla="*/ 2147483647 h 75"/>
            <a:gd name="T20" fmla="*/ 2147483647 w 34"/>
            <a:gd name="T21" fmla="*/ 2147483647 h 75"/>
            <a:gd name="T22" fmla="*/ 2147483647 w 34"/>
            <a:gd name="T23" fmla="*/ 2147483647 h 75"/>
            <a:gd name="T24" fmla="*/ 2147483647 w 34"/>
            <a:gd name="T25" fmla="*/ 2147483647 h 75"/>
            <a:gd name="T26" fmla="*/ 2147483647 w 34"/>
            <a:gd name="T27" fmla="*/ 2147483647 h 75"/>
            <a:gd name="T28" fmla="*/ 2147483647 w 34"/>
            <a:gd name="T29" fmla="*/ 2147483647 h 75"/>
            <a:gd name="T30" fmla="*/ 2147483647 w 34"/>
            <a:gd name="T31" fmla="*/ 2147483647 h 75"/>
            <a:gd name="T32" fmla="*/ 2147483647 w 34"/>
            <a:gd name="T33" fmla="*/ 2147483647 h 75"/>
            <a:gd name="T34" fmla="*/ 2147483647 w 34"/>
            <a:gd name="T35" fmla="*/ 2147483647 h 75"/>
            <a:gd name="T36" fmla="*/ 2147483647 w 34"/>
            <a:gd name="T37" fmla="*/ 2147483647 h 75"/>
            <a:gd name="T38" fmla="*/ 2147483647 w 34"/>
            <a:gd name="T39" fmla="*/ 2147483647 h 75"/>
            <a:gd name="T40" fmla="*/ 2147483647 w 34"/>
            <a:gd name="T41" fmla="*/ 2147483647 h 75"/>
            <a:gd name="T42" fmla="*/ 2147483647 w 34"/>
            <a:gd name="T43" fmla="*/ 0 h 75"/>
            <a:gd name="T44" fmla="*/ 2147483647 w 34"/>
            <a:gd name="T45" fmla="*/ 2147483647 h 75"/>
            <a:gd name="T46" fmla="*/ 2147483647 w 34"/>
            <a:gd name="T47" fmla="*/ 2147483647 h 75"/>
            <a:gd name="T48" fmla="*/ 2147483647 w 34"/>
            <a:gd name="T49" fmla="*/ 2147483647 h 75"/>
            <a:gd name="T50" fmla="*/ 2147483647 w 34"/>
            <a:gd name="T51" fmla="*/ 2147483647 h 75"/>
            <a:gd name="T52" fmla="*/ 2147483647 w 34"/>
            <a:gd name="T53" fmla="*/ 2147483647 h 75"/>
            <a:gd name="T54" fmla="*/ 2147483647 w 34"/>
            <a:gd name="T55" fmla="*/ 2147483647 h 75"/>
            <a:gd name="T56" fmla="*/ 2147483647 w 34"/>
            <a:gd name="T57" fmla="*/ 2147483647 h 75"/>
            <a:gd name="T58" fmla="*/ 2147483647 w 34"/>
            <a:gd name="T59" fmla="*/ 2147483647 h 75"/>
            <a:gd name="T60" fmla="*/ 2147483647 w 34"/>
            <a:gd name="T61" fmla="*/ 2147483647 h 75"/>
            <a:gd name="T62" fmla="*/ 2147483647 w 34"/>
            <a:gd name="T63" fmla="*/ 2147483647 h 75"/>
            <a:gd name="T64" fmla="*/ 0 w 34"/>
            <a:gd name="T65" fmla="*/ 2147483647 h 75"/>
            <a:gd name="T66" fmla="*/ 2147483647 w 34"/>
            <a:gd name="T67" fmla="*/ 2147483647 h 75"/>
            <a:gd name="T68" fmla="*/ 2147483647 w 34"/>
            <a:gd name="T69" fmla="*/ 2147483647 h 75"/>
            <a:gd name="T70" fmla="*/ 2147483647 w 34"/>
            <a:gd name="T71" fmla="*/ 2147483647 h 75"/>
            <a:gd name="T72" fmla="*/ 2147483647 w 34"/>
            <a:gd name="T73" fmla="*/ 2147483647 h 75"/>
            <a:gd name="T74" fmla="*/ 2147483647 w 34"/>
            <a:gd name="T75" fmla="*/ 2147483647 h 75"/>
            <a:gd name="T76" fmla="*/ 2147483647 w 34"/>
            <a:gd name="T77" fmla="*/ 2147483647 h 75"/>
            <a:gd name="T78" fmla="*/ 2147483647 w 34"/>
            <a:gd name="T79" fmla="*/ 2147483647 h 75"/>
            <a:gd name="T80" fmla="*/ 2147483647 w 34"/>
            <a:gd name="T81" fmla="*/ 2147483647 h 75"/>
            <a:gd name="T82" fmla="*/ 2147483647 w 34"/>
            <a:gd name="T83" fmla="*/ 2147483647 h 75"/>
            <a:gd name="T84" fmla="*/ 2147483647 w 34"/>
            <a:gd name="T85" fmla="*/ 2147483647 h 75"/>
            <a:gd name="T86" fmla="*/ 2147483647 w 34"/>
            <a:gd name="T87" fmla="*/ 2147483647 h 75"/>
            <a:gd name="T88" fmla="*/ 2147483647 w 34"/>
            <a:gd name="T89" fmla="*/ 2147483647 h 75"/>
            <a:gd name="T90" fmla="*/ 2147483647 w 34"/>
            <a:gd name="T91" fmla="*/ 2147483647 h 75"/>
            <a:gd name="T92" fmla="*/ 2147483647 w 34"/>
            <a:gd name="T93" fmla="*/ 2147483647 h 75"/>
            <a:gd name="T94" fmla="*/ 2147483647 w 34"/>
            <a:gd name="T95" fmla="*/ 2147483647 h 75"/>
            <a:gd name="T96" fmla="*/ 2147483647 w 34"/>
            <a:gd name="T97" fmla="*/ 2147483647 h 75"/>
            <a:gd name="T98" fmla="*/ 2147483647 w 34"/>
            <a:gd name="T99" fmla="*/ 2147483647 h 75"/>
            <a:gd name="T100" fmla="*/ 2147483647 w 34"/>
            <a:gd name="T101" fmla="*/ 2147483647 h 75"/>
            <a:gd name="T102" fmla="*/ 2147483647 w 34"/>
            <a:gd name="T103" fmla="*/ 2147483647 h 75"/>
            <a:gd name="T104" fmla="*/ 2147483647 w 34"/>
            <a:gd name="T105" fmla="*/ 2147483647 h 75"/>
            <a:gd name="T106" fmla="*/ 2147483647 w 34"/>
            <a:gd name="T107" fmla="*/ 2147483647 h 75"/>
            <a:gd name="T108" fmla="*/ 2147483647 w 34"/>
            <a:gd name="T109" fmla="*/ 2147483647 h 75"/>
            <a:gd name="T110" fmla="*/ 2147483647 w 34"/>
            <a:gd name="T111" fmla="*/ 2147483647 h 75"/>
            <a:gd name="T112" fmla="*/ 2147483647 w 34"/>
            <a:gd name="T113" fmla="*/ 2147483647 h 75"/>
            <a:gd name="T114" fmla="*/ 2147483647 w 34"/>
            <a:gd name="T115" fmla="*/ 2147483647 h 75"/>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Lst>
          <a:ahLst/>
          <a:cxnLst>
            <a:cxn ang="T116">
              <a:pos x="T0" y="T1"/>
            </a:cxn>
            <a:cxn ang="T117">
              <a:pos x="T2" y="T3"/>
            </a:cxn>
            <a:cxn ang="T118">
              <a:pos x="T4" y="T5"/>
            </a:cxn>
            <a:cxn ang="T119">
              <a:pos x="T6" y="T7"/>
            </a:cxn>
            <a:cxn ang="T120">
              <a:pos x="T8" y="T9"/>
            </a:cxn>
            <a:cxn ang="T121">
              <a:pos x="T10" y="T11"/>
            </a:cxn>
            <a:cxn ang="T122">
              <a:pos x="T12" y="T13"/>
            </a:cxn>
            <a:cxn ang="T123">
              <a:pos x="T14" y="T15"/>
            </a:cxn>
            <a:cxn ang="T124">
              <a:pos x="T16" y="T17"/>
            </a:cxn>
            <a:cxn ang="T125">
              <a:pos x="T18" y="T19"/>
            </a:cxn>
            <a:cxn ang="T126">
              <a:pos x="T20" y="T21"/>
            </a:cxn>
            <a:cxn ang="T127">
              <a:pos x="T22" y="T23"/>
            </a:cxn>
            <a:cxn ang="T128">
              <a:pos x="T24" y="T25"/>
            </a:cxn>
            <a:cxn ang="T129">
              <a:pos x="T26" y="T27"/>
            </a:cxn>
            <a:cxn ang="T130">
              <a:pos x="T28" y="T29"/>
            </a:cxn>
            <a:cxn ang="T131">
              <a:pos x="T30" y="T31"/>
            </a:cxn>
            <a:cxn ang="T132">
              <a:pos x="T32" y="T33"/>
            </a:cxn>
            <a:cxn ang="T133">
              <a:pos x="T34" y="T35"/>
            </a:cxn>
            <a:cxn ang="T134">
              <a:pos x="T36" y="T37"/>
            </a:cxn>
            <a:cxn ang="T135">
              <a:pos x="T38" y="T39"/>
            </a:cxn>
            <a:cxn ang="T136">
              <a:pos x="T40" y="T41"/>
            </a:cxn>
            <a:cxn ang="T137">
              <a:pos x="T42" y="T43"/>
            </a:cxn>
            <a:cxn ang="T138">
              <a:pos x="T44" y="T45"/>
            </a:cxn>
            <a:cxn ang="T139">
              <a:pos x="T46" y="T47"/>
            </a:cxn>
            <a:cxn ang="T140">
              <a:pos x="T48" y="T49"/>
            </a:cxn>
            <a:cxn ang="T141">
              <a:pos x="T50" y="T51"/>
            </a:cxn>
            <a:cxn ang="T142">
              <a:pos x="T52" y="T53"/>
            </a:cxn>
            <a:cxn ang="T143">
              <a:pos x="T54" y="T55"/>
            </a:cxn>
            <a:cxn ang="T144">
              <a:pos x="T56" y="T57"/>
            </a:cxn>
            <a:cxn ang="T145">
              <a:pos x="T58" y="T59"/>
            </a:cxn>
            <a:cxn ang="T146">
              <a:pos x="T60" y="T61"/>
            </a:cxn>
            <a:cxn ang="T147">
              <a:pos x="T62" y="T63"/>
            </a:cxn>
            <a:cxn ang="T148">
              <a:pos x="T64" y="T65"/>
            </a:cxn>
            <a:cxn ang="T149">
              <a:pos x="T66" y="T67"/>
            </a:cxn>
            <a:cxn ang="T150">
              <a:pos x="T68" y="T69"/>
            </a:cxn>
            <a:cxn ang="T151">
              <a:pos x="T70" y="T71"/>
            </a:cxn>
            <a:cxn ang="T152">
              <a:pos x="T72" y="T73"/>
            </a:cxn>
            <a:cxn ang="T153">
              <a:pos x="T74" y="T75"/>
            </a:cxn>
            <a:cxn ang="T154">
              <a:pos x="T76" y="T77"/>
            </a:cxn>
            <a:cxn ang="T155">
              <a:pos x="T78" y="T79"/>
            </a:cxn>
            <a:cxn ang="T156">
              <a:pos x="T80" y="T81"/>
            </a:cxn>
            <a:cxn ang="T157">
              <a:pos x="T82" y="T83"/>
            </a:cxn>
            <a:cxn ang="T158">
              <a:pos x="T84" y="T85"/>
            </a:cxn>
            <a:cxn ang="T159">
              <a:pos x="T86" y="T87"/>
            </a:cxn>
            <a:cxn ang="T160">
              <a:pos x="T88" y="T89"/>
            </a:cxn>
            <a:cxn ang="T161">
              <a:pos x="T90" y="T91"/>
            </a:cxn>
            <a:cxn ang="T162">
              <a:pos x="T92" y="T93"/>
            </a:cxn>
            <a:cxn ang="T163">
              <a:pos x="T94" y="T95"/>
            </a:cxn>
            <a:cxn ang="T164">
              <a:pos x="T96" y="T97"/>
            </a:cxn>
            <a:cxn ang="T165">
              <a:pos x="T98" y="T99"/>
            </a:cxn>
            <a:cxn ang="T166">
              <a:pos x="T100" y="T101"/>
            </a:cxn>
            <a:cxn ang="T167">
              <a:pos x="T102" y="T103"/>
            </a:cxn>
            <a:cxn ang="T168">
              <a:pos x="T104" y="T105"/>
            </a:cxn>
            <a:cxn ang="T169">
              <a:pos x="T106" y="T107"/>
            </a:cxn>
            <a:cxn ang="T170">
              <a:pos x="T108" y="T109"/>
            </a:cxn>
            <a:cxn ang="T171">
              <a:pos x="T110" y="T111"/>
            </a:cxn>
            <a:cxn ang="T172">
              <a:pos x="T112" y="T113"/>
            </a:cxn>
            <a:cxn ang="T173">
              <a:pos x="T114" y="T115"/>
            </a:cxn>
          </a:cxnLst>
          <a:rect l="0" t="0" r="r" b="b"/>
          <a:pathLst>
            <a:path w="34" h="75">
              <a:moveTo>
                <a:pt x="34" y="55"/>
              </a:moveTo>
              <a:cubicBezTo>
                <a:pt x="32" y="54"/>
                <a:pt x="32" y="54"/>
                <a:pt x="32" y="54"/>
              </a:cubicBezTo>
              <a:cubicBezTo>
                <a:pt x="30" y="52"/>
                <a:pt x="30" y="52"/>
                <a:pt x="30" y="52"/>
              </a:cubicBezTo>
              <a:cubicBezTo>
                <a:pt x="31" y="47"/>
                <a:pt x="31" y="47"/>
                <a:pt x="31" y="47"/>
              </a:cubicBezTo>
              <a:cubicBezTo>
                <a:pt x="31" y="47"/>
                <a:pt x="30" y="46"/>
                <a:pt x="30" y="45"/>
              </a:cubicBezTo>
              <a:cubicBezTo>
                <a:pt x="29" y="45"/>
                <a:pt x="30" y="43"/>
                <a:pt x="30" y="43"/>
              </a:cubicBezTo>
              <a:cubicBezTo>
                <a:pt x="29" y="42"/>
                <a:pt x="29" y="42"/>
                <a:pt x="29" y="42"/>
              </a:cubicBezTo>
              <a:cubicBezTo>
                <a:pt x="29" y="40"/>
                <a:pt x="29" y="40"/>
                <a:pt x="29" y="40"/>
              </a:cubicBezTo>
              <a:cubicBezTo>
                <a:pt x="28" y="38"/>
                <a:pt x="28" y="38"/>
                <a:pt x="28" y="38"/>
              </a:cubicBezTo>
              <a:cubicBezTo>
                <a:pt x="30" y="36"/>
                <a:pt x="30" y="36"/>
                <a:pt x="30" y="36"/>
              </a:cubicBezTo>
              <a:cubicBezTo>
                <a:pt x="27" y="27"/>
                <a:pt x="27" y="27"/>
                <a:pt x="27" y="27"/>
              </a:cubicBezTo>
              <a:cubicBezTo>
                <a:pt x="30" y="21"/>
                <a:pt x="30" y="21"/>
                <a:pt x="30" y="21"/>
              </a:cubicBezTo>
              <a:cubicBezTo>
                <a:pt x="28" y="17"/>
                <a:pt x="28" y="17"/>
                <a:pt x="28" y="17"/>
              </a:cubicBezTo>
              <a:cubicBezTo>
                <a:pt x="25" y="15"/>
                <a:pt x="25" y="15"/>
                <a:pt x="25" y="15"/>
              </a:cubicBezTo>
              <a:cubicBezTo>
                <a:pt x="25" y="14"/>
                <a:pt x="25" y="14"/>
                <a:pt x="25" y="14"/>
              </a:cubicBezTo>
              <a:cubicBezTo>
                <a:pt x="25" y="10"/>
                <a:pt x="25" y="10"/>
                <a:pt x="25" y="10"/>
              </a:cubicBezTo>
              <a:cubicBezTo>
                <a:pt x="25" y="10"/>
                <a:pt x="25" y="10"/>
                <a:pt x="25" y="10"/>
              </a:cubicBezTo>
              <a:cubicBezTo>
                <a:pt x="26" y="9"/>
                <a:pt x="26" y="9"/>
                <a:pt x="26" y="9"/>
              </a:cubicBezTo>
              <a:cubicBezTo>
                <a:pt x="26" y="8"/>
                <a:pt x="26" y="8"/>
                <a:pt x="26" y="8"/>
              </a:cubicBezTo>
              <a:cubicBezTo>
                <a:pt x="27" y="6"/>
                <a:pt x="27" y="6"/>
                <a:pt x="27" y="6"/>
              </a:cubicBezTo>
              <a:cubicBezTo>
                <a:pt x="27" y="3"/>
                <a:pt x="27" y="3"/>
                <a:pt x="27" y="3"/>
              </a:cubicBezTo>
              <a:cubicBezTo>
                <a:pt x="24" y="0"/>
                <a:pt x="24" y="0"/>
                <a:pt x="24" y="0"/>
              </a:cubicBezTo>
              <a:cubicBezTo>
                <a:pt x="19" y="1"/>
                <a:pt x="19" y="1"/>
                <a:pt x="19" y="1"/>
              </a:cubicBezTo>
              <a:cubicBezTo>
                <a:pt x="17" y="3"/>
                <a:pt x="17" y="3"/>
                <a:pt x="17" y="3"/>
              </a:cubicBezTo>
              <a:cubicBezTo>
                <a:pt x="15" y="8"/>
                <a:pt x="15" y="8"/>
                <a:pt x="15" y="8"/>
              </a:cubicBezTo>
              <a:cubicBezTo>
                <a:pt x="12" y="11"/>
                <a:pt x="12" y="11"/>
                <a:pt x="12" y="11"/>
              </a:cubicBezTo>
              <a:cubicBezTo>
                <a:pt x="11" y="10"/>
                <a:pt x="11" y="10"/>
                <a:pt x="11" y="10"/>
              </a:cubicBezTo>
              <a:cubicBezTo>
                <a:pt x="8" y="11"/>
                <a:pt x="8" y="11"/>
                <a:pt x="8" y="11"/>
              </a:cubicBezTo>
              <a:cubicBezTo>
                <a:pt x="5" y="10"/>
                <a:pt x="5" y="10"/>
                <a:pt x="5" y="10"/>
              </a:cubicBezTo>
              <a:cubicBezTo>
                <a:pt x="3" y="8"/>
                <a:pt x="3" y="8"/>
                <a:pt x="3" y="8"/>
              </a:cubicBezTo>
              <a:cubicBezTo>
                <a:pt x="2" y="6"/>
                <a:pt x="2" y="6"/>
                <a:pt x="2" y="6"/>
              </a:cubicBezTo>
              <a:cubicBezTo>
                <a:pt x="1" y="8"/>
                <a:pt x="1" y="8"/>
                <a:pt x="1" y="8"/>
              </a:cubicBezTo>
              <a:cubicBezTo>
                <a:pt x="0" y="8"/>
                <a:pt x="0" y="8"/>
                <a:pt x="0" y="8"/>
              </a:cubicBezTo>
              <a:cubicBezTo>
                <a:pt x="1" y="10"/>
                <a:pt x="1" y="10"/>
                <a:pt x="1" y="10"/>
              </a:cubicBezTo>
              <a:cubicBezTo>
                <a:pt x="4" y="13"/>
                <a:pt x="4" y="13"/>
                <a:pt x="4" y="13"/>
              </a:cubicBezTo>
              <a:cubicBezTo>
                <a:pt x="6" y="14"/>
                <a:pt x="6" y="14"/>
                <a:pt x="6" y="14"/>
              </a:cubicBezTo>
              <a:cubicBezTo>
                <a:pt x="7" y="14"/>
                <a:pt x="7" y="14"/>
                <a:pt x="7" y="14"/>
              </a:cubicBezTo>
              <a:cubicBezTo>
                <a:pt x="9" y="19"/>
                <a:pt x="9" y="19"/>
                <a:pt x="9" y="19"/>
              </a:cubicBezTo>
              <a:cubicBezTo>
                <a:pt x="9" y="23"/>
                <a:pt x="9" y="23"/>
                <a:pt x="9" y="23"/>
              </a:cubicBezTo>
              <a:cubicBezTo>
                <a:pt x="9" y="26"/>
                <a:pt x="9" y="26"/>
                <a:pt x="9" y="26"/>
              </a:cubicBezTo>
              <a:cubicBezTo>
                <a:pt x="10" y="29"/>
                <a:pt x="10" y="29"/>
                <a:pt x="10" y="29"/>
              </a:cubicBezTo>
              <a:cubicBezTo>
                <a:pt x="10" y="30"/>
                <a:pt x="10" y="30"/>
                <a:pt x="10" y="30"/>
              </a:cubicBezTo>
              <a:cubicBezTo>
                <a:pt x="10" y="35"/>
                <a:pt x="10" y="35"/>
                <a:pt x="10" y="35"/>
              </a:cubicBezTo>
              <a:cubicBezTo>
                <a:pt x="10" y="36"/>
                <a:pt x="10" y="36"/>
                <a:pt x="10" y="36"/>
              </a:cubicBezTo>
              <a:cubicBezTo>
                <a:pt x="12" y="36"/>
                <a:pt x="12" y="36"/>
                <a:pt x="12" y="36"/>
              </a:cubicBezTo>
              <a:cubicBezTo>
                <a:pt x="14" y="40"/>
                <a:pt x="14" y="40"/>
                <a:pt x="14" y="40"/>
              </a:cubicBezTo>
              <a:cubicBezTo>
                <a:pt x="9" y="49"/>
                <a:pt x="9" y="49"/>
                <a:pt x="9" y="49"/>
              </a:cubicBezTo>
              <a:cubicBezTo>
                <a:pt x="4" y="53"/>
                <a:pt x="4" y="53"/>
                <a:pt x="4" y="53"/>
              </a:cubicBezTo>
              <a:cubicBezTo>
                <a:pt x="1" y="58"/>
                <a:pt x="1" y="58"/>
                <a:pt x="1" y="58"/>
              </a:cubicBezTo>
              <a:cubicBezTo>
                <a:pt x="2" y="66"/>
                <a:pt x="2" y="66"/>
                <a:pt x="2" y="66"/>
              </a:cubicBezTo>
              <a:cubicBezTo>
                <a:pt x="3" y="71"/>
                <a:pt x="3" y="71"/>
                <a:pt x="3" y="71"/>
              </a:cubicBezTo>
              <a:cubicBezTo>
                <a:pt x="5" y="73"/>
                <a:pt x="5" y="73"/>
                <a:pt x="5" y="73"/>
              </a:cubicBezTo>
              <a:cubicBezTo>
                <a:pt x="7" y="75"/>
                <a:pt x="7" y="75"/>
                <a:pt x="7" y="75"/>
              </a:cubicBezTo>
              <a:cubicBezTo>
                <a:pt x="12" y="75"/>
                <a:pt x="12" y="75"/>
                <a:pt x="12" y="75"/>
              </a:cubicBezTo>
              <a:cubicBezTo>
                <a:pt x="20" y="72"/>
                <a:pt x="20" y="72"/>
                <a:pt x="20" y="72"/>
              </a:cubicBezTo>
              <a:cubicBezTo>
                <a:pt x="22" y="72"/>
                <a:pt x="22" y="72"/>
                <a:pt x="22" y="72"/>
              </a:cubicBezTo>
              <a:cubicBezTo>
                <a:pt x="34" y="58"/>
                <a:pt x="34" y="58"/>
                <a:pt x="34" y="58"/>
              </a:cubicBezTo>
              <a:lnTo>
                <a:pt x="34" y="5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50189</xdr:colOff>
      <xdr:row>18</xdr:row>
      <xdr:rowOff>3176</xdr:rowOff>
    </xdr:from>
    <xdr:to>
      <xdr:col>12</xdr:col>
      <xdr:colOff>451826</xdr:colOff>
      <xdr:row>22</xdr:row>
      <xdr:rowOff>65089</xdr:rowOff>
    </xdr:to>
    <xdr:sp macro="" textlink="">
      <xdr:nvSpPr>
        <xdr:cNvPr id="92" name="KZ">
          <a:extLst>
            <a:ext uri="{FF2B5EF4-FFF2-40B4-BE49-F238E27FC236}">
              <a16:creationId xmlns:a16="http://schemas.microsoft.com/office/drawing/2014/main" id="{00000000-0008-0000-0D00-00005C000000}"/>
            </a:ext>
          </a:extLst>
        </xdr:cNvPr>
        <xdr:cNvSpPr>
          <a:spLocks/>
        </xdr:cNvSpPr>
      </xdr:nvSpPr>
      <xdr:spPr bwMode="auto">
        <a:xfrm>
          <a:off x="6860564" y="3355976"/>
          <a:ext cx="1011237" cy="709613"/>
        </a:xfrm>
        <a:custGeom>
          <a:avLst/>
          <a:gdLst>
            <a:gd name="T0" fmla="*/ 2147483647 w 129"/>
            <a:gd name="T1" fmla="*/ 2147483647 h 91"/>
            <a:gd name="T2" fmla="*/ 2147483647 w 129"/>
            <a:gd name="T3" fmla="*/ 2147483647 h 91"/>
            <a:gd name="T4" fmla="*/ 2147483647 w 129"/>
            <a:gd name="T5" fmla="*/ 2147483647 h 91"/>
            <a:gd name="T6" fmla="*/ 2147483647 w 129"/>
            <a:gd name="T7" fmla="*/ 2147483647 h 91"/>
            <a:gd name="T8" fmla="*/ 2147483647 w 129"/>
            <a:gd name="T9" fmla="*/ 2147483647 h 91"/>
            <a:gd name="T10" fmla="*/ 2147483647 w 129"/>
            <a:gd name="T11" fmla="*/ 2147483647 h 91"/>
            <a:gd name="T12" fmla="*/ 2147483647 w 129"/>
            <a:gd name="T13" fmla="*/ 2147483647 h 91"/>
            <a:gd name="T14" fmla="*/ 2147483647 w 129"/>
            <a:gd name="T15" fmla="*/ 2147483647 h 91"/>
            <a:gd name="T16" fmla="*/ 2147483647 w 129"/>
            <a:gd name="T17" fmla="*/ 2147483647 h 91"/>
            <a:gd name="T18" fmla="*/ 2147483647 w 129"/>
            <a:gd name="T19" fmla="*/ 2147483647 h 91"/>
            <a:gd name="T20" fmla="*/ 2147483647 w 129"/>
            <a:gd name="T21" fmla="*/ 2147483647 h 91"/>
            <a:gd name="T22" fmla="*/ 2147483647 w 129"/>
            <a:gd name="T23" fmla="*/ 2147483647 h 91"/>
            <a:gd name="T24" fmla="*/ 2147483647 w 129"/>
            <a:gd name="T25" fmla="*/ 2147483647 h 91"/>
            <a:gd name="T26" fmla="*/ 2147483647 w 129"/>
            <a:gd name="T27" fmla="*/ 2147483647 h 91"/>
            <a:gd name="T28" fmla="*/ 2147483647 w 129"/>
            <a:gd name="T29" fmla="*/ 2147483647 h 91"/>
            <a:gd name="T30" fmla="*/ 0 w 129"/>
            <a:gd name="T31" fmla="*/ 2147483647 h 91"/>
            <a:gd name="T32" fmla="*/ 2147483647 w 129"/>
            <a:gd name="T33" fmla="*/ 2147483647 h 91"/>
            <a:gd name="T34" fmla="*/ 2147483647 w 129"/>
            <a:gd name="T35" fmla="*/ 2147483647 h 91"/>
            <a:gd name="T36" fmla="*/ 2147483647 w 129"/>
            <a:gd name="T37" fmla="*/ 2147483647 h 91"/>
            <a:gd name="T38" fmla="*/ 2147483647 w 129"/>
            <a:gd name="T39" fmla="*/ 2147483647 h 91"/>
            <a:gd name="T40" fmla="*/ 2147483647 w 129"/>
            <a:gd name="T41" fmla="*/ 2147483647 h 91"/>
            <a:gd name="T42" fmla="*/ 2147483647 w 129"/>
            <a:gd name="T43" fmla="*/ 2147483647 h 91"/>
            <a:gd name="T44" fmla="*/ 2147483647 w 129"/>
            <a:gd name="T45" fmla="*/ 2147483647 h 91"/>
            <a:gd name="T46" fmla="*/ 2147483647 w 129"/>
            <a:gd name="T47" fmla="*/ 2147483647 h 91"/>
            <a:gd name="T48" fmla="*/ 2147483647 w 129"/>
            <a:gd name="T49" fmla="*/ 2147483647 h 91"/>
            <a:gd name="T50" fmla="*/ 2147483647 w 129"/>
            <a:gd name="T51" fmla="*/ 2147483647 h 91"/>
            <a:gd name="T52" fmla="*/ 2147483647 w 129"/>
            <a:gd name="T53" fmla="*/ 2147483647 h 91"/>
            <a:gd name="T54" fmla="*/ 2147483647 w 129"/>
            <a:gd name="T55" fmla="*/ 2147483647 h 91"/>
            <a:gd name="T56" fmla="*/ 2147483647 w 129"/>
            <a:gd name="T57" fmla="*/ 2147483647 h 91"/>
            <a:gd name="T58" fmla="*/ 2147483647 w 129"/>
            <a:gd name="T59" fmla="*/ 2147483647 h 91"/>
            <a:gd name="T60" fmla="*/ 2147483647 w 129"/>
            <a:gd name="T61" fmla="*/ 2147483647 h 91"/>
            <a:gd name="T62" fmla="*/ 2147483647 w 129"/>
            <a:gd name="T63" fmla="*/ 2147483647 h 91"/>
            <a:gd name="T64" fmla="*/ 2147483647 w 129"/>
            <a:gd name="T65" fmla="*/ 2147483647 h 91"/>
            <a:gd name="T66" fmla="*/ 2147483647 w 129"/>
            <a:gd name="T67" fmla="*/ 2147483647 h 91"/>
            <a:gd name="T68" fmla="*/ 2147483647 w 129"/>
            <a:gd name="T69" fmla="*/ 2147483647 h 91"/>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Lst>
          <a:ahLst/>
          <a:cxnLst>
            <a:cxn ang="T70">
              <a:pos x="T0" y="T1"/>
            </a:cxn>
            <a:cxn ang="T71">
              <a:pos x="T2" y="T3"/>
            </a:cxn>
            <a:cxn ang="T72">
              <a:pos x="T4" y="T5"/>
            </a:cxn>
            <a:cxn ang="T73">
              <a:pos x="T6" y="T7"/>
            </a:cxn>
            <a:cxn ang="T74">
              <a:pos x="T8" y="T9"/>
            </a:cxn>
            <a:cxn ang="T75">
              <a:pos x="T10" y="T11"/>
            </a:cxn>
            <a:cxn ang="T76">
              <a:pos x="T12" y="T13"/>
            </a:cxn>
            <a:cxn ang="T77">
              <a:pos x="T14" y="T15"/>
            </a:cxn>
            <a:cxn ang="T78">
              <a:pos x="T16" y="T17"/>
            </a:cxn>
            <a:cxn ang="T79">
              <a:pos x="T18" y="T19"/>
            </a:cxn>
            <a:cxn ang="T80">
              <a:pos x="T20" y="T21"/>
            </a:cxn>
            <a:cxn ang="T81">
              <a:pos x="T22" y="T23"/>
            </a:cxn>
            <a:cxn ang="T82">
              <a:pos x="T24" y="T25"/>
            </a:cxn>
            <a:cxn ang="T83">
              <a:pos x="T26" y="T27"/>
            </a:cxn>
            <a:cxn ang="T84">
              <a:pos x="T28" y="T29"/>
            </a:cxn>
            <a:cxn ang="T85">
              <a:pos x="T30" y="T31"/>
            </a:cxn>
            <a:cxn ang="T86">
              <a:pos x="T32" y="T33"/>
            </a:cxn>
            <a:cxn ang="T87">
              <a:pos x="T34" y="T35"/>
            </a:cxn>
            <a:cxn ang="T88">
              <a:pos x="T36" y="T37"/>
            </a:cxn>
            <a:cxn ang="T89">
              <a:pos x="T38" y="T39"/>
            </a:cxn>
            <a:cxn ang="T90">
              <a:pos x="T40" y="T41"/>
            </a:cxn>
            <a:cxn ang="T91">
              <a:pos x="T42" y="T43"/>
            </a:cxn>
            <a:cxn ang="T92">
              <a:pos x="T44" y="T45"/>
            </a:cxn>
            <a:cxn ang="T93">
              <a:pos x="T46" y="T47"/>
            </a:cxn>
            <a:cxn ang="T94">
              <a:pos x="T48" y="T49"/>
            </a:cxn>
            <a:cxn ang="T95">
              <a:pos x="T50" y="T51"/>
            </a:cxn>
            <a:cxn ang="T96">
              <a:pos x="T52" y="T53"/>
            </a:cxn>
            <a:cxn ang="T97">
              <a:pos x="T54" y="T55"/>
            </a:cxn>
            <a:cxn ang="T98">
              <a:pos x="T56" y="T57"/>
            </a:cxn>
            <a:cxn ang="T99">
              <a:pos x="T58" y="T59"/>
            </a:cxn>
            <a:cxn ang="T100">
              <a:pos x="T60" y="T61"/>
            </a:cxn>
            <a:cxn ang="T101">
              <a:pos x="T62" y="T63"/>
            </a:cxn>
            <a:cxn ang="T102">
              <a:pos x="T64" y="T65"/>
            </a:cxn>
            <a:cxn ang="T103">
              <a:pos x="T66" y="T67"/>
            </a:cxn>
            <a:cxn ang="T104">
              <a:pos x="T68" y="T69"/>
            </a:cxn>
          </a:cxnLst>
          <a:rect l="0" t="0" r="r" b="b"/>
          <a:pathLst>
            <a:path w="129" h="91">
              <a:moveTo>
                <a:pt x="89" y="79"/>
              </a:moveTo>
              <a:cubicBezTo>
                <a:pt x="87" y="77"/>
                <a:pt x="87" y="77"/>
                <a:pt x="87" y="77"/>
              </a:cubicBezTo>
              <a:cubicBezTo>
                <a:pt x="88" y="73"/>
                <a:pt x="88" y="73"/>
                <a:pt x="88" y="73"/>
              </a:cubicBezTo>
              <a:cubicBezTo>
                <a:pt x="96" y="71"/>
                <a:pt x="96" y="71"/>
                <a:pt x="96" y="71"/>
              </a:cubicBezTo>
              <a:cubicBezTo>
                <a:pt x="101" y="67"/>
                <a:pt x="101" y="67"/>
                <a:pt x="101" y="67"/>
              </a:cubicBezTo>
              <a:cubicBezTo>
                <a:pt x="105" y="63"/>
                <a:pt x="105" y="63"/>
                <a:pt x="105" y="63"/>
              </a:cubicBezTo>
              <a:cubicBezTo>
                <a:pt x="107" y="51"/>
                <a:pt x="107" y="51"/>
                <a:pt x="107" y="51"/>
              </a:cubicBezTo>
              <a:cubicBezTo>
                <a:pt x="114" y="50"/>
                <a:pt x="114" y="50"/>
                <a:pt x="114" y="50"/>
              </a:cubicBezTo>
              <a:cubicBezTo>
                <a:pt x="116" y="40"/>
                <a:pt x="116" y="40"/>
                <a:pt x="116" y="40"/>
              </a:cubicBezTo>
              <a:cubicBezTo>
                <a:pt x="124" y="41"/>
                <a:pt x="124" y="41"/>
                <a:pt x="124" y="41"/>
              </a:cubicBezTo>
              <a:cubicBezTo>
                <a:pt x="126" y="35"/>
                <a:pt x="126" y="35"/>
                <a:pt x="126" y="35"/>
              </a:cubicBezTo>
              <a:cubicBezTo>
                <a:pt x="129" y="34"/>
                <a:pt x="129" y="34"/>
                <a:pt x="129" y="34"/>
              </a:cubicBezTo>
              <a:cubicBezTo>
                <a:pt x="129" y="29"/>
                <a:pt x="129" y="29"/>
                <a:pt x="129" y="29"/>
              </a:cubicBezTo>
              <a:cubicBezTo>
                <a:pt x="122" y="27"/>
                <a:pt x="122" y="27"/>
                <a:pt x="122" y="27"/>
              </a:cubicBezTo>
              <a:cubicBezTo>
                <a:pt x="114" y="23"/>
                <a:pt x="114" y="23"/>
                <a:pt x="114" y="23"/>
              </a:cubicBezTo>
              <a:cubicBezTo>
                <a:pt x="104" y="23"/>
                <a:pt x="104" y="23"/>
                <a:pt x="104" y="23"/>
              </a:cubicBezTo>
              <a:cubicBezTo>
                <a:pt x="100" y="14"/>
                <a:pt x="100" y="14"/>
                <a:pt x="100" y="14"/>
              </a:cubicBezTo>
              <a:cubicBezTo>
                <a:pt x="96" y="6"/>
                <a:pt x="96" y="6"/>
                <a:pt x="96" y="6"/>
              </a:cubicBezTo>
              <a:cubicBezTo>
                <a:pt x="91" y="6"/>
                <a:pt x="91" y="6"/>
                <a:pt x="91" y="6"/>
              </a:cubicBezTo>
              <a:cubicBezTo>
                <a:pt x="82" y="9"/>
                <a:pt x="82" y="9"/>
                <a:pt x="82" y="9"/>
              </a:cubicBezTo>
              <a:cubicBezTo>
                <a:pt x="74" y="0"/>
                <a:pt x="74" y="0"/>
                <a:pt x="74" y="0"/>
              </a:cubicBezTo>
              <a:cubicBezTo>
                <a:pt x="62" y="3"/>
                <a:pt x="62" y="3"/>
                <a:pt x="62" y="3"/>
              </a:cubicBezTo>
              <a:cubicBezTo>
                <a:pt x="49" y="7"/>
                <a:pt x="49" y="7"/>
                <a:pt x="49" y="7"/>
              </a:cubicBezTo>
              <a:cubicBezTo>
                <a:pt x="45" y="16"/>
                <a:pt x="45" y="16"/>
                <a:pt x="45" y="16"/>
              </a:cubicBezTo>
              <a:cubicBezTo>
                <a:pt x="47" y="23"/>
                <a:pt x="47" y="23"/>
                <a:pt x="47" y="23"/>
              </a:cubicBezTo>
              <a:cubicBezTo>
                <a:pt x="40" y="24"/>
                <a:pt x="40" y="24"/>
                <a:pt x="40" y="24"/>
              </a:cubicBezTo>
              <a:cubicBezTo>
                <a:pt x="33" y="23"/>
                <a:pt x="33" y="23"/>
                <a:pt x="33" y="23"/>
              </a:cubicBezTo>
              <a:cubicBezTo>
                <a:pt x="27" y="24"/>
                <a:pt x="27" y="24"/>
                <a:pt x="27" y="24"/>
              </a:cubicBezTo>
              <a:cubicBezTo>
                <a:pt x="22" y="20"/>
                <a:pt x="22" y="20"/>
                <a:pt x="22" y="20"/>
              </a:cubicBezTo>
              <a:cubicBezTo>
                <a:pt x="13" y="21"/>
                <a:pt x="13" y="21"/>
                <a:pt x="13" y="21"/>
              </a:cubicBezTo>
              <a:cubicBezTo>
                <a:pt x="3" y="26"/>
                <a:pt x="3" y="26"/>
                <a:pt x="3" y="26"/>
              </a:cubicBezTo>
              <a:cubicBezTo>
                <a:pt x="0" y="33"/>
                <a:pt x="0" y="33"/>
                <a:pt x="0" y="33"/>
              </a:cubicBezTo>
              <a:cubicBezTo>
                <a:pt x="4" y="37"/>
                <a:pt x="4" y="37"/>
                <a:pt x="4" y="37"/>
              </a:cubicBezTo>
              <a:cubicBezTo>
                <a:pt x="6" y="42"/>
                <a:pt x="6" y="42"/>
                <a:pt x="6" y="42"/>
              </a:cubicBezTo>
              <a:cubicBezTo>
                <a:pt x="13" y="41"/>
                <a:pt x="13" y="41"/>
                <a:pt x="13" y="41"/>
              </a:cubicBezTo>
              <a:cubicBezTo>
                <a:pt x="19" y="41"/>
                <a:pt x="19" y="41"/>
                <a:pt x="19" y="41"/>
              </a:cubicBezTo>
              <a:cubicBezTo>
                <a:pt x="26" y="49"/>
                <a:pt x="26" y="49"/>
                <a:pt x="26" y="49"/>
              </a:cubicBezTo>
              <a:cubicBezTo>
                <a:pt x="20" y="50"/>
                <a:pt x="20" y="50"/>
                <a:pt x="20" y="50"/>
              </a:cubicBezTo>
              <a:cubicBezTo>
                <a:pt x="16" y="50"/>
                <a:pt x="16" y="50"/>
                <a:pt x="16" y="50"/>
              </a:cubicBezTo>
              <a:cubicBezTo>
                <a:pt x="13" y="52"/>
                <a:pt x="13" y="52"/>
                <a:pt x="13" y="52"/>
              </a:cubicBezTo>
              <a:cubicBezTo>
                <a:pt x="16" y="59"/>
                <a:pt x="16" y="59"/>
                <a:pt x="16" y="59"/>
              </a:cubicBezTo>
              <a:cubicBezTo>
                <a:pt x="16" y="59"/>
                <a:pt x="20" y="62"/>
                <a:pt x="20" y="63"/>
              </a:cubicBezTo>
              <a:cubicBezTo>
                <a:pt x="20" y="64"/>
                <a:pt x="20" y="72"/>
                <a:pt x="20" y="72"/>
              </a:cubicBezTo>
              <a:cubicBezTo>
                <a:pt x="24" y="76"/>
                <a:pt x="24" y="76"/>
                <a:pt x="24" y="76"/>
              </a:cubicBezTo>
              <a:cubicBezTo>
                <a:pt x="23" y="84"/>
                <a:pt x="23" y="84"/>
                <a:pt x="23" y="84"/>
              </a:cubicBezTo>
              <a:cubicBezTo>
                <a:pt x="24" y="82"/>
                <a:pt x="24" y="82"/>
                <a:pt x="24" y="82"/>
              </a:cubicBezTo>
              <a:cubicBezTo>
                <a:pt x="29" y="80"/>
                <a:pt x="29" y="80"/>
                <a:pt x="29" y="80"/>
              </a:cubicBezTo>
              <a:cubicBezTo>
                <a:pt x="33" y="79"/>
                <a:pt x="33" y="79"/>
                <a:pt x="33" y="79"/>
              </a:cubicBezTo>
              <a:cubicBezTo>
                <a:pt x="38" y="82"/>
                <a:pt x="38" y="82"/>
                <a:pt x="38" y="82"/>
              </a:cubicBezTo>
              <a:cubicBezTo>
                <a:pt x="42" y="85"/>
                <a:pt x="42" y="85"/>
                <a:pt x="42" y="85"/>
              </a:cubicBezTo>
              <a:cubicBezTo>
                <a:pt x="46" y="86"/>
                <a:pt x="46" y="86"/>
                <a:pt x="46" y="86"/>
              </a:cubicBezTo>
              <a:cubicBezTo>
                <a:pt x="46" y="89"/>
                <a:pt x="46" y="89"/>
                <a:pt x="46" y="89"/>
              </a:cubicBezTo>
              <a:cubicBezTo>
                <a:pt x="48" y="90"/>
                <a:pt x="48" y="90"/>
                <a:pt x="48" y="90"/>
              </a:cubicBezTo>
              <a:cubicBezTo>
                <a:pt x="51" y="91"/>
                <a:pt x="51" y="91"/>
                <a:pt x="51" y="91"/>
              </a:cubicBezTo>
              <a:cubicBezTo>
                <a:pt x="53" y="89"/>
                <a:pt x="53" y="89"/>
                <a:pt x="53" y="89"/>
              </a:cubicBezTo>
              <a:cubicBezTo>
                <a:pt x="58" y="87"/>
                <a:pt x="58" y="87"/>
                <a:pt x="58" y="87"/>
              </a:cubicBezTo>
              <a:cubicBezTo>
                <a:pt x="59" y="82"/>
                <a:pt x="59" y="82"/>
                <a:pt x="59" y="82"/>
              </a:cubicBezTo>
              <a:cubicBezTo>
                <a:pt x="63" y="83"/>
                <a:pt x="63" y="83"/>
                <a:pt x="63" y="83"/>
              </a:cubicBezTo>
              <a:cubicBezTo>
                <a:pt x="66" y="83"/>
                <a:pt x="66" y="83"/>
                <a:pt x="66" y="83"/>
              </a:cubicBezTo>
              <a:cubicBezTo>
                <a:pt x="68" y="85"/>
                <a:pt x="68" y="85"/>
                <a:pt x="68" y="85"/>
              </a:cubicBezTo>
              <a:cubicBezTo>
                <a:pt x="72" y="84"/>
                <a:pt x="72" y="84"/>
                <a:pt x="72" y="84"/>
              </a:cubicBezTo>
              <a:cubicBezTo>
                <a:pt x="74" y="82"/>
                <a:pt x="74" y="82"/>
                <a:pt x="74" y="82"/>
              </a:cubicBezTo>
              <a:cubicBezTo>
                <a:pt x="77" y="79"/>
                <a:pt x="77" y="79"/>
                <a:pt x="77" y="79"/>
              </a:cubicBezTo>
              <a:cubicBezTo>
                <a:pt x="78" y="80"/>
                <a:pt x="78" y="80"/>
                <a:pt x="78" y="80"/>
              </a:cubicBezTo>
              <a:cubicBezTo>
                <a:pt x="79" y="83"/>
                <a:pt x="79" y="83"/>
                <a:pt x="79" y="83"/>
              </a:cubicBezTo>
              <a:cubicBezTo>
                <a:pt x="82" y="83"/>
                <a:pt x="82" y="83"/>
                <a:pt x="82" y="83"/>
              </a:cubicBezTo>
              <a:cubicBezTo>
                <a:pt x="86" y="82"/>
                <a:pt x="86" y="82"/>
                <a:pt x="86" y="82"/>
              </a:cubicBezTo>
              <a:cubicBezTo>
                <a:pt x="88" y="82"/>
                <a:pt x="88" y="82"/>
                <a:pt x="88" y="82"/>
              </a:cubicBezTo>
              <a:cubicBezTo>
                <a:pt x="88" y="83"/>
                <a:pt x="88" y="83"/>
                <a:pt x="88" y="83"/>
              </a:cubicBezTo>
              <a:cubicBezTo>
                <a:pt x="90" y="82"/>
                <a:pt x="90" y="82"/>
                <a:pt x="90" y="82"/>
              </a:cubicBezTo>
              <a:lnTo>
                <a:pt x="89" y="7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226401</xdr:colOff>
      <xdr:row>12</xdr:row>
      <xdr:rowOff>84138</xdr:rowOff>
    </xdr:from>
    <xdr:to>
      <xdr:col>10</xdr:col>
      <xdr:colOff>266089</xdr:colOff>
      <xdr:row>17</xdr:row>
      <xdr:rowOff>41276</xdr:rowOff>
    </xdr:to>
    <xdr:sp macro="" textlink="">
      <xdr:nvSpPr>
        <xdr:cNvPr id="93" name="NO">
          <a:extLst>
            <a:ext uri="{FF2B5EF4-FFF2-40B4-BE49-F238E27FC236}">
              <a16:creationId xmlns:a16="http://schemas.microsoft.com/office/drawing/2014/main" id="{00000000-0008-0000-0D00-00005D000000}"/>
            </a:ext>
          </a:extLst>
        </xdr:cNvPr>
        <xdr:cNvSpPr>
          <a:spLocks/>
        </xdr:cNvSpPr>
      </xdr:nvSpPr>
      <xdr:spPr bwMode="auto">
        <a:xfrm>
          <a:off x="5817576" y="2465388"/>
          <a:ext cx="649288" cy="766763"/>
        </a:xfrm>
        <a:custGeom>
          <a:avLst/>
          <a:gdLst>
            <a:gd name="T0" fmla="*/ 2147483647 w 83"/>
            <a:gd name="T1" fmla="*/ 2147483647 h 98"/>
            <a:gd name="T2" fmla="*/ 2147483647 w 83"/>
            <a:gd name="T3" fmla="*/ 2147483647 h 98"/>
            <a:gd name="T4" fmla="*/ 2147483647 w 83"/>
            <a:gd name="T5" fmla="*/ 2147483647 h 98"/>
            <a:gd name="T6" fmla="*/ 2147483647 w 83"/>
            <a:gd name="T7" fmla="*/ 2147483647 h 98"/>
            <a:gd name="T8" fmla="*/ 2147483647 w 83"/>
            <a:gd name="T9" fmla="*/ 2147483647 h 98"/>
            <a:gd name="T10" fmla="*/ 2147483647 w 83"/>
            <a:gd name="T11" fmla="*/ 2147483647 h 98"/>
            <a:gd name="T12" fmla="*/ 2147483647 w 83"/>
            <a:gd name="T13" fmla="*/ 2147483647 h 98"/>
            <a:gd name="T14" fmla="*/ 2147483647 w 83"/>
            <a:gd name="T15" fmla="*/ 2147483647 h 98"/>
            <a:gd name="T16" fmla="*/ 2147483647 w 83"/>
            <a:gd name="T17" fmla="*/ 2147483647 h 98"/>
            <a:gd name="T18" fmla="*/ 2147483647 w 83"/>
            <a:gd name="T19" fmla="*/ 2147483647 h 98"/>
            <a:gd name="T20" fmla="*/ 2147483647 w 83"/>
            <a:gd name="T21" fmla="*/ 2147483647 h 98"/>
            <a:gd name="T22" fmla="*/ 2147483647 w 83"/>
            <a:gd name="T23" fmla="*/ 2147483647 h 98"/>
            <a:gd name="T24" fmla="*/ 2147483647 w 83"/>
            <a:gd name="T25" fmla="*/ 2147483647 h 98"/>
            <a:gd name="T26" fmla="*/ 2147483647 w 83"/>
            <a:gd name="T27" fmla="*/ 2147483647 h 98"/>
            <a:gd name="T28" fmla="*/ 2147483647 w 83"/>
            <a:gd name="T29" fmla="*/ 2147483647 h 98"/>
            <a:gd name="T30" fmla="*/ 2147483647 w 83"/>
            <a:gd name="T31" fmla="*/ 2147483647 h 98"/>
            <a:gd name="T32" fmla="*/ 2147483647 w 83"/>
            <a:gd name="T33" fmla="*/ 2147483647 h 98"/>
            <a:gd name="T34" fmla="*/ 2147483647 w 83"/>
            <a:gd name="T35" fmla="*/ 2147483647 h 98"/>
            <a:gd name="T36" fmla="*/ 2147483647 w 83"/>
            <a:gd name="T37" fmla="*/ 2147483647 h 98"/>
            <a:gd name="T38" fmla="*/ 2147483647 w 83"/>
            <a:gd name="T39" fmla="*/ 2147483647 h 98"/>
            <a:gd name="T40" fmla="*/ 2147483647 w 83"/>
            <a:gd name="T41" fmla="*/ 2147483647 h 98"/>
            <a:gd name="T42" fmla="*/ 2147483647 w 83"/>
            <a:gd name="T43" fmla="*/ 2147483647 h 98"/>
            <a:gd name="T44" fmla="*/ 2147483647 w 83"/>
            <a:gd name="T45" fmla="*/ 2147483647 h 98"/>
            <a:gd name="T46" fmla="*/ 2147483647 w 83"/>
            <a:gd name="T47" fmla="*/ 2147483647 h 98"/>
            <a:gd name="T48" fmla="*/ 2147483647 w 83"/>
            <a:gd name="T49" fmla="*/ 2147483647 h 98"/>
            <a:gd name="T50" fmla="*/ 2147483647 w 83"/>
            <a:gd name="T51" fmla="*/ 0 h 98"/>
            <a:gd name="T52" fmla="*/ 2147483647 w 83"/>
            <a:gd name="T53" fmla="*/ 2147483647 h 98"/>
            <a:gd name="T54" fmla="*/ 2147483647 w 83"/>
            <a:gd name="T55" fmla="*/ 2147483647 h 98"/>
            <a:gd name="T56" fmla="*/ 2147483647 w 83"/>
            <a:gd name="T57" fmla="*/ 2147483647 h 98"/>
            <a:gd name="T58" fmla="*/ 2147483647 w 83"/>
            <a:gd name="T59" fmla="*/ 2147483647 h 98"/>
            <a:gd name="T60" fmla="*/ 2147483647 w 83"/>
            <a:gd name="T61" fmla="*/ 2147483647 h 98"/>
            <a:gd name="T62" fmla="*/ 2147483647 w 83"/>
            <a:gd name="T63" fmla="*/ 2147483647 h 98"/>
            <a:gd name="T64" fmla="*/ 2147483647 w 83"/>
            <a:gd name="T65" fmla="*/ 2147483647 h 98"/>
            <a:gd name="T66" fmla="*/ 2147483647 w 83"/>
            <a:gd name="T67" fmla="*/ 2147483647 h 98"/>
            <a:gd name="T68" fmla="*/ 2147483647 w 83"/>
            <a:gd name="T69" fmla="*/ 2147483647 h 98"/>
            <a:gd name="T70" fmla="*/ 2147483647 w 83"/>
            <a:gd name="T71" fmla="*/ 2147483647 h 98"/>
            <a:gd name="T72" fmla="*/ 2147483647 w 83"/>
            <a:gd name="T73" fmla="*/ 2147483647 h 98"/>
            <a:gd name="T74" fmla="*/ 2147483647 w 83"/>
            <a:gd name="T75" fmla="*/ 2147483647 h 98"/>
            <a:gd name="T76" fmla="*/ 2147483647 w 83"/>
            <a:gd name="T77" fmla="*/ 2147483647 h 98"/>
            <a:gd name="T78" fmla="*/ 2147483647 w 83"/>
            <a:gd name="T79" fmla="*/ 2147483647 h 98"/>
            <a:gd name="T80" fmla="*/ 2147483647 w 83"/>
            <a:gd name="T81" fmla="*/ 2147483647 h 98"/>
            <a:gd name="T82" fmla="*/ 2147483647 w 83"/>
            <a:gd name="T83" fmla="*/ 2147483647 h 98"/>
            <a:gd name="T84" fmla="*/ 2147483647 w 83"/>
            <a:gd name="T85" fmla="*/ 2147483647 h 98"/>
            <a:gd name="T86" fmla="*/ 2147483647 w 83"/>
            <a:gd name="T87" fmla="*/ 2147483647 h 98"/>
            <a:gd name="T88" fmla="*/ 2147483647 w 83"/>
            <a:gd name="T89" fmla="*/ 2147483647 h 98"/>
            <a:gd name="T90" fmla="*/ 2147483647 w 83"/>
            <a:gd name="T91" fmla="*/ 2147483647 h 98"/>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Lst>
          <a:ahLst/>
          <a:cxnLst>
            <a:cxn ang="T92">
              <a:pos x="T0" y="T1"/>
            </a:cxn>
            <a:cxn ang="T93">
              <a:pos x="T2" y="T3"/>
            </a:cxn>
            <a:cxn ang="T94">
              <a:pos x="T4" y="T5"/>
            </a:cxn>
            <a:cxn ang="T95">
              <a:pos x="T6" y="T7"/>
            </a:cxn>
            <a:cxn ang="T96">
              <a:pos x="T8" y="T9"/>
            </a:cxn>
            <a:cxn ang="T97">
              <a:pos x="T10" y="T11"/>
            </a:cxn>
            <a:cxn ang="T98">
              <a:pos x="T12" y="T13"/>
            </a:cxn>
            <a:cxn ang="T99">
              <a:pos x="T14" y="T15"/>
            </a:cxn>
            <a:cxn ang="T100">
              <a:pos x="T16" y="T17"/>
            </a:cxn>
            <a:cxn ang="T101">
              <a:pos x="T18" y="T19"/>
            </a:cxn>
            <a:cxn ang="T102">
              <a:pos x="T20" y="T21"/>
            </a:cxn>
            <a:cxn ang="T103">
              <a:pos x="T22" y="T23"/>
            </a:cxn>
            <a:cxn ang="T104">
              <a:pos x="T24" y="T25"/>
            </a:cxn>
            <a:cxn ang="T105">
              <a:pos x="T26" y="T27"/>
            </a:cxn>
            <a:cxn ang="T106">
              <a:pos x="T28" y="T29"/>
            </a:cxn>
            <a:cxn ang="T107">
              <a:pos x="T30" y="T31"/>
            </a:cxn>
            <a:cxn ang="T108">
              <a:pos x="T32" y="T33"/>
            </a:cxn>
            <a:cxn ang="T109">
              <a:pos x="T34" y="T35"/>
            </a:cxn>
            <a:cxn ang="T110">
              <a:pos x="T36" y="T37"/>
            </a:cxn>
            <a:cxn ang="T111">
              <a:pos x="T38" y="T39"/>
            </a:cxn>
            <a:cxn ang="T112">
              <a:pos x="T40" y="T41"/>
            </a:cxn>
            <a:cxn ang="T113">
              <a:pos x="T42" y="T43"/>
            </a:cxn>
            <a:cxn ang="T114">
              <a:pos x="T44" y="T45"/>
            </a:cxn>
            <a:cxn ang="T115">
              <a:pos x="T46" y="T47"/>
            </a:cxn>
            <a:cxn ang="T116">
              <a:pos x="T48" y="T49"/>
            </a:cxn>
            <a:cxn ang="T117">
              <a:pos x="T50" y="T51"/>
            </a:cxn>
            <a:cxn ang="T118">
              <a:pos x="T52" y="T53"/>
            </a:cxn>
            <a:cxn ang="T119">
              <a:pos x="T54" y="T55"/>
            </a:cxn>
            <a:cxn ang="T120">
              <a:pos x="T56" y="T57"/>
            </a:cxn>
            <a:cxn ang="T121">
              <a:pos x="T58" y="T59"/>
            </a:cxn>
            <a:cxn ang="T122">
              <a:pos x="T60" y="T61"/>
            </a:cxn>
            <a:cxn ang="T123">
              <a:pos x="T62" y="T63"/>
            </a:cxn>
            <a:cxn ang="T124">
              <a:pos x="T64" y="T65"/>
            </a:cxn>
            <a:cxn ang="T125">
              <a:pos x="T66" y="T67"/>
            </a:cxn>
            <a:cxn ang="T126">
              <a:pos x="T68" y="T69"/>
            </a:cxn>
            <a:cxn ang="T127">
              <a:pos x="T70" y="T71"/>
            </a:cxn>
            <a:cxn ang="T128">
              <a:pos x="T72" y="T73"/>
            </a:cxn>
            <a:cxn ang="T129">
              <a:pos x="T74" y="T75"/>
            </a:cxn>
            <a:cxn ang="T130">
              <a:pos x="T76" y="T77"/>
            </a:cxn>
            <a:cxn ang="T131">
              <a:pos x="T78" y="T79"/>
            </a:cxn>
            <a:cxn ang="T132">
              <a:pos x="T80" y="T81"/>
            </a:cxn>
            <a:cxn ang="T133">
              <a:pos x="T82" y="T83"/>
            </a:cxn>
            <a:cxn ang="T134">
              <a:pos x="T84" y="T85"/>
            </a:cxn>
            <a:cxn ang="T135">
              <a:pos x="T86" y="T87"/>
            </a:cxn>
            <a:cxn ang="T136">
              <a:pos x="T88" y="T89"/>
            </a:cxn>
            <a:cxn ang="T137">
              <a:pos x="T90" y="T91"/>
            </a:cxn>
          </a:cxnLst>
          <a:rect l="0" t="0" r="r" b="b"/>
          <a:pathLst>
            <a:path w="83" h="98">
              <a:moveTo>
                <a:pt x="23" y="87"/>
              </a:moveTo>
              <a:cubicBezTo>
                <a:pt x="23" y="87"/>
                <a:pt x="24" y="87"/>
                <a:pt x="24" y="86"/>
              </a:cubicBezTo>
              <a:cubicBezTo>
                <a:pt x="24" y="86"/>
                <a:pt x="24" y="82"/>
                <a:pt x="24" y="82"/>
              </a:cubicBezTo>
              <a:cubicBezTo>
                <a:pt x="24" y="80"/>
                <a:pt x="24" y="80"/>
                <a:pt x="24" y="80"/>
              </a:cubicBezTo>
              <a:cubicBezTo>
                <a:pt x="26" y="78"/>
                <a:pt x="26" y="78"/>
                <a:pt x="26" y="78"/>
              </a:cubicBezTo>
              <a:cubicBezTo>
                <a:pt x="24" y="75"/>
                <a:pt x="24" y="75"/>
                <a:pt x="24" y="75"/>
              </a:cubicBezTo>
              <a:cubicBezTo>
                <a:pt x="24" y="75"/>
                <a:pt x="23" y="70"/>
                <a:pt x="23" y="70"/>
              </a:cubicBezTo>
              <a:cubicBezTo>
                <a:pt x="23" y="69"/>
                <a:pt x="24" y="65"/>
                <a:pt x="24" y="65"/>
              </a:cubicBezTo>
              <a:cubicBezTo>
                <a:pt x="24" y="65"/>
                <a:pt x="24" y="62"/>
                <a:pt x="24" y="62"/>
              </a:cubicBezTo>
              <a:cubicBezTo>
                <a:pt x="26" y="60"/>
                <a:pt x="26" y="60"/>
                <a:pt x="26" y="60"/>
              </a:cubicBezTo>
              <a:cubicBezTo>
                <a:pt x="30" y="59"/>
                <a:pt x="30" y="59"/>
                <a:pt x="30" y="59"/>
              </a:cubicBezTo>
              <a:cubicBezTo>
                <a:pt x="30" y="56"/>
                <a:pt x="30" y="56"/>
                <a:pt x="30" y="56"/>
              </a:cubicBezTo>
              <a:cubicBezTo>
                <a:pt x="29" y="54"/>
                <a:pt x="29" y="54"/>
                <a:pt x="29" y="54"/>
              </a:cubicBezTo>
              <a:cubicBezTo>
                <a:pt x="31" y="50"/>
                <a:pt x="31" y="50"/>
                <a:pt x="31" y="50"/>
              </a:cubicBezTo>
              <a:cubicBezTo>
                <a:pt x="32" y="44"/>
                <a:pt x="32" y="44"/>
                <a:pt x="32" y="44"/>
              </a:cubicBezTo>
              <a:cubicBezTo>
                <a:pt x="34" y="43"/>
                <a:pt x="34" y="43"/>
                <a:pt x="34" y="43"/>
              </a:cubicBezTo>
              <a:cubicBezTo>
                <a:pt x="36" y="38"/>
                <a:pt x="36" y="38"/>
                <a:pt x="36" y="38"/>
              </a:cubicBezTo>
              <a:cubicBezTo>
                <a:pt x="38" y="35"/>
                <a:pt x="38" y="35"/>
                <a:pt x="38" y="35"/>
              </a:cubicBezTo>
              <a:cubicBezTo>
                <a:pt x="37" y="32"/>
                <a:pt x="37" y="32"/>
                <a:pt x="37" y="32"/>
              </a:cubicBezTo>
              <a:cubicBezTo>
                <a:pt x="38" y="30"/>
                <a:pt x="38" y="30"/>
                <a:pt x="38" y="30"/>
              </a:cubicBezTo>
              <a:cubicBezTo>
                <a:pt x="41" y="28"/>
                <a:pt x="41" y="28"/>
                <a:pt x="41" y="28"/>
              </a:cubicBezTo>
              <a:cubicBezTo>
                <a:pt x="42" y="28"/>
                <a:pt x="42" y="28"/>
                <a:pt x="42" y="28"/>
              </a:cubicBezTo>
              <a:cubicBezTo>
                <a:pt x="44" y="24"/>
                <a:pt x="44" y="24"/>
                <a:pt x="44" y="24"/>
              </a:cubicBezTo>
              <a:cubicBezTo>
                <a:pt x="47" y="24"/>
                <a:pt x="47" y="24"/>
                <a:pt x="47" y="24"/>
              </a:cubicBezTo>
              <a:cubicBezTo>
                <a:pt x="49" y="24"/>
                <a:pt x="49" y="24"/>
                <a:pt x="49" y="24"/>
              </a:cubicBezTo>
              <a:cubicBezTo>
                <a:pt x="49" y="22"/>
                <a:pt x="49" y="22"/>
                <a:pt x="49" y="22"/>
              </a:cubicBezTo>
              <a:cubicBezTo>
                <a:pt x="50" y="19"/>
                <a:pt x="50" y="19"/>
                <a:pt x="50" y="19"/>
              </a:cubicBezTo>
              <a:cubicBezTo>
                <a:pt x="51" y="19"/>
                <a:pt x="51" y="19"/>
                <a:pt x="51" y="19"/>
              </a:cubicBezTo>
              <a:cubicBezTo>
                <a:pt x="52" y="19"/>
                <a:pt x="52" y="19"/>
                <a:pt x="52" y="19"/>
              </a:cubicBezTo>
              <a:cubicBezTo>
                <a:pt x="53" y="17"/>
                <a:pt x="53" y="17"/>
                <a:pt x="53" y="17"/>
              </a:cubicBezTo>
              <a:cubicBezTo>
                <a:pt x="54" y="19"/>
                <a:pt x="54" y="19"/>
                <a:pt x="54" y="19"/>
              </a:cubicBezTo>
              <a:cubicBezTo>
                <a:pt x="56" y="21"/>
                <a:pt x="56" y="21"/>
                <a:pt x="56" y="21"/>
              </a:cubicBezTo>
              <a:cubicBezTo>
                <a:pt x="59" y="22"/>
                <a:pt x="59" y="22"/>
                <a:pt x="59" y="22"/>
              </a:cubicBezTo>
              <a:cubicBezTo>
                <a:pt x="62" y="21"/>
                <a:pt x="62" y="21"/>
                <a:pt x="62" y="21"/>
              </a:cubicBezTo>
              <a:cubicBezTo>
                <a:pt x="63" y="22"/>
                <a:pt x="63" y="22"/>
                <a:pt x="63" y="22"/>
              </a:cubicBezTo>
              <a:cubicBezTo>
                <a:pt x="66" y="19"/>
                <a:pt x="66" y="19"/>
                <a:pt x="66" y="19"/>
              </a:cubicBezTo>
              <a:cubicBezTo>
                <a:pt x="68" y="14"/>
                <a:pt x="68" y="14"/>
                <a:pt x="68" y="14"/>
              </a:cubicBezTo>
              <a:cubicBezTo>
                <a:pt x="70" y="12"/>
                <a:pt x="70" y="12"/>
                <a:pt x="70" y="12"/>
              </a:cubicBezTo>
              <a:cubicBezTo>
                <a:pt x="75" y="11"/>
                <a:pt x="75" y="11"/>
                <a:pt x="75" y="11"/>
              </a:cubicBezTo>
              <a:cubicBezTo>
                <a:pt x="78" y="14"/>
                <a:pt x="78" y="14"/>
                <a:pt x="78" y="14"/>
              </a:cubicBezTo>
              <a:cubicBezTo>
                <a:pt x="78" y="17"/>
                <a:pt x="78" y="17"/>
                <a:pt x="78" y="17"/>
              </a:cubicBezTo>
              <a:cubicBezTo>
                <a:pt x="77" y="19"/>
                <a:pt x="77" y="19"/>
                <a:pt x="77" y="19"/>
              </a:cubicBezTo>
              <a:cubicBezTo>
                <a:pt x="78" y="18"/>
                <a:pt x="78" y="18"/>
                <a:pt x="78" y="18"/>
              </a:cubicBezTo>
              <a:cubicBezTo>
                <a:pt x="77" y="19"/>
                <a:pt x="77" y="19"/>
                <a:pt x="77" y="19"/>
              </a:cubicBezTo>
              <a:cubicBezTo>
                <a:pt x="77" y="19"/>
                <a:pt x="77" y="19"/>
                <a:pt x="77" y="19"/>
              </a:cubicBezTo>
              <a:cubicBezTo>
                <a:pt x="81" y="15"/>
                <a:pt x="81" y="15"/>
                <a:pt x="81" y="15"/>
              </a:cubicBezTo>
              <a:cubicBezTo>
                <a:pt x="82" y="13"/>
                <a:pt x="82" y="13"/>
                <a:pt x="82" y="13"/>
              </a:cubicBezTo>
              <a:cubicBezTo>
                <a:pt x="81" y="12"/>
                <a:pt x="81" y="12"/>
                <a:pt x="81" y="12"/>
              </a:cubicBezTo>
              <a:cubicBezTo>
                <a:pt x="80" y="9"/>
                <a:pt x="80" y="9"/>
                <a:pt x="80" y="9"/>
              </a:cubicBezTo>
              <a:cubicBezTo>
                <a:pt x="83" y="6"/>
                <a:pt x="83" y="6"/>
                <a:pt x="83" y="6"/>
              </a:cubicBezTo>
              <a:cubicBezTo>
                <a:pt x="80" y="4"/>
                <a:pt x="80" y="4"/>
                <a:pt x="80" y="4"/>
              </a:cubicBezTo>
              <a:cubicBezTo>
                <a:pt x="76" y="0"/>
                <a:pt x="76" y="0"/>
                <a:pt x="76" y="0"/>
              </a:cubicBezTo>
              <a:cubicBezTo>
                <a:pt x="72" y="4"/>
                <a:pt x="72" y="4"/>
                <a:pt x="72" y="4"/>
              </a:cubicBezTo>
              <a:cubicBezTo>
                <a:pt x="69" y="2"/>
                <a:pt x="69" y="2"/>
                <a:pt x="69" y="2"/>
              </a:cubicBezTo>
              <a:cubicBezTo>
                <a:pt x="69" y="1"/>
                <a:pt x="69" y="1"/>
                <a:pt x="69" y="1"/>
              </a:cubicBezTo>
              <a:cubicBezTo>
                <a:pt x="66" y="1"/>
                <a:pt x="66" y="1"/>
                <a:pt x="66" y="1"/>
              </a:cubicBezTo>
              <a:cubicBezTo>
                <a:pt x="62" y="1"/>
                <a:pt x="62" y="1"/>
                <a:pt x="62" y="1"/>
              </a:cubicBezTo>
              <a:cubicBezTo>
                <a:pt x="59" y="5"/>
                <a:pt x="59" y="5"/>
                <a:pt x="59" y="5"/>
              </a:cubicBezTo>
              <a:cubicBezTo>
                <a:pt x="56" y="6"/>
                <a:pt x="56" y="6"/>
                <a:pt x="56" y="6"/>
              </a:cubicBezTo>
              <a:cubicBezTo>
                <a:pt x="55" y="6"/>
                <a:pt x="55" y="6"/>
                <a:pt x="55" y="6"/>
              </a:cubicBezTo>
              <a:cubicBezTo>
                <a:pt x="53" y="8"/>
                <a:pt x="53" y="8"/>
                <a:pt x="53" y="8"/>
              </a:cubicBezTo>
              <a:cubicBezTo>
                <a:pt x="50" y="8"/>
                <a:pt x="50" y="8"/>
                <a:pt x="50" y="8"/>
              </a:cubicBezTo>
              <a:cubicBezTo>
                <a:pt x="48" y="13"/>
                <a:pt x="48" y="13"/>
                <a:pt x="48" y="13"/>
              </a:cubicBezTo>
              <a:cubicBezTo>
                <a:pt x="43" y="14"/>
                <a:pt x="43" y="14"/>
                <a:pt x="43" y="14"/>
              </a:cubicBezTo>
              <a:cubicBezTo>
                <a:pt x="41" y="19"/>
                <a:pt x="41" y="19"/>
                <a:pt x="41" y="19"/>
              </a:cubicBezTo>
              <a:cubicBezTo>
                <a:pt x="40" y="22"/>
                <a:pt x="40" y="22"/>
                <a:pt x="40" y="22"/>
              </a:cubicBezTo>
              <a:cubicBezTo>
                <a:pt x="37" y="22"/>
                <a:pt x="37" y="22"/>
                <a:pt x="37" y="22"/>
              </a:cubicBezTo>
              <a:cubicBezTo>
                <a:pt x="32" y="28"/>
                <a:pt x="32" y="28"/>
                <a:pt x="32" y="28"/>
              </a:cubicBezTo>
              <a:cubicBezTo>
                <a:pt x="32" y="31"/>
                <a:pt x="32" y="31"/>
                <a:pt x="32" y="31"/>
              </a:cubicBezTo>
              <a:cubicBezTo>
                <a:pt x="28" y="38"/>
                <a:pt x="28" y="38"/>
                <a:pt x="28" y="38"/>
              </a:cubicBezTo>
              <a:cubicBezTo>
                <a:pt x="26" y="41"/>
                <a:pt x="26" y="41"/>
                <a:pt x="26" y="41"/>
              </a:cubicBezTo>
              <a:cubicBezTo>
                <a:pt x="25" y="46"/>
                <a:pt x="25" y="46"/>
                <a:pt x="25" y="46"/>
              </a:cubicBezTo>
              <a:cubicBezTo>
                <a:pt x="23" y="49"/>
                <a:pt x="23" y="49"/>
                <a:pt x="23" y="49"/>
              </a:cubicBezTo>
              <a:cubicBezTo>
                <a:pt x="17" y="60"/>
                <a:pt x="17" y="60"/>
                <a:pt x="17" y="60"/>
              </a:cubicBezTo>
              <a:cubicBezTo>
                <a:pt x="13" y="63"/>
                <a:pt x="13" y="63"/>
                <a:pt x="13" y="63"/>
              </a:cubicBezTo>
              <a:cubicBezTo>
                <a:pt x="8" y="65"/>
                <a:pt x="8" y="65"/>
                <a:pt x="8" y="65"/>
              </a:cubicBezTo>
              <a:cubicBezTo>
                <a:pt x="6" y="69"/>
                <a:pt x="6" y="69"/>
                <a:pt x="6" y="69"/>
              </a:cubicBezTo>
              <a:cubicBezTo>
                <a:pt x="4" y="71"/>
                <a:pt x="4" y="71"/>
                <a:pt x="4" y="71"/>
              </a:cubicBezTo>
              <a:cubicBezTo>
                <a:pt x="3" y="73"/>
                <a:pt x="3" y="73"/>
                <a:pt x="3" y="73"/>
              </a:cubicBezTo>
              <a:cubicBezTo>
                <a:pt x="2" y="76"/>
                <a:pt x="2" y="76"/>
                <a:pt x="2" y="76"/>
              </a:cubicBezTo>
              <a:cubicBezTo>
                <a:pt x="0" y="79"/>
                <a:pt x="0" y="79"/>
                <a:pt x="0" y="79"/>
              </a:cubicBezTo>
              <a:cubicBezTo>
                <a:pt x="1" y="84"/>
                <a:pt x="1" y="84"/>
                <a:pt x="1" y="84"/>
              </a:cubicBezTo>
              <a:cubicBezTo>
                <a:pt x="2" y="87"/>
                <a:pt x="2" y="87"/>
                <a:pt x="2" y="87"/>
              </a:cubicBezTo>
              <a:cubicBezTo>
                <a:pt x="3" y="91"/>
                <a:pt x="3" y="91"/>
                <a:pt x="3" y="91"/>
              </a:cubicBezTo>
              <a:cubicBezTo>
                <a:pt x="3" y="95"/>
                <a:pt x="3" y="95"/>
                <a:pt x="3" y="95"/>
              </a:cubicBezTo>
              <a:cubicBezTo>
                <a:pt x="7" y="98"/>
                <a:pt x="7" y="98"/>
                <a:pt x="7" y="98"/>
              </a:cubicBezTo>
              <a:cubicBezTo>
                <a:pt x="11" y="97"/>
                <a:pt x="11" y="97"/>
                <a:pt x="11" y="97"/>
              </a:cubicBezTo>
              <a:cubicBezTo>
                <a:pt x="16" y="93"/>
                <a:pt x="16" y="93"/>
                <a:pt x="16" y="93"/>
              </a:cubicBezTo>
              <a:cubicBezTo>
                <a:pt x="19" y="91"/>
                <a:pt x="19" y="91"/>
                <a:pt x="19" y="91"/>
              </a:cubicBezTo>
              <a:cubicBezTo>
                <a:pt x="20" y="92"/>
                <a:pt x="20" y="92"/>
                <a:pt x="20" y="92"/>
              </a:cubicBezTo>
              <a:cubicBezTo>
                <a:pt x="20" y="93"/>
                <a:pt x="20" y="93"/>
                <a:pt x="20" y="93"/>
              </a:cubicBezTo>
              <a:cubicBezTo>
                <a:pt x="21" y="92"/>
                <a:pt x="21" y="92"/>
                <a:pt x="21" y="92"/>
              </a:cubicBezTo>
              <a:lnTo>
                <a:pt x="23" y="8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381976</xdr:colOff>
      <xdr:row>13</xdr:row>
      <xdr:rowOff>71438</xdr:rowOff>
    </xdr:from>
    <xdr:to>
      <xdr:col>10</xdr:col>
      <xdr:colOff>93051</xdr:colOff>
      <xdr:row>17</xdr:row>
      <xdr:rowOff>157164</xdr:rowOff>
    </xdr:to>
    <xdr:sp macro="" textlink="">
      <xdr:nvSpPr>
        <xdr:cNvPr id="94" name="SE">
          <a:extLst>
            <a:ext uri="{FF2B5EF4-FFF2-40B4-BE49-F238E27FC236}">
              <a16:creationId xmlns:a16="http://schemas.microsoft.com/office/drawing/2014/main" id="{00000000-0008-0000-0D00-00005E000000}"/>
            </a:ext>
          </a:extLst>
        </xdr:cNvPr>
        <xdr:cNvSpPr>
          <a:spLocks/>
        </xdr:cNvSpPr>
      </xdr:nvSpPr>
      <xdr:spPr bwMode="auto">
        <a:xfrm>
          <a:off x="5973151" y="2614613"/>
          <a:ext cx="320675" cy="733426"/>
        </a:xfrm>
        <a:custGeom>
          <a:avLst/>
          <a:gdLst>
            <a:gd name="T0" fmla="*/ 320675 w 10000"/>
            <a:gd name="T1" fmla="*/ 163881 h 9895"/>
            <a:gd name="T2" fmla="*/ 312851 w 10000"/>
            <a:gd name="T3" fmla="*/ 117037 h 9895"/>
            <a:gd name="T4" fmla="*/ 297202 w 10000"/>
            <a:gd name="T5" fmla="*/ 46844 h 9895"/>
            <a:gd name="T6" fmla="*/ 273760 w 10000"/>
            <a:gd name="T7" fmla="*/ 38988 h 9895"/>
            <a:gd name="T8" fmla="*/ 242462 w 10000"/>
            <a:gd name="T9" fmla="*/ 0 h 9895"/>
            <a:gd name="T10" fmla="*/ 226813 w 10000"/>
            <a:gd name="T11" fmla="*/ 23422 h 9895"/>
            <a:gd name="T12" fmla="*/ 211164 w 10000"/>
            <a:gd name="T13" fmla="*/ 38988 h 9895"/>
            <a:gd name="T14" fmla="*/ 172074 w 10000"/>
            <a:gd name="T15" fmla="*/ 70192 h 9895"/>
            <a:gd name="T16" fmla="*/ 140776 w 10000"/>
            <a:gd name="T17" fmla="*/ 85832 h 9895"/>
            <a:gd name="T18" fmla="*/ 140776 w 10000"/>
            <a:gd name="T19" fmla="*/ 124819 h 9895"/>
            <a:gd name="T20" fmla="*/ 109511 w 10000"/>
            <a:gd name="T21" fmla="*/ 187229 h 9895"/>
            <a:gd name="T22" fmla="*/ 86037 w 10000"/>
            <a:gd name="T23" fmla="*/ 241856 h 9895"/>
            <a:gd name="T24" fmla="*/ 78213 w 10000"/>
            <a:gd name="T25" fmla="*/ 288700 h 9895"/>
            <a:gd name="T26" fmla="*/ 46915 w 10000"/>
            <a:gd name="T27" fmla="*/ 319905 h 9895"/>
            <a:gd name="T28" fmla="*/ 31298 w 10000"/>
            <a:gd name="T29" fmla="*/ 358893 h 9895"/>
            <a:gd name="T30" fmla="*/ 31298 w 10000"/>
            <a:gd name="T31" fmla="*/ 436942 h 9895"/>
            <a:gd name="T32" fmla="*/ 31298 w 10000"/>
            <a:gd name="T33" fmla="*/ 475929 h 9895"/>
            <a:gd name="T34" fmla="*/ 31298 w 10000"/>
            <a:gd name="T35" fmla="*/ 522774 h 9895"/>
            <a:gd name="T36" fmla="*/ 7824 w 10000"/>
            <a:gd name="T37" fmla="*/ 569544 h 9895"/>
            <a:gd name="T38" fmla="*/ 15649 w 10000"/>
            <a:gd name="T39" fmla="*/ 616388 h 9895"/>
            <a:gd name="T40" fmla="*/ 55797 w 10000"/>
            <a:gd name="T41" fmla="*/ 669904 h 9895"/>
            <a:gd name="T42" fmla="*/ 61217 w 10000"/>
            <a:gd name="T43" fmla="*/ 718453 h 9895"/>
            <a:gd name="T44" fmla="*/ 78213 w 10000"/>
            <a:gd name="T45" fmla="*/ 733425 h 9895"/>
            <a:gd name="T46" fmla="*/ 101686 w 10000"/>
            <a:gd name="T47" fmla="*/ 702220 h 9895"/>
            <a:gd name="T48" fmla="*/ 140776 w 10000"/>
            <a:gd name="T49" fmla="*/ 671015 h 9895"/>
            <a:gd name="T50" fmla="*/ 148601 w 10000"/>
            <a:gd name="T51" fmla="*/ 585183 h 9895"/>
            <a:gd name="T52" fmla="*/ 187723 w 10000"/>
            <a:gd name="T53" fmla="*/ 569544 h 9895"/>
            <a:gd name="T54" fmla="*/ 179899 w 10000"/>
            <a:gd name="T55" fmla="*/ 507134 h 9895"/>
            <a:gd name="T56" fmla="*/ 164250 w 10000"/>
            <a:gd name="T57" fmla="*/ 436942 h 9895"/>
            <a:gd name="T58" fmla="*/ 187723 w 10000"/>
            <a:gd name="T59" fmla="*/ 358893 h 9895"/>
            <a:gd name="T60" fmla="*/ 258111 w 10000"/>
            <a:gd name="T61" fmla="*/ 312123 h 9895"/>
            <a:gd name="T62" fmla="*/ 258111 w 10000"/>
            <a:gd name="T63" fmla="*/ 265278 h 9895"/>
            <a:gd name="T64" fmla="*/ 297202 w 10000"/>
            <a:gd name="T65" fmla="*/ 210651 h 9895"/>
            <a:gd name="T66" fmla="*/ 320675 w 10000"/>
            <a:gd name="T67" fmla="*/ 210651 h 9895"/>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10000" h="9895">
              <a:moveTo>
                <a:pt x="10000" y="2316"/>
              </a:moveTo>
              <a:lnTo>
                <a:pt x="10000" y="2211"/>
              </a:lnTo>
              <a:lnTo>
                <a:pt x="9756" y="1895"/>
              </a:lnTo>
              <a:lnTo>
                <a:pt x="9756" y="1579"/>
              </a:lnTo>
              <a:lnTo>
                <a:pt x="9756" y="1158"/>
              </a:lnTo>
              <a:lnTo>
                <a:pt x="9268" y="632"/>
              </a:lnTo>
              <a:lnTo>
                <a:pt x="9024" y="632"/>
              </a:lnTo>
              <a:lnTo>
                <a:pt x="8537" y="526"/>
              </a:lnTo>
              <a:lnTo>
                <a:pt x="7805" y="211"/>
              </a:lnTo>
              <a:lnTo>
                <a:pt x="7561" y="0"/>
              </a:lnTo>
              <a:lnTo>
                <a:pt x="7317" y="0"/>
              </a:lnTo>
              <a:lnTo>
                <a:pt x="7073" y="316"/>
              </a:lnTo>
              <a:lnTo>
                <a:pt x="7073" y="526"/>
              </a:lnTo>
              <a:lnTo>
                <a:pt x="6585" y="526"/>
              </a:lnTo>
              <a:lnTo>
                <a:pt x="5854" y="526"/>
              </a:lnTo>
              <a:lnTo>
                <a:pt x="5366" y="947"/>
              </a:lnTo>
              <a:lnTo>
                <a:pt x="5122" y="947"/>
              </a:lnTo>
              <a:lnTo>
                <a:pt x="4390" y="1158"/>
              </a:lnTo>
              <a:lnTo>
                <a:pt x="4146" y="1368"/>
              </a:lnTo>
              <a:lnTo>
                <a:pt x="4390" y="1684"/>
              </a:lnTo>
              <a:lnTo>
                <a:pt x="3902" y="2000"/>
              </a:lnTo>
              <a:lnTo>
                <a:pt x="3415" y="2526"/>
              </a:lnTo>
              <a:lnTo>
                <a:pt x="2927" y="2632"/>
              </a:lnTo>
              <a:lnTo>
                <a:pt x="2683" y="3263"/>
              </a:lnTo>
              <a:lnTo>
                <a:pt x="2195" y="3684"/>
              </a:lnTo>
              <a:lnTo>
                <a:pt x="2439" y="3895"/>
              </a:lnTo>
              <a:lnTo>
                <a:pt x="2439" y="4211"/>
              </a:lnTo>
              <a:lnTo>
                <a:pt x="1463" y="4316"/>
              </a:lnTo>
              <a:lnTo>
                <a:pt x="976" y="4526"/>
              </a:lnTo>
              <a:lnTo>
                <a:pt x="976" y="4842"/>
              </a:lnTo>
              <a:cubicBezTo>
                <a:pt x="976" y="4842"/>
                <a:pt x="732" y="5263"/>
                <a:pt x="732" y="5368"/>
              </a:cubicBezTo>
              <a:cubicBezTo>
                <a:pt x="813" y="5544"/>
                <a:pt x="895" y="5719"/>
                <a:pt x="976" y="5895"/>
              </a:cubicBezTo>
              <a:lnTo>
                <a:pt x="1463" y="6211"/>
              </a:lnTo>
              <a:lnTo>
                <a:pt x="976" y="6421"/>
              </a:lnTo>
              <a:lnTo>
                <a:pt x="976" y="6632"/>
              </a:lnTo>
              <a:lnTo>
                <a:pt x="976" y="7053"/>
              </a:lnTo>
              <a:cubicBezTo>
                <a:pt x="976" y="7158"/>
                <a:pt x="732" y="7158"/>
                <a:pt x="732" y="7158"/>
              </a:cubicBezTo>
              <a:lnTo>
                <a:pt x="244" y="7684"/>
              </a:lnTo>
              <a:lnTo>
                <a:pt x="0" y="7789"/>
              </a:lnTo>
              <a:cubicBezTo>
                <a:pt x="488" y="8316"/>
                <a:pt x="329" y="8217"/>
                <a:pt x="488" y="8316"/>
              </a:cubicBezTo>
              <a:cubicBezTo>
                <a:pt x="647" y="8415"/>
                <a:pt x="746" y="8264"/>
                <a:pt x="955" y="8384"/>
              </a:cubicBezTo>
              <a:cubicBezTo>
                <a:pt x="1164" y="8504"/>
                <a:pt x="1597" y="8867"/>
                <a:pt x="1740" y="9038"/>
              </a:cubicBezTo>
              <a:cubicBezTo>
                <a:pt x="1883" y="9209"/>
                <a:pt x="1786" y="9301"/>
                <a:pt x="1814" y="9410"/>
              </a:cubicBezTo>
              <a:cubicBezTo>
                <a:pt x="1842" y="9519"/>
                <a:pt x="1865" y="9637"/>
                <a:pt x="1909" y="9693"/>
              </a:cubicBezTo>
              <a:cubicBezTo>
                <a:pt x="1953" y="9749"/>
                <a:pt x="1990" y="9709"/>
                <a:pt x="2078" y="9743"/>
              </a:cubicBezTo>
              <a:cubicBezTo>
                <a:pt x="2166" y="9777"/>
                <a:pt x="2338" y="9905"/>
                <a:pt x="2439" y="9895"/>
              </a:cubicBezTo>
              <a:cubicBezTo>
                <a:pt x="2540" y="9885"/>
                <a:pt x="2602" y="9754"/>
                <a:pt x="2683" y="9684"/>
              </a:cubicBezTo>
              <a:lnTo>
                <a:pt x="3171" y="9474"/>
              </a:lnTo>
              <a:lnTo>
                <a:pt x="3902" y="9474"/>
              </a:lnTo>
              <a:lnTo>
                <a:pt x="4390" y="9053"/>
              </a:lnTo>
              <a:cubicBezTo>
                <a:pt x="4471" y="8807"/>
                <a:pt x="4553" y="8562"/>
                <a:pt x="4634" y="8316"/>
              </a:cubicBezTo>
              <a:lnTo>
                <a:pt x="4634" y="7895"/>
              </a:lnTo>
              <a:lnTo>
                <a:pt x="5122" y="7789"/>
              </a:lnTo>
              <a:lnTo>
                <a:pt x="5854" y="7684"/>
              </a:lnTo>
              <a:lnTo>
                <a:pt x="5854" y="7158"/>
              </a:lnTo>
              <a:lnTo>
                <a:pt x="5610" y="6842"/>
              </a:lnTo>
              <a:lnTo>
                <a:pt x="4878" y="6632"/>
              </a:lnTo>
              <a:cubicBezTo>
                <a:pt x="4959" y="6386"/>
                <a:pt x="5041" y="6141"/>
                <a:pt x="5122" y="5895"/>
              </a:cubicBezTo>
              <a:lnTo>
                <a:pt x="5122" y="5368"/>
              </a:lnTo>
              <a:lnTo>
                <a:pt x="5854" y="4842"/>
              </a:lnTo>
              <a:lnTo>
                <a:pt x="6585" y="4632"/>
              </a:lnTo>
              <a:lnTo>
                <a:pt x="8049" y="4211"/>
              </a:lnTo>
              <a:lnTo>
                <a:pt x="8293" y="3895"/>
              </a:lnTo>
              <a:lnTo>
                <a:pt x="8049" y="3579"/>
              </a:lnTo>
              <a:lnTo>
                <a:pt x="8537" y="3263"/>
              </a:lnTo>
              <a:lnTo>
                <a:pt x="9268" y="2842"/>
              </a:lnTo>
              <a:lnTo>
                <a:pt x="10000" y="2947"/>
              </a:lnTo>
              <a:lnTo>
                <a:pt x="10000" y="2842"/>
              </a:lnTo>
              <a:lnTo>
                <a:pt x="10000" y="2316"/>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47014</xdr:colOff>
      <xdr:row>18</xdr:row>
      <xdr:rowOff>128589</xdr:rowOff>
    </xdr:from>
    <xdr:to>
      <xdr:col>10</xdr:col>
      <xdr:colOff>493101</xdr:colOff>
      <xdr:row>20</xdr:row>
      <xdr:rowOff>92076</xdr:rowOff>
    </xdr:to>
    <xdr:sp macro="" textlink="">
      <xdr:nvSpPr>
        <xdr:cNvPr id="95" name="UA">
          <a:extLst>
            <a:ext uri="{FF2B5EF4-FFF2-40B4-BE49-F238E27FC236}">
              <a16:creationId xmlns:a16="http://schemas.microsoft.com/office/drawing/2014/main" id="{00000000-0008-0000-0D00-00005F000000}"/>
            </a:ext>
          </a:extLst>
        </xdr:cNvPr>
        <xdr:cNvSpPr>
          <a:spLocks/>
        </xdr:cNvSpPr>
      </xdr:nvSpPr>
      <xdr:spPr bwMode="auto">
        <a:xfrm>
          <a:off x="6247789" y="3481389"/>
          <a:ext cx="446087" cy="287337"/>
        </a:xfrm>
        <a:custGeom>
          <a:avLst/>
          <a:gdLst>
            <a:gd name="T0" fmla="*/ 2147483647 w 57"/>
            <a:gd name="T1" fmla="*/ 2147483647 h 37"/>
            <a:gd name="T2" fmla="*/ 2147483647 w 57"/>
            <a:gd name="T3" fmla="*/ 2147483647 h 37"/>
            <a:gd name="T4" fmla="*/ 2147483647 w 57"/>
            <a:gd name="T5" fmla="*/ 2147483647 h 37"/>
            <a:gd name="T6" fmla="*/ 2147483647 w 57"/>
            <a:gd name="T7" fmla="*/ 2147483647 h 37"/>
            <a:gd name="T8" fmla="*/ 2147483647 w 57"/>
            <a:gd name="T9" fmla="*/ 2147483647 h 37"/>
            <a:gd name="T10" fmla="*/ 2147483647 w 57"/>
            <a:gd name="T11" fmla="*/ 2147483647 h 37"/>
            <a:gd name="T12" fmla="*/ 2147483647 w 57"/>
            <a:gd name="T13" fmla="*/ 2147483647 h 37"/>
            <a:gd name="T14" fmla="*/ 2147483647 w 57"/>
            <a:gd name="T15" fmla="*/ 2147483647 h 37"/>
            <a:gd name="T16" fmla="*/ 2147483647 w 57"/>
            <a:gd name="T17" fmla="*/ 2147483647 h 37"/>
            <a:gd name="T18" fmla="*/ 2147483647 w 57"/>
            <a:gd name="T19" fmla="*/ 2147483647 h 37"/>
            <a:gd name="T20" fmla="*/ 2147483647 w 57"/>
            <a:gd name="T21" fmla="*/ 2147483647 h 37"/>
            <a:gd name="T22" fmla="*/ 2147483647 w 57"/>
            <a:gd name="T23" fmla="*/ 0 h 37"/>
            <a:gd name="T24" fmla="*/ 2147483647 w 57"/>
            <a:gd name="T25" fmla="*/ 0 h 37"/>
            <a:gd name="T26" fmla="*/ 2147483647 w 57"/>
            <a:gd name="T27" fmla="*/ 2147483647 h 37"/>
            <a:gd name="T28" fmla="*/ 2147483647 w 57"/>
            <a:gd name="T29" fmla="*/ 2147483647 h 37"/>
            <a:gd name="T30" fmla="*/ 2147483647 w 57"/>
            <a:gd name="T31" fmla="*/ 2147483647 h 37"/>
            <a:gd name="T32" fmla="*/ 2147483647 w 57"/>
            <a:gd name="T33" fmla="*/ 2147483647 h 37"/>
            <a:gd name="T34" fmla="*/ 2147483647 w 57"/>
            <a:gd name="T35" fmla="*/ 2147483647 h 37"/>
            <a:gd name="T36" fmla="*/ 2147483647 w 57"/>
            <a:gd name="T37" fmla="*/ 2147483647 h 37"/>
            <a:gd name="T38" fmla="*/ 2147483647 w 57"/>
            <a:gd name="T39" fmla="*/ 2147483647 h 37"/>
            <a:gd name="T40" fmla="*/ 2147483647 w 57"/>
            <a:gd name="T41" fmla="*/ 2147483647 h 37"/>
            <a:gd name="T42" fmla="*/ 2147483647 w 57"/>
            <a:gd name="T43" fmla="*/ 2147483647 h 37"/>
            <a:gd name="T44" fmla="*/ 0 w 57"/>
            <a:gd name="T45" fmla="*/ 2147483647 h 37"/>
            <a:gd name="T46" fmla="*/ 0 w 57"/>
            <a:gd name="T47" fmla="*/ 2147483647 h 37"/>
            <a:gd name="T48" fmla="*/ 2147483647 w 57"/>
            <a:gd name="T49" fmla="*/ 2147483647 h 37"/>
            <a:gd name="T50" fmla="*/ 2147483647 w 57"/>
            <a:gd name="T51" fmla="*/ 2147483647 h 37"/>
            <a:gd name="T52" fmla="*/ 2147483647 w 57"/>
            <a:gd name="T53" fmla="*/ 2147483647 h 37"/>
            <a:gd name="T54" fmla="*/ 2147483647 w 57"/>
            <a:gd name="T55" fmla="*/ 2147483647 h 37"/>
            <a:gd name="T56" fmla="*/ 2147483647 w 57"/>
            <a:gd name="T57" fmla="*/ 2147483647 h 37"/>
            <a:gd name="T58" fmla="*/ 2147483647 w 57"/>
            <a:gd name="T59" fmla="*/ 2147483647 h 37"/>
            <a:gd name="T60" fmla="*/ 2147483647 w 57"/>
            <a:gd name="T61" fmla="*/ 2147483647 h 37"/>
            <a:gd name="T62" fmla="*/ 2147483647 w 57"/>
            <a:gd name="T63" fmla="*/ 2147483647 h 37"/>
            <a:gd name="T64" fmla="*/ 2147483647 w 57"/>
            <a:gd name="T65" fmla="*/ 2147483647 h 37"/>
            <a:gd name="T66" fmla="*/ 2147483647 w 57"/>
            <a:gd name="T67" fmla="*/ 2147483647 h 37"/>
            <a:gd name="T68" fmla="*/ 2147483647 w 57"/>
            <a:gd name="T69" fmla="*/ 2147483647 h 37"/>
            <a:gd name="T70" fmla="*/ 2147483647 w 57"/>
            <a:gd name="T71" fmla="*/ 2147483647 h 37"/>
            <a:gd name="T72" fmla="*/ 2147483647 w 57"/>
            <a:gd name="T73" fmla="*/ 2147483647 h 37"/>
            <a:gd name="T74" fmla="*/ 2147483647 w 57"/>
            <a:gd name="T75" fmla="*/ 2147483647 h 37"/>
            <a:gd name="T76" fmla="*/ 2147483647 w 57"/>
            <a:gd name="T77" fmla="*/ 2147483647 h 37"/>
            <a:gd name="T78" fmla="*/ 2147483647 w 57"/>
            <a:gd name="T79" fmla="*/ 2147483647 h 37"/>
            <a:gd name="T80" fmla="*/ 2147483647 w 57"/>
            <a:gd name="T81" fmla="*/ 2147483647 h 37"/>
            <a:gd name="T82" fmla="*/ 2147483647 w 57"/>
            <a:gd name="T83" fmla="*/ 2147483647 h 37"/>
            <a:gd name="T84" fmla="*/ 2147483647 w 57"/>
            <a:gd name="T85" fmla="*/ 2147483647 h 37"/>
            <a:gd name="T86" fmla="*/ 2147483647 w 57"/>
            <a:gd name="T87" fmla="*/ 2147483647 h 37"/>
            <a:gd name="T88" fmla="*/ 2147483647 w 57"/>
            <a:gd name="T89" fmla="*/ 2147483647 h 37"/>
            <a:gd name="T90" fmla="*/ 2147483647 w 57"/>
            <a:gd name="T91" fmla="*/ 2147483647 h 37"/>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Lst>
          <a:ahLst/>
          <a:cxnLst>
            <a:cxn ang="T92">
              <a:pos x="T0" y="T1"/>
            </a:cxn>
            <a:cxn ang="T93">
              <a:pos x="T2" y="T3"/>
            </a:cxn>
            <a:cxn ang="T94">
              <a:pos x="T4" y="T5"/>
            </a:cxn>
            <a:cxn ang="T95">
              <a:pos x="T6" y="T7"/>
            </a:cxn>
            <a:cxn ang="T96">
              <a:pos x="T8" y="T9"/>
            </a:cxn>
            <a:cxn ang="T97">
              <a:pos x="T10" y="T11"/>
            </a:cxn>
            <a:cxn ang="T98">
              <a:pos x="T12" y="T13"/>
            </a:cxn>
            <a:cxn ang="T99">
              <a:pos x="T14" y="T15"/>
            </a:cxn>
            <a:cxn ang="T100">
              <a:pos x="T16" y="T17"/>
            </a:cxn>
            <a:cxn ang="T101">
              <a:pos x="T18" y="T19"/>
            </a:cxn>
            <a:cxn ang="T102">
              <a:pos x="T20" y="T21"/>
            </a:cxn>
            <a:cxn ang="T103">
              <a:pos x="T22" y="T23"/>
            </a:cxn>
            <a:cxn ang="T104">
              <a:pos x="T24" y="T25"/>
            </a:cxn>
            <a:cxn ang="T105">
              <a:pos x="T26" y="T27"/>
            </a:cxn>
            <a:cxn ang="T106">
              <a:pos x="T28" y="T29"/>
            </a:cxn>
            <a:cxn ang="T107">
              <a:pos x="T30" y="T31"/>
            </a:cxn>
            <a:cxn ang="T108">
              <a:pos x="T32" y="T33"/>
            </a:cxn>
            <a:cxn ang="T109">
              <a:pos x="T34" y="T35"/>
            </a:cxn>
            <a:cxn ang="T110">
              <a:pos x="T36" y="T37"/>
            </a:cxn>
            <a:cxn ang="T111">
              <a:pos x="T38" y="T39"/>
            </a:cxn>
            <a:cxn ang="T112">
              <a:pos x="T40" y="T41"/>
            </a:cxn>
            <a:cxn ang="T113">
              <a:pos x="T42" y="T43"/>
            </a:cxn>
            <a:cxn ang="T114">
              <a:pos x="T44" y="T45"/>
            </a:cxn>
            <a:cxn ang="T115">
              <a:pos x="T46" y="T47"/>
            </a:cxn>
            <a:cxn ang="T116">
              <a:pos x="T48" y="T49"/>
            </a:cxn>
            <a:cxn ang="T117">
              <a:pos x="T50" y="T51"/>
            </a:cxn>
            <a:cxn ang="T118">
              <a:pos x="T52" y="T53"/>
            </a:cxn>
            <a:cxn ang="T119">
              <a:pos x="T54" y="T55"/>
            </a:cxn>
            <a:cxn ang="T120">
              <a:pos x="T56" y="T57"/>
            </a:cxn>
            <a:cxn ang="T121">
              <a:pos x="T58" y="T59"/>
            </a:cxn>
            <a:cxn ang="T122">
              <a:pos x="T60" y="T61"/>
            </a:cxn>
            <a:cxn ang="T123">
              <a:pos x="T62" y="T63"/>
            </a:cxn>
            <a:cxn ang="T124">
              <a:pos x="T64" y="T65"/>
            </a:cxn>
            <a:cxn ang="T125">
              <a:pos x="T66" y="T67"/>
            </a:cxn>
            <a:cxn ang="T126">
              <a:pos x="T68" y="T69"/>
            </a:cxn>
            <a:cxn ang="T127">
              <a:pos x="T70" y="T71"/>
            </a:cxn>
            <a:cxn ang="T128">
              <a:pos x="T72" y="T73"/>
            </a:cxn>
            <a:cxn ang="T129">
              <a:pos x="T74" y="T75"/>
            </a:cxn>
            <a:cxn ang="T130">
              <a:pos x="T76" y="T77"/>
            </a:cxn>
            <a:cxn ang="T131">
              <a:pos x="T78" y="T79"/>
            </a:cxn>
            <a:cxn ang="T132">
              <a:pos x="T80" y="T81"/>
            </a:cxn>
            <a:cxn ang="T133">
              <a:pos x="T82" y="T83"/>
            </a:cxn>
            <a:cxn ang="T134">
              <a:pos x="T84" y="T85"/>
            </a:cxn>
            <a:cxn ang="T135">
              <a:pos x="T86" y="T87"/>
            </a:cxn>
            <a:cxn ang="T136">
              <a:pos x="T88" y="T89"/>
            </a:cxn>
            <a:cxn ang="T137">
              <a:pos x="T90" y="T91"/>
            </a:cxn>
          </a:cxnLst>
          <a:rect l="0" t="0" r="r" b="b"/>
          <a:pathLst>
            <a:path w="57" h="37">
              <a:moveTo>
                <a:pt x="54" y="22"/>
              </a:moveTo>
              <a:cubicBezTo>
                <a:pt x="56" y="21"/>
                <a:pt x="56" y="21"/>
                <a:pt x="56" y="21"/>
              </a:cubicBezTo>
              <a:cubicBezTo>
                <a:pt x="57" y="16"/>
                <a:pt x="57" y="16"/>
                <a:pt x="57" y="16"/>
              </a:cubicBezTo>
              <a:cubicBezTo>
                <a:pt x="57" y="14"/>
                <a:pt x="57" y="14"/>
                <a:pt x="57" y="14"/>
              </a:cubicBezTo>
              <a:cubicBezTo>
                <a:pt x="52" y="12"/>
                <a:pt x="52" y="12"/>
                <a:pt x="52" y="12"/>
              </a:cubicBezTo>
              <a:cubicBezTo>
                <a:pt x="47" y="9"/>
                <a:pt x="47" y="9"/>
                <a:pt x="47" y="9"/>
              </a:cubicBezTo>
              <a:cubicBezTo>
                <a:pt x="45" y="9"/>
                <a:pt x="45" y="9"/>
                <a:pt x="45" y="9"/>
              </a:cubicBezTo>
              <a:cubicBezTo>
                <a:pt x="42" y="7"/>
                <a:pt x="42" y="7"/>
                <a:pt x="42" y="7"/>
              </a:cubicBezTo>
              <a:cubicBezTo>
                <a:pt x="40" y="4"/>
                <a:pt x="40" y="4"/>
                <a:pt x="40" y="4"/>
              </a:cubicBezTo>
              <a:cubicBezTo>
                <a:pt x="33" y="1"/>
                <a:pt x="33" y="1"/>
                <a:pt x="33" y="1"/>
              </a:cubicBezTo>
              <a:cubicBezTo>
                <a:pt x="31" y="1"/>
                <a:pt x="31" y="1"/>
                <a:pt x="31" y="1"/>
              </a:cubicBezTo>
              <a:cubicBezTo>
                <a:pt x="31" y="0"/>
                <a:pt x="31" y="0"/>
                <a:pt x="31" y="0"/>
              </a:cubicBezTo>
              <a:cubicBezTo>
                <a:pt x="30" y="0"/>
                <a:pt x="30" y="0"/>
                <a:pt x="30" y="0"/>
              </a:cubicBezTo>
              <a:cubicBezTo>
                <a:pt x="28" y="6"/>
                <a:pt x="28" y="6"/>
                <a:pt x="28" y="6"/>
              </a:cubicBezTo>
              <a:cubicBezTo>
                <a:pt x="24" y="5"/>
                <a:pt x="24" y="5"/>
                <a:pt x="24" y="5"/>
              </a:cubicBezTo>
              <a:cubicBezTo>
                <a:pt x="17" y="5"/>
                <a:pt x="17" y="5"/>
                <a:pt x="17" y="5"/>
              </a:cubicBezTo>
              <a:cubicBezTo>
                <a:pt x="11" y="3"/>
                <a:pt x="11" y="3"/>
                <a:pt x="11" y="3"/>
              </a:cubicBezTo>
              <a:cubicBezTo>
                <a:pt x="7" y="3"/>
                <a:pt x="7" y="3"/>
                <a:pt x="7" y="3"/>
              </a:cubicBezTo>
              <a:cubicBezTo>
                <a:pt x="5" y="4"/>
                <a:pt x="5" y="4"/>
                <a:pt x="5" y="4"/>
              </a:cubicBezTo>
              <a:cubicBezTo>
                <a:pt x="6" y="8"/>
                <a:pt x="6" y="8"/>
                <a:pt x="6" y="8"/>
              </a:cubicBezTo>
              <a:cubicBezTo>
                <a:pt x="4" y="10"/>
                <a:pt x="4" y="10"/>
                <a:pt x="4" y="10"/>
              </a:cubicBezTo>
              <a:cubicBezTo>
                <a:pt x="2" y="15"/>
                <a:pt x="2" y="15"/>
                <a:pt x="2" y="15"/>
              </a:cubicBezTo>
              <a:cubicBezTo>
                <a:pt x="0" y="15"/>
                <a:pt x="0" y="15"/>
                <a:pt x="0" y="15"/>
              </a:cubicBezTo>
              <a:cubicBezTo>
                <a:pt x="0" y="18"/>
                <a:pt x="0" y="18"/>
                <a:pt x="0" y="18"/>
              </a:cubicBezTo>
              <a:cubicBezTo>
                <a:pt x="1" y="19"/>
                <a:pt x="1" y="19"/>
                <a:pt x="1" y="19"/>
              </a:cubicBezTo>
              <a:cubicBezTo>
                <a:pt x="2" y="20"/>
                <a:pt x="2" y="20"/>
                <a:pt x="2" y="20"/>
              </a:cubicBezTo>
              <a:cubicBezTo>
                <a:pt x="3" y="21"/>
                <a:pt x="3" y="21"/>
                <a:pt x="3" y="21"/>
              </a:cubicBezTo>
              <a:cubicBezTo>
                <a:pt x="12" y="20"/>
                <a:pt x="12" y="20"/>
                <a:pt x="12" y="20"/>
              </a:cubicBezTo>
              <a:cubicBezTo>
                <a:pt x="18" y="20"/>
                <a:pt x="18" y="20"/>
                <a:pt x="18" y="20"/>
              </a:cubicBezTo>
              <a:cubicBezTo>
                <a:pt x="24" y="24"/>
                <a:pt x="24" y="24"/>
                <a:pt x="24" y="24"/>
              </a:cubicBezTo>
              <a:cubicBezTo>
                <a:pt x="24" y="24"/>
                <a:pt x="26" y="26"/>
                <a:pt x="25" y="28"/>
              </a:cubicBezTo>
              <a:cubicBezTo>
                <a:pt x="25" y="29"/>
                <a:pt x="22" y="30"/>
                <a:pt x="22" y="30"/>
              </a:cubicBezTo>
              <a:cubicBezTo>
                <a:pt x="21" y="33"/>
                <a:pt x="21" y="33"/>
                <a:pt x="21" y="33"/>
              </a:cubicBezTo>
              <a:cubicBezTo>
                <a:pt x="24" y="34"/>
                <a:pt x="24" y="34"/>
                <a:pt x="24" y="34"/>
              </a:cubicBezTo>
              <a:cubicBezTo>
                <a:pt x="25" y="32"/>
                <a:pt x="25" y="32"/>
                <a:pt x="25" y="32"/>
              </a:cubicBezTo>
              <a:cubicBezTo>
                <a:pt x="30" y="29"/>
                <a:pt x="30" y="29"/>
                <a:pt x="30" y="29"/>
              </a:cubicBezTo>
              <a:cubicBezTo>
                <a:pt x="33" y="29"/>
                <a:pt x="33" y="29"/>
                <a:pt x="33" y="29"/>
              </a:cubicBezTo>
              <a:cubicBezTo>
                <a:pt x="36" y="32"/>
                <a:pt x="36" y="32"/>
                <a:pt x="36" y="32"/>
              </a:cubicBezTo>
              <a:cubicBezTo>
                <a:pt x="34" y="34"/>
                <a:pt x="34" y="34"/>
                <a:pt x="34" y="34"/>
              </a:cubicBezTo>
              <a:cubicBezTo>
                <a:pt x="37" y="37"/>
                <a:pt x="37" y="37"/>
                <a:pt x="37" y="37"/>
              </a:cubicBezTo>
              <a:cubicBezTo>
                <a:pt x="45" y="34"/>
                <a:pt x="45" y="34"/>
                <a:pt x="45" y="34"/>
              </a:cubicBezTo>
              <a:cubicBezTo>
                <a:pt x="41" y="31"/>
                <a:pt x="41" y="31"/>
                <a:pt x="41" y="31"/>
              </a:cubicBezTo>
              <a:cubicBezTo>
                <a:pt x="43" y="28"/>
                <a:pt x="43" y="28"/>
                <a:pt x="43" y="28"/>
              </a:cubicBezTo>
              <a:cubicBezTo>
                <a:pt x="50" y="27"/>
                <a:pt x="50" y="27"/>
                <a:pt x="50" y="27"/>
              </a:cubicBezTo>
              <a:cubicBezTo>
                <a:pt x="51" y="25"/>
                <a:pt x="51" y="25"/>
                <a:pt x="51" y="25"/>
              </a:cubicBezTo>
              <a:lnTo>
                <a:pt x="54" y="2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459764</xdr:colOff>
      <xdr:row>18</xdr:row>
      <xdr:rowOff>26989</xdr:rowOff>
    </xdr:from>
    <xdr:to>
      <xdr:col>10</xdr:col>
      <xdr:colOff>93051</xdr:colOff>
      <xdr:row>19</xdr:row>
      <xdr:rowOff>82551</xdr:rowOff>
    </xdr:to>
    <xdr:sp macro="" textlink="">
      <xdr:nvSpPr>
        <xdr:cNvPr id="96" name="PL">
          <a:extLst>
            <a:ext uri="{FF2B5EF4-FFF2-40B4-BE49-F238E27FC236}">
              <a16:creationId xmlns:a16="http://schemas.microsoft.com/office/drawing/2014/main" id="{00000000-0008-0000-0D00-000060000000}"/>
            </a:ext>
          </a:extLst>
        </xdr:cNvPr>
        <xdr:cNvSpPr>
          <a:spLocks/>
        </xdr:cNvSpPr>
      </xdr:nvSpPr>
      <xdr:spPr bwMode="auto">
        <a:xfrm>
          <a:off x="6050939" y="3379789"/>
          <a:ext cx="242887" cy="217487"/>
        </a:xfrm>
        <a:custGeom>
          <a:avLst/>
          <a:gdLst>
            <a:gd name="T0" fmla="*/ 2147483647 w 31"/>
            <a:gd name="T1" fmla="*/ 2147483647 h 28"/>
            <a:gd name="T2" fmla="*/ 2147483647 w 31"/>
            <a:gd name="T3" fmla="*/ 2147483647 h 28"/>
            <a:gd name="T4" fmla="*/ 2147483647 w 31"/>
            <a:gd name="T5" fmla="*/ 2147483647 h 28"/>
            <a:gd name="T6" fmla="*/ 2147483647 w 31"/>
            <a:gd name="T7" fmla="*/ 2147483647 h 28"/>
            <a:gd name="T8" fmla="*/ 2147483647 w 31"/>
            <a:gd name="T9" fmla="*/ 2147483647 h 28"/>
            <a:gd name="T10" fmla="*/ 2147483647 w 31"/>
            <a:gd name="T11" fmla="*/ 2147483647 h 28"/>
            <a:gd name="T12" fmla="*/ 2147483647 w 31"/>
            <a:gd name="T13" fmla="*/ 2147483647 h 28"/>
            <a:gd name="T14" fmla="*/ 2147483647 w 31"/>
            <a:gd name="T15" fmla="*/ 2147483647 h 28"/>
            <a:gd name="T16" fmla="*/ 2147483647 w 31"/>
            <a:gd name="T17" fmla="*/ 2147483647 h 28"/>
            <a:gd name="T18" fmla="*/ 2147483647 w 31"/>
            <a:gd name="T19" fmla="*/ 2147483647 h 28"/>
            <a:gd name="T20" fmla="*/ 2147483647 w 31"/>
            <a:gd name="T21" fmla="*/ 2147483647 h 28"/>
            <a:gd name="T22" fmla="*/ 2147483647 w 31"/>
            <a:gd name="T23" fmla="*/ 2147483647 h 28"/>
            <a:gd name="T24" fmla="*/ 2147483647 w 31"/>
            <a:gd name="T25" fmla="*/ 2147483647 h 28"/>
            <a:gd name="T26" fmla="*/ 2147483647 w 31"/>
            <a:gd name="T27" fmla="*/ 2147483647 h 28"/>
            <a:gd name="T28" fmla="*/ 2147483647 w 31"/>
            <a:gd name="T29" fmla="*/ 2147483647 h 28"/>
            <a:gd name="T30" fmla="*/ 2147483647 w 31"/>
            <a:gd name="T31" fmla="*/ 2147483647 h 28"/>
            <a:gd name="T32" fmla="*/ 2147483647 w 31"/>
            <a:gd name="T33" fmla="*/ 2147483647 h 28"/>
            <a:gd name="T34" fmla="*/ 2147483647 w 31"/>
            <a:gd name="T35" fmla="*/ 2147483647 h 28"/>
            <a:gd name="T36" fmla="*/ 2147483647 w 31"/>
            <a:gd name="T37" fmla="*/ 2147483647 h 28"/>
            <a:gd name="T38" fmla="*/ 2147483647 w 31"/>
            <a:gd name="T39" fmla="*/ 2147483647 h 28"/>
            <a:gd name="T40" fmla="*/ 2147483647 w 31"/>
            <a:gd name="T41" fmla="*/ 2147483647 h 28"/>
            <a:gd name="T42" fmla="*/ 2147483647 w 31"/>
            <a:gd name="T43" fmla="*/ 2147483647 h 28"/>
            <a:gd name="T44" fmla="*/ 2147483647 w 31"/>
            <a:gd name="T45" fmla="*/ 2147483647 h 28"/>
            <a:gd name="T46" fmla="*/ 2147483647 w 31"/>
            <a:gd name="T47" fmla="*/ 0 h 28"/>
            <a:gd name="T48" fmla="*/ 2147483647 w 31"/>
            <a:gd name="T49" fmla="*/ 2147483647 h 28"/>
            <a:gd name="T50" fmla="*/ 2147483647 w 31"/>
            <a:gd name="T51" fmla="*/ 2147483647 h 28"/>
            <a:gd name="T52" fmla="*/ 2147483647 w 31"/>
            <a:gd name="T53" fmla="*/ 0 h 28"/>
            <a:gd name="T54" fmla="*/ 2147483647 w 31"/>
            <a:gd name="T55" fmla="*/ 0 h 28"/>
            <a:gd name="T56" fmla="*/ 2147483647 w 31"/>
            <a:gd name="T57" fmla="*/ 2147483647 h 28"/>
            <a:gd name="T58" fmla="*/ 2147483647 w 31"/>
            <a:gd name="T59" fmla="*/ 2147483647 h 28"/>
            <a:gd name="T60" fmla="*/ 0 w 31"/>
            <a:gd name="T61" fmla="*/ 2147483647 h 28"/>
            <a:gd name="T62" fmla="*/ 0 w 31"/>
            <a:gd name="T63" fmla="*/ 2147483647 h 28"/>
            <a:gd name="T64" fmla="*/ 2147483647 w 31"/>
            <a:gd name="T65" fmla="*/ 2147483647 h 28"/>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0" t="0" r="r" b="b"/>
          <a:pathLst>
            <a:path w="31" h="28">
              <a:moveTo>
                <a:pt x="1" y="9"/>
              </a:moveTo>
              <a:cubicBezTo>
                <a:pt x="1" y="10"/>
                <a:pt x="1" y="10"/>
                <a:pt x="1" y="10"/>
              </a:cubicBezTo>
              <a:cubicBezTo>
                <a:pt x="1" y="13"/>
                <a:pt x="1" y="13"/>
                <a:pt x="1" y="13"/>
              </a:cubicBezTo>
              <a:cubicBezTo>
                <a:pt x="1" y="13"/>
                <a:pt x="1" y="17"/>
                <a:pt x="2" y="17"/>
              </a:cubicBezTo>
              <a:cubicBezTo>
                <a:pt x="2" y="17"/>
                <a:pt x="2" y="19"/>
                <a:pt x="2" y="20"/>
              </a:cubicBezTo>
              <a:cubicBezTo>
                <a:pt x="6" y="22"/>
                <a:pt x="6" y="22"/>
                <a:pt x="6" y="22"/>
              </a:cubicBezTo>
              <a:cubicBezTo>
                <a:pt x="10" y="24"/>
                <a:pt x="10" y="24"/>
                <a:pt x="10" y="24"/>
              </a:cubicBezTo>
              <a:cubicBezTo>
                <a:pt x="15" y="26"/>
                <a:pt x="15" y="26"/>
                <a:pt x="15" y="26"/>
              </a:cubicBezTo>
              <a:cubicBezTo>
                <a:pt x="15" y="26"/>
                <a:pt x="15" y="26"/>
                <a:pt x="15" y="26"/>
              </a:cubicBezTo>
              <a:cubicBezTo>
                <a:pt x="19" y="28"/>
                <a:pt x="19" y="28"/>
                <a:pt x="19" y="28"/>
              </a:cubicBezTo>
              <a:cubicBezTo>
                <a:pt x="23" y="28"/>
                <a:pt x="23" y="28"/>
                <a:pt x="23" y="28"/>
              </a:cubicBezTo>
              <a:cubicBezTo>
                <a:pt x="25" y="28"/>
                <a:pt x="25" y="28"/>
                <a:pt x="25" y="28"/>
              </a:cubicBezTo>
              <a:cubicBezTo>
                <a:pt x="27" y="28"/>
                <a:pt x="27" y="28"/>
                <a:pt x="27" y="28"/>
              </a:cubicBezTo>
              <a:cubicBezTo>
                <a:pt x="29" y="23"/>
                <a:pt x="29" y="23"/>
                <a:pt x="29" y="23"/>
              </a:cubicBezTo>
              <a:cubicBezTo>
                <a:pt x="31" y="21"/>
                <a:pt x="31" y="21"/>
                <a:pt x="31" y="21"/>
              </a:cubicBezTo>
              <a:cubicBezTo>
                <a:pt x="30" y="17"/>
                <a:pt x="30" y="17"/>
                <a:pt x="30" y="17"/>
              </a:cubicBezTo>
              <a:cubicBezTo>
                <a:pt x="30" y="15"/>
                <a:pt x="30" y="15"/>
                <a:pt x="30" y="15"/>
              </a:cubicBezTo>
              <a:cubicBezTo>
                <a:pt x="29" y="12"/>
                <a:pt x="29" y="12"/>
                <a:pt x="29" y="12"/>
              </a:cubicBezTo>
              <a:cubicBezTo>
                <a:pt x="31" y="10"/>
                <a:pt x="31" y="10"/>
                <a:pt x="31" y="10"/>
              </a:cubicBezTo>
              <a:cubicBezTo>
                <a:pt x="30" y="6"/>
                <a:pt x="30" y="6"/>
                <a:pt x="30" y="6"/>
              </a:cubicBezTo>
              <a:cubicBezTo>
                <a:pt x="28" y="3"/>
                <a:pt x="28" y="3"/>
                <a:pt x="28" y="3"/>
              </a:cubicBezTo>
              <a:cubicBezTo>
                <a:pt x="27" y="3"/>
                <a:pt x="27" y="3"/>
                <a:pt x="27" y="3"/>
              </a:cubicBezTo>
              <a:cubicBezTo>
                <a:pt x="20" y="2"/>
                <a:pt x="20" y="2"/>
                <a:pt x="20" y="2"/>
              </a:cubicBezTo>
              <a:cubicBezTo>
                <a:pt x="18" y="0"/>
                <a:pt x="18" y="0"/>
                <a:pt x="18" y="0"/>
              </a:cubicBezTo>
              <a:cubicBezTo>
                <a:pt x="18" y="1"/>
                <a:pt x="18" y="1"/>
                <a:pt x="18" y="1"/>
              </a:cubicBezTo>
              <a:cubicBezTo>
                <a:pt x="18" y="1"/>
                <a:pt x="15" y="1"/>
                <a:pt x="15" y="1"/>
              </a:cubicBezTo>
              <a:cubicBezTo>
                <a:pt x="14" y="1"/>
                <a:pt x="14" y="0"/>
                <a:pt x="14" y="0"/>
              </a:cubicBezTo>
              <a:cubicBezTo>
                <a:pt x="13" y="0"/>
                <a:pt x="13" y="0"/>
                <a:pt x="13" y="0"/>
              </a:cubicBezTo>
              <a:cubicBezTo>
                <a:pt x="5" y="3"/>
                <a:pt x="5" y="3"/>
                <a:pt x="5" y="3"/>
              </a:cubicBezTo>
              <a:cubicBezTo>
                <a:pt x="1" y="5"/>
                <a:pt x="1" y="5"/>
                <a:pt x="1" y="5"/>
              </a:cubicBezTo>
              <a:cubicBezTo>
                <a:pt x="0" y="4"/>
                <a:pt x="0" y="4"/>
                <a:pt x="0" y="4"/>
              </a:cubicBezTo>
              <a:cubicBezTo>
                <a:pt x="0" y="6"/>
                <a:pt x="0" y="6"/>
                <a:pt x="0" y="6"/>
              </a:cubicBezTo>
              <a:lnTo>
                <a:pt x="1" y="9"/>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113689</xdr:colOff>
      <xdr:row>24</xdr:row>
      <xdr:rowOff>77788</xdr:rowOff>
    </xdr:from>
    <xdr:to>
      <xdr:col>9</xdr:col>
      <xdr:colOff>507389</xdr:colOff>
      <xdr:row>26</xdr:row>
      <xdr:rowOff>44450</xdr:rowOff>
    </xdr:to>
    <xdr:sp macro="" textlink="">
      <xdr:nvSpPr>
        <xdr:cNvPr id="97" name="NE">
          <a:extLst>
            <a:ext uri="{FF2B5EF4-FFF2-40B4-BE49-F238E27FC236}">
              <a16:creationId xmlns:a16="http://schemas.microsoft.com/office/drawing/2014/main" id="{00000000-0008-0000-0D00-000061000000}"/>
            </a:ext>
          </a:extLst>
        </xdr:cNvPr>
        <xdr:cNvSpPr>
          <a:spLocks/>
        </xdr:cNvSpPr>
      </xdr:nvSpPr>
      <xdr:spPr bwMode="auto">
        <a:xfrm>
          <a:off x="5704864" y="4402138"/>
          <a:ext cx="393700" cy="290512"/>
        </a:xfrm>
        <a:custGeom>
          <a:avLst/>
          <a:gdLst>
            <a:gd name="T0" fmla="*/ 2147483647 w 300"/>
            <a:gd name="T1" fmla="*/ 2147483647 h 223"/>
            <a:gd name="T2" fmla="*/ 2147483647 w 300"/>
            <a:gd name="T3" fmla="*/ 2147483647 h 223"/>
            <a:gd name="T4" fmla="*/ 2147483647 w 300"/>
            <a:gd name="T5" fmla="*/ 2147483647 h 223"/>
            <a:gd name="T6" fmla="*/ 2147483647 w 300"/>
            <a:gd name="T7" fmla="*/ 2147483647 h 223"/>
            <a:gd name="T8" fmla="*/ 2147483647 w 300"/>
            <a:gd name="T9" fmla="*/ 2147483647 h 223"/>
            <a:gd name="T10" fmla="*/ 2147483647 w 300"/>
            <a:gd name="T11" fmla="*/ 2147483647 h 223"/>
            <a:gd name="T12" fmla="*/ 2147483647 w 300"/>
            <a:gd name="T13" fmla="*/ 2147483647 h 223"/>
            <a:gd name="T14" fmla="*/ 2147483647 w 300"/>
            <a:gd name="T15" fmla="*/ 2147483647 h 223"/>
            <a:gd name="T16" fmla="*/ 2147483647 w 300"/>
            <a:gd name="T17" fmla="*/ 2147483647 h 223"/>
            <a:gd name="T18" fmla="*/ 2147483647 w 300"/>
            <a:gd name="T19" fmla="*/ 2147483647 h 223"/>
            <a:gd name="T20" fmla="*/ 2147483647 w 300"/>
            <a:gd name="T21" fmla="*/ 2147483647 h 223"/>
            <a:gd name="T22" fmla="*/ 2147483647 w 300"/>
            <a:gd name="T23" fmla="*/ 2147483647 h 223"/>
            <a:gd name="T24" fmla="*/ 2147483647 w 300"/>
            <a:gd name="T25" fmla="*/ 2147483647 h 223"/>
            <a:gd name="T26" fmla="*/ 2147483647 w 300"/>
            <a:gd name="T27" fmla="*/ 2147483647 h 223"/>
            <a:gd name="T28" fmla="*/ 2147483647 w 300"/>
            <a:gd name="T29" fmla="*/ 2147483647 h 223"/>
            <a:gd name="T30" fmla="*/ 2147483647 w 300"/>
            <a:gd name="T31" fmla="*/ 0 h 223"/>
            <a:gd name="T32" fmla="*/ 2147483647 w 300"/>
            <a:gd name="T33" fmla="*/ 2147483647 h 223"/>
            <a:gd name="T34" fmla="*/ 2147483647 w 300"/>
            <a:gd name="T35" fmla="*/ 2147483647 h 223"/>
            <a:gd name="T36" fmla="*/ 2147483647 w 300"/>
            <a:gd name="T37" fmla="*/ 2147483647 h 223"/>
            <a:gd name="T38" fmla="*/ 2147483647 w 300"/>
            <a:gd name="T39" fmla="*/ 2147483647 h 223"/>
            <a:gd name="T40" fmla="*/ 2147483647 w 300"/>
            <a:gd name="T41" fmla="*/ 2147483647 h 223"/>
            <a:gd name="T42" fmla="*/ 2147483647 w 300"/>
            <a:gd name="T43" fmla="*/ 2147483647 h 223"/>
            <a:gd name="T44" fmla="*/ 0 w 300"/>
            <a:gd name="T45" fmla="*/ 2147483647 h 223"/>
            <a:gd name="T46" fmla="*/ 2147483647 w 300"/>
            <a:gd name="T47" fmla="*/ 2147483647 h 223"/>
            <a:gd name="T48" fmla="*/ 2147483647 w 300"/>
            <a:gd name="T49" fmla="*/ 2147483647 h 223"/>
            <a:gd name="T50" fmla="*/ 2147483647 w 300"/>
            <a:gd name="T51" fmla="*/ 2147483647 h 223"/>
            <a:gd name="T52" fmla="*/ 2147483647 w 300"/>
            <a:gd name="T53" fmla="*/ 2147483647 h 223"/>
            <a:gd name="T54" fmla="*/ 2147483647 w 300"/>
            <a:gd name="T55" fmla="*/ 2147483647 h 223"/>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Lst>
          <a:ahLst/>
          <a:cxnLst>
            <a:cxn ang="T56">
              <a:pos x="T0" y="T1"/>
            </a:cxn>
            <a:cxn ang="T57">
              <a:pos x="T2" y="T3"/>
            </a:cxn>
            <a:cxn ang="T58">
              <a:pos x="T4" y="T5"/>
            </a:cxn>
            <a:cxn ang="T59">
              <a:pos x="T6" y="T7"/>
            </a:cxn>
            <a:cxn ang="T60">
              <a:pos x="T8" y="T9"/>
            </a:cxn>
            <a:cxn ang="T61">
              <a:pos x="T10" y="T11"/>
            </a:cxn>
            <a:cxn ang="T62">
              <a:pos x="T12" y="T13"/>
            </a:cxn>
            <a:cxn ang="T63">
              <a:pos x="T14" y="T15"/>
            </a:cxn>
            <a:cxn ang="T64">
              <a:pos x="T16" y="T17"/>
            </a:cxn>
            <a:cxn ang="T65">
              <a:pos x="T18" y="T19"/>
            </a:cxn>
            <a:cxn ang="T66">
              <a:pos x="T20" y="T21"/>
            </a:cxn>
            <a:cxn ang="T67">
              <a:pos x="T22" y="T23"/>
            </a:cxn>
            <a:cxn ang="T68">
              <a:pos x="T24" y="T25"/>
            </a:cxn>
            <a:cxn ang="T69">
              <a:pos x="T26" y="T27"/>
            </a:cxn>
            <a:cxn ang="T70">
              <a:pos x="T28" y="T29"/>
            </a:cxn>
            <a:cxn ang="T71">
              <a:pos x="T30" y="T31"/>
            </a:cxn>
            <a:cxn ang="T72">
              <a:pos x="T32" y="T33"/>
            </a:cxn>
            <a:cxn ang="T73">
              <a:pos x="T34" y="T35"/>
            </a:cxn>
            <a:cxn ang="T74">
              <a:pos x="T36" y="T37"/>
            </a:cxn>
            <a:cxn ang="T75">
              <a:pos x="T38" y="T39"/>
            </a:cxn>
            <a:cxn ang="T76">
              <a:pos x="T40" y="T41"/>
            </a:cxn>
            <a:cxn ang="T77">
              <a:pos x="T42" y="T43"/>
            </a:cxn>
            <a:cxn ang="T78">
              <a:pos x="T44" y="T45"/>
            </a:cxn>
            <a:cxn ang="T79">
              <a:pos x="T46" y="T47"/>
            </a:cxn>
            <a:cxn ang="T80">
              <a:pos x="T48" y="T49"/>
            </a:cxn>
            <a:cxn ang="T81">
              <a:pos x="T50" y="T51"/>
            </a:cxn>
            <a:cxn ang="T82">
              <a:pos x="T52" y="T53"/>
            </a:cxn>
            <a:cxn ang="T83">
              <a:pos x="T54" y="T55"/>
            </a:cxn>
          </a:cxnLst>
          <a:rect l="0" t="0" r="r" b="b"/>
          <a:pathLst>
            <a:path w="300" h="223">
              <a:moveTo>
                <a:pt x="66" y="223"/>
              </a:moveTo>
              <a:lnTo>
                <a:pt x="78" y="205"/>
              </a:lnTo>
              <a:lnTo>
                <a:pt x="102" y="205"/>
              </a:lnTo>
              <a:lnTo>
                <a:pt x="138" y="217"/>
              </a:lnTo>
              <a:lnTo>
                <a:pt x="162" y="205"/>
              </a:lnTo>
              <a:lnTo>
                <a:pt x="198" y="205"/>
              </a:lnTo>
              <a:lnTo>
                <a:pt x="228" y="199"/>
              </a:lnTo>
              <a:lnTo>
                <a:pt x="258" y="174"/>
              </a:lnTo>
              <a:lnTo>
                <a:pt x="288" y="138"/>
              </a:lnTo>
              <a:lnTo>
                <a:pt x="300" y="66"/>
              </a:lnTo>
              <a:lnTo>
                <a:pt x="288" y="54"/>
              </a:lnTo>
              <a:lnTo>
                <a:pt x="282" y="24"/>
              </a:lnTo>
              <a:lnTo>
                <a:pt x="282" y="18"/>
              </a:lnTo>
              <a:lnTo>
                <a:pt x="270" y="6"/>
              </a:lnTo>
              <a:lnTo>
                <a:pt x="222" y="0"/>
              </a:lnTo>
              <a:lnTo>
                <a:pt x="114" y="72"/>
              </a:lnTo>
              <a:lnTo>
                <a:pt x="78" y="90"/>
              </a:lnTo>
              <a:lnTo>
                <a:pt x="78" y="144"/>
              </a:lnTo>
              <a:lnTo>
                <a:pt x="66" y="162"/>
              </a:lnTo>
              <a:lnTo>
                <a:pt x="24" y="168"/>
              </a:lnTo>
              <a:lnTo>
                <a:pt x="0" y="168"/>
              </a:lnTo>
              <a:lnTo>
                <a:pt x="12" y="193"/>
              </a:lnTo>
              <a:lnTo>
                <a:pt x="36" y="217"/>
              </a:lnTo>
              <a:lnTo>
                <a:pt x="48" y="217"/>
              </a:lnTo>
              <a:lnTo>
                <a:pt x="60" y="223"/>
              </a:lnTo>
              <a:lnTo>
                <a:pt x="66" y="223"/>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516914</xdr:colOff>
      <xdr:row>26</xdr:row>
      <xdr:rowOff>68263</xdr:rowOff>
    </xdr:from>
    <xdr:to>
      <xdr:col>11</xdr:col>
      <xdr:colOff>151789</xdr:colOff>
      <xdr:row>28</xdr:row>
      <xdr:rowOff>61913</xdr:rowOff>
    </xdr:to>
    <xdr:sp macro="" textlink="">
      <xdr:nvSpPr>
        <xdr:cNvPr id="98" name="SO">
          <a:extLst>
            <a:ext uri="{FF2B5EF4-FFF2-40B4-BE49-F238E27FC236}">
              <a16:creationId xmlns:a16="http://schemas.microsoft.com/office/drawing/2014/main" id="{00000000-0008-0000-0D00-000062000000}"/>
            </a:ext>
          </a:extLst>
        </xdr:cNvPr>
        <xdr:cNvSpPr>
          <a:spLocks/>
        </xdr:cNvSpPr>
      </xdr:nvSpPr>
      <xdr:spPr bwMode="auto">
        <a:xfrm>
          <a:off x="6717689" y="4716463"/>
          <a:ext cx="244475" cy="317500"/>
        </a:xfrm>
        <a:custGeom>
          <a:avLst/>
          <a:gdLst>
            <a:gd name="T0" fmla="*/ 2147483647 w 180"/>
            <a:gd name="T1" fmla="*/ 2147483647 h 246"/>
            <a:gd name="T2" fmla="*/ 2147483647 w 180"/>
            <a:gd name="T3" fmla="*/ 2147483647 h 246"/>
            <a:gd name="T4" fmla="*/ 2147483647 w 180"/>
            <a:gd name="T5" fmla="*/ 2147483647 h 246"/>
            <a:gd name="T6" fmla="*/ 2147483647 w 180"/>
            <a:gd name="T7" fmla="*/ 2147483647 h 246"/>
            <a:gd name="T8" fmla="*/ 2147483647 w 180"/>
            <a:gd name="T9" fmla="*/ 2147483647 h 246"/>
            <a:gd name="T10" fmla="*/ 2147483647 w 180"/>
            <a:gd name="T11" fmla="*/ 2147483647 h 246"/>
            <a:gd name="T12" fmla="*/ 2147483647 w 180"/>
            <a:gd name="T13" fmla="*/ 2147483647 h 246"/>
            <a:gd name="T14" fmla="*/ 2147483647 w 180"/>
            <a:gd name="T15" fmla="*/ 2147483647 h 246"/>
            <a:gd name="T16" fmla="*/ 2147483647 w 180"/>
            <a:gd name="T17" fmla="*/ 2147483647 h 246"/>
            <a:gd name="T18" fmla="*/ 2147483647 w 180"/>
            <a:gd name="T19" fmla="*/ 2147483647 h 246"/>
            <a:gd name="T20" fmla="*/ 2147483647 w 180"/>
            <a:gd name="T21" fmla="*/ 2147483647 h 246"/>
            <a:gd name="T22" fmla="*/ 2147483647 w 180"/>
            <a:gd name="T23" fmla="*/ 2147483647 h 246"/>
            <a:gd name="T24" fmla="*/ 2147483647 w 180"/>
            <a:gd name="T25" fmla="*/ 2147483647 h 246"/>
            <a:gd name="T26" fmla="*/ 0 w 180"/>
            <a:gd name="T27" fmla="*/ 2147483647 h 246"/>
            <a:gd name="T28" fmla="*/ 0 w 180"/>
            <a:gd name="T29" fmla="*/ 2147483647 h 246"/>
            <a:gd name="T30" fmla="*/ 2147483647 w 180"/>
            <a:gd name="T31" fmla="*/ 2147483647 h 246"/>
            <a:gd name="T32" fmla="*/ 2147483647 w 180"/>
            <a:gd name="T33" fmla="*/ 2147483647 h 246"/>
            <a:gd name="T34" fmla="*/ 2147483647 w 180"/>
            <a:gd name="T35" fmla="*/ 2147483647 h 246"/>
            <a:gd name="T36" fmla="*/ 2147483647 w 180"/>
            <a:gd name="T37" fmla="*/ 2147483647 h 246"/>
            <a:gd name="T38" fmla="*/ 2147483647 w 180"/>
            <a:gd name="T39" fmla="*/ 2147483647 h 246"/>
            <a:gd name="T40" fmla="*/ 2147483647 w 180"/>
            <a:gd name="T41" fmla="*/ 0 h 246"/>
            <a:gd name="T42" fmla="*/ 2147483647 w 180"/>
            <a:gd name="T43" fmla="*/ 2147483647 h 24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80" h="246">
              <a:moveTo>
                <a:pt x="72" y="18"/>
              </a:moveTo>
              <a:lnTo>
                <a:pt x="48" y="12"/>
              </a:lnTo>
              <a:lnTo>
                <a:pt x="48" y="6"/>
              </a:lnTo>
              <a:lnTo>
                <a:pt x="30" y="18"/>
              </a:lnTo>
              <a:lnTo>
                <a:pt x="42" y="36"/>
              </a:lnTo>
              <a:lnTo>
                <a:pt x="84" y="60"/>
              </a:lnTo>
              <a:lnTo>
                <a:pt x="126" y="66"/>
              </a:lnTo>
              <a:lnTo>
                <a:pt x="78" y="120"/>
              </a:lnTo>
              <a:lnTo>
                <a:pt x="36" y="132"/>
              </a:lnTo>
              <a:lnTo>
                <a:pt x="18" y="144"/>
              </a:lnTo>
              <a:lnTo>
                <a:pt x="24" y="150"/>
              </a:lnTo>
              <a:lnTo>
                <a:pt x="18" y="144"/>
              </a:lnTo>
              <a:lnTo>
                <a:pt x="18" y="150"/>
              </a:lnTo>
              <a:lnTo>
                <a:pt x="0" y="168"/>
              </a:lnTo>
              <a:lnTo>
                <a:pt x="0" y="228"/>
              </a:lnTo>
              <a:lnTo>
                <a:pt x="12" y="246"/>
              </a:lnTo>
              <a:lnTo>
                <a:pt x="42" y="204"/>
              </a:lnTo>
              <a:lnTo>
                <a:pt x="90" y="180"/>
              </a:lnTo>
              <a:lnTo>
                <a:pt x="132" y="132"/>
              </a:lnTo>
              <a:lnTo>
                <a:pt x="168" y="48"/>
              </a:lnTo>
              <a:lnTo>
                <a:pt x="180" y="0"/>
              </a:lnTo>
              <a:lnTo>
                <a:pt x="72" y="1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443889</xdr:colOff>
      <xdr:row>24</xdr:row>
      <xdr:rowOff>87313</xdr:rowOff>
    </xdr:from>
    <xdr:to>
      <xdr:col>10</xdr:col>
      <xdr:colOff>93051</xdr:colOff>
      <xdr:row>27</xdr:row>
      <xdr:rowOff>6350</xdr:rowOff>
    </xdr:to>
    <xdr:sp macro="" textlink="">
      <xdr:nvSpPr>
        <xdr:cNvPr id="99" name="TD">
          <a:extLst>
            <a:ext uri="{FF2B5EF4-FFF2-40B4-BE49-F238E27FC236}">
              <a16:creationId xmlns:a16="http://schemas.microsoft.com/office/drawing/2014/main" id="{00000000-0008-0000-0D00-000063000000}"/>
            </a:ext>
          </a:extLst>
        </xdr:cNvPr>
        <xdr:cNvSpPr>
          <a:spLocks/>
        </xdr:cNvSpPr>
      </xdr:nvSpPr>
      <xdr:spPr bwMode="auto">
        <a:xfrm>
          <a:off x="6035064" y="4411663"/>
          <a:ext cx="258762" cy="404812"/>
        </a:xfrm>
        <a:custGeom>
          <a:avLst/>
          <a:gdLst>
            <a:gd name="T0" fmla="*/ 2147483647 w 198"/>
            <a:gd name="T1" fmla="*/ 2147483647 h 313"/>
            <a:gd name="T2" fmla="*/ 2147483647 w 198"/>
            <a:gd name="T3" fmla="*/ 2147483647 h 313"/>
            <a:gd name="T4" fmla="*/ 2147483647 w 198"/>
            <a:gd name="T5" fmla="*/ 2147483647 h 313"/>
            <a:gd name="T6" fmla="*/ 2147483647 w 198"/>
            <a:gd name="T7" fmla="*/ 2147483647 h 313"/>
            <a:gd name="T8" fmla="*/ 2147483647 w 198"/>
            <a:gd name="T9" fmla="*/ 2147483647 h 313"/>
            <a:gd name="T10" fmla="*/ 2147483647 w 198"/>
            <a:gd name="T11" fmla="*/ 2147483647 h 313"/>
            <a:gd name="T12" fmla="*/ 2147483647 w 198"/>
            <a:gd name="T13" fmla="*/ 2147483647 h 313"/>
            <a:gd name="T14" fmla="*/ 2147483647 w 198"/>
            <a:gd name="T15" fmla="*/ 2147483647 h 313"/>
            <a:gd name="T16" fmla="*/ 2147483647 w 198"/>
            <a:gd name="T17" fmla="*/ 2147483647 h 313"/>
            <a:gd name="T18" fmla="*/ 2147483647 w 198"/>
            <a:gd name="T19" fmla="*/ 2147483647 h 313"/>
            <a:gd name="T20" fmla="*/ 2147483647 w 198"/>
            <a:gd name="T21" fmla="*/ 2147483647 h 313"/>
            <a:gd name="T22" fmla="*/ 2147483647 w 198"/>
            <a:gd name="T23" fmla="*/ 2147483647 h 313"/>
            <a:gd name="T24" fmla="*/ 2147483647 w 198"/>
            <a:gd name="T25" fmla="*/ 0 h 313"/>
            <a:gd name="T26" fmla="*/ 2147483647 w 198"/>
            <a:gd name="T27" fmla="*/ 2147483647 h 313"/>
            <a:gd name="T28" fmla="*/ 2147483647 w 198"/>
            <a:gd name="T29" fmla="*/ 2147483647 h 313"/>
            <a:gd name="T30" fmla="*/ 2147483647 w 198"/>
            <a:gd name="T31" fmla="*/ 2147483647 h 313"/>
            <a:gd name="T32" fmla="*/ 2147483647 w 198"/>
            <a:gd name="T33" fmla="*/ 2147483647 h 313"/>
            <a:gd name="T34" fmla="*/ 2147483647 w 198"/>
            <a:gd name="T35" fmla="*/ 2147483647 h 313"/>
            <a:gd name="T36" fmla="*/ 2147483647 w 198"/>
            <a:gd name="T37" fmla="*/ 2147483647 h 313"/>
            <a:gd name="T38" fmla="*/ 2147483647 w 198"/>
            <a:gd name="T39" fmla="*/ 2147483647 h 313"/>
            <a:gd name="T40" fmla="*/ 2147483647 w 198"/>
            <a:gd name="T41" fmla="*/ 2147483647 h 313"/>
            <a:gd name="T42" fmla="*/ 0 w 198"/>
            <a:gd name="T43" fmla="*/ 2147483647 h 313"/>
            <a:gd name="T44" fmla="*/ 2147483647 w 198"/>
            <a:gd name="T45" fmla="*/ 2147483647 h 313"/>
            <a:gd name="T46" fmla="*/ 2147483647 w 198"/>
            <a:gd name="T47" fmla="*/ 2147483647 h 313"/>
            <a:gd name="T48" fmla="*/ 2147483647 w 198"/>
            <a:gd name="T49" fmla="*/ 2147483647 h 313"/>
            <a:gd name="T50" fmla="*/ 2147483647 w 198"/>
            <a:gd name="T51" fmla="*/ 2147483647 h 313"/>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connsiteX0" fmla="*/ 1818 w 10000"/>
            <a:gd name="connsiteY0" fmla="*/ 10000 h 10000"/>
            <a:gd name="connsiteX1" fmla="*/ 3030 w 10000"/>
            <a:gd name="connsiteY1" fmla="*/ 9808 h 10000"/>
            <a:gd name="connsiteX2" fmla="*/ 4848 w 10000"/>
            <a:gd name="connsiteY2" fmla="*/ 9425 h 10000"/>
            <a:gd name="connsiteX3" fmla="*/ 5152 w 10000"/>
            <a:gd name="connsiteY3" fmla="*/ 9042 h 10000"/>
            <a:gd name="connsiteX4" fmla="*/ 6667 w 10000"/>
            <a:gd name="connsiteY4" fmla="*/ 8850 h 10000"/>
            <a:gd name="connsiteX5" fmla="*/ 9091 w 10000"/>
            <a:gd name="connsiteY5" fmla="*/ 7891 h 10000"/>
            <a:gd name="connsiteX6" fmla="*/ 8182 w 10000"/>
            <a:gd name="connsiteY6" fmla="*/ 6741 h 10000"/>
            <a:gd name="connsiteX7" fmla="*/ 8485 w 10000"/>
            <a:gd name="connsiteY7" fmla="*/ 6166 h 10000"/>
            <a:gd name="connsiteX8" fmla="*/ 8788 w 10000"/>
            <a:gd name="connsiteY8" fmla="*/ 5176 h 10000"/>
            <a:gd name="connsiteX9" fmla="*/ 9697 w 10000"/>
            <a:gd name="connsiteY9" fmla="*/ 4792 h 10000"/>
            <a:gd name="connsiteX10" fmla="*/ 10000 w 10000"/>
            <a:gd name="connsiteY10" fmla="*/ 2492 h 10000"/>
            <a:gd name="connsiteX11" fmla="*/ 2727 w 10000"/>
            <a:gd name="connsiteY11" fmla="*/ 0 h 10000"/>
            <a:gd name="connsiteX12" fmla="*/ 1515 w 10000"/>
            <a:gd name="connsiteY12" fmla="*/ 383 h 10000"/>
            <a:gd name="connsiteX13" fmla="*/ 1515 w 10000"/>
            <a:gd name="connsiteY13" fmla="*/ 575 h 10000"/>
            <a:gd name="connsiteX14" fmla="*/ 1818 w 10000"/>
            <a:gd name="connsiteY14" fmla="*/ 1534 h 10000"/>
            <a:gd name="connsiteX15" fmla="*/ 2424 w 10000"/>
            <a:gd name="connsiteY15" fmla="*/ 1917 h 10000"/>
            <a:gd name="connsiteX16" fmla="*/ 1818 w 10000"/>
            <a:gd name="connsiteY16" fmla="*/ 4217 h 10000"/>
            <a:gd name="connsiteX17" fmla="*/ 303 w 10000"/>
            <a:gd name="connsiteY17" fmla="*/ 5367 h 10000"/>
            <a:gd name="connsiteX18" fmla="*/ 303 w 10000"/>
            <a:gd name="connsiteY18" fmla="*/ 5367 h 10000"/>
            <a:gd name="connsiteX19" fmla="*/ 0 w 10000"/>
            <a:gd name="connsiteY19" fmla="*/ 5591 h 10000"/>
            <a:gd name="connsiteX20" fmla="*/ 606 w 10000"/>
            <a:gd name="connsiteY20" fmla="*/ 6166 h 10000"/>
            <a:gd name="connsiteX21" fmla="*/ 1515 w 10000"/>
            <a:gd name="connsiteY21" fmla="*/ 6358 h 10000"/>
            <a:gd name="connsiteX22" fmla="*/ 1212 w 10000"/>
            <a:gd name="connsiteY22" fmla="*/ 6933 h 10000"/>
            <a:gd name="connsiteX23" fmla="*/ 1818 w 10000"/>
            <a:gd name="connsiteY23" fmla="*/ 10000 h 10000"/>
            <a:gd name="connsiteX0" fmla="*/ 1818 w 10000"/>
            <a:gd name="connsiteY0" fmla="*/ 10000 h 10000"/>
            <a:gd name="connsiteX1" fmla="*/ 3030 w 10000"/>
            <a:gd name="connsiteY1" fmla="*/ 9808 h 10000"/>
            <a:gd name="connsiteX2" fmla="*/ 4848 w 10000"/>
            <a:gd name="connsiteY2" fmla="*/ 9425 h 10000"/>
            <a:gd name="connsiteX3" fmla="*/ 5152 w 10000"/>
            <a:gd name="connsiteY3" fmla="*/ 9042 h 10000"/>
            <a:gd name="connsiteX4" fmla="*/ 6667 w 10000"/>
            <a:gd name="connsiteY4" fmla="*/ 8850 h 10000"/>
            <a:gd name="connsiteX5" fmla="*/ 9091 w 10000"/>
            <a:gd name="connsiteY5" fmla="*/ 7891 h 10000"/>
            <a:gd name="connsiteX6" fmla="*/ 8182 w 10000"/>
            <a:gd name="connsiteY6" fmla="*/ 6741 h 10000"/>
            <a:gd name="connsiteX7" fmla="*/ 8485 w 10000"/>
            <a:gd name="connsiteY7" fmla="*/ 6166 h 10000"/>
            <a:gd name="connsiteX8" fmla="*/ 8788 w 10000"/>
            <a:gd name="connsiteY8" fmla="*/ 5176 h 10000"/>
            <a:gd name="connsiteX9" fmla="*/ 9697 w 10000"/>
            <a:gd name="connsiteY9" fmla="*/ 4792 h 10000"/>
            <a:gd name="connsiteX10" fmla="*/ 10000 w 10000"/>
            <a:gd name="connsiteY10" fmla="*/ 2492 h 10000"/>
            <a:gd name="connsiteX11" fmla="*/ 2727 w 10000"/>
            <a:gd name="connsiteY11" fmla="*/ 0 h 10000"/>
            <a:gd name="connsiteX12" fmla="*/ 1515 w 10000"/>
            <a:gd name="connsiteY12" fmla="*/ 383 h 10000"/>
            <a:gd name="connsiteX13" fmla="*/ 1515 w 10000"/>
            <a:gd name="connsiteY13" fmla="*/ 575 h 10000"/>
            <a:gd name="connsiteX14" fmla="*/ 1818 w 10000"/>
            <a:gd name="connsiteY14" fmla="*/ 1534 h 10000"/>
            <a:gd name="connsiteX15" fmla="*/ 2424 w 10000"/>
            <a:gd name="connsiteY15" fmla="*/ 1917 h 10000"/>
            <a:gd name="connsiteX16" fmla="*/ 1818 w 10000"/>
            <a:gd name="connsiteY16" fmla="*/ 4217 h 10000"/>
            <a:gd name="connsiteX17" fmla="*/ 303 w 10000"/>
            <a:gd name="connsiteY17" fmla="*/ 5367 h 10000"/>
            <a:gd name="connsiteX18" fmla="*/ 303 w 10000"/>
            <a:gd name="connsiteY18" fmla="*/ 5367 h 10000"/>
            <a:gd name="connsiteX19" fmla="*/ 0 w 10000"/>
            <a:gd name="connsiteY19" fmla="*/ 5591 h 10000"/>
            <a:gd name="connsiteX20" fmla="*/ 606 w 10000"/>
            <a:gd name="connsiteY20" fmla="*/ 6166 h 10000"/>
            <a:gd name="connsiteX21" fmla="*/ 1515 w 10000"/>
            <a:gd name="connsiteY21" fmla="*/ 6358 h 10000"/>
            <a:gd name="connsiteX22" fmla="*/ 292 w 10000"/>
            <a:gd name="connsiteY22" fmla="*/ 8953 h 10000"/>
            <a:gd name="connsiteX23" fmla="*/ 1818 w 10000"/>
            <a:gd name="connsiteY23" fmla="*/ 10000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10000" h="10000">
              <a:moveTo>
                <a:pt x="1818" y="10000"/>
              </a:moveTo>
              <a:lnTo>
                <a:pt x="3030" y="9808"/>
              </a:lnTo>
              <a:lnTo>
                <a:pt x="4848" y="9425"/>
              </a:lnTo>
              <a:lnTo>
                <a:pt x="5152" y="9042"/>
              </a:lnTo>
              <a:lnTo>
                <a:pt x="6667" y="8850"/>
              </a:lnTo>
              <a:lnTo>
                <a:pt x="9091" y="7891"/>
              </a:lnTo>
              <a:lnTo>
                <a:pt x="8182" y="6741"/>
              </a:lnTo>
              <a:lnTo>
                <a:pt x="8485" y="6166"/>
              </a:lnTo>
              <a:lnTo>
                <a:pt x="8788" y="5176"/>
              </a:lnTo>
              <a:lnTo>
                <a:pt x="9697" y="4792"/>
              </a:lnTo>
              <a:lnTo>
                <a:pt x="10000" y="2492"/>
              </a:lnTo>
              <a:lnTo>
                <a:pt x="2727" y="0"/>
              </a:lnTo>
              <a:lnTo>
                <a:pt x="1515" y="383"/>
              </a:lnTo>
              <a:lnTo>
                <a:pt x="1515" y="575"/>
              </a:lnTo>
              <a:lnTo>
                <a:pt x="1818" y="1534"/>
              </a:lnTo>
              <a:lnTo>
                <a:pt x="2424" y="1917"/>
              </a:lnTo>
              <a:lnTo>
                <a:pt x="1818" y="4217"/>
              </a:lnTo>
              <a:lnTo>
                <a:pt x="303" y="5367"/>
              </a:lnTo>
              <a:lnTo>
                <a:pt x="303" y="5367"/>
              </a:lnTo>
              <a:lnTo>
                <a:pt x="0" y="5591"/>
              </a:lnTo>
              <a:lnTo>
                <a:pt x="606" y="6166"/>
              </a:lnTo>
              <a:lnTo>
                <a:pt x="1515" y="6358"/>
              </a:lnTo>
              <a:lnTo>
                <a:pt x="292" y="8953"/>
              </a:lnTo>
              <a:lnTo>
                <a:pt x="1818" y="1000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523264</xdr:colOff>
      <xdr:row>31</xdr:row>
      <xdr:rowOff>100013</xdr:rowOff>
    </xdr:from>
    <xdr:to>
      <xdr:col>10</xdr:col>
      <xdr:colOff>312126</xdr:colOff>
      <xdr:row>33</xdr:row>
      <xdr:rowOff>130175</xdr:rowOff>
    </xdr:to>
    <xdr:sp macro="" textlink="">
      <xdr:nvSpPr>
        <xdr:cNvPr id="100" name="ZA">
          <a:extLst>
            <a:ext uri="{FF2B5EF4-FFF2-40B4-BE49-F238E27FC236}">
              <a16:creationId xmlns:a16="http://schemas.microsoft.com/office/drawing/2014/main" id="{00000000-0008-0000-0D00-000064000000}"/>
            </a:ext>
          </a:extLst>
        </xdr:cNvPr>
        <xdr:cNvSpPr>
          <a:spLocks/>
        </xdr:cNvSpPr>
      </xdr:nvSpPr>
      <xdr:spPr bwMode="auto">
        <a:xfrm>
          <a:off x="6114439" y="5557838"/>
          <a:ext cx="398462" cy="354012"/>
        </a:xfrm>
        <a:custGeom>
          <a:avLst/>
          <a:gdLst>
            <a:gd name="T0" fmla="*/ 2147483647 w 51"/>
            <a:gd name="T1" fmla="*/ 2147483647 h 45"/>
            <a:gd name="T2" fmla="*/ 2147483647 w 51"/>
            <a:gd name="T3" fmla="*/ 2147483647 h 45"/>
            <a:gd name="T4" fmla="*/ 2147483647 w 51"/>
            <a:gd name="T5" fmla="*/ 2147483647 h 45"/>
            <a:gd name="T6" fmla="*/ 2147483647 w 51"/>
            <a:gd name="T7" fmla="*/ 2147483647 h 45"/>
            <a:gd name="T8" fmla="*/ 2147483647 w 51"/>
            <a:gd name="T9" fmla="*/ 0 h 45"/>
            <a:gd name="T10" fmla="*/ 2147483647 w 51"/>
            <a:gd name="T11" fmla="*/ 2147483647 h 45"/>
            <a:gd name="T12" fmla="*/ 2147483647 w 51"/>
            <a:gd name="T13" fmla="*/ 2147483647 h 45"/>
            <a:gd name="T14" fmla="*/ 2147483647 w 51"/>
            <a:gd name="T15" fmla="*/ 2147483647 h 45"/>
            <a:gd name="T16" fmla="*/ 2147483647 w 51"/>
            <a:gd name="T17" fmla="*/ 2147483647 h 45"/>
            <a:gd name="T18" fmla="*/ 2147483647 w 51"/>
            <a:gd name="T19" fmla="*/ 2147483647 h 45"/>
            <a:gd name="T20" fmla="*/ 2147483647 w 51"/>
            <a:gd name="T21" fmla="*/ 2147483647 h 45"/>
            <a:gd name="T22" fmla="*/ 2147483647 w 51"/>
            <a:gd name="T23" fmla="*/ 2147483647 h 45"/>
            <a:gd name="T24" fmla="*/ 2147483647 w 51"/>
            <a:gd name="T25" fmla="*/ 2147483647 h 45"/>
            <a:gd name="T26" fmla="*/ 2147483647 w 51"/>
            <a:gd name="T27" fmla="*/ 2147483647 h 45"/>
            <a:gd name="T28" fmla="*/ 2147483647 w 51"/>
            <a:gd name="T29" fmla="*/ 2147483647 h 45"/>
            <a:gd name="T30" fmla="*/ 2147483647 w 51"/>
            <a:gd name="T31" fmla="*/ 2147483647 h 45"/>
            <a:gd name="T32" fmla="*/ 2147483647 w 51"/>
            <a:gd name="T33" fmla="*/ 2147483647 h 45"/>
            <a:gd name="T34" fmla="*/ 0 w 51"/>
            <a:gd name="T35" fmla="*/ 2147483647 h 45"/>
            <a:gd name="T36" fmla="*/ 2147483647 w 51"/>
            <a:gd name="T37" fmla="*/ 2147483647 h 45"/>
            <a:gd name="T38" fmla="*/ 2147483647 w 51"/>
            <a:gd name="T39" fmla="*/ 2147483647 h 45"/>
            <a:gd name="T40" fmla="*/ 2147483647 w 51"/>
            <a:gd name="T41" fmla="*/ 2147483647 h 45"/>
            <a:gd name="T42" fmla="*/ 2147483647 w 51"/>
            <a:gd name="T43" fmla="*/ 2147483647 h 45"/>
            <a:gd name="T44" fmla="*/ 2147483647 w 51"/>
            <a:gd name="T45" fmla="*/ 2147483647 h 45"/>
            <a:gd name="T46" fmla="*/ 2147483647 w 51"/>
            <a:gd name="T47" fmla="*/ 2147483647 h 45"/>
            <a:gd name="T48" fmla="*/ 2147483647 w 51"/>
            <a:gd name="T49" fmla="*/ 2147483647 h 45"/>
            <a:gd name="T50" fmla="*/ 2147483647 w 51"/>
            <a:gd name="T51" fmla="*/ 2147483647 h 45"/>
            <a:gd name="T52" fmla="*/ 2147483647 w 51"/>
            <a:gd name="T53" fmla="*/ 2147483647 h 45"/>
            <a:gd name="T54" fmla="*/ 2147483647 w 51"/>
            <a:gd name="T55" fmla="*/ 2147483647 h 45"/>
            <a:gd name="T56" fmla="*/ 2147483647 w 51"/>
            <a:gd name="T57" fmla="*/ 2147483647 h 45"/>
            <a:gd name="T58" fmla="*/ 2147483647 w 51"/>
            <a:gd name="T59" fmla="*/ 2147483647 h 45"/>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Lst>
          <a:ahLst/>
          <a:cxnLst>
            <a:cxn ang="T60">
              <a:pos x="T0" y="T1"/>
            </a:cxn>
            <a:cxn ang="T61">
              <a:pos x="T2" y="T3"/>
            </a:cxn>
            <a:cxn ang="T62">
              <a:pos x="T4" y="T5"/>
            </a:cxn>
            <a:cxn ang="T63">
              <a:pos x="T6" y="T7"/>
            </a:cxn>
            <a:cxn ang="T64">
              <a:pos x="T8" y="T9"/>
            </a:cxn>
            <a:cxn ang="T65">
              <a:pos x="T10" y="T11"/>
            </a:cxn>
            <a:cxn ang="T66">
              <a:pos x="T12" y="T13"/>
            </a:cxn>
            <a:cxn ang="T67">
              <a:pos x="T14" y="T15"/>
            </a:cxn>
            <a:cxn ang="T68">
              <a:pos x="T16" y="T17"/>
            </a:cxn>
            <a:cxn ang="T69">
              <a:pos x="T18" y="T19"/>
            </a:cxn>
            <a:cxn ang="T70">
              <a:pos x="T20" y="T21"/>
            </a:cxn>
            <a:cxn ang="T71">
              <a:pos x="T22" y="T23"/>
            </a:cxn>
            <a:cxn ang="T72">
              <a:pos x="T24" y="T25"/>
            </a:cxn>
            <a:cxn ang="T73">
              <a:pos x="T26" y="T27"/>
            </a:cxn>
            <a:cxn ang="T74">
              <a:pos x="T28" y="T29"/>
            </a:cxn>
            <a:cxn ang="T75">
              <a:pos x="T30" y="T31"/>
            </a:cxn>
            <a:cxn ang="T76">
              <a:pos x="T32" y="T33"/>
            </a:cxn>
            <a:cxn ang="T77">
              <a:pos x="T34" y="T35"/>
            </a:cxn>
            <a:cxn ang="T78">
              <a:pos x="T36" y="T37"/>
            </a:cxn>
            <a:cxn ang="T79">
              <a:pos x="T38" y="T39"/>
            </a:cxn>
            <a:cxn ang="T80">
              <a:pos x="T40" y="T41"/>
            </a:cxn>
            <a:cxn ang="T81">
              <a:pos x="T42" y="T43"/>
            </a:cxn>
            <a:cxn ang="T82">
              <a:pos x="T44" y="T45"/>
            </a:cxn>
            <a:cxn ang="T83">
              <a:pos x="T46" y="T47"/>
            </a:cxn>
            <a:cxn ang="T84">
              <a:pos x="T48" y="T49"/>
            </a:cxn>
            <a:cxn ang="T85">
              <a:pos x="T50" y="T51"/>
            </a:cxn>
            <a:cxn ang="T86">
              <a:pos x="T52" y="T53"/>
            </a:cxn>
            <a:cxn ang="T87">
              <a:pos x="T54" y="T55"/>
            </a:cxn>
            <a:cxn ang="T88">
              <a:pos x="T56" y="T57"/>
            </a:cxn>
            <a:cxn ang="T89">
              <a:pos x="T58" y="T59"/>
            </a:cxn>
          </a:cxnLst>
          <a:rect l="0" t="0" r="r" b="b"/>
          <a:pathLst>
            <a:path w="51" h="45">
              <a:moveTo>
                <a:pt x="48" y="1"/>
              </a:moveTo>
              <a:cubicBezTo>
                <a:pt x="47" y="1"/>
                <a:pt x="47" y="1"/>
                <a:pt x="47" y="1"/>
              </a:cubicBezTo>
              <a:cubicBezTo>
                <a:pt x="46" y="2"/>
                <a:pt x="46" y="2"/>
                <a:pt x="46" y="2"/>
              </a:cubicBezTo>
              <a:cubicBezTo>
                <a:pt x="47" y="1"/>
                <a:pt x="47" y="1"/>
                <a:pt x="47" y="1"/>
              </a:cubicBezTo>
              <a:cubicBezTo>
                <a:pt x="41" y="0"/>
                <a:pt x="41" y="0"/>
                <a:pt x="41" y="0"/>
              </a:cubicBezTo>
              <a:cubicBezTo>
                <a:pt x="34" y="5"/>
                <a:pt x="34" y="5"/>
                <a:pt x="34" y="5"/>
              </a:cubicBezTo>
              <a:cubicBezTo>
                <a:pt x="26" y="12"/>
                <a:pt x="26" y="12"/>
                <a:pt x="26" y="12"/>
              </a:cubicBezTo>
              <a:cubicBezTo>
                <a:pt x="22" y="12"/>
                <a:pt x="22" y="12"/>
                <a:pt x="22" y="12"/>
              </a:cubicBezTo>
              <a:cubicBezTo>
                <a:pt x="17" y="15"/>
                <a:pt x="17" y="15"/>
                <a:pt x="17" y="15"/>
              </a:cubicBezTo>
              <a:cubicBezTo>
                <a:pt x="14" y="15"/>
                <a:pt x="14" y="15"/>
                <a:pt x="14" y="15"/>
              </a:cubicBezTo>
              <a:cubicBezTo>
                <a:pt x="13" y="13"/>
                <a:pt x="13" y="13"/>
                <a:pt x="13" y="13"/>
              </a:cubicBezTo>
              <a:cubicBezTo>
                <a:pt x="11" y="9"/>
                <a:pt x="11" y="9"/>
                <a:pt x="11" y="9"/>
              </a:cubicBezTo>
              <a:cubicBezTo>
                <a:pt x="11" y="11"/>
                <a:pt x="11" y="11"/>
                <a:pt x="11" y="11"/>
              </a:cubicBezTo>
              <a:cubicBezTo>
                <a:pt x="11" y="9"/>
                <a:pt x="11" y="9"/>
                <a:pt x="11" y="9"/>
              </a:cubicBezTo>
              <a:cubicBezTo>
                <a:pt x="9" y="23"/>
                <a:pt x="9" y="23"/>
                <a:pt x="9" y="23"/>
              </a:cubicBezTo>
              <a:cubicBezTo>
                <a:pt x="6" y="24"/>
                <a:pt x="6" y="24"/>
                <a:pt x="6" y="24"/>
              </a:cubicBezTo>
              <a:cubicBezTo>
                <a:pt x="1" y="22"/>
                <a:pt x="1" y="22"/>
                <a:pt x="1" y="22"/>
              </a:cubicBezTo>
              <a:cubicBezTo>
                <a:pt x="0" y="24"/>
                <a:pt x="0" y="24"/>
                <a:pt x="0" y="24"/>
              </a:cubicBezTo>
              <a:cubicBezTo>
                <a:pt x="2" y="27"/>
                <a:pt x="2" y="27"/>
                <a:pt x="2" y="27"/>
              </a:cubicBezTo>
              <a:cubicBezTo>
                <a:pt x="5" y="35"/>
                <a:pt x="5" y="35"/>
                <a:pt x="5" y="35"/>
              </a:cubicBezTo>
              <a:cubicBezTo>
                <a:pt x="5" y="39"/>
                <a:pt x="5" y="39"/>
                <a:pt x="5" y="39"/>
              </a:cubicBezTo>
              <a:cubicBezTo>
                <a:pt x="9" y="45"/>
                <a:pt x="9" y="45"/>
                <a:pt x="9" y="45"/>
              </a:cubicBezTo>
              <a:cubicBezTo>
                <a:pt x="17" y="43"/>
                <a:pt x="17" y="43"/>
                <a:pt x="17" y="43"/>
              </a:cubicBezTo>
              <a:cubicBezTo>
                <a:pt x="25" y="42"/>
                <a:pt x="25" y="42"/>
                <a:pt x="25" y="42"/>
              </a:cubicBezTo>
              <a:cubicBezTo>
                <a:pt x="32" y="41"/>
                <a:pt x="32" y="41"/>
                <a:pt x="32" y="41"/>
              </a:cubicBezTo>
              <a:cubicBezTo>
                <a:pt x="47" y="25"/>
                <a:pt x="47" y="25"/>
                <a:pt x="47" y="25"/>
              </a:cubicBezTo>
              <a:cubicBezTo>
                <a:pt x="47" y="25"/>
                <a:pt x="50" y="19"/>
                <a:pt x="51" y="16"/>
              </a:cubicBezTo>
              <a:cubicBezTo>
                <a:pt x="51" y="16"/>
                <a:pt x="51" y="16"/>
                <a:pt x="51" y="16"/>
              </a:cubicBezTo>
              <a:cubicBezTo>
                <a:pt x="49" y="16"/>
                <a:pt x="49" y="16"/>
                <a:pt x="49" y="16"/>
              </a:cubicBezTo>
              <a:lnTo>
                <a:pt x="48" y="1"/>
              </a:lnTo>
              <a:close/>
            </a:path>
          </a:pathLst>
        </a:custGeom>
        <a:solidFill>
          <a:srgbClr val="FFE838">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608989</xdr:colOff>
      <xdr:row>30</xdr:row>
      <xdr:rowOff>146050</xdr:rowOff>
    </xdr:from>
    <xdr:to>
      <xdr:col>10</xdr:col>
      <xdr:colOff>235926</xdr:colOff>
      <xdr:row>32</xdr:row>
      <xdr:rowOff>57150</xdr:rowOff>
    </xdr:to>
    <xdr:sp macro="" textlink="">
      <xdr:nvSpPr>
        <xdr:cNvPr id="101" name="BW">
          <a:extLst>
            <a:ext uri="{FF2B5EF4-FFF2-40B4-BE49-F238E27FC236}">
              <a16:creationId xmlns:a16="http://schemas.microsoft.com/office/drawing/2014/main" id="{00000000-0008-0000-0D00-000065000000}"/>
            </a:ext>
          </a:extLst>
        </xdr:cNvPr>
        <xdr:cNvSpPr>
          <a:spLocks/>
        </xdr:cNvSpPr>
      </xdr:nvSpPr>
      <xdr:spPr bwMode="auto">
        <a:xfrm>
          <a:off x="6200164" y="5441950"/>
          <a:ext cx="236537" cy="234950"/>
        </a:xfrm>
        <a:custGeom>
          <a:avLst/>
          <a:gdLst>
            <a:gd name="T0" fmla="*/ 2147483647 w 180"/>
            <a:gd name="T1" fmla="*/ 2147483647 h 180"/>
            <a:gd name="T2" fmla="*/ 2147483647 w 180"/>
            <a:gd name="T3" fmla="*/ 2147483647 h 180"/>
            <a:gd name="T4" fmla="*/ 2147483647 w 180"/>
            <a:gd name="T5" fmla="*/ 2147483647 h 180"/>
            <a:gd name="T6" fmla="*/ 2147483647 w 180"/>
            <a:gd name="T7" fmla="*/ 2147483647 h 180"/>
            <a:gd name="T8" fmla="*/ 2147483647 w 180"/>
            <a:gd name="T9" fmla="*/ 2147483647 h 180"/>
            <a:gd name="T10" fmla="*/ 2147483647 w 180"/>
            <a:gd name="T11" fmla="*/ 2147483647 h 180"/>
            <a:gd name="T12" fmla="*/ 2147483647 w 180"/>
            <a:gd name="T13" fmla="*/ 2147483647 h 180"/>
            <a:gd name="T14" fmla="*/ 2147483647 w 180"/>
            <a:gd name="T15" fmla="*/ 0 h 180"/>
            <a:gd name="T16" fmla="*/ 2147483647 w 180"/>
            <a:gd name="T17" fmla="*/ 2147483647 h 180"/>
            <a:gd name="T18" fmla="*/ 2147483647 w 180"/>
            <a:gd name="T19" fmla="*/ 2147483647 h 180"/>
            <a:gd name="T20" fmla="*/ 2147483647 w 180"/>
            <a:gd name="T21" fmla="*/ 2147483647 h 180"/>
            <a:gd name="T22" fmla="*/ 0 w 180"/>
            <a:gd name="T23" fmla="*/ 2147483647 h 180"/>
            <a:gd name="T24" fmla="*/ 0 w 180"/>
            <a:gd name="T25" fmla="*/ 2147483647 h 180"/>
            <a:gd name="T26" fmla="*/ 2147483647 w 180"/>
            <a:gd name="T27" fmla="*/ 2147483647 h 180"/>
            <a:gd name="T28" fmla="*/ 2147483647 w 180"/>
            <a:gd name="T29" fmla="*/ 2147483647 h 180"/>
            <a:gd name="T30" fmla="*/ 2147483647 w 180"/>
            <a:gd name="T31" fmla="*/ 2147483647 h 180"/>
            <a:gd name="T32" fmla="*/ 2147483647 w 180"/>
            <a:gd name="T33" fmla="*/ 2147483647 h 180"/>
            <a:gd name="T34" fmla="*/ 2147483647 w 180"/>
            <a:gd name="T35" fmla="*/ 2147483647 h 180"/>
            <a:gd name="T36" fmla="*/ 2147483647 w 180"/>
            <a:gd name="T37" fmla="*/ 2147483647 h 180"/>
            <a:gd name="T38" fmla="*/ 2147483647 w 180"/>
            <a:gd name="T39" fmla="*/ 2147483647 h 180"/>
            <a:gd name="T40" fmla="*/ 2147483647 w 180"/>
            <a:gd name="T41" fmla="*/ 2147483647 h 180"/>
            <a:gd name="T42" fmla="*/ 2147483647 w 180"/>
            <a:gd name="T43" fmla="*/ 2147483647 h 180"/>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80" h="180">
              <a:moveTo>
                <a:pt x="144" y="54"/>
              </a:moveTo>
              <a:lnTo>
                <a:pt x="132" y="54"/>
              </a:lnTo>
              <a:lnTo>
                <a:pt x="114" y="30"/>
              </a:lnTo>
              <a:lnTo>
                <a:pt x="102" y="6"/>
              </a:lnTo>
              <a:lnTo>
                <a:pt x="96" y="6"/>
              </a:lnTo>
              <a:lnTo>
                <a:pt x="84" y="12"/>
              </a:lnTo>
              <a:lnTo>
                <a:pt x="96" y="6"/>
              </a:lnTo>
              <a:lnTo>
                <a:pt x="84" y="0"/>
              </a:lnTo>
              <a:lnTo>
                <a:pt x="66" y="6"/>
              </a:lnTo>
              <a:lnTo>
                <a:pt x="18" y="18"/>
              </a:lnTo>
              <a:lnTo>
                <a:pt x="12" y="84"/>
              </a:lnTo>
              <a:lnTo>
                <a:pt x="0" y="90"/>
              </a:lnTo>
              <a:lnTo>
                <a:pt x="0" y="144"/>
              </a:lnTo>
              <a:lnTo>
                <a:pt x="12" y="168"/>
              </a:lnTo>
              <a:lnTo>
                <a:pt x="18" y="180"/>
              </a:lnTo>
              <a:lnTo>
                <a:pt x="36" y="180"/>
              </a:lnTo>
              <a:lnTo>
                <a:pt x="66" y="162"/>
              </a:lnTo>
              <a:lnTo>
                <a:pt x="90" y="162"/>
              </a:lnTo>
              <a:lnTo>
                <a:pt x="138" y="120"/>
              </a:lnTo>
              <a:lnTo>
                <a:pt x="180" y="90"/>
              </a:lnTo>
              <a:lnTo>
                <a:pt x="150" y="78"/>
              </a:lnTo>
              <a:lnTo>
                <a:pt x="144" y="5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242276</xdr:colOff>
      <xdr:row>29</xdr:row>
      <xdr:rowOff>127000</xdr:rowOff>
    </xdr:from>
    <xdr:to>
      <xdr:col>10</xdr:col>
      <xdr:colOff>510564</xdr:colOff>
      <xdr:row>32</xdr:row>
      <xdr:rowOff>63500</xdr:rowOff>
    </xdr:to>
    <xdr:sp macro="" textlink="">
      <xdr:nvSpPr>
        <xdr:cNvPr id="102" name="MZ">
          <a:extLst>
            <a:ext uri="{FF2B5EF4-FFF2-40B4-BE49-F238E27FC236}">
              <a16:creationId xmlns:a16="http://schemas.microsoft.com/office/drawing/2014/main" id="{00000000-0008-0000-0D00-000066000000}"/>
            </a:ext>
          </a:extLst>
        </xdr:cNvPr>
        <xdr:cNvSpPr>
          <a:spLocks/>
        </xdr:cNvSpPr>
      </xdr:nvSpPr>
      <xdr:spPr bwMode="auto">
        <a:xfrm>
          <a:off x="6443051" y="5260975"/>
          <a:ext cx="268288" cy="422275"/>
        </a:xfrm>
        <a:custGeom>
          <a:avLst/>
          <a:gdLst>
            <a:gd name="T0" fmla="*/ 2147483647 w 34"/>
            <a:gd name="T1" fmla="*/ 2147483647 h 54"/>
            <a:gd name="T2" fmla="*/ 2147483647 w 34"/>
            <a:gd name="T3" fmla="*/ 2147483647 h 54"/>
            <a:gd name="T4" fmla="*/ 2147483647 w 34"/>
            <a:gd name="T5" fmla="*/ 2147483647 h 54"/>
            <a:gd name="T6" fmla="*/ 2147483647 w 34"/>
            <a:gd name="T7" fmla="*/ 2147483647 h 54"/>
            <a:gd name="T8" fmla="*/ 2147483647 w 34"/>
            <a:gd name="T9" fmla="*/ 2147483647 h 54"/>
            <a:gd name="T10" fmla="*/ 2147483647 w 34"/>
            <a:gd name="T11" fmla="*/ 2147483647 h 54"/>
            <a:gd name="T12" fmla="*/ 2147483647 w 34"/>
            <a:gd name="T13" fmla="*/ 2147483647 h 54"/>
            <a:gd name="T14" fmla="*/ 2147483647 w 34"/>
            <a:gd name="T15" fmla="*/ 2147483647 h 54"/>
            <a:gd name="T16" fmla="*/ 2147483647 w 34"/>
            <a:gd name="T17" fmla="*/ 2147483647 h 54"/>
            <a:gd name="T18" fmla="*/ 2147483647 w 34"/>
            <a:gd name="T19" fmla="*/ 2147483647 h 54"/>
            <a:gd name="T20" fmla="*/ 2147483647 w 34"/>
            <a:gd name="T21" fmla="*/ 2147483647 h 54"/>
            <a:gd name="T22" fmla="*/ 2147483647 w 34"/>
            <a:gd name="T23" fmla="*/ 2147483647 h 54"/>
            <a:gd name="T24" fmla="*/ 0 w 34"/>
            <a:gd name="T25" fmla="*/ 2147483647 h 54"/>
            <a:gd name="T26" fmla="*/ 0 w 34"/>
            <a:gd name="T27" fmla="*/ 2147483647 h 54"/>
            <a:gd name="T28" fmla="*/ 2147483647 w 34"/>
            <a:gd name="T29" fmla="*/ 2147483647 h 54"/>
            <a:gd name="T30" fmla="*/ 2147483647 w 34"/>
            <a:gd name="T31" fmla="*/ 2147483647 h 54"/>
            <a:gd name="T32" fmla="*/ 2147483647 w 34"/>
            <a:gd name="T33" fmla="*/ 2147483647 h 54"/>
            <a:gd name="T34" fmla="*/ 2147483647 w 34"/>
            <a:gd name="T35" fmla="*/ 2147483647 h 54"/>
            <a:gd name="T36" fmla="*/ 2147483647 w 34"/>
            <a:gd name="T37" fmla="*/ 2147483647 h 54"/>
            <a:gd name="T38" fmla="*/ 2147483647 w 34"/>
            <a:gd name="T39" fmla="*/ 2147483647 h 54"/>
            <a:gd name="T40" fmla="*/ 2147483647 w 34"/>
            <a:gd name="T41" fmla="*/ 2147483647 h 54"/>
            <a:gd name="T42" fmla="*/ 2147483647 w 34"/>
            <a:gd name="T43" fmla="*/ 2147483647 h 54"/>
            <a:gd name="T44" fmla="*/ 2147483647 w 34"/>
            <a:gd name="T45" fmla="*/ 2147483647 h 54"/>
            <a:gd name="T46" fmla="*/ 2147483647 w 34"/>
            <a:gd name="T47" fmla="*/ 2147483647 h 54"/>
            <a:gd name="T48" fmla="*/ 2147483647 w 34"/>
            <a:gd name="T49" fmla="*/ 2147483647 h 54"/>
            <a:gd name="T50" fmla="*/ 2147483647 w 34"/>
            <a:gd name="T51" fmla="*/ 2147483647 h 54"/>
            <a:gd name="T52" fmla="*/ 2147483647 w 34"/>
            <a:gd name="T53" fmla="*/ 2147483647 h 54"/>
            <a:gd name="T54" fmla="*/ 2147483647 w 34"/>
            <a:gd name="T55" fmla="*/ 2147483647 h 54"/>
            <a:gd name="T56" fmla="*/ 2147483647 w 34"/>
            <a:gd name="T57" fmla="*/ 2147483647 h 54"/>
            <a:gd name="T58" fmla="*/ 2147483647 w 34"/>
            <a:gd name="T59" fmla="*/ 2147483647 h 54"/>
            <a:gd name="T60" fmla="*/ 2147483647 w 34"/>
            <a:gd name="T61" fmla="*/ 2147483647 h 54"/>
            <a:gd name="T62" fmla="*/ 2147483647 w 34"/>
            <a:gd name="T63" fmla="*/ 2147483647 h 54"/>
            <a:gd name="T64" fmla="*/ 2147483647 w 34"/>
            <a:gd name="T65" fmla="*/ 2147483647 h 54"/>
            <a:gd name="T66" fmla="*/ 2147483647 w 34"/>
            <a:gd name="T67" fmla="*/ 2147483647 h 54"/>
            <a:gd name="T68" fmla="*/ 2147483647 w 34"/>
            <a:gd name="T69" fmla="*/ 0 h 54"/>
            <a:gd name="T70" fmla="*/ 2147483647 w 34"/>
            <a:gd name="T71" fmla="*/ 0 h 54"/>
            <a:gd name="T72" fmla="*/ 2147483647 w 34"/>
            <a:gd name="T73" fmla="*/ 2147483647 h 54"/>
            <a:gd name="T74" fmla="*/ 2147483647 w 34"/>
            <a:gd name="T75" fmla="*/ 2147483647 h 54"/>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Lst>
          <a:ahLst/>
          <a:cxnLst>
            <a:cxn ang="T76">
              <a:pos x="T0" y="T1"/>
            </a:cxn>
            <a:cxn ang="T77">
              <a:pos x="T2" y="T3"/>
            </a:cxn>
            <a:cxn ang="T78">
              <a:pos x="T4" y="T5"/>
            </a:cxn>
            <a:cxn ang="T79">
              <a:pos x="T6" y="T7"/>
            </a:cxn>
            <a:cxn ang="T80">
              <a:pos x="T8" y="T9"/>
            </a:cxn>
            <a:cxn ang="T81">
              <a:pos x="T10" y="T11"/>
            </a:cxn>
            <a:cxn ang="T82">
              <a:pos x="T12" y="T13"/>
            </a:cxn>
            <a:cxn ang="T83">
              <a:pos x="T14" y="T15"/>
            </a:cxn>
            <a:cxn ang="T84">
              <a:pos x="T16" y="T17"/>
            </a:cxn>
            <a:cxn ang="T85">
              <a:pos x="T18" y="T19"/>
            </a:cxn>
            <a:cxn ang="T86">
              <a:pos x="T20" y="T21"/>
            </a:cxn>
            <a:cxn ang="T87">
              <a:pos x="T22" y="T23"/>
            </a:cxn>
            <a:cxn ang="T88">
              <a:pos x="T24" y="T25"/>
            </a:cxn>
            <a:cxn ang="T89">
              <a:pos x="T26" y="T27"/>
            </a:cxn>
            <a:cxn ang="T90">
              <a:pos x="T28" y="T29"/>
            </a:cxn>
            <a:cxn ang="T91">
              <a:pos x="T30" y="T31"/>
            </a:cxn>
            <a:cxn ang="T92">
              <a:pos x="T32" y="T33"/>
            </a:cxn>
            <a:cxn ang="T93">
              <a:pos x="T34" y="T35"/>
            </a:cxn>
            <a:cxn ang="T94">
              <a:pos x="T36" y="T37"/>
            </a:cxn>
            <a:cxn ang="T95">
              <a:pos x="T38" y="T39"/>
            </a:cxn>
            <a:cxn ang="T96">
              <a:pos x="T40" y="T41"/>
            </a:cxn>
            <a:cxn ang="T97">
              <a:pos x="T42" y="T43"/>
            </a:cxn>
            <a:cxn ang="T98">
              <a:pos x="T44" y="T45"/>
            </a:cxn>
            <a:cxn ang="T99">
              <a:pos x="T46" y="T47"/>
            </a:cxn>
            <a:cxn ang="T100">
              <a:pos x="T48" y="T49"/>
            </a:cxn>
            <a:cxn ang="T101">
              <a:pos x="T50" y="T51"/>
            </a:cxn>
            <a:cxn ang="T102">
              <a:pos x="T52" y="T53"/>
            </a:cxn>
            <a:cxn ang="T103">
              <a:pos x="T54" y="T55"/>
            </a:cxn>
            <a:cxn ang="T104">
              <a:pos x="T56" y="T57"/>
            </a:cxn>
            <a:cxn ang="T105">
              <a:pos x="T58" y="T59"/>
            </a:cxn>
            <a:cxn ang="T106">
              <a:pos x="T60" y="T61"/>
            </a:cxn>
            <a:cxn ang="T107">
              <a:pos x="T62" y="T63"/>
            </a:cxn>
            <a:cxn ang="T108">
              <a:pos x="T64" y="T65"/>
            </a:cxn>
            <a:cxn ang="T109">
              <a:pos x="T66" y="T67"/>
            </a:cxn>
            <a:cxn ang="T110">
              <a:pos x="T68" y="T69"/>
            </a:cxn>
            <a:cxn ang="T111">
              <a:pos x="T70" y="T71"/>
            </a:cxn>
            <a:cxn ang="T112">
              <a:pos x="T72" y="T73"/>
            </a:cxn>
            <a:cxn ang="T113">
              <a:pos x="T74" y="T75"/>
            </a:cxn>
          </a:cxnLst>
          <a:rect l="0" t="0" r="r" b="b"/>
          <a:pathLst>
            <a:path w="34" h="54">
              <a:moveTo>
                <a:pt x="22" y="2"/>
              </a:moveTo>
              <a:cubicBezTo>
                <a:pt x="17" y="3"/>
                <a:pt x="17" y="3"/>
                <a:pt x="17" y="3"/>
              </a:cubicBezTo>
              <a:cubicBezTo>
                <a:pt x="17" y="4"/>
                <a:pt x="17" y="4"/>
                <a:pt x="17" y="4"/>
              </a:cubicBezTo>
              <a:cubicBezTo>
                <a:pt x="17" y="3"/>
                <a:pt x="17" y="3"/>
                <a:pt x="17" y="3"/>
              </a:cubicBezTo>
              <a:cubicBezTo>
                <a:pt x="16" y="3"/>
                <a:pt x="16" y="3"/>
                <a:pt x="16" y="3"/>
              </a:cubicBezTo>
              <a:cubicBezTo>
                <a:pt x="16" y="8"/>
                <a:pt x="16" y="8"/>
                <a:pt x="16" y="8"/>
              </a:cubicBezTo>
              <a:cubicBezTo>
                <a:pt x="19" y="13"/>
                <a:pt x="19" y="13"/>
                <a:pt x="19" y="13"/>
              </a:cubicBezTo>
              <a:cubicBezTo>
                <a:pt x="19" y="16"/>
                <a:pt x="19" y="16"/>
                <a:pt x="19" y="16"/>
              </a:cubicBezTo>
              <a:cubicBezTo>
                <a:pt x="16" y="18"/>
                <a:pt x="16" y="18"/>
                <a:pt x="16" y="18"/>
              </a:cubicBezTo>
              <a:cubicBezTo>
                <a:pt x="15" y="16"/>
                <a:pt x="15" y="16"/>
                <a:pt x="15" y="16"/>
              </a:cubicBezTo>
              <a:cubicBezTo>
                <a:pt x="13" y="13"/>
                <a:pt x="13" y="13"/>
                <a:pt x="13" y="13"/>
              </a:cubicBezTo>
              <a:cubicBezTo>
                <a:pt x="9" y="11"/>
                <a:pt x="9" y="11"/>
                <a:pt x="9" y="11"/>
              </a:cubicBezTo>
              <a:cubicBezTo>
                <a:pt x="0" y="15"/>
                <a:pt x="0" y="15"/>
                <a:pt x="0" y="15"/>
              </a:cubicBezTo>
              <a:cubicBezTo>
                <a:pt x="0" y="16"/>
                <a:pt x="0" y="16"/>
                <a:pt x="0" y="16"/>
              </a:cubicBezTo>
              <a:cubicBezTo>
                <a:pt x="1" y="16"/>
                <a:pt x="1" y="16"/>
                <a:pt x="1" y="16"/>
              </a:cubicBezTo>
              <a:cubicBezTo>
                <a:pt x="2" y="15"/>
                <a:pt x="2" y="15"/>
                <a:pt x="2" y="15"/>
              </a:cubicBezTo>
              <a:cubicBezTo>
                <a:pt x="1" y="16"/>
                <a:pt x="1" y="16"/>
                <a:pt x="1" y="16"/>
              </a:cubicBezTo>
              <a:cubicBezTo>
                <a:pt x="9" y="19"/>
                <a:pt x="9" y="19"/>
                <a:pt x="9" y="19"/>
              </a:cubicBezTo>
              <a:cubicBezTo>
                <a:pt x="9" y="23"/>
                <a:pt x="9" y="23"/>
                <a:pt x="9" y="23"/>
              </a:cubicBezTo>
              <a:cubicBezTo>
                <a:pt x="9" y="28"/>
                <a:pt x="9" y="28"/>
                <a:pt x="9" y="28"/>
              </a:cubicBezTo>
              <a:cubicBezTo>
                <a:pt x="7" y="36"/>
                <a:pt x="7" y="36"/>
                <a:pt x="7" y="36"/>
              </a:cubicBezTo>
              <a:cubicBezTo>
                <a:pt x="5" y="39"/>
                <a:pt x="5" y="39"/>
                <a:pt x="5" y="39"/>
              </a:cubicBezTo>
              <a:cubicBezTo>
                <a:pt x="6" y="39"/>
                <a:pt x="6" y="39"/>
                <a:pt x="6" y="39"/>
              </a:cubicBezTo>
              <a:cubicBezTo>
                <a:pt x="7" y="54"/>
                <a:pt x="7" y="54"/>
                <a:pt x="7" y="54"/>
              </a:cubicBezTo>
              <a:cubicBezTo>
                <a:pt x="9" y="54"/>
                <a:pt x="9" y="54"/>
                <a:pt x="9" y="54"/>
              </a:cubicBezTo>
              <a:cubicBezTo>
                <a:pt x="10" y="51"/>
                <a:pt x="9" y="51"/>
                <a:pt x="9" y="51"/>
              </a:cubicBezTo>
              <a:cubicBezTo>
                <a:pt x="16" y="45"/>
                <a:pt x="16" y="45"/>
                <a:pt x="16" y="45"/>
              </a:cubicBezTo>
              <a:cubicBezTo>
                <a:pt x="18" y="40"/>
                <a:pt x="18" y="40"/>
                <a:pt x="18" y="40"/>
              </a:cubicBezTo>
              <a:cubicBezTo>
                <a:pt x="16" y="31"/>
                <a:pt x="16" y="31"/>
                <a:pt x="16" y="31"/>
              </a:cubicBezTo>
              <a:cubicBezTo>
                <a:pt x="21" y="25"/>
                <a:pt x="21" y="25"/>
                <a:pt x="21" y="25"/>
              </a:cubicBezTo>
              <a:cubicBezTo>
                <a:pt x="30" y="20"/>
                <a:pt x="30" y="20"/>
                <a:pt x="30" y="20"/>
              </a:cubicBezTo>
              <a:cubicBezTo>
                <a:pt x="33" y="16"/>
                <a:pt x="33" y="16"/>
                <a:pt x="33" y="16"/>
              </a:cubicBezTo>
              <a:cubicBezTo>
                <a:pt x="34" y="11"/>
                <a:pt x="34" y="11"/>
                <a:pt x="34" y="11"/>
              </a:cubicBezTo>
              <a:cubicBezTo>
                <a:pt x="33" y="4"/>
                <a:pt x="33" y="4"/>
                <a:pt x="33" y="4"/>
              </a:cubicBezTo>
              <a:cubicBezTo>
                <a:pt x="33" y="0"/>
                <a:pt x="33" y="0"/>
                <a:pt x="33" y="0"/>
              </a:cubicBezTo>
              <a:cubicBezTo>
                <a:pt x="33" y="0"/>
                <a:pt x="33" y="0"/>
                <a:pt x="33" y="0"/>
              </a:cubicBezTo>
              <a:cubicBezTo>
                <a:pt x="30" y="1"/>
                <a:pt x="30" y="1"/>
                <a:pt x="30" y="1"/>
              </a:cubicBezTo>
              <a:lnTo>
                <a:pt x="22" y="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242276</xdr:colOff>
      <xdr:row>28</xdr:row>
      <xdr:rowOff>47625</xdr:rowOff>
    </xdr:from>
    <xdr:to>
      <xdr:col>10</xdr:col>
      <xdr:colOff>502626</xdr:colOff>
      <xdr:row>29</xdr:row>
      <xdr:rowOff>150813</xdr:rowOff>
    </xdr:to>
    <xdr:sp macro="" textlink="">
      <xdr:nvSpPr>
        <xdr:cNvPr id="103" name="TZ">
          <a:extLst>
            <a:ext uri="{FF2B5EF4-FFF2-40B4-BE49-F238E27FC236}">
              <a16:creationId xmlns:a16="http://schemas.microsoft.com/office/drawing/2014/main" id="{00000000-0008-0000-0D00-000067000000}"/>
            </a:ext>
          </a:extLst>
        </xdr:cNvPr>
        <xdr:cNvSpPr>
          <a:spLocks/>
        </xdr:cNvSpPr>
      </xdr:nvSpPr>
      <xdr:spPr bwMode="auto">
        <a:xfrm>
          <a:off x="6443051" y="5019675"/>
          <a:ext cx="260350" cy="265113"/>
        </a:xfrm>
        <a:custGeom>
          <a:avLst/>
          <a:gdLst>
            <a:gd name="T0" fmla="*/ 2147483647 w 33"/>
            <a:gd name="T1" fmla="*/ 2147483647 h 34"/>
            <a:gd name="T2" fmla="*/ 2147483647 w 33"/>
            <a:gd name="T3" fmla="*/ 2147483647 h 34"/>
            <a:gd name="T4" fmla="*/ 2147483647 w 33"/>
            <a:gd name="T5" fmla="*/ 2147483647 h 34"/>
            <a:gd name="T6" fmla="*/ 2147483647 w 33"/>
            <a:gd name="T7" fmla="*/ 2147483647 h 34"/>
            <a:gd name="T8" fmla="*/ 2147483647 w 33"/>
            <a:gd name="T9" fmla="*/ 0 h 34"/>
            <a:gd name="T10" fmla="*/ 2147483647 w 33"/>
            <a:gd name="T11" fmla="*/ 2147483647 h 34"/>
            <a:gd name="T12" fmla="*/ 2147483647 w 33"/>
            <a:gd name="T13" fmla="*/ 2147483647 h 34"/>
            <a:gd name="T14" fmla="*/ 2147483647 w 33"/>
            <a:gd name="T15" fmla="*/ 2147483647 h 34"/>
            <a:gd name="T16" fmla="*/ 2147483647 w 33"/>
            <a:gd name="T17" fmla="*/ 2147483647 h 34"/>
            <a:gd name="T18" fmla="*/ 2147483647 w 33"/>
            <a:gd name="T19" fmla="*/ 2147483647 h 34"/>
            <a:gd name="T20" fmla="*/ 2147483647 w 33"/>
            <a:gd name="T21" fmla="*/ 2147483647 h 34"/>
            <a:gd name="T22" fmla="*/ 0 w 33"/>
            <a:gd name="T23" fmla="*/ 2147483647 h 34"/>
            <a:gd name="T24" fmla="*/ 2147483647 w 33"/>
            <a:gd name="T25" fmla="*/ 2147483647 h 34"/>
            <a:gd name="T26" fmla="*/ 2147483647 w 33"/>
            <a:gd name="T27" fmla="*/ 2147483647 h 34"/>
            <a:gd name="T28" fmla="*/ 2147483647 w 33"/>
            <a:gd name="T29" fmla="*/ 2147483647 h 34"/>
            <a:gd name="T30" fmla="*/ 2147483647 w 33"/>
            <a:gd name="T31" fmla="*/ 2147483647 h 34"/>
            <a:gd name="T32" fmla="*/ 2147483647 w 33"/>
            <a:gd name="T33" fmla="*/ 2147483647 h 34"/>
            <a:gd name="T34" fmla="*/ 2147483647 w 33"/>
            <a:gd name="T35" fmla="*/ 2147483647 h 34"/>
            <a:gd name="T36" fmla="*/ 2147483647 w 33"/>
            <a:gd name="T37" fmla="*/ 2147483647 h 34"/>
            <a:gd name="T38" fmla="*/ 2147483647 w 33"/>
            <a:gd name="T39" fmla="*/ 2147483647 h 34"/>
            <a:gd name="T40" fmla="*/ 2147483647 w 33"/>
            <a:gd name="T41" fmla="*/ 2147483647 h 34"/>
            <a:gd name="T42" fmla="*/ 2147483647 w 33"/>
            <a:gd name="T43" fmla="*/ 2147483647 h 34"/>
            <a:gd name="T44" fmla="*/ 2147483647 w 33"/>
            <a:gd name="T45" fmla="*/ 2147483647 h 34"/>
            <a:gd name="T46" fmla="*/ 2147483647 w 33"/>
            <a:gd name="T47" fmla="*/ 2147483647 h 34"/>
            <a:gd name="T48" fmla="*/ 2147483647 w 33"/>
            <a:gd name="T49" fmla="*/ 2147483647 h 34"/>
            <a:gd name="T50" fmla="*/ 2147483647 w 33"/>
            <a:gd name="T51" fmla="*/ 2147483647 h 34"/>
            <a:gd name="T52" fmla="*/ 2147483647 w 33"/>
            <a:gd name="T53" fmla="*/ 2147483647 h 34"/>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Lst>
          <a:ahLst/>
          <a:cxnLst>
            <a:cxn ang="T54">
              <a:pos x="T0" y="T1"/>
            </a:cxn>
            <a:cxn ang="T55">
              <a:pos x="T2" y="T3"/>
            </a:cxn>
            <a:cxn ang="T56">
              <a:pos x="T4" y="T5"/>
            </a:cxn>
            <a:cxn ang="T57">
              <a:pos x="T6" y="T7"/>
            </a:cxn>
            <a:cxn ang="T58">
              <a:pos x="T8" y="T9"/>
            </a:cxn>
            <a:cxn ang="T59">
              <a:pos x="T10" y="T11"/>
            </a:cxn>
            <a:cxn ang="T60">
              <a:pos x="T12" y="T13"/>
            </a:cxn>
            <a:cxn ang="T61">
              <a:pos x="T14" y="T15"/>
            </a:cxn>
            <a:cxn ang="T62">
              <a:pos x="T16" y="T17"/>
            </a:cxn>
            <a:cxn ang="T63">
              <a:pos x="T18" y="T19"/>
            </a:cxn>
            <a:cxn ang="T64">
              <a:pos x="T20" y="T21"/>
            </a:cxn>
            <a:cxn ang="T65">
              <a:pos x="T22" y="T23"/>
            </a:cxn>
            <a:cxn ang="T66">
              <a:pos x="T24" y="T25"/>
            </a:cxn>
            <a:cxn ang="T67">
              <a:pos x="T26" y="T27"/>
            </a:cxn>
            <a:cxn ang="T68">
              <a:pos x="T28" y="T29"/>
            </a:cxn>
            <a:cxn ang="T69">
              <a:pos x="T30" y="T31"/>
            </a:cxn>
            <a:cxn ang="T70">
              <a:pos x="T32" y="T33"/>
            </a:cxn>
            <a:cxn ang="T71">
              <a:pos x="T34" y="T35"/>
            </a:cxn>
            <a:cxn ang="T72">
              <a:pos x="T36" y="T37"/>
            </a:cxn>
            <a:cxn ang="T73">
              <a:pos x="T38" y="T39"/>
            </a:cxn>
            <a:cxn ang="T74">
              <a:pos x="T40" y="T41"/>
            </a:cxn>
            <a:cxn ang="T75">
              <a:pos x="T42" y="T43"/>
            </a:cxn>
            <a:cxn ang="T76">
              <a:pos x="T44" y="T45"/>
            </a:cxn>
            <a:cxn ang="T77">
              <a:pos x="T46" y="T47"/>
            </a:cxn>
            <a:cxn ang="T78">
              <a:pos x="T48" y="T49"/>
            </a:cxn>
            <a:cxn ang="T79">
              <a:pos x="T50" y="T51"/>
            </a:cxn>
            <a:cxn ang="T80">
              <a:pos x="T52" y="T53"/>
            </a:cxn>
          </a:cxnLst>
          <a:rect l="0" t="0" r="r" b="b"/>
          <a:pathLst>
            <a:path w="33" h="34">
              <a:moveTo>
                <a:pt x="25" y="6"/>
              </a:moveTo>
              <a:cubicBezTo>
                <a:pt x="14" y="1"/>
                <a:pt x="14" y="1"/>
                <a:pt x="14" y="1"/>
              </a:cubicBezTo>
              <a:cubicBezTo>
                <a:pt x="14" y="1"/>
                <a:pt x="14" y="1"/>
                <a:pt x="14" y="1"/>
              </a:cubicBezTo>
              <a:cubicBezTo>
                <a:pt x="14" y="1"/>
                <a:pt x="14" y="1"/>
                <a:pt x="14" y="1"/>
              </a:cubicBezTo>
              <a:cubicBezTo>
                <a:pt x="13" y="0"/>
                <a:pt x="13" y="0"/>
                <a:pt x="13" y="0"/>
              </a:cubicBezTo>
              <a:cubicBezTo>
                <a:pt x="12" y="2"/>
                <a:pt x="12" y="2"/>
                <a:pt x="12" y="2"/>
              </a:cubicBezTo>
              <a:cubicBezTo>
                <a:pt x="12" y="5"/>
                <a:pt x="12" y="5"/>
                <a:pt x="12" y="5"/>
              </a:cubicBezTo>
              <a:cubicBezTo>
                <a:pt x="8" y="5"/>
                <a:pt x="8" y="5"/>
                <a:pt x="8" y="5"/>
              </a:cubicBezTo>
              <a:cubicBezTo>
                <a:pt x="6" y="1"/>
                <a:pt x="6" y="1"/>
                <a:pt x="6" y="1"/>
              </a:cubicBezTo>
              <a:cubicBezTo>
                <a:pt x="1" y="1"/>
                <a:pt x="1" y="1"/>
                <a:pt x="1" y="1"/>
              </a:cubicBezTo>
              <a:cubicBezTo>
                <a:pt x="2" y="8"/>
                <a:pt x="2" y="8"/>
                <a:pt x="2" y="8"/>
              </a:cubicBezTo>
              <a:cubicBezTo>
                <a:pt x="0" y="11"/>
                <a:pt x="0" y="11"/>
                <a:pt x="0" y="11"/>
              </a:cubicBezTo>
              <a:cubicBezTo>
                <a:pt x="2" y="19"/>
                <a:pt x="2" y="19"/>
                <a:pt x="2" y="19"/>
              </a:cubicBezTo>
              <a:cubicBezTo>
                <a:pt x="4" y="24"/>
                <a:pt x="4" y="24"/>
                <a:pt x="4" y="24"/>
              </a:cubicBezTo>
              <a:cubicBezTo>
                <a:pt x="4" y="24"/>
                <a:pt x="8" y="26"/>
                <a:pt x="9" y="26"/>
              </a:cubicBezTo>
              <a:cubicBezTo>
                <a:pt x="9" y="26"/>
                <a:pt x="14" y="27"/>
                <a:pt x="14" y="27"/>
              </a:cubicBezTo>
              <a:cubicBezTo>
                <a:pt x="15" y="29"/>
                <a:pt x="15" y="29"/>
                <a:pt x="15" y="29"/>
              </a:cubicBezTo>
              <a:cubicBezTo>
                <a:pt x="17" y="34"/>
                <a:pt x="17" y="34"/>
                <a:pt x="17" y="34"/>
              </a:cubicBezTo>
              <a:cubicBezTo>
                <a:pt x="22" y="33"/>
                <a:pt x="22" y="33"/>
                <a:pt x="22" y="33"/>
              </a:cubicBezTo>
              <a:cubicBezTo>
                <a:pt x="30" y="32"/>
                <a:pt x="30" y="32"/>
                <a:pt x="30" y="32"/>
              </a:cubicBezTo>
              <a:cubicBezTo>
                <a:pt x="33" y="31"/>
                <a:pt x="33" y="31"/>
                <a:pt x="33" y="31"/>
              </a:cubicBezTo>
              <a:cubicBezTo>
                <a:pt x="31" y="28"/>
                <a:pt x="31" y="28"/>
                <a:pt x="31" y="28"/>
              </a:cubicBezTo>
              <a:cubicBezTo>
                <a:pt x="30" y="19"/>
                <a:pt x="30" y="19"/>
                <a:pt x="30" y="19"/>
              </a:cubicBezTo>
              <a:cubicBezTo>
                <a:pt x="30" y="19"/>
                <a:pt x="28" y="15"/>
                <a:pt x="28" y="14"/>
              </a:cubicBezTo>
              <a:cubicBezTo>
                <a:pt x="28" y="13"/>
                <a:pt x="29" y="12"/>
                <a:pt x="30" y="12"/>
              </a:cubicBezTo>
              <a:cubicBezTo>
                <a:pt x="25" y="9"/>
                <a:pt x="25" y="9"/>
                <a:pt x="25" y="9"/>
              </a:cubicBezTo>
              <a:lnTo>
                <a:pt x="25" y="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412139</xdr:colOff>
      <xdr:row>29</xdr:row>
      <xdr:rowOff>9525</xdr:rowOff>
    </xdr:from>
    <xdr:to>
      <xdr:col>10</xdr:col>
      <xdr:colOff>100989</xdr:colOff>
      <xdr:row>30</xdr:row>
      <xdr:rowOff>146050</xdr:rowOff>
    </xdr:to>
    <xdr:sp macro="" textlink="">
      <xdr:nvSpPr>
        <xdr:cNvPr id="104" name="AO">
          <a:extLst>
            <a:ext uri="{FF2B5EF4-FFF2-40B4-BE49-F238E27FC236}">
              <a16:creationId xmlns:a16="http://schemas.microsoft.com/office/drawing/2014/main" id="{00000000-0008-0000-0D00-000068000000}"/>
            </a:ext>
          </a:extLst>
        </xdr:cNvPr>
        <xdr:cNvSpPr>
          <a:spLocks/>
        </xdr:cNvSpPr>
      </xdr:nvSpPr>
      <xdr:spPr bwMode="auto">
        <a:xfrm>
          <a:off x="6003314" y="5143500"/>
          <a:ext cx="298450" cy="298450"/>
        </a:xfrm>
        <a:custGeom>
          <a:avLst/>
          <a:gdLst>
            <a:gd name="T0" fmla="*/ 2147483647 w 38"/>
            <a:gd name="T1" fmla="*/ 2147483647 h 38"/>
            <a:gd name="T2" fmla="*/ 2147483647 w 38"/>
            <a:gd name="T3" fmla="*/ 2147483647 h 38"/>
            <a:gd name="T4" fmla="*/ 2147483647 w 38"/>
            <a:gd name="T5" fmla="*/ 2147483647 h 38"/>
            <a:gd name="T6" fmla="*/ 2147483647 w 38"/>
            <a:gd name="T7" fmla="*/ 2147483647 h 38"/>
            <a:gd name="T8" fmla="*/ 2147483647 w 38"/>
            <a:gd name="T9" fmla="*/ 2147483647 h 38"/>
            <a:gd name="T10" fmla="*/ 2147483647 w 38"/>
            <a:gd name="T11" fmla="*/ 2147483647 h 38"/>
            <a:gd name="T12" fmla="*/ 2147483647 w 38"/>
            <a:gd name="T13" fmla="*/ 2147483647 h 38"/>
            <a:gd name="T14" fmla="*/ 2147483647 w 38"/>
            <a:gd name="T15" fmla="*/ 2147483647 h 38"/>
            <a:gd name="T16" fmla="*/ 2147483647 w 38"/>
            <a:gd name="T17" fmla="*/ 2147483647 h 38"/>
            <a:gd name="T18" fmla="*/ 2147483647 w 38"/>
            <a:gd name="T19" fmla="*/ 2147483647 h 38"/>
            <a:gd name="T20" fmla="*/ 2147483647 w 38"/>
            <a:gd name="T21" fmla="*/ 2147483647 h 38"/>
            <a:gd name="T22" fmla="*/ 2147483647 w 38"/>
            <a:gd name="T23" fmla="*/ 2147483647 h 38"/>
            <a:gd name="T24" fmla="*/ 2147483647 w 38"/>
            <a:gd name="T25" fmla="*/ 2147483647 h 38"/>
            <a:gd name="T26" fmla="*/ 2147483647 w 38"/>
            <a:gd name="T27" fmla="*/ 2147483647 h 38"/>
            <a:gd name="T28" fmla="*/ 2147483647 w 38"/>
            <a:gd name="T29" fmla="*/ 2147483647 h 38"/>
            <a:gd name="T30" fmla="*/ 2147483647 w 38"/>
            <a:gd name="T31" fmla="*/ 2147483647 h 38"/>
            <a:gd name="T32" fmla="*/ 2147483647 w 38"/>
            <a:gd name="T33" fmla="*/ 0 h 38"/>
            <a:gd name="T34" fmla="*/ 2147483647 w 38"/>
            <a:gd name="T35" fmla="*/ 0 h 38"/>
            <a:gd name="T36" fmla="*/ 2147483647 w 38"/>
            <a:gd name="T37" fmla="*/ 2147483647 h 38"/>
            <a:gd name="T38" fmla="*/ 2147483647 w 38"/>
            <a:gd name="T39" fmla="*/ 2147483647 h 38"/>
            <a:gd name="T40" fmla="*/ 2147483647 w 38"/>
            <a:gd name="T41" fmla="*/ 2147483647 h 38"/>
            <a:gd name="T42" fmla="*/ 0 w 38"/>
            <a:gd name="T43" fmla="*/ 2147483647 h 38"/>
            <a:gd name="T44" fmla="*/ 0 w 38"/>
            <a:gd name="T45" fmla="*/ 2147483647 h 38"/>
            <a:gd name="T46" fmla="*/ 2147483647 w 38"/>
            <a:gd name="T47" fmla="*/ 2147483647 h 38"/>
            <a:gd name="T48" fmla="*/ 2147483647 w 38"/>
            <a:gd name="T49" fmla="*/ 2147483647 h 38"/>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Lst>
          <a:ahLst/>
          <a:cxnLst>
            <a:cxn ang="T50">
              <a:pos x="T0" y="T1"/>
            </a:cxn>
            <a:cxn ang="T51">
              <a:pos x="T2" y="T3"/>
            </a:cxn>
            <a:cxn ang="T52">
              <a:pos x="T4" y="T5"/>
            </a:cxn>
            <a:cxn ang="T53">
              <a:pos x="T6" y="T7"/>
            </a:cxn>
            <a:cxn ang="T54">
              <a:pos x="T8" y="T9"/>
            </a:cxn>
            <a:cxn ang="T55">
              <a:pos x="T10" y="T11"/>
            </a:cxn>
            <a:cxn ang="T56">
              <a:pos x="T12" y="T13"/>
            </a:cxn>
            <a:cxn ang="T57">
              <a:pos x="T14" y="T15"/>
            </a:cxn>
            <a:cxn ang="T58">
              <a:pos x="T16" y="T17"/>
            </a:cxn>
            <a:cxn ang="T59">
              <a:pos x="T18" y="T19"/>
            </a:cxn>
            <a:cxn ang="T60">
              <a:pos x="T20" y="T21"/>
            </a:cxn>
            <a:cxn ang="T61">
              <a:pos x="T22" y="T23"/>
            </a:cxn>
            <a:cxn ang="T62">
              <a:pos x="T24" y="T25"/>
            </a:cxn>
            <a:cxn ang="T63">
              <a:pos x="T26" y="T27"/>
            </a:cxn>
            <a:cxn ang="T64">
              <a:pos x="T28" y="T29"/>
            </a:cxn>
            <a:cxn ang="T65">
              <a:pos x="T30" y="T31"/>
            </a:cxn>
            <a:cxn ang="T66">
              <a:pos x="T32" y="T33"/>
            </a:cxn>
            <a:cxn ang="T67">
              <a:pos x="T34" y="T35"/>
            </a:cxn>
            <a:cxn ang="T68">
              <a:pos x="T36" y="T37"/>
            </a:cxn>
            <a:cxn ang="T69">
              <a:pos x="T38" y="T39"/>
            </a:cxn>
            <a:cxn ang="T70">
              <a:pos x="T40" y="T41"/>
            </a:cxn>
            <a:cxn ang="T71">
              <a:pos x="T42" y="T43"/>
            </a:cxn>
            <a:cxn ang="T72">
              <a:pos x="T44" y="T45"/>
            </a:cxn>
            <a:cxn ang="T73">
              <a:pos x="T46" y="T47"/>
            </a:cxn>
            <a:cxn ang="T74">
              <a:pos x="T48" y="T49"/>
            </a:cxn>
          </a:cxnLst>
          <a:rect l="0" t="0" r="r" b="b"/>
          <a:pathLst>
            <a:path w="38" h="38">
              <a:moveTo>
                <a:pt x="4" y="37"/>
              </a:moveTo>
              <a:cubicBezTo>
                <a:pt x="18" y="37"/>
                <a:pt x="18" y="37"/>
                <a:pt x="18" y="37"/>
              </a:cubicBezTo>
              <a:cubicBezTo>
                <a:pt x="20" y="38"/>
                <a:pt x="20" y="38"/>
                <a:pt x="20" y="38"/>
              </a:cubicBezTo>
              <a:cubicBezTo>
                <a:pt x="28" y="38"/>
                <a:pt x="28" y="38"/>
                <a:pt x="28" y="38"/>
              </a:cubicBezTo>
              <a:cubicBezTo>
                <a:pt x="34" y="37"/>
                <a:pt x="34" y="37"/>
                <a:pt x="34" y="37"/>
              </a:cubicBezTo>
              <a:cubicBezTo>
                <a:pt x="32" y="33"/>
                <a:pt x="32" y="33"/>
                <a:pt x="32" y="33"/>
              </a:cubicBezTo>
              <a:cubicBezTo>
                <a:pt x="32" y="22"/>
                <a:pt x="32" y="22"/>
                <a:pt x="32" y="22"/>
              </a:cubicBezTo>
              <a:cubicBezTo>
                <a:pt x="38" y="21"/>
                <a:pt x="38" y="21"/>
                <a:pt x="38" y="21"/>
              </a:cubicBezTo>
              <a:cubicBezTo>
                <a:pt x="38" y="17"/>
                <a:pt x="38" y="17"/>
                <a:pt x="38" y="17"/>
              </a:cubicBezTo>
              <a:cubicBezTo>
                <a:pt x="37" y="17"/>
                <a:pt x="37" y="17"/>
                <a:pt x="37" y="17"/>
              </a:cubicBezTo>
              <a:cubicBezTo>
                <a:pt x="38" y="17"/>
                <a:pt x="38" y="17"/>
                <a:pt x="38" y="17"/>
              </a:cubicBezTo>
              <a:cubicBezTo>
                <a:pt x="32" y="16"/>
                <a:pt x="32" y="16"/>
                <a:pt x="32" y="16"/>
              </a:cubicBezTo>
              <a:cubicBezTo>
                <a:pt x="30" y="4"/>
                <a:pt x="30" y="4"/>
                <a:pt x="30" y="4"/>
              </a:cubicBezTo>
              <a:cubicBezTo>
                <a:pt x="30" y="4"/>
                <a:pt x="25" y="4"/>
                <a:pt x="24" y="4"/>
              </a:cubicBezTo>
              <a:cubicBezTo>
                <a:pt x="24" y="4"/>
                <a:pt x="22" y="6"/>
                <a:pt x="21" y="6"/>
              </a:cubicBezTo>
              <a:cubicBezTo>
                <a:pt x="20" y="7"/>
                <a:pt x="19" y="6"/>
                <a:pt x="18" y="6"/>
              </a:cubicBezTo>
              <a:cubicBezTo>
                <a:pt x="17" y="6"/>
                <a:pt x="13" y="0"/>
                <a:pt x="12" y="0"/>
              </a:cubicBezTo>
              <a:cubicBezTo>
                <a:pt x="11" y="0"/>
                <a:pt x="4" y="0"/>
                <a:pt x="4" y="0"/>
              </a:cubicBezTo>
              <a:cubicBezTo>
                <a:pt x="1" y="2"/>
                <a:pt x="1" y="2"/>
                <a:pt x="1" y="2"/>
              </a:cubicBezTo>
              <a:cubicBezTo>
                <a:pt x="3" y="15"/>
                <a:pt x="3" y="15"/>
                <a:pt x="3" y="15"/>
              </a:cubicBezTo>
              <a:cubicBezTo>
                <a:pt x="4" y="21"/>
                <a:pt x="4" y="21"/>
                <a:pt x="4" y="21"/>
              </a:cubicBezTo>
              <a:cubicBezTo>
                <a:pt x="0" y="28"/>
                <a:pt x="0" y="28"/>
                <a:pt x="0" y="28"/>
              </a:cubicBezTo>
              <a:cubicBezTo>
                <a:pt x="0" y="36"/>
                <a:pt x="0" y="36"/>
                <a:pt x="0" y="36"/>
              </a:cubicBezTo>
              <a:cubicBezTo>
                <a:pt x="2" y="35"/>
                <a:pt x="2" y="35"/>
                <a:pt x="2" y="35"/>
              </a:cubicBezTo>
              <a:lnTo>
                <a:pt x="4" y="3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412139</xdr:colOff>
      <xdr:row>27</xdr:row>
      <xdr:rowOff>52388</xdr:rowOff>
    </xdr:from>
    <xdr:to>
      <xdr:col>10</xdr:col>
      <xdr:colOff>266089</xdr:colOff>
      <xdr:row>30</xdr:row>
      <xdr:rowOff>26988</xdr:rowOff>
    </xdr:to>
    <xdr:sp macro="" textlink="">
      <xdr:nvSpPr>
        <xdr:cNvPr id="105" name="CD">
          <a:extLst>
            <a:ext uri="{FF2B5EF4-FFF2-40B4-BE49-F238E27FC236}">
              <a16:creationId xmlns:a16="http://schemas.microsoft.com/office/drawing/2014/main" id="{00000000-0008-0000-0D00-000069000000}"/>
            </a:ext>
          </a:extLst>
        </xdr:cNvPr>
        <xdr:cNvSpPr>
          <a:spLocks/>
        </xdr:cNvSpPr>
      </xdr:nvSpPr>
      <xdr:spPr bwMode="auto">
        <a:xfrm>
          <a:off x="6003314" y="4862513"/>
          <a:ext cx="463550" cy="460375"/>
        </a:xfrm>
        <a:custGeom>
          <a:avLst/>
          <a:gdLst>
            <a:gd name="T0" fmla="*/ 2147483647 w 59"/>
            <a:gd name="T1" fmla="*/ 2147483647 h 59"/>
            <a:gd name="T2" fmla="*/ 2147483647 w 59"/>
            <a:gd name="T3" fmla="*/ 2147483647 h 59"/>
            <a:gd name="T4" fmla="*/ 2147483647 w 59"/>
            <a:gd name="T5" fmla="*/ 2147483647 h 59"/>
            <a:gd name="T6" fmla="*/ 2147483647 w 59"/>
            <a:gd name="T7" fmla="*/ 2147483647 h 59"/>
            <a:gd name="T8" fmla="*/ 2147483647 w 59"/>
            <a:gd name="T9" fmla="*/ 2147483647 h 59"/>
            <a:gd name="T10" fmla="*/ 2147483647 w 59"/>
            <a:gd name="T11" fmla="*/ 2147483647 h 59"/>
            <a:gd name="T12" fmla="*/ 0 w 59"/>
            <a:gd name="T13" fmla="*/ 2147483647 h 59"/>
            <a:gd name="T14" fmla="*/ 2147483647 w 59"/>
            <a:gd name="T15" fmla="*/ 2147483647 h 59"/>
            <a:gd name="T16" fmla="*/ 2147483647 w 59"/>
            <a:gd name="T17" fmla="*/ 2147483647 h 59"/>
            <a:gd name="T18" fmla="*/ 2147483647 w 59"/>
            <a:gd name="T19" fmla="*/ 2147483647 h 59"/>
            <a:gd name="T20" fmla="*/ 2147483647 w 59"/>
            <a:gd name="T21" fmla="*/ 2147483647 h 59"/>
            <a:gd name="T22" fmla="*/ 2147483647 w 59"/>
            <a:gd name="T23" fmla="*/ 2147483647 h 59"/>
            <a:gd name="T24" fmla="*/ 2147483647 w 59"/>
            <a:gd name="T25" fmla="*/ 2147483647 h 59"/>
            <a:gd name="T26" fmla="*/ 2147483647 w 59"/>
            <a:gd name="T27" fmla="*/ 2147483647 h 59"/>
            <a:gd name="T28" fmla="*/ 2147483647 w 59"/>
            <a:gd name="T29" fmla="*/ 2147483647 h 59"/>
            <a:gd name="T30" fmla="*/ 2147483647 w 59"/>
            <a:gd name="T31" fmla="*/ 2147483647 h 59"/>
            <a:gd name="T32" fmla="*/ 2147483647 w 59"/>
            <a:gd name="T33" fmla="*/ 2147483647 h 59"/>
            <a:gd name="T34" fmla="*/ 2147483647 w 59"/>
            <a:gd name="T35" fmla="*/ 2147483647 h 59"/>
            <a:gd name="T36" fmla="*/ 2147483647 w 59"/>
            <a:gd name="T37" fmla="*/ 2147483647 h 59"/>
            <a:gd name="T38" fmla="*/ 2147483647 w 59"/>
            <a:gd name="T39" fmla="*/ 2147483647 h 59"/>
            <a:gd name="T40" fmla="*/ 2147483647 w 59"/>
            <a:gd name="T41" fmla="*/ 2147483647 h 59"/>
            <a:gd name="T42" fmla="*/ 2147483647 w 59"/>
            <a:gd name="T43" fmla="*/ 2147483647 h 59"/>
            <a:gd name="T44" fmla="*/ 2147483647 w 59"/>
            <a:gd name="T45" fmla="*/ 2147483647 h 59"/>
            <a:gd name="T46" fmla="*/ 2147483647 w 59"/>
            <a:gd name="T47" fmla="*/ 2147483647 h 59"/>
            <a:gd name="T48" fmla="*/ 2147483647 w 59"/>
            <a:gd name="T49" fmla="*/ 2147483647 h 59"/>
            <a:gd name="T50" fmla="*/ 2147483647 w 59"/>
            <a:gd name="T51" fmla="*/ 2147483647 h 59"/>
            <a:gd name="T52" fmla="*/ 2147483647 w 59"/>
            <a:gd name="T53" fmla="*/ 2147483647 h 59"/>
            <a:gd name="T54" fmla="*/ 2147483647 w 59"/>
            <a:gd name="T55" fmla="*/ 2147483647 h 59"/>
            <a:gd name="T56" fmla="*/ 2147483647 w 59"/>
            <a:gd name="T57" fmla="*/ 2147483647 h 59"/>
            <a:gd name="T58" fmla="*/ 2147483647 w 59"/>
            <a:gd name="T59" fmla="*/ 2147483647 h 59"/>
            <a:gd name="T60" fmla="*/ 2147483647 w 59"/>
            <a:gd name="T61" fmla="*/ 2147483647 h 59"/>
            <a:gd name="T62" fmla="*/ 2147483647 w 59"/>
            <a:gd name="T63" fmla="*/ 2147483647 h 59"/>
            <a:gd name="T64" fmla="*/ 2147483647 w 59"/>
            <a:gd name="T65" fmla="*/ 2147483647 h 59"/>
            <a:gd name="T66" fmla="*/ 2147483647 w 59"/>
            <a:gd name="T67" fmla="*/ 2147483647 h 59"/>
            <a:gd name="T68" fmla="*/ 2147483647 w 59"/>
            <a:gd name="T69" fmla="*/ 0 h 59"/>
            <a:gd name="T70" fmla="*/ 2147483647 w 59"/>
            <a:gd name="T71" fmla="*/ 2147483647 h 59"/>
            <a:gd name="T72" fmla="*/ 2147483647 w 59"/>
            <a:gd name="T73" fmla="*/ 2147483647 h 59"/>
            <a:gd name="T74" fmla="*/ 2147483647 w 59"/>
            <a:gd name="T75" fmla="*/ 2147483647 h 59"/>
            <a:gd name="T76" fmla="*/ 2147483647 w 59"/>
            <a:gd name="T77" fmla="*/ 2147483647 h 59"/>
            <a:gd name="T78" fmla="*/ 2147483647 w 59"/>
            <a:gd name="T79" fmla="*/ 2147483647 h 59"/>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Lst>
          <a:ahLst/>
          <a:cxnLst>
            <a:cxn ang="T80">
              <a:pos x="T0" y="T1"/>
            </a:cxn>
            <a:cxn ang="T81">
              <a:pos x="T2" y="T3"/>
            </a:cxn>
            <a:cxn ang="T82">
              <a:pos x="T4" y="T5"/>
            </a:cxn>
            <a:cxn ang="T83">
              <a:pos x="T6" y="T7"/>
            </a:cxn>
            <a:cxn ang="T84">
              <a:pos x="T8" y="T9"/>
            </a:cxn>
            <a:cxn ang="T85">
              <a:pos x="T10" y="T11"/>
            </a:cxn>
            <a:cxn ang="T86">
              <a:pos x="T12" y="T13"/>
            </a:cxn>
            <a:cxn ang="T87">
              <a:pos x="T14" y="T15"/>
            </a:cxn>
            <a:cxn ang="T88">
              <a:pos x="T16" y="T17"/>
            </a:cxn>
            <a:cxn ang="T89">
              <a:pos x="T18" y="T19"/>
            </a:cxn>
            <a:cxn ang="T90">
              <a:pos x="T20" y="T21"/>
            </a:cxn>
            <a:cxn ang="T91">
              <a:pos x="T22" y="T23"/>
            </a:cxn>
            <a:cxn ang="T92">
              <a:pos x="T24" y="T25"/>
            </a:cxn>
            <a:cxn ang="T93">
              <a:pos x="T26" y="T27"/>
            </a:cxn>
            <a:cxn ang="T94">
              <a:pos x="T28" y="T29"/>
            </a:cxn>
            <a:cxn ang="T95">
              <a:pos x="T30" y="T31"/>
            </a:cxn>
            <a:cxn ang="T96">
              <a:pos x="T32" y="T33"/>
            </a:cxn>
            <a:cxn ang="T97">
              <a:pos x="T34" y="T35"/>
            </a:cxn>
            <a:cxn ang="T98">
              <a:pos x="T36" y="T37"/>
            </a:cxn>
            <a:cxn ang="T99">
              <a:pos x="T38" y="T39"/>
            </a:cxn>
            <a:cxn ang="T100">
              <a:pos x="T40" y="T41"/>
            </a:cxn>
            <a:cxn ang="T101">
              <a:pos x="T42" y="T43"/>
            </a:cxn>
            <a:cxn ang="T102">
              <a:pos x="T44" y="T45"/>
            </a:cxn>
            <a:cxn ang="T103">
              <a:pos x="T46" y="T47"/>
            </a:cxn>
            <a:cxn ang="T104">
              <a:pos x="T48" y="T49"/>
            </a:cxn>
            <a:cxn ang="T105">
              <a:pos x="T50" y="T51"/>
            </a:cxn>
            <a:cxn ang="T106">
              <a:pos x="T52" y="T53"/>
            </a:cxn>
            <a:cxn ang="T107">
              <a:pos x="T54" y="T55"/>
            </a:cxn>
            <a:cxn ang="T108">
              <a:pos x="T56" y="T57"/>
            </a:cxn>
            <a:cxn ang="T109">
              <a:pos x="T58" y="T59"/>
            </a:cxn>
            <a:cxn ang="T110">
              <a:pos x="T60" y="T61"/>
            </a:cxn>
            <a:cxn ang="T111">
              <a:pos x="T62" y="T63"/>
            </a:cxn>
            <a:cxn ang="T112">
              <a:pos x="T64" y="T65"/>
            </a:cxn>
            <a:cxn ang="T113">
              <a:pos x="T66" y="T67"/>
            </a:cxn>
            <a:cxn ang="T114">
              <a:pos x="T68" y="T69"/>
            </a:cxn>
            <a:cxn ang="T115">
              <a:pos x="T70" y="T71"/>
            </a:cxn>
            <a:cxn ang="T116">
              <a:pos x="T72" y="T73"/>
            </a:cxn>
            <a:cxn ang="T117">
              <a:pos x="T74" y="T75"/>
            </a:cxn>
            <a:cxn ang="T118">
              <a:pos x="T76" y="T77"/>
            </a:cxn>
            <a:cxn ang="T119">
              <a:pos x="T78" y="T79"/>
            </a:cxn>
          </a:cxnLst>
          <a:rect l="0" t="0" r="r" b="b"/>
          <a:pathLst>
            <a:path w="59" h="59">
              <a:moveTo>
                <a:pt x="21" y="6"/>
              </a:moveTo>
              <a:cubicBezTo>
                <a:pt x="18" y="18"/>
                <a:pt x="18" y="18"/>
                <a:pt x="18" y="18"/>
              </a:cubicBezTo>
              <a:cubicBezTo>
                <a:pt x="15" y="21"/>
                <a:pt x="15" y="21"/>
                <a:pt x="15" y="21"/>
              </a:cubicBezTo>
              <a:cubicBezTo>
                <a:pt x="11" y="29"/>
                <a:pt x="11" y="29"/>
                <a:pt x="11" y="29"/>
              </a:cubicBezTo>
              <a:cubicBezTo>
                <a:pt x="7" y="32"/>
                <a:pt x="7" y="32"/>
                <a:pt x="7" y="32"/>
              </a:cubicBezTo>
              <a:cubicBezTo>
                <a:pt x="3" y="32"/>
                <a:pt x="3" y="32"/>
                <a:pt x="3" y="32"/>
              </a:cubicBezTo>
              <a:cubicBezTo>
                <a:pt x="0" y="35"/>
                <a:pt x="0" y="35"/>
                <a:pt x="0" y="35"/>
              </a:cubicBezTo>
              <a:cubicBezTo>
                <a:pt x="1" y="38"/>
                <a:pt x="1" y="38"/>
                <a:pt x="1" y="38"/>
              </a:cubicBezTo>
              <a:cubicBezTo>
                <a:pt x="1" y="38"/>
                <a:pt x="1" y="38"/>
                <a:pt x="1" y="38"/>
              </a:cubicBezTo>
              <a:cubicBezTo>
                <a:pt x="4" y="36"/>
                <a:pt x="4" y="36"/>
                <a:pt x="4" y="36"/>
              </a:cubicBezTo>
              <a:cubicBezTo>
                <a:pt x="4" y="36"/>
                <a:pt x="11" y="36"/>
                <a:pt x="12" y="36"/>
              </a:cubicBezTo>
              <a:cubicBezTo>
                <a:pt x="13" y="36"/>
                <a:pt x="17" y="42"/>
                <a:pt x="18" y="42"/>
              </a:cubicBezTo>
              <a:cubicBezTo>
                <a:pt x="19" y="42"/>
                <a:pt x="20" y="43"/>
                <a:pt x="21" y="42"/>
              </a:cubicBezTo>
              <a:cubicBezTo>
                <a:pt x="22" y="42"/>
                <a:pt x="24" y="40"/>
                <a:pt x="24" y="40"/>
              </a:cubicBezTo>
              <a:cubicBezTo>
                <a:pt x="25" y="40"/>
                <a:pt x="30" y="40"/>
                <a:pt x="30" y="40"/>
              </a:cubicBezTo>
              <a:cubicBezTo>
                <a:pt x="32" y="52"/>
                <a:pt x="32" y="52"/>
                <a:pt x="32" y="52"/>
              </a:cubicBezTo>
              <a:cubicBezTo>
                <a:pt x="38" y="53"/>
                <a:pt x="38" y="53"/>
                <a:pt x="38" y="53"/>
              </a:cubicBezTo>
              <a:cubicBezTo>
                <a:pt x="43" y="53"/>
                <a:pt x="43" y="53"/>
                <a:pt x="43" y="53"/>
              </a:cubicBezTo>
              <a:cubicBezTo>
                <a:pt x="49" y="56"/>
                <a:pt x="49" y="56"/>
                <a:pt x="49" y="56"/>
              </a:cubicBezTo>
              <a:cubicBezTo>
                <a:pt x="55" y="59"/>
                <a:pt x="55" y="59"/>
                <a:pt x="55" y="59"/>
              </a:cubicBezTo>
              <a:cubicBezTo>
                <a:pt x="55" y="57"/>
                <a:pt x="55" y="57"/>
                <a:pt x="55" y="57"/>
              </a:cubicBezTo>
              <a:cubicBezTo>
                <a:pt x="52" y="53"/>
                <a:pt x="52" y="53"/>
                <a:pt x="52" y="53"/>
              </a:cubicBezTo>
              <a:cubicBezTo>
                <a:pt x="53" y="50"/>
                <a:pt x="53" y="50"/>
                <a:pt x="53" y="50"/>
              </a:cubicBezTo>
              <a:cubicBezTo>
                <a:pt x="54" y="44"/>
                <a:pt x="54" y="44"/>
                <a:pt x="54" y="44"/>
              </a:cubicBezTo>
              <a:cubicBezTo>
                <a:pt x="57" y="43"/>
                <a:pt x="57" y="43"/>
                <a:pt x="57" y="43"/>
              </a:cubicBezTo>
              <a:cubicBezTo>
                <a:pt x="55" y="37"/>
                <a:pt x="55" y="37"/>
                <a:pt x="55" y="37"/>
              </a:cubicBezTo>
              <a:cubicBezTo>
                <a:pt x="54" y="31"/>
                <a:pt x="54" y="31"/>
                <a:pt x="54" y="31"/>
              </a:cubicBezTo>
              <a:cubicBezTo>
                <a:pt x="53" y="25"/>
                <a:pt x="53" y="25"/>
                <a:pt x="53" y="25"/>
              </a:cubicBezTo>
              <a:cubicBezTo>
                <a:pt x="55" y="18"/>
                <a:pt x="55" y="18"/>
                <a:pt x="55" y="18"/>
              </a:cubicBezTo>
              <a:cubicBezTo>
                <a:pt x="59" y="11"/>
                <a:pt x="59" y="11"/>
                <a:pt x="59" y="11"/>
              </a:cubicBezTo>
              <a:cubicBezTo>
                <a:pt x="59" y="10"/>
                <a:pt x="59" y="10"/>
                <a:pt x="59" y="10"/>
              </a:cubicBezTo>
              <a:cubicBezTo>
                <a:pt x="59" y="5"/>
                <a:pt x="59" y="5"/>
                <a:pt x="59" y="5"/>
              </a:cubicBezTo>
              <a:cubicBezTo>
                <a:pt x="56" y="3"/>
                <a:pt x="56" y="3"/>
                <a:pt x="56" y="3"/>
              </a:cubicBezTo>
              <a:cubicBezTo>
                <a:pt x="51" y="3"/>
                <a:pt x="51" y="3"/>
                <a:pt x="51" y="3"/>
              </a:cubicBezTo>
              <a:cubicBezTo>
                <a:pt x="49" y="0"/>
                <a:pt x="49" y="0"/>
                <a:pt x="49" y="0"/>
              </a:cubicBezTo>
              <a:cubicBezTo>
                <a:pt x="41" y="1"/>
                <a:pt x="41" y="1"/>
                <a:pt x="41" y="1"/>
              </a:cubicBezTo>
              <a:cubicBezTo>
                <a:pt x="32" y="3"/>
                <a:pt x="32" y="3"/>
                <a:pt x="32" y="3"/>
              </a:cubicBezTo>
              <a:cubicBezTo>
                <a:pt x="27" y="1"/>
                <a:pt x="27" y="1"/>
                <a:pt x="27" y="1"/>
              </a:cubicBezTo>
              <a:cubicBezTo>
                <a:pt x="21" y="2"/>
                <a:pt x="21" y="2"/>
                <a:pt x="21" y="2"/>
              </a:cubicBezTo>
              <a:cubicBezTo>
                <a:pt x="21" y="6"/>
                <a:pt x="21" y="6"/>
                <a:pt x="21" y="6"/>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320064</xdr:colOff>
      <xdr:row>25</xdr:row>
      <xdr:rowOff>63500</xdr:rowOff>
    </xdr:from>
    <xdr:to>
      <xdr:col>11</xdr:col>
      <xdr:colOff>80351</xdr:colOff>
      <xdr:row>27</xdr:row>
      <xdr:rowOff>93663</xdr:rowOff>
    </xdr:to>
    <xdr:sp macro="" textlink="">
      <xdr:nvSpPr>
        <xdr:cNvPr id="106" name="ET">
          <a:extLst>
            <a:ext uri="{FF2B5EF4-FFF2-40B4-BE49-F238E27FC236}">
              <a16:creationId xmlns:a16="http://schemas.microsoft.com/office/drawing/2014/main" id="{00000000-0008-0000-0D00-00006A000000}"/>
            </a:ext>
          </a:extLst>
        </xdr:cNvPr>
        <xdr:cNvSpPr>
          <a:spLocks/>
        </xdr:cNvSpPr>
      </xdr:nvSpPr>
      <xdr:spPr bwMode="auto">
        <a:xfrm>
          <a:off x="6520839" y="4549775"/>
          <a:ext cx="369887" cy="354013"/>
        </a:xfrm>
        <a:custGeom>
          <a:avLst/>
          <a:gdLst>
            <a:gd name="T0" fmla="*/ 2147483647 w 47"/>
            <a:gd name="T1" fmla="*/ 2147483647 h 45"/>
            <a:gd name="T2" fmla="*/ 2147483647 w 47"/>
            <a:gd name="T3" fmla="*/ 2147483647 h 45"/>
            <a:gd name="T4" fmla="*/ 2147483647 w 47"/>
            <a:gd name="T5" fmla="*/ 2147483647 h 45"/>
            <a:gd name="T6" fmla="*/ 2147483647 w 47"/>
            <a:gd name="T7" fmla="*/ 2147483647 h 45"/>
            <a:gd name="T8" fmla="*/ 2147483647 w 47"/>
            <a:gd name="T9" fmla="*/ 2147483647 h 45"/>
            <a:gd name="T10" fmla="*/ 2147483647 w 47"/>
            <a:gd name="T11" fmla="*/ 2147483647 h 45"/>
            <a:gd name="T12" fmla="*/ 2147483647 w 47"/>
            <a:gd name="T13" fmla="*/ 2147483647 h 45"/>
            <a:gd name="T14" fmla="*/ 2147483647 w 47"/>
            <a:gd name="T15" fmla="*/ 2147483647 h 45"/>
            <a:gd name="T16" fmla="*/ 2147483647 w 47"/>
            <a:gd name="T17" fmla="*/ 2147483647 h 45"/>
            <a:gd name="T18" fmla="*/ 2147483647 w 47"/>
            <a:gd name="T19" fmla="*/ 2147483647 h 45"/>
            <a:gd name="T20" fmla="*/ 2147483647 w 47"/>
            <a:gd name="T21" fmla="*/ 2147483647 h 45"/>
            <a:gd name="T22" fmla="*/ 2147483647 w 47"/>
            <a:gd name="T23" fmla="*/ 2147483647 h 45"/>
            <a:gd name="T24" fmla="*/ 2147483647 w 47"/>
            <a:gd name="T25" fmla="*/ 2147483647 h 45"/>
            <a:gd name="T26" fmla="*/ 2147483647 w 47"/>
            <a:gd name="T27" fmla="*/ 2147483647 h 45"/>
            <a:gd name="T28" fmla="*/ 2147483647 w 47"/>
            <a:gd name="T29" fmla="*/ 0 h 45"/>
            <a:gd name="T30" fmla="*/ 2147483647 w 47"/>
            <a:gd name="T31" fmla="*/ 0 h 45"/>
            <a:gd name="T32" fmla="*/ 2147483647 w 47"/>
            <a:gd name="T33" fmla="*/ 2147483647 h 45"/>
            <a:gd name="T34" fmla="*/ 2147483647 w 47"/>
            <a:gd name="T35" fmla="*/ 2147483647 h 45"/>
            <a:gd name="T36" fmla="*/ 2147483647 w 47"/>
            <a:gd name="T37" fmla="*/ 2147483647 h 45"/>
            <a:gd name="T38" fmla="*/ 2147483647 w 47"/>
            <a:gd name="T39" fmla="*/ 2147483647 h 45"/>
            <a:gd name="T40" fmla="*/ 2147483647 w 47"/>
            <a:gd name="T41" fmla="*/ 2147483647 h 45"/>
            <a:gd name="T42" fmla="*/ 2147483647 w 47"/>
            <a:gd name="T43" fmla="*/ 2147483647 h 45"/>
            <a:gd name="T44" fmla="*/ 2147483647 w 47"/>
            <a:gd name="T45" fmla="*/ 2147483647 h 45"/>
            <a:gd name="T46" fmla="*/ 0 w 47"/>
            <a:gd name="T47" fmla="*/ 2147483647 h 45"/>
            <a:gd name="T48" fmla="*/ 2147483647 w 47"/>
            <a:gd name="T49" fmla="*/ 2147483647 h 45"/>
            <a:gd name="T50" fmla="*/ 2147483647 w 47"/>
            <a:gd name="T51" fmla="*/ 2147483647 h 45"/>
            <a:gd name="T52" fmla="*/ 2147483647 w 47"/>
            <a:gd name="T53" fmla="*/ 2147483647 h 45"/>
            <a:gd name="T54" fmla="*/ 2147483647 w 47"/>
            <a:gd name="T55" fmla="*/ 2147483647 h 45"/>
            <a:gd name="T56" fmla="*/ 2147483647 w 47"/>
            <a:gd name="T57" fmla="*/ 2147483647 h 45"/>
            <a:gd name="T58" fmla="*/ 2147483647 w 47"/>
            <a:gd name="T59" fmla="*/ 2147483647 h 45"/>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Lst>
          <a:ahLst/>
          <a:cxnLst>
            <a:cxn ang="T60">
              <a:pos x="T0" y="T1"/>
            </a:cxn>
            <a:cxn ang="T61">
              <a:pos x="T2" y="T3"/>
            </a:cxn>
            <a:cxn ang="T62">
              <a:pos x="T4" y="T5"/>
            </a:cxn>
            <a:cxn ang="T63">
              <a:pos x="T6" y="T7"/>
            </a:cxn>
            <a:cxn ang="T64">
              <a:pos x="T8" y="T9"/>
            </a:cxn>
            <a:cxn ang="T65">
              <a:pos x="T10" y="T11"/>
            </a:cxn>
            <a:cxn ang="T66">
              <a:pos x="T12" y="T13"/>
            </a:cxn>
            <a:cxn ang="T67">
              <a:pos x="T14" y="T15"/>
            </a:cxn>
            <a:cxn ang="T68">
              <a:pos x="T16" y="T17"/>
            </a:cxn>
            <a:cxn ang="T69">
              <a:pos x="T18" y="T19"/>
            </a:cxn>
            <a:cxn ang="T70">
              <a:pos x="T20" y="T21"/>
            </a:cxn>
            <a:cxn ang="T71">
              <a:pos x="T22" y="T23"/>
            </a:cxn>
            <a:cxn ang="T72">
              <a:pos x="T24" y="T25"/>
            </a:cxn>
            <a:cxn ang="T73">
              <a:pos x="T26" y="T27"/>
            </a:cxn>
            <a:cxn ang="T74">
              <a:pos x="T28" y="T29"/>
            </a:cxn>
            <a:cxn ang="T75">
              <a:pos x="T30" y="T31"/>
            </a:cxn>
            <a:cxn ang="T76">
              <a:pos x="T32" y="T33"/>
            </a:cxn>
            <a:cxn ang="T77">
              <a:pos x="T34" y="T35"/>
            </a:cxn>
            <a:cxn ang="T78">
              <a:pos x="T36" y="T37"/>
            </a:cxn>
            <a:cxn ang="T79">
              <a:pos x="T38" y="T39"/>
            </a:cxn>
            <a:cxn ang="T80">
              <a:pos x="T40" y="T41"/>
            </a:cxn>
            <a:cxn ang="T81">
              <a:pos x="T42" y="T43"/>
            </a:cxn>
            <a:cxn ang="T82">
              <a:pos x="T44" y="T45"/>
            </a:cxn>
            <a:cxn ang="T83">
              <a:pos x="T46" y="T47"/>
            </a:cxn>
            <a:cxn ang="T84">
              <a:pos x="T48" y="T49"/>
            </a:cxn>
            <a:cxn ang="T85">
              <a:pos x="T50" y="T51"/>
            </a:cxn>
            <a:cxn ang="T86">
              <a:pos x="T52" y="T53"/>
            </a:cxn>
            <a:cxn ang="T87">
              <a:pos x="T54" y="T55"/>
            </a:cxn>
            <a:cxn ang="T88">
              <a:pos x="T56" y="T57"/>
            </a:cxn>
            <a:cxn ang="T89">
              <a:pos x="T58" y="T59"/>
            </a:cxn>
          </a:cxnLst>
          <a:rect l="0" t="0" r="r" b="b"/>
          <a:pathLst>
            <a:path w="47" h="45">
              <a:moveTo>
                <a:pt x="22" y="45"/>
              </a:moveTo>
              <a:cubicBezTo>
                <a:pt x="23" y="45"/>
                <a:pt x="24" y="44"/>
                <a:pt x="24" y="44"/>
              </a:cubicBezTo>
              <a:cubicBezTo>
                <a:pt x="27" y="45"/>
                <a:pt x="27" y="45"/>
                <a:pt x="27" y="45"/>
              </a:cubicBezTo>
              <a:cubicBezTo>
                <a:pt x="29" y="45"/>
                <a:pt x="29" y="45"/>
                <a:pt x="29" y="45"/>
              </a:cubicBezTo>
              <a:cubicBezTo>
                <a:pt x="32" y="43"/>
                <a:pt x="32" y="43"/>
                <a:pt x="32" y="43"/>
              </a:cubicBezTo>
              <a:cubicBezTo>
                <a:pt x="39" y="41"/>
                <a:pt x="39" y="41"/>
                <a:pt x="39" y="41"/>
              </a:cubicBezTo>
              <a:cubicBezTo>
                <a:pt x="47" y="32"/>
                <a:pt x="47" y="32"/>
                <a:pt x="47" y="32"/>
              </a:cubicBezTo>
              <a:cubicBezTo>
                <a:pt x="40" y="31"/>
                <a:pt x="40" y="31"/>
                <a:pt x="40" y="31"/>
              </a:cubicBezTo>
              <a:cubicBezTo>
                <a:pt x="33" y="27"/>
                <a:pt x="33" y="27"/>
                <a:pt x="33" y="27"/>
              </a:cubicBezTo>
              <a:cubicBezTo>
                <a:pt x="31" y="24"/>
                <a:pt x="31" y="24"/>
                <a:pt x="31" y="24"/>
              </a:cubicBezTo>
              <a:cubicBezTo>
                <a:pt x="34" y="22"/>
                <a:pt x="34" y="22"/>
                <a:pt x="34" y="22"/>
              </a:cubicBezTo>
              <a:cubicBezTo>
                <a:pt x="33" y="20"/>
                <a:pt x="33" y="20"/>
                <a:pt x="33" y="20"/>
              </a:cubicBezTo>
              <a:cubicBezTo>
                <a:pt x="25" y="8"/>
                <a:pt x="25" y="8"/>
                <a:pt x="25" y="8"/>
              </a:cubicBezTo>
              <a:cubicBezTo>
                <a:pt x="20" y="6"/>
                <a:pt x="20" y="6"/>
                <a:pt x="20" y="6"/>
              </a:cubicBezTo>
              <a:cubicBezTo>
                <a:pt x="17" y="0"/>
                <a:pt x="17" y="0"/>
                <a:pt x="17" y="0"/>
              </a:cubicBezTo>
              <a:cubicBezTo>
                <a:pt x="17" y="0"/>
                <a:pt x="17" y="0"/>
                <a:pt x="17" y="0"/>
              </a:cubicBezTo>
              <a:cubicBezTo>
                <a:pt x="15" y="1"/>
                <a:pt x="15" y="1"/>
                <a:pt x="15" y="1"/>
              </a:cubicBezTo>
              <a:cubicBezTo>
                <a:pt x="12" y="3"/>
                <a:pt x="12" y="3"/>
                <a:pt x="12" y="3"/>
              </a:cubicBezTo>
              <a:cubicBezTo>
                <a:pt x="11" y="14"/>
                <a:pt x="11" y="14"/>
                <a:pt x="11" y="14"/>
              </a:cubicBezTo>
              <a:cubicBezTo>
                <a:pt x="8" y="20"/>
                <a:pt x="8" y="20"/>
                <a:pt x="8" y="20"/>
              </a:cubicBezTo>
              <a:cubicBezTo>
                <a:pt x="4" y="24"/>
                <a:pt x="4" y="24"/>
                <a:pt x="4" y="24"/>
              </a:cubicBezTo>
              <a:cubicBezTo>
                <a:pt x="3" y="30"/>
                <a:pt x="3" y="30"/>
                <a:pt x="3" y="30"/>
              </a:cubicBezTo>
              <a:cubicBezTo>
                <a:pt x="1" y="30"/>
                <a:pt x="1" y="30"/>
                <a:pt x="1" y="30"/>
              </a:cubicBezTo>
              <a:cubicBezTo>
                <a:pt x="0" y="33"/>
                <a:pt x="0" y="33"/>
                <a:pt x="0" y="33"/>
              </a:cubicBezTo>
              <a:cubicBezTo>
                <a:pt x="4" y="36"/>
                <a:pt x="4" y="36"/>
                <a:pt x="4" y="36"/>
              </a:cubicBezTo>
              <a:cubicBezTo>
                <a:pt x="7" y="39"/>
                <a:pt x="7" y="39"/>
                <a:pt x="7" y="39"/>
              </a:cubicBezTo>
              <a:cubicBezTo>
                <a:pt x="9" y="41"/>
                <a:pt x="9" y="41"/>
                <a:pt x="9" y="41"/>
              </a:cubicBezTo>
              <a:cubicBezTo>
                <a:pt x="9" y="42"/>
                <a:pt x="9" y="42"/>
                <a:pt x="9" y="42"/>
              </a:cubicBezTo>
              <a:cubicBezTo>
                <a:pt x="12" y="43"/>
                <a:pt x="12" y="43"/>
                <a:pt x="12" y="43"/>
              </a:cubicBezTo>
              <a:cubicBezTo>
                <a:pt x="12" y="43"/>
                <a:pt x="21" y="45"/>
                <a:pt x="22" y="45"/>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343876</xdr:colOff>
      <xdr:row>27</xdr:row>
      <xdr:rowOff>68263</xdr:rowOff>
    </xdr:from>
    <xdr:to>
      <xdr:col>10</xdr:col>
      <xdr:colOff>548664</xdr:colOff>
      <xdr:row>28</xdr:row>
      <xdr:rowOff>141288</xdr:rowOff>
    </xdr:to>
    <xdr:sp macro="" textlink="">
      <xdr:nvSpPr>
        <xdr:cNvPr id="107" name="KE">
          <a:extLst>
            <a:ext uri="{FF2B5EF4-FFF2-40B4-BE49-F238E27FC236}">
              <a16:creationId xmlns:a16="http://schemas.microsoft.com/office/drawing/2014/main" id="{00000000-0008-0000-0D00-00006B000000}"/>
            </a:ext>
          </a:extLst>
        </xdr:cNvPr>
        <xdr:cNvSpPr>
          <a:spLocks/>
        </xdr:cNvSpPr>
      </xdr:nvSpPr>
      <xdr:spPr bwMode="auto">
        <a:xfrm>
          <a:off x="6544651" y="4878388"/>
          <a:ext cx="204788" cy="234950"/>
        </a:xfrm>
        <a:custGeom>
          <a:avLst/>
          <a:gdLst>
            <a:gd name="T0" fmla="*/ 2147483647 w 26"/>
            <a:gd name="T1" fmla="*/ 2147483647 h 30"/>
            <a:gd name="T2" fmla="*/ 2147483647 w 26"/>
            <a:gd name="T3" fmla="*/ 2147483647 h 30"/>
            <a:gd name="T4" fmla="*/ 2147483647 w 26"/>
            <a:gd name="T5" fmla="*/ 2147483647 h 30"/>
            <a:gd name="T6" fmla="*/ 2147483647 w 26"/>
            <a:gd name="T7" fmla="*/ 2147483647 h 30"/>
            <a:gd name="T8" fmla="*/ 2147483647 w 26"/>
            <a:gd name="T9" fmla="*/ 2147483647 h 30"/>
            <a:gd name="T10" fmla="*/ 2147483647 w 26"/>
            <a:gd name="T11" fmla="*/ 2147483647 h 30"/>
            <a:gd name="T12" fmla="*/ 2147483647 w 26"/>
            <a:gd name="T13" fmla="*/ 2147483647 h 30"/>
            <a:gd name="T14" fmla="*/ 2147483647 w 26"/>
            <a:gd name="T15" fmla="*/ 0 h 30"/>
            <a:gd name="T16" fmla="*/ 2147483647 w 26"/>
            <a:gd name="T17" fmla="*/ 2147483647 h 30"/>
            <a:gd name="T18" fmla="*/ 2147483647 w 26"/>
            <a:gd name="T19" fmla="*/ 2147483647 h 30"/>
            <a:gd name="T20" fmla="*/ 0 w 26"/>
            <a:gd name="T21" fmla="*/ 2147483647 h 30"/>
            <a:gd name="T22" fmla="*/ 2147483647 w 26"/>
            <a:gd name="T23" fmla="*/ 2147483647 h 30"/>
            <a:gd name="T24" fmla="*/ 2147483647 w 26"/>
            <a:gd name="T25" fmla="*/ 2147483647 h 30"/>
            <a:gd name="T26" fmla="*/ 0 w 26"/>
            <a:gd name="T27" fmla="*/ 2147483647 h 30"/>
            <a:gd name="T28" fmla="*/ 2147483647 w 26"/>
            <a:gd name="T29" fmla="*/ 2147483647 h 30"/>
            <a:gd name="T30" fmla="*/ 2147483647 w 26"/>
            <a:gd name="T31" fmla="*/ 2147483647 h 30"/>
            <a:gd name="T32" fmla="*/ 2147483647 w 26"/>
            <a:gd name="T33" fmla="*/ 2147483647 h 30"/>
            <a:gd name="T34" fmla="*/ 2147483647 w 26"/>
            <a:gd name="T35" fmla="*/ 2147483647 h 30"/>
            <a:gd name="T36" fmla="*/ 2147483647 w 26"/>
            <a:gd name="T37" fmla="*/ 2147483647 h 30"/>
            <a:gd name="T38" fmla="*/ 2147483647 w 26"/>
            <a:gd name="T39" fmla="*/ 2147483647 h 30"/>
            <a:gd name="T40" fmla="*/ 2147483647 w 26"/>
            <a:gd name="T41" fmla="*/ 2147483647 h 30"/>
            <a:gd name="T42" fmla="*/ 2147483647 w 26"/>
            <a:gd name="T43" fmla="*/ 2147483647 h 30"/>
            <a:gd name="T44" fmla="*/ 2147483647 w 26"/>
            <a:gd name="T45" fmla="*/ 2147483647 h 30"/>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6" h="30">
              <a:moveTo>
                <a:pt x="23" y="7"/>
              </a:moveTo>
              <a:cubicBezTo>
                <a:pt x="26" y="4"/>
                <a:pt x="26" y="4"/>
                <a:pt x="26" y="4"/>
              </a:cubicBezTo>
              <a:cubicBezTo>
                <a:pt x="26" y="3"/>
                <a:pt x="26" y="3"/>
                <a:pt x="26" y="3"/>
              </a:cubicBezTo>
              <a:cubicBezTo>
                <a:pt x="24" y="3"/>
                <a:pt x="24" y="3"/>
                <a:pt x="24" y="3"/>
              </a:cubicBezTo>
              <a:cubicBezTo>
                <a:pt x="21" y="2"/>
                <a:pt x="21" y="2"/>
                <a:pt x="21" y="2"/>
              </a:cubicBezTo>
              <a:cubicBezTo>
                <a:pt x="21" y="2"/>
                <a:pt x="20" y="3"/>
                <a:pt x="19" y="3"/>
              </a:cubicBezTo>
              <a:cubicBezTo>
                <a:pt x="18" y="3"/>
                <a:pt x="9" y="1"/>
                <a:pt x="9" y="1"/>
              </a:cubicBezTo>
              <a:cubicBezTo>
                <a:pt x="6" y="0"/>
                <a:pt x="6" y="0"/>
                <a:pt x="6" y="0"/>
              </a:cubicBezTo>
              <a:cubicBezTo>
                <a:pt x="6" y="1"/>
                <a:pt x="6" y="1"/>
                <a:pt x="6" y="1"/>
              </a:cubicBezTo>
              <a:cubicBezTo>
                <a:pt x="3" y="1"/>
                <a:pt x="3" y="1"/>
                <a:pt x="3" y="1"/>
              </a:cubicBezTo>
              <a:cubicBezTo>
                <a:pt x="0" y="3"/>
                <a:pt x="0" y="3"/>
                <a:pt x="0" y="3"/>
              </a:cubicBezTo>
              <a:cubicBezTo>
                <a:pt x="2" y="5"/>
                <a:pt x="2" y="5"/>
                <a:pt x="2" y="5"/>
              </a:cubicBezTo>
              <a:cubicBezTo>
                <a:pt x="2" y="9"/>
                <a:pt x="2" y="9"/>
                <a:pt x="2" y="9"/>
              </a:cubicBezTo>
              <a:cubicBezTo>
                <a:pt x="0" y="13"/>
                <a:pt x="0" y="13"/>
                <a:pt x="0" y="13"/>
              </a:cubicBezTo>
              <a:cubicBezTo>
                <a:pt x="1" y="19"/>
                <a:pt x="1" y="19"/>
                <a:pt x="1" y="19"/>
              </a:cubicBezTo>
              <a:cubicBezTo>
                <a:pt x="12" y="24"/>
                <a:pt x="12" y="24"/>
                <a:pt x="12" y="24"/>
              </a:cubicBezTo>
              <a:cubicBezTo>
                <a:pt x="12" y="27"/>
                <a:pt x="12" y="27"/>
                <a:pt x="12" y="27"/>
              </a:cubicBezTo>
              <a:cubicBezTo>
                <a:pt x="17" y="30"/>
                <a:pt x="17" y="30"/>
                <a:pt x="17" y="30"/>
              </a:cubicBezTo>
              <a:cubicBezTo>
                <a:pt x="17" y="29"/>
                <a:pt x="18" y="29"/>
                <a:pt x="18" y="29"/>
              </a:cubicBezTo>
              <a:cubicBezTo>
                <a:pt x="22" y="23"/>
                <a:pt x="22" y="23"/>
                <a:pt x="22" y="23"/>
              </a:cubicBezTo>
              <a:cubicBezTo>
                <a:pt x="25" y="20"/>
                <a:pt x="25" y="20"/>
                <a:pt x="25" y="20"/>
              </a:cubicBezTo>
              <a:cubicBezTo>
                <a:pt x="23" y="17"/>
                <a:pt x="23" y="17"/>
                <a:pt x="23" y="17"/>
              </a:cubicBezTo>
              <a:lnTo>
                <a:pt x="23" y="7"/>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123214</xdr:colOff>
      <xdr:row>30</xdr:row>
      <xdr:rowOff>90488</xdr:rowOff>
    </xdr:from>
    <xdr:to>
      <xdr:col>10</xdr:col>
      <xdr:colOff>312126</xdr:colOff>
      <xdr:row>31</xdr:row>
      <xdr:rowOff>107950</xdr:rowOff>
    </xdr:to>
    <xdr:sp macro="" textlink="">
      <xdr:nvSpPr>
        <xdr:cNvPr id="108" name="ZW">
          <a:extLst>
            <a:ext uri="{FF2B5EF4-FFF2-40B4-BE49-F238E27FC236}">
              <a16:creationId xmlns:a16="http://schemas.microsoft.com/office/drawing/2014/main" id="{00000000-0008-0000-0D00-00006C000000}"/>
            </a:ext>
          </a:extLst>
        </xdr:cNvPr>
        <xdr:cNvSpPr>
          <a:spLocks/>
        </xdr:cNvSpPr>
      </xdr:nvSpPr>
      <xdr:spPr bwMode="auto">
        <a:xfrm>
          <a:off x="6323989" y="5386388"/>
          <a:ext cx="188912" cy="179387"/>
        </a:xfrm>
        <a:custGeom>
          <a:avLst/>
          <a:gdLst>
            <a:gd name="T0" fmla="*/ 2147483647 w 24"/>
            <a:gd name="T1" fmla="*/ 2147483647 h 23"/>
            <a:gd name="T2" fmla="*/ 2147483647 w 24"/>
            <a:gd name="T3" fmla="*/ 2147483647 h 23"/>
            <a:gd name="T4" fmla="*/ 2147483647 w 24"/>
            <a:gd name="T5" fmla="*/ 2147483647 h 23"/>
            <a:gd name="T6" fmla="*/ 0 w 24"/>
            <a:gd name="T7" fmla="*/ 2147483647 h 23"/>
            <a:gd name="T8" fmla="*/ 2147483647 w 24"/>
            <a:gd name="T9" fmla="*/ 2147483647 h 23"/>
            <a:gd name="T10" fmla="*/ 2147483647 w 24"/>
            <a:gd name="T11" fmla="*/ 2147483647 h 23"/>
            <a:gd name="T12" fmla="*/ 2147483647 w 24"/>
            <a:gd name="T13" fmla="*/ 2147483647 h 23"/>
            <a:gd name="T14" fmla="*/ 2147483647 w 24"/>
            <a:gd name="T15" fmla="*/ 2147483647 h 23"/>
            <a:gd name="T16" fmla="*/ 2147483647 w 24"/>
            <a:gd name="T17" fmla="*/ 2147483647 h 23"/>
            <a:gd name="T18" fmla="*/ 2147483647 w 24"/>
            <a:gd name="T19" fmla="*/ 2147483647 h 23"/>
            <a:gd name="T20" fmla="*/ 2147483647 w 24"/>
            <a:gd name="T21" fmla="*/ 2147483647 h 23"/>
            <a:gd name="T22" fmla="*/ 2147483647 w 24"/>
            <a:gd name="T23" fmla="*/ 2147483647 h 23"/>
            <a:gd name="T24" fmla="*/ 2147483647 w 24"/>
            <a:gd name="T25" fmla="*/ 2147483647 h 23"/>
            <a:gd name="T26" fmla="*/ 2147483647 w 24"/>
            <a:gd name="T27" fmla="*/ 2147483647 h 23"/>
            <a:gd name="T28" fmla="*/ 2147483647 w 24"/>
            <a:gd name="T29" fmla="*/ 2147483647 h 23"/>
            <a:gd name="T30" fmla="*/ 2147483647 w 24"/>
            <a:gd name="T31" fmla="*/ 0 h 23"/>
            <a:gd name="T32" fmla="*/ 2147483647 w 24"/>
            <a:gd name="T33" fmla="*/ 2147483647 h 23"/>
            <a:gd name="T34" fmla="*/ 2147483647 w 24"/>
            <a:gd name="T35" fmla="*/ 2147483647 h 23"/>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24" h="23">
              <a:moveTo>
                <a:pt x="9" y="5"/>
              </a:moveTo>
              <a:cubicBezTo>
                <a:pt x="9" y="5"/>
                <a:pt x="6" y="8"/>
                <a:pt x="6" y="8"/>
              </a:cubicBezTo>
              <a:cubicBezTo>
                <a:pt x="5" y="8"/>
                <a:pt x="2" y="7"/>
                <a:pt x="2" y="7"/>
              </a:cubicBezTo>
              <a:cubicBezTo>
                <a:pt x="0" y="8"/>
                <a:pt x="0" y="8"/>
                <a:pt x="0" y="8"/>
              </a:cubicBezTo>
              <a:cubicBezTo>
                <a:pt x="1" y="8"/>
                <a:pt x="1" y="8"/>
                <a:pt x="1" y="8"/>
              </a:cubicBezTo>
              <a:cubicBezTo>
                <a:pt x="3" y="12"/>
                <a:pt x="3" y="12"/>
                <a:pt x="3" y="12"/>
              </a:cubicBezTo>
              <a:cubicBezTo>
                <a:pt x="6" y="16"/>
                <a:pt x="6" y="16"/>
                <a:pt x="6" y="16"/>
              </a:cubicBezTo>
              <a:cubicBezTo>
                <a:pt x="8" y="16"/>
                <a:pt x="8" y="16"/>
                <a:pt x="8" y="16"/>
              </a:cubicBezTo>
              <a:cubicBezTo>
                <a:pt x="9" y="20"/>
                <a:pt x="9" y="20"/>
                <a:pt x="9" y="20"/>
              </a:cubicBezTo>
              <a:cubicBezTo>
                <a:pt x="14" y="22"/>
                <a:pt x="14" y="22"/>
                <a:pt x="14" y="22"/>
              </a:cubicBezTo>
              <a:cubicBezTo>
                <a:pt x="20" y="23"/>
                <a:pt x="20" y="23"/>
                <a:pt x="20" y="23"/>
              </a:cubicBezTo>
              <a:cubicBezTo>
                <a:pt x="22" y="20"/>
                <a:pt x="22" y="20"/>
                <a:pt x="22" y="20"/>
              </a:cubicBezTo>
              <a:cubicBezTo>
                <a:pt x="24" y="12"/>
                <a:pt x="24" y="12"/>
                <a:pt x="24" y="12"/>
              </a:cubicBezTo>
              <a:cubicBezTo>
                <a:pt x="24" y="7"/>
                <a:pt x="24" y="7"/>
                <a:pt x="24" y="7"/>
              </a:cubicBezTo>
              <a:cubicBezTo>
                <a:pt x="24" y="3"/>
                <a:pt x="24" y="3"/>
                <a:pt x="24" y="3"/>
              </a:cubicBezTo>
              <a:cubicBezTo>
                <a:pt x="16" y="0"/>
                <a:pt x="16" y="0"/>
                <a:pt x="16" y="0"/>
              </a:cubicBezTo>
              <a:cubicBezTo>
                <a:pt x="13" y="1"/>
                <a:pt x="13" y="1"/>
                <a:pt x="13" y="1"/>
              </a:cubicBezTo>
              <a:lnTo>
                <a:pt x="9" y="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232349</xdr:colOff>
      <xdr:row>27</xdr:row>
      <xdr:rowOff>93660</xdr:rowOff>
    </xdr:from>
    <xdr:to>
      <xdr:col>10</xdr:col>
      <xdr:colOff>360290</xdr:colOff>
      <xdr:row>28</xdr:row>
      <xdr:rowOff>87354</xdr:rowOff>
    </xdr:to>
    <xdr:sp macro="" textlink="">
      <xdr:nvSpPr>
        <xdr:cNvPr id="109" name="UG">
          <a:extLst>
            <a:ext uri="{FF2B5EF4-FFF2-40B4-BE49-F238E27FC236}">
              <a16:creationId xmlns:a16="http://schemas.microsoft.com/office/drawing/2014/main" id="{00000000-0008-0000-0D00-00006D000000}"/>
            </a:ext>
          </a:extLst>
        </xdr:cNvPr>
        <xdr:cNvSpPr>
          <a:spLocks/>
        </xdr:cNvSpPr>
      </xdr:nvSpPr>
      <xdr:spPr bwMode="auto">
        <a:xfrm>
          <a:off x="6433124" y="4903785"/>
          <a:ext cx="127941" cy="155619"/>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2780 w 9448"/>
            <a:gd name="connsiteY0" fmla="*/ 2257 h 10001"/>
            <a:gd name="connsiteX1" fmla="*/ 558 w 9448"/>
            <a:gd name="connsiteY1" fmla="*/ 4893 h 10001"/>
            <a:gd name="connsiteX2" fmla="*/ 0 w 9448"/>
            <a:gd name="connsiteY2" fmla="*/ 9784 h 10001"/>
            <a:gd name="connsiteX3" fmla="*/ 1114 w 9448"/>
            <a:gd name="connsiteY3" fmla="*/ 9784 h 10001"/>
            <a:gd name="connsiteX4" fmla="*/ 2227 w 9448"/>
            <a:gd name="connsiteY4" fmla="*/ 8658 h 10001"/>
            <a:gd name="connsiteX5" fmla="*/ 1671 w 9448"/>
            <a:gd name="connsiteY5" fmla="*/ 6020 h 10001"/>
            <a:gd name="connsiteX6" fmla="*/ 4450 w 9448"/>
            <a:gd name="connsiteY6" fmla="*/ 6020 h 10001"/>
            <a:gd name="connsiteX7" fmla="*/ 5559 w 9448"/>
            <a:gd name="connsiteY7" fmla="*/ 7529 h 10001"/>
            <a:gd name="connsiteX8" fmla="*/ 7780 w 9448"/>
            <a:gd name="connsiteY8" fmla="*/ 7529 h 10001"/>
            <a:gd name="connsiteX9" fmla="*/ 7780 w 9448"/>
            <a:gd name="connsiteY9" fmla="*/ 6401 h 10001"/>
            <a:gd name="connsiteX10" fmla="*/ 8340 w 9448"/>
            <a:gd name="connsiteY10" fmla="*/ 5645 h 10001"/>
            <a:gd name="connsiteX11" fmla="*/ 8892 w 9448"/>
            <a:gd name="connsiteY11" fmla="*/ 6020 h 10001"/>
            <a:gd name="connsiteX12" fmla="*/ 8340 w 9448"/>
            <a:gd name="connsiteY12" fmla="*/ 3761 h 10001"/>
            <a:gd name="connsiteX13" fmla="*/ 9448 w 9448"/>
            <a:gd name="connsiteY13" fmla="*/ 2257 h 10001"/>
            <a:gd name="connsiteX14" fmla="*/ 9448 w 9448"/>
            <a:gd name="connsiteY14" fmla="*/ 750 h 10001"/>
            <a:gd name="connsiteX15" fmla="*/ 8340 w 9448"/>
            <a:gd name="connsiteY15" fmla="*/ 0 h 10001"/>
            <a:gd name="connsiteX16" fmla="*/ 7228 w 9448"/>
            <a:gd name="connsiteY16" fmla="*/ 0 h 10001"/>
            <a:gd name="connsiteX17" fmla="*/ 3336 w 9448"/>
            <a:gd name="connsiteY17" fmla="*/ 378 h 10001"/>
            <a:gd name="connsiteX18" fmla="*/ 2780 w 9448"/>
            <a:gd name="connsiteY18" fmla="*/ 0 h 10001"/>
            <a:gd name="connsiteX19" fmla="*/ 2780 w 9448"/>
            <a:gd name="connsiteY19" fmla="*/ 1881 h 10001"/>
            <a:gd name="connsiteX20" fmla="*/ 2780 w 9448"/>
            <a:gd name="connsiteY20" fmla="*/ 2257 h 10001"/>
            <a:gd name="connsiteX0" fmla="*/ 2351 w 9409"/>
            <a:gd name="connsiteY0" fmla="*/ 2257 h 9783"/>
            <a:gd name="connsiteX1" fmla="*/ 0 w 9409"/>
            <a:gd name="connsiteY1" fmla="*/ 4893 h 9783"/>
            <a:gd name="connsiteX2" fmla="*/ 588 w 9409"/>
            <a:gd name="connsiteY2" fmla="*/ 9783 h 9783"/>
            <a:gd name="connsiteX3" fmla="*/ 1766 w 9409"/>
            <a:gd name="connsiteY3" fmla="*/ 8657 h 9783"/>
            <a:gd name="connsiteX4" fmla="*/ 1178 w 9409"/>
            <a:gd name="connsiteY4" fmla="*/ 6019 h 9783"/>
            <a:gd name="connsiteX5" fmla="*/ 4119 w 9409"/>
            <a:gd name="connsiteY5" fmla="*/ 6019 h 9783"/>
            <a:gd name="connsiteX6" fmla="*/ 5293 w 9409"/>
            <a:gd name="connsiteY6" fmla="*/ 7528 h 9783"/>
            <a:gd name="connsiteX7" fmla="*/ 7644 w 9409"/>
            <a:gd name="connsiteY7" fmla="*/ 7528 h 9783"/>
            <a:gd name="connsiteX8" fmla="*/ 7644 w 9409"/>
            <a:gd name="connsiteY8" fmla="*/ 6400 h 9783"/>
            <a:gd name="connsiteX9" fmla="*/ 8236 w 9409"/>
            <a:gd name="connsiteY9" fmla="*/ 5644 h 9783"/>
            <a:gd name="connsiteX10" fmla="*/ 8821 w 9409"/>
            <a:gd name="connsiteY10" fmla="*/ 6019 h 9783"/>
            <a:gd name="connsiteX11" fmla="*/ 8236 w 9409"/>
            <a:gd name="connsiteY11" fmla="*/ 3761 h 9783"/>
            <a:gd name="connsiteX12" fmla="*/ 9409 w 9409"/>
            <a:gd name="connsiteY12" fmla="*/ 2257 h 9783"/>
            <a:gd name="connsiteX13" fmla="*/ 9409 w 9409"/>
            <a:gd name="connsiteY13" fmla="*/ 750 h 9783"/>
            <a:gd name="connsiteX14" fmla="*/ 8236 w 9409"/>
            <a:gd name="connsiteY14" fmla="*/ 0 h 9783"/>
            <a:gd name="connsiteX15" fmla="*/ 7059 w 9409"/>
            <a:gd name="connsiteY15" fmla="*/ 0 h 9783"/>
            <a:gd name="connsiteX16" fmla="*/ 2940 w 9409"/>
            <a:gd name="connsiteY16" fmla="*/ 378 h 9783"/>
            <a:gd name="connsiteX17" fmla="*/ 2351 w 9409"/>
            <a:gd name="connsiteY17" fmla="*/ 0 h 9783"/>
            <a:gd name="connsiteX18" fmla="*/ 2351 w 9409"/>
            <a:gd name="connsiteY18" fmla="*/ 1881 h 9783"/>
            <a:gd name="connsiteX19" fmla="*/ 2351 w 9409"/>
            <a:gd name="connsiteY19" fmla="*/ 2257 h 9783"/>
            <a:gd name="connsiteX0" fmla="*/ 2503 w 10004"/>
            <a:gd name="connsiteY0" fmla="*/ 2307 h 8861"/>
            <a:gd name="connsiteX1" fmla="*/ 4 w 10004"/>
            <a:gd name="connsiteY1" fmla="*/ 5002 h 8861"/>
            <a:gd name="connsiteX2" fmla="*/ 1881 w 10004"/>
            <a:gd name="connsiteY2" fmla="*/ 8849 h 8861"/>
            <a:gd name="connsiteX3" fmla="*/ 1256 w 10004"/>
            <a:gd name="connsiteY3" fmla="*/ 6153 h 8861"/>
            <a:gd name="connsiteX4" fmla="*/ 4382 w 10004"/>
            <a:gd name="connsiteY4" fmla="*/ 6153 h 8861"/>
            <a:gd name="connsiteX5" fmla="*/ 5629 w 10004"/>
            <a:gd name="connsiteY5" fmla="*/ 7695 h 8861"/>
            <a:gd name="connsiteX6" fmla="*/ 8128 w 10004"/>
            <a:gd name="connsiteY6" fmla="*/ 7695 h 8861"/>
            <a:gd name="connsiteX7" fmla="*/ 8128 w 10004"/>
            <a:gd name="connsiteY7" fmla="*/ 6542 h 8861"/>
            <a:gd name="connsiteX8" fmla="*/ 8757 w 10004"/>
            <a:gd name="connsiteY8" fmla="*/ 5769 h 8861"/>
            <a:gd name="connsiteX9" fmla="*/ 9379 w 10004"/>
            <a:gd name="connsiteY9" fmla="*/ 6153 h 8861"/>
            <a:gd name="connsiteX10" fmla="*/ 8757 w 10004"/>
            <a:gd name="connsiteY10" fmla="*/ 3844 h 8861"/>
            <a:gd name="connsiteX11" fmla="*/ 10004 w 10004"/>
            <a:gd name="connsiteY11" fmla="*/ 2307 h 8861"/>
            <a:gd name="connsiteX12" fmla="*/ 10004 w 10004"/>
            <a:gd name="connsiteY12" fmla="*/ 767 h 8861"/>
            <a:gd name="connsiteX13" fmla="*/ 8757 w 10004"/>
            <a:gd name="connsiteY13" fmla="*/ 0 h 8861"/>
            <a:gd name="connsiteX14" fmla="*/ 7506 w 10004"/>
            <a:gd name="connsiteY14" fmla="*/ 0 h 8861"/>
            <a:gd name="connsiteX15" fmla="*/ 3129 w 10004"/>
            <a:gd name="connsiteY15" fmla="*/ 386 h 8861"/>
            <a:gd name="connsiteX16" fmla="*/ 2503 w 10004"/>
            <a:gd name="connsiteY16" fmla="*/ 0 h 8861"/>
            <a:gd name="connsiteX17" fmla="*/ 2503 w 10004"/>
            <a:gd name="connsiteY17" fmla="*/ 1923 h 8861"/>
            <a:gd name="connsiteX18" fmla="*/ 2503 w 10004"/>
            <a:gd name="connsiteY18" fmla="*/ 2307 h 8861"/>
            <a:gd name="connsiteX0" fmla="*/ 2533 w 10031"/>
            <a:gd name="connsiteY0" fmla="*/ 2604 h 8684"/>
            <a:gd name="connsiteX1" fmla="*/ 35 w 10031"/>
            <a:gd name="connsiteY1" fmla="*/ 5645 h 8684"/>
            <a:gd name="connsiteX2" fmla="*/ 1286 w 10031"/>
            <a:gd name="connsiteY2" fmla="*/ 6944 h 8684"/>
            <a:gd name="connsiteX3" fmla="*/ 4411 w 10031"/>
            <a:gd name="connsiteY3" fmla="*/ 6944 h 8684"/>
            <a:gd name="connsiteX4" fmla="*/ 5658 w 10031"/>
            <a:gd name="connsiteY4" fmla="*/ 8684 h 8684"/>
            <a:gd name="connsiteX5" fmla="*/ 8156 w 10031"/>
            <a:gd name="connsiteY5" fmla="*/ 8684 h 8684"/>
            <a:gd name="connsiteX6" fmla="*/ 8156 w 10031"/>
            <a:gd name="connsiteY6" fmla="*/ 7383 h 8684"/>
            <a:gd name="connsiteX7" fmla="*/ 8784 w 10031"/>
            <a:gd name="connsiteY7" fmla="*/ 6511 h 8684"/>
            <a:gd name="connsiteX8" fmla="*/ 9406 w 10031"/>
            <a:gd name="connsiteY8" fmla="*/ 6944 h 8684"/>
            <a:gd name="connsiteX9" fmla="*/ 8784 w 10031"/>
            <a:gd name="connsiteY9" fmla="*/ 4338 h 8684"/>
            <a:gd name="connsiteX10" fmla="*/ 10031 w 10031"/>
            <a:gd name="connsiteY10" fmla="*/ 2604 h 8684"/>
            <a:gd name="connsiteX11" fmla="*/ 10031 w 10031"/>
            <a:gd name="connsiteY11" fmla="*/ 866 h 8684"/>
            <a:gd name="connsiteX12" fmla="*/ 8784 w 10031"/>
            <a:gd name="connsiteY12" fmla="*/ 0 h 8684"/>
            <a:gd name="connsiteX13" fmla="*/ 7534 w 10031"/>
            <a:gd name="connsiteY13" fmla="*/ 0 h 8684"/>
            <a:gd name="connsiteX14" fmla="*/ 3159 w 10031"/>
            <a:gd name="connsiteY14" fmla="*/ 436 h 8684"/>
            <a:gd name="connsiteX15" fmla="*/ 2533 w 10031"/>
            <a:gd name="connsiteY15" fmla="*/ 0 h 8684"/>
            <a:gd name="connsiteX16" fmla="*/ 2533 w 10031"/>
            <a:gd name="connsiteY16" fmla="*/ 2170 h 8684"/>
            <a:gd name="connsiteX17" fmla="*/ 2533 w 10031"/>
            <a:gd name="connsiteY17" fmla="*/ 2604 h 868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10031" h="8684">
              <a:moveTo>
                <a:pt x="2533" y="2604"/>
              </a:moveTo>
              <a:cubicBezTo>
                <a:pt x="1700" y="3617"/>
                <a:pt x="243" y="4922"/>
                <a:pt x="35" y="5645"/>
              </a:cubicBezTo>
              <a:cubicBezTo>
                <a:pt x="-173" y="6368"/>
                <a:pt x="557" y="6728"/>
                <a:pt x="1286" y="6944"/>
              </a:cubicBezTo>
              <a:cubicBezTo>
                <a:pt x="2015" y="7160"/>
                <a:pt x="3369" y="6944"/>
                <a:pt x="4411" y="6944"/>
              </a:cubicBezTo>
              <a:lnTo>
                <a:pt x="5658" y="8684"/>
              </a:lnTo>
              <a:lnTo>
                <a:pt x="8156" y="8684"/>
              </a:lnTo>
              <a:lnTo>
                <a:pt x="8156" y="7383"/>
              </a:lnTo>
              <a:lnTo>
                <a:pt x="8784" y="6511"/>
              </a:lnTo>
              <a:lnTo>
                <a:pt x="9406" y="6944"/>
              </a:lnTo>
              <a:cubicBezTo>
                <a:pt x="9201" y="6075"/>
                <a:pt x="8987" y="5213"/>
                <a:pt x="8784" y="4338"/>
              </a:cubicBezTo>
              <a:lnTo>
                <a:pt x="10031" y="2604"/>
              </a:lnTo>
              <a:lnTo>
                <a:pt x="10031" y="866"/>
              </a:lnTo>
              <a:lnTo>
                <a:pt x="8784" y="0"/>
              </a:lnTo>
              <a:lnTo>
                <a:pt x="7534" y="0"/>
              </a:lnTo>
              <a:lnTo>
                <a:pt x="3159" y="436"/>
              </a:lnTo>
              <a:lnTo>
                <a:pt x="2533" y="0"/>
              </a:lnTo>
              <a:lnTo>
                <a:pt x="2533" y="2170"/>
              </a:lnTo>
              <a:lnTo>
                <a:pt x="2533" y="260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599464</xdr:colOff>
      <xdr:row>25</xdr:row>
      <xdr:rowOff>134938</xdr:rowOff>
    </xdr:from>
    <xdr:to>
      <xdr:col>9</xdr:col>
      <xdr:colOff>177189</xdr:colOff>
      <xdr:row>26</xdr:row>
      <xdr:rowOff>114300</xdr:rowOff>
    </xdr:to>
    <xdr:sp macro="" textlink="">
      <xdr:nvSpPr>
        <xdr:cNvPr id="110" name="BF">
          <a:extLst>
            <a:ext uri="{FF2B5EF4-FFF2-40B4-BE49-F238E27FC236}">
              <a16:creationId xmlns:a16="http://schemas.microsoft.com/office/drawing/2014/main" id="{00000000-0008-0000-0D00-00006E000000}"/>
            </a:ext>
          </a:extLst>
        </xdr:cNvPr>
        <xdr:cNvSpPr>
          <a:spLocks/>
        </xdr:cNvSpPr>
      </xdr:nvSpPr>
      <xdr:spPr bwMode="auto">
        <a:xfrm>
          <a:off x="5581039" y="4621213"/>
          <a:ext cx="187325" cy="141287"/>
        </a:xfrm>
        <a:custGeom>
          <a:avLst/>
          <a:gdLst>
            <a:gd name="T0" fmla="*/ 2147483647 w 144"/>
            <a:gd name="T1" fmla="*/ 2147483647 h 109"/>
            <a:gd name="T2" fmla="*/ 2147483647 w 144"/>
            <a:gd name="T3" fmla="*/ 2147483647 h 109"/>
            <a:gd name="T4" fmla="*/ 2147483647 w 144"/>
            <a:gd name="T5" fmla="*/ 2147483647 h 109"/>
            <a:gd name="T6" fmla="*/ 2147483647 w 144"/>
            <a:gd name="T7" fmla="*/ 2147483647 h 109"/>
            <a:gd name="T8" fmla="*/ 2147483647 w 144"/>
            <a:gd name="T9" fmla="*/ 2147483647 h 109"/>
            <a:gd name="T10" fmla="*/ 2147483647 w 144"/>
            <a:gd name="T11" fmla="*/ 2147483647 h 109"/>
            <a:gd name="T12" fmla="*/ 2147483647 w 144"/>
            <a:gd name="T13" fmla="*/ 0 h 109"/>
            <a:gd name="T14" fmla="*/ 2147483647 w 144"/>
            <a:gd name="T15" fmla="*/ 0 h 109"/>
            <a:gd name="T16" fmla="*/ 2147483647 w 144"/>
            <a:gd name="T17" fmla="*/ 2147483647 h 109"/>
            <a:gd name="T18" fmla="*/ 2147483647 w 144"/>
            <a:gd name="T19" fmla="*/ 2147483647 h 109"/>
            <a:gd name="T20" fmla="*/ 2147483647 w 144"/>
            <a:gd name="T21" fmla="*/ 2147483647 h 109"/>
            <a:gd name="T22" fmla="*/ 0 w 144"/>
            <a:gd name="T23" fmla="*/ 2147483647 h 109"/>
            <a:gd name="T24" fmla="*/ 0 w 144"/>
            <a:gd name="T25" fmla="*/ 2147483647 h 109"/>
            <a:gd name="T26" fmla="*/ 2147483647 w 144"/>
            <a:gd name="T27" fmla="*/ 2147483647 h 109"/>
            <a:gd name="T28" fmla="*/ 2147483647 w 144"/>
            <a:gd name="T29" fmla="*/ 2147483647 h 109"/>
            <a:gd name="T30" fmla="*/ 2147483647 w 144"/>
            <a:gd name="T31" fmla="*/ 2147483647 h 109"/>
            <a:gd name="T32" fmla="*/ 2147483647 w 144"/>
            <a:gd name="T33" fmla="*/ 2147483647 h 109"/>
            <a:gd name="T34" fmla="*/ 2147483647 w 144"/>
            <a:gd name="T35" fmla="*/ 2147483647 h 109"/>
            <a:gd name="T36" fmla="*/ 2147483647 w 144"/>
            <a:gd name="T37" fmla="*/ 2147483647 h 109"/>
            <a:gd name="T38" fmla="*/ 2147483647 w 144"/>
            <a:gd name="T39" fmla="*/ 2147483647 h 109"/>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144" h="109">
              <a:moveTo>
                <a:pt x="114" y="79"/>
              </a:moveTo>
              <a:lnTo>
                <a:pt x="120" y="79"/>
              </a:lnTo>
              <a:lnTo>
                <a:pt x="138" y="55"/>
              </a:lnTo>
              <a:lnTo>
                <a:pt x="144" y="49"/>
              </a:lnTo>
              <a:lnTo>
                <a:pt x="132" y="49"/>
              </a:lnTo>
              <a:lnTo>
                <a:pt x="108" y="25"/>
              </a:lnTo>
              <a:lnTo>
                <a:pt x="96" y="0"/>
              </a:lnTo>
              <a:lnTo>
                <a:pt x="90" y="0"/>
              </a:lnTo>
              <a:lnTo>
                <a:pt x="54" y="19"/>
              </a:lnTo>
              <a:lnTo>
                <a:pt x="24" y="43"/>
              </a:lnTo>
              <a:lnTo>
                <a:pt x="6" y="67"/>
              </a:lnTo>
              <a:lnTo>
                <a:pt x="0" y="85"/>
              </a:lnTo>
              <a:lnTo>
                <a:pt x="0" y="97"/>
              </a:lnTo>
              <a:lnTo>
                <a:pt x="6" y="109"/>
              </a:lnTo>
              <a:lnTo>
                <a:pt x="36" y="103"/>
              </a:lnTo>
              <a:lnTo>
                <a:pt x="36" y="109"/>
              </a:lnTo>
              <a:lnTo>
                <a:pt x="42" y="85"/>
              </a:lnTo>
              <a:lnTo>
                <a:pt x="72" y="85"/>
              </a:lnTo>
              <a:lnTo>
                <a:pt x="96" y="85"/>
              </a:lnTo>
              <a:lnTo>
                <a:pt x="114" y="7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35901</xdr:colOff>
      <xdr:row>26</xdr:row>
      <xdr:rowOff>82550</xdr:rowOff>
    </xdr:from>
    <xdr:to>
      <xdr:col>9</xdr:col>
      <xdr:colOff>137501</xdr:colOff>
      <xdr:row>27</xdr:row>
      <xdr:rowOff>52388</xdr:rowOff>
    </xdr:to>
    <xdr:sp macro="" textlink="">
      <xdr:nvSpPr>
        <xdr:cNvPr id="111" name="GH">
          <a:extLst>
            <a:ext uri="{FF2B5EF4-FFF2-40B4-BE49-F238E27FC236}">
              <a16:creationId xmlns:a16="http://schemas.microsoft.com/office/drawing/2014/main" id="{00000000-0008-0000-0D00-00006F000000}"/>
            </a:ext>
          </a:extLst>
        </xdr:cNvPr>
        <xdr:cNvSpPr>
          <a:spLocks/>
        </xdr:cNvSpPr>
      </xdr:nvSpPr>
      <xdr:spPr bwMode="auto">
        <a:xfrm>
          <a:off x="5627076" y="4730750"/>
          <a:ext cx="101600" cy="131763"/>
        </a:xfrm>
        <a:custGeom>
          <a:avLst/>
          <a:gdLst>
            <a:gd name="T0" fmla="*/ 2147483647 w 78"/>
            <a:gd name="T1" fmla="*/ 2147483647 h 102"/>
            <a:gd name="T2" fmla="*/ 2147483647 w 78"/>
            <a:gd name="T3" fmla="*/ 0 h 102"/>
            <a:gd name="T4" fmla="*/ 2147483647 w 78"/>
            <a:gd name="T5" fmla="*/ 0 h 102"/>
            <a:gd name="T6" fmla="*/ 2147483647 w 78"/>
            <a:gd name="T7" fmla="*/ 0 h 102"/>
            <a:gd name="T8" fmla="*/ 0 w 78"/>
            <a:gd name="T9" fmla="*/ 2147483647 h 102"/>
            <a:gd name="T10" fmla="*/ 2147483647 w 78"/>
            <a:gd name="T11" fmla="*/ 2147483647 h 102"/>
            <a:gd name="T12" fmla="*/ 0 w 78"/>
            <a:gd name="T13" fmla="*/ 2147483647 h 102"/>
            <a:gd name="T14" fmla="*/ 0 w 78"/>
            <a:gd name="T15" fmla="*/ 2147483647 h 102"/>
            <a:gd name="T16" fmla="*/ 2147483647 w 78"/>
            <a:gd name="T17" fmla="*/ 2147483647 h 102"/>
            <a:gd name="T18" fmla="*/ 2147483647 w 78"/>
            <a:gd name="T19" fmla="*/ 2147483647 h 102"/>
            <a:gd name="T20" fmla="*/ 2147483647 w 78"/>
            <a:gd name="T21" fmla="*/ 2147483647 h 102"/>
            <a:gd name="T22" fmla="*/ 2147483647 w 78"/>
            <a:gd name="T23" fmla="*/ 2147483647 h 102"/>
            <a:gd name="T24" fmla="*/ 2147483647 w 78"/>
            <a:gd name="T25" fmla="*/ 2147483647 h 102"/>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78" h="102">
              <a:moveTo>
                <a:pt x="60" y="6"/>
              </a:moveTo>
              <a:lnTo>
                <a:pt x="60" y="0"/>
              </a:lnTo>
              <a:lnTo>
                <a:pt x="36" y="0"/>
              </a:lnTo>
              <a:lnTo>
                <a:pt x="6" y="0"/>
              </a:lnTo>
              <a:lnTo>
                <a:pt x="0" y="24"/>
              </a:lnTo>
              <a:lnTo>
                <a:pt x="12" y="42"/>
              </a:lnTo>
              <a:lnTo>
                <a:pt x="0" y="66"/>
              </a:lnTo>
              <a:lnTo>
                <a:pt x="0" y="84"/>
              </a:lnTo>
              <a:lnTo>
                <a:pt x="6" y="102"/>
              </a:lnTo>
              <a:lnTo>
                <a:pt x="36" y="102"/>
              </a:lnTo>
              <a:lnTo>
                <a:pt x="78" y="90"/>
              </a:lnTo>
              <a:lnTo>
                <a:pt x="60" y="36"/>
              </a:lnTo>
              <a:lnTo>
                <a:pt x="60" y="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475639</xdr:colOff>
      <xdr:row>26</xdr:row>
      <xdr:rowOff>82550</xdr:rowOff>
    </xdr:from>
    <xdr:to>
      <xdr:col>10</xdr:col>
      <xdr:colOff>186714</xdr:colOff>
      <xdr:row>27</xdr:row>
      <xdr:rowOff>107950</xdr:rowOff>
    </xdr:to>
    <xdr:sp macro="" textlink="">
      <xdr:nvSpPr>
        <xdr:cNvPr id="112" name="CF">
          <a:extLst>
            <a:ext uri="{FF2B5EF4-FFF2-40B4-BE49-F238E27FC236}">
              <a16:creationId xmlns:a16="http://schemas.microsoft.com/office/drawing/2014/main" id="{00000000-0008-0000-0D00-000070000000}"/>
            </a:ext>
          </a:extLst>
        </xdr:cNvPr>
        <xdr:cNvSpPr>
          <a:spLocks/>
        </xdr:cNvSpPr>
      </xdr:nvSpPr>
      <xdr:spPr bwMode="auto">
        <a:xfrm>
          <a:off x="6066814" y="4730750"/>
          <a:ext cx="320675" cy="187325"/>
        </a:xfrm>
        <a:custGeom>
          <a:avLst/>
          <a:gdLst>
            <a:gd name="T0" fmla="*/ 2147483647 w 246"/>
            <a:gd name="T1" fmla="*/ 2147483647 h 144"/>
            <a:gd name="T2" fmla="*/ 2147483647 w 246"/>
            <a:gd name="T3" fmla="*/ 2147483647 h 144"/>
            <a:gd name="T4" fmla="*/ 2147483647 w 246"/>
            <a:gd name="T5" fmla="*/ 2147483647 h 144"/>
            <a:gd name="T6" fmla="*/ 2147483647 w 246"/>
            <a:gd name="T7" fmla="*/ 2147483647 h 144"/>
            <a:gd name="T8" fmla="*/ 0 w 246"/>
            <a:gd name="T9" fmla="*/ 2147483647 h 144"/>
            <a:gd name="T10" fmla="*/ 2147483647 w 246"/>
            <a:gd name="T11" fmla="*/ 2147483647 h 144"/>
            <a:gd name="T12" fmla="*/ 2147483647 w 246"/>
            <a:gd name="T13" fmla="*/ 2147483647 h 144"/>
            <a:gd name="T14" fmla="*/ 2147483647 w 246"/>
            <a:gd name="T15" fmla="*/ 2147483647 h 144"/>
            <a:gd name="T16" fmla="*/ 2147483647 w 246"/>
            <a:gd name="T17" fmla="*/ 2147483647 h 144"/>
            <a:gd name="T18" fmla="*/ 2147483647 w 246"/>
            <a:gd name="T19" fmla="*/ 2147483647 h 144"/>
            <a:gd name="T20" fmla="*/ 2147483647 w 246"/>
            <a:gd name="T21" fmla="*/ 2147483647 h 144"/>
            <a:gd name="T22" fmla="*/ 2147483647 w 246"/>
            <a:gd name="T23" fmla="*/ 2147483647 h 144"/>
            <a:gd name="T24" fmla="*/ 2147483647 w 246"/>
            <a:gd name="T25" fmla="*/ 2147483647 h 144"/>
            <a:gd name="T26" fmla="*/ 2147483647 w 246"/>
            <a:gd name="T27" fmla="*/ 2147483647 h 144"/>
            <a:gd name="T28" fmla="*/ 2147483647 w 246"/>
            <a:gd name="T29" fmla="*/ 2147483647 h 144"/>
            <a:gd name="T30" fmla="*/ 2147483647 w 246"/>
            <a:gd name="T31" fmla="*/ 2147483647 h 144"/>
            <a:gd name="T32" fmla="*/ 2147483647 w 246"/>
            <a:gd name="T33" fmla="*/ 2147483647 h 144"/>
            <a:gd name="T34" fmla="*/ 2147483647 w 246"/>
            <a:gd name="T35" fmla="*/ 2147483647 h 144"/>
            <a:gd name="T36" fmla="*/ 2147483647 w 246"/>
            <a:gd name="T37" fmla="*/ 2147483647 h 144"/>
            <a:gd name="T38" fmla="*/ 2147483647 w 246"/>
            <a:gd name="T39" fmla="*/ 0 h 144"/>
            <a:gd name="T40" fmla="*/ 2147483647 w 246"/>
            <a:gd name="T41" fmla="*/ 2147483647 h 144"/>
            <a:gd name="T42" fmla="*/ 2147483647 w 246"/>
            <a:gd name="T43" fmla="*/ 2147483647 h 144"/>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246" h="144">
              <a:moveTo>
                <a:pt x="78" y="36"/>
              </a:moveTo>
              <a:lnTo>
                <a:pt x="72" y="48"/>
              </a:lnTo>
              <a:lnTo>
                <a:pt x="36" y="60"/>
              </a:lnTo>
              <a:lnTo>
                <a:pt x="12" y="66"/>
              </a:lnTo>
              <a:lnTo>
                <a:pt x="0" y="102"/>
              </a:lnTo>
              <a:lnTo>
                <a:pt x="12" y="132"/>
              </a:lnTo>
              <a:lnTo>
                <a:pt x="18" y="144"/>
              </a:lnTo>
              <a:lnTo>
                <a:pt x="42" y="132"/>
              </a:lnTo>
              <a:lnTo>
                <a:pt x="66" y="132"/>
              </a:lnTo>
              <a:lnTo>
                <a:pt x="78" y="138"/>
              </a:lnTo>
              <a:lnTo>
                <a:pt x="78" y="114"/>
              </a:lnTo>
              <a:lnTo>
                <a:pt x="114" y="108"/>
              </a:lnTo>
              <a:lnTo>
                <a:pt x="144" y="120"/>
              </a:lnTo>
              <a:lnTo>
                <a:pt x="198" y="108"/>
              </a:lnTo>
              <a:lnTo>
                <a:pt x="246" y="102"/>
              </a:lnTo>
              <a:lnTo>
                <a:pt x="210" y="66"/>
              </a:lnTo>
              <a:lnTo>
                <a:pt x="186" y="54"/>
              </a:lnTo>
              <a:lnTo>
                <a:pt x="168" y="24"/>
              </a:lnTo>
              <a:lnTo>
                <a:pt x="156" y="0"/>
              </a:lnTo>
              <a:lnTo>
                <a:pt x="108" y="30"/>
              </a:lnTo>
              <a:lnTo>
                <a:pt x="78" y="3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381976</xdr:colOff>
      <xdr:row>27</xdr:row>
      <xdr:rowOff>93663</xdr:rowOff>
    </xdr:from>
    <xdr:to>
      <xdr:col>9</xdr:col>
      <xdr:colOff>577239</xdr:colOff>
      <xdr:row>29</xdr:row>
      <xdr:rowOff>3175</xdr:rowOff>
    </xdr:to>
    <xdr:sp macro="" textlink="">
      <xdr:nvSpPr>
        <xdr:cNvPr id="113" name="CG">
          <a:extLst>
            <a:ext uri="{FF2B5EF4-FFF2-40B4-BE49-F238E27FC236}">
              <a16:creationId xmlns:a16="http://schemas.microsoft.com/office/drawing/2014/main" id="{00000000-0008-0000-0D00-000071000000}"/>
            </a:ext>
          </a:extLst>
        </xdr:cNvPr>
        <xdr:cNvSpPr>
          <a:spLocks/>
        </xdr:cNvSpPr>
      </xdr:nvSpPr>
      <xdr:spPr bwMode="auto">
        <a:xfrm>
          <a:off x="5973151" y="4903788"/>
          <a:ext cx="195263" cy="233362"/>
        </a:xfrm>
        <a:custGeom>
          <a:avLst/>
          <a:gdLst>
            <a:gd name="T0" fmla="*/ 2147483647 w 150"/>
            <a:gd name="T1" fmla="*/ 2147483647 h 180"/>
            <a:gd name="T2" fmla="*/ 2147483647 w 150"/>
            <a:gd name="T3" fmla="*/ 2147483647 h 180"/>
            <a:gd name="T4" fmla="*/ 2147483647 w 150"/>
            <a:gd name="T5" fmla="*/ 2147483647 h 180"/>
            <a:gd name="T6" fmla="*/ 2147483647 w 150"/>
            <a:gd name="T7" fmla="*/ 2147483647 h 180"/>
            <a:gd name="T8" fmla="*/ 2147483647 w 150"/>
            <a:gd name="T9" fmla="*/ 2147483647 h 180"/>
            <a:gd name="T10" fmla="*/ 2147483647 w 150"/>
            <a:gd name="T11" fmla="*/ 0 h 180"/>
            <a:gd name="T12" fmla="*/ 2147483647 w 150"/>
            <a:gd name="T13" fmla="*/ 0 h 180"/>
            <a:gd name="T14" fmla="*/ 2147483647 w 150"/>
            <a:gd name="T15" fmla="*/ 2147483647 h 180"/>
            <a:gd name="T16" fmla="*/ 2147483647 w 150"/>
            <a:gd name="T17" fmla="*/ 2147483647 h 180"/>
            <a:gd name="T18" fmla="*/ 2147483647 w 150"/>
            <a:gd name="T19" fmla="*/ 2147483647 h 180"/>
            <a:gd name="T20" fmla="*/ 2147483647 w 150"/>
            <a:gd name="T21" fmla="*/ 2147483647 h 180"/>
            <a:gd name="T22" fmla="*/ 2147483647 w 150"/>
            <a:gd name="T23" fmla="*/ 2147483647 h 180"/>
            <a:gd name="T24" fmla="*/ 2147483647 w 150"/>
            <a:gd name="T25" fmla="*/ 2147483647 h 180"/>
            <a:gd name="T26" fmla="*/ 2147483647 w 150"/>
            <a:gd name="T27" fmla="*/ 2147483647 h 180"/>
            <a:gd name="T28" fmla="*/ 2147483647 w 150"/>
            <a:gd name="T29" fmla="*/ 2147483647 h 180"/>
            <a:gd name="T30" fmla="*/ 2147483647 w 150"/>
            <a:gd name="T31" fmla="*/ 2147483647 h 180"/>
            <a:gd name="T32" fmla="*/ 2147483647 w 150"/>
            <a:gd name="T33" fmla="*/ 2147483647 h 180"/>
            <a:gd name="T34" fmla="*/ 0 w 150"/>
            <a:gd name="T35" fmla="*/ 2147483647 h 180"/>
            <a:gd name="T36" fmla="*/ 2147483647 w 150"/>
            <a:gd name="T37" fmla="*/ 2147483647 h 180"/>
            <a:gd name="T38" fmla="*/ 2147483647 w 150"/>
            <a:gd name="T39" fmla="*/ 2147483647 h 180"/>
            <a:gd name="T40" fmla="*/ 2147483647 w 150"/>
            <a:gd name="T41" fmla="*/ 2147483647 h 180"/>
            <a:gd name="T42" fmla="*/ 2147483647 w 150"/>
            <a:gd name="T43" fmla="*/ 2147483647 h 180"/>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50" h="180">
              <a:moveTo>
                <a:pt x="66" y="162"/>
              </a:moveTo>
              <a:lnTo>
                <a:pt x="90" y="144"/>
              </a:lnTo>
              <a:lnTo>
                <a:pt x="114" y="96"/>
              </a:lnTo>
              <a:lnTo>
                <a:pt x="132" y="78"/>
              </a:lnTo>
              <a:lnTo>
                <a:pt x="150" y="6"/>
              </a:lnTo>
              <a:lnTo>
                <a:pt x="138" y="0"/>
              </a:lnTo>
              <a:lnTo>
                <a:pt x="114" y="0"/>
              </a:lnTo>
              <a:lnTo>
                <a:pt x="90" y="12"/>
              </a:lnTo>
              <a:lnTo>
                <a:pt x="72" y="18"/>
              </a:lnTo>
              <a:lnTo>
                <a:pt x="60" y="30"/>
              </a:lnTo>
              <a:lnTo>
                <a:pt x="48" y="36"/>
              </a:lnTo>
              <a:lnTo>
                <a:pt x="48" y="48"/>
              </a:lnTo>
              <a:lnTo>
                <a:pt x="60" y="54"/>
              </a:lnTo>
              <a:lnTo>
                <a:pt x="54" y="84"/>
              </a:lnTo>
              <a:lnTo>
                <a:pt x="48" y="114"/>
              </a:lnTo>
              <a:lnTo>
                <a:pt x="30" y="114"/>
              </a:lnTo>
              <a:lnTo>
                <a:pt x="12" y="126"/>
              </a:lnTo>
              <a:lnTo>
                <a:pt x="0" y="138"/>
              </a:lnTo>
              <a:lnTo>
                <a:pt x="18" y="156"/>
              </a:lnTo>
              <a:lnTo>
                <a:pt x="24" y="180"/>
              </a:lnTo>
              <a:lnTo>
                <a:pt x="42" y="162"/>
              </a:lnTo>
              <a:lnTo>
                <a:pt x="66" y="16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342289</xdr:colOff>
      <xdr:row>27</xdr:row>
      <xdr:rowOff>141288</xdr:rowOff>
    </xdr:from>
    <xdr:to>
      <xdr:col>9</xdr:col>
      <xdr:colOff>459764</xdr:colOff>
      <xdr:row>28</xdr:row>
      <xdr:rowOff>109538</xdr:rowOff>
    </xdr:to>
    <xdr:sp macro="" textlink="">
      <xdr:nvSpPr>
        <xdr:cNvPr id="114" name="GA">
          <a:extLst>
            <a:ext uri="{FF2B5EF4-FFF2-40B4-BE49-F238E27FC236}">
              <a16:creationId xmlns:a16="http://schemas.microsoft.com/office/drawing/2014/main" id="{00000000-0008-0000-0D00-000072000000}"/>
            </a:ext>
          </a:extLst>
        </xdr:cNvPr>
        <xdr:cNvSpPr>
          <a:spLocks/>
        </xdr:cNvSpPr>
      </xdr:nvSpPr>
      <xdr:spPr bwMode="auto">
        <a:xfrm>
          <a:off x="5933464" y="4951413"/>
          <a:ext cx="117475" cy="130175"/>
        </a:xfrm>
        <a:custGeom>
          <a:avLst/>
          <a:gdLst>
            <a:gd name="T0" fmla="*/ 2147483647 w 90"/>
            <a:gd name="T1" fmla="*/ 2147483647 h 102"/>
            <a:gd name="T2" fmla="*/ 2147483647 w 90"/>
            <a:gd name="T3" fmla="*/ 2147483647 h 102"/>
            <a:gd name="T4" fmla="*/ 2147483647 w 90"/>
            <a:gd name="T5" fmla="*/ 2147483647 h 102"/>
            <a:gd name="T6" fmla="*/ 2147483647 w 90"/>
            <a:gd name="T7" fmla="*/ 2147483647 h 102"/>
            <a:gd name="T8" fmla="*/ 2147483647 w 90"/>
            <a:gd name="T9" fmla="*/ 2147483647 h 102"/>
            <a:gd name="T10" fmla="*/ 2147483647 w 90"/>
            <a:gd name="T11" fmla="*/ 0 h 102"/>
            <a:gd name="T12" fmla="*/ 2147483647 w 90"/>
            <a:gd name="T13" fmla="*/ 0 h 102"/>
            <a:gd name="T14" fmla="*/ 0 w 90"/>
            <a:gd name="T15" fmla="*/ 0 h 102"/>
            <a:gd name="T16" fmla="*/ 0 w 90"/>
            <a:gd name="T17" fmla="*/ 2147483647 h 102"/>
            <a:gd name="T18" fmla="*/ 0 w 90"/>
            <a:gd name="T19" fmla="*/ 2147483647 h 102"/>
            <a:gd name="T20" fmla="*/ 2147483647 w 90"/>
            <a:gd name="T21" fmla="*/ 2147483647 h 102"/>
            <a:gd name="T22" fmla="*/ 2147483647 w 90"/>
            <a:gd name="T23" fmla="*/ 2147483647 h 102"/>
            <a:gd name="T24" fmla="*/ 2147483647 w 90"/>
            <a:gd name="T25" fmla="*/ 2147483647 h 102"/>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90" h="102">
              <a:moveTo>
                <a:pt x="60" y="78"/>
              </a:moveTo>
              <a:lnTo>
                <a:pt x="78" y="78"/>
              </a:lnTo>
              <a:lnTo>
                <a:pt x="84" y="48"/>
              </a:lnTo>
              <a:lnTo>
                <a:pt x="90" y="18"/>
              </a:lnTo>
              <a:lnTo>
                <a:pt x="78" y="12"/>
              </a:lnTo>
              <a:lnTo>
                <a:pt x="78" y="0"/>
              </a:lnTo>
              <a:lnTo>
                <a:pt x="48" y="0"/>
              </a:lnTo>
              <a:lnTo>
                <a:pt x="0" y="0"/>
              </a:lnTo>
              <a:lnTo>
                <a:pt x="0" y="18"/>
              </a:lnTo>
              <a:lnTo>
                <a:pt x="0" y="54"/>
              </a:lnTo>
              <a:lnTo>
                <a:pt x="30" y="102"/>
              </a:lnTo>
              <a:lnTo>
                <a:pt x="42" y="90"/>
              </a:lnTo>
              <a:lnTo>
                <a:pt x="60" y="7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310539</xdr:colOff>
      <xdr:row>26</xdr:row>
      <xdr:rowOff>44450</xdr:rowOff>
    </xdr:from>
    <xdr:to>
      <xdr:col>9</xdr:col>
      <xdr:colOff>497864</xdr:colOff>
      <xdr:row>27</xdr:row>
      <xdr:rowOff>141288</xdr:rowOff>
    </xdr:to>
    <xdr:sp macro="" textlink="">
      <xdr:nvSpPr>
        <xdr:cNvPr id="115" name="CM">
          <a:extLst>
            <a:ext uri="{FF2B5EF4-FFF2-40B4-BE49-F238E27FC236}">
              <a16:creationId xmlns:a16="http://schemas.microsoft.com/office/drawing/2014/main" id="{00000000-0008-0000-0D00-000073000000}"/>
            </a:ext>
          </a:extLst>
        </xdr:cNvPr>
        <xdr:cNvSpPr>
          <a:spLocks/>
        </xdr:cNvSpPr>
      </xdr:nvSpPr>
      <xdr:spPr bwMode="auto">
        <a:xfrm>
          <a:off x="5901714" y="4692650"/>
          <a:ext cx="187325" cy="258763"/>
        </a:xfrm>
        <a:custGeom>
          <a:avLst/>
          <a:gdLst>
            <a:gd name="T0" fmla="*/ 2147483647 w 144"/>
            <a:gd name="T1" fmla="*/ 2147483647 h 198"/>
            <a:gd name="T2" fmla="*/ 2147483647 w 144"/>
            <a:gd name="T3" fmla="*/ 2147483647 h 198"/>
            <a:gd name="T4" fmla="*/ 2147483647 w 144"/>
            <a:gd name="T5" fmla="*/ 2147483647 h 198"/>
            <a:gd name="T6" fmla="*/ 2147483647 w 144"/>
            <a:gd name="T7" fmla="*/ 2147483647 h 198"/>
            <a:gd name="T8" fmla="*/ 2147483647 w 144"/>
            <a:gd name="T9" fmla="*/ 2147483647 h 198"/>
            <a:gd name="T10" fmla="*/ 2147483647 w 144"/>
            <a:gd name="T11" fmla="*/ 2147483647 h 198"/>
            <a:gd name="T12" fmla="*/ 2147483647 w 144"/>
            <a:gd name="T13" fmla="*/ 2147483647 h 198"/>
            <a:gd name="T14" fmla="*/ 2147483647 w 144"/>
            <a:gd name="T15" fmla="*/ 2147483647 h 198"/>
            <a:gd name="T16" fmla="*/ 2147483647 w 144"/>
            <a:gd name="T17" fmla="*/ 0 h 198"/>
            <a:gd name="T18" fmla="*/ 2147483647 w 144"/>
            <a:gd name="T19" fmla="*/ 0 h 198"/>
            <a:gd name="T20" fmla="*/ 2147483647 w 144"/>
            <a:gd name="T21" fmla="*/ 2147483647 h 198"/>
            <a:gd name="T22" fmla="*/ 2147483647 w 144"/>
            <a:gd name="T23" fmla="*/ 2147483647 h 198"/>
            <a:gd name="T24" fmla="*/ 2147483647 w 144"/>
            <a:gd name="T25" fmla="*/ 2147483647 h 198"/>
            <a:gd name="T26" fmla="*/ 2147483647 w 144"/>
            <a:gd name="T27" fmla="*/ 2147483647 h 198"/>
            <a:gd name="T28" fmla="*/ 2147483647 w 144"/>
            <a:gd name="T29" fmla="*/ 2147483647 h 198"/>
            <a:gd name="T30" fmla="*/ 2147483647 w 144"/>
            <a:gd name="T31" fmla="*/ 2147483647 h 198"/>
            <a:gd name="T32" fmla="*/ 0 w 144"/>
            <a:gd name="T33" fmla="*/ 2147483647 h 198"/>
            <a:gd name="T34" fmla="*/ 2147483647 w 144"/>
            <a:gd name="T35" fmla="*/ 2147483647 h 198"/>
            <a:gd name="T36" fmla="*/ 2147483647 w 144"/>
            <a:gd name="T37" fmla="*/ 2147483647 h 198"/>
            <a:gd name="T38" fmla="*/ 2147483647 w 144"/>
            <a:gd name="T39" fmla="*/ 2147483647 h 198"/>
            <a:gd name="T40" fmla="*/ 2147483647 w 144"/>
            <a:gd name="T41" fmla="*/ 2147483647 h 198"/>
            <a:gd name="T42" fmla="*/ 2147483647 w 144"/>
            <a:gd name="T43" fmla="*/ 2147483647 h 198"/>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44" h="198">
              <a:moveTo>
                <a:pt x="144" y="174"/>
              </a:moveTo>
              <a:lnTo>
                <a:pt x="138" y="162"/>
              </a:lnTo>
              <a:lnTo>
                <a:pt x="126" y="132"/>
              </a:lnTo>
              <a:lnTo>
                <a:pt x="138" y="96"/>
              </a:lnTo>
              <a:lnTo>
                <a:pt x="132" y="96"/>
              </a:lnTo>
              <a:lnTo>
                <a:pt x="114" y="66"/>
              </a:lnTo>
              <a:lnTo>
                <a:pt x="114" y="48"/>
              </a:lnTo>
              <a:lnTo>
                <a:pt x="138" y="42"/>
              </a:lnTo>
              <a:lnTo>
                <a:pt x="126" y="0"/>
              </a:lnTo>
              <a:lnTo>
                <a:pt x="108" y="6"/>
              </a:lnTo>
              <a:lnTo>
                <a:pt x="102" y="24"/>
              </a:lnTo>
              <a:lnTo>
                <a:pt x="84" y="72"/>
              </a:lnTo>
              <a:lnTo>
                <a:pt x="54" y="114"/>
              </a:lnTo>
              <a:lnTo>
                <a:pt x="24" y="102"/>
              </a:lnTo>
              <a:lnTo>
                <a:pt x="6" y="126"/>
              </a:lnTo>
              <a:lnTo>
                <a:pt x="0" y="156"/>
              </a:lnTo>
              <a:lnTo>
                <a:pt x="18" y="156"/>
              </a:lnTo>
              <a:lnTo>
                <a:pt x="24" y="198"/>
              </a:lnTo>
              <a:lnTo>
                <a:pt x="72" y="198"/>
              </a:lnTo>
              <a:lnTo>
                <a:pt x="102" y="198"/>
              </a:lnTo>
              <a:lnTo>
                <a:pt x="144" y="17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137501</xdr:colOff>
      <xdr:row>26</xdr:row>
      <xdr:rowOff>34925</xdr:rowOff>
    </xdr:from>
    <xdr:to>
      <xdr:col>9</xdr:col>
      <xdr:colOff>201001</xdr:colOff>
      <xdr:row>27</xdr:row>
      <xdr:rowOff>30163</xdr:rowOff>
    </xdr:to>
    <xdr:sp macro="" textlink="">
      <xdr:nvSpPr>
        <xdr:cNvPr id="116" name="BJ">
          <a:extLst>
            <a:ext uri="{FF2B5EF4-FFF2-40B4-BE49-F238E27FC236}">
              <a16:creationId xmlns:a16="http://schemas.microsoft.com/office/drawing/2014/main" id="{00000000-0008-0000-0D00-000074000000}"/>
            </a:ext>
          </a:extLst>
        </xdr:cNvPr>
        <xdr:cNvSpPr>
          <a:spLocks/>
        </xdr:cNvSpPr>
      </xdr:nvSpPr>
      <xdr:spPr bwMode="auto">
        <a:xfrm>
          <a:off x="5728676" y="4683125"/>
          <a:ext cx="63500" cy="157163"/>
        </a:xfrm>
        <a:custGeom>
          <a:avLst/>
          <a:gdLst>
            <a:gd name="T0" fmla="*/ 2147483647 w 48"/>
            <a:gd name="T1" fmla="*/ 2147483647 h 120"/>
            <a:gd name="T2" fmla="*/ 2147483647 w 48"/>
            <a:gd name="T3" fmla="*/ 2147483647 h 120"/>
            <a:gd name="T4" fmla="*/ 2147483647 w 48"/>
            <a:gd name="T5" fmla="*/ 2147483647 h 120"/>
            <a:gd name="T6" fmla="*/ 2147483647 w 48"/>
            <a:gd name="T7" fmla="*/ 2147483647 h 120"/>
            <a:gd name="T8" fmla="*/ 2147483647 w 48"/>
            <a:gd name="T9" fmla="*/ 0 h 120"/>
            <a:gd name="T10" fmla="*/ 2147483647 w 48"/>
            <a:gd name="T11" fmla="*/ 2147483647 h 120"/>
            <a:gd name="T12" fmla="*/ 2147483647 w 48"/>
            <a:gd name="T13" fmla="*/ 2147483647 h 120"/>
            <a:gd name="T14" fmla="*/ 0 w 48"/>
            <a:gd name="T15" fmla="*/ 2147483647 h 120"/>
            <a:gd name="T16" fmla="*/ 0 w 48"/>
            <a:gd name="T17" fmla="*/ 2147483647 h 120"/>
            <a:gd name="T18" fmla="*/ 2147483647 w 48"/>
            <a:gd name="T19" fmla="*/ 2147483647 h 120"/>
            <a:gd name="T20" fmla="*/ 2147483647 w 48"/>
            <a:gd name="T21" fmla="*/ 2147483647 h 120"/>
            <a:gd name="T22" fmla="*/ 2147483647 w 48"/>
            <a:gd name="T23" fmla="*/ 2147483647 h 120"/>
            <a:gd name="T24" fmla="*/ 2147483647 w 48"/>
            <a:gd name="T25" fmla="*/ 2147483647 h 120"/>
            <a:gd name="T26" fmla="*/ 2147483647 w 48"/>
            <a:gd name="T27" fmla="*/ 2147483647 h 120"/>
            <a:gd name="T28" fmla="*/ 2147483647 w 48"/>
            <a:gd name="T29" fmla="*/ 2147483647 h 120"/>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48" h="120">
              <a:moveTo>
                <a:pt x="48" y="48"/>
              </a:moveTo>
              <a:lnTo>
                <a:pt x="48" y="24"/>
              </a:lnTo>
              <a:lnTo>
                <a:pt x="48" y="6"/>
              </a:lnTo>
              <a:lnTo>
                <a:pt x="42" y="6"/>
              </a:lnTo>
              <a:lnTo>
                <a:pt x="30" y="0"/>
              </a:lnTo>
              <a:lnTo>
                <a:pt x="24" y="6"/>
              </a:lnTo>
              <a:lnTo>
                <a:pt x="6" y="30"/>
              </a:lnTo>
              <a:lnTo>
                <a:pt x="0" y="30"/>
              </a:lnTo>
              <a:lnTo>
                <a:pt x="0" y="48"/>
              </a:lnTo>
              <a:lnTo>
                <a:pt x="6" y="90"/>
              </a:lnTo>
              <a:lnTo>
                <a:pt x="24" y="120"/>
              </a:lnTo>
              <a:lnTo>
                <a:pt x="36" y="120"/>
              </a:lnTo>
              <a:lnTo>
                <a:pt x="36" y="90"/>
              </a:lnTo>
              <a:lnTo>
                <a:pt x="48" y="4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113689</xdr:colOff>
      <xdr:row>26</xdr:row>
      <xdr:rowOff>76200</xdr:rowOff>
    </xdr:from>
    <xdr:to>
      <xdr:col>9</xdr:col>
      <xdr:colOff>169251</xdr:colOff>
      <xdr:row>27</xdr:row>
      <xdr:rowOff>38100</xdr:rowOff>
    </xdr:to>
    <xdr:sp macro="" textlink="">
      <xdr:nvSpPr>
        <xdr:cNvPr id="117" name="TG">
          <a:extLst>
            <a:ext uri="{FF2B5EF4-FFF2-40B4-BE49-F238E27FC236}">
              <a16:creationId xmlns:a16="http://schemas.microsoft.com/office/drawing/2014/main" id="{00000000-0008-0000-0D00-000075000000}"/>
            </a:ext>
          </a:extLst>
        </xdr:cNvPr>
        <xdr:cNvSpPr>
          <a:spLocks/>
        </xdr:cNvSpPr>
      </xdr:nvSpPr>
      <xdr:spPr bwMode="auto">
        <a:xfrm>
          <a:off x="5704864" y="4724400"/>
          <a:ext cx="55562" cy="123825"/>
        </a:xfrm>
        <a:custGeom>
          <a:avLst/>
          <a:gdLst>
            <a:gd name="T0" fmla="*/ 2147483647 w 42"/>
            <a:gd name="T1" fmla="*/ 2147483647 h 96"/>
            <a:gd name="T2" fmla="*/ 2147483647 w 42"/>
            <a:gd name="T3" fmla="*/ 0 h 96"/>
            <a:gd name="T4" fmla="*/ 2147483647 w 42"/>
            <a:gd name="T5" fmla="*/ 2147483647 h 96"/>
            <a:gd name="T6" fmla="*/ 0 w 42"/>
            <a:gd name="T7" fmla="*/ 2147483647 h 96"/>
            <a:gd name="T8" fmla="*/ 0 w 42"/>
            <a:gd name="T9" fmla="*/ 2147483647 h 96"/>
            <a:gd name="T10" fmla="*/ 0 w 42"/>
            <a:gd name="T11" fmla="*/ 2147483647 h 96"/>
            <a:gd name="T12" fmla="*/ 2147483647 w 42"/>
            <a:gd name="T13" fmla="*/ 2147483647 h 96"/>
            <a:gd name="T14" fmla="*/ 2147483647 w 42"/>
            <a:gd name="T15" fmla="*/ 2147483647 h 96"/>
            <a:gd name="T16" fmla="*/ 2147483647 w 42"/>
            <a:gd name="T17" fmla="*/ 2147483647 h 96"/>
            <a:gd name="T18" fmla="*/ 2147483647 w 42"/>
            <a:gd name="T19" fmla="*/ 2147483647 h 96"/>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42" h="96">
              <a:moveTo>
                <a:pt x="18" y="18"/>
              </a:moveTo>
              <a:lnTo>
                <a:pt x="18" y="0"/>
              </a:lnTo>
              <a:lnTo>
                <a:pt x="6" y="6"/>
              </a:lnTo>
              <a:lnTo>
                <a:pt x="0" y="6"/>
              </a:lnTo>
              <a:lnTo>
                <a:pt x="0" y="12"/>
              </a:lnTo>
              <a:lnTo>
                <a:pt x="0" y="42"/>
              </a:lnTo>
              <a:lnTo>
                <a:pt x="18" y="96"/>
              </a:lnTo>
              <a:lnTo>
                <a:pt x="42" y="90"/>
              </a:lnTo>
              <a:lnTo>
                <a:pt x="24" y="60"/>
              </a:lnTo>
              <a:lnTo>
                <a:pt x="18" y="1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405789</xdr:colOff>
      <xdr:row>30</xdr:row>
      <xdr:rowOff>123825</xdr:rowOff>
    </xdr:from>
    <xdr:to>
      <xdr:col>10</xdr:col>
      <xdr:colOff>116864</xdr:colOff>
      <xdr:row>32</xdr:row>
      <xdr:rowOff>125413</xdr:rowOff>
    </xdr:to>
    <xdr:sp macro="" textlink="">
      <xdr:nvSpPr>
        <xdr:cNvPr id="118" name="NA">
          <a:extLst>
            <a:ext uri="{FF2B5EF4-FFF2-40B4-BE49-F238E27FC236}">
              <a16:creationId xmlns:a16="http://schemas.microsoft.com/office/drawing/2014/main" id="{00000000-0008-0000-0D00-000076000000}"/>
            </a:ext>
          </a:extLst>
        </xdr:cNvPr>
        <xdr:cNvSpPr>
          <a:spLocks/>
        </xdr:cNvSpPr>
      </xdr:nvSpPr>
      <xdr:spPr bwMode="auto">
        <a:xfrm>
          <a:off x="5996964" y="5419725"/>
          <a:ext cx="320675" cy="325438"/>
        </a:xfrm>
        <a:custGeom>
          <a:avLst/>
          <a:gdLst>
            <a:gd name="T0" fmla="*/ 2147483647 w 246"/>
            <a:gd name="T1" fmla="*/ 2147483647 h 252"/>
            <a:gd name="T2" fmla="*/ 2147483647 w 246"/>
            <a:gd name="T3" fmla="*/ 2147483647 h 252"/>
            <a:gd name="T4" fmla="*/ 2147483647 w 246"/>
            <a:gd name="T5" fmla="*/ 2147483647 h 252"/>
            <a:gd name="T6" fmla="*/ 2147483647 w 246"/>
            <a:gd name="T7" fmla="*/ 2147483647 h 252"/>
            <a:gd name="T8" fmla="*/ 2147483647 w 246"/>
            <a:gd name="T9" fmla="*/ 2147483647 h 252"/>
            <a:gd name="T10" fmla="*/ 2147483647 w 246"/>
            <a:gd name="T11" fmla="*/ 2147483647 h 252"/>
            <a:gd name="T12" fmla="*/ 2147483647 w 246"/>
            <a:gd name="T13" fmla="*/ 2147483647 h 252"/>
            <a:gd name="T14" fmla="*/ 2147483647 w 246"/>
            <a:gd name="T15" fmla="*/ 2147483647 h 252"/>
            <a:gd name="T16" fmla="*/ 2147483647 w 246"/>
            <a:gd name="T17" fmla="*/ 2147483647 h 252"/>
            <a:gd name="T18" fmla="*/ 2147483647 w 246"/>
            <a:gd name="T19" fmla="*/ 2147483647 h 252"/>
            <a:gd name="T20" fmla="*/ 2147483647 w 246"/>
            <a:gd name="T21" fmla="*/ 2147483647 h 252"/>
            <a:gd name="T22" fmla="*/ 2147483647 w 246"/>
            <a:gd name="T23" fmla="*/ 2147483647 h 252"/>
            <a:gd name="T24" fmla="*/ 2147483647 w 246"/>
            <a:gd name="T25" fmla="*/ 2147483647 h 252"/>
            <a:gd name="T26" fmla="*/ 2147483647 w 246"/>
            <a:gd name="T27" fmla="*/ 2147483647 h 252"/>
            <a:gd name="T28" fmla="*/ 2147483647 w 246"/>
            <a:gd name="T29" fmla="*/ 2147483647 h 252"/>
            <a:gd name="T30" fmla="*/ 2147483647 w 246"/>
            <a:gd name="T31" fmla="*/ 2147483647 h 252"/>
            <a:gd name="T32" fmla="*/ 2147483647 w 246"/>
            <a:gd name="T33" fmla="*/ 2147483647 h 252"/>
            <a:gd name="T34" fmla="*/ 2147483647 w 246"/>
            <a:gd name="T35" fmla="*/ 2147483647 h 252"/>
            <a:gd name="T36" fmla="*/ 2147483647 w 246"/>
            <a:gd name="T37" fmla="*/ 2147483647 h 252"/>
            <a:gd name="T38" fmla="*/ 2147483647 w 246"/>
            <a:gd name="T39" fmla="*/ 0 h 252"/>
            <a:gd name="T40" fmla="*/ 2147483647 w 246"/>
            <a:gd name="T41" fmla="*/ 2147483647 h 252"/>
            <a:gd name="T42" fmla="*/ 0 w 246"/>
            <a:gd name="T43" fmla="*/ 2147483647 h 252"/>
            <a:gd name="T44" fmla="*/ 2147483647 w 246"/>
            <a:gd name="T45" fmla="*/ 2147483647 h 252"/>
            <a:gd name="T46" fmla="*/ 2147483647 w 246"/>
            <a:gd name="T47" fmla="*/ 2147483647 h 252"/>
            <a:gd name="T48" fmla="*/ 2147483647 w 246"/>
            <a:gd name="T49" fmla="*/ 2147483647 h 252"/>
            <a:gd name="T50" fmla="*/ 2147483647 w 246"/>
            <a:gd name="T51" fmla="*/ 2147483647 h 252"/>
            <a:gd name="T52" fmla="*/ 2147483647 w 246"/>
            <a:gd name="T53" fmla="*/ 2147483647 h 252"/>
            <a:gd name="T54" fmla="*/ 2147483647 w 246"/>
            <a:gd name="T55" fmla="*/ 2147483647 h 252"/>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Lst>
          <a:ahLst/>
          <a:cxnLst>
            <a:cxn ang="T56">
              <a:pos x="T0" y="T1"/>
            </a:cxn>
            <a:cxn ang="T57">
              <a:pos x="T2" y="T3"/>
            </a:cxn>
            <a:cxn ang="T58">
              <a:pos x="T4" y="T5"/>
            </a:cxn>
            <a:cxn ang="T59">
              <a:pos x="T6" y="T7"/>
            </a:cxn>
            <a:cxn ang="T60">
              <a:pos x="T8" y="T9"/>
            </a:cxn>
            <a:cxn ang="T61">
              <a:pos x="T10" y="T11"/>
            </a:cxn>
            <a:cxn ang="T62">
              <a:pos x="T12" y="T13"/>
            </a:cxn>
            <a:cxn ang="T63">
              <a:pos x="T14" y="T15"/>
            </a:cxn>
            <a:cxn ang="T64">
              <a:pos x="T16" y="T17"/>
            </a:cxn>
            <a:cxn ang="T65">
              <a:pos x="T18" y="T19"/>
            </a:cxn>
            <a:cxn ang="T66">
              <a:pos x="T20" y="T21"/>
            </a:cxn>
            <a:cxn ang="T67">
              <a:pos x="T22" y="T23"/>
            </a:cxn>
            <a:cxn ang="T68">
              <a:pos x="T24" y="T25"/>
            </a:cxn>
            <a:cxn ang="T69">
              <a:pos x="T26" y="T27"/>
            </a:cxn>
            <a:cxn ang="T70">
              <a:pos x="T28" y="T29"/>
            </a:cxn>
            <a:cxn ang="T71">
              <a:pos x="T30" y="T31"/>
            </a:cxn>
            <a:cxn ang="T72">
              <a:pos x="T32" y="T33"/>
            </a:cxn>
            <a:cxn ang="T73">
              <a:pos x="T34" y="T35"/>
            </a:cxn>
            <a:cxn ang="T74">
              <a:pos x="T36" y="T37"/>
            </a:cxn>
            <a:cxn ang="T75">
              <a:pos x="T38" y="T39"/>
            </a:cxn>
            <a:cxn ang="T76">
              <a:pos x="T40" y="T41"/>
            </a:cxn>
            <a:cxn ang="T77">
              <a:pos x="T42" y="T43"/>
            </a:cxn>
            <a:cxn ang="T78">
              <a:pos x="T44" y="T45"/>
            </a:cxn>
            <a:cxn ang="T79">
              <a:pos x="T46" y="T47"/>
            </a:cxn>
            <a:cxn ang="T80">
              <a:pos x="T48" y="T49"/>
            </a:cxn>
            <a:cxn ang="T81">
              <a:pos x="T50" y="T51"/>
            </a:cxn>
            <a:cxn ang="T82">
              <a:pos x="T52" y="T53"/>
            </a:cxn>
            <a:cxn ang="T83">
              <a:pos x="T54" y="T55"/>
            </a:cxn>
          </a:cxnLst>
          <a:rect l="0" t="0" r="r" b="b"/>
          <a:pathLst>
            <a:path w="246" h="252">
              <a:moveTo>
                <a:pt x="126" y="252"/>
              </a:moveTo>
              <a:lnTo>
                <a:pt x="144" y="246"/>
              </a:lnTo>
              <a:lnTo>
                <a:pt x="156" y="162"/>
              </a:lnTo>
              <a:lnTo>
                <a:pt x="156" y="108"/>
              </a:lnTo>
              <a:lnTo>
                <a:pt x="168" y="102"/>
              </a:lnTo>
              <a:lnTo>
                <a:pt x="174" y="36"/>
              </a:lnTo>
              <a:lnTo>
                <a:pt x="222" y="24"/>
              </a:lnTo>
              <a:lnTo>
                <a:pt x="240" y="18"/>
              </a:lnTo>
              <a:lnTo>
                <a:pt x="246" y="18"/>
              </a:lnTo>
              <a:lnTo>
                <a:pt x="234" y="12"/>
              </a:lnTo>
              <a:lnTo>
                <a:pt x="210" y="12"/>
              </a:lnTo>
              <a:lnTo>
                <a:pt x="216" y="18"/>
              </a:lnTo>
              <a:lnTo>
                <a:pt x="210" y="12"/>
              </a:lnTo>
              <a:lnTo>
                <a:pt x="174" y="18"/>
              </a:lnTo>
              <a:lnTo>
                <a:pt x="126" y="18"/>
              </a:lnTo>
              <a:lnTo>
                <a:pt x="114" y="12"/>
              </a:lnTo>
              <a:lnTo>
                <a:pt x="30" y="12"/>
              </a:lnTo>
              <a:lnTo>
                <a:pt x="18" y="0"/>
              </a:lnTo>
              <a:lnTo>
                <a:pt x="6" y="6"/>
              </a:lnTo>
              <a:lnTo>
                <a:pt x="0" y="42"/>
              </a:lnTo>
              <a:lnTo>
                <a:pt x="42" y="126"/>
              </a:lnTo>
              <a:lnTo>
                <a:pt x="48" y="144"/>
              </a:lnTo>
              <a:lnTo>
                <a:pt x="60" y="222"/>
              </a:lnTo>
              <a:lnTo>
                <a:pt x="90" y="252"/>
              </a:lnTo>
              <a:lnTo>
                <a:pt x="96" y="240"/>
              </a:lnTo>
              <a:lnTo>
                <a:pt x="126" y="25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418489</xdr:colOff>
      <xdr:row>24</xdr:row>
      <xdr:rowOff>38100</xdr:rowOff>
    </xdr:from>
    <xdr:to>
      <xdr:col>9</xdr:col>
      <xdr:colOff>216876</xdr:colOff>
      <xdr:row>26</xdr:row>
      <xdr:rowOff>98425</xdr:rowOff>
    </xdr:to>
    <xdr:grpSp>
      <xdr:nvGrpSpPr>
        <xdr:cNvPr id="119" name="ML">
          <a:extLst>
            <a:ext uri="{FF2B5EF4-FFF2-40B4-BE49-F238E27FC236}">
              <a16:creationId xmlns:a16="http://schemas.microsoft.com/office/drawing/2014/main" id="{00000000-0008-0000-0D00-000077000000}"/>
            </a:ext>
          </a:extLst>
        </xdr:cNvPr>
        <xdr:cNvGrpSpPr/>
      </xdr:nvGrpSpPr>
      <xdr:grpSpPr>
        <a:xfrm>
          <a:off x="5606439" y="4298950"/>
          <a:ext cx="433387" cy="377825"/>
          <a:chOff x="4527364" y="6653972"/>
          <a:chExt cx="407987" cy="381774"/>
        </a:xfrm>
      </xdr:grpSpPr>
      <xdr:sp macro="" textlink="">
        <xdr:nvSpPr>
          <xdr:cNvPr id="120" name="mali">
            <a:extLst>
              <a:ext uri="{FF2B5EF4-FFF2-40B4-BE49-F238E27FC236}">
                <a16:creationId xmlns:a16="http://schemas.microsoft.com/office/drawing/2014/main" id="{00000000-0008-0000-0D00-000078000000}"/>
              </a:ext>
            </a:extLst>
          </xdr:cNvPr>
          <xdr:cNvSpPr>
            <a:spLocks/>
          </xdr:cNvSpPr>
        </xdr:nvSpPr>
        <xdr:spPr bwMode="auto">
          <a:xfrm>
            <a:off x="4527364" y="6653972"/>
            <a:ext cx="407987" cy="381774"/>
          </a:xfrm>
          <a:custGeom>
            <a:avLst/>
            <a:gdLst>
              <a:gd name="T0" fmla="*/ 2147483647 w 52"/>
              <a:gd name="T1" fmla="*/ 2147483647 h 49"/>
              <a:gd name="T2" fmla="*/ 2147483647 w 52"/>
              <a:gd name="T3" fmla="*/ 2147483647 h 49"/>
              <a:gd name="T4" fmla="*/ 2147483647 w 52"/>
              <a:gd name="T5" fmla="*/ 2147483647 h 49"/>
              <a:gd name="T6" fmla="*/ 2147483647 w 52"/>
              <a:gd name="T7" fmla="*/ 2147483647 h 49"/>
              <a:gd name="T8" fmla="*/ 2147483647 w 52"/>
              <a:gd name="T9" fmla="*/ 2147483647 h 49"/>
              <a:gd name="T10" fmla="*/ 2147483647 w 52"/>
              <a:gd name="T11" fmla="*/ 2147483647 h 49"/>
              <a:gd name="T12" fmla="*/ 2147483647 w 52"/>
              <a:gd name="T13" fmla="*/ 2147483647 h 49"/>
              <a:gd name="T14" fmla="*/ 2147483647 w 52"/>
              <a:gd name="T15" fmla="*/ 2147483647 h 49"/>
              <a:gd name="T16" fmla="*/ 2147483647 w 52"/>
              <a:gd name="T17" fmla="*/ 2147483647 h 49"/>
              <a:gd name="T18" fmla="*/ 2147483647 w 52"/>
              <a:gd name="T19" fmla="*/ 2147483647 h 49"/>
              <a:gd name="T20" fmla="*/ 2147483647 w 52"/>
              <a:gd name="T21" fmla="*/ 2147483647 h 49"/>
              <a:gd name="T22" fmla="*/ 2147483647 w 52"/>
              <a:gd name="T23" fmla="*/ 0 h 49"/>
              <a:gd name="T24" fmla="*/ 2147483647 w 52"/>
              <a:gd name="T25" fmla="*/ 0 h 49"/>
              <a:gd name="T26" fmla="*/ 2147483647 w 52"/>
              <a:gd name="T27" fmla="*/ 2147483647 h 49"/>
              <a:gd name="T28" fmla="*/ 2147483647 w 52"/>
              <a:gd name="T29" fmla="*/ 2147483647 h 49"/>
              <a:gd name="T30" fmla="*/ 2147483647 w 52"/>
              <a:gd name="T31" fmla="*/ 2147483647 h 49"/>
              <a:gd name="T32" fmla="*/ 2147483647 w 52"/>
              <a:gd name="T33" fmla="*/ 2147483647 h 49"/>
              <a:gd name="T34" fmla="*/ 2147483647 w 52"/>
              <a:gd name="T35" fmla="*/ 2147483647 h 49"/>
              <a:gd name="T36" fmla="*/ 2147483647 w 52"/>
              <a:gd name="T37" fmla="*/ 2147483647 h 49"/>
              <a:gd name="T38" fmla="*/ 0 w 52"/>
              <a:gd name="T39" fmla="*/ 2147483647 h 49"/>
              <a:gd name="T40" fmla="*/ 0 w 52"/>
              <a:gd name="T41" fmla="*/ 2147483647 h 49"/>
              <a:gd name="T42" fmla="*/ 2147483647 w 52"/>
              <a:gd name="T43" fmla="*/ 2147483647 h 49"/>
              <a:gd name="T44" fmla="*/ 2147483647 w 52"/>
              <a:gd name="T45" fmla="*/ 2147483647 h 49"/>
              <a:gd name="T46" fmla="*/ 2147483647 w 52"/>
              <a:gd name="T47" fmla="*/ 2147483647 h 49"/>
              <a:gd name="T48" fmla="*/ 2147483647 w 52"/>
              <a:gd name="T49" fmla="*/ 2147483647 h 49"/>
              <a:gd name="T50" fmla="*/ 2147483647 w 52"/>
              <a:gd name="T51" fmla="*/ 2147483647 h 49"/>
              <a:gd name="T52" fmla="*/ 2147483647 w 52"/>
              <a:gd name="T53" fmla="*/ 2147483647 h 49"/>
              <a:gd name="T54" fmla="*/ 2147483647 w 52"/>
              <a:gd name="T55" fmla="*/ 2147483647 h 49"/>
              <a:gd name="T56" fmla="*/ 2147483647 w 52"/>
              <a:gd name="T57" fmla="*/ 2147483647 h 49"/>
              <a:gd name="T58" fmla="*/ 2147483647 w 52"/>
              <a:gd name="T59" fmla="*/ 2147483647 h 49"/>
              <a:gd name="T60" fmla="*/ 2147483647 w 52"/>
              <a:gd name="T61" fmla="*/ 2147483647 h 49"/>
              <a:gd name="T62" fmla="*/ 2147483647 w 52"/>
              <a:gd name="T63" fmla="*/ 2147483647 h 49"/>
              <a:gd name="T64" fmla="*/ 2147483647 w 52"/>
              <a:gd name="T65" fmla="*/ 2147483647 h 49"/>
              <a:gd name="T66" fmla="*/ 2147483647 w 52"/>
              <a:gd name="T67" fmla="*/ 2147483647 h 49"/>
              <a:gd name="T68" fmla="*/ 2147483647 w 52"/>
              <a:gd name="T69" fmla="*/ 2147483647 h 49"/>
              <a:gd name="T70" fmla="*/ 2147483647 w 52"/>
              <a:gd name="T71" fmla="*/ 2147483647 h 49"/>
              <a:gd name="T72" fmla="*/ 2147483647 w 52"/>
              <a:gd name="T73" fmla="*/ 2147483647 h 49"/>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Lst>
            <a:ahLst/>
            <a:cxnLst>
              <a:cxn ang="T74">
                <a:pos x="T0" y="T1"/>
              </a:cxn>
              <a:cxn ang="T75">
                <a:pos x="T2" y="T3"/>
              </a:cxn>
              <a:cxn ang="T76">
                <a:pos x="T4" y="T5"/>
              </a:cxn>
              <a:cxn ang="T77">
                <a:pos x="T6" y="T7"/>
              </a:cxn>
              <a:cxn ang="T78">
                <a:pos x="T8" y="T9"/>
              </a:cxn>
              <a:cxn ang="T79">
                <a:pos x="T10" y="T11"/>
              </a:cxn>
              <a:cxn ang="T80">
                <a:pos x="T12" y="T13"/>
              </a:cxn>
              <a:cxn ang="T81">
                <a:pos x="T14" y="T15"/>
              </a:cxn>
              <a:cxn ang="T82">
                <a:pos x="T16" y="T17"/>
              </a:cxn>
              <a:cxn ang="T83">
                <a:pos x="T18" y="T19"/>
              </a:cxn>
              <a:cxn ang="T84">
                <a:pos x="T20" y="T21"/>
              </a:cxn>
              <a:cxn ang="T85">
                <a:pos x="T22" y="T23"/>
              </a:cxn>
              <a:cxn ang="T86">
                <a:pos x="T24" y="T25"/>
              </a:cxn>
              <a:cxn ang="T87">
                <a:pos x="T26" y="T27"/>
              </a:cxn>
              <a:cxn ang="T88">
                <a:pos x="T28" y="T29"/>
              </a:cxn>
              <a:cxn ang="T89">
                <a:pos x="T30" y="T31"/>
              </a:cxn>
              <a:cxn ang="T90">
                <a:pos x="T32" y="T33"/>
              </a:cxn>
              <a:cxn ang="T91">
                <a:pos x="T34" y="T35"/>
              </a:cxn>
              <a:cxn ang="T92">
                <a:pos x="T36" y="T37"/>
              </a:cxn>
              <a:cxn ang="T93">
                <a:pos x="T38" y="T39"/>
              </a:cxn>
              <a:cxn ang="T94">
                <a:pos x="T40" y="T41"/>
              </a:cxn>
              <a:cxn ang="T95">
                <a:pos x="T42" y="T43"/>
              </a:cxn>
              <a:cxn ang="T96">
                <a:pos x="T44" y="T45"/>
              </a:cxn>
              <a:cxn ang="T97">
                <a:pos x="T46" y="T47"/>
              </a:cxn>
              <a:cxn ang="T98">
                <a:pos x="T48" y="T49"/>
              </a:cxn>
              <a:cxn ang="T99">
                <a:pos x="T50" y="T51"/>
              </a:cxn>
              <a:cxn ang="T100">
                <a:pos x="T52" y="T53"/>
              </a:cxn>
              <a:cxn ang="T101">
                <a:pos x="T54" y="T55"/>
              </a:cxn>
              <a:cxn ang="T102">
                <a:pos x="T56" y="T57"/>
              </a:cxn>
              <a:cxn ang="T103">
                <a:pos x="T58" y="T59"/>
              </a:cxn>
              <a:cxn ang="T104">
                <a:pos x="T60" y="T61"/>
              </a:cxn>
              <a:cxn ang="T105">
                <a:pos x="T62" y="T63"/>
              </a:cxn>
              <a:cxn ang="T106">
                <a:pos x="T64" y="T65"/>
              </a:cxn>
              <a:cxn ang="T107">
                <a:pos x="T66" y="T67"/>
              </a:cxn>
              <a:cxn ang="T108">
                <a:pos x="T68" y="T69"/>
              </a:cxn>
              <a:cxn ang="T109">
                <a:pos x="T70" y="T71"/>
              </a:cxn>
              <a:cxn ang="T110">
                <a:pos x="T72" y="T73"/>
              </a:cxn>
            </a:cxnLst>
            <a:rect l="0" t="0" r="r" b="b"/>
            <a:pathLst>
              <a:path w="52" h="49">
                <a:moveTo>
                  <a:pt x="24" y="44"/>
                </a:moveTo>
                <a:cubicBezTo>
                  <a:pt x="27" y="40"/>
                  <a:pt x="27" y="40"/>
                  <a:pt x="27" y="40"/>
                </a:cubicBezTo>
                <a:cubicBezTo>
                  <a:pt x="32" y="36"/>
                  <a:pt x="32" y="36"/>
                  <a:pt x="32" y="36"/>
                </a:cubicBezTo>
                <a:cubicBezTo>
                  <a:pt x="38" y="33"/>
                  <a:pt x="38" y="33"/>
                  <a:pt x="38" y="33"/>
                </a:cubicBezTo>
                <a:cubicBezTo>
                  <a:pt x="39" y="33"/>
                  <a:pt x="39" y="33"/>
                  <a:pt x="39" y="33"/>
                </a:cubicBezTo>
                <a:cubicBezTo>
                  <a:pt x="43" y="33"/>
                  <a:pt x="43" y="33"/>
                  <a:pt x="43" y="33"/>
                </a:cubicBezTo>
                <a:cubicBezTo>
                  <a:pt x="50" y="32"/>
                  <a:pt x="50" y="32"/>
                  <a:pt x="50" y="32"/>
                </a:cubicBezTo>
                <a:cubicBezTo>
                  <a:pt x="51" y="29"/>
                  <a:pt x="51" y="29"/>
                  <a:pt x="51" y="29"/>
                </a:cubicBezTo>
                <a:cubicBezTo>
                  <a:pt x="52" y="20"/>
                  <a:pt x="52" y="20"/>
                  <a:pt x="52" y="20"/>
                </a:cubicBezTo>
                <a:cubicBezTo>
                  <a:pt x="49" y="20"/>
                  <a:pt x="49" y="20"/>
                  <a:pt x="49" y="20"/>
                </a:cubicBezTo>
                <a:cubicBezTo>
                  <a:pt x="47" y="18"/>
                  <a:pt x="47" y="18"/>
                  <a:pt x="47" y="18"/>
                </a:cubicBezTo>
                <a:cubicBezTo>
                  <a:pt x="21" y="0"/>
                  <a:pt x="21" y="0"/>
                  <a:pt x="21" y="0"/>
                </a:cubicBezTo>
                <a:cubicBezTo>
                  <a:pt x="18" y="0"/>
                  <a:pt x="18" y="0"/>
                  <a:pt x="18" y="0"/>
                </a:cubicBezTo>
                <a:cubicBezTo>
                  <a:pt x="21" y="29"/>
                  <a:pt x="21" y="29"/>
                  <a:pt x="21" y="29"/>
                </a:cubicBezTo>
                <a:cubicBezTo>
                  <a:pt x="23" y="30"/>
                  <a:pt x="23" y="30"/>
                  <a:pt x="23" y="30"/>
                </a:cubicBezTo>
                <a:cubicBezTo>
                  <a:pt x="20" y="32"/>
                  <a:pt x="20" y="32"/>
                  <a:pt x="20" y="32"/>
                </a:cubicBezTo>
                <a:cubicBezTo>
                  <a:pt x="6" y="32"/>
                  <a:pt x="6" y="32"/>
                  <a:pt x="6" y="32"/>
                </a:cubicBezTo>
                <a:cubicBezTo>
                  <a:pt x="5" y="33"/>
                  <a:pt x="5" y="33"/>
                  <a:pt x="5" y="33"/>
                </a:cubicBezTo>
                <a:cubicBezTo>
                  <a:pt x="3" y="31"/>
                  <a:pt x="3" y="31"/>
                  <a:pt x="3" y="31"/>
                </a:cubicBezTo>
                <a:cubicBezTo>
                  <a:pt x="0" y="34"/>
                  <a:pt x="0" y="34"/>
                  <a:pt x="0" y="34"/>
                </a:cubicBezTo>
                <a:cubicBezTo>
                  <a:pt x="0" y="35"/>
                  <a:pt x="0" y="35"/>
                  <a:pt x="0" y="35"/>
                </a:cubicBezTo>
                <a:cubicBezTo>
                  <a:pt x="1" y="38"/>
                  <a:pt x="1" y="38"/>
                  <a:pt x="1" y="38"/>
                </a:cubicBezTo>
                <a:cubicBezTo>
                  <a:pt x="3" y="42"/>
                  <a:pt x="3" y="42"/>
                  <a:pt x="3" y="42"/>
                </a:cubicBezTo>
                <a:cubicBezTo>
                  <a:pt x="2" y="42"/>
                  <a:pt x="2" y="42"/>
                  <a:pt x="2" y="42"/>
                </a:cubicBezTo>
                <a:cubicBezTo>
                  <a:pt x="2" y="43"/>
                  <a:pt x="2" y="43"/>
                  <a:pt x="2" y="43"/>
                </a:cubicBezTo>
                <a:cubicBezTo>
                  <a:pt x="6" y="43"/>
                  <a:pt x="6" y="43"/>
                  <a:pt x="6" y="43"/>
                </a:cubicBezTo>
                <a:cubicBezTo>
                  <a:pt x="6" y="43"/>
                  <a:pt x="10" y="42"/>
                  <a:pt x="10" y="42"/>
                </a:cubicBezTo>
                <a:cubicBezTo>
                  <a:pt x="11" y="42"/>
                  <a:pt x="11" y="44"/>
                  <a:pt x="11" y="44"/>
                </a:cubicBezTo>
                <a:cubicBezTo>
                  <a:pt x="13" y="49"/>
                  <a:pt x="13" y="49"/>
                  <a:pt x="13" y="49"/>
                </a:cubicBezTo>
                <a:cubicBezTo>
                  <a:pt x="15" y="48"/>
                  <a:pt x="15" y="48"/>
                  <a:pt x="15" y="48"/>
                </a:cubicBezTo>
                <a:cubicBezTo>
                  <a:pt x="17" y="48"/>
                  <a:pt x="17" y="48"/>
                  <a:pt x="17" y="48"/>
                </a:cubicBezTo>
                <a:cubicBezTo>
                  <a:pt x="18" y="48"/>
                  <a:pt x="18" y="48"/>
                  <a:pt x="18" y="48"/>
                </a:cubicBezTo>
                <a:cubicBezTo>
                  <a:pt x="20" y="49"/>
                  <a:pt x="20" y="49"/>
                  <a:pt x="20" y="49"/>
                </a:cubicBezTo>
                <a:cubicBezTo>
                  <a:pt x="22" y="49"/>
                  <a:pt x="22" y="49"/>
                  <a:pt x="22" y="49"/>
                </a:cubicBezTo>
                <a:cubicBezTo>
                  <a:pt x="23" y="49"/>
                  <a:pt x="23" y="49"/>
                  <a:pt x="23" y="49"/>
                </a:cubicBezTo>
                <a:cubicBezTo>
                  <a:pt x="23" y="47"/>
                  <a:pt x="23" y="47"/>
                  <a:pt x="23" y="47"/>
                </a:cubicBezTo>
                <a:lnTo>
                  <a:pt x="24" y="4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21" name="Freeform 120">
            <a:extLst>
              <a:ext uri="{FF2B5EF4-FFF2-40B4-BE49-F238E27FC236}">
                <a16:creationId xmlns:a16="http://schemas.microsoft.com/office/drawing/2014/main" id="{00000000-0008-0000-0D00-000079000000}"/>
              </a:ext>
            </a:extLst>
          </xdr:cNvPr>
          <xdr:cNvSpPr>
            <a:spLocks/>
          </xdr:cNvSpPr>
        </xdr:nvSpPr>
        <xdr:spPr bwMode="auto">
          <a:xfrm>
            <a:off x="4855976" y="6819072"/>
            <a:ext cx="79375" cy="91262"/>
          </a:xfrm>
          <a:custGeom>
            <a:avLst/>
            <a:gdLst>
              <a:gd name="T0" fmla="*/ 0 w 10"/>
              <a:gd name="T1" fmla="*/ 2147483647 h 12"/>
              <a:gd name="T2" fmla="*/ 2147483647 w 10"/>
              <a:gd name="T3" fmla="*/ 2147483647 h 12"/>
              <a:gd name="T4" fmla="*/ 2147483647 w 10"/>
              <a:gd name="T5" fmla="*/ 2147483647 h 12"/>
              <a:gd name="T6" fmla="*/ 2147483647 w 10"/>
              <a:gd name="T7" fmla="*/ 2147483647 h 12"/>
              <a:gd name="T8" fmla="*/ 2147483647 w 10"/>
              <a:gd name="T9" fmla="*/ 0 h 12"/>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0" h="12">
                <a:moveTo>
                  <a:pt x="0" y="12"/>
                </a:moveTo>
                <a:cubicBezTo>
                  <a:pt x="4" y="11"/>
                  <a:pt x="4" y="11"/>
                  <a:pt x="4" y="11"/>
                </a:cubicBezTo>
                <a:cubicBezTo>
                  <a:pt x="9" y="10"/>
                  <a:pt x="9" y="10"/>
                  <a:pt x="9" y="10"/>
                </a:cubicBezTo>
                <a:cubicBezTo>
                  <a:pt x="9" y="10"/>
                  <a:pt x="10" y="8"/>
                  <a:pt x="10" y="8"/>
                </a:cubicBezTo>
                <a:cubicBezTo>
                  <a:pt x="10" y="7"/>
                  <a:pt x="10" y="0"/>
                  <a:pt x="10" y="0"/>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2</xdr:col>
      <xdr:colOff>0</xdr:colOff>
      <xdr:row>12</xdr:row>
      <xdr:rowOff>73025</xdr:rowOff>
    </xdr:from>
    <xdr:to>
      <xdr:col>6</xdr:col>
      <xdr:colOff>73025</xdr:colOff>
      <xdr:row>24</xdr:row>
      <xdr:rowOff>42863</xdr:rowOff>
    </xdr:to>
    <xdr:grpSp>
      <xdr:nvGrpSpPr>
        <xdr:cNvPr id="122" name="US">
          <a:extLst>
            <a:ext uri="{FF2B5EF4-FFF2-40B4-BE49-F238E27FC236}">
              <a16:creationId xmlns:a16="http://schemas.microsoft.com/office/drawing/2014/main" id="{00000000-0008-0000-0D00-00007A000000}"/>
            </a:ext>
          </a:extLst>
        </xdr:cNvPr>
        <xdr:cNvGrpSpPr/>
      </xdr:nvGrpSpPr>
      <xdr:grpSpPr>
        <a:xfrm>
          <a:off x="1377950" y="2428875"/>
          <a:ext cx="2613025" cy="1874838"/>
          <a:chOff x="598715" y="4741426"/>
          <a:chExt cx="2496771" cy="1881537"/>
        </a:xfrm>
      </xdr:grpSpPr>
      <xdr:sp macro="" textlink="">
        <xdr:nvSpPr>
          <xdr:cNvPr id="123" name="ALASKA">
            <a:extLst>
              <a:ext uri="{FF2B5EF4-FFF2-40B4-BE49-F238E27FC236}">
                <a16:creationId xmlns:a16="http://schemas.microsoft.com/office/drawing/2014/main" id="{00000000-0008-0000-0D00-00007B000000}"/>
              </a:ext>
            </a:extLst>
          </xdr:cNvPr>
          <xdr:cNvSpPr>
            <a:spLocks/>
          </xdr:cNvSpPr>
        </xdr:nvSpPr>
        <xdr:spPr bwMode="auto">
          <a:xfrm>
            <a:off x="598715" y="4741426"/>
            <a:ext cx="667901" cy="909778"/>
          </a:xfrm>
          <a:custGeom>
            <a:avLst/>
            <a:gdLst>
              <a:gd name="T0" fmla="*/ 2147483647 w 516"/>
              <a:gd name="T1" fmla="*/ 2147483647 h 709"/>
              <a:gd name="T2" fmla="*/ 2147483647 w 516"/>
              <a:gd name="T3" fmla="*/ 2147483647 h 709"/>
              <a:gd name="T4" fmla="*/ 2147483647 w 516"/>
              <a:gd name="T5" fmla="*/ 2147483647 h 709"/>
              <a:gd name="T6" fmla="*/ 2147483647 w 516"/>
              <a:gd name="T7" fmla="*/ 2147483647 h 709"/>
              <a:gd name="T8" fmla="*/ 2147483647 w 516"/>
              <a:gd name="T9" fmla="*/ 2147483647 h 709"/>
              <a:gd name="T10" fmla="*/ 2147483647 w 516"/>
              <a:gd name="T11" fmla="*/ 2147483647 h 709"/>
              <a:gd name="T12" fmla="*/ 2147483647 w 516"/>
              <a:gd name="T13" fmla="*/ 2147483647 h 709"/>
              <a:gd name="T14" fmla="*/ 2147483647 w 516"/>
              <a:gd name="T15" fmla="*/ 0 h 709"/>
              <a:gd name="T16" fmla="*/ 2147483647 w 516"/>
              <a:gd name="T17" fmla="*/ 2147483647 h 709"/>
              <a:gd name="T18" fmla="*/ 2147483647 w 516"/>
              <a:gd name="T19" fmla="*/ 2147483647 h 709"/>
              <a:gd name="T20" fmla="*/ 2147483647 w 516"/>
              <a:gd name="T21" fmla="*/ 2147483647 h 709"/>
              <a:gd name="T22" fmla="*/ 2147483647 w 516"/>
              <a:gd name="T23" fmla="*/ 2147483647 h 709"/>
              <a:gd name="T24" fmla="*/ 2147483647 w 516"/>
              <a:gd name="T25" fmla="*/ 2147483647 h 709"/>
              <a:gd name="T26" fmla="*/ 2147483647 w 516"/>
              <a:gd name="T27" fmla="*/ 2147483647 h 709"/>
              <a:gd name="T28" fmla="*/ 2147483647 w 516"/>
              <a:gd name="T29" fmla="*/ 2147483647 h 709"/>
              <a:gd name="T30" fmla="*/ 2147483647 w 516"/>
              <a:gd name="T31" fmla="*/ 2147483647 h 709"/>
              <a:gd name="T32" fmla="*/ 2147483647 w 516"/>
              <a:gd name="T33" fmla="*/ 2147483647 h 709"/>
              <a:gd name="T34" fmla="*/ 2147483647 w 516"/>
              <a:gd name="T35" fmla="*/ 2147483647 h 709"/>
              <a:gd name="T36" fmla="*/ 2147483647 w 516"/>
              <a:gd name="T37" fmla="*/ 2147483647 h 709"/>
              <a:gd name="T38" fmla="*/ 0 w 516"/>
              <a:gd name="T39" fmla="*/ 2147483647 h 709"/>
              <a:gd name="T40" fmla="*/ 2147483647 w 516"/>
              <a:gd name="T41" fmla="*/ 2147483647 h 709"/>
              <a:gd name="T42" fmla="*/ 2147483647 w 516"/>
              <a:gd name="T43" fmla="*/ 2147483647 h 709"/>
              <a:gd name="T44" fmla="*/ 2147483647 w 516"/>
              <a:gd name="T45" fmla="*/ 2147483647 h 709"/>
              <a:gd name="T46" fmla="*/ 2147483647 w 516"/>
              <a:gd name="T47" fmla="*/ 2147483647 h 709"/>
              <a:gd name="T48" fmla="*/ 2147483647 w 516"/>
              <a:gd name="T49" fmla="*/ 2147483647 h 709"/>
              <a:gd name="T50" fmla="*/ 2147483647 w 516"/>
              <a:gd name="T51" fmla="*/ 2147483647 h 709"/>
              <a:gd name="T52" fmla="*/ 2147483647 w 516"/>
              <a:gd name="T53" fmla="*/ 2147483647 h 709"/>
              <a:gd name="T54" fmla="*/ 2147483647 w 516"/>
              <a:gd name="T55" fmla="*/ 2147483647 h 709"/>
              <a:gd name="T56" fmla="*/ 2147483647 w 516"/>
              <a:gd name="T57" fmla="*/ 2147483647 h 709"/>
              <a:gd name="T58" fmla="*/ 2147483647 w 516"/>
              <a:gd name="T59" fmla="*/ 2147483647 h 709"/>
              <a:gd name="T60" fmla="*/ 2147483647 w 516"/>
              <a:gd name="T61" fmla="*/ 2147483647 h 709"/>
              <a:gd name="T62" fmla="*/ 2147483647 w 516"/>
              <a:gd name="T63" fmla="*/ 2147483647 h 709"/>
              <a:gd name="T64" fmla="*/ 2147483647 w 516"/>
              <a:gd name="T65" fmla="*/ 2147483647 h 709"/>
              <a:gd name="T66" fmla="*/ 2147483647 w 516"/>
              <a:gd name="T67" fmla="*/ 2147483647 h 709"/>
              <a:gd name="T68" fmla="*/ 2147483647 w 516"/>
              <a:gd name="T69" fmla="*/ 2147483647 h 709"/>
              <a:gd name="T70" fmla="*/ 2147483647 w 516"/>
              <a:gd name="T71" fmla="*/ 2147483647 h 709"/>
              <a:gd name="T72" fmla="*/ 2147483647 w 516"/>
              <a:gd name="T73" fmla="*/ 2147483647 h 709"/>
              <a:gd name="T74" fmla="*/ 2147483647 w 516"/>
              <a:gd name="T75" fmla="*/ 2147483647 h 709"/>
              <a:gd name="T76" fmla="*/ 2147483647 w 516"/>
              <a:gd name="T77" fmla="*/ 2147483647 h 709"/>
              <a:gd name="T78" fmla="*/ 2147483647 w 516"/>
              <a:gd name="T79" fmla="*/ 2147483647 h 709"/>
              <a:gd name="T80" fmla="*/ 2147483647 w 516"/>
              <a:gd name="T81" fmla="*/ 2147483647 h 709"/>
              <a:gd name="T82" fmla="*/ 2147483647 w 516"/>
              <a:gd name="T83" fmla="*/ 2147483647 h 709"/>
              <a:gd name="T84" fmla="*/ 2147483647 w 516"/>
              <a:gd name="T85" fmla="*/ 2147483647 h 709"/>
              <a:gd name="T86" fmla="*/ 2147483647 w 516"/>
              <a:gd name="T87" fmla="*/ 2147483647 h 709"/>
              <a:gd name="T88" fmla="*/ 2147483647 w 516"/>
              <a:gd name="T89" fmla="*/ 2147483647 h 709"/>
              <a:gd name="T90" fmla="*/ 2147483647 w 516"/>
              <a:gd name="T91" fmla="*/ 2147483647 h 709"/>
              <a:gd name="T92" fmla="*/ 2147483647 w 516"/>
              <a:gd name="T93" fmla="*/ 2147483647 h 709"/>
              <a:gd name="T94" fmla="*/ 2147483647 w 516"/>
              <a:gd name="T95" fmla="*/ 2147483647 h 709"/>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Lst>
            <a:ahLst/>
            <a:cxnLst>
              <a:cxn ang="T96">
                <a:pos x="T0" y="T1"/>
              </a:cxn>
              <a:cxn ang="T97">
                <a:pos x="T2" y="T3"/>
              </a:cxn>
              <a:cxn ang="T98">
                <a:pos x="T4" y="T5"/>
              </a:cxn>
              <a:cxn ang="T99">
                <a:pos x="T6" y="T7"/>
              </a:cxn>
              <a:cxn ang="T100">
                <a:pos x="T8" y="T9"/>
              </a:cxn>
              <a:cxn ang="T101">
                <a:pos x="T10" y="T11"/>
              </a:cxn>
              <a:cxn ang="T102">
                <a:pos x="T12" y="T13"/>
              </a:cxn>
              <a:cxn ang="T103">
                <a:pos x="T14" y="T15"/>
              </a:cxn>
              <a:cxn ang="T104">
                <a:pos x="T16" y="T17"/>
              </a:cxn>
              <a:cxn ang="T105">
                <a:pos x="T18" y="T19"/>
              </a:cxn>
              <a:cxn ang="T106">
                <a:pos x="T20" y="T21"/>
              </a:cxn>
              <a:cxn ang="T107">
                <a:pos x="T22" y="T23"/>
              </a:cxn>
              <a:cxn ang="T108">
                <a:pos x="T24" y="T25"/>
              </a:cxn>
              <a:cxn ang="T109">
                <a:pos x="T26" y="T27"/>
              </a:cxn>
              <a:cxn ang="T110">
                <a:pos x="T28" y="T29"/>
              </a:cxn>
              <a:cxn ang="T111">
                <a:pos x="T30" y="T31"/>
              </a:cxn>
              <a:cxn ang="T112">
                <a:pos x="T32" y="T33"/>
              </a:cxn>
              <a:cxn ang="T113">
                <a:pos x="T34" y="T35"/>
              </a:cxn>
              <a:cxn ang="T114">
                <a:pos x="T36" y="T37"/>
              </a:cxn>
              <a:cxn ang="T115">
                <a:pos x="T38" y="T39"/>
              </a:cxn>
              <a:cxn ang="T116">
                <a:pos x="T40" y="T41"/>
              </a:cxn>
              <a:cxn ang="T117">
                <a:pos x="T42" y="T43"/>
              </a:cxn>
              <a:cxn ang="T118">
                <a:pos x="T44" y="T45"/>
              </a:cxn>
              <a:cxn ang="T119">
                <a:pos x="T46" y="T47"/>
              </a:cxn>
              <a:cxn ang="T120">
                <a:pos x="T48" y="T49"/>
              </a:cxn>
              <a:cxn ang="T121">
                <a:pos x="T50" y="T51"/>
              </a:cxn>
              <a:cxn ang="T122">
                <a:pos x="T52" y="T53"/>
              </a:cxn>
              <a:cxn ang="T123">
                <a:pos x="T54" y="T55"/>
              </a:cxn>
              <a:cxn ang="T124">
                <a:pos x="T56" y="T57"/>
              </a:cxn>
              <a:cxn ang="T125">
                <a:pos x="T58" y="T59"/>
              </a:cxn>
              <a:cxn ang="T126">
                <a:pos x="T60" y="T61"/>
              </a:cxn>
              <a:cxn ang="T127">
                <a:pos x="T62" y="T63"/>
              </a:cxn>
              <a:cxn ang="T128">
                <a:pos x="T64" y="T65"/>
              </a:cxn>
              <a:cxn ang="T129">
                <a:pos x="T66" y="T67"/>
              </a:cxn>
              <a:cxn ang="T130">
                <a:pos x="T68" y="T69"/>
              </a:cxn>
              <a:cxn ang="T131">
                <a:pos x="T70" y="T71"/>
              </a:cxn>
              <a:cxn ang="T132">
                <a:pos x="T72" y="T73"/>
              </a:cxn>
              <a:cxn ang="T133">
                <a:pos x="T74" y="T75"/>
              </a:cxn>
              <a:cxn ang="T134">
                <a:pos x="T76" y="T77"/>
              </a:cxn>
              <a:cxn ang="T135">
                <a:pos x="T78" y="T79"/>
              </a:cxn>
              <a:cxn ang="T136">
                <a:pos x="T80" y="T81"/>
              </a:cxn>
              <a:cxn ang="T137">
                <a:pos x="T82" y="T83"/>
              </a:cxn>
              <a:cxn ang="T138">
                <a:pos x="T84" y="T85"/>
              </a:cxn>
              <a:cxn ang="T139">
                <a:pos x="T86" y="T87"/>
              </a:cxn>
              <a:cxn ang="T140">
                <a:pos x="T88" y="T89"/>
              </a:cxn>
              <a:cxn ang="T141">
                <a:pos x="T90" y="T91"/>
              </a:cxn>
              <a:cxn ang="T142">
                <a:pos x="T92" y="T93"/>
              </a:cxn>
              <a:cxn ang="T143">
                <a:pos x="T94" y="T95"/>
              </a:cxn>
            </a:cxnLst>
            <a:rect l="0" t="0" r="r" b="b"/>
            <a:pathLst>
              <a:path w="516" h="709">
                <a:moveTo>
                  <a:pt x="504" y="96"/>
                </a:moveTo>
                <a:lnTo>
                  <a:pt x="486" y="78"/>
                </a:lnTo>
                <a:lnTo>
                  <a:pt x="432" y="84"/>
                </a:lnTo>
                <a:lnTo>
                  <a:pt x="354" y="48"/>
                </a:lnTo>
                <a:lnTo>
                  <a:pt x="318" y="54"/>
                </a:lnTo>
                <a:lnTo>
                  <a:pt x="288" y="36"/>
                </a:lnTo>
                <a:lnTo>
                  <a:pt x="282" y="18"/>
                </a:lnTo>
                <a:lnTo>
                  <a:pt x="228" y="0"/>
                </a:lnTo>
                <a:lnTo>
                  <a:pt x="198" y="24"/>
                </a:lnTo>
                <a:lnTo>
                  <a:pt x="150" y="42"/>
                </a:lnTo>
                <a:lnTo>
                  <a:pt x="114" y="66"/>
                </a:lnTo>
                <a:lnTo>
                  <a:pt x="90" y="126"/>
                </a:lnTo>
                <a:lnTo>
                  <a:pt x="42" y="138"/>
                </a:lnTo>
                <a:lnTo>
                  <a:pt x="42" y="174"/>
                </a:lnTo>
                <a:lnTo>
                  <a:pt x="78" y="222"/>
                </a:lnTo>
                <a:lnTo>
                  <a:pt x="114" y="240"/>
                </a:lnTo>
                <a:lnTo>
                  <a:pt x="114" y="264"/>
                </a:lnTo>
                <a:lnTo>
                  <a:pt x="90" y="276"/>
                </a:lnTo>
                <a:lnTo>
                  <a:pt x="60" y="264"/>
                </a:lnTo>
                <a:lnTo>
                  <a:pt x="0" y="306"/>
                </a:lnTo>
                <a:lnTo>
                  <a:pt x="18" y="324"/>
                </a:lnTo>
                <a:lnTo>
                  <a:pt x="42" y="348"/>
                </a:lnTo>
                <a:lnTo>
                  <a:pt x="96" y="348"/>
                </a:lnTo>
                <a:lnTo>
                  <a:pt x="138" y="354"/>
                </a:lnTo>
                <a:lnTo>
                  <a:pt x="120" y="396"/>
                </a:lnTo>
                <a:lnTo>
                  <a:pt x="72" y="414"/>
                </a:lnTo>
                <a:lnTo>
                  <a:pt x="36" y="438"/>
                </a:lnTo>
                <a:lnTo>
                  <a:pt x="30" y="468"/>
                </a:lnTo>
                <a:lnTo>
                  <a:pt x="72" y="498"/>
                </a:lnTo>
                <a:lnTo>
                  <a:pt x="78" y="529"/>
                </a:lnTo>
                <a:lnTo>
                  <a:pt x="108" y="541"/>
                </a:lnTo>
                <a:lnTo>
                  <a:pt x="114" y="583"/>
                </a:lnTo>
                <a:lnTo>
                  <a:pt x="156" y="577"/>
                </a:lnTo>
                <a:lnTo>
                  <a:pt x="210" y="577"/>
                </a:lnTo>
                <a:lnTo>
                  <a:pt x="180" y="631"/>
                </a:lnTo>
                <a:lnTo>
                  <a:pt x="90" y="709"/>
                </a:lnTo>
                <a:lnTo>
                  <a:pt x="192" y="655"/>
                </a:lnTo>
                <a:lnTo>
                  <a:pt x="270" y="571"/>
                </a:lnTo>
                <a:lnTo>
                  <a:pt x="264" y="553"/>
                </a:lnTo>
                <a:lnTo>
                  <a:pt x="312" y="492"/>
                </a:lnTo>
                <a:lnTo>
                  <a:pt x="324" y="517"/>
                </a:lnTo>
                <a:lnTo>
                  <a:pt x="330" y="547"/>
                </a:lnTo>
                <a:lnTo>
                  <a:pt x="366" y="517"/>
                </a:lnTo>
                <a:lnTo>
                  <a:pt x="408" y="492"/>
                </a:lnTo>
                <a:lnTo>
                  <a:pt x="426" y="505"/>
                </a:lnTo>
                <a:lnTo>
                  <a:pt x="516" y="523"/>
                </a:lnTo>
                <a:lnTo>
                  <a:pt x="516" y="96"/>
                </a:lnTo>
                <a:lnTo>
                  <a:pt x="504" y="96"/>
                </a:ln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24" name="US_main">
            <a:extLst>
              <a:ext uri="{FF2B5EF4-FFF2-40B4-BE49-F238E27FC236}">
                <a16:creationId xmlns:a16="http://schemas.microsoft.com/office/drawing/2014/main" id="{00000000-0008-0000-0D00-00007C000000}"/>
              </a:ext>
            </a:extLst>
          </xdr:cNvPr>
          <xdr:cNvSpPr>
            <a:spLocks/>
          </xdr:cNvSpPr>
        </xdr:nvSpPr>
        <xdr:spPr bwMode="auto">
          <a:xfrm>
            <a:off x="1666666" y="5900441"/>
            <a:ext cx="1428820" cy="722522"/>
          </a:xfrm>
          <a:custGeom>
            <a:avLst/>
            <a:gdLst>
              <a:gd name="T0" fmla="*/ 2147483647 w 1099"/>
              <a:gd name="T1" fmla="*/ 2147483647 h 571"/>
              <a:gd name="T2" fmla="*/ 2147483647 w 1099"/>
              <a:gd name="T3" fmla="*/ 2147483647 h 571"/>
              <a:gd name="T4" fmla="*/ 2147483647 w 1099"/>
              <a:gd name="T5" fmla="*/ 2147483647 h 571"/>
              <a:gd name="T6" fmla="*/ 2147483647 w 1099"/>
              <a:gd name="T7" fmla="*/ 2147483647 h 571"/>
              <a:gd name="T8" fmla="*/ 2147483647 w 1099"/>
              <a:gd name="T9" fmla="*/ 2147483647 h 571"/>
              <a:gd name="T10" fmla="*/ 2147483647 w 1099"/>
              <a:gd name="T11" fmla="*/ 2147483647 h 571"/>
              <a:gd name="T12" fmla="*/ 2147483647 w 1099"/>
              <a:gd name="T13" fmla="*/ 2147483647 h 571"/>
              <a:gd name="T14" fmla="*/ 2147483647 w 1099"/>
              <a:gd name="T15" fmla="*/ 2147483647 h 571"/>
              <a:gd name="T16" fmla="*/ 2147483647 w 1099"/>
              <a:gd name="T17" fmla="*/ 2147483647 h 571"/>
              <a:gd name="T18" fmla="*/ 2147483647 w 1099"/>
              <a:gd name="T19" fmla="*/ 2147483647 h 571"/>
              <a:gd name="T20" fmla="*/ 2147483647 w 1099"/>
              <a:gd name="T21" fmla="*/ 2147483647 h 571"/>
              <a:gd name="T22" fmla="*/ 2147483647 w 1099"/>
              <a:gd name="T23" fmla="*/ 2147483647 h 571"/>
              <a:gd name="T24" fmla="*/ 2147483647 w 1099"/>
              <a:gd name="T25" fmla="*/ 2147483647 h 571"/>
              <a:gd name="T26" fmla="*/ 2147483647 w 1099"/>
              <a:gd name="T27" fmla="*/ 2147483647 h 571"/>
              <a:gd name="T28" fmla="*/ 2147483647 w 1099"/>
              <a:gd name="T29" fmla="*/ 2147483647 h 571"/>
              <a:gd name="T30" fmla="*/ 2147483647 w 1099"/>
              <a:gd name="T31" fmla="*/ 2147483647 h 571"/>
              <a:gd name="T32" fmla="*/ 2147483647 w 1099"/>
              <a:gd name="T33" fmla="*/ 2147483647 h 571"/>
              <a:gd name="T34" fmla="*/ 2147483647 w 1099"/>
              <a:gd name="T35" fmla="*/ 2147483647 h 571"/>
              <a:gd name="T36" fmla="*/ 2147483647 w 1099"/>
              <a:gd name="T37" fmla="*/ 2147483647 h 571"/>
              <a:gd name="T38" fmla="*/ 2147483647 w 1099"/>
              <a:gd name="T39" fmla="*/ 2147483647 h 571"/>
              <a:gd name="T40" fmla="*/ 2147483647 w 1099"/>
              <a:gd name="T41" fmla="*/ 2147483647 h 571"/>
              <a:gd name="T42" fmla="*/ 2147483647 w 1099"/>
              <a:gd name="T43" fmla="*/ 2147483647 h 571"/>
              <a:gd name="T44" fmla="*/ 2147483647 w 1099"/>
              <a:gd name="T45" fmla="*/ 2147483647 h 571"/>
              <a:gd name="T46" fmla="*/ 2147483647 w 1099"/>
              <a:gd name="T47" fmla="*/ 2147483647 h 571"/>
              <a:gd name="T48" fmla="*/ 2147483647 w 1099"/>
              <a:gd name="T49" fmla="*/ 2147483647 h 571"/>
              <a:gd name="T50" fmla="*/ 2147483647 w 1099"/>
              <a:gd name="T51" fmla="*/ 0 h 571"/>
              <a:gd name="T52" fmla="*/ 2147483647 w 1099"/>
              <a:gd name="T53" fmla="*/ 2147483647 h 571"/>
              <a:gd name="T54" fmla="*/ 2147483647 w 1099"/>
              <a:gd name="T55" fmla="*/ 2147483647 h 571"/>
              <a:gd name="T56" fmla="*/ 2147483647 w 1099"/>
              <a:gd name="T57" fmla="*/ 2147483647 h 571"/>
              <a:gd name="T58" fmla="*/ 0 w 1099"/>
              <a:gd name="T59" fmla="*/ 2147483647 h 571"/>
              <a:gd name="T60" fmla="*/ 2147483647 w 1099"/>
              <a:gd name="T61" fmla="*/ 2147483647 h 571"/>
              <a:gd name="T62" fmla="*/ 2147483647 w 1099"/>
              <a:gd name="T63" fmla="*/ 2147483647 h 571"/>
              <a:gd name="T64" fmla="*/ 2147483647 w 1099"/>
              <a:gd name="T65" fmla="*/ 2147483647 h 571"/>
              <a:gd name="T66" fmla="*/ 2147483647 w 1099"/>
              <a:gd name="T67" fmla="*/ 2147483647 h 571"/>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1099" h="571">
                <a:moveTo>
                  <a:pt x="252" y="439"/>
                </a:moveTo>
                <a:lnTo>
                  <a:pt x="300" y="439"/>
                </a:lnTo>
                <a:lnTo>
                  <a:pt x="318" y="427"/>
                </a:lnTo>
                <a:lnTo>
                  <a:pt x="348" y="433"/>
                </a:lnTo>
                <a:lnTo>
                  <a:pt x="396" y="487"/>
                </a:lnTo>
                <a:lnTo>
                  <a:pt x="432" y="475"/>
                </a:lnTo>
                <a:lnTo>
                  <a:pt x="456" y="493"/>
                </a:lnTo>
                <a:lnTo>
                  <a:pt x="474" y="523"/>
                </a:lnTo>
                <a:lnTo>
                  <a:pt x="498" y="547"/>
                </a:lnTo>
                <a:lnTo>
                  <a:pt x="528" y="553"/>
                </a:lnTo>
                <a:lnTo>
                  <a:pt x="528" y="511"/>
                </a:lnTo>
                <a:lnTo>
                  <a:pt x="552" y="487"/>
                </a:lnTo>
                <a:lnTo>
                  <a:pt x="570" y="469"/>
                </a:lnTo>
                <a:lnTo>
                  <a:pt x="630" y="475"/>
                </a:lnTo>
                <a:lnTo>
                  <a:pt x="666" y="475"/>
                </a:lnTo>
                <a:lnTo>
                  <a:pt x="714" y="463"/>
                </a:lnTo>
                <a:lnTo>
                  <a:pt x="744" y="463"/>
                </a:lnTo>
                <a:lnTo>
                  <a:pt x="774" y="457"/>
                </a:lnTo>
                <a:lnTo>
                  <a:pt x="780" y="487"/>
                </a:lnTo>
                <a:lnTo>
                  <a:pt x="792" y="529"/>
                </a:lnTo>
                <a:lnTo>
                  <a:pt x="829" y="565"/>
                </a:lnTo>
                <a:lnTo>
                  <a:pt x="847" y="571"/>
                </a:lnTo>
                <a:lnTo>
                  <a:pt x="841" y="511"/>
                </a:lnTo>
                <a:lnTo>
                  <a:pt x="817" y="445"/>
                </a:lnTo>
                <a:lnTo>
                  <a:pt x="847" y="409"/>
                </a:lnTo>
                <a:lnTo>
                  <a:pt x="877" y="397"/>
                </a:lnTo>
                <a:lnTo>
                  <a:pt x="931" y="343"/>
                </a:lnTo>
                <a:lnTo>
                  <a:pt x="925" y="307"/>
                </a:lnTo>
                <a:lnTo>
                  <a:pt x="919" y="271"/>
                </a:lnTo>
                <a:lnTo>
                  <a:pt x="937" y="283"/>
                </a:lnTo>
                <a:lnTo>
                  <a:pt x="943" y="277"/>
                </a:lnTo>
                <a:lnTo>
                  <a:pt x="937" y="253"/>
                </a:lnTo>
                <a:lnTo>
                  <a:pt x="949" y="253"/>
                </a:lnTo>
                <a:lnTo>
                  <a:pt x="967" y="247"/>
                </a:lnTo>
                <a:lnTo>
                  <a:pt x="979" y="217"/>
                </a:lnTo>
                <a:lnTo>
                  <a:pt x="1003" y="211"/>
                </a:lnTo>
                <a:lnTo>
                  <a:pt x="1039" y="193"/>
                </a:lnTo>
                <a:lnTo>
                  <a:pt x="1039" y="144"/>
                </a:lnTo>
                <a:lnTo>
                  <a:pt x="1099" y="114"/>
                </a:lnTo>
                <a:lnTo>
                  <a:pt x="1087" y="54"/>
                </a:lnTo>
                <a:lnTo>
                  <a:pt x="1063" y="48"/>
                </a:lnTo>
                <a:lnTo>
                  <a:pt x="1015" y="108"/>
                </a:lnTo>
                <a:lnTo>
                  <a:pt x="955" y="120"/>
                </a:lnTo>
                <a:lnTo>
                  <a:pt x="925" y="126"/>
                </a:lnTo>
                <a:lnTo>
                  <a:pt x="883" y="162"/>
                </a:lnTo>
                <a:lnTo>
                  <a:pt x="804" y="186"/>
                </a:lnTo>
                <a:lnTo>
                  <a:pt x="804" y="150"/>
                </a:lnTo>
                <a:lnTo>
                  <a:pt x="768" y="72"/>
                </a:lnTo>
                <a:lnTo>
                  <a:pt x="666" y="24"/>
                </a:lnTo>
                <a:lnTo>
                  <a:pt x="624" y="12"/>
                </a:lnTo>
                <a:lnTo>
                  <a:pt x="564" y="0"/>
                </a:lnTo>
                <a:lnTo>
                  <a:pt x="42" y="0"/>
                </a:lnTo>
                <a:lnTo>
                  <a:pt x="48" y="36"/>
                </a:lnTo>
                <a:lnTo>
                  <a:pt x="30" y="48"/>
                </a:lnTo>
                <a:lnTo>
                  <a:pt x="36" y="24"/>
                </a:lnTo>
                <a:lnTo>
                  <a:pt x="0" y="12"/>
                </a:lnTo>
                <a:lnTo>
                  <a:pt x="18" y="78"/>
                </a:lnTo>
                <a:lnTo>
                  <a:pt x="12" y="126"/>
                </a:lnTo>
                <a:lnTo>
                  <a:pt x="0" y="174"/>
                </a:lnTo>
                <a:lnTo>
                  <a:pt x="12" y="211"/>
                </a:lnTo>
                <a:lnTo>
                  <a:pt x="12" y="235"/>
                </a:lnTo>
                <a:lnTo>
                  <a:pt x="42" y="295"/>
                </a:lnTo>
                <a:lnTo>
                  <a:pt x="66" y="337"/>
                </a:lnTo>
                <a:lnTo>
                  <a:pt x="84" y="367"/>
                </a:lnTo>
                <a:lnTo>
                  <a:pt x="138" y="403"/>
                </a:lnTo>
                <a:lnTo>
                  <a:pt x="144" y="415"/>
                </a:lnTo>
                <a:lnTo>
                  <a:pt x="192" y="409"/>
                </a:lnTo>
                <a:lnTo>
                  <a:pt x="252" y="439"/>
                </a:ln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5</xdr:col>
      <xdr:colOff>152469</xdr:colOff>
      <xdr:row>25</xdr:row>
      <xdr:rowOff>146050</xdr:rowOff>
    </xdr:from>
    <xdr:to>
      <xdr:col>5</xdr:col>
      <xdr:colOff>263594</xdr:colOff>
      <xdr:row>26</xdr:row>
      <xdr:rowOff>96838</xdr:rowOff>
    </xdr:to>
    <xdr:sp macro="" textlink="">
      <xdr:nvSpPr>
        <xdr:cNvPr id="125" name="NI">
          <a:extLst>
            <a:ext uri="{FF2B5EF4-FFF2-40B4-BE49-F238E27FC236}">
              <a16:creationId xmlns:a16="http://schemas.microsoft.com/office/drawing/2014/main" id="{00000000-0008-0000-0D00-00007D000000}"/>
            </a:ext>
          </a:extLst>
        </xdr:cNvPr>
        <xdr:cNvSpPr>
          <a:spLocks/>
        </xdr:cNvSpPr>
      </xdr:nvSpPr>
      <xdr:spPr bwMode="auto">
        <a:xfrm>
          <a:off x="3305244" y="4632325"/>
          <a:ext cx="111125" cy="112713"/>
        </a:xfrm>
        <a:custGeom>
          <a:avLst/>
          <a:gdLst>
            <a:gd name="T0" fmla="*/ 2147483647 w 14"/>
            <a:gd name="T1" fmla="*/ 2147483647 h 14"/>
            <a:gd name="T2" fmla="*/ 2147483647 w 14"/>
            <a:gd name="T3" fmla="*/ 2147483647 h 14"/>
            <a:gd name="T4" fmla="*/ 2147483647 w 14"/>
            <a:gd name="T5" fmla="*/ 0 h 14"/>
            <a:gd name="T6" fmla="*/ 2147483647 w 14"/>
            <a:gd name="T7" fmla="*/ 2147483647 h 14"/>
            <a:gd name="T8" fmla="*/ 0 w 14"/>
            <a:gd name="T9" fmla="*/ 2147483647 h 14"/>
            <a:gd name="T10" fmla="*/ 2147483647 w 14"/>
            <a:gd name="T11" fmla="*/ 2147483647 h 14"/>
            <a:gd name="T12" fmla="*/ 2147483647 w 14"/>
            <a:gd name="T13" fmla="*/ 2147483647 h 14"/>
            <a:gd name="T14" fmla="*/ 2147483647 w 14"/>
            <a:gd name="T15" fmla="*/ 2147483647 h 14"/>
            <a:gd name="T16" fmla="*/ 0 60000 65536"/>
            <a:gd name="T17" fmla="*/ 0 60000 65536"/>
            <a:gd name="T18" fmla="*/ 0 60000 65536"/>
            <a:gd name="T19" fmla="*/ 0 60000 65536"/>
            <a:gd name="T20" fmla="*/ 0 60000 65536"/>
            <a:gd name="T21" fmla="*/ 0 60000 65536"/>
            <a:gd name="T22" fmla="*/ 0 60000 65536"/>
            <a:gd name="T23" fmla="*/ 0 60000 6553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0" t="0" r="r" b="b"/>
          <a:pathLst>
            <a:path w="14" h="14">
              <a:moveTo>
                <a:pt x="14" y="14"/>
              </a:moveTo>
              <a:cubicBezTo>
                <a:pt x="14" y="12"/>
                <a:pt x="13" y="11"/>
                <a:pt x="13" y="11"/>
              </a:cubicBezTo>
              <a:cubicBezTo>
                <a:pt x="14" y="0"/>
                <a:pt x="14" y="0"/>
                <a:pt x="14" y="0"/>
              </a:cubicBezTo>
              <a:cubicBezTo>
                <a:pt x="7" y="3"/>
                <a:pt x="7" y="3"/>
                <a:pt x="7" y="3"/>
              </a:cubicBezTo>
              <a:cubicBezTo>
                <a:pt x="0" y="6"/>
                <a:pt x="0" y="6"/>
                <a:pt x="0" y="6"/>
              </a:cubicBezTo>
              <a:cubicBezTo>
                <a:pt x="5" y="14"/>
                <a:pt x="5" y="14"/>
                <a:pt x="5" y="14"/>
              </a:cubicBezTo>
              <a:cubicBezTo>
                <a:pt x="9" y="13"/>
                <a:pt x="9" y="13"/>
                <a:pt x="9" y="13"/>
              </a:cubicBezTo>
              <a:lnTo>
                <a:pt x="14" y="1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192157</xdr:colOff>
      <xdr:row>26</xdr:row>
      <xdr:rowOff>87313</xdr:rowOff>
    </xdr:from>
    <xdr:to>
      <xdr:col>5</xdr:col>
      <xdr:colOff>287407</xdr:colOff>
      <xdr:row>26</xdr:row>
      <xdr:rowOff>157163</xdr:rowOff>
    </xdr:to>
    <xdr:sp macro="" textlink="">
      <xdr:nvSpPr>
        <xdr:cNvPr id="126" name="CR">
          <a:extLst>
            <a:ext uri="{FF2B5EF4-FFF2-40B4-BE49-F238E27FC236}">
              <a16:creationId xmlns:a16="http://schemas.microsoft.com/office/drawing/2014/main" id="{00000000-0008-0000-0D00-00007E000000}"/>
            </a:ext>
          </a:extLst>
        </xdr:cNvPr>
        <xdr:cNvSpPr>
          <a:spLocks/>
        </xdr:cNvSpPr>
      </xdr:nvSpPr>
      <xdr:spPr bwMode="auto">
        <a:xfrm>
          <a:off x="3344932" y="4735513"/>
          <a:ext cx="95250" cy="69850"/>
        </a:xfrm>
        <a:custGeom>
          <a:avLst/>
          <a:gdLst>
            <a:gd name="T0" fmla="*/ 2147483647 w 12"/>
            <a:gd name="T1" fmla="*/ 2147483647 h 9"/>
            <a:gd name="T2" fmla="*/ 2147483647 w 12"/>
            <a:gd name="T3" fmla="*/ 0 h 9"/>
            <a:gd name="T4" fmla="*/ 0 w 12"/>
            <a:gd name="T5" fmla="*/ 2147483647 h 9"/>
            <a:gd name="T6" fmla="*/ 2147483647 w 12"/>
            <a:gd name="T7" fmla="*/ 2147483647 h 9"/>
            <a:gd name="T8" fmla="*/ 2147483647 w 12"/>
            <a:gd name="T9" fmla="*/ 2147483647 h 9"/>
            <a:gd name="T10" fmla="*/ 2147483647 w 12"/>
            <a:gd name="T11" fmla="*/ 2147483647 h 9"/>
            <a:gd name="T12" fmla="*/ 2147483647 w 12"/>
            <a:gd name="T13" fmla="*/ 2147483647 h 9"/>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12" h="9">
              <a:moveTo>
                <a:pt x="9" y="1"/>
              </a:moveTo>
              <a:cubicBezTo>
                <a:pt x="4" y="0"/>
                <a:pt x="4" y="0"/>
                <a:pt x="4" y="0"/>
              </a:cubicBezTo>
              <a:cubicBezTo>
                <a:pt x="0" y="1"/>
                <a:pt x="0" y="1"/>
                <a:pt x="0" y="1"/>
              </a:cubicBezTo>
              <a:cubicBezTo>
                <a:pt x="2" y="3"/>
                <a:pt x="2" y="3"/>
                <a:pt x="2" y="3"/>
              </a:cubicBezTo>
              <a:cubicBezTo>
                <a:pt x="11" y="9"/>
                <a:pt x="11" y="9"/>
                <a:pt x="11" y="9"/>
              </a:cubicBezTo>
              <a:cubicBezTo>
                <a:pt x="12" y="5"/>
                <a:pt x="12" y="5"/>
                <a:pt x="12" y="5"/>
              </a:cubicBezTo>
              <a:cubicBezTo>
                <a:pt x="11" y="4"/>
                <a:pt x="10" y="2"/>
                <a:pt x="9" y="1"/>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279469</xdr:colOff>
      <xdr:row>26</xdr:row>
      <xdr:rowOff>127000</xdr:rowOff>
    </xdr:from>
    <xdr:to>
      <xdr:col>5</xdr:col>
      <xdr:colOff>420757</xdr:colOff>
      <xdr:row>27</xdr:row>
      <xdr:rowOff>25400</xdr:rowOff>
    </xdr:to>
    <xdr:sp macro="" textlink="">
      <xdr:nvSpPr>
        <xdr:cNvPr id="127" name="PA">
          <a:extLst>
            <a:ext uri="{FF2B5EF4-FFF2-40B4-BE49-F238E27FC236}">
              <a16:creationId xmlns:a16="http://schemas.microsoft.com/office/drawing/2014/main" id="{00000000-0008-0000-0D00-00007F000000}"/>
            </a:ext>
          </a:extLst>
        </xdr:cNvPr>
        <xdr:cNvSpPr>
          <a:spLocks/>
        </xdr:cNvSpPr>
      </xdr:nvSpPr>
      <xdr:spPr bwMode="auto">
        <a:xfrm>
          <a:off x="3432244" y="4775200"/>
          <a:ext cx="141288" cy="60325"/>
        </a:xfrm>
        <a:custGeom>
          <a:avLst/>
          <a:gdLst>
            <a:gd name="T0" fmla="*/ 2147483647 w 18"/>
            <a:gd name="T1" fmla="*/ 2147483647 h 8"/>
            <a:gd name="T2" fmla="*/ 2147483647 w 18"/>
            <a:gd name="T3" fmla="*/ 2147483647 h 8"/>
            <a:gd name="T4" fmla="*/ 2147483647 w 18"/>
            <a:gd name="T5" fmla="*/ 2147483647 h 8"/>
            <a:gd name="T6" fmla="*/ 2147483647 w 18"/>
            <a:gd name="T7" fmla="*/ 0 h 8"/>
            <a:gd name="T8" fmla="*/ 0 w 18"/>
            <a:gd name="T9" fmla="*/ 2147483647 h 8"/>
            <a:gd name="T10" fmla="*/ 2147483647 w 18"/>
            <a:gd name="T11" fmla="*/ 2147483647 h 8"/>
            <a:gd name="T12" fmla="*/ 2147483647 w 18"/>
            <a:gd name="T13" fmla="*/ 2147483647 h 8"/>
            <a:gd name="T14" fmla="*/ 2147483647 w 18"/>
            <a:gd name="T15" fmla="*/ 2147483647 h 8"/>
            <a:gd name="T16" fmla="*/ 2147483647 w 18"/>
            <a:gd name="T17" fmla="*/ 2147483647 h 8"/>
            <a:gd name="T18" fmla="*/ 2147483647 w 18"/>
            <a:gd name="T19" fmla="*/ 2147483647 h 8"/>
            <a:gd name="T20" fmla="*/ 2147483647 w 18"/>
            <a:gd name="T21" fmla="*/ 2147483647 h 8"/>
            <a:gd name="T22" fmla="*/ 2147483647 w 18"/>
            <a:gd name="T23" fmla="*/ 2147483647 h 8"/>
            <a:gd name="T24" fmla="*/ 2147483647 w 18"/>
            <a:gd name="T25" fmla="*/ 2147483647 h 8"/>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8" h="8">
              <a:moveTo>
                <a:pt x="14" y="1"/>
              </a:moveTo>
              <a:cubicBezTo>
                <a:pt x="9" y="1"/>
                <a:pt x="9" y="1"/>
                <a:pt x="9" y="1"/>
              </a:cubicBezTo>
              <a:cubicBezTo>
                <a:pt x="9" y="1"/>
                <a:pt x="3" y="2"/>
                <a:pt x="2" y="1"/>
              </a:cubicBezTo>
              <a:cubicBezTo>
                <a:pt x="1" y="1"/>
                <a:pt x="1" y="1"/>
                <a:pt x="1" y="0"/>
              </a:cubicBezTo>
              <a:cubicBezTo>
                <a:pt x="0" y="4"/>
                <a:pt x="0" y="4"/>
                <a:pt x="0" y="4"/>
              </a:cubicBezTo>
              <a:cubicBezTo>
                <a:pt x="0" y="4"/>
                <a:pt x="3" y="7"/>
                <a:pt x="4" y="8"/>
              </a:cubicBezTo>
              <a:cubicBezTo>
                <a:pt x="5" y="8"/>
                <a:pt x="6" y="8"/>
                <a:pt x="6" y="8"/>
              </a:cubicBezTo>
              <a:cubicBezTo>
                <a:pt x="7" y="6"/>
                <a:pt x="7" y="6"/>
                <a:pt x="7" y="6"/>
              </a:cubicBezTo>
              <a:cubicBezTo>
                <a:pt x="10" y="3"/>
                <a:pt x="10" y="3"/>
                <a:pt x="10" y="3"/>
              </a:cubicBezTo>
              <a:cubicBezTo>
                <a:pt x="14" y="4"/>
                <a:pt x="14" y="4"/>
                <a:pt x="14" y="4"/>
              </a:cubicBezTo>
              <a:cubicBezTo>
                <a:pt x="15" y="7"/>
                <a:pt x="15" y="7"/>
                <a:pt x="15" y="7"/>
              </a:cubicBezTo>
              <a:cubicBezTo>
                <a:pt x="18" y="4"/>
                <a:pt x="18" y="4"/>
                <a:pt x="18" y="4"/>
              </a:cubicBezTo>
              <a:lnTo>
                <a:pt x="14" y="1"/>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112782</xdr:colOff>
      <xdr:row>25</xdr:row>
      <xdr:rowOff>123825</xdr:rowOff>
    </xdr:from>
    <xdr:to>
      <xdr:col>5</xdr:col>
      <xdr:colOff>263594</xdr:colOff>
      <xdr:row>26</xdr:row>
      <xdr:rowOff>31750</xdr:rowOff>
    </xdr:to>
    <xdr:sp macro="" textlink="">
      <xdr:nvSpPr>
        <xdr:cNvPr id="128" name="HN">
          <a:extLst>
            <a:ext uri="{FF2B5EF4-FFF2-40B4-BE49-F238E27FC236}">
              <a16:creationId xmlns:a16="http://schemas.microsoft.com/office/drawing/2014/main" id="{00000000-0008-0000-0D00-000080000000}"/>
            </a:ext>
          </a:extLst>
        </xdr:cNvPr>
        <xdr:cNvSpPr>
          <a:spLocks/>
        </xdr:cNvSpPr>
      </xdr:nvSpPr>
      <xdr:spPr bwMode="auto">
        <a:xfrm>
          <a:off x="3265557" y="4610100"/>
          <a:ext cx="150812" cy="69850"/>
        </a:xfrm>
        <a:custGeom>
          <a:avLst/>
          <a:gdLst>
            <a:gd name="T0" fmla="*/ 2147483647 w 19"/>
            <a:gd name="T1" fmla="*/ 2147483647 h 9"/>
            <a:gd name="T2" fmla="*/ 2147483647 w 19"/>
            <a:gd name="T3" fmla="*/ 2147483647 h 9"/>
            <a:gd name="T4" fmla="*/ 2147483647 w 19"/>
            <a:gd name="T5" fmla="*/ 0 h 9"/>
            <a:gd name="T6" fmla="*/ 2147483647 w 19"/>
            <a:gd name="T7" fmla="*/ 2147483647 h 9"/>
            <a:gd name="T8" fmla="*/ 0 w 19"/>
            <a:gd name="T9" fmla="*/ 2147483647 h 9"/>
            <a:gd name="T10" fmla="*/ 0 w 19"/>
            <a:gd name="T11" fmla="*/ 2147483647 h 9"/>
            <a:gd name="T12" fmla="*/ 2147483647 w 19"/>
            <a:gd name="T13" fmla="*/ 2147483647 h 9"/>
            <a:gd name="T14" fmla="*/ 2147483647 w 19"/>
            <a:gd name="T15" fmla="*/ 2147483647 h 9"/>
            <a:gd name="T16" fmla="*/ 2147483647 w 19"/>
            <a:gd name="T17" fmla="*/ 2147483647 h 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19" h="9">
              <a:moveTo>
                <a:pt x="19" y="3"/>
              </a:moveTo>
              <a:cubicBezTo>
                <a:pt x="19" y="3"/>
                <a:pt x="10" y="1"/>
                <a:pt x="8" y="1"/>
              </a:cubicBezTo>
              <a:cubicBezTo>
                <a:pt x="7" y="1"/>
                <a:pt x="6" y="0"/>
                <a:pt x="5" y="0"/>
              </a:cubicBezTo>
              <a:cubicBezTo>
                <a:pt x="1" y="3"/>
                <a:pt x="1" y="3"/>
                <a:pt x="1" y="3"/>
              </a:cubicBezTo>
              <a:cubicBezTo>
                <a:pt x="0" y="6"/>
                <a:pt x="0" y="6"/>
                <a:pt x="0" y="6"/>
              </a:cubicBezTo>
              <a:cubicBezTo>
                <a:pt x="0" y="6"/>
                <a:pt x="0" y="6"/>
                <a:pt x="0" y="6"/>
              </a:cubicBezTo>
              <a:cubicBezTo>
                <a:pt x="5" y="9"/>
                <a:pt x="5" y="9"/>
                <a:pt x="5" y="9"/>
              </a:cubicBezTo>
              <a:cubicBezTo>
                <a:pt x="12" y="6"/>
                <a:pt x="12" y="6"/>
                <a:pt x="12" y="6"/>
              </a:cubicBezTo>
              <a:lnTo>
                <a:pt x="19" y="3"/>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33407</xdr:colOff>
      <xdr:row>25</xdr:row>
      <xdr:rowOff>82550</xdr:rowOff>
    </xdr:from>
    <xdr:to>
      <xdr:col>5</xdr:col>
      <xdr:colOff>152469</xdr:colOff>
      <xdr:row>26</xdr:row>
      <xdr:rowOff>19050</xdr:rowOff>
    </xdr:to>
    <xdr:sp macro="" textlink="">
      <xdr:nvSpPr>
        <xdr:cNvPr id="129" name="GT">
          <a:extLst>
            <a:ext uri="{FF2B5EF4-FFF2-40B4-BE49-F238E27FC236}">
              <a16:creationId xmlns:a16="http://schemas.microsoft.com/office/drawing/2014/main" id="{00000000-0008-0000-0D00-000081000000}"/>
            </a:ext>
          </a:extLst>
        </xdr:cNvPr>
        <xdr:cNvSpPr>
          <a:spLocks/>
        </xdr:cNvSpPr>
      </xdr:nvSpPr>
      <xdr:spPr bwMode="auto">
        <a:xfrm>
          <a:off x="3186182" y="4568825"/>
          <a:ext cx="119062" cy="98425"/>
        </a:xfrm>
        <a:custGeom>
          <a:avLst/>
          <a:gdLst>
            <a:gd name="T0" fmla="*/ 2147483647 w 15"/>
            <a:gd name="T1" fmla="*/ 2147483647 h 12"/>
            <a:gd name="T2" fmla="*/ 2147483647 w 15"/>
            <a:gd name="T3" fmla="*/ 2147483647 h 12"/>
            <a:gd name="T4" fmla="*/ 2147483647 w 15"/>
            <a:gd name="T5" fmla="*/ 0 h 12"/>
            <a:gd name="T6" fmla="*/ 2147483647 w 15"/>
            <a:gd name="T7" fmla="*/ 0 h 12"/>
            <a:gd name="T8" fmla="*/ 2147483647 w 15"/>
            <a:gd name="T9" fmla="*/ 2147483647 h 12"/>
            <a:gd name="T10" fmla="*/ 2147483647 w 15"/>
            <a:gd name="T11" fmla="*/ 2147483647 h 12"/>
            <a:gd name="T12" fmla="*/ 2147483647 w 15"/>
            <a:gd name="T13" fmla="*/ 2147483647 h 12"/>
            <a:gd name="T14" fmla="*/ 2147483647 w 15"/>
            <a:gd name="T15" fmla="*/ 2147483647 h 12"/>
            <a:gd name="T16" fmla="*/ 0 w 15"/>
            <a:gd name="T17" fmla="*/ 2147483647 h 12"/>
            <a:gd name="T18" fmla="*/ 2147483647 w 15"/>
            <a:gd name="T19" fmla="*/ 2147483647 h 12"/>
            <a:gd name="T20" fmla="*/ 2147483647 w 15"/>
            <a:gd name="T21" fmla="*/ 2147483647 h 12"/>
            <a:gd name="T22" fmla="*/ 2147483647 w 15"/>
            <a:gd name="T23" fmla="*/ 2147483647 h 12"/>
            <a:gd name="T24" fmla="*/ 2147483647 w 15"/>
            <a:gd name="T25" fmla="*/ 2147483647 h 12"/>
            <a:gd name="T26" fmla="*/ 2147483647 w 15"/>
            <a:gd name="T27" fmla="*/ 2147483647 h 1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5" h="12">
              <a:moveTo>
                <a:pt x="15" y="5"/>
              </a:moveTo>
              <a:cubicBezTo>
                <a:pt x="13" y="5"/>
                <a:pt x="11" y="4"/>
                <a:pt x="11" y="4"/>
              </a:cubicBezTo>
              <a:cubicBezTo>
                <a:pt x="11" y="0"/>
                <a:pt x="11" y="0"/>
                <a:pt x="11" y="0"/>
              </a:cubicBezTo>
              <a:cubicBezTo>
                <a:pt x="6" y="0"/>
                <a:pt x="6" y="0"/>
                <a:pt x="6" y="0"/>
              </a:cubicBezTo>
              <a:cubicBezTo>
                <a:pt x="4" y="1"/>
                <a:pt x="4" y="1"/>
                <a:pt x="4" y="1"/>
              </a:cubicBezTo>
              <a:cubicBezTo>
                <a:pt x="6" y="5"/>
                <a:pt x="6" y="5"/>
                <a:pt x="6" y="5"/>
              </a:cubicBezTo>
              <a:cubicBezTo>
                <a:pt x="3" y="5"/>
                <a:pt x="3" y="5"/>
                <a:pt x="3" y="5"/>
              </a:cubicBezTo>
              <a:cubicBezTo>
                <a:pt x="1" y="8"/>
                <a:pt x="1" y="8"/>
                <a:pt x="1" y="8"/>
              </a:cubicBezTo>
              <a:cubicBezTo>
                <a:pt x="0" y="10"/>
                <a:pt x="0" y="10"/>
                <a:pt x="0" y="10"/>
              </a:cubicBezTo>
              <a:cubicBezTo>
                <a:pt x="1" y="11"/>
                <a:pt x="1" y="11"/>
                <a:pt x="1" y="11"/>
              </a:cubicBezTo>
              <a:cubicBezTo>
                <a:pt x="7" y="12"/>
                <a:pt x="7" y="12"/>
                <a:pt x="7" y="12"/>
              </a:cubicBezTo>
              <a:cubicBezTo>
                <a:pt x="10" y="11"/>
                <a:pt x="10" y="11"/>
                <a:pt x="10" y="11"/>
              </a:cubicBezTo>
              <a:cubicBezTo>
                <a:pt x="11" y="8"/>
                <a:pt x="11" y="8"/>
                <a:pt x="11" y="8"/>
              </a:cubicBezTo>
              <a:lnTo>
                <a:pt x="15" y="5"/>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4</xdr:col>
      <xdr:colOff>33407</xdr:colOff>
      <xdr:row>22</xdr:row>
      <xdr:rowOff>155576</xdr:rowOff>
    </xdr:from>
    <xdr:to>
      <xdr:col>5</xdr:col>
      <xdr:colOff>177869</xdr:colOff>
      <xdr:row>26</xdr:row>
      <xdr:rowOff>1588</xdr:rowOff>
    </xdr:to>
    <xdr:sp macro="" textlink="">
      <xdr:nvSpPr>
        <xdr:cNvPr id="130" name="MX">
          <a:extLst>
            <a:ext uri="{FF2B5EF4-FFF2-40B4-BE49-F238E27FC236}">
              <a16:creationId xmlns:a16="http://schemas.microsoft.com/office/drawing/2014/main" id="{00000000-0008-0000-0D00-000082000000}"/>
            </a:ext>
          </a:extLst>
        </xdr:cNvPr>
        <xdr:cNvSpPr>
          <a:spLocks/>
        </xdr:cNvSpPr>
      </xdr:nvSpPr>
      <xdr:spPr bwMode="auto">
        <a:xfrm>
          <a:off x="2576582" y="4156076"/>
          <a:ext cx="754062" cy="493712"/>
        </a:xfrm>
        <a:custGeom>
          <a:avLst/>
          <a:gdLst>
            <a:gd name="T0" fmla="*/ 2147483647 w 576"/>
            <a:gd name="T1" fmla="*/ 2147483647 h 379"/>
            <a:gd name="T2" fmla="*/ 2147483647 w 576"/>
            <a:gd name="T3" fmla="*/ 2147483647 h 379"/>
            <a:gd name="T4" fmla="*/ 2147483647 w 576"/>
            <a:gd name="T5" fmla="*/ 2147483647 h 379"/>
            <a:gd name="T6" fmla="*/ 2147483647 w 576"/>
            <a:gd name="T7" fmla="*/ 2147483647 h 379"/>
            <a:gd name="T8" fmla="*/ 2147483647 w 576"/>
            <a:gd name="T9" fmla="*/ 2147483647 h 379"/>
            <a:gd name="T10" fmla="*/ 2147483647 w 576"/>
            <a:gd name="T11" fmla="*/ 2147483647 h 379"/>
            <a:gd name="T12" fmla="*/ 2147483647 w 576"/>
            <a:gd name="T13" fmla="*/ 2147483647 h 379"/>
            <a:gd name="T14" fmla="*/ 2147483647 w 576"/>
            <a:gd name="T15" fmla="*/ 2147483647 h 379"/>
            <a:gd name="T16" fmla="*/ 2147483647 w 576"/>
            <a:gd name="T17" fmla="*/ 2147483647 h 379"/>
            <a:gd name="T18" fmla="*/ 2147483647 w 576"/>
            <a:gd name="T19" fmla="*/ 2147483647 h 379"/>
            <a:gd name="T20" fmla="*/ 2147483647 w 576"/>
            <a:gd name="T21" fmla="*/ 2147483647 h 379"/>
            <a:gd name="T22" fmla="*/ 2147483647 w 576"/>
            <a:gd name="T23" fmla="*/ 2147483647 h 379"/>
            <a:gd name="T24" fmla="*/ 2147483647 w 576"/>
            <a:gd name="T25" fmla="*/ 2147483647 h 379"/>
            <a:gd name="T26" fmla="*/ 2147483647 w 576"/>
            <a:gd name="T27" fmla="*/ 2147483647 h 379"/>
            <a:gd name="T28" fmla="*/ 2147483647 w 576"/>
            <a:gd name="T29" fmla="*/ 2147483647 h 379"/>
            <a:gd name="T30" fmla="*/ 2147483647 w 576"/>
            <a:gd name="T31" fmla="*/ 2147483647 h 379"/>
            <a:gd name="T32" fmla="*/ 2147483647 w 576"/>
            <a:gd name="T33" fmla="*/ 2147483647 h 379"/>
            <a:gd name="T34" fmla="*/ 2147483647 w 576"/>
            <a:gd name="T35" fmla="*/ 2147483647 h 379"/>
            <a:gd name="T36" fmla="*/ 2147483647 w 576"/>
            <a:gd name="T37" fmla="*/ 2147483647 h 379"/>
            <a:gd name="T38" fmla="*/ 2147483647 w 576"/>
            <a:gd name="T39" fmla="*/ 2147483647 h 379"/>
            <a:gd name="T40" fmla="*/ 2147483647 w 576"/>
            <a:gd name="T41" fmla="*/ 2147483647 h 379"/>
            <a:gd name="T42" fmla="*/ 2147483647 w 576"/>
            <a:gd name="T43" fmla="*/ 2147483647 h 379"/>
            <a:gd name="T44" fmla="*/ 2147483647 w 576"/>
            <a:gd name="T45" fmla="*/ 2147483647 h 379"/>
            <a:gd name="T46" fmla="*/ 2147483647 w 576"/>
            <a:gd name="T47" fmla="*/ 2147483647 h 379"/>
            <a:gd name="T48" fmla="*/ 2147483647 w 576"/>
            <a:gd name="T49" fmla="*/ 0 h 379"/>
            <a:gd name="T50" fmla="*/ 0 w 576"/>
            <a:gd name="T51" fmla="*/ 2147483647 h 379"/>
            <a:gd name="T52" fmla="*/ 2147483647 w 576"/>
            <a:gd name="T53" fmla="*/ 2147483647 h 379"/>
            <a:gd name="T54" fmla="*/ 2147483647 w 576"/>
            <a:gd name="T55" fmla="*/ 2147483647 h 379"/>
            <a:gd name="T56" fmla="*/ 2147483647 w 576"/>
            <a:gd name="T57" fmla="*/ 2147483647 h 379"/>
            <a:gd name="T58" fmla="*/ 2147483647 w 576"/>
            <a:gd name="T59" fmla="*/ 2147483647 h 379"/>
            <a:gd name="T60" fmla="*/ 2147483647 w 576"/>
            <a:gd name="T61" fmla="*/ 2147483647 h 379"/>
            <a:gd name="T62" fmla="*/ 2147483647 w 576"/>
            <a:gd name="T63" fmla="*/ 2147483647 h 379"/>
            <a:gd name="T64" fmla="*/ 2147483647 w 576"/>
            <a:gd name="T65" fmla="*/ 2147483647 h 379"/>
            <a:gd name="T66" fmla="*/ 2147483647 w 576"/>
            <a:gd name="T67" fmla="*/ 2147483647 h 379"/>
            <a:gd name="T68" fmla="*/ 2147483647 w 576"/>
            <a:gd name="T69" fmla="*/ 2147483647 h 379"/>
            <a:gd name="T70" fmla="*/ 2147483647 w 576"/>
            <a:gd name="T71" fmla="*/ 2147483647 h 379"/>
            <a:gd name="T72" fmla="*/ 2147483647 w 576"/>
            <a:gd name="T73" fmla="*/ 2147483647 h 379"/>
            <a:gd name="T74" fmla="*/ 2147483647 w 576"/>
            <a:gd name="T75" fmla="*/ 2147483647 h 379"/>
            <a:gd name="T76" fmla="*/ 2147483647 w 576"/>
            <a:gd name="T77" fmla="*/ 2147483647 h 379"/>
            <a:gd name="T78" fmla="*/ 2147483647 w 576"/>
            <a:gd name="T79" fmla="*/ 2147483647 h 379"/>
            <a:gd name="T80" fmla="*/ 2147483647 w 576"/>
            <a:gd name="T81" fmla="*/ 2147483647 h 379"/>
            <a:gd name="T82" fmla="*/ 2147483647 w 576"/>
            <a:gd name="T83" fmla="*/ 2147483647 h 379"/>
            <a:gd name="T84" fmla="*/ 2147483647 w 576"/>
            <a:gd name="T85" fmla="*/ 2147483647 h 379"/>
            <a:gd name="T86" fmla="*/ 2147483647 w 576"/>
            <a:gd name="T87" fmla="*/ 2147483647 h 379"/>
            <a:gd name="T88" fmla="*/ 2147483647 w 576"/>
            <a:gd name="T89" fmla="*/ 2147483647 h 379"/>
            <a:gd name="T90" fmla="*/ 2147483647 w 576"/>
            <a:gd name="T91" fmla="*/ 2147483647 h 379"/>
            <a:gd name="T92" fmla="*/ 2147483647 w 576"/>
            <a:gd name="T93" fmla="*/ 2147483647 h 379"/>
            <a:gd name="T94" fmla="*/ 2147483647 w 576"/>
            <a:gd name="T95" fmla="*/ 2147483647 h 379"/>
            <a:gd name="T96" fmla="*/ 2147483647 w 576"/>
            <a:gd name="T97" fmla="*/ 2147483647 h 379"/>
            <a:gd name="T98" fmla="*/ 2147483647 w 576"/>
            <a:gd name="T99" fmla="*/ 2147483647 h 379"/>
            <a:gd name="T100" fmla="*/ 2147483647 w 576"/>
            <a:gd name="T101" fmla="*/ 2147483647 h 379"/>
            <a:gd name="T102" fmla="*/ 2147483647 w 576"/>
            <a:gd name="T103" fmla="*/ 2147483647 h 379"/>
            <a:gd name="T104" fmla="*/ 2147483647 w 576"/>
            <a:gd name="T105" fmla="*/ 2147483647 h 379"/>
            <a:gd name="T106" fmla="*/ 2147483647 w 576"/>
            <a:gd name="T107" fmla="*/ 2147483647 h 379"/>
            <a:gd name="T108" fmla="*/ 2147483647 w 576"/>
            <a:gd name="T109" fmla="*/ 2147483647 h 379"/>
            <a:gd name="T110" fmla="*/ 2147483647 w 576"/>
            <a:gd name="T111" fmla="*/ 2147483647 h 379"/>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576" h="379">
              <a:moveTo>
                <a:pt x="486" y="348"/>
              </a:moveTo>
              <a:lnTo>
                <a:pt x="504" y="348"/>
              </a:lnTo>
              <a:lnTo>
                <a:pt x="492" y="324"/>
              </a:lnTo>
              <a:lnTo>
                <a:pt x="504" y="318"/>
              </a:lnTo>
              <a:lnTo>
                <a:pt x="534" y="318"/>
              </a:lnTo>
              <a:lnTo>
                <a:pt x="528" y="312"/>
              </a:lnTo>
              <a:lnTo>
                <a:pt x="546" y="300"/>
              </a:lnTo>
              <a:lnTo>
                <a:pt x="564" y="288"/>
              </a:lnTo>
              <a:lnTo>
                <a:pt x="576" y="240"/>
              </a:lnTo>
              <a:lnTo>
                <a:pt x="504" y="252"/>
              </a:lnTo>
              <a:lnTo>
                <a:pt x="474" y="294"/>
              </a:lnTo>
              <a:lnTo>
                <a:pt x="426" y="300"/>
              </a:lnTo>
              <a:lnTo>
                <a:pt x="378" y="240"/>
              </a:lnTo>
              <a:lnTo>
                <a:pt x="372" y="162"/>
              </a:lnTo>
              <a:lnTo>
                <a:pt x="384" y="144"/>
              </a:lnTo>
              <a:lnTo>
                <a:pt x="354" y="138"/>
              </a:lnTo>
              <a:lnTo>
                <a:pt x="330" y="114"/>
              </a:lnTo>
              <a:lnTo>
                <a:pt x="312" y="84"/>
              </a:lnTo>
              <a:lnTo>
                <a:pt x="288" y="66"/>
              </a:lnTo>
              <a:lnTo>
                <a:pt x="252" y="78"/>
              </a:lnTo>
              <a:lnTo>
                <a:pt x="204" y="24"/>
              </a:lnTo>
              <a:lnTo>
                <a:pt x="174" y="18"/>
              </a:lnTo>
              <a:lnTo>
                <a:pt x="156" y="30"/>
              </a:lnTo>
              <a:lnTo>
                <a:pt x="108" y="30"/>
              </a:lnTo>
              <a:lnTo>
                <a:pt x="48" y="0"/>
              </a:lnTo>
              <a:lnTo>
                <a:pt x="0" y="6"/>
              </a:lnTo>
              <a:lnTo>
                <a:pt x="36" y="72"/>
              </a:lnTo>
              <a:lnTo>
                <a:pt x="60" y="108"/>
              </a:lnTo>
              <a:lnTo>
                <a:pt x="54" y="120"/>
              </a:lnTo>
              <a:lnTo>
                <a:pt x="96" y="150"/>
              </a:lnTo>
              <a:lnTo>
                <a:pt x="102" y="180"/>
              </a:lnTo>
              <a:lnTo>
                <a:pt x="120" y="192"/>
              </a:lnTo>
              <a:lnTo>
                <a:pt x="144" y="216"/>
              </a:lnTo>
              <a:lnTo>
                <a:pt x="150" y="198"/>
              </a:lnTo>
              <a:lnTo>
                <a:pt x="126" y="180"/>
              </a:lnTo>
              <a:lnTo>
                <a:pt x="102" y="126"/>
              </a:lnTo>
              <a:lnTo>
                <a:pt x="60" y="66"/>
              </a:lnTo>
              <a:lnTo>
                <a:pt x="48" y="30"/>
              </a:lnTo>
              <a:lnTo>
                <a:pt x="78" y="42"/>
              </a:lnTo>
              <a:lnTo>
                <a:pt x="108" y="102"/>
              </a:lnTo>
              <a:lnTo>
                <a:pt x="120" y="120"/>
              </a:lnTo>
              <a:lnTo>
                <a:pt x="150" y="138"/>
              </a:lnTo>
              <a:lnTo>
                <a:pt x="150" y="156"/>
              </a:lnTo>
              <a:lnTo>
                <a:pt x="174" y="168"/>
              </a:lnTo>
              <a:lnTo>
                <a:pt x="186" y="186"/>
              </a:lnTo>
              <a:lnTo>
                <a:pt x="216" y="216"/>
              </a:lnTo>
              <a:lnTo>
                <a:pt x="222" y="258"/>
              </a:lnTo>
              <a:lnTo>
                <a:pt x="222" y="276"/>
              </a:lnTo>
              <a:lnTo>
                <a:pt x="300" y="324"/>
              </a:lnTo>
              <a:lnTo>
                <a:pt x="336" y="342"/>
              </a:lnTo>
              <a:lnTo>
                <a:pt x="402" y="360"/>
              </a:lnTo>
              <a:lnTo>
                <a:pt x="420" y="354"/>
              </a:lnTo>
              <a:lnTo>
                <a:pt x="438" y="354"/>
              </a:lnTo>
              <a:lnTo>
                <a:pt x="468" y="379"/>
              </a:lnTo>
              <a:lnTo>
                <a:pt x="474" y="366"/>
              </a:lnTo>
              <a:lnTo>
                <a:pt x="486" y="348"/>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6</xdr:col>
      <xdr:colOff>47694</xdr:colOff>
      <xdr:row>10</xdr:row>
      <xdr:rowOff>120650</xdr:rowOff>
    </xdr:from>
    <xdr:to>
      <xdr:col>7</xdr:col>
      <xdr:colOff>359751</xdr:colOff>
      <xdr:row>16</xdr:row>
      <xdr:rowOff>46038</xdr:rowOff>
    </xdr:to>
    <xdr:sp macro="" textlink="">
      <xdr:nvSpPr>
        <xdr:cNvPr id="131" name="GL">
          <a:extLst>
            <a:ext uri="{FF2B5EF4-FFF2-40B4-BE49-F238E27FC236}">
              <a16:creationId xmlns:a16="http://schemas.microsoft.com/office/drawing/2014/main" id="{00000000-0008-0000-0D00-000083000000}"/>
            </a:ext>
          </a:extLst>
        </xdr:cNvPr>
        <xdr:cNvSpPr>
          <a:spLocks/>
        </xdr:cNvSpPr>
      </xdr:nvSpPr>
      <xdr:spPr bwMode="auto">
        <a:xfrm rot="20747712">
          <a:off x="3810069" y="2178050"/>
          <a:ext cx="921657" cy="896938"/>
        </a:xfrm>
        <a:custGeom>
          <a:avLst/>
          <a:gdLst>
            <a:gd name="T0" fmla="*/ 2147483647 w 1125"/>
            <a:gd name="T1" fmla="*/ 2147483647 h 2047"/>
            <a:gd name="T2" fmla="*/ 2147483647 w 1125"/>
            <a:gd name="T3" fmla="*/ 2147483647 h 2047"/>
            <a:gd name="T4" fmla="*/ 2147483647 w 1125"/>
            <a:gd name="T5" fmla="*/ 2147483647 h 2047"/>
            <a:gd name="T6" fmla="*/ 2147483647 w 1125"/>
            <a:gd name="T7" fmla="*/ 2147483647 h 2047"/>
            <a:gd name="T8" fmla="*/ 2147483647 w 1125"/>
            <a:gd name="T9" fmla="*/ 2147483647 h 2047"/>
            <a:gd name="T10" fmla="*/ 2147483647 w 1125"/>
            <a:gd name="T11" fmla="*/ 2147483647 h 2047"/>
            <a:gd name="T12" fmla="*/ 2147483647 w 1125"/>
            <a:gd name="T13" fmla="*/ 2147483647 h 2047"/>
            <a:gd name="T14" fmla="*/ 2147483647 w 1125"/>
            <a:gd name="T15" fmla="*/ 2147483647 h 2047"/>
            <a:gd name="T16" fmla="*/ 2147483647 w 1125"/>
            <a:gd name="T17" fmla="*/ 2147483647 h 2047"/>
            <a:gd name="T18" fmla="*/ 2147483647 w 1125"/>
            <a:gd name="T19" fmla="*/ 2147483647 h 2047"/>
            <a:gd name="T20" fmla="*/ 2147483647 w 1125"/>
            <a:gd name="T21" fmla="*/ 2147483647 h 2047"/>
            <a:gd name="T22" fmla="*/ 2147483647 w 1125"/>
            <a:gd name="T23" fmla="*/ 2147483647 h 2047"/>
            <a:gd name="T24" fmla="*/ 2147483647 w 1125"/>
            <a:gd name="T25" fmla="*/ 2147483647 h 2047"/>
            <a:gd name="T26" fmla="*/ 2147483647 w 1125"/>
            <a:gd name="T27" fmla="*/ 2147483647 h 2047"/>
            <a:gd name="T28" fmla="*/ 2147483647 w 1125"/>
            <a:gd name="T29" fmla="*/ 2147483647 h 2047"/>
            <a:gd name="T30" fmla="*/ 2147483647 w 1125"/>
            <a:gd name="T31" fmla="*/ 2147483647 h 2047"/>
            <a:gd name="T32" fmla="*/ 2147483647 w 1125"/>
            <a:gd name="T33" fmla="*/ 2147483647 h 2047"/>
            <a:gd name="T34" fmla="*/ 2147483647 w 1125"/>
            <a:gd name="T35" fmla="*/ 2147483647 h 2047"/>
            <a:gd name="T36" fmla="*/ 2147483647 w 1125"/>
            <a:gd name="T37" fmla="*/ 2147483647 h 2047"/>
            <a:gd name="T38" fmla="*/ 2147483647 w 1125"/>
            <a:gd name="T39" fmla="*/ 2147483647 h 2047"/>
            <a:gd name="T40" fmla="*/ 2147483647 w 1125"/>
            <a:gd name="T41" fmla="*/ 2147483647 h 2047"/>
            <a:gd name="T42" fmla="*/ 2147483647 w 1125"/>
            <a:gd name="T43" fmla="*/ 2147483647 h 2047"/>
            <a:gd name="T44" fmla="*/ 2147483647 w 1125"/>
            <a:gd name="T45" fmla="*/ 2147483647 h 2047"/>
            <a:gd name="T46" fmla="*/ 2147483647 w 1125"/>
            <a:gd name="T47" fmla="*/ 2147483647 h 2047"/>
            <a:gd name="T48" fmla="*/ 2147483647 w 1125"/>
            <a:gd name="T49" fmla="*/ 2147483647 h 2047"/>
            <a:gd name="T50" fmla="*/ 2147483647 w 1125"/>
            <a:gd name="T51" fmla="*/ 2147483647 h 2047"/>
            <a:gd name="T52" fmla="*/ 2147483647 w 1125"/>
            <a:gd name="T53" fmla="*/ 2147483647 h 2047"/>
            <a:gd name="T54" fmla="*/ 2147483647 w 1125"/>
            <a:gd name="T55" fmla="*/ 2147483647 h 2047"/>
            <a:gd name="T56" fmla="*/ 2147483647 w 1125"/>
            <a:gd name="T57" fmla="*/ 2147483647 h 2047"/>
            <a:gd name="T58" fmla="*/ 2147483647 w 1125"/>
            <a:gd name="T59" fmla="*/ 2147483647 h 2047"/>
            <a:gd name="T60" fmla="*/ 2147483647 w 1125"/>
            <a:gd name="T61" fmla="*/ 2147483647 h 2047"/>
            <a:gd name="T62" fmla="*/ 2147483647 w 1125"/>
            <a:gd name="T63" fmla="*/ 2147483647 h 2047"/>
            <a:gd name="T64" fmla="*/ 2147483647 w 1125"/>
            <a:gd name="T65" fmla="*/ 2147483647 h 2047"/>
            <a:gd name="T66" fmla="*/ 2147483647 w 1125"/>
            <a:gd name="T67" fmla="*/ 2147483647 h 2047"/>
            <a:gd name="T68" fmla="*/ 2147483647 w 1125"/>
            <a:gd name="T69" fmla="*/ 2147483647 h 2047"/>
            <a:gd name="T70" fmla="*/ 2147483647 w 1125"/>
            <a:gd name="T71" fmla="*/ 2147483647 h 2047"/>
            <a:gd name="T72" fmla="*/ 2147483647 w 1125"/>
            <a:gd name="T73" fmla="*/ 2147483647 h 2047"/>
            <a:gd name="T74" fmla="*/ 2147483647 w 1125"/>
            <a:gd name="T75" fmla="*/ 2147483647 h 2047"/>
            <a:gd name="T76" fmla="*/ 2147483647 w 1125"/>
            <a:gd name="T77" fmla="*/ 2147483647 h 2047"/>
            <a:gd name="T78" fmla="*/ 2147483647 w 1125"/>
            <a:gd name="T79" fmla="*/ 2147483647 h 2047"/>
            <a:gd name="T80" fmla="*/ 2147483647 w 1125"/>
            <a:gd name="T81" fmla="*/ 2147483647 h 2047"/>
            <a:gd name="T82" fmla="*/ 2147483647 w 1125"/>
            <a:gd name="T83" fmla="*/ 2147483647 h 2047"/>
            <a:gd name="T84" fmla="*/ 2147483647 w 1125"/>
            <a:gd name="T85" fmla="*/ 2147483647 h 2047"/>
            <a:gd name="T86" fmla="*/ 2147483647 w 1125"/>
            <a:gd name="T87" fmla="*/ 2147483647 h 2047"/>
            <a:gd name="T88" fmla="*/ 2147483647 w 1125"/>
            <a:gd name="T89" fmla="*/ 2147483647 h 2047"/>
            <a:gd name="T90" fmla="*/ 2147483647 w 1125"/>
            <a:gd name="T91" fmla="*/ 2147483647 h 2047"/>
            <a:gd name="T92" fmla="*/ 2147483647 w 1125"/>
            <a:gd name="T93" fmla="*/ 2147483647 h 2047"/>
            <a:gd name="T94" fmla="*/ 2147483647 w 1125"/>
            <a:gd name="T95" fmla="*/ 2147483647 h 2047"/>
            <a:gd name="T96" fmla="*/ 2147483647 w 1125"/>
            <a:gd name="T97" fmla="*/ 2147483647 h 2047"/>
            <a:gd name="T98" fmla="*/ 2147483647 w 1125"/>
            <a:gd name="T99" fmla="*/ 2147483647 h 2047"/>
            <a:gd name="T100" fmla="*/ 2147483647 w 1125"/>
            <a:gd name="T101" fmla="*/ 2147483647 h 2047"/>
            <a:gd name="T102" fmla="*/ 2147483647 w 1125"/>
            <a:gd name="T103" fmla="*/ 2147483647 h 2047"/>
            <a:gd name="T104" fmla="*/ 2147483647 w 1125"/>
            <a:gd name="T105" fmla="*/ 2147483647 h 2047"/>
            <a:gd name="T106" fmla="*/ 2147483647 w 1125"/>
            <a:gd name="T107" fmla="*/ 2147483647 h 2047"/>
            <a:gd name="T108" fmla="*/ 2147483647 w 1125"/>
            <a:gd name="T109" fmla="*/ 2147483647 h 2047"/>
            <a:gd name="T110" fmla="*/ 2147483647 w 1125"/>
            <a:gd name="T111" fmla="*/ 2147483647 h 2047"/>
            <a:gd name="T112" fmla="*/ 2147483647 w 1125"/>
            <a:gd name="T113" fmla="*/ 2147483647 h 2047"/>
            <a:gd name="T114" fmla="*/ 2147483647 w 1125"/>
            <a:gd name="T115" fmla="*/ 2147483647 h 2047"/>
            <a:gd name="T116" fmla="*/ 2147483647 w 1125"/>
            <a:gd name="T117" fmla="*/ 2147483647 h 2047"/>
            <a:gd name="T118" fmla="*/ 2147483647 w 1125"/>
            <a:gd name="T119" fmla="*/ 2147483647 h 2047"/>
            <a:gd name="T120" fmla="*/ 2147483647 w 1125"/>
            <a:gd name="T121" fmla="*/ 2147483647 h 2047"/>
            <a:gd name="T122" fmla="*/ 2147483647 w 1125"/>
            <a:gd name="T123" fmla="*/ 2147483647 h 2047"/>
            <a:gd name="T124" fmla="*/ 2147483647 w 1125"/>
            <a:gd name="T125" fmla="*/ 2147483647 h 2047"/>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 name="T186" fmla="*/ 0 60000 65536"/>
            <a:gd name="T187" fmla="*/ 0 60000 65536"/>
            <a:gd name="T188" fmla="*/ 0 60000 65536"/>
          </a:gdLst>
          <a:ahLst/>
          <a:cxnLst>
            <a:cxn ang="T126">
              <a:pos x="T0" y="T1"/>
            </a:cxn>
            <a:cxn ang="T127">
              <a:pos x="T2" y="T3"/>
            </a:cxn>
            <a:cxn ang="T128">
              <a:pos x="T4" y="T5"/>
            </a:cxn>
            <a:cxn ang="T129">
              <a:pos x="T6" y="T7"/>
            </a:cxn>
            <a:cxn ang="T130">
              <a:pos x="T8" y="T9"/>
            </a:cxn>
            <a:cxn ang="T131">
              <a:pos x="T10" y="T11"/>
            </a:cxn>
            <a:cxn ang="T132">
              <a:pos x="T12" y="T13"/>
            </a:cxn>
            <a:cxn ang="T133">
              <a:pos x="T14" y="T15"/>
            </a:cxn>
            <a:cxn ang="T134">
              <a:pos x="T16" y="T17"/>
            </a:cxn>
            <a:cxn ang="T135">
              <a:pos x="T18" y="T19"/>
            </a:cxn>
            <a:cxn ang="T136">
              <a:pos x="T20" y="T21"/>
            </a:cxn>
            <a:cxn ang="T137">
              <a:pos x="T22" y="T23"/>
            </a:cxn>
            <a:cxn ang="T138">
              <a:pos x="T24" y="T25"/>
            </a:cxn>
            <a:cxn ang="T139">
              <a:pos x="T26" y="T27"/>
            </a:cxn>
            <a:cxn ang="T140">
              <a:pos x="T28" y="T29"/>
            </a:cxn>
            <a:cxn ang="T141">
              <a:pos x="T30" y="T31"/>
            </a:cxn>
            <a:cxn ang="T142">
              <a:pos x="T32" y="T33"/>
            </a:cxn>
            <a:cxn ang="T143">
              <a:pos x="T34" y="T35"/>
            </a:cxn>
            <a:cxn ang="T144">
              <a:pos x="T36" y="T37"/>
            </a:cxn>
            <a:cxn ang="T145">
              <a:pos x="T38" y="T39"/>
            </a:cxn>
            <a:cxn ang="T146">
              <a:pos x="T40" y="T41"/>
            </a:cxn>
            <a:cxn ang="T147">
              <a:pos x="T42" y="T43"/>
            </a:cxn>
            <a:cxn ang="T148">
              <a:pos x="T44" y="T45"/>
            </a:cxn>
            <a:cxn ang="T149">
              <a:pos x="T46" y="T47"/>
            </a:cxn>
            <a:cxn ang="T150">
              <a:pos x="T48" y="T49"/>
            </a:cxn>
            <a:cxn ang="T151">
              <a:pos x="T50" y="T51"/>
            </a:cxn>
            <a:cxn ang="T152">
              <a:pos x="T52" y="T53"/>
            </a:cxn>
            <a:cxn ang="T153">
              <a:pos x="T54" y="T55"/>
            </a:cxn>
            <a:cxn ang="T154">
              <a:pos x="T56" y="T57"/>
            </a:cxn>
            <a:cxn ang="T155">
              <a:pos x="T58" y="T59"/>
            </a:cxn>
            <a:cxn ang="T156">
              <a:pos x="T60" y="T61"/>
            </a:cxn>
            <a:cxn ang="T157">
              <a:pos x="T62" y="T63"/>
            </a:cxn>
            <a:cxn ang="T158">
              <a:pos x="T64" y="T65"/>
            </a:cxn>
            <a:cxn ang="T159">
              <a:pos x="T66" y="T67"/>
            </a:cxn>
            <a:cxn ang="T160">
              <a:pos x="T68" y="T69"/>
            </a:cxn>
            <a:cxn ang="T161">
              <a:pos x="T70" y="T71"/>
            </a:cxn>
            <a:cxn ang="T162">
              <a:pos x="T72" y="T73"/>
            </a:cxn>
            <a:cxn ang="T163">
              <a:pos x="T74" y="T75"/>
            </a:cxn>
            <a:cxn ang="T164">
              <a:pos x="T76" y="T77"/>
            </a:cxn>
            <a:cxn ang="T165">
              <a:pos x="T78" y="T79"/>
            </a:cxn>
            <a:cxn ang="T166">
              <a:pos x="T80" y="T81"/>
            </a:cxn>
            <a:cxn ang="T167">
              <a:pos x="T82" y="T83"/>
            </a:cxn>
            <a:cxn ang="T168">
              <a:pos x="T84" y="T85"/>
            </a:cxn>
            <a:cxn ang="T169">
              <a:pos x="T86" y="T87"/>
            </a:cxn>
            <a:cxn ang="T170">
              <a:pos x="T88" y="T89"/>
            </a:cxn>
            <a:cxn ang="T171">
              <a:pos x="T90" y="T91"/>
            </a:cxn>
            <a:cxn ang="T172">
              <a:pos x="T92" y="T93"/>
            </a:cxn>
            <a:cxn ang="T173">
              <a:pos x="T94" y="T95"/>
            </a:cxn>
            <a:cxn ang="T174">
              <a:pos x="T96" y="T97"/>
            </a:cxn>
            <a:cxn ang="T175">
              <a:pos x="T98" y="T99"/>
            </a:cxn>
            <a:cxn ang="T176">
              <a:pos x="T100" y="T101"/>
            </a:cxn>
            <a:cxn ang="T177">
              <a:pos x="T102" y="T103"/>
            </a:cxn>
            <a:cxn ang="T178">
              <a:pos x="T104" y="T105"/>
            </a:cxn>
            <a:cxn ang="T179">
              <a:pos x="T106" y="T107"/>
            </a:cxn>
            <a:cxn ang="T180">
              <a:pos x="T108" y="T109"/>
            </a:cxn>
            <a:cxn ang="T181">
              <a:pos x="T110" y="T111"/>
            </a:cxn>
            <a:cxn ang="T182">
              <a:pos x="T112" y="T113"/>
            </a:cxn>
            <a:cxn ang="T183">
              <a:pos x="T114" y="T115"/>
            </a:cxn>
            <a:cxn ang="T184">
              <a:pos x="T116" y="T117"/>
            </a:cxn>
            <a:cxn ang="T185">
              <a:pos x="T118" y="T119"/>
            </a:cxn>
            <a:cxn ang="T186">
              <a:pos x="T120" y="T121"/>
            </a:cxn>
            <a:cxn ang="T187">
              <a:pos x="T122" y="T123"/>
            </a:cxn>
            <a:cxn ang="T188">
              <a:pos x="T124" y="T125"/>
            </a:cxn>
          </a:cxnLst>
          <a:rect l="0" t="0" r="r" b="b"/>
          <a:pathLst>
            <a:path w="1125" h="2047">
              <a:moveTo>
                <a:pt x="718" y="105"/>
              </a:moveTo>
              <a:lnTo>
                <a:pt x="722" y="102"/>
              </a:lnTo>
              <a:lnTo>
                <a:pt x="730" y="95"/>
              </a:lnTo>
              <a:lnTo>
                <a:pt x="740" y="83"/>
              </a:lnTo>
              <a:lnTo>
                <a:pt x="751" y="70"/>
              </a:lnTo>
              <a:lnTo>
                <a:pt x="760" y="58"/>
              </a:lnTo>
              <a:lnTo>
                <a:pt x="764" y="46"/>
              </a:lnTo>
              <a:lnTo>
                <a:pt x="761" y="37"/>
              </a:lnTo>
              <a:lnTo>
                <a:pt x="748" y="32"/>
              </a:lnTo>
              <a:lnTo>
                <a:pt x="735" y="30"/>
              </a:lnTo>
              <a:lnTo>
                <a:pt x="725" y="27"/>
              </a:lnTo>
              <a:lnTo>
                <a:pt x="716" y="22"/>
              </a:lnTo>
              <a:lnTo>
                <a:pt x="708" y="17"/>
              </a:lnTo>
              <a:lnTo>
                <a:pt x="700" y="13"/>
              </a:lnTo>
              <a:lnTo>
                <a:pt x="693" y="8"/>
              </a:lnTo>
              <a:lnTo>
                <a:pt x="686" y="4"/>
              </a:lnTo>
              <a:lnTo>
                <a:pt x="678" y="1"/>
              </a:lnTo>
              <a:lnTo>
                <a:pt x="672" y="0"/>
              </a:lnTo>
              <a:lnTo>
                <a:pt x="665" y="0"/>
              </a:lnTo>
              <a:lnTo>
                <a:pt x="658" y="0"/>
              </a:lnTo>
              <a:lnTo>
                <a:pt x="651" y="2"/>
              </a:lnTo>
              <a:lnTo>
                <a:pt x="633" y="7"/>
              </a:lnTo>
              <a:lnTo>
                <a:pt x="610" y="13"/>
              </a:lnTo>
              <a:lnTo>
                <a:pt x="583" y="19"/>
              </a:lnTo>
              <a:lnTo>
                <a:pt x="558" y="25"/>
              </a:lnTo>
              <a:lnTo>
                <a:pt x="534" y="34"/>
              </a:lnTo>
              <a:lnTo>
                <a:pt x="512" y="42"/>
              </a:lnTo>
              <a:lnTo>
                <a:pt x="496" y="52"/>
              </a:lnTo>
              <a:lnTo>
                <a:pt x="487" y="62"/>
              </a:lnTo>
              <a:lnTo>
                <a:pt x="483" y="74"/>
              </a:lnTo>
              <a:lnTo>
                <a:pt x="478" y="84"/>
              </a:lnTo>
              <a:lnTo>
                <a:pt x="474" y="93"/>
              </a:lnTo>
              <a:lnTo>
                <a:pt x="468" y="102"/>
              </a:lnTo>
              <a:lnTo>
                <a:pt x="461" y="107"/>
              </a:lnTo>
              <a:lnTo>
                <a:pt x="452" y="110"/>
              </a:lnTo>
              <a:lnTo>
                <a:pt x="440" y="110"/>
              </a:lnTo>
              <a:lnTo>
                <a:pt x="426" y="105"/>
              </a:lnTo>
              <a:lnTo>
                <a:pt x="409" y="100"/>
              </a:lnTo>
              <a:lnTo>
                <a:pt x="391" y="98"/>
              </a:lnTo>
              <a:lnTo>
                <a:pt x="371" y="100"/>
              </a:lnTo>
              <a:lnTo>
                <a:pt x="351" y="105"/>
              </a:lnTo>
              <a:lnTo>
                <a:pt x="334" y="112"/>
              </a:lnTo>
              <a:lnTo>
                <a:pt x="319" y="120"/>
              </a:lnTo>
              <a:lnTo>
                <a:pt x="306" y="130"/>
              </a:lnTo>
              <a:lnTo>
                <a:pt x="300" y="141"/>
              </a:lnTo>
              <a:lnTo>
                <a:pt x="291" y="151"/>
              </a:lnTo>
              <a:lnTo>
                <a:pt x="278" y="161"/>
              </a:lnTo>
              <a:lnTo>
                <a:pt x="260" y="172"/>
              </a:lnTo>
              <a:lnTo>
                <a:pt x="241" y="182"/>
              </a:lnTo>
              <a:lnTo>
                <a:pt x="221" y="194"/>
              </a:lnTo>
              <a:lnTo>
                <a:pt x="204" y="208"/>
              </a:lnTo>
              <a:lnTo>
                <a:pt x="191" y="224"/>
              </a:lnTo>
              <a:lnTo>
                <a:pt x="184" y="242"/>
              </a:lnTo>
              <a:lnTo>
                <a:pt x="180" y="261"/>
              </a:lnTo>
              <a:lnTo>
                <a:pt x="172" y="277"/>
              </a:lnTo>
              <a:lnTo>
                <a:pt x="160" y="289"/>
              </a:lnTo>
              <a:lnTo>
                <a:pt x="146" y="299"/>
              </a:lnTo>
              <a:lnTo>
                <a:pt x="130" y="305"/>
              </a:lnTo>
              <a:lnTo>
                <a:pt x="113" y="311"/>
              </a:lnTo>
              <a:lnTo>
                <a:pt x="94" y="314"/>
              </a:lnTo>
              <a:lnTo>
                <a:pt x="76" y="315"/>
              </a:lnTo>
              <a:lnTo>
                <a:pt x="59" y="316"/>
              </a:lnTo>
              <a:lnTo>
                <a:pt x="44" y="319"/>
              </a:lnTo>
              <a:lnTo>
                <a:pt x="31" y="325"/>
              </a:lnTo>
              <a:lnTo>
                <a:pt x="22" y="332"/>
              </a:lnTo>
              <a:lnTo>
                <a:pt x="16" y="342"/>
              </a:lnTo>
              <a:lnTo>
                <a:pt x="13" y="355"/>
              </a:lnTo>
              <a:lnTo>
                <a:pt x="11" y="369"/>
              </a:lnTo>
              <a:lnTo>
                <a:pt x="15" y="386"/>
              </a:lnTo>
              <a:lnTo>
                <a:pt x="17" y="402"/>
              </a:lnTo>
              <a:lnTo>
                <a:pt x="16" y="415"/>
              </a:lnTo>
              <a:lnTo>
                <a:pt x="13" y="425"/>
              </a:lnTo>
              <a:lnTo>
                <a:pt x="9" y="434"/>
              </a:lnTo>
              <a:lnTo>
                <a:pt x="4" y="444"/>
              </a:lnTo>
              <a:lnTo>
                <a:pt x="1" y="454"/>
              </a:lnTo>
              <a:lnTo>
                <a:pt x="0" y="466"/>
              </a:lnTo>
              <a:lnTo>
                <a:pt x="2" y="482"/>
              </a:lnTo>
              <a:lnTo>
                <a:pt x="7" y="499"/>
              </a:lnTo>
              <a:lnTo>
                <a:pt x="13" y="515"/>
              </a:lnTo>
              <a:lnTo>
                <a:pt x="18" y="530"/>
              </a:lnTo>
              <a:lnTo>
                <a:pt x="25" y="543"/>
              </a:lnTo>
              <a:lnTo>
                <a:pt x="34" y="553"/>
              </a:lnTo>
              <a:lnTo>
                <a:pt x="45" y="562"/>
              </a:lnTo>
              <a:lnTo>
                <a:pt x="59" y="568"/>
              </a:lnTo>
              <a:lnTo>
                <a:pt x="76" y="572"/>
              </a:lnTo>
              <a:lnTo>
                <a:pt x="94" y="575"/>
              </a:lnTo>
              <a:lnTo>
                <a:pt x="113" y="579"/>
              </a:lnTo>
              <a:lnTo>
                <a:pt x="130" y="584"/>
              </a:lnTo>
              <a:lnTo>
                <a:pt x="145" y="593"/>
              </a:lnTo>
              <a:lnTo>
                <a:pt x="159" y="605"/>
              </a:lnTo>
              <a:lnTo>
                <a:pt x="169" y="621"/>
              </a:lnTo>
              <a:lnTo>
                <a:pt x="176" y="642"/>
              </a:lnTo>
              <a:lnTo>
                <a:pt x="179" y="668"/>
              </a:lnTo>
              <a:lnTo>
                <a:pt x="181" y="695"/>
              </a:lnTo>
              <a:lnTo>
                <a:pt x="185" y="718"/>
              </a:lnTo>
              <a:lnTo>
                <a:pt x="191" y="740"/>
              </a:lnTo>
              <a:lnTo>
                <a:pt x="198" y="762"/>
              </a:lnTo>
              <a:lnTo>
                <a:pt x="203" y="785"/>
              </a:lnTo>
              <a:lnTo>
                <a:pt x="206" y="810"/>
              </a:lnTo>
              <a:lnTo>
                <a:pt x="207" y="841"/>
              </a:lnTo>
              <a:lnTo>
                <a:pt x="203" y="878"/>
              </a:lnTo>
              <a:lnTo>
                <a:pt x="196" y="915"/>
              </a:lnTo>
              <a:lnTo>
                <a:pt x="190" y="945"/>
              </a:lnTo>
              <a:lnTo>
                <a:pt x="184" y="968"/>
              </a:lnTo>
              <a:lnTo>
                <a:pt x="181" y="986"/>
              </a:lnTo>
              <a:lnTo>
                <a:pt x="180" y="999"/>
              </a:lnTo>
              <a:lnTo>
                <a:pt x="180" y="1009"/>
              </a:lnTo>
              <a:lnTo>
                <a:pt x="184" y="1016"/>
              </a:lnTo>
              <a:lnTo>
                <a:pt x="191" y="1022"/>
              </a:lnTo>
              <a:lnTo>
                <a:pt x="200" y="1028"/>
              </a:lnTo>
              <a:lnTo>
                <a:pt x="210" y="1034"/>
              </a:lnTo>
              <a:lnTo>
                <a:pt x="218" y="1042"/>
              </a:lnTo>
              <a:lnTo>
                <a:pt x="225" y="1050"/>
              </a:lnTo>
              <a:lnTo>
                <a:pt x="227" y="1057"/>
              </a:lnTo>
              <a:lnTo>
                <a:pt x="225" y="1062"/>
              </a:lnTo>
              <a:lnTo>
                <a:pt x="217" y="1067"/>
              </a:lnTo>
              <a:lnTo>
                <a:pt x="203" y="1068"/>
              </a:lnTo>
              <a:lnTo>
                <a:pt x="189" y="1070"/>
              </a:lnTo>
              <a:lnTo>
                <a:pt x="183" y="1075"/>
              </a:lnTo>
              <a:lnTo>
                <a:pt x="183" y="1082"/>
              </a:lnTo>
              <a:lnTo>
                <a:pt x="188" y="1089"/>
              </a:lnTo>
              <a:lnTo>
                <a:pt x="194" y="1097"/>
              </a:lnTo>
              <a:lnTo>
                <a:pt x="200" y="1104"/>
              </a:lnTo>
              <a:lnTo>
                <a:pt x="206" y="1108"/>
              </a:lnTo>
              <a:lnTo>
                <a:pt x="208" y="1111"/>
              </a:lnTo>
              <a:lnTo>
                <a:pt x="206" y="1111"/>
              </a:lnTo>
              <a:lnTo>
                <a:pt x="200" y="1110"/>
              </a:lnTo>
              <a:lnTo>
                <a:pt x="191" y="1108"/>
              </a:lnTo>
              <a:lnTo>
                <a:pt x="182" y="1108"/>
              </a:lnTo>
              <a:lnTo>
                <a:pt x="172" y="1111"/>
              </a:lnTo>
              <a:lnTo>
                <a:pt x="162" y="1115"/>
              </a:lnTo>
              <a:lnTo>
                <a:pt x="157" y="1123"/>
              </a:lnTo>
              <a:lnTo>
                <a:pt x="154" y="1135"/>
              </a:lnTo>
              <a:lnTo>
                <a:pt x="157" y="1149"/>
              </a:lnTo>
              <a:lnTo>
                <a:pt x="164" y="1163"/>
              </a:lnTo>
              <a:lnTo>
                <a:pt x="173" y="1176"/>
              </a:lnTo>
              <a:lnTo>
                <a:pt x="184" y="1187"/>
              </a:lnTo>
              <a:lnTo>
                <a:pt x="196" y="1196"/>
              </a:lnTo>
              <a:lnTo>
                <a:pt x="207" y="1201"/>
              </a:lnTo>
              <a:lnTo>
                <a:pt x="219" y="1201"/>
              </a:lnTo>
              <a:lnTo>
                <a:pt x="227" y="1195"/>
              </a:lnTo>
              <a:lnTo>
                <a:pt x="234" y="1186"/>
              </a:lnTo>
              <a:lnTo>
                <a:pt x="238" y="1178"/>
              </a:lnTo>
              <a:lnTo>
                <a:pt x="244" y="1171"/>
              </a:lnTo>
              <a:lnTo>
                <a:pt x="249" y="1165"/>
              </a:lnTo>
              <a:lnTo>
                <a:pt x="252" y="1161"/>
              </a:lnTo>
              <a:lnTo>
                <a:pt x="258" y="1158"/>
              </a:lnTo>
              <a:lnTo>
                <a:pt x="263" y="1158"/>
              </a:lnTo>
              <a:lnTo>
                <a:pt x="270" y="1159"/>
              </a:lnTo>
              <a:lnTo>
                <a:pt x="278" y="1174"/>
              </a:lnTo>
              <a:lnTo>
                <a:pt x="275" y="1202"/>
              </a:lnTo>
              <a:lnTo>
                <a:pt x="267" y="1233"/>
              </a:lnTo>
              <a:lnTo>
                <a:pt x="258" y="1255"/>
              </a:lnTo>
              <a:lnTo>
                <a:pt x="252" y="1261"/>
              </a:lnTo>
              <a:lnTo>
                <a:pt x="244" y="1265"/>
              </a:lnTo>
              <a:lnTo>
                <a:pt x="234" y="1270"/>
              </a:lnTo>
              <a:lnTo>
                <a:pt x="223" y="1273"/>
              </a:lnTo>
              <a:lnTo>
                <a:pt x="212" y="1279"/>
              </a:lnTo>
              <a:lnTo>
                <a:pt x="202" y="1285"/>
              </a:lnTo>
              <a:lnTo>
                <a:pt x="192" y="1292"/>
              </a:lnTo>
              <a:lnTo>
                <a:pt x="184" y="1302"/>
              </a:lnTo>
              <a:lnTo>
                <a:pt x="177" y="1318"/>
              </a:lnTo>
              <a:lnTo>
                <a:pt x="169" y="1340"/>
              </a:lnTo>
              <a:lnTo>
                <a:pt x="161" y="1369"/>
              </a:lnTo>
              <a:lnTo>
                <a:pt x="154" y="1399"/>
              </a:lnTo>
              <a:lnTo>
                <a:pt x="149" y="1430"/>
              </a:lnTo>
              <a:lnTo>
                <a:pt x="144" y="1459"/>
              </a:lnTo>
              <a:lnTo>
                <a:pt x="142" y="1483"/>
              </a:lnTo>
              <a:lnTo>
                <a:pt x="143" y="1500"/>
              </a:lnTo>
              <a:lnTo>
                <a:pt x="146" y="1514"/>
              </a:lnTo>
              <a:lnTo>
                <a:pt x="153" y="1530"/>
              </a:lnTo>
              <a:lnTo>
                <a:pt x="160" y="1547"/>
              </a:lnTo>
              <a:lnTo>
                <a:pt x="168" y="1566"/>
              </a:lnTo>
              <a:lnTo>
                <a:pt x="174" y="1585"/>
              </a:lnTo>
              <a:lnTo>
                <a:pt x="180" y="1606"/>
              </a:lnTo>
              <a:lnTo>
                <a:pt x="181" y="1628"/>
              </a:lnTo>
              <a:lnTo>
                <a:pt x="179" y="1650"/>
              </a:lnTo>
              <a:lnTo>
                <a:pt x="176" y="1672"/>
              </a:lnTo>
              <a:lnTo>
                <a:pt x="179" y="1694"/>
              </a:lnTo>
              <a:lnTo>
                <a:pt x="184" y="1714"/>
              </a:lnTo>
              <a:lnTo>
                <a:pt x="191" y="1735"/>
              </a:lnTo>
              <a:lnTo>
                <a:pt x="200" y="1754"/>
              </a:lnTo>
              <a:lnTo>
                <a:pt x="210" y="1772"/>
              </a:lnTo>
              <a:lnTo>
                <a:pt x="219" y="1791"/>
              </a:lnTo>
              <a:lnTo>
                <a:pt x="227" y="1807"/>
              </a:lnTo>
              <a:lnTo>
                <a:pt x="235" y="1825"/>
              </a:lnTo>
              <a:lnTo>
                <a:pt x="245" y="1847"/>
              </a:lnTo>
              <a:lnTo>
                <a:pt x="257" y="1872"/>
              </a:lnTo>
              <a:lnTo>
                <a:pt x="270" y="1897"/>
              </a:lnTo>
              <a:lnTo>
                <a:pt x="283" y="1918"/>
              </a:lnTo>
              <a:lnTo>
                <a:pt x="300" y="1937"/>
              </a:lnTo>
              <a:lnTo>
                <a:pt x="315" y="1948"/>
              </a:lnTo>
              <a:lnTo>
                <a:pt x="331" y="1951"/>
              </a:lnTo>
              <a:lnTo>
                <a:pt x="346" y="1950"/>
              </a:lnTo>
              <a:lnTo>
                <a:pt x="358" y="1953"/>
              </a:lnTo>
              <a:lnTo>
                <a:pt x="370" y="1959"/>
              </a:lnTo>
              <a:lnTo>
                <a:pt x="379" y="1967"/>
              </a:lnTo>
              <a:lnTo>
                <a:pt x="386" y="1977"/>
              </a:lnTo>
              <a:lnTo>
                <a:pt x="392" y="1988"/>
              </a:lnTo>
              <a:lnTo>
                <a:pt x="395" y="1999"/>
              </a:lnTo>
              <a:lnTo>
                <a:pt x="396" y="2011"/>
              </a:lnTo>
              <a:lnTo>
                <a:pt x="398" y="2016"/>
              </a:lnTo>
              <a:lnTo>
                <a:pt x="401" y="2022"/>
              </a:lnTo>
              <a:lnTo>
                <a:pt x="406" y="2028"/>
              </a:lnTo>
              <a:lnTo>
                <a:pt x="413" y="2032"/>
              </a:lnTo>
              <a:lnTo>
                <a:pt x="421" y="2037"/>
              </a:lnTo>
              <a:lnTo>
                <a:pt x="430" y="2042"/>
              </a:lnTo>
              <a:lnTo>
                <a:pt x="439" y="2044"/>
              </a:lnTo>
              <a:lnTo>
                <a:pt x="449" y="2046"/>
              </a:lnTo>
              <a:lnTo>
                <a:pt x="460" y="2047"/>
              </a:lnTo>
              <a:lnTo>
                <a:pt x="470" y="2046"/>
              </a:lnTo>
              <a:lnTo>
                <a:pt x="479" y="2044"/>
              </a:lnTo>
              <a:lnTo>
                <a:pt x="489" y="2039"/>
              </a:lnTo>
              <a:lnTo>
                <a:pt x="497" y="2034"/>
              </a:lnTo>
              <a:lnTo>
                <a:pt x="504" y="2024"/>
              </a:lnTo>
              <a:lnTo>
                <a:pt x="508" y="2013"/>
              </a:lnTo>
              <a:lnTo>
                <a:pt x="512" y="1998"/>
              </a:lnTo>
              <a:lnTo>
                <a:pt x="515" y="1969"/>
              </a:lnTo>
              <a:lnTo>
                <a:pt x="519" y="1947"/>
              </a:lnTo>
              <a:lnTo>
                <a:pt x="522" y="1930"/>
              </a:lnTo>
              <a:lnTo>
                <a:pt x="524" y="1916"/>
              </a:lnTo>
              <a:lnTo>
                <a:pt x="529" y="1906"/>
              </a:lnTo>
              <a:lnTo>
                <a:pt x="534" y="1898"/>
              </a:lnTo>
              <a:lnTo>
                <a:pt x="539" y="1891"/>
              </a:lnTo>
              <a:lnTo>
                <a:pt x="547" y="1884"/>
              </a:lnTo>
              <a:lnTo>
                <a:pt x="557" y="1865"/>
              </a:lnTo>
              <a:lnTo>
                <a:pt x="555" y="1840"/>
              </a:lnTo>
              <a:lnTo>
                <a:pt x="551" y="1816"/>
              </a:lnTo>
              <a:lnTo>
                <a:pt x="554" y="1800"/>
              </a:lnTo>
              <a:lnTo>
                <a:pt x="561" y="1792"/>
              </a:lnTo>
              <a:lnTo>
                <a:pt x="570" y="1779"/>
              </a:lnTo>
              <a:lnTo>
                <a:pt x="582" y="1762"/>
              </a:lnTo>
              <a:lnTo>
                <a:pt x="595" y="1741"/>
              </a:lnTo>
              <a:lnTo>
                <a:pt x="605" y="1718"/>
              </a:lnTo>
              <a:lnTo>
                <a:pt x="614" y="1695"/>
              </a:lnTo>
              <a:lnTo>
                <a:pt x="620" y="1672"/>
              </a:lnTo>
              <a:lnTo>
                <a:pt x="621" y="1650"/>
              </a:lnTo>
              <a:lnTo>
                <a:pt x="622" y="1629"/>
              </a:lnTo>
              <a:lnTo>
                <a:pt x="630" y="1607"/>
              </a:lnTo>
              <a:lnTo>
                <a:pt x="642" y="1587"/>
              </a:lnTo>
              <a:lnTo>
                <a:pt x="658" y="1567"/>
              </a:lnTo>
              <a:lnTo>
                <a:pt x="675" y="1550"/>
              </a:lnTo>
              <a:lnTo>
                <a:pt x="692" y="1536"/>
              </a:lnTo>
              <a:lnTo>
                <a:pt x="707" y="1528"/>
              </a:lnTo>
              <a:lnTo>
                <a:pt x="718" y="1524"/>
              </a:lnTo>
              <a:lnTo>
                <a:pt x="728" y="1523"/>
              </a:lnTo>
              <a:lnTo>
                <a:pt x="743" y="1519"/>
              </a:lnTo>
              <a:lnTo>
                <a:pt x="760" y="1511"/>
              </a:lnTo>
              <a:lnTo>
                <a:pt x="777" y="1498"/>
              </a:lnTo>
              <a:lnTo>
                <a:pt x="795" y="1482"/>
              </a:lnTo>
              <a:lnTo>
                <a:pt x="814" y="1461"/>
              </a:lnTo>
              <a:lnTo>
                <a:pt x="831" y="1436"/>
              </a:lnTo>
              <a:lnTo>
                <a:pt x="846" y="1405"/>
              </a:lnTo>
              <a:lnTo>
                <a:pt x="858" y="1375"/>
              </a:lnTo>
              <a:lnTo>
                <a:pt x="867" y="1354"/>
              </a:lnTo>
              <a:lnTo>
                <a:pt x="875" y="1338"/>
              </a:lnTo>
              <a:lnTo>
                <a:pt x="881" y="1327"/>
              </a:lnTo>
              <a:lnTo>
                <a:pt x="888" y="1320"/>
              </a:lnTo>
              <a:lnTo>
                <a:pt x="893" y="1316"/>
              </a:lnTo>
              <a:lnTo>
                <a:pt x="901" y="1312"/>
              </a:lnTo>
              <a:lnTo>
                <a:pt x="912" y="1309"/>
              </a:lnTo>
              <a:lnTo>
                <a:pt x="919" y="1305"/>
              </a:lnTo>
              <a:lnTo>
                <a:pt x="929" y="1299"/>
              </a:lnTo>
              <a:lnTo>
                <a:pt x="943" y="1289"/>
              </a:lnTo>
              <a:lnTo>
                <a:pt x="958" y="1279"/>
              </a:lnTo>
              <a:lnTo>
                <a:pt x="974" y="1265"/>
              </a:lnTo>
              <a:lnTo>
                <a:pt x="991" y="1251"/>
              </a:lnTo>
              <a:lnTo>
                <a:pt x="1009" y="1236"/>
              </a:lnTo>
              <a:lnTo>
                <a:pt x="1027" y="1220"/>
              </a:lnTo>
              <a:lnTo>
                <a:pt x="1045" y="1204"/>
              </a:lnTo>
              <a:lnTo>
                <a:pt x="1062" y="1188"/>
              </a:lnTo>
              <a:lnTo>
                <a:pt x="1078" y="1173"/>
              </a:lnTo>
              <a:lnTo>
                <a:pt x="1092" y="1158"/>
              </a:lnTo>
              <a:lnTo>
                <a:pt x="1103" y="1143"/>
              </a:lnTo>
              <a:lnTo>
                <a:pt x="1111" y="1130"/>
              </a:lnTo>
              <a:lnTo>
                <a:pt x="1117" y="1120"/>
              </a:lnTo>
              <a:lnTo>
                <a:pt x="1119" y="1111"/>
              </a:lnTo>
              <a:lnTo>
                <a:pt x="1116" y="1097"/>
              </a:lnTo>
              <a:lnTo>
                <a:pt x="1104" y="1087"/>
              </a:lnTo>
              <a:lnTo>
                <a:pt x="1088" y="1080"/>
              </a:lnTo>
              <a:lnTo>
                <a:pt x="1070" y="1077"/>
              </a:lnTo>
              <a:lnTo>
                <a:pt x="1048" y="1077"/>
              </a:lnTo>
              <a:lnTo>
                <a:pt x="1027" y="1082"/>
              </a:lnTo>
              <a:lnTo>
                <a:pt x="1007" y="1088"/>
              </a:lnTo>
              <a:lnTo>
                <a:pt x="991" y="1098"/>
              </a:lnTo>
              <a:lnTo>
                <a:pt x="983" y="1105"/>
              </a:lnTo>
              <a:lnTo>
                <a:pt x="983" y="1102"/>
              </a:lnTo>
              <a:lnTo>
                <a:pt x="988" y="1093"/>
              </a:lnTo>
              <a:lnTo>
                <a:pt x="995" y="1081"/>
              </a:lnTo>
              <a:lnTo>
                <a:pt x="999" y="1066"/>
              </a:lnTo>
              <a:lnTo>
                <a:pt x="998" y="1053"/>
              </a:lnTo>
              <a:lnTo>
                <a:pt x="989" y="1043"/>
              </a:lnTo>
              <a:lnTo>
                <a:pt x="967" y="1039"/>
              </a:lnTo>
              <a:lnTo>
                <a:pt x="958" y="1038"/>
              </a:lnTo>
              <a:lnTo>
                <a:pt x="961" y="1034"/>
              </a:lnTo>
              <a:lnTo>
                <a:pt x="975" y="1028"/>
              </a:lnTo>
              <a:lnTo>
                <a:pt x="994" y="1022"/>
              </a:lnTo>
              <a:lnTo>
                <a:pt x="1015" y="1019"/>
              </a:lnTo>
              <a:lnTo>
                <a:pt x="1035" y="1017"/>
              </a:lnTo>
              <a:lnTo>
                <a:pt x="1051" y="1020"/>
              </a:lnTo>
              <a:lnTo>
                <a:pt x="1058" y="1028"/>
              </a:lnTo>
              <a:lnTo>
                <a:pt x="1063" y="1037"/>
              </a:lnTo>
              <a:lnTo>
                <a:pt x="1071" y="1043"/>
              </a:lnTo>
              <a:lnTo>
                <a:pt x="1082" y="1045"/>
              </a:lnTo>
              <a:lnTo>
                <a:pt x="1094" y="1043"/>
              </a:lnTo>
              <a:lnTo>
                <a:pt x="1105" y="1038"/>
              </a:lnTo>
              <a:lnTo>
                <a:pt x="1116" y="1030"/>
              </a:lnTo>
              <a:lnTo>
                <a:pt x="1123" y="1019"/>
              </a:lnTo>
              <a:lnTo>
                <a:pt x="1125" y="1004"/>
              </a:lnTo>
              <a:lnTo>
                <a:pt x="1124" y="989"/>
              </a:lnTo>
              <a:lnTo>
                <a:pt x="1120" y="976"/>
              </a:lnTo>
              <a:lnTo>
                <a:pt x="1115" y="966"/>
              </a:lnTo>
              <a:lnTo>
                <a:pt x="1107" y="955"/>
              </a:lnTo>
              <a:lnTo>
                <a:pt x="1096" y="946"/>
              </a:lnTo>
              <a:lnTo>
                <a:pt x="1085" y="937"/>
              </a:lnTo>
              <a:lnTo>
                <a:pt x="1070" y="929"/>
              </a:lnTo>
              <a:lnTo>
                <a:pt x="1052" y="920"/>
              </a:lnTo>
              <a:lnTo>
                <a:pt x="1036" y="913"/>
              </a:lnTo>
              <a:lnTo>
                <a:pt x="1022" y="909"/>
              </a:lnTo>
              <a:lnTo>
                <a:pt x="1013" y="908"/>
              </a:lnTo>
              <a:lnTo>
                <a:pt x="1007" y="908"/>
              </a:lnTo>
              <a:lnTo>
                <a:pt x="1003" y="908"/>
              </a:lnTo>
              <a:lnTo>
                <a:pt x="1002" y="907"/>
              </a:lnTo>
              <a:lnTo>
                <a:pt x="1002" y="903"/>
              </a:lnTo>
              <a:lnTo>
                <a:pt x="1003" y="896"/>
              </a:lnTo>
              <a:lnTo>
                <a:pt x="1009" y="891"/>
              </a:lnTo>
              <a:lnTo>
                <a:pt x="1018" y="891"/>
              </a:lnTo>
              <a:lnTo>
                <a:pt x="1029" y="893"/>
              </a:lnTo>
              <a:lnTo>
                <a:pt x="1042" y="896"/>
              </a:lnTo>
              <a:lnTo>
                <a:pt x="1051" y="899"/>
              </a:lnTo>
              <a:lnTo>
                <a:pt x="1058" y="898"/>
              </a:lnTo>
              <a:lnTo>
                <a:pt x="1059" y="892"/>
              </a:lnTo>
              <a:lnTo>
                <a:pt x="1052" y="878"/>
              </a:lnTo>
              <a:lnTo>
                <a:pt x="1041" y="862"/>
              </a:lnTo>
              <a:lnTo>
                <a:pt x="1030" y="848"/>
              </a:lnTo>
              <a:lnTo>
                <a:pt x="1021" y="838"/>
              </a:lnTo>
              <a:lnTo>
                <a:pt x="1014" y="830"/>
              </a:lnTo>
              <a:lnTo>
                <a:pt x="1010" y="823"/>
              </a:lnTo>
              <a:lnTo>
                <a:pt x="1009" y="818"/>
              </a:lnTo>
              <a:lnTo>
                <a:pt x="1013" y="815"/>
              </a:lnTo>
              <a:lnTo>
                <a:pt x="1021" y="812"/>
              </a:lnTo>
              <a:lnTo>
                <a:pt x="1033" y="808"/>
              </a:lnTo>
              <a:lnTo>
                <a:pt x="1043" y="801"/>
              </a:lnTo>
              <a:lnTo>
                <a:pt x="1051" y="790"/>
              </a:lnTo>
              <a:lnTo>
                <a:pt x="1059" y="780"/>
              </a:lnTo>
              <a:lnTo>
                <a:pt x="1064" y="767"/>
              </a:lnTo>
              <a:lnTo>
                <a:pt x="1067" y="756"/>
              </a:lnTo>
              <a:lnTo>
                <a:pt x="1067" y="744"/>
              </a:lnTo>
              <a:lnTo>
                <a:pt x="1064" y="734"/>
              </a:lnTo>
              <a:lnTo>
                <a:pt x="1062" y="725"/>
              </a:lnTo>
              <a:lnTo>
                <a:pt x="1063" y="716"/>
              </a:lnTo>
              <a:lnTo>
                <a:pt x="1066" y="706"/>
              </a:lnTo>
              <a:lnTo>
                <a:pt x="1071" y="698"/>
              </a:lnTo>
              <a:lnTo>
                <a:pt x="1074" y="689"/>
              </a:lnTo>
              <a:lnTo>
                <a:pt x="1075" y="680"/>
              </a:lnTo>
              <a:lnTo>
                <a:pt x="1072" y="672"/>
              </a:lnTo>
              <a:lnTo>
                <a:pt x="1064" y="663"/>
              </a:lnTo>
              <a:lnTo>
                <a:pt x="1056" y="655"/>
              </a:lnTo>
              <a:lnTo>
                <a:pt x="1051" y="646"/>
              </a:lnTo>
              <a:lnTo>
                <a:pt x="1051" y="640"/>
              </a:lnTo>
              <a:lnTo>
                <a:pt x="1052" y="632"/>
              </a:lnTo>
              <a:lnTo>
                <a:pt x="1054" y="625"/>
              </a:lnTo>
              <a:lnTo>
                <a:pt x="1055" y="618"/>
              </a:lnTo>
              <a:lnTo>
                <a:pt x="1052" y="610"/>
              </a:lnTo>
              <a:lnTo>
                <a:pt x="1045" y="602"/>
              </a:lnTo>
              <a:lnTo>
                <a:pt x="1034" y="592"/>
              </a:lnTo>
              <a:lnTo>
                <a:pt x="1020" y="582"/>
              </a:lnTo>
              <a:lnTo>
                <a:pt x="1005" y="570"/>
              </a:lnTo>
              <a:lnTo>
                <a:pt x="990" y="559"/>
              </a:lnTo>
              <a:lnTo>
                <a:pt x="980" y="547"/>
              </a:lnTo>
              <a:lnTo>
                <a:pt x="974" y="535"/>
              </a:lnTo>
              <a:lnTo>
                <a:pt x="975" y="523"/>
              </a:lnTo>
              <a:lnTo>
                <a:pt x="986" y="512"/>
              </a:lnTo>
              <a:lnTo>
                <a:pt x="998" y="501"/>
              </a:lnTo>
              <a:lnTo>
                <a:pt x="1006" y="491"/>
              </a:lnTo>
              <a:lnTo>
                <a:pt x="1010" y="482"/>
              </a:lnTo>
              <a:lnTo>
                <a:pt x="1010" y="474"/>
              </a:lnTo>
              <a:lnTo>
                <a:pt x="1006" y="468"/>
              </a:lnTo>
              <a:lnTo>
                <a:pt x="999" y="463"/>
              </a:lnTo>
              <a:lnTo>
                <a:pt x="990" y="460"/>
              </a:lnTo>
              <a:lnTo>
                <a:pt x="979" y="459"/>
              </a:lnTo>
              <a:lnTo>
                <a:pt x="969" y="456"/>
              </a:lnTo>
              <a:lnTo>
                <a:pt x="964" y="452"/>
              </a:lnTo>
              <a:lnTo>
                <a:pt x="960" y="444"/>
              </a:lnTo>
              <a:lnTo>
                <a:pt x="958" y="436"/>
              </a:lnTo>
              <a:lnTo>
                <a:pt x="956" y="428"/>
              </a:lnTo>
              <a:lnTo>
                <a:pt x="952" y="421"/>
              </a:lnTo>
              <a:lnTo>
                <a:pt x="946" y="416"/>
              </a:lnTo>
              <a:lnTo>
                <a:pt x="937" y="416"/>
              </a:lnTo>
              <a:lnTo>
                <a:pt x="920" y="405"/>
              </a:lnTo>
              <a:lnTo>
                <a:pt x="913" y="371"/>
              </a:lnTo>
              <a:lnTo>
                <a:pt x="912" y="328"/>
              </a:lnTo>
              <a:lnTo>
                <a:pt x="912" y="290"/>
              </a:lnTo>
              <a:lnTo>
                <a:pt x="914" y="263"/>
              </a:lnTo>
              <a:lnTo>
                <a:pt x="920" y="240"/>
              </a:lnTo>
              <a:lnTo>
                <a:pt x="922" y="219"/>
              </a:lnTo>
              <a:lnTo>
                <a:pt x="919" y="195"/>
              </a:lnTo>
              <a:lnTo>
                <a:pt x="917" y="173"/>
              </a:lnTo>
              <a:lnTo>
                <a:pt x="924" y="146"/>
              </a:lnTo>
              <a:lnTo>
                <a:pt x="934" y="120"/>
              </a:lnTo>
              <a:lnTo>
                <a:pt x="939" y="95"/>
              </a:lnTo>
              <a:lnTo>
                <a:pt x="939" y="84"/>
              </a:lnTo>
              <a:lnTo>
                <a:pt x="937" y="75"/>
              </a:lnTo>
              <a:lnTo>
                <a:pt x="932" y="68"/>
              </a:lnTo>
              <a:lnTo>
                <a:pt x="924" y="62"/>
              </a:lnTo>
              <a:lnTo>
                <a:pt x="917" y="60"/>
              </a:lnTo>
              <a:lnTo>
                <a:pt x="911" y="59"/>
              </a:lnTo>
              <a:lnTo>
                <a:pt x="904" y="59"/>
              </a:lnTo>
              <a:lnTo>
                <a:pt x="898" y="59"/>
              </a:lnTo>
              <a:lnTo>
                <a:pt x="889" y="62"/>
              </a:lnTo>
              <a:lnTo>
                <a:pt x="879" y="68"/>
              </a:lnTo>
              <a:lnTo>
                <a:pt x="871" y="76"/>
              </a:lnTo>
              <a:lnTo>
                <a:pt x="863" y="84"/>
              </a:lnTo>
              <a:lnTo>
                <a:pt x="856" y="93"/>
              </a:lnTo>
              <a:lnTo>
                <a:pt x="851" y="104"/>
              </a:lnTo>
              <a:lnTo>
                <a:pt x="845" y="113"/>
              </a:lnTo>
              <a:lnTo>
                <a:pt x="839" y="122"/>
              </a:lnTo>
              <a:lnTo>
                <a:pt x="832" y="133"/>
              </a:lnTo>
              <a:lnTo>
                <a:pt x="826" y="140"/>
              </a:lnTo>
              <a:lnTo>
                <a:pt x="821" y="143"/>
              </a:lnTo>
              <a:lnTo>
                <a:pt x="816" y="144"/>
              </a:lnTo>
              <a:lnTo>
                <a:pt x="813" y="143"/>
              </a:lnTo>
              <a:lnTo>
                <a:pt x="809" y="140"/>
              </a:lnTo>
              <a:lnTo>
                <a:pt x="806" y="133"/>
              </a:lnTo>
              <a:lnTo>
                <a:pt x="803" y="122"/>
              </a:lnTo>
              <a:lnTo>
                <a:pt x="800" y="114"/>
              </a:lnTo>
              <a:lnTo>
                <a:pt x="795" y="110"/>
              </a:lnTo>
              <a:lnTo>
                <a:pt x="790" y="111"/>
              </a:lnTo>
              <a:lnTo>
                <a:pt x="783" y="114"/>
              </a:lnTo>
              <a:lnTo>
                <a:pt x="776" y="120"/>
              </a:lnTo>
              <a:lnTo>
                <a:pt x="769" y="128"/>
              </a:lnTo>
              <a:lnTo>
                <a:pt x="761" y="137"/>
              </a:lnTo>
              <a:lnTo>
                <a:pt x="754" y="146"/>
              </a:lnTo>
              <a:lnTo>
                <a:pt x="750" y="151"/>
              </a:lnTo>
              <a:lnTo>
                <a:pt x="750" y="149"/>
              </a:lnTo>
              <a:lnTo>
                <a:pt x="753" y="142"/>
              </a:lnTo>
              <a:lnTo>
                <a:pt x="755" y="133"/>
              </a:lnTo>
              <a:lnTo>
                <a:pt x="754" y="121"/>
              </a:lnTo>
              <a:lnTo>
                <a:pt x="749" y="112"/>
              </a:lnTo>
              <a:lnTo>
                <a:pt x="738" y="106"/>
              </a:lnTo>
              <a:lnTo>
                <a:pt x="718" y="10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6</xdr:col>
      <xdr:colOff>106432</xdr:colOff>
      <xdr:row>25</xdr:row>
      <xdr:rowOff>104775</xdr:rowOff>
    </xdr:from>
    <xdr:to>
      <xdr:col>6</xdr:col>
      <xdr:colOff>142944</xdr:colOff>
      <xdr:row>25</xdr:row>
      <xdr:rowOff>123825</xdr:rowOff>
    </xdr:to>
    <xdr:sp macro="" textlink="">
      <xdr:nvSpPr>
        <xdr:cNvPr id="132" name="PR">
          <a:extLst>
            <a:ext uri="{FF2B5EF4-FFF2-40B4-BE49-F238E27FC236}">
              <a16:creationId xmlns:a16="http://schemas.microsoft.com/office/drawing/2014/main" id="{00000000-0008-0000-0D00-000084000000}"/>
            </a:ext>
          </a:extLst>
        </xdr:cNvPr>
        <xdr:cNvSpPr>
          <a:spLocks/>
        </xdr:cNvSpPr>
      </xdr:nvSpPr>
      <xdr:spPr bwMode="auto">
        <a:xfrm>
          <a:off x="3868807" y="4591050"/>
          <a:ext cx="36512" cy="19050"/>
        </a:xfrm>
        <a:custGeom>
          <a:avLst/>
          <a:gdLst>
            <a:gd name="T0" fmla="*/ 2147483647 w 23"/>
            <a:gd name="T1" fmla="*/ 0 h 18"/>
            <a:gd name="T2" fmla="*/ 2147483647 w 23"/>
            <a:gd name="T3" fmla="*/ 2147483647 h 18"/>
            <a:gd name="T4" fmla="*/ 2147483647 w 23"/>
            <a:gd name="T5" fmla="*/ 2147483647 h 18"/>
            <a:gd name="T6" fmla="*/ 0 w 23"/>
            <a:gd name="T7" fmla="*/ 2147483647 h 18"/>
            <a:gd name="T8" fmla="*/ 2147483647 w 23"/>
            <a:gd name="T9" fmla="*/ 0 h 18"/>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3" h="18">
              <a:moveTo>
                <a:pt x="2" y="0"/>
              </a:moveTo>
              <a:lnTo>
                <a:pt x="23" y="1"/>
              </a:lnTo>
              <a:lnTo>
                <a:pt x="21" y="18"/>
              </a:lnTo>
              <a:lnTo>
                <a:pt x="0" y="13"/>
              </a:lnTo>
              <a:lnTo>
                <a:pt x="2" y="0"/>
              </a:lnTo>
              <a:close/>
            </a:path>
          </a:pathLst>
        </a:custGeom>
        <a:solidFill>
          <a:srgbClr val="EBE6F2">
            <a:lumMod val="100000"/>
          </a:srgbClr>
        </a:solidFill>
        <a:ln w="6350"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39076</xdr:colOff>
      <xdr:row>14</xdr:row>
      <xdr:rowOff>112713</xdr:rowOff>
    </xdr:from>
    <xdr:to>
      <xdr:col>8</xdr:col>
      <xdr:colOff>170839</xdr:colOff>
      <xdr:row>15</xdr:row>
      <xdr:rowOff>1588</xdr:rowOff>
    </xdr:to>
    <xdr:sp macro="" textlink="">
      <xdr:nvSpPr>
        <xdr:cNvPr id="133" name="IS">
          <a:extLst>
            <a:ext uri="{FF2B5EF4-FFF2-40B4-BE49-F238E27FC236}">
              <a16:creationId xmlns:a16="http://schemas.microsoft.com/office/drawing/2014/main" id="{00000000-0008-0000-0D00-000085000000}"/>
            </a:ext>
          </a:extLst>
        </xdr:cNvPr>
        <xdr:cNvSpPr>
          <a:spLocks/>
        </xdr:cNvSpPr>
      </xdr:nvSpPr>
      <xdr:spPr bwMode="auto">
        <a:xfrm>
          <a:off x="5020651" y="2817813"/>
          <a:ext cx="131763" cy="50800"/>
        </a:xfrm>
        <a:custGeom>
          <a:avLst/>
          <a:gdLst>
            <a:gd name="T0" fmla="*/ 2147483647 w 114"/>
            <a:gd name="T1" fmla="*/ 0 h 54"/>
            <a:gd name="T2" fmla="*/ 2147483647 w 114"/>
            <a:gd name="T3" fmla="*/ 2147483647 h 54"/>
            <a:gd name="T4" fmla="*/ 2147483647 w 114"/>
            <a:gd name="T5" fmla="*/ 2147483647 h 54"/>
            <a:gd name="T6" fmla="*/ 2147483647 w 114"/>
            <a:gd name="T7" fmla="*/ 0 h 54"/>
            <a:gd name="T8" fmla="*/ 2147483647 w 114"/>
            <a:gd name="T9" fmla="*/ 2147483647 h 54"/>
            <a:gd name="T10" fmla="*/ 2147483647 w 114"/>
            <a:gd name="T11" fmla="*/ 2147483647 h 54"/>
            <a:gd name="T12" fmla="*/ 2147483647 w 114"/>
            <a:gd name="T13" fmla="*/ 2147483647 h 54"/>
            <a:gd name="T14" fmla="*/ 2147483647 w 114"/>
            <a:gd name="T15" fmla="*/ 2147483647 h 54"/>
            <a:gd name="T16" fmla="*/ 2147483647 w 114"/>
            <a:gd name="T17" fmla="*/ 2147483647 h 54"/>
            <a:gd name="T18" fmla="*/ 2147483647 w 114"/>
            <a:gd name="T19" fmla="*/ 2147483647 h 54"/>
            <a:gd name="T20" fmla="*/ 2147483647 w 114"/>
            <a:gd name="T21" fmla="*/ 2147483647 h 54"/>
            <a:gd name="T22" fmla="*/ 0 w 114"/>
            <a:gd name="T23" fmla="*/ 2147483647 h 54"/>
            <a:gd name="T24" fmla="*/ 2147483647 w 114"/>
            <a:gd name="T25" fmla="*/ 0 h 54"/>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14" h="54">
              <a:moveTo>
                <a:pt x="14" y="0"/>
              </a:moveTo>
              <a:lnTo>
                <a:pt x="26" y="14"/>
              </a:lnTo>
              <a:lnTo>
                <a:pt x="54" y="4"/>
              </a:lnTo>
              <a:lnTo>
                <a:pt x="88" y="0"/>
              </a:lnTo>
              <a:lnTo>
                <a:pt x="114" y="18"/>
              </a:lnTo>
              <a:lnTo>
                <a:pt x="96" y="38"/>
              </a:lnTo>
              <a:lnTo>
                <a:pt x="68" y="54"/>
              </a:lnTo>
              <a:lnTo>
                <a:pt x="30" y="42"/>
              </a:lnTo>
              <a:lnTo>
                <a:pt x="10" y="44"/>
              </a:lnTo>
              <a:lnTo>
                <a:pt x="26" y="36"/>
              </a:lnTo>
              <a:lnTo>
                <a:pt x="16" y="22"/>
              </a:lnTo>
              <a:lnTo>
                <a:pt x="0" y="16"/>
              </a:lnTo>
              <a:lnTo>
                <a:pt x="14" y="0"/>
              </a:lnTo>
              <a:close/>
            </a:path>
          </a:pathLst>
        </a:custGeom>
        <a:solidFill>
          <a:srgbClr val="EBE6F2">
            <a:lumMod val="100000"/>
          </a:srgbClr>
        </a:solidFill>
        <a:ln w="9525" cap="flat" cmpd="sng">
          <a:solidFill>
            <a:schemeClr val="bg1"/>
          </a:solidFill>
          <a:prstDash val="solid"/>
          <a:round/>
          <a:headEnd/>
          <a:tailEnd/>
        </a:ln>
        <a:effectLst/>
      </xdr:spPr>
      <xdr:txBody>
        <a:bodyPr wrap="square" anchor="ctr"/>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13</xdr:col>
      <xdr:colOff>307365</xdr:colOff>
      <xdr:row>27</xdr:row>
      <xdr:rowOff>22225</xdr:rowOff>
    </xdr:from>
    <xdr:to>
      <xdr:col>14</xdr:col>
      <xdr:colOff>593114</xdr:colOff>
      <xdr:row>29</xdr:row>
      <xdr:rowOff>87313</xdr:rowOff>
    </xdr:to>
    <xdr:grpSp>
      <xdr:nvGrpSpPr>
        <xdr:cNvPr id="134" name="ID">
          <a:extLst>
            <a:ext uri="{FF2B5EF4-FFF2-40B4-BE49-F238E27FC236}">
              <a16:creationId xmlns:a16="http://schemas.microsoft.com/office/drawing/2014/main" id="{00000000-0008-0000-0D00-000086000000}"/>
            </a:ext>
          </a:extLst>
        </xdr:cNvPr>
        <xdr:cNvGrpSpPr/>
      </xdr:nvGrpSpPr>
      <xdr:grpSpPr>
        <a:xfrm>
          <a:off x="8670315" y="4759325"/>
          <a:ext cx="920749" cy="382588"/>
          <a:chOff x="7482569" y="7097939"/>
          <a:chExt cx="892628" cy="388938"/>
        </a:xfrm>
      </xdr:grpSpPr>
      <xdr:sp macro="" textlink="">
        <xdr:nvSpPr>
          <xdr:cNvPr id="135" name="Freeform 134">
            <a:extLst>
              <a:ext uri="{FF2B5EF4-FFF2-40B4-BE49-F238E27FC236}">
                <a16:creationId xmlns:a16="http://schemas.microsoft.com/office/drawing/2014/main" id="{00000000-0008-0000-0D00-000087000000}"/>
              </a:ext>
            </a:extLst>
          </xdr:cNvPr>
          <xdr:cNvSpPr>
            <a:spLocks/>
          </xdr:cNvSpPr>
        </xdr:nvSpPr>
        <xdr:spPr bwMode="auto">
          <a:xfrm>
            <a:off x="7606394" y="7097939"/>
            <a:ext cx="227012" cy="265113"/>
          </a:xfrm>
          <a:custGeom>
            <a:avLst/>
            <a:gdLst>
              <a:gd name="T0" fmla="*/ 2147483647 w 174"/>
              <a:gd name="T1" fmla="*/ 2147483647 h 204"/>
              <a:gd name="T2" fmla="*/ 0 w 174"/>
              <a:gd name="T3" fmla="*/ 2147483647 h 204"/>
              <a:gd name="T4" fmla="*/ 0 w 174"/>
              <a:gd name="T5" fmla="*/ 2147483647 h 204"/>
              <a:gd name="T6" fmla="*/ 2147483647 w 174"/>
              <a:gd name="T7" fmla="*/ 2147483647 h 204"/>
              <a:gd name="T8" fmla="*/ 2147483647 w 174"/>
              <a:gd name="T9" fmla="*/ 2147483647 h 204"/>
              <a:gd name="T10" fmla="*/ 2147483647 w 174"/>
              <a:gd name="T11" fmla="*/ 2147483647 h 204"/>
              <a:gd name="T12" fmla="*/ 2147483647 w 174"/>
              <a:gd name="T13" fmla="*/ 2147483647 h 204"/>
              <a:gd name="T14" fmla="*/ 2147483647 w 174"/>
              <a:gd name="T15" fmla="*/ 0 h 204"/>
              <a:gd name="T16" fmla="*/ 2147483647 w 174"/>
              <a:gd name="T17" fmla="*/ 2147483647 h 204"/>
              <a:gd name="T18" fmla="*/ 2147483647 w 174"/>
              <a:gd name="T19" fmla="*/ 2147483647 h 204"/>
              <a:gd name="T20" fmla="*/ 2147483647 w 174"/>
              <a:gd name="T21" fmla="*/ 2147483647 h 204"/>
              <a:gd name="T22" fmla="*/ 2147483647 w 174"/>
              <a:gd name="T23" fmla="*/ 2147483647 h 204"/>
              <a:gd name="T24" fmla="*/ 2147483647 w 174"/>
              <a:gd name="T25" fmla="*/ 2147483647 h 204"/>
              <a:gd name="T26" fmla="*/ 2147483647 w 174"/>
              <a:gd name="T27" fmla="*/ 2147483647 h 204"/>
              <a:gd name="T28" fmla="*/ 2147483647 w 174"/>
              <a:gd name="T29" fmla="*/ 2147483647 h 204"/>
              <a:gd name="T30" fmla="*/ 2147483647 w 174"/>
              <a:gd name="T31" fmla="*/ 2147483647 h 204"/>
              <a:gd name="T32" fmla="*/ 2147483647 w 174"/>
              <a:gd name="T33" fmla="*/ 2147483647 h 204"/>
              <a:gd name="T34" fmla="*/ 2147483647 w 174"/>
              <a:gd name="T35" fmla="*/ 2147483647 h 204"/>
              <a:gd name="T36" fmla="*/ 2147483647 w 174"/>
              <a:gd name="T37" fmla="*/ 2147483647 h 204"/>
              <a:gd name="T38" fmla="*/ 2147483647 w 174"/>
              <a:gd name="T39" fmla="*/ 2147483647 h 204"/>
              <a:gd name="T40" fmla="*/ 2147483647 w 174"/>
              <a:gd name="T41" fmla="*/ 2147483647 h 204"/>
              <a:gd name="T42" fmla="*/ 2147483647 w 174"/>
              <a:gd name="T43" fmla="*/ 2147483647 h 204"/>
              <a:gd name="T44" fmla="*/ 2147483647 w 174"/>
              <a:gd name="T45" fmla="*/ 2147483647 h 204"/>
              <a:gd name="T46" fmla="*/ 2147483647 w 174"/>
              <a:gd name="T47" fmla="*/ 2147483647 h 204"/>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174" h="204">
                <a:moveTo>
                  <a:pt x="12" y="168"/>
                </a:moveTo>
                <a:lnTo>
                  <a:pt x="0" y="144"/>
                </a:lnTo>
                <a:lnTo>
                  <a:pt x="0" y="108"/>
                </a:lnTo>
                <a:lnTo>
                  <a:pt x="12" y="90"/>
                </a:lnTo>
                <a:lnTo>
                  <a:pt x="36" y="84"/>
                </a:lnTo>
                <a:lnTo>
                  <a:pt x="60" y="66"/>
                </a:lnTo>
                <a:lnTo>
                  <a:pt x="96" y="24"/>
                </a:lnTo>
                <a:lnTo>
                  <a:pt x="138" y="0"/>
                </a:lnTo>
                <a:lnTo>
                  <a:pt x="162" y="12"/>
                </a:lnTo>
                <a:lnTo>
                  <a:pt x="174" y="30"/>
                </a:lnTo>
                <a:lnTo>
                  <a:pt x="156" y="48"/>
                </a:lnTo>
                <a:lnTo>
                  <a:pt x="150" y="66"/>
                </a:lnTo>
                <a:lnTo>
                  <a:pt x="156" y="90"/>
                </a:lnTo>
                <a:lnTo>
                  <a:pt x="174" y="108"/>
                </a:lnTo>
                <a:lnTo>
                  <a:pt x="156" y="120"/>
                </a:lnTo>
                <a:lnTo>
                  <a:pt x="150" y="132"/>
                </a:lnTo>
                <a:lnTo>
                  <a:pt x="138" y="150"/>
                </a:lnTo>
                <a:lnTo>
                  <a:pt x="126" y="168"/>
                </a:lnTo>
                <a:lnTo>
                  <a:pt x="114" y="198"/>
                </a:lnTo>
                <a:lnTo>
                  <a:pt x="90" y="204"/>
                </a:lnTo>
                <a:lnTo>
                  <a:pt x="72" y="192"/>
                </a:lnTo>
                <a:lnTo>
                  <a:pt x="42" y="192"/>
                </a:lnTo>
                <a:lnTo>
                  <a:pt x="24" y="192"/>
                </a:lnTo>
                <a:lnTo>
                  <a:pt x="12" y="168"/>
                </a:ln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36" name="Freeform 135">
            <a:extLst>
              <a:ext uri="{FF2B5EF4-FFF2-40B4-BE49-F238E27FC236}">
                <a16:creationId xmlns:a16="http://schemas.microsoft.com/office/drawing/2014/main" id="{00000000-0008-0000-0D00-000088000000}"/>
              </a:ext>
            </a:extLst>
          </xdr:cNvPr>
          <xdr:cNvSpPr>
            <a:spLocks/>
          </xdr:cNvSpPr>
        </xdr:nvSpPr>
        <xdr:spPr bwMode="auto">
          <a:xfrm>
            <a:off x="7803244" y="7229702"/>
            <a:ext cx="141287" cy="173037"/>
          </a:xfrm>
          <a:custGeom>
            <a:avLst/>
            <a:gdLst>
              <a:gd name="T0" fmla="*/ 2147483647 w 108"/>
              <a:gd name="T1" fmla="*/ 2147483647 h 132"/>
              <a:gd name="T2" fmla="*/ 2147483647 w 108"/>
              <a:gd name="T3" fmla="*/ 2147483647 h 132"/>
              <a:gd name="T4" fmla="*/ 0 w 108"/>
              <a:gd name="T5" fmla="*/ 2147483647 h 132"/>
              <a:gd name="T6" fmla="*/ 2147483647 w 108"/>
              <a:gd name="T7" fmla="*/ 2147483647 h 132"/>
              <a:gd name="T8" fmla="*/ 2147483647 w 108"/>
              <a:gd name="T9" fmla="*/ 2147483647 h 132"/>
              <a:gd name="T10" fmla="*/ 2147483647 w 108"/>
              <a:gd name="T11" fmla="*/ 2147483647 h 132"/>
              <a:gd name="T12" fmla="*/ 2147483647 w 108"/>
              <a:gd name="T13" fmla="*/ 2147483647 h 132"/>
              <a:gd name="T14" fmla="*/ 2147483647 w 108"/>
              <a:gd name="T15" fmla="*/ 0 h 132"/>
              <a:gd name="T16" fmla="*/ 2147483647 w 108"/>
              <a:gd name="T17" fmla="*/ 2147483647 h 132"/>
              <a:gd name="T18" fmla="*/ 2147483647 w 108"/>
              <a:gd name="T19" fmla="*/ 2147483647 h 132"/>
              <a:gd name="T20" fmla="*/ 2147483647 w 108"/>
              <a:gd name="T21" fmla="*/ 2147483647 h 132"/>
              <a:gd name="T22" fmla="*/ 2147483647 w 108"/>
              <a:gd name="T23" fmla="*/ 2147483647 h 132"/>
              <a:gd name="T24" fmla="*/ 2147483647 w 108"/>
              <a:gd name="T25" fmla="*/ 2147483647 h 132"/>
              <a:gd name="T26" fmla="*/ 2147483647 w 108"/>
              <a:gd name="T27" fmla="*/ 2147483647 h 132"/>
              <a:gd name="T28" fmla="*/ 2147483647 w 108"/>
              <a:gd name="T29" fmla="*/ 2147483647 h 132"/>
              <a:gd name="T30" fmla="*/ 2147483647 w 108"/>
              <a:gd name="T31" fmla="*/ 2147483647 h 132"/>
              <a:gd name="T32" fmla="*/ 2147483647 w 108"/>
              <a:gd name="T33" fmla="*/ 2147483647 h 132"/>
              <a:gd name="T34" fmla="*/ 2147483647 w 108"/>
              <a:gd name="T35" fmla="*/ 2147483647 h 132"/>
              <a:gd name="T36" fmla="*/ 2147483647 w 108"/>
              <a:gd name="T37" fmla="*/ 2147483647 h 132"/>
              <a:gd name="T38" fmla="*/ 2147483647 w 108"/>
              <a:gd name="T39" fmla="*/ 2147483647 h 132"/>
              <a:gd name="T40" fmla="*/ 2147483647 w 108"/>
              <a:gd name="T41" fmla="*/ 2147483647 h 132"/>
              <a:gd name="T42" fmla="*/ 2147483647 w 108"/>
              <a:gd name="T43" fmla="*/ 2147483647 h 132"/>
              <a:gd name="T44" fmla="*/ 2147483647 w 108"/>
              <a:gd name="T45" fmla="*/ 2147483647 h 132"/>
              <a:gd name="T46" fmla="*/ 2147483647 w 108"/>
              <a:gd name="T47" fmla="*/ 2147483647 h 132"/>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108" h="132">
                <a:moveTo>
                  <a:pt x="12" y="126"/>
                </a:moveTo>
                <a:lnTo>
                  <a:pt x="12" y="108"/>
                </a:lnTo>
                <a:lnTo>
                  <a:pt x="0" y="84"/>
                </a:lnTo>
                <a:lnTo>
                  <a:pt x="6" y="66"/>
                </a:lnTo>
                <a:lnTo>
                  <a:pt x="24" y="24"/>
                </a:lnTo>
                <a:lnTo>
                  <a:pt x="36" y="12"/>
                </a:lnTo>
                <a:lnTo>
                  <a:pt x="66" y="6"/>
                </a:lnTo>
                <a:lnTo>
                  <a:pt x="108" y="0"/>
                </a:lnTo>
                <a:lnTo>
                  <a:pt x="108" y="12"/>
                </a:lnTo>
                <a:lnTo>
                  <a:pt x="90" y="12"/>
                </a:lnTo>
                <a:lnTo>
                  <a:pt x="54" y="24"/>
                </a:lnTo>
                <a:lnTo>
                  <a:pt x="42" y="42"/>
                </a:lnTo>
                <a:lnTo>
                  <a:pt x="84" y="42"/>
                </a:lnTo>
                <a:lnTo>
                  <a:pt x="90" y="60"/>
                </a:lnTo>
                <a:lnTo>
                  <a:pt x="78" y="66"/>
                </a:lnTo>
                <a:lnTo>
                  <a:pt x="66" y="78"/>
                </a:lnTo>
                <a:lnTo>
                  <a:pt x="90" y="102"/>
                </a:lnTo>
                <a:lnTo>
                  <a:pt x="96" y="126"/>
                </a:lnTo>
                <a:lnTo>
                  <a:pt x="72" y="126"/>
                </a:lnTo>
                <a:lnTo>
                  <a:pt x="54" y="108"/>
                </a:lnTo>
                <a:lnTo>
                  <a:pt x="36" y="84"/>
                </a:lnTo>
                <a:lnTo>
                  <a:pt x="36" y="114"/>
                </a:lnTo>
                <a:lnTo>
                  <a:pt x="36" y="132"/>
                </a:lnTo>
                <a:lnTo>
                  <a:pt x="12" y="126"/>
                </a:ln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37" name="Freeform 136">
            <a:extLst>
              <a:ext uri="{FF2B5EF4-FFF2-40B4-BE49-F238E27FC236}">
                <a16:creationId xmlns:a16="http://schemas.microsoft.com/office/drawing/2014/main" id="{00000000-0008-0000-0D00-000089000000}"/>
              </a:ext>
            </a:extLst>
          </xdr:cNvPr>
          <xdr:cNvSpPr>
            <a:spLocks/>
          </xdr:cNvSpPr>
        </xdr:nvSpPr>
        <xdr:spPr bwMode="auto">
          <a:xfrm>
            <a:off x="7482569" y="7426552"/>
            <a:ext cx="265112" cy="60325"/>
          </a:xfrm>
          <a:custGeom>
            <a:avLst/>
            <a:gdLst>
              <a:gd name="T0" fmla="*/ 0 w 34"/>
              <a:gd name="T1" fmla="*/ 2147483647 h 8"/>
              <a:gd name="T2" fmla="*/ 2147483647 w 34"/>
              <a:gd name="T3" fmla="*/ 0 h 8"/>
              <a:gd name="T4" fmla="*/ 2147483647 w 34"/>
              <a:gd name="T5" fmla="*/ 0 h 8"/>
              <a:gd name="T6" fmla="*/ 2147483647 w 34"/>
              <a:gd name="T7" fmla="*/ 2147483647 h 8"/>
              <a:gd name="T8" fmla="*/ 2147483647 w 34"/>
              <a:gd name="T9" fmla="*/ 2147483647 h 8"/>
              <a:gd name="T10" fmla="*/ 2147483647 w 34"/>
              <a:gd name="T11" fmla="*/ 2147483647 h 8"/>
              <a:gd name="T12" fmla="*/ 2147483647 w 34"/>
              <a:gd name="T13" fmla="*/ 2147483647 h 8"/>
              <a:gd name="T14" fmla="*/ 2147483647 w 34"/>
              <a:gd name="T15" fmla="*/ 2147483647 h 8"/>
              <a:gd name="T16" fmla="*/ 2147483647 w 34"/>
              <a:gd name="T17" fmla="*/ 2147483647 h 8"/>
              <a:gd name="T18" fmla="*/ 2147483647 w 34"/>
              <a:gd name="T19" fmla="*/ 2147483647 h 8"/>
              <a:gd name="T20" fmla="*/ 0 w 34"/>
              <a:gd name="T21" fmla="*/ 2147483647 h 8"/>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34" h="8">
                <a:moveTo>
                  <a:pt x="0" y="1"/>
                </a:moveTo>
                <a:cubicBezTo>
                  <a:pt x="9" y="0"/>
                  <a:pt x="9" y="0"/>
                  <a:pt x="9" y="0"/>
                </a:cubicBezTo>
                <a:cubicBezTo>
                  <a:pt x="16" y="0"/>
                  <a:pt x="16" y="0"/>
                  <a:pt x="16" y="0"/>
                </a:cubicBezTo>
                <a:cubicBezTo>
                  <a:pt x="20" y="1"/>
                  <a:pt x="20" y="1"/>
                  <a:pt x="20" y="1"/>
                </a:cubicBezTo>
                <a:cubicBezTo>
                  <a:pt x="23" y="3"/>
                  <a:pt x="23" y="3"/>
                  <a:pt x="23" y="3"/>
                </a:cubicBezTo>
                <a:cubicBezTo>
                  <a:pt x="31" y="5"/>
                  <a:pt x="31" y="5"/>
                  <a:pt x="31" y="5"/>
                </a:cubicBezTo>
                <a:cubicBezTo>
                  <a:pt x="34" y="8"/>
                  <a:pt x="34" y="8"/>
                  <a:pt x="34" y="8"/>
                </a:cubicBezTo>
                <a:cubicBezTo>
                  <a:pt x="26" y="7"/>
                  <a:pt x="26" y="7"/>
                  <a:pt x="26" y="7"/>
                </a:cubicBezTo>
                <a:cubicBezTo>
                  <a:pt x="19" y="6"/>
                  <a:pt x="19" y="6"/>
                  <a:pt x="19" y="6"/>
                </a:cubicBezTo>
                <a:cubicBezTo>
                  <a:pt x="19" y="6"/>
                  <a:pt x="10" y="4"/>
                  <a:pt x="8" y="4"/>
                </a:cubicBezTo>
                <a:cubicBezTo>
                  <a:pt x="7" y="3"/>
                  <a:pt x="0" y="1"/>
                  <a:pt x="0" y="1"/>
                </a:cubicBezTo>
                <a:close/>
              </a:path>
            </a:pathLst>
          </a:custGeom>
          <a:solidFill>
            <a:srgbClr val="414141">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38" name="Freeform 137">
            <a:extLst>
              <a:ext uri="{FF2B5EF4-FFF2-40B4-BE49-F238E27FC236}">
                <a16:creationId xmlns:a16="http://schemas.microsoft.com/office/drawing/2014/main" id="{00000000-0008-0000-0D00-00008A000000}"/>
              </a:ext>
            </a:extLst>
          </xdr:cNvPr>
          <xdr:cNvSpPr>
            <a:spLocks/>
          </xdr:cNvSpPr>
        </xdr:nvSpPr>
        <xdr:spPr bwMode="auto">
          <a:xfrm>
            <a:off x="8159297" y="7217002"/>
            <a:ext cx="215900" cy="185737"/>
          </a:xfrm>
          <a:custGeom>
            <a:avLst/>
            <a:gdLst>
              <a:gd name="T0" fmla="*/ 2147483647 w 575"/>
              <a:gd name="T1" fmla="*/ 2147483647 h 488"/>
              <a:gd name="T2" fmla="*/ 2147483647 w 575"/>
              <a:gd name="T3" fmla="*/ 2147483647 h 488"/>
              <a:gd name="T4" fmla="*/ 2147483647 w 575"/>
              <a:gd name="T5" fmla="*/ 2147483647 h 488"/>
              <a:gd name="T6" fmla="*/ 2147483647 w 575"/>
              <a:gd name="T7" fmla="*/ 2147483647 h 488"/>
              <a:gd name="T8" fmla="*/ 2147483647 w 575"/>
              <a:gd name="T9" fmla="*/ 0 h 488"/>
              <a:gd name="T10" fmla="*/ 2147483647 w 575"/>
              <a:gd name="T11" fmla="*/ 2147483647 h 488"/>
              <a:gd name="T12" fmla="*/ 0 w 575"/>
              <a:gd name="T13" fmla="*/ 2147483647 h 488"/>
              <a:gd name="T14" fmla="*/ 2147483647 w 575"/>
              <a:gd name="T15" fmla="*/ 2147483647 h 488"/>
              <a:gd name="T16" fmla="*/ 2147483647 w 575"/>
              <a:gd name="T17" fmla="*/ 2147483647 h 488"/>
              <a:gd name="T18" fmla="*/ 2147483647 w 575"/>
              <a:gd name="T19" fmla="*/ 2147483647 h 488"/>
              <a:gd name="T20" fmla="*/ 2147483647 w 575"/>
              <a:gd name="T21" fmla="*/ 2147483647 h 488"/>
              <a:gd name="T22" fmla="*/ 2147483647 w 575"/>
              <a:gd name="T23" fmla="*/ 2147483647 h 488"/>
              <a:gd name="T24" fmla="*/ 2147483647 w 575"/>
              <a:gd name="T25" fmla="*/ 2147483647 h 488"/>
              <a:gd name="T26" fmla="*/ 2147483647 w 575"/>
              <a:gd name="T27" fmla="*/ 2147483647 h 488"/>
              <a:gd name="T28" fmla="*/ 2147483647 w 575"/>
              <a:gd name="T29" fmla="*/ 2147483647 h 488"/>
              <a:gd name="T30" fmla="*/ 2147483647 w 575"/>
              <a:gd name="T31" fmla="*/ 2147483647 h 488"/>
              <a:gd name="T32" fmla="*/ 2147483647 w 575"/>
              <a:gd name="T33" fmla="*/ 2147483647 h 488"/>
              <a:gd name="T34" fmla="*/ 2147483647 w 575"/>
              <a:gd name="T35" fmla="*/ 2147483647 h 488"/>
              <a:gd name="T36" fmla="*/ 2147483647 w 575"/>
              <a:gd name="T37" fmla="*/ 2147483647 h 488"/>
              <a:gd name="T38" fmla="*/ 2147483647 w 575"/>
              <a:gd name="T39" fmla="*/ 2147483647 h 488"/>
              <a:gd name="T40" fmla="*/ 2147483647 w 575"/>
              <a:gd name="T41" fmla="*/ 2147483647 h 48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75" h="488">
                <a:moveTo>
                  <a:pt x="410" y="71"/>
                </a:moveTo>
                <a:lnTo>
                  <a:pt x="321" y="142"/>
                </a:lnTo>
                <a:lnTo>
                  <a:pt x="233" y="142"/>
                </a:lnTo>
                <a:lnTo>
                  <a:pt x="178" y="71"/>
                </a:lnTo>
                <a:lnTo>
                  <a:pt x="107" y="0"/>
                </a:lnTo>
                <a:lnTo>
                  <a:pt x="36" y="19"/>
                </a:lnTo>
                <a:lnTo>
                  <a:pt x="0" y="90"/>
                </a:lnTo>
                <a:lnTo>
                  <a:pt x="72" y="124"/>
                </a:lnTo>
                <a:lnTo>
                  <a:pt x="89" y="159"/>
                </a:lnTo>
                <a:lnTo>
                  <a:pt x="107" y="213"/>
                </a:lnTo>
                <a:lnTo>
                  <a:pt x="160" y="213"/>
                </a:lnTo>
                <a:lnTo>
                  <a:pt x="197" y="230"/>
                </a:lnTo>
                <a:lnTo>
                  <a:pt x="321" y="283"/>
                </a:lnTo>
                <a:lnTo>
                  <a:pt x="446" y="353"/>
                </a:lnTo>
                <a:lnTo>
                  <a:pt x="465" y="389"/>
                </a:lnTo>
                <a:lnTo>
                  <a:pt x="393" y="424"/>
                </a:lnTo>
                <a:lnTo>
                  <a:pt x="465" y="442"/>
                </a:lnTo>
                <a:lnTo>
                  <a:pt x="518" y="459"/>
                </a:lnTo>
                <a:lnTo>
                  <a:pt x="575" y="488"/>
                </a:lnTo>
                <a:lnTo>
                  <a:pt x="575" y="122"/>
                </a:lnTo>
                <a:lnTo>
                  <a:pt x="410" y="71"/>
                </a:lnTo>
                <a:close/>
              </a:path>
            </a:pathLst>
          </a:custGeom>
          <a:solidFill>
            <a:srgbClr val="414141">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14</xdr:col>
      <xdr:colOff>593114</xdr:colOff>
      <xdr:row>28</xdr:row>
      <xdr:rowOff>23813</xdr:rowOff>
    </xdr:from>
    <xdr:to>
      <xdr:col>15</xdr:col>
      <xdr:colOff>158139</xdr:colOff>
      <xdr:row>29</xdr:row>
      <xdr:rowOff>31750</xdr:rowOff>
    </xdr:to>
    <xdr:sp macro="" textlink="">
      <xdr:nvSpPr>
        <xdr:cNvPr id="139" name="PG">
          <a:extLst>
            <a:ext uri="{FF2B5EF4-FFF2-40B4-BE49-F238E27FC236}">
              <a16:creationId xmlns:a16="http://schemas.microsoft.com/office/drawing/2014/main" id="{00000000-0008-0000-0D00-00008B000000}"/>
            </a:ext>
          </a:extLst>
        </xdr:cNvPr>
        <xdr:cNvSpPr>
          <a:spLocks/>
        </xdr:cNvSpPr>
      </xdr:nvSpPr>
      <xdr:spPr bwMode="auto">
        <a:xfrm>
          <a:off x="9232289" y="4995863"/>
          <a:ext cx="174625" cy="169862"/>
        </a:xfrm>
        <a:custGeom>
          <a:avLst/>
          <a:gdLst>
            <a:gd name="T0" fmla="*/ 2147483647 w 460"/>
            <a:gd name="T1" fmla="*/ 2147483647 h 443"/>
            <a:gd name="T2" fmla="*/ 2147483647 w 460"/>
            <a:gd name="T3" fmla="*/ 2147483647 h 443"/>
            <a:gd name="T4" fmla="*/ 2147483647 w 460"/>
            <a:gd name="T5" fmla="*/ 2147483647 h 443"/>
            <a:gd name="T6" fmla="*/ 2147483647 w 460"/>
            <a:gd name="T7" fmla="*/ 2147483647 h 443"/>
            <a:gd name="T8" fmla="*/ 2147483647 w 460"/>
            <a:gd name="T9" fmla="*/ 2147483647 h 443"/>
            <a:gd name="T10" fmla="*/ 2147483647 w 460"/>
            <a:gd name="T11" fmla="*/ 2147483647 h 443"/>
            <a:gd name="T12" fmla="*/ 0 w 460"/>
            <a:gd name="T13" fmla="*/ 0 h 443"/>
            <a:gd name="T14" fmla="*/ 0 w 460"/>
            <a:gd name="T15" fmla="*/ 2147483647 h 443"/>
            <a:gd name="T16" fmla="*/ 2147483647 w 460"/>
            <a:gd name="T17" fmla="*/ 2147483647 h 443"/>
            <a:gd name="T18" fmla="*/ 2147483647 w 460"/>
            <a:gd name="T19" fmla="*/ 2147483647 h 443"/>
            <a:gd name="T20" fmla="*/ 2147483647 w 460"/>
            <a:gd name="T21" fmla="*/ 2147483647 h 443"/>
            <a:gd name="T22" fmla="*/ 2147483647 w 460"/>
            <a:gd name="T23" fmla="*/ 2147483647 h 443"/>
            <a:gd name="T24" fmla="*/ 2147483647 w 460"/>
            <a:gd name="T25" fmla="*/ 2147483647 h 443"/>
            <a:gd name="T26" fmla="*/ 2147483647 w 460"/>
            <a:gd name="T27" fmla="*/ 2147483647 h 443"/>
            <a:gd name="T28" fmla="*/ 2147483647 w 460"/>
            <a:gd name="T29" fmla="*/ 2147483647 h 443"/>
            <a:gd name="T30" fmla="*/ 2147483647 w 460"/>
            <a:gd name="T31" fmla="*/ 2147483647 h 443"/>
            <a:gd name="T32" fmla="*/ 2147483647 w 460"/>
            <a:gd name="T33" fmla="*/ 2147483647 h 443"/>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460" h="443">
              <a:moveTo>
                <a:pt x="353" y="302"/>
              </a:moveTo>
              <a:lnTo>
                <a:pt x="336" y="249"/>
              </a:lnTo>
              <a:lnTo>
                <a:pt x="372" y="214"/>
              </a:lnTo>
              <a:lnTo>
                <a:pt x="283" y="161"/>
              </a:lnTo>
              <a:lnTo>
                <a:pt x="247" y="108"/>
              </a:lnTo>
              <a:lnTo>
                <a:pt x="122" y="37"/>
              </a:lnTo>
              <a:lnTo>
                <a:pt x="0" y="0"/>
              </a:lnTo>
              <a:lnTo>
                <a:pt x="0" y="366"/>
              </a:lnTo>
              <a:lnTo>
                <a:pt x="14" y="373"/>
              </a:lnTo>
              <a:lnTo>
                <a:pt x="67" y="373"/>
              </a:lnTo>
              <a:lnTo>
                <a:pt x="122" y="320"/>
              </a:lnTo>
              <a:lnTo>
                <a:pt x="211" y="284"/>
              </a:lnTo>
              <a:lnTo>
                <a:pt x="264" y="320"/>
              </a:lnTo>
              <a:lnTo>
                <a:pt x="389" y="408"/>
              </a:lnTo>
              <a:lnTo>
                <a:pt x="460" y="443"/>
              </a:lnTo>
              <a:lnTo>
                <a:pt x="460" y="337"/>
              </a:lnTo>
              <a:lnTo>
                <a:pt x="353" y="302"/>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512151</xdr:colOff>
      <xdr:row>17</xdr:row>
      <xdr:rowOff>15876</xdr:rowOff>
    </xdr:from>
    <xdr:to>
      <xdr:col>9</xdr:col>
      <xdr:colOff>153376</xdr:colOff>
      <xdr:row>19</xdr:row>
      <xdr:rowOff>60326</xdr:rowOff>
    </xdr:to>
    <xdr:grpSp>
      <xdr:nvGrpSpPr>
        <xdr:cNvPr id="140" name="UK">
          <a:extLst>
            <a:ext uri="{FF2B5EF4-FFF2-40B4-BE49-F238E27FC236}">
              <a16:creationId xmlns:a16="http://schemas.microsoft.com/office/drawing/2014/main" id="{00000000-0008-0000-0D00-00008C000000}"/>
            </a:ext>
          </a:extLst>
        </xdr:cNvPr>
        <xdr:cNvGrpSpPr>
          <a:grpSpLocks/>
        </xdr:cNvGrpSpPr>
      </xdr:nvGrpSpPr>
      <xdr:grpSpPr bwMode="auto">
        <a:xfrm>
          <a:off x="5700101" y="3165476"/>
          <a:ext cx="276225" cy="361950"/>
          <a:chOff x="2201" y="1250"/>
          <a:chExt cx="133" cy="193"/>
        </a:xfrm>
        <a:solidFill>
          <a:srgbClr val="00B9E4"/>
        </a:solidFill>
      </xdr:grpSpPr>
      <xdr:sp macro="" textlink="">
        <xdr:nvSpPr>
          <xdr:cNvPr id="141" name="GB">
            <a:extLst>
              <a:ext uri="{FF2B5EF4-FFF2-40B4-BE49-F238E27FC236}">
                <a16:creationId xmlns:a16="http://schemas.microsoft.com/office/drawing/2014/main" id="{00000000-0008-0000-0D00-00008D000000}"/>
              </a:ext>
            </a:extLst>
          </xdr:cNvPr>
          <xdr:cNvSpPr>
            <a:spLocks/>
          </xdr:cNvSpPr>
        </xdr:nvSpPr>
        <xdr:spPr bwMode="auto">
          <a:xfrm>
            <a:off x="2234" y="1250"/>
            <a:ext cx="100" cy="193"/>
          </a:xfrm>
          <a:custGeom>
            <a:avLst/>
            <a:gdLst>
              <a:gd name="T0" fmla="*/ 31321 w 24"/>
              <a:gd name="T1" fmla="*/ 168050 h 47"/>
              <a:gd name="T2" fmla="*/ 21408 w 24"/>
              <a:gd name="T3" fmla="*/ 158642 h 47"/>
              <a:gd name="T4" fmla="*/ 52742 w 24"/>
              <a:gd name="T5" fmla="*/ 139046 h 47"/>
              <a:gd name="T6" fmla="*/ 47604 w 24"/>
              <a:gd name="T7" fmla="*/ 120280 h 47"/>
              <a:gd name="T8" fmla="*/ 41596 w 24"/>
              <a:gd name="T9" fmla="*/ 105189 h 47"/>
              <a:gd name="T10" fmla="*/ 16283 w 24"/>
              <a:gd name="T11" fmla="*/ 105189 h 47"/>
              <a:gd name="T12" fmla="*/ 21408 w 24"/>
              <a:gd name="T13" fmla="*/ 77060 h 47"/>
              <a:gd name="T14" fmla="*/ 5138 w 24"/>
              <a:gd name="T15" fmla="*/ 86419 h 47"/>
              <a:gd name="T16" fmla="*/ 0 w 24"/>
              <a:gd name="T17" fmla="*/ 61969 h 47"/>
              <a:gd name="T18" fmla="*/ 0 w 24"/>
              <a:gd name="T19" fmla="*/ 38633 h 47"/>
              <a:gd name="T20" fmla="*/ 5138 w 24"/>
              <a:gd name="T21" fmla="*/ 18766 h 47"/>
              <a:gd name="T22" fmla="*/ 26546 w 24"/>
              <a:gd name="T23" fmla="*/ 0 h 47"/>
              <a:gd name="T24" fmla="*/ 41596 w 24"/>
              <a:gd name="T25" fmla="*/ 4570 h 47"/>
              <a:gd name="T26" fmla="*/ 36458 w 24"/>
              <a:gd name="T27" fmla="*/ 29291 h 47"/>
              <a:gd name="T28" fmla="*/ 67846 w 24"/>
              <a:gd name="T29" fmla="*/ 29291 h 47"/>
              <a:gd name="T30" fmla="*/ 57867 w 24"/>
              <a:gd name="T31" fmla="*/ 52627 h 47"/>
              <a:gd name="T32" fmla="*/ 47604 w 24"/>
              <a:gd name="T33" fmla="*/ 72490 h 47"/>
              <a:gd name="T34" fmla="*/ 67846 w 24"/>
              <a:gd name="T35" fmla="*/ 81631 h 47"/>
              <a:gd name="T36" fmla="*/ 89200 w 24"/>
              <a:gd name="T37" fmla="*/ 115710 h 47"/>
              <a:gd name="T38" fmla="*/ 99183 w 24"/>
              <a:gd name="T39" fmla="*/ 139046 h 47"/>
              <a:gd name="T40" fmla="*/ 99183 w 24"/>
              <a:gd name="T41" fmla="*/ 152959 h 47"/>
              <a:gd name="T42" fmla="*/ 120592 w 24"/>
              <a:gd name="T43" fmla="*/ 152959 h 47"/>
              <a:gd name="T44" fmla="*/ 115450 w 24"/>
              <a:gd name="T45" fmla="*/ 186820 h 47"/>
              <a:gd name="T46" fmla="*/ 125729 w 24"/>
              <a:gd name="T47" fmla="*/ 191386 h 47"/>
              <a:gd name="T48" fmla="*/ 89200 w 24"/>
              <a:gd name="T49" fmla="*/ 206699 h 47"/>
              <a:gd name="T50" fmla="*/ 57867 w 24"/>
              <a:gd name="T51" fmla="*/ 211269 h 47"/>
              <a:gd name="T52" fmla="*/ 41596 w 24"/>
              <a:gd name="T53" fmla="*/ 216107 h 47"/>
              <a:gd name="T54" fmla="*/ 21408 w 24"/>
              <a:gd name="T55" fmla="*/ 216107 h 47"/>
              <a:gd name="T56" fmla="*/ 5138 w 24"/>
              <a:gd name="T57" fmla="*/ 220677 h 47"/>
              <a:gd name="T58" fmla="*/ 26546 w 24"/>
              <a:gd name="T59" fmla="*/ 200728 h 47"/>
              <a:gd name="T60" fmla="*/ 31321 w 24"/>
              <a:gd name="T61" fmla="*/ 182249 h 47"/>
              <a:gd name="T62" fmla="*/ 16283 w 24"/>
              <a:gd name="T63" fmla="*/ 177408 h 47"/>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Lst>
            <a:ahLst/>
            <a:cxnLst>
              <a:cxn ang="T64">
                <a:pos x="T0" y="T1"/>
              </a:cxn>
              <a:cxn ang="T65">
                <a:pos x="T2" y="T3"/>
              </a:cxn>
              <a:cxn ang="T66">
                <a:pos x="T4" y="T5"/>
              </a:cxn>
              <a:cxn ang="T67">
                <a:pos x="T6" y="T7"/>
              </a:cxn>
              <a:cxn ang="T68">
                <a:pos x="T8" y="T9"/>
              </a:cxn>
              <a:cxn ang="T69">
                <a:pos x="T10" y="T11"/>
              </a:cxn>
              <a:cxn ang="T70">
                <a:pos x="T12" y="T13"/>
              </a:cxn>
              <a:cxn ang="T71">
                <a:pos x="T14" y="T15"/>
              </a:cxn>
              <a:cxn ang="T72">
                <a:pos x="T16" y="T17"/>
              </a:cxn>
              <a:cxn ang="T73">
                <a:pos x="T18" y="T19"/>
              </a:cxn>
              <a:cxn ang="T74">
                <a:pos x="T20" y="T21"/>
              </a:cxn>
              <a:cxn ang="T75">
                <a:pos x="T22" y="T23"/>
              </a:cxn>
              <a:cxn ang="T76">
                <a:pos x="T24" y="T25"/>
              </a:cxn>
              <a:cxn ang="T77">
                <a:pos x="T26" y="T27"/>
              </a:cxn>
              <a:cxn ang="T78">
                <a:pos x="T28" y="T29"/>
              </a:cxn>
              <a:cxn ang="T79">
                <a:pos x="T30" y="T31"/>
              </a:cxn>
              <a:cxn ang="T80">
                <a:pos x="T32" y="T33"/>
              </a:cxn>
              <a:cxn ang="T81">
                <a:pos x="T34" y="T35"/>
              </a:cxn>
              <a:cxn ang="T82">
                <a:pos x="T36" y="T37"/>
              </a:cxn>
              <a:cxn ang="T83">
                <a:pos x="T38" y="T39"/>
              </a:cxn>
              <a:cxn ang="T84">
                <a:pos x="T40" y="T41"/>
              </a:cxn>
              <a:cxn ang="T85">
                <a:pos x="T42" y="T43"/>
              </a:cxn>
              <a:cxn ang="T86">
                <a:pos x="T44" y="T45"/>
              </a:cxn>
              <a:cxn ang="T87">
                <a:pos x="T46" y="T47"/>
              </a:cxn>
              <a:cxn ang="T88">
                <a:pos x="T48" y="T49"/>
              </a:cxn>
              <a:cxn ang="T89">
                <a:pos x="T50" y="T51"/>
              </a:cxn>
              <a:cxn ang="T90">
                <a:pos x="T52" y="T53"/>
              </a:cxn>
              <a:cxn ang="T91">
                <a:pos x="T54" y="T55"/>
              </a:cxn>
              <a:cxn ang="T92">
                <a:pos x="T56" y="T57"/>
              </a:cxn>
              <a:cxn ang="T93">
                <a:pos x="T58" y="T59"/>
              </a:cxn>
              <a:cxn ang="T94">
                <a:pos x="T60" y="T61"/>
              </a:cxn>
              <a:cxn ang="T95">
                <a:pos x="T62" y="T63"/>
              </a:cxn>
            </a:cxnLst>
            <a:rect l="0" t="0" r="r" b="b"/>
            <a:pathLst>
              <a:path w="24" h="47">
                <a:moveTo>
                  <a:pt x="3" y="37"/>
                </a:moveTo>
                <a:cubicBezTo>
                  <a:pt x="6" y="35"/>
                  <a:pt x="6" y="35"/>
                  <a:pt x="6" y="35"/>
                </a:cubicBezTo>
                <a:cubicBezTo>
                  <a:pt x="6" y="33"/>
                  <a:pt x="6" y="33"/>
                  <a:pt x="6" y="33"/>
                </a:cubicBezTo>
                <a:cubicBezTo>
                  <a:pt x="4" y="33"/>
                  <a:pt x="4" y="33"/>
                  <a:pt x="4" y="33"/>
                </a:cubicBezTo>
                <a:cubicBezTo>
                  <a:pt x="6" y="30"/>
                  <a:pt x="6" y="30"/>
                  <a:pt x="6" y="30"/>
                </a:cubicBezTo>
                <a:cubicBezTo>
                  <a:pt x="10" y="29"/>
                  <a:pt x="10" y="29"/>
                  <a:pt x="10" y="29"/>
                </a:cubicBezTo>
                <a:cubicBezTo>
                  <a:pt x="9" y="26"/>
                  <a:pt x="9" y="26"/>
                  <a:pt x="9" y="26"/>
                </a:cubicBezTo>
                <a:cubicBezTo>
                  <a:pt x="9" y="25"/>
                  <a:pt x="9" y="25"/>
                  <a:pt x="9" y="25"/>
                </a:cubicBezTo>
                <a:cubicBezTo>
                  <a:pt x="8" y="23"/>
                  <a:pt x="8" y="23"/>
                  <a:pt x="8" y="23"/>
                </a:cubicBezTo>
                <a:cubicBezTo>
                  <a:pt x="8" y="22"/>
                  <a:pt x="8" y="22"/>
                  <a:pt x="8" y="22"/>
                </a:cubicBezTo>
                <a:cubicBezTo>
                  <a:pt x="5" y="22"/>
                  <a:pt x="5" y="22"/>
                  <a:pt x="5" y="22"/>
                </a:cubicBezTo>
                <a:cubicBezTo>
                  <a:pt x="3" y="22"/>
                  <a:pt x="3" y="22"/>
                  <a:pt x="3" y="22"/>
                </a:cubicBezTo>
                <a:cubicBezTo>
                  <a:pt x="3" y="20"/>
                  <a:pt x="3" y="20"/>
                  <a:pt x="3" y="20"/>
                </a:cubicBezTo>
                <a:cubicBezTo>
                  <a:pt x="4" y="16"/>
                  <a:pt x="4" y="16"/>
                  <a:pt x="4" y="16"/>
                </a:cubicBezTo>
                <a:cubicBezTo>
                  <a:pt x="2" y="16"/>
                  <a:pt x="2" y="16"/>
                  <a:pt x="2" y="16"/>
                </a:cubicBezTo>
                <a:cubicBezTo>
                  <a:pt x="1" y="18"/>
                  <a:pt x="1" y="18"/>
                  <a:pt x="1" y="18"/>
                </a:cubicBezTo>
                <a:cubicBezTo>
                  <a:pt x="1" y="18"/>
                  <a:pt x="0" y="17"/>
                  <a:pt x="0" y="16"/>
                </a:cubicBezTo>
                <a:cubicBezTo>
                  <a:pt x="0" y="15"/>
                  <a:pt x="0" y="13"/>
                  <a:pt x="0" y="13"/>
                </a:cubicBezTo>
                <a:cubicBezTo>
                  <a:pt x="0" y="11"/>
                  <a:pt x="0" y="11"/>
                  <a:pt x="0" y="11"/>
                </a:cubicBezTo>
                <a:cubicBezTo>
                  <a:pt x="0" y="8"/>
                  <a:pt x="0" y="8"/>
                  <a:pt x="0" y="8"/>
                </a:cubicBezTo>
                <a:cubicBezTo>
                  <a:pt x="0" y="6"/>
                  <a:pt x="0" y="6"/>
                  <a:pt x="0" y="6"/>
                </a:cubicBezTo>
                <a:cubicBezTo>
                  <a:pt x="1" y="4"/>
                  <a:pt x="1" y="4"/>
                  <a:pt x="1" y="4"/>
                </a:cubicBezTo>
                <a:cubicBezTo>
                  <a:pt x="3" y="0"/>
                  <a:pt x="3" y="0"/>
                  <a:pt x="3" y="0"/>
                </a:cubicBezTo>
                <a:cubicBezTo>
                  <a:pt x="5" y="0"/>
                  <a:pt x="5" y="0"/>
                  <a:pt x="5" y="0"/>
                </a:cubicBezTo>
                <a:cubicBezTo>
                  <a:pt x="8" y="0"/>
                  <a:pt x="8" y="0"/>
                  <a:pt x="8" y="0"/>
                </a:cubicBezTo>
                <a:cubicBezTo>
                  <a:pt x="8" y="1"/>
                  <a:pt x="8" y="1"/>
                  <a:pt x="8" y="1"/>
                </a:cubicBezTo>
                <a:cubicBezTo>
                  <a:pt x="6" y="5"/>
                  <a:pt x="6" y="5"/>
                  <a:pt x="6" y="5"/>
                </a:cubicBezTo>
                <a:cubicBezTo>
                  <a:pt x="7" y="6"/>
                  <a:pt x="7" y="6"/>
                  <a:pt x="7" y="6"/>
                </a:cubicBezTo>
                <a:cubicBezTo>
                  <a:pt x="10" y="5"/>
                  <a:pt x="10" y="5"/>
                  <a:pt x="10" y="5"/>
                </a:cubicBezTo>
                <a:cubicBezTo>
                  <a:pt x="13" y="6"/>
                  <a:pt x="13" y="6"/>
                  <a:pt x="13" y="6"/>
                </a:cubicBezTo>
                <a:cubicBezTo>
                  <a:pt x="12" y="8"/>
                  <a:pt x="12" y="8"/>
                  <a:pt x="12" y="8"/>
                </a:cubicBezTo>
                <a:cubicBezTo>
                  <a:pt x="11" y="11"/>
                  <a:pt x="11" y="11"/>
                  <a:pt x="11" y="11"/>
                </a:cubicBezTo>
                <a:cubicBezTo>
                  <a:pt x="9" y="14"/>
                  <a:pt x="9" y="14"/>
                  <a:pt x="9" y="14"/>
                </a:cubicBezTo>
                <a:cubicBezTo>
                  <a:pt x="9" y="15"/>
                  <a:pt x="9" y="15"/>
                  <a:pt x="9" y="15"/>
                </a:cubicBezTo>
                <a:cubicBezTo>
                  <a:pt x="11" y="16"/>
                  <a:pt x="11" y="16"/>
                  <a:pt x="11" y="16"/>
                </a:cubicBezTo>
                <a:cubicBezTo>
                  <a:pt x="13" y="17"/>
                  <a:pt x="13" y="17"/>
                  <a:pt x="13" y="17"/>
                </a:cubicBezTo>
                <a:cubicBezTo>
                  <a:pt x="15" y="22"/>
                  <a:pt x="15" y="22"/>
                  <a:pt x="15" y="22"/>
                </a:cubicBezTo>
                <a:cubicBezTo>
                  <a:pt x="17" y="24"/>
                  <a:pt x="17" y="24"/>
                  <a:pt x="17" y="24"/>
                </a:cubicBezTo>
                <a:cubicBezTo>
                  <a:pt x="20" y="28"/>
                  <a:pt x="20" y="28"/>
                  <a:pt x="20" y="28"/>
                </a:cubicBezTo>
                <a:cubicBezTo>
                  <a:pt x="19" y="29"/>
                  <a:pt x="19" y="29"/>
                  <a:pt x="19" y="29"/>
                </a:cubicBezTo>
                <a:cubicBezTo>
                  <a:pt x="19" y="30"/>
                  <a:pt x="19" y="30"/>
                  <a:pt x="19" y="30"/>
                </a:cubicBezTo>
                <a:cubicBezTo>
                  <a:pt x="19" y="32"/>
                  <a:pt x="19" y="32"/>
                  <a:pt x="19" y="32"/>
                </a:cubicBezTo>
                <a:cubicBezTo>
                  <a:pt x="21" y="32"/>
                  <a:pt x="21" y="32"/>
                  <a:pt x="21" y="32"/>
                </a:cubicBezTo>
                <a:cubicBezTo>
                  <a:pt x="23" y="32"/>
                  <a:pt x="23" y="32"/>
                  <a:pt x="23" y="32"/>
                </a:cubicBezTo>
                <a:cubicBezTo>
                  <a:pt x="24" y="36"/>
                  <a:pt x="24" y="36"/>
                  <a:pt x="24" y="36"/>
                </a:cubicBezTo>
                <a:cubicBezTo>
                  <a:pt x="22" y="39"/>
                  <a:pt x="22" y="39"/>
                  <a:pt x="22" y="39"/>
                </a:cubicBezTo>
                <a:cubicBezTo>
                  <a:pt x="22" y="40"/>
                  <a:pt x="22" y="40"/>
                  <a:pt x="22" y="40"/>
                </a:cubicBezTo>
                <a:cubicBezTo>
                  <a:pt x="24" y="40"/>
                  <a:pt x="24" y="40"/>
                  <a:pt x="24" y="40"/>
                </a:cubicBezTo>
                <a:cubicBezTo>
                  <a:pt x="22" y="41"/>
                  <a:pt x="22" y="41"/>
                  <a:pt x="22" y="41"/>
                </a:cubicBezTo>
                <a:cubicBezTo>
                  <a:pt x="17" y="43"/>
                  <a:pt x="17" y="43"/>
                  <a:pt x="17" y="43"/>
                </a:cubicBezTo>
                <a:cubicBezTo>
                  <a:pt x="14" y="43"/>
                  <a:pt x="14" y="43"/>
                  <a:pt x="14" y="43"/>
                </a:cubicBezTo>
                <a:cubicBezTo>
                  <a:pt x="11" y="44"/>
                  <a:pt x="11" y="44"/>
                  <a:pt x="11" y="44"/>
                </a:cubicBezTo>
                <a:cubicBezTo>
                  <a:pt x="11" y="44"/>
                  <a:pt x="10" y="43"/>
                  <a:pt x="9" y="43"/>
                </a:cubicBezTo>
                <a:cubicBezTo>
                  <a:pt x="9" y="43"/>
                  <a:pt x="8" y="45"/>
                  <a:pt x="8" y="45"/>
                </a:cubicBezTo>
                <a:cubicBezTo>
                  <a:pt x="6" y="45"/>
                  <a:pt x="6" y="45"/>
                  <a:pt x="6" y="45"/>
                </a:cubicBezTo>
                <a:cubicBezTo>
                  <a:pt x="4" y="45"/>
                  <a:pt x="4" y="45"/>
                  <a:pt x="4" y="45"/>
                </a:cubicBezTo>
                <a:cubicBezTo>
                  <a:pt x="3" y="47"/>
                  <a:pt x="3" y="47"/>
                  <a:pt x="3" y="47"/>
                </a:cubicBezTo>
                <a:cubicBezTo>
                  <a:pt x="1" y="46"/>
                  <a:pt x="1" y="46"/>
                  <a:pt x="1" y="46"/>
                </a:cubicBezTo>
                <a:cubicBezTo>
                  <a:pt x="2" y="44"/>
                  <a:pt x="2" y="44"/>
                  <a:pt x="2" y="44"/>
                </a:cubicBezTo>
                <a:cubicBezTo>
                  <a:pt x="5" y="42"/>
                  <a:pt x="5" y="42"/>
                  <a:pt x="5" y="42"/>
                </a:cubicBezTo>
                <a:cubicBezTo>
                  <a:pt x="8" y="39"/>
                  <a:pt x="8" y="39"/>
                  <a:pt x="8" y="39"/>
                </a:cubicBezTo>
                <a:cubicBezTo>
                  <a:pt x="6" y="38"/>
                  <a:pt x="6" y="38"/>
                  <a:pt x="6" y="38"/>
                </a:cubicBezTo>
                <a:cubicBezTo>
                  <a:pt x="4" y="38"/>
                  <a:pt x="4" y="38"/>
                  <a:pt x="4" y="38"/>
                </a:cubicBezTo>
                <a:lnTo>
                  <a:pt x="3" y="37"/>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42" name="NIRELAND">
            <a:extLst>
              <a:ext uri="{FF2B5EF4-FFF2-40B4-BE49-F238E27FC236}">
                <a16:creationId xmlns:a16="http://schemas.microsoft.com/office/drawing/2014/main" id="{00000000-0008-0000-0D00-00008E000000}"/>
              </a:ext>
            </a:extLst>
          </xdr:cNvPr>
          <xdr:cNvSpPr>
            <a:spLocks/>
          </xdr:cNvSpPr>
        </xdr:nvSpPr>
        <xdr:spPr bwMode="auto">
          <a:xfrm>
            <a:off x="2201" y="1331"/>
            <a:ext cx="34" cy="22"/>
          </a:xfrm>
          <a:custGeom>
            <a:avLst/>
            <a:gdLst>
              <a:gd name="T0" fmla="*/ 24 w 34"/>
              <a:gd name="T1" fmla="*/ 22 h 22"/>
              <a:gd name="T2" fmla="*/ 0 w 34"/>
              <a:gd name="T3" fmla="*/ 18 h 22"/>
              <a:gd name="T4" fmla="*/ 13 w 34"/>
              <a:gd name="T5" fmla="*/ 0 h 22"/>
              <a:gd name="T6" fmla="*/ 27 w 34"/>
              <a:gd name="T7" fmla="*/ 3 h 22"/>
              <a:gd name="T8" fmla="*/ 34 w 34"/>
              <a:gd name="T9" fmla="*/ 15 h 22"/>
              <a:gd name="T10" fmla="*/ 24 w 34"/>
              <a:gd name="T11" fmla="*/ 22 h 22"/>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34" h="22">
                <a:moveTo>
                  <a:pt x="24" y="22"/>
                </a:moveTo>
                <a:lnTo>
                  <a:pt x="0" y="18"/>
                </a:lnTo>
                <a:lnTo>
                  <a:pt x="13" y="0"/>
                </a:lnTo>
                <a:lnTo>
                  <a:pt x="27" y="3"/>
                </a:lnTo>
                <a:lnTo>
                  <a:pt x="34" y="15"/>
                </a:lnTo>
                <a:lnTo>
                  <a:pt x="24" y="22"/>
                </a:lnTo>
                <a:close/>
              </a:path>
            </a:pathLst>
          </a:custGeom>
          <a:solidFill>
            <a:srgbClr val="0D9DDB">
              <a:lumMod val="100000"/>
            </a:srgbClr>
          </a:solidFill>
          <a:ln w="9525" cap="flat" cmpd="sng">
            <a:solidFill>
              <a:schemeClr val="bg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10</xdr:col>
      <xdr:colOff>275614</xdr:colOff>
      <xdr:row>22</xdr:row>
      <xdr:rowOff>55564</xdr:rowOff>
    </xdr:from>
    <xdr:to>
      <xdr:col>10</xdr:col>
      <xdr:colOff>348639</xdr:colOff>
      <xdr:row>22</xdr:row>
      <xdr:rowOff>100014</xdr:rowOff>
    </xdr:to>
    <xdr:sp macro="" textlink="">
      <xdr:nvSpPr>
        <xdr:cNvPr id="143" name="CY">
          <a:extLst>
            <a:ext uri="{FF2B5EF4-FFF2-40B4-BE49-F238E27FC236}">
              <a16:creationId xmlns:a16="http://schemas.microsoft.com/office/drawing/2014/main" id="{00000000-0008-0000-0D00-00008F000000}"/>
            </a:ext>
          </a:extLst>
        </xdr:cNvPr>
        <xdr:cNvSpPr>
          <a:spLocks/>
        </xdr:cNvSpPr>
      </xdr:nvSpPr>
      <xdr:spPr bwMode="auto">
        <a:xfrm>
          <a:off x="6476389" y="4056064"/>
          <a:ext cx="73025" cy="44450"/>
        </a:xfrm>
        <a:custGeom>
          <a:avLst/>
          <a:gdLst>
            <a:gd name="T0" fmla="*/ 0 w 46"/>
            <a:gd name="T1" fmla="*/ 2147483647 h 28"/>
            <a:gd name="T2" fmla="*/ 2147483647 w 46"/>
            <a:gd name="T3" fmla="*/ 2147483647 h 28"/>
            <a:gd name="T4" fmla="*/ 2147483647 w 46"/>
            <a:gd name="T5" fmla="*/ 2147483647 h 28"/>
            <a:gd name="T6" fmla="*/ 2147483647 w 46"/>
            <a:gd name="T7" fmla="*/ 2147483647 h 28"/>
            <a:gd name="T8" fmla="*/ 2147483647 w 46"/>
            <a:gd name="T9" fmla="*/ 2147483647 h 28"/>
            <a:gd name="T10" fmla="*/ 2147483647 w 46"/>
            <a:gd name="T11" fmla="*/ 0 h 28"/>
            <a:gd name="T12" fmla="*/ 2147483647 w 46"/>
            <a:gd name="T13" fmla="*/ 2147483647 h 28"/>
            <a:gd name="T14" fmla="*/ 2147483647 w 46"/>
            <a:gd name="T15" fmla="*/ 2147483647 h 28"/>
            <a:gd name="T16" fmla="*/ 2147483647 w 46"/>
            <a:gd name="T17" fmla="*/ 2147483647 h 28"/>
            <a:gd name="T18" fmla="*/ 2147483647 w 46"/>
            <a:gd name="T19" fmla="*/ 2147483647 h 28"/>
            <a:gd name="T20" fmla="*/ 2147483647 w 46"/>
            <a:gd name="T21" fmla="*/ 2147483647 h 28"/>
            <a:gd name="T22" fmla="*/ 2147483647 w 46"/>
            <a:gd name="T23" fmla="*/ 2147483647 h 28"/>
            <a:gd name="T24" fmla="*/ 2147483647 w 46"/>
            <a:gd name="T25" fmla="*/ 2147483647 h 28"/>
            <a:gd name="T26" fmla="*/ 2147483647 w 46"/>
            <a:gd name="T27" fmla="*/ 2147483647 h 28"/>
            <a:gd name="T28" fmla="*/ 0 w 46"/>
            <a:gd name="T29" fmla="*/ 2147483647 h 2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46" h="28">
              <a:moveTo>
                <a:pt x="0" y="15"/>
              </a:moveTo>
              <a:lnTo>
                <a:pt x="3" y="17"/>
              </a:lnTo>
              <a:lnTo>
                <a:pt x="12" y="14"/>
              </a:lnTo>
              <a:lnTo>
                <a:pt x="13" y="8"/>
              </a:lnTo>
              <a:lnTo>
                <a:pt x="27" y="9"/>
              </a:lnTo>
              <a:lnTo>
                <a:pt x="46" y="0"/>
              </a:lnTo>
              <a:lnTo>
                <a:pt x="46" y="1"/>
              </a:lnTo>
              <a:lnTo>
                <a:pt x="33" y="11"/>
              </a:lnTo>
              <a:lnTo>
                <a:pt x="36" y="18"/>
              </a:lnTo>
              <a:lnTo>
                <a:pt x="27" y="21"/>
              </a:lnTo>
              <a:lnTo>
                <a:pt x="15" y="28"/>
              </a:lnTo>
              <a:lnTo>
                <a:pt x="13" y="28"/>
              </a:lnTo>
              <a:lnTo>
                <a:pt x="8" y="26"/>
              </a:lnTo>
              <a:lnTo>
                <a:pt x="2" y="23"/>
              </a:lnTo>
              <a:lnTo>
                <a:pt x="0" y="15"/>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123214</xdr:colOff>
      <xdr:row>18</xdr:row>
      <xdr:rowOff>88901</xdr:rowOff>
    </xdr:from>
    <xdr:to>
      <xdr:col>14</xdr:col>
      <xdr:colOff>412139</xdr:colOff>
      <xdr:row>25</xdr:row>
      <xdr:rowOff>3175</xdr:rowOff>
    </xdr:to>
    <xdr:sp macro="" textlink="">
      <xdr:nvSpPr>
        <xdr:cNvPr id="144" name="CN">
          <a:extLst>
            <a:ext uri="{FF2B5EF4-FFF2-40B4-BE49-F238E27FC236}">
              <a16:creationId xmlns:a16="http://schemas.microsoft.com/office/drawing/2014/main" id="{00000000-0008-0000-0D00-000090000000}"/>
            </a:ext>
          </a:extLst>
        </xdr:cNvPr>
        <xdr:cNvSpPr>
          <a:spLocks/>
        </xdr:cNvSpPr>
      </xdr:nvSpPr>
      <xdr:spPr bwMode="auto">
        <a:xfrm>
          <a:off x="7543189" y="3441701"/>
          <a:ext cx="1508125" cy="1047749"/>
        </a:xfrm>
        <a:custGeom>
          <a:avLst/>
          <a:gdLst>
            <a:gd name="T0" fmla="*/ 2147483647 w 950"/>
            <a:gd name="T1" fmla="*/ 2147483647 h 660"/>
            <a:gd name="T2" fmla="*/ 2147483647 w 950"/>
            <a:gd name="T3" fmla="*/ 2147483647 h 660"/>
            <a:gd name="T4" fmla="*/ 2147483647 w 950"/>
            <a:gd name="T5" fmla="*/ 2147483647 h 660"/>
            <a:gd name="T6" fmla="*/ 2147483647 w 950"/>
            <a:gd name="T7" fmla="*/ 2147483647 h 660"/>
            <a:gd name="T8" fmla="*/ 2147483647 w 950"/>
            <a:gd name="T9" fmla="*/ 2147483647 h 660"/>
            <a:gd name="T10" fmla="*/ 2147483647 w 950"/>
            <a:gd name="T11" fmla="*/ 2147483647 h 660"/>
            <a:gd name="T12" fmla="*/ 2147483647 w 950"/>
            <a:gd name="T13" fmla="*/ 2147483647 h 660"/>
            <a:gd name="T14" fmla="*/ 2147483647 w 950"/>
            <a:gd name="T15" fmla="*/ 2147483647 h 660"/>
            <a:gd name="T16" fmla="*/ 2147483647 w 950"/>
            <a:gd name="T17" fmla="*/ 2147483647 h 660"/>
            <a:gd name="T18" fmla="*/ 2147483647 w 950"/>
            <a:gd name="T19" fmla="*/ 2147483647 h 660"/>
            <a:gd name="T20" fmla="*/ 2147483647 w 950"/>
            <a:gd name="T21" fmla="*/ 2147483647 h 660"/>
            <a:gd name="T22" fmla="*/ 2147483647 w 950"/>
            <a:gd name="T23" fmla="*/ 2147483647 h 660"/>
            <a:gd name="T24" fmla="*/ 2147483647 w 950"/>
            <a:gd name="T25" fmla="*/ 2147483647 h 660"/>
            <a:gd name="T26" fmla="*/ 2147483647 w 950"/>
            <a:gd name="T27" fmla="*/ 2147483647 h 660"/>
            <a:gd name="T28" fmla="*/ 2147483647 w 950"/>
            <a:gd name="T29" fmla="*/ 2147483647 h 660"/>
            <a:gd name="T30" fmla="*/ 2147483647 w 950"/>
            <a:gd name="T31" fmla="*/ 2147483647 h 660"/>
            <a:gd name="T32" fmla="*/ 2147483647 w 950"/>
            <a:gd name="T33" fmla="*/ 2147483647 h 660"/>
            <a:gd name="T34" fmla="*/ 2147483647 w 950"/>
            <a:gd name="T35" fmla="*/ 2147483647 h 660"/>
            <a:gd name="T36" fmla="*/ 2147483647 w 950"/>
            <a:gd name="T37" fmla="*/ 2147483647 h 660"/>
            <a:gd name="T38" fmla="*/ 2147483647 w 950"/>
            <a:gd name="T39" fmla="*/ 2147483647 h 660"/>
            <a:gd name="T40" fmla="*/ 2147483647 w 950"/>
            <a:gd name="T41" fmla="*/ 2147483647 h 660"/>
            <a:gd name="T42" fmla="*/ 2147483647 w 950"/>
            <a:gd name="T43" fmla="*/ 2147483647 h 660"/>
            <a:gd name="T44" fmla="*/ 2147483647 w 950"/>
            <a:gd name="T45" fmla="*/ 2147483647 h 660"/>
            <a:gd name="T46" fmla="*/ 2147483647 w 950"/>
            <a:gd name="T47" fmla="*/ 2147483647 h 660"/>
            <a:gd name="T48" fmla="*/ 2147483647 w 950"/>
            <a:gd name="T49" fmla="*/ 2147483647 h 660"/>
            <a:gd name="T50" fmla="*/ 2147483647 w 950"/>
            <a:gd name="T51" fmla="*/ 2147483647 h 660"/>
            <a:gd name="T52" fmla="*/ 2147483647 w 950"/>
            <a:gd name="T53" fmla="*/ 2147483647 h 660"/>
            <a:gd name="T54" fmla="*/ 2147483647 w 950"/>
            <a:gd name="T55" fmla="*/ 2147483647 h 660"/>
            <a:gd name="T56" fmla="*/ 2147483647 w 950"/>
            <a:gd name="T57" fmla="*/ 2147483647 h 660"/>
            <a:gd name="T58" fmla="*/ 2147483647 w 950"/>
            <a:gd name="T59" fmla="*/ 2147483647 h 660"/>
            <a:gd name="T60" fmla="*/ 2147483647 w 950"/>
            <a:gd name="T61" fmla="*/ 2147483647 h 660"/>
            <a:gd name="T62" fmla="*/ 2147483647 w 950"/>
            <a:gd name="T63" fmla="*/ 2147483647 h 660"/>
            <a:gd name="T64" fmla="*/ 2147483647 w 950"/>
            <a:gd name="T65" fmla="*/ 2147483647 h 660"/>
            <a:gd name="T66" fmla="*/ 2147483647 w 950"/>
            <a:gd name="T67" fmla="*/ 2147483647 h 660"/>
            <a:gd name="T68" fmla="*/ 2147483647 w 950"/>
            <a:gd name="T69" fmla="*/ 2147483647 h 660"/>
            <a:gd name="T70" fmla="*/ 2147483647 w 950"/>
            <a:gd name="T71" fmla="*/ 2147483647 h 660"/>
            <a:gd name="T72" fmla="*/ 2147483647 w 950"/>
            <a:gd name="T73" fmla="*/ 2147483647 h 660"/>
            <a:gd name="T74" fmla="*/ 2147483647 w 950"/>
            <a:gd name="T75" fmla="*/ 2147483647 h 660"/>
            <a:gd name="T76" fmla="*/ 2147483647 w 950"/>
            <a:gd name="T77" fmla="*/ 2147483647 h 660"/>
            <a:gd name="T78" fmla="*/ 2147483647 w 950"/>
            <a:gd name="T79" fmla="*/ 2147483647 h 660"/>
            <a:gd name="T80" fmla="*/ 2147483647 w 950"/>
            <a:gd name="T81" fmla="*/ 2147483647 h 660"/>
            <a:gd name="T82" fmla="*/ 2147483647 w 950"/>
            <a:gd name="T83" fmla="*/ 2147483647 h 660"/>
            <a:gd name="T84" fmla="*/ 2147483647 w 950"/>
            <a:gd name="T85" fmla="*/ 2147483647 h 660"/>
            <a:gd name="T86" fmla="*/ 2147483647 w 950"/>
            <a:gd name="T87" fmla="*/ 2147483647 h 660"/>
            <a:gd name="T88" fmla="*/ 2147483647 w 950"/>
            <a:gd name="T89" fmla="*/ 2147483647 h 660"/>
            <a:gd name="T90" fmla="*/ 2147483647 w 950"/>
            <a:gd name="T91" fmla="*/ 2147483647 h 660"/>
            <a:gd name="T92" fmla="*/ 2147483647 w 950"/>
            <a:gd name="T93" fmla="*/ 2147483647 h 660"/>
            <a:gd name="T94" fmla="*/ 2147483647 w 950"/>
            <a:gd name="T95" fmla="*/ 2147483647 h 660"/>
            <a:gd name="T96" fmla="*/ 2147483647 w 950"/>
            <a:gd name="T97" fmla="*/ 2147483647 h 660"/>
            <a:gd name="T98" fmla="*/ 2147483647 w 950"/>
            <a:gd name="T99" fmla="*/ 2147483647 h 660"/>
            <a:gd name="T100" fmla="*/ 2147483647 w 950"/>
            <a:gd name="T101" fmla="*/ 2147483647 h 660"/>
            <a:gd name="T102" fmla="*/ 2147483647 w 950"/>
            <a:gd name="T103" fmla="*/ 2147483647 h 660"/>
            <a:gd name="T104" fmla="*/ 2147483647 w 950"/>
            <a:gd name="T105" fmla="*/ 2147483647 h 660"/>
            <a:gd name="T106" fmla="*/ 2147483647 w 950"/>
            <a:gd name="T107" fmla="*/ 2147483647 h 660"/>
            <a:gd name="T108" fmla="*/ 2147483647 w 950"/>
            <a:gd name="T109" fmla="*/ 2147483647 h 660"/>
            <a:gd name="T110" fmla="*/ 2147483647 w 950"/>
            <a:gd name="T111" fmla="*/ 2147483647 h 660"/>
            <a:gd name="T112" fmla="*/ 2147483647 w 950"/>
            <a:gd name="T113" fmla="*/ 2147483647 h 660"/>
            <a:gd name="T114" fmla="*/ 2147483647 w 950"/>
            <a:gd name="T115" fmla="*/ 2147483647 h 660"/>
            <a:gd name="T116" fmla="*/ 2147483647 w 950"/>
            <a:gd name="T117" fmla="*/ 2147483647 h 660"/>
            <a:gd name="T118" fmla="*/ 2147483647 w 950"/>
            <a:gd name="T119" fmla="*/ 2147483647 h 660"/>
            <a:gd name="T120" fmla="*/ 2147483647 w 950"/>
            <a:gd name="T121" fmla="*/ 2147483647 h 66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9368 w 10000"/>
            <a:gd name="connsiteY0" fmla="*/ 1788 h 10000"/>
            <a:gd name="connsiteX1" fmla="*/ 9368 w 10000"/>
            <a:gd name="connsiteY1" fmla="*/ 1788 h 10000"/>
            <a:gd name="connsiteX2" fmla="*/ 9263 w 10000"/>
            <a:gd name="connsiteY2" fmla="*/ 1485 h 10000"/>
            <a:gd name="connsiteX3" fmla="*/ 8842 w 10000"/>
            <a:gd name="connsiteY3" fmla="*/ 1333 h 10000"/>
            <a:gd name="connsiteX4" fmla="*/ 8337 w 10000"/>
            <a:gd name="connsiteY4" fmla="*/ 0 h 10000"/>
            <a:gd name="connsiteX5" fmla="*/ 7853 w 10000"/>
            <a:gd name="connsiteY5" fmla="*/ 0 h 10000"/>
            <a:gd name="connsiteX6" fmla="*/ 7705 w 10000"/>
            <a:gd name="connsiteY6" fmla="*/ 364 h 10000"/>
            <a:gd name="connsiteX7" fmla="*/ 7389 w 10000"/>
            <a:gd name="connsiteY7" fmla="*/ 1182 h 10000"/>
            <a:gd name="connsiteX8" fmla="*/ 7074 w 10000"/>
            <a:gd name="connsiteY8" fmla="*/ 1182 h 10000"/>
            <a:gd name="connsiteX9" fmla="*/ 7032 w 10000"/>
            <a:gd name="connsiteY9" fmla="*/ 1333 h 10000"/>
            <a:gd name="connsiteX10" fmla="*/ 7032 w 10000"/>
            <a:gd name="connsiteY10" fmla="*/ 1364 h 10000"/>
            <a:gd name="connsiteX11" fmla="*/ 7053 w 10000"/>
            <a:gd name="connsiteY11" fmla="*/ 1364 h 10000"/>
            <a:gd name="connsiteX12" fmla="*/ 7074 w 10000"/>
            <a:gd name="connsiteY12" fmla="*/ 1364 h 10000"/>
            <a:gd name="connsiteX13" fmla="*/ 7074 w 10000"/>
            <a:gd name="connsiteY13" fmla="*/ 1394 h 10000"/>
            <a:gd name="connsiteX14" fmla="*/ 7095 w 10000"/>
            <a:gd name="connsiteY14" fmla="*/ 1394 h 10000"/>
            <a:gd name="connsiteX15" fmla="*/ 7116 w 10000"/>
            <a:gd name="connsiteY15" fmla="*/ 1394 h 10000"/>
            <a:gd name="connsiteX16" fmla="*/ 7116 w 10000"/>
            <a:gd name="connsiteY16" fmla="*/ 1424 h 10000"/>
            <a:gd name="connsiteX17" fmla="*/ 7137 w 10000"/>
            <a:gd name="connsiteY17" fmla="*/ 1424 h 10000"/>
            <a:gd name="connsiteX18" fmla="*/ 7116 w 10000"/>
            <a:gd name="connsiteY18" fmla="*/ 1424 h 10000"/>
            <a:gd name="connsiteX19" fmla="*/ 7116 w 10000"/>
            <a:gd name="connsiteY19" fmla="*/ 1394 h 10000"/>
            <a:gd name="connsiteX20" fmla="*/ 7095 w 10000"/>
            <a:gd name="connsiteY20" fmla="*/ 1394 h 10000"/>
            <a:gd name="connsiteX21" fmla="*/ 7074 w 10000"/>
            <a:gd name="connsiteY21" fmla="*/ 1394 h 10000"/>
            <a:gd name="connsiteX22" fmla="*/ 7074 w 10000"/>
            <a:gd name="connsiteY22" fmla="*/ 1364 h 10000"/>
            <a:gd name="connsiteX23" fmla="*/ 7053 w 10000"/>
            <a:gd name="connsiteY23" fmla="*/ 1364 h 10000"/>
            <a:gd name="connsiteX24" fmla="*/ 7032 w 10000"/>
            <a:gd name="connsiteY24" fmla="*/ 1364 h 10000"/>
            <a:gd name="connsiteX25" fmla="*/ 7032 w 10000"/>
            <a:gd name="connsiteY25" fmla="*/ 1333 h 10000"/>
            <a:gd name="connsiteX26" fmla="*/ 6926 w 10000"/>
            <a:gd name="connsiteY26" fmla="*/ 1636 h 10000"/>
            <a:gd name="connsiteX27" fmla="*/ 6926 w 10000"/>
            <a:gd name="connsiteY27" fmla="*/ 2000 h 10000"/>
            <a:gd name="connsiteX28" fmla="*/ 7389 w 10000"/>
            <a:gd name="connsiteY28" fmla="*/ 2091 h 10000"/>
            <a:gd name="connsiteX29" fmla="*/ 7495 w 10000"/>
            <a:gd name="connsiteY29" fmla="*/ 2394 h 10000"/>
            <a:gd name="connsiteX30" fmla="*/ 7032 w 10000"/>
            <a:gd name="connsiteY30" fmla="*/ 2606 h 10000"/>
            <a:gd name="connsiteX31" fmla="*/ 6653 w 10000"/>
            <a:gd name="connsiteY31" fmla="*/ 2848 h 10000"/>
            <a:gd name="connsiteX32" fmla="*/ 6295 w 10000"/>
            <a:gd name="connsiteY32" fmla="*/ 3061 h 10000"/>
            <a:gd name="connsiteX33" fmla="*/ 6189 w 10000"/>
            <a:gd name="connsiteY33" fmla="*/ 3576 h 10000"/>
            <a:gd name="connsiteX34" fmla="*/ 5621 w 10000"/>
            <a:gd name="connsiteY34" fmla="*/ 3667 h 10000"/>
            <a:gd name="connsiteX35" fmla="*/ 5053 w 10000"/>
            <a:gd name="connsiteY35" fmla="*/ 4182 h 10000"/>
            <a:gd name="connsiteX36" fmla="*/ 4526 w 10000"/>
            <a:gd name="connsiteY36" fmla="*/ 3818 h 10000"/>
            <a:gd name="connsiteX37" fmla="*/ 3895 w 10000"/>
            <a:gd name="connsiteY37" fmla="*/ 3727 h 10000"/>
            <a:gd name="connsiteX38" fmla="*/ 3432 w 10000"/>
            <a:gd name="connsiteY38" fmla="*/ 3061 h 10000"/>
            <a:gd name="connsiteX39" fmla="*/ 2758 w 10000"/>
            <a:gd name="connsiteY39" fmla="*/ 2758 h 10000"/>
            <a:gd name="connsiteX40" fmla="*/ 2695 w 10000"/>
            <a:gd name="connsiteY40" fmla="*/ 2000 h 10000"/>
            <a:gd name="connsiteX41" fmla="*/ 2379 w 10000"/>
            <a:gd name="connsiteY41" fmla="*/ 1788 h 10000"/>
            <a:gd name="connsiteX42" fmla="*/ 2337 w 10000"/>
            <a:gd name="connsiteY42" fmla="*/ 1727 h 10000"/>
            <a:gd name="connsiteX43" fmla="*/ 2316 w 10000"/>
            <a:gd name="connsiteY43" fmla="*/ 1758 h 10000"/>
            <a:gd name="connsiteX44" fmla="*/ 2295 w 10000"/>
            <a:gd name="connsiteY44" fmla="*/ 1818 h 10000"/>
            <a:gd name="connsiteX45" fmla="*/ 2295 w 10000"/>
            <a:gd name="connsiteY45" fmla="*/ 1848 h 10000"/>
            <a:gd name="connsiteX46" fmla="*/ 2295 w 10000"/>
            <a:gd name="connsiteY46" fmla="*/ 1879 h 10000"/>
            <a:gd name="connsiteX47" fmla="*/ 2295 w 10000"/>
            <a:gd name="connsiteY47" fmla="*/ 1848 h 10000"/>
            <a:gd name="connsiteX48" fmla="*/ 2295 w 10000"/>
            <a:gd name="connsiteY48" fmla="*/ 1818 h 10000"/>
            <a:gd name="connsiteX49" fmla="*/ 2337 w 10000"/>
            <a:gd name="connsiteY49" fmla="*/ 1727 h 10000"/>
            <a:gd name="connsiteX50" fmla="*/ 2295 w 10000"/>
            <a:gd name="connsiteY50" fmla="*/ 1636 h 10000"/>
            <a:gd name="connsiteX51" fmla="*/ 2189 w 10000"/>
            <a:gd name="connsiteY51" fmla="*/ 1727 h 10000"/>
            <a:gd name="connsiteX52" fmla="*/ 2189 w 10000"/>
            <a:gd name="connsiteY52" fmla="*/ 1879 h 10000"/>
            <a:gd name="connsiteX53" fmla="*/ 2189 w 10000"/>
            <a:gd name="connsiteY53" fmla="*/ 1727 h 10000"/>
            <a:gd name="connsiteX54" fmla="*/ 2021 w 10000"/>
            <a:gd name="connsiteY54" fmla="*/ 1788 h 10000"/>
            <a:gd name="connsiteX55" fmla="*/ 1916 w 10000"/>
            <a:gd name="connsiteY55" fmla="*/ 2242 h 10000"/>
            <a:gd name="connsiteX56" fmla="*/ 1495 w 10000"/>
            <a:gd name="connsiteY56" fmla="*/ 2152 h 10000"/>
            <a:gd name="connsiteX57" fmla="*/ 1389 w 10000"/>
            <a:gd name="connsiteY57" fmla="*/ 2909 h 10000"/>
            <a:gd name="connsiteX58" fmla="*/ 1032 w 10000"/>
            <a:gd name="connsiteY58" fmla="*/ 3000 h 10000"/>
            <a:gd name="connsiteX59" fmla="*/ 926 w 10000"/>
            <a:gd name="connsiteY59" fmla="*/ 3879 h 10000"/>
            <a:gd name="connsiteX60" fmla="*/ 716 w 10000"/>
            <a:gd name="connsiteY60" fmla="*/ 4182 h 10000"/>
            <a:gd name="connsiteX61" fmla="*/ 463 w 10000"/>
            <a:gd name="connsiteY61" fmla="*/ 4485 h 10000"/>
            <a:gd name="connsiteX62" fmla="*/ 42 w 10000"/>
            <a:gd name="connsiteY62" fmla="*/ 4636 h 10000"/>
            <a:gd name="connsiteX63" fmla="*/ 0 w 10000"/>
            <a:gd name="connsiteY63" fmla="*/ 4939 h 10000"/>
            <a:gd name="connsiteX64" fmla="*/ 105 w 10000"/>
            <a:gd name="connsiteY64" fmla="*/ 5061 h 10000"/>
            <a:gd name="connsiteX65" fmla="*/ 147 w 10000"/>
            <a:gd name="connsiteY65" fmla="*/ 5303 h 10000"/>
            <a:gd name="connsiteX66" fmla="*/ 42 w 10000"/>
            <a:gd name="connsiteY66" fmla="*/ 5364 h 10000"/>
            <a:gd name="connsiteX67" fmla="*/ 147 w 10000"/>
            <a:gd name="connsiteY67" fmla="*/ 5515 h 10000"/>
            <a:gd name="connsiteX68" fmla="*/ 316 w 10000"/>
            <a:gd name="connsiteY68" fmla="*/ 5606 h 10000"/>
            <a:gd name="connsiteX69" fmla="*/ 463 w 10000"/>
            <a:gd name="connsiteY69" fmla="*/ 5909 h 10000"/>
            <a:gd name="connsiteX70" fmla="*/ 674 w 10000"/>
            <a:gd name="connsiteY70" fmla="*/ 5909 h 10000"/>
            <a:gd name="connsiteX71" fmla="*/ 989 w 10000"/>
            <a:gd name="connsiteY71" fmla="*/ 5909 h 10000"/>
            <a:gd name="connsiteX72" fmla="*/ 1032 w 10000"/>
            <a:gd name="connsiteY72" fmla="*/ 6030 h 10000"/>
            <a:gd name="connsiteX73" fmla="*/ 821 w 10000"/>
            <a:gd name="connsiteY73" fmla="*/ 6485 h 10000"/>
            <a:gd name="connsiteX74" fmla="*/ 884 w 10000"/>
            <a:gd name="connsiteY74" fmla="*/ 6727 h 10000"/>
            <a:gd name="connsiteX75" fmla="*/ 779 w 10000"/>
            <a:gd name="connsiteY75" fmla="*/ 6939 h 10000"/>
            <a:gd name="connsiteX76" fmla="*/ 884 w 10000"/>
            <a:gd name="connsiteY76" fmla="*/ 7242 h 10000"/>
            <a:gd name="connsiteX77" fmla="*/ 1137 w 10000"/>
            <a:gd name="connsiteY77" fmla="*/ 7394 h 10000"/>
            <a:gd name="connsiteX78" fmla="*/ 1095 w 10000"/>
            <a:gd name="connsiteY78" fmla="*/ 7455 h 10000"/>
            <a:gd name="connsiteX79" fmla="*/ 1200 w 10000"/>
            <a:gd name="connsiteY79" fmla="*/ 7455 h 10000"/>
            <a:gd name="connsiteX80" fmla="*/ 1558 w 10000"/>
            <a:gd name="connsiteY80" fmla="*/ 7697 h 10000"/>
            <a:gd name="connsiteX81" fmla="*/ 1874 w 10000"/>
            <a:gd name="connsiteY81" fmla="*/ 7909 h 10000"/>
            <a:gd name="connsiteX82" fmla="*/ 2189 w 10000"/>
            <a:gd name="connsiteY82" fmla="*/ 8000 h 10000"/>
            <a:gd name="connsiteX83" fmla="*/ 2295 w 10000"/>
            <a:gd name="connsiteY83" fmla="*/ 8121 h 10000"/>
            <a:gd name="connsiteX84" fmla="*/ 2379 w 10000"/>
            <a:gd name="connsiteY84" fmla="*/ 8121 h 10000"/>
            <a:gd name="connsiteX85" fmla="*/ 2547 w 10000"/>
            <a:gd name="connsiteY85" fmla="*/ 8273 h 10000"/>
            <a:gd name="connsiteX86" fmla="*/ 2758 w 10000"/>
            <a:gd name="connsiteY86" fmla="*/ 8273 h 10000"/>
            <a:gd name="connsiteX87" fmla="*/ 2968 w 10000"/>
            <a:gd name="connsiteY87" fmla="*/ 8273 h 10000"/>
            <a:gd name="connsiteX88" fmla="*/ 3116 w 10000"/>
            <a:gd name="connsiteY88" fmla="*/ 8000 h 10000"/>
            <a:gd name="connsiteX89" fmla="*/ 3390 w 10000"/>
            <a:gd name="connsiteY89" fmla="*/ 8057 h 10000"/>
            <a:gd name="connsiteX90" fmla="*/ 3579 w 10000"/>
            <a:gd name="connsiteY90" fmla="*/ 7758 h 10000"/>
            <a:gd name="connsiteX91" fmla="*/ 3789 w 10000"/>
            <a:gd name="connsiteY91" fmla="*/ 8000 h 10000"/>
            <a:gd name="connsiteX92" fmla="*/ 3895 w 10000"/>
            <a:gd name="connsiteY92" fmla="*/ 8000 h 10000"/>
            <a:gd name="connsiteX93" fmla="*/ 4000 w 10000"/>
            <a:gd name="connsiteY93" fmla="*/ 8061 h 10000"/>
            <a:gd name="connsiteX94" fmla="*/ 4063 w 10000"/>
            <a:gd name="connsiteY94" fmla="*/ 8424 h 10000"/>
            <a:gd name="connsiteX95" fmla="*/ 3958 w 10000"/>
            <a:gd name="connsiteY95" fmla="*/ 8879 h 10000"/>
            <a:gd name="connsiteX96" fmla="*/ 3958 w 10000"/>
            <a:gd name="connsiteY96" fmla="*/ 9030 h 10000"/>
            <a:gd name="connsiteX97" fmla="*/ 4105 w 10000"/>
            <a:gd name="connsiteY97" fmla="*/ 9091 h 10000"/>
            <a:gd name="connsiteX98" fmla="*/ 4211 w 10000"/>
            <a:gd name="connsiteY98" fmla="*/ 9333 h 10000"/>
            <a:gd name="connsiteX99" fmla="*/ 4211 w 10000"/>
            <a:gd name="connsiteY99" fmla="*/ 9485 h 10000"/>
            <a:gd name="connsiteX100" fmla="*/ 4463 w 10000"/>
            <a:gd name="connsiteY100" fmla="*/ 9636 h 10000"/>
            <a:gd name="connsiteX101" fmla="*/ 4421 w 10000"/>
            <a:gd name="connsiteY101" fmla="*/ 9697 h 10000"/>
            <a:gd name="connsiteX102" fmla="*/ 4674 w 10000"/>
            <a:gd name="connsiteY102" fmla="*/ 9636 h 10000"/>
            <a:gd name="connsiteX103" fmla="*/ 4737 w 10000"/>
            <a:gd name="connsiteY103" fmla="*/ 9333 h 10000"/>
            <a:gd name="connsiteX104" fmla="*/ 5263 w 10000"/>
            <a:gd name="connsiteY104" fmla="*/ 9333 h 10000"/>
            <a:gd name="connsiteX105" fmla="*/ 5453 w 10000"/>
            <a:gd name="connsiteY105" fmla="*/ 9545 h 10000"/>
            <a:gd name="connsiteX106" fmla="*/ 5516 w 10000"/>
            <a:gd name="connsiteY106" fmla="*/ 9788 h 10000"/>
            <a:gd name="connsiteX107" fmla="*/ 5621 w 10000"/>
            <a:gd name="connsiteY107" fmla="*/ 9697 h 10000"/>
            <a:gd name="connsiteX108" fmla="*/ 5979 w 10000"/>
            <a:gd name="connsiteY108" fmla="*/ 10000 h 10000"/>
            <a:gd name="connsiteX109" fmla="*/ 5979 w 10000"/>
            <a:gd name="connsiteY109" fmla="*/ 9788 h 10000"/>
            <a:gd name="connsiteX110" fmla="*/ 6400 w 10000"/>
            <a:gd name="connsiteY110" fmla="*/ 9545 h 10000"/>
            <a:gd name="connsiteX111" fmla="*/ 6442 w 10000"/>
            <a:gd name="connsiteY111" fmla="*/ 9485 h 10000"/>
            <a:gd name="connsiteX112" fmla="*/ 6547 w 10000"/>
            <a:gd name="connsiteY112" fmla="*/ 9394 h 10000"/>
            <a:gd name="connsiteX113" fmla="*/ 6653 w 10000"/>
            <a:gd name="connsiteY113" fmla="*/ 9485 h 10000"/>
            <a:gd name="connsiteX114" fmla="*/ 6863 w 10000"/>
            <a:gd name="connsiteY114" fmla="*/ 9333 h 10000"/>
            <a:gd name="connsiteX115" fmla="*/ 7137 w 10000"/>
            <a:gd name="connsiteY115" fmla="*/ 9091 h 10000"/>
            <a:gd name="connsiteX116" fmla="*/ 7389 w 10000"/>
            <a:gd name="connsiteY116" fmla="*/ 8818 h 10000"/>
            <a:gd name="connsiteX117" fmla="*/ 7495 w 10000"/>
            <a:gd name="connsiteY117" fmla="*/ 8515 h 10000"/>
            <a:gd name="connsiteX118" fmla="*/ 7642 w 10000"/>
            <a:gd name="connsiteY118" fmla="*/ 8212 h 10000"/>
            <a:gd name="connsiteX119" fmla="*/ 7811 w 10000"/>
            <a:gd name="connsiteY119" fmla="*/ 7758 h 10000"/>
            <a:gd name="connsiteX120" fmla="*/ 7811 w 10000"/>
            <a:gd name="connsiteY120" fmla="*/ 7545 h 10000"/>
            <a:gd name="connsiteX121" fmla="*/ 7747 w 10000"/>
            <a:gd name="connsiteY121" fmla="*/ 7394 h 10000"/>
            <a:gd name="connsiteX122" fmla="*/ 7811 w 10000"/>
            <a:gd name="connsiteY122" fmla="*/ 7152 h 10000"/>
            <a:gd name="connsiteX123" fmla="*/ 7747 w 10000"/>
            <a:gd name="connsiteY123" fmla="*/ 6879 h 10000"/>
            <a:gd name="connsiteX124" fmla="*/ 7495 w 10000"/>
            <a:gd name="connsiteY124" fmla="*/ 6121 h 10000"/>
            <a:gd name="connsiteX125" fmla="*/ 7537 w 10000"/>
            <a:gd name="connsiteY125" fmla="*/ 6030 h 10000"/>
            <a:gd name="connsiteX126" fmla="*/ 7747 w 10000"/>
            <a:gd name="connsiteY126" fmla="*/ 5667 h 10000"/>
            <a:gd name="connsiteX127" fmla="*/ 7916 w 10000"/>
            <a:gd name="connsiteY127" fmla="*/ 5606 h 10000"/>
            <a:gd name="connsiteX128" fmla="*/ 7937 w 10000"/>
            <a:gd name="connsiteY128" fmla="*/ 5576 h 10000"/>
            <a:gd name="connsiteX129" fmla="*/ 7937 w 10000"/>
            <a:gd name="connsiteY129" fmla="*/ 5515 h 10000"/>
            <a:gd name="connsiteX130" fmla="*/ 7916 w 10000"/>
            <a:gd name="connsiteY130" fmla="*/ 5455 h 10000"/>
            <a:gd name="connsiteX131" fmla="*/ 7642 w 10000"/>
            <a:gd name="connsiteY131" fmla="*/ 5364 h 10000"/>
            <a:gd name="connsiteX132" fmla="*/ 7495 w 10000"/>
            <a:gd name="connsiteY132" fmla="*/ 5455 h 10000"/>
            <a:gd name="connsiteX133" fmla="*/ 7389 w 10000"/>
            <a:gd name="connsiteY133" fmla="*/ 5364 h 10000"/>
            <a:gd name="connsiteX134" fmla="*/ 7284 w 10000"/>
            <a:gd name="connsiteY134" fmla="*/ 5152 h 10000"/>
            <a:gd name="connsiteX135" fmla="*/ 7179 w 10000"/>
            <a:gd name="connsiteY135" fmla="*/ 5000 h 10000"/>
            <a:gd name="connsiteX136" fmla="*/ 7432 w 10000"/>
            <a:gd name="connsiteY136" fmla="*/ 4848 h 10000"/>
            <a:gd name="connsiteX137" fmla="*/ 7600 w 10000"/>
            <a:gd name="connsiteY137" fmla="*/ 4636 h 10000"/>
            <a:gd name="connsiteX138" fmla="*/ 7853 w 10000"/>
            <a:gd name="connsiteY138" fmla="*/ 4394 h 10000"/>
            <a:gd name="connsiteX139" fmla="*/ 7958 w 10000"/>
            <a:gd name="connsiteY139" fmla="*/ 4394 h 10000"/>
            <a:gd name="connsiteX140" fmla="*/ 7811 w 10000"/>
            <a:gd name="connsiteY140" fmla="*/ 4697 h 10000"/>
            <a:gd name="connsiteX141" fmla="*/ 7916 w 10000"/>
            <a:gd name="connsiteY141" fmla="*/ 4848 h 10000"/>
            <a:gd name="connsiteX142" fmla="*/ 8021 w 10000"/>
            <a:gd name="connsiteY142" fmla="*/ 4788 h 10000"/>
            <a:gd name="connsiteX143" fmla="*/ 8274 w 10000"/>
            <a:gd name="connsiteY143" fmla="*/ 4636 h 10000"/>
            <a:gd name="connsiteX144" fmla="*/ 8337 w 10000"/>
            <a:gd name="connsiteY144" fmla="*/ 4303 h 10000"/>
            <a:gd name="connsiteX145" fmla="*/ 8484 w 10000"/>
            <a:gd name="connsiteY145" fmla="*/ 4121 h 10000"/>
            <a:gd name="connsiteX146" fmla="*/ 8632 w 10000"/>
            <a:gd name="connsiteY146" fmla="*/ 4273 h 10000"/>
            <a:gd name="connsiteX147" fmla="*/ 8611 w 10000"/>
            <a:gd name="connsiteY147" fmla="*/ 3970 h 10000"/>
            <a:gd name="connsiteX148" fmla="*/ 8821 w 10000"/>
            <a:gd name="connsiteY148" fmla="*/ 3788 h 10000"/>
            <a:gd name="connsiteX149" fmla="*/ 9095 w 10000"/>
            <a:gd name="connsiteY149" fmla="*/ 3848 h 10000"/>
            <a:gd name="connsiteX150" fmla="*/ 9221 w 10000"/>
            <a:gd name="connsiteY150" fmla="*/ 3727 h 10000"/>
            <a:gd name="connsiteX151" fmla="*/ 9368 w 10000"/>
            <a:gd name="connsiteY151" fmla="*/ 3818 h 10000"/>
            <a:gd name="connsiteX152" fmla="*/ 9474 w 10000"/>
            <a:gd name="connsiteY152" fmla="*/ 3000 h 10000"/>
            <a:gd name="connsiteX153" fmla="*/ 9726 w 10000"/>
            <a:gd name="connsiteY153" fmla="*/ 2909 h 10000"/>
            <a:gd name="connsiteX154" fmla="*/ 10000 w 10000"/>
            <a:gd name="connsiteY154" fmla="*/ 1788 h 10000"/>
            <a:gd name="connsiteX155" fmla="*/ 9368 w 10000"/>
            <a:gd name="connsiteY155" fmla="*/ 1788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Lst>
          <a:rect l="l" t="t" r="r" b="b"/>
          <a:pathLst>
            <a:path w="10000" h="10000">
              <a:moveTo>
                <a:pt x="9368" y="1788"/>
              </a:moveTo>
              <a:lnTo>
                <a:pt x="9368" y="1788"/>
              </a:lnTo>
              <a:lnTo>
                <a:pt x="9263" y="1485"/>
              </a:lnTo>
              <a:lnTo>
                <a:pt x="8842" y="1333"/>
              </a:lnTo>
              <a:lnTo>
                <a:pt x="8337" y="0"/>
              </a:lnTo>
              <a:lnTo>
                <a:pt x="7853" y="0"/>
              </a:lnTo>
              <a:lnTo>
                <a:pt x="7705" y="364"/>
              </a:lnTo>
              <a:cubicBezTo>
                <a:pt x="7600" y="637"/>
                <a:pt x="7494" y="909"/>
                <a:pt x="7389" y="1182"/>
              </a:cubicBezTo>
              <a:lnTo>
                <a:pt x="7074" y="1182"/>
              </a:lnTo>
              <a:cubicBezTo>
                <a:pt x="7060" y="1232"/>
                <a:pt x="7046" y="1283"/>
                <a:pt x="7032" y="1333"/>
              </a:cubicBezTo>
              <a:lnTo>
                <a:pt x="7032" y="1364"/>
              </a:lnTo>
              <a:lnTo>
                <a:pt x="7053" y="1364"/>
              </a:lnTo>
              <a:lnTo>
                <a:pt x="7074" y="1364"/>
              </a:lnTo>
              <a:lnTo>
                <a:pt x="7074" y="1394"/>
              </a:lnTo>
              <a:lnTo>
                <a:pt x="7095" y="1394"/>
              </a:lnTo>
              <a:lnTo>
                <a:pt x="7116" y="1394"/>
              </a:lnTo>
              <a:lnTo>
                <a:pt x="7116" y="1424"/>
              </a:lnTo>
              <a:lnTo>
                <a:pt x="7137" y="1424"/>
              </a:lnTo>
              <a:lnTo>
                <a:pt x="7116" y="1424"/>
              </a:lnTo>
              <a:lnTo>
                <a:pt x="7116" y="1394"/>
              </a:lnTo>
              <a:lnTo>
                <a:pt x="7095" y="1394"/>
              </a:lnTo>
              <a:lnTo>
                <a:pt x="7074" y="1394"/>
              </a:lnTo>
              <a:lnTo>
                <a:pt x="7074" y="1364"/>
              </a:lnTo>
              <a:lnTo>
                <a:pt x="7053" y="1364"/>
              </a:lnTo>
              <a:lnTo>
                <a:pt x="7032" y="1364"/>
              </a:lnTo>
              <a:lnTo>
                <a:pt x="7032" y="1333"/>
              </a:lnTo>
              <a:cubicBezTo>
                <a:pt x="6997" y="1434"/>
                <a:pt x="6961" y="1535"/>
                <a:pt x="6926" y="1636"/>
              </a:cubicBezTo>
              <a:lnTo>
                <a:pt x="6926" y="2000"/>
              </a:lnTo>
              <a:lnTo>
                <a:pt x="7389" y="2091"/>
              </a:lnTo>
              <a:cubicBezTo>
                <a:pt x="7424" y="2192"/>
                <a:pt x="7460" y="2293"/>
                <a:pt x="7495" y="2394"/>
              </a:cubicBezTo>
              <a:lnTo>
                <a:pt x="7032" y="2606"/>
              </a:lnTo>
              <a:lnTo>
                <a:pt x="6653" y="2848"/>
              </a:lnTo>
              <a:lnTo>
                <a:pt x="6295" y="3061"/>
              </a:lnTo>
              <a:cubicBezTo>
                <a:pt x="6260" y="3233"/>
                <a:pt x="6224" y="3404"/>
                <a:pt x="6189" y="3576"/>
              </a:cubicBezTo>
              <a:lnTo>
                <a:pt x="5621" y="3667"/>
              </a:lnTo>
              <a:lnTo>
                <a:pt x="5053" y="4182"/>
              </a:lnTo>
              <a:lnTo>
                <a:pt x="4526" y="3818"/>
              </a:lnTo>
              <a:lnTo>
                <a:pt x="3895" y="3727"/>
              </a:lnTo>
              <a:lnTo>
                <a:pt x="3432" y="3061"/>
              </a:lnTo>
              <a:lnTo>
                <a:pt x="2758" y="2758"/>
              </a:lnTo>
              <a:cubicBezTo>
                <a:pt x="2737" y="2505"/>
                <a:pt x="2716" y="2253"/>
                <a:pt x="2695" y="2000"/>
              </a:cubicBezTo>
              <a:lnTo>
                <a:pt x="2379" y="1788"/>
              </a:lnTo>
              <a:cubicBezTo>
                <a:pt x="2365" y="1768"/>
                <a:pt x="2351" y="1747"/>
                <a:pt x="2337" y="1727"/>
              </a:cubicBezTo>
              <a:cubicBezTo>
                <a:pt x="2330" y="1737"/>
                <a:pt x="2323" y="1748"/>
                <a:pt x="2316" y="1758"/>
              </a:cubicBezTo>
              <a:lnTo>
                <a:pt x="2295" y="1818"/>
              </a:lnTo>
              <a:lnTo>
                <a:pt x="2295" y="1848"/>
              </a:lnTo>
              <a:lnTo>
                <a:pt x="2295" y="1879"/>
              </a:lnTo>
              <a:lnTo>
                <a:pt x="2295" y="1848"/>
              </a:lnTo>
              <a:lnTo>
                <a:pt x="2295" y="1818"/>
              </a:lnTo>
              <a:cubicBezTo>
                <a:pt x="2309" y="1788"/>
                <a:pt x="2323" y="1757"/>
                <a:pt x="2337" y="1727"/>
              </a:cubicBezTo>
              <a:cubicBezTo>
                <a:pt x="2323" y="1697"/>
                <a:pt x="2309" y="1666"/>
                <a:pt x="2295" y="1636"/>
              </a:cubicBezTo>
              <a:lnTo>
                <a:pt x="2189" y="1727"/>
              </a:lnTo>
              <a:lnTo>
                <a:pt x="2189" y="1879"/>
              </a:lnTo>
              <a:lnTo>
                <a:pt x="2189" y="1727"/>
              </a:lnTo>
              <a:lnTo>
                <a:pt x="2021" y="1788"/>
              </a:lnTo>
              <a:lnTo>
                <a:pt x="1916" y="2242"/>
              </a:lnTo>
              <a:lnTo>
                <a:pt x="1495" y="2152"/>
              </a:lnTo>
              <a:cubicBezTo>
                <a:pt x="1460" y="2404"/>
                <a:pt x="1424" y="2657"/>
                <a:pt x="1389" y="2909"/>
              </a:cubicBezTo>
              <a:lnTo>
                <a:pt x="1032" y="3000"/>
              </a:lnTo>
              <a:cubicBezTo>
                <a:pt x="997" y="3293"/>
                <a:pt x="961" y="3586"/>
                <a:pt x="926" y="3879"/>
              </a:cubicBezTo>
              <a:lnTo>
                <a:pt x="716" y="4182"/>
              </a:lnTo>
              <a:lnTo>
                <a:pt x="463" y="4485"/>
              </a:lnTo>
              <a:lnTo>
                <a:pt x="42" y="4636"/>
              </a:lnTo>
              <a:lnTo>
                <a:pt x="0" y="4939"/>
              </a:lnTo>
              <a:lnTo>
                <a:pt x="105" y="5061"/>
              </a:lnTo>
              <a:cubicBezTo>
                <a:pt x="119" y="5142"/>
                <a:pt x="133" y="5222"/>
                <a:pt x="147" y="5303"/>
              </a:cubicBezTo>
              <a:lnTo>
                <a:pt x="42" y="5364"/>
              </a:lnTo>
              <a:lnTo>
                <a:pt x="147" y="5515"/>
              </a:lnTo>
              <a:lnTo>
                <a:pt x="316" y="5606"/>
              </a:lnTo>
              <a:lnTo>
                <a:pt x="463" y="5909"/>
              </a:lnTo>
              <a:lnTo>
                <a:pt x="674" y="5909"/>
              </a:lnTo>
              <a:lnTo>
                <a:pt x="989" y="5909"/>
              </a:lnTo>
              <a:cubicBezTo>
                <a:pt x="1003" y="5949"/>
                <a:pt x="1018" y="5990"/>
                <a:pt x="1032" y="6030"/>
              </a:cubicBezTo>
              <a:cubicBezTo>
                <a:pt x="962" y="6182"/>
                <a:pt x="891" y="6333"/>
                <a:pt x="821" y="6485"/>
              </a:cubicBezTo>
              <a:cubicBezTo>
                <a:pt x="842" y="6566"/>
                <a:pt x="863" y="6646"/>
                <a:pt x="884" y="6727"/>
              </a:cubicBezTo>
              <a:lnTo>
                <a:pt x="779" y="6939"/>
              </a:lnTo>
              <a:lnTo>
                <a:pt x="884" y="7242"/>
              </a:lnTo>
              <a:lnTo>
                <a:pt x="1137" y="7394"/>
              </a:lnTo>
              <a:cubicBezTo>
                <a:pt x="1123" y="7414"/>
                <a:pt x="1109" y="7435"/>
                <a:pt x="1095" y="7455"/>
              </a:cubicBezTo>
              <a:lnTo>
                <a:pt x="1200" y="7455"/>
              </a:lnTo>
              <a:lnTo>
                <a:pt x="1558" y="7697"/>
              </a:lnTo>
              <a:lnTo>
                <a:pt x="1874" y="7909"/>
              </a:lnTo>
              <a:lnTo>
                <a:pt x="2189" y="8000"/>
              </a:lnTo>
              <a:lnTo>
                <a:pt x="2295" y="8121"/>
              </a:lnTo>
              <a:lnTo>
                <a:pt x="2379" y="8121"/>
              </a:lnTo>
              <a:lnTo>
                <a:pt x="2547" y="8273"/>
              </a:lnTo>
              <a:lnTo>
                <a:pt x="2758" y="8273"/>
              </a:lnTo>
              <a:lnTo>
                <a:pt x="2968" y="8273"/>
              </a:lnTo>
              <a:cubicBezTo>
                <a:pt x="3017" y="8182"/>
                <a:pt x="3067" y="8091"/>
                <a:pt x="3116" y="8000"/>
              </a:cubicBezTo>
              <a:lnTo>
                <a:pt x="3390" y="8057"/>
              </a:lnTo>
              <a:lnTo>
                <a:pt x="3579" y="7758"/>
              </a:lnTo>
              <a:lnTo>
                <a:pt x="3789" y="8000"/>
              </a:lnTo>
              <a:lnTo>
                <a:pt x="3895" y="8000"/>
              </a:lnTo>
              <a:lnTo>
                <a:pt x="4000" y="8061"/>
              </a:lnTo>
              <a:lnTo>
                <a:pt x="4063" y="8424"/>
              </a:lnTo>
              <a:lnTo>
                <a:pt x="3958" y="8879"/>
              </a:lnTo>
              <a:lnTo>
                <a:pt x="3958" y="9030"/>
              </a:lnTo>
              <a:lnTo>
                <a:pt x="4105" y="9091"/>
              </a:lnTo>
              <a:cubicBezTo>
                <a:pt x="4140" y="9172"/>
                <a:pt x="4176" y="9252"/>
                <a:pt x="4211" y="9333"/>
              </a:cubicBezTo>
              <a:lnTo>
                <a:pt x="4211" y="9485"/>
              </a:lnTo>
              <a:lnTo>
                <a:pt x="4463" y="9636"/>
              </a:lnTo>
              <a:cubicBezTo>
                <a:pt x="4449" y="9656"/>
                <a:pt x="4435" y="9677"/>
                <a:pt x="4421" y="9697"/>
              </a:cubicBezTo>
              <a:lnTo>
                <a:pt x="4674" y="9636"/>
              </a:lnTo>
              <a:lnTo>
                <a:pt x="4737" y="9333"/>
              </a:lnTo>
              <a:lnTo>
                <a:pt x="5263" y="9333"/>
              </a:lnTo>
              <a:cubicBezTo>
                <a:pt x="5326" y="9404"/>
                <a:pt x="5390" y="9474"/>
                <a:pt x="5453" y="9545"/>
              </a:cubicBezTo>
              <a:lnTo>
                <a:pt x="5516" y="9788"/>
              </a:lnTo>
              <a:lnTo>
                <a:pt x="5621" y="9697"/>
              </a:lnTo>
              <a:lnTo>
                <a:pt x="5979" y="10000"/>
              </a:lnTo>
              <a:lnTo>
                <a:pt x="5979" y="9788"/>
              </a:lnTo>
              <a:lnTo>
                <a:pt x="6400" y="9545"/>
              </a:lnTo>
              <a:lnTo>
                <a:pt x="6442" y="9485"/>
              </a:lnTo>
              <a:lnTo>
                <a:pt x="6547" y="9394"/>
              </a:lnTo>
              <a:lnTo>
                <a:pt x="6653" y="9485"/>
              </a:lnTo>
              <a:lnTo>
                <a:pt x="6863" y="9333"/>
              </a:lnTo>
              <a:lnTo>
                <a:pt x="7137" y="9091"/>
              </a:lnTo>
              <a:lnTo>
                <a:pt x="7389" y="8818"/>
              </a:lnTo>
              <a:cubicBezTo>
                <a:pt x="7424" y="8717"/>
                <a:pt x="7460" y="8616"/>
                <a:pt x="7495" y="8515"/>
              </a:cubicBezTo>
              <a:lnTo>
                <a:pt x="7642" y="8212"/>
              </a:lnTo>
              <a:cubicBezTo>
                <a:pt x="7698" y="8061"/>
                <a:pt x="7755" y="7909"/>
                <a:pt x="7811" y="7758"/>
              </a:cubicBezTo>
              <a:lnTo>
                <a:pt x="7811" y="7545"/>
              </a:lnTo>
              <a:cubicBezTo>
                <a:pt x="7790" y="7495"/>
                <a:pt x="7768" y="7444"/>
                <a:pt x="7747" y="7394"/>
              </a:cubicBezTo>
              <a:cubicBezTo>
                <a:pt x="7768" y="7313"/>
                <a:pt x="7790" y="7233"/>
                <a:pt x="7811" y="7152"/>
              </a:cubicBezTo>
              <a:cubicBezTo>
                <a:pt x="7790" y="7061"/>
                <a:pt x="7768" y="6970"/>
                <a:pt x="7747" y="6879"/>
              </a:cubicBezTo>
              <a:lnTo>
                <a:pt x="7495" y="6121"/>
              </a:lnTo>
              <a:cubicBezTo>
                <a:pt x="7509" y="6091"/>
                <a:pt x="7523" y="6060"/>
                <a:pt x="7537" y="6030"/>
              </a:cubicBezTo>
              <a:lnTo>
                <a:pt x="7747" y="5667"/>
              </a:lnTo>
              <a:lnTo>
                <a:pt x="7916" y="5606"/>
              </a:lnTo>
              <a:lnTo>
                <a:pt x="7937" y="5576"/>
              </a:lnTo>
              <a:lnTo>
                <a:pt x="7937" y="5515"/>
              </a:lnTo>
              <a:lnTo>
                <a:pt x="7916" y="5455"/>
              </a:lnTo>
              <a:lnTo>
                <a:pt x="7642" y="5364"/>
              </a:lnTo>
              <a:lnTo>
                <a:pt x="7495" y="5455"/>
              </a:lnTo>
              <a:lnTo>
                <a:pt x="7389" y="5364"/>
              </a:lnTo>
              <a:lnTo>
                <a:pt x="7284" y="5152"/>
              </a:lnTo>
              <a:lnTo>
                <a:pt x="7179" y="5000"/>
              </a:lnTo>
              <a:lnTo>
                <a:pt x="7432" y="4848"/>
              </a:lnTo>
              <a:lnTo>
                <a:pt x="7600" y="4636"/>
              </a:lnTo>
              <a:lnTo>
                <a:pt x="7853" y="4394"/>
              </a:lnTo>
              <a:lnTo>
                <a:pt x="7958" y="4394"/>
              </a:lnTo>
              <a:lnTo>
                <a:pt x="7811" y="4697"/>
              </a:lnTo>
              <a:lnTo>
                <a:pt x="7916" y="4848"/>
              </a:lnTo>
              <a:lnTo>
                <a:pt x="8021" y="4788"/>
              </a:lnTo>
              <a:lnTo>
                <a:pt x="8274" y="4636"/>
              </a:lnTo>
              <a:lnTo>
                <a:pt x="8337" y="4303"/>
              </a:lnTo>
              <a:lnTo>
                <a:pt x="8484" y="4121"/>
              </a:lnTo>
              <a:cubicBezTo>
                <a:pt x="8533" y="4172"/>
                <a:pt x="8583" y="4222"/>
                <a:pt x="8632" y="4273"/>
              </a:cubicBezTo>
              <a:lnTo>
                <a:pt x="8611" y="3970"/>
              </a:lnTo>
              <a:lnTo>
                <a:pt x="8821" y="3788"/>
              </a:lnTo>
              <a:lnTo>
                <a:pt x="9095" y="3848"/>
              </a:lnTo>
              <a:lnTo>
                <a:pt x="9221" y="3727"/>
              </a:lnTo>
              <a:lnTo>
                <a:pt x="9368" y="3818"/>
              </a:lnTo>
              <a:cubicBezTo>
                <a:pt x="9403" y="3545"/>
                <a:pt x="9439" y="3273"/>
                <a:pt x="9474" y="3000"/>
              </a:cubicBezTo>
              <a:lnTo>
                <a:pt x="9726" y="2909"/>
              </a:lnTo>
              <a:cubicBezTo>
                <a:pt x="9817" y="2535"/>
                <a:pt x="9909" y="2162"/>
                <a:pt x="10000" y="1788"/>
              </a:cubicBezTo>
              <a:lnTo>
                <a:pt x="9368" y="1788"/>
              </a:lnTo>
              <a:close/>
            </a:path>
          </a:pathLst>
        </a:custGeom>
        <a:solidFill>
          <a:srgbClr val="0D9DDB">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314507</xdr:colOff>
      <xdr:row>27</xdr:row>
      <xdr:rowOff>64293</xdr:rowOff>
    </xdr:from>
    <xdr:to>
      <xdr:col>12</xdr:col>
      <xdr:colOff>371657</xdr:colOff>
      <xdr:row>27</xdr:row>
      <xdr:rowOff>132556</xdr:rowOff>
    </xdr:to>
    <xdr:sp macro="" textlink="">
      <xdr:nvSpPr>
        <xdr:cNvPr id="145" name="LK">
          <a:extLst>
            <a:ext uri="{FF2B5EF4-FFF2-40B4-BE49-F238E27FC236}">
              <a16:creationId xmlns:a16="http://schemas.microsoft.com/office/drawing/2014/main" id="{00000000-0008-0000-0D00-000091000000}"/>
            </a:ext>
          </a:extLst>
        </xdr:cNvPr>
        <xdr:cNvSpPr>
          <a:spLocks/>
        </xdr:cNvSpPr>
      </xdr:nvSpPr>
      <xdr:spPr bwMode="auto">
        <a:xfrm>
          <a:off x="7734482" y="4874418"/>
          <a:ext cx="57150" cy="68263"/>
        </a:xfrm>
        <a:custGeom>
          <a:avLst/>
          <a:gdLst>
            <a:gd name="T0" fmla="*/ 2147483647 w 42"/>
            <a:gd name="T1" fmla="*/ 0 h 54"/>
            <a:gd name="T2" fmla="*/ 0 w 42"/>
            <a:gd name="T3" fmla="*/ 2147483647 h 54"/>
            <a:gd name="T4" fmla="*/ 2147483647 w 42"/>
            <a:gd name="T5" fmla="*/ 2147483647 h 54"/>
            <a:gd name="T6" fmla="*/ 2147483647 w 42"/>
            <a:gd name="T7" fmla="*/ 2147483647 h 54"/>
            <a:gd name="T8" fmla="*/ 2147483647 w 42"/>
            <a:gd name="T9" fmla="*/ 2147483647 h 54"/>
            <a:gd name="T10" fmla="*/ 2147483647 w 42"/>
            <a:gd name="T11" fmla="*/ 0 h 54"/>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42" h="54">
              <a:moveTo>
                <a:pt x="6" y="0"/>
              </a:moveTo>
              <a:lnTo>
                <a:pt x="0" y="24"/>
              </a:lnTo>
              <a:lnTo>
                <a:pt x="6" y="54"/>
              </a:lnTo>
              <a:lnTo>
                <a:pt x="30" y="54"/>
              </a:lnTo>
              <a:lnTo>
                <a:pt x="42" y="30"/>
              </a:lnTo>
              <a:lnTo>
                <a:pt x="6"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14</xdr:col>
      <xdr:colOff>58127</xdr:colOff>
      <xdr:row>24</xdr:row>
      <xdr:rowOff>31751</xdr:rowOff>
    </xdr:from>
    <xdr:to>
      <xdr:col>14</xdr:col>
      <xdr:colOff>89877</xdr:colOff>
      <xdr:row>24</xdr:row>
      <xdr:rowOff>125413</xdr:rowOff>
    </xdr:to>
    <xdr:sp macro="" textlink="">
      <xdr:nvSpPr>
        <xdr:cNvPr id="146" name="TW">
          <a:extLst>
            <a:ext uri="{FF2B5EF4-FFF2-40B4-BE49-F238E27FC236}">
              <a16:creationId xmlns:a16="http://schemas.microsoft.com/office/drawing/2014/main" id="{00000000-0008-0000-0D00-000092000000}"/>
            </a:ext>
          </a:extLst>
        </xdr:cNvPr>
        <xdr:cNvSpPr>
          <a:spLocks/>
        </xdr:cNvSpPr>
      </xdr:nvSpPr>
      <xdr:spPr bwMode="auto">
        <a:xfrm>
          <a:off x="8697302" y="4356101"/>
          <a:ext cx="31750" cy="93662"/>
        </a:xfrm>
        <a:custGeom>
          <a:avLst/>
          <a:gdLst>
            <a:gd name="T0" fmla="*/ 0 w 24"/>
            <a:gd name="T1" fmla="*/ 2147483647 h 72"/>
            <a:gd name="T2" fmla="*/ 0 w 24"/>
            <a:gd name="T3" fmla="*/ 2147483647 h 72"/>
            <a:gd name="T4" fmla="*/ 2147483647 w 24"/>
            <a:gd name="T5" fmla="*/ 0 h 72"/>
            <a:gd name="T6" fmla="*/ 2147483647 w 24"/>
            <a:gd name="T7" fmla="*/ 2147483647 h 72"/>
            <a:gd name="T8" fmla="*/ 2147483647 w 24"/>
            <a:gd name="T9" fmla="*/ 2147483647 h 72"/>
            <a:gd name="T10" fmla="*/ 0 w 24"/>
            <a:gd name="T11" fmla="*/ 2147483647 h 72"/>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24" h="72">
              <a:moveTo>
                <a:pt x="0" y="42"/>
              </a:moveTo>
              <a:lnTo>
                <a:pt x="0" y="18"/>
              </a:lnTo>
              <a:lnTo>
                <a:pt x="24" y="0"/>
              </a:lnTo>
              <a:lnTo>
                <a:pt x="24" y="24"/>
              </a:lnTo>
              <a:lnTo>
                <a:pt x="6" y="72"/>
              </a:lnTo>
              <a:lnTo>
                <a:pt x="0" y="4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14</xdr:col>
      <xdr:colOff>293076</xdr:colOff>
      <xdr:row>20</xdr:row>
      <xdr:rowOff>77789</xdr:rowOff>
    </xdr:from>
    <xdr:to>
      <xdr:col>15</xdr:col>
      <xdr:colOff>83526</xdr:colOff>
      <xdr:row>23</xdr:row>
      <xdr:rowOff>20639</xdr:rowOff>
    </xdr:to>
    <xdr:grpSp>
      <xdr:nvGrpSpPr>
        <xdr:cNvPr id="147" name="JP">
          <a:extLst>
            <a:ext uri="{FF2B5EF4-FFF2-40B4-BE49-F238E27FC236}">
              <a16:creationId xmlns:a16="http://schemas.microsoft.com/office/drawing/2014/main" id="{00000000-0008-0000-0D00-000093000000}"/>
            </a:ext>
          </a:extLst>
        </xdr:cNvPr>
        <xdr:cNvGrpSpPr/>
      </xdr:nvGrpSpPr>
      <xdr:grpSpPr>
        <a:xfrm>
          <a:off x="9291026" y="3703639"/>
          <a:ext cx="425450" cy="419100"/>
          <a:chOff x="8077064" y="6051596"/>
          <a:chExt cx="400050" cy="424270"/>
        </a:xfrm>
      </xdr:grpSpPr>
      <xdr:sp macro="" textlink="">
        <xdr:nvSpPr>
          <xdr:cNvPr id="148" name="Freeform 147">
            <a:extLst>
              <a:ext uri="{FF2B5EF4-FFF2-40B4-BE49-F238E27FC236}">
                <a16:creationId xmlns:a16="http://schemas.microsoft.com/office/drawing/2014/main" id="{00000000-0008-0000-0D00-000094000000}"/>
              </a:ext>
            </a:extLst>
          </xdr:cNvPr>
          <xdr:cNvSpPr>
            <a:spLocks/>
          </xdr:cNvSpPr>
        </xdr:nvSpPr>
        <xdr:spPr bwMode="auto">
          <a:xfrm>
            <a:off x="8077064" y="6408194"/>
            <a:ext cx="46038" cy="67672"/>
          </a:xfrm>
          <a:custGeom>
            <a:avLst/>
            <a:gdLst>
              <a:gd name="T0" fmla="*/ 0 w 36"/>
              <a:gd name="T1" fmla="*/ 2147483647 h 54"/>
              <a:gd name="T2" fmla="*/ 2147483647 w 36"/>
              <a:gd name="T3" fmla="*/ 2147483647 h 54"/>
              <a:gd name="T4" fmla="*/ 2147483647 w 36"/>
              <a:gd name="T5" fmla="*/ 2147483647 h 54"/>
              <a:gd name="T6" fmla="*/ 2147483647 w 36"/>
              <a:gd name="T7" fmla="*/ 2147483647 h 54"/>
              <a:gd name="T8" fmla="*/ 2147483647 w 36"/>
              <a:gd name="T9" fmla="*/ 2147483647 h 54"/>
              <a:gd name="T10" fmla="*/ 2147483647 w 36"/>
              <a:gd name="T11" fmla="*/ 0 h 54"/>
              <a:gd name="T12" fmla="*/ 0 w 36"/>
              <a:gd name="T13" fmla="*/ 2147483647 h 54"/>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36" h="54">
                <a:moveTo>
                  <a:pt x="0" y="18"/>
                </a:moveTo>
                <a:lnTo>
                  <a:pt x="6" y="36"/>
                </a:lnTo>
                <a:lnTo>
                  <a:pt x="12" y="54"/>
                </a:lnTo>
                <a:lnTo>
                  <a:pt x="30" y="42"/>
                </a:lnTo>
                <a:lnTo>
                  <a:pt x="36" y="18"/>
                </a:lnTo>
                <a:lnTo>
                  <a:pt x="30" y="0"/>
                </a:lnTo>
                <a:lnTo>
                  <a:pt x="0" y="18"/>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49" name="Freeform 148">
            <a:extLst>
              <a:ext uri="{FF2B5EF4-FFF2-40B4-BE49-F238E27FC236}">
                <a16:creationId xmlns:a16="http://schemas.microsoft.com/office/drawing/2014/main" id="{00000000-0008-0000-0D00-000095000000}"/>
              </a:ext>
            </a:extLst>
          </xdr:cNvPr>
          <xdr:cNvSpPr>
            <a:spLocks/>
          </xdr:cNvSpPr>
        </xdr:nvSpPr>
        <xdr:spPr bwMode="auto">
          <a:xfrm>
            <a:off x="8132627" y="6051596"/>
            <a:ext cx="344487" cy="370295"/>
          </a:xfrm>
          <a:custGeom>
            <a:avLst/>
            <a:gdLst>
              <a:gd name="T0" fmla="*/ 2147483647 w 264"/>
              <a:gd name="T1" fmla="*/ 2147483647 h 289"/>
              <a:gd name="T2" fmla="*/ 2147483647 w 264"/>
              <a:gd name="T3" fmla="*/ 2147483647 h 289"/>
              <a:gd name="T4" fmla="*/ 2147483647 w 264"/>
              <a:gd name="T5" fmla="*/ 2147483647 h 289"/>
              <a:gd name="T6" fmla="*/ 2147483647 w 264"/>
              <a:gd name="T7" fmla="*/ 2147483647 h 289"/>
              <a:gd name="T8" fmla="*/ 2147483647 w 264"/>
              <a:gd name="T9" fmla="*/ 2147483647 h 289"/>
              <a:gd name="T10" fmla="*/ 2147483647 w 264"/>
              <a:gd name="T11" fmla="*/ 2147483647 h 289"/>
              <a:gd name="T12" fmla="*/ 2147483647 w 264"/>
              <a:gd name="T13" fmla="*/ 2147483647 h 289"/>
              <a:gd name="T14" fmla="*/ 2147483647 w 264"/>
              <a:gd name="T15" fmla="*/ 2147483647 h 289"/>
              <a:gd name="T16" fmla="*/ 2147483647 w 264"/>
              <a:gd name="T17" fmla="*/ 2147483647 h 289"/>
              <a:gd name="T18" fmla="*/ 2147483647 w 264"/>
              <a:gd name="T19" fmla="*/ 2147483647 h 289"/>
              <a:gd name="T20" fmla="*/ 2147483647 w 264"/>
              <a:gd name="T21" fmla="*/ 0 h 289"/>
              <a:gd name="T22" fmla="*/ 2147483647 w 264"/>
              <a:gd name="T23" fmla="*/ 2147483647 h 289"/>
              <a:gd name="T24" fmla="*/ 2147483647 w 264"/>
              <a:gd name="T25" fmla="*/ 2147483647 h 289"/>
              <a:gd name="T26" fmla="*/ 2147483647 w 264"/>
              <a:gd name="T27" fmla="*/ 2147483647 h 289"/>
              <a:gd name="T28" fmla="*/ 2147483647 w 264"/>
              <a:gd name="T29" fmla="*/ 2147483647 h 289"/>
              <a:gd name="T30" fmla="*/ 2147483647 w 264"/>
              <a:gd name="T31" fmla="*/ 2147483647 h 289"/>
              <a:gd name="T32" fmla="*/ 2147483647 w 264"/>
              <a:gd name="T33" fmla="*/ 2147483647 h 289"/>
              <a:gd name="T34" fmla="*/ 2147483647 w 264"/>
              <a:gd name="T35" fmla="*/ 2147483647 h 289"/>
              <a:gd name="T36" fmla="*/ 2147483647 w 264"/>
              <a:gd name="T37" fmla="*/ 2147483647 h 289"/>
              <a:gd name="T38" fmla="*/ 2147483647 w 264"/>
              <a:gd name="T39" fmla="*/ 2147483647 h 289"/>
              <a:gd name="T40" fmla="*/ 2147483647 w 264"/>
              <a:gd name="T41" fmla="*/ 2147483647 h 289"/>
              <a:gd name="T42" fmla="*/ 2147483647 w 264"/>
              <a:gd name="T43" fmla="*/ 2147483647 h 289"/>
              <a:gd name="T44" fmla="*/ 2147483647 w 264"/>
              <a:gd name="T45" fmla="*/ 2147483647 h 289"/>
              <a:gd name="T46" fmla="*/ 2147483647 w 264"/>
              <a:gd name="T47" fmla="*/ 2147483647 h 289"/>
              <a:gd name="T48" fmla="*/ 2147483647 w 264"/>
              <a:gd name="T49" fmla="*/ 2147483647 h 289"/>
              <a:gd name="T50" fmla="*/ 2147483647 w 264"/>
              <a:gd name="T51" fmla="*/ 2147483647 h 289"/>
              <a:gd name="T52" fmla="*/ 2147483647 w 264"/>
              <a:gd name="T53" fmla="*/ 2147483647 h 289"/>
              <a:gd name="T54" fmla="*/ 2147483647 w 264"/>
              <a:gd name="T55" fmla="*/ 2147483647 h 289"/>
              <a:gd name="T56" fmla="*/ 2147483647 w 264"/>
              <a:gd name="T57" fmla="*/ 2147483647 h 289"/>
              <a:gd name="T58" fmla="*/ 2147483647 w 264"/>
              <a:gd name="T59" fmla="*/ 2147483647 h 289"/>
              <a:gd name="T60" fmla="*/ 2147483647 w 264"/>
              <a:gd name="T61" fmla="*/ 2147483647 h 289"/>
              <a:gd name="T62" fmla="*/ 2147483647 w 264"/>
              <a:gd name="T63" fmla="*/ 2147483647 h 289"/>
              <a:gd name="T64" fmla="*/ 2147483647 w 264"/>
              <a:gd name="T65" fmla="*/ 2147483647 h 289"/>
              <a:gd name="T66" fmla="*/ 0 w 264"/>
              <a:gd name="T67" fmla="*/ 2147483647 h 289"/>
              <a:gd name="T68" fmla="*/ 2147483647 w 264"/>
              <a:gd name="T69" fmla="*/ 2147483647 h 289"/>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Lst>
            <a:ahLst/>
            <a:cxnLst>
              <a:cxn ang="T70">
                <a:pos x="T0" y="T1"/>
              </a:cxn>
              <a:cxn ang="T71">
                <a:pos x="T2" y="T3"/>
              </a:cxn>
              <a:cxn ang="T72">
                <a:pos x="T4" y="T5"/>
              </a:cxn>
              <a:cxn ang="T73">
                <a:pos x="T6" y="T7"/>
              </a:cxn>
              <a:cxn ang="T74">
                <a:pos x="T8" y="T9"/>
              </a:cxn>
              <a:cxn ang="T75">
                <a:pos x="T10" y="T11"/>
              </a:cxn>
              <a:cxn ang="T76">
                <a:pos x="T12" y="T13"/>
              </a:cxn>
              <a:cxn ang="T77">
                <a:pos x="T14" y="T15"/>
              </a:cxn>
              <a:cxn ang="T78">
                <a:pos x="T16" y="T17"/>
              </a:cxn>
              <a:cxn ang="T79">
                <a:pos x="T18" y="T19"/>
              </a:cxn>
              <a:cxn ang="T80">
                <a:pos x="T20" y="T21"/>
              </a:cxn>
              <a:cxn ang="T81">
                <a:pos x="T22" y="T23"/>
              </a:cxn>
              <a:cxn ang="T82">
                <a:pos x="T24" y="T25"/>
              </a:cxn>
              <a:cxn ang="T83">
                <a:pos x="T26" y="T27"/>
              </a:cxn>
              <a:cxn ang="T84">
                <a:pos x="T28" y="T29"/>
              </a:cxn>
              <a:cxn ang="T85">
                <a:pos x="T30" y="T31"/>
              </a:cxn>
              <a:cxn ang="T86">
                <a:pos x="T32" y="T33"/>
              </a:cxn>
              <a:cxn ang="T87">
                <a:pos x="T34" y="T35"/>
              </a:cxn>
              <a:cxn ang="T88">
                <a:pos x="T36" y="T37"/>
              </a:cxn>
              <a:cxn ang="T89">
                <a:pos x="T38" y="T39"/>
              </a:cxn>
              <a:cxn ang="T90">
                <a:pos x="T40" y="T41"/>
              </a:cxn>
              <a:cxn ang="T91">
                <a:pos x="T42" y="T43"/>
              </a:cxn>
              <a:cxn ang="T92">
                <a:pos x="T44" y="T45"/>
              </a:cxn>
              <a:cxn ang="T93">
                <a:pos x="T46" y="T47"/>
              </a:cxn>
              <a:cxn ang="T94">
                <a:pos x="T48" y="T49"/>
              </a:cxn>
              <a:cxn ang="T95">
                <a:pos x="T50" y="T51"/>
              </a:cxn>
              <a:cxn ang="T96">
                <a:pos x="T52" y="T53"/>
              </a:cxn>
              <a:cxn ang="T97">
                <a:pos x="T54" y="T55"/>
              </a:cxn>
              <a:cxn ang="T98">
                <a:pos x="T56" y="T57"/>
              </a:cxn>
              <a:cxn ang="T99">
                <a:pos x="T58" y="T59"/>
              </a:cxn>
              <a:cxn ang="T100">
                <a:pos x="T60" y="T61"/>
              </a:cxn>
              <a:cxn ang="T101">
                <a:pos x="T62" y="T63"/>
              </a:cxn>
              <a:cxn ang="T102">
                <a:pos x="T64" y="T65"/>
              </a:cxn>
              <a:cxn ang="T103">
                <a:pos x="T66" y="T67"/>
              </a:cxn>
              <a:cxn ang="T104">
                <a:pos x="T68" y="T69"/>
              </a:cxn>
            </a:cxnLst>
            <a:rect l="0" t="0" r="r" b="b"/>
            <a:pathLst>
              <a:path w="264" h="289">
                <a:moveTo>
                  <a:pt x="6" y="247"/>
                </a:moveTo>
                <a:lnTo>
                  <a:pt x="42" y="235"/>
                </a:lnTo>
                <a:lnTo>
                  <a:pt x="66" y="235"/>
                </a:lnTo>
                <a:lnTo>
                  <a:pt x="108" y="199"/>
                </a:lnTo>
                <a:lnTo>
                  <a:pt x="138" y="187"/>
                </a:lnTo>
                <a:lnTo>
                  <a:pt x="144" y="157"/>
                </a:lnTo>
                <a:lnTo>
                  <a:pt x="156" y="109"/>
                </a:lnTo>
                <a:lnTo>
                  <a:pt x="156" y="72"/>
                </a:lnTo>
                <a:lnTo>
                  <a:pt x="174" y="48"/>
                </a:lnTo>
                <a:lnTo>
                  <a:pt x="174" y="18"/>
                </a:lnTo>
                <a:lnTo>
                  <a:pt x="186" y="0"/>
                </a:lnTo>
                <a:lnTo>
                  <a:pt x="210" y="18"/>
                </a:lnTo>
                <a:lnTo>
                  <a:pt x="246" y="30"/>
                </a:lnTo>
                <a:lnTo>
                  <a:pt x="264" y="30"/>
                </a:lnTo>
                <a:lnTo>
                  <a:pt x="240" y="54"/>
                </a:lnTo>
                <a:lnTo>
                  <a:pt x="222" y="66"/>
                </a:lnTo>
                <a:lnTo>
                  <a:pt x="210" y="85"/>
                </a:lnTo>
                <a:lnTo>
                  <a:pt x="180" y="60"/>
                </a:lnTo>
                <a:lnTo>
                  <a:pt x="162" y="97"/>
                </a:lnTo>
                <a:lnTo>
                  <a:pt x="186" y="139"/>
                </a:lnTo>
                <a:lnTo>
                  <a:pt x="168" y="169"/>
                </a:lnTo>
                <a:lnTo>
                  <a:pt x="162" y="193"/>
                </a:lnTo>
                <a:lnTo>
                  <a:pt x="162" y="235"/>
                </a:lnTo>
                <a:lnTo>
                  <a:pt x="150" y="247"/>
                </a:lnTo>
                <a:lnTo>
                  <a:pt x="138" y="241"/>
                </a:lnTo>
                <a:lnTo>
                  <a:pt x="126" y="247"/>
                </a:lnTo>
                <a:lnTo>
                  <a:pt x="102" y="247"/>
                </a:lnTo>
                <a:lnTo>
                  <a:pt x="90" y="247"/>
                </a:lnTo>
                <a:lnTo>
                  <a:pt x="66" y="271"/>
                </a:lnTo>
                <a:lnTo>
                  <a:pt x="60" y="259"/>
                </a:lnTo>
                <a:lnTo>
                  <a:pt x="48" y="265"/>
                </a:lnTo>
                <a:lnTo>
                  <a:pt x="36" y="271"/>
                </a:lnTo>
                <a:lnTo>
                  <a:pt x="12" y="289"/>
                </a:lnTo>
                <a:lnTo>
                  <a:pt x="0" y="259"/>
                </a:lnTo>
                <a:lnTo>
                  <a:pt x="6" y="247"/>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9</xdr:col>
      <xdr:colOff>601051</xdr:colOff>
      <xdr:row>9</xdr:row>
      <xdr:rowOff>0</xdr:rowOff>
    </xdr:from>
    <xdr:to>
      <xdr:col>16</xdr:col>
      <xdr:colOff>321651</xdr:colOff>
      <xdr:row>21</xdr:row>
      <xdr:rowOff>87314</xdr:rowOff>
    </xdr:to>
    <xdr:grpSp>
      <xdr:nvGrpSpPr>
        <xdr:cNvPr id="150" name="RU">
          <a:extLst>
            <a:ext uri="{FF2B5EF4-FFF2-40B4-BE49-F238E27FC236}">
              <a16:creationId xmlns:a16="http://schemas.microsoft.com/office/drawing/2014/main" id="{00000000-0008-0000-0D00-000096000000}"/>
            </a:ext>
          </a:extLst>
        </xdr:cNvPr>
        <xdr:cNvGrpSpPr/>
      </xdr:nvGrpSpPr>
      <xdr:grpSpPr>
        <a:xfrm>
          <a:off x="6424001" y="1879600"/>
          <a:ext cx="4165600" cy="1992314"/>
          <a:chOff x="5353071" y="4182959"/>
          <a:chExt cx="3978522" cy="2015570"/>
        </a:xfrm>
      </xdr:grpSpPr>
      <xdr:sp macro="" textlink="">
        <xdr:nvSpPr>
          <xdr:cNvPr id="151" name="Freeform 150">
            <a:extLst>
              <a:ext uri="{FF2B5EF4-FFF2-40B4-BE49-F238E27FC236}">
                <a16:creationId xmlns:a16="http://schemas.microsoft.com/office/drawing/2014/main" id="{00000000-0008-0000-0D00-000097000000}"/>
              </a:ext>
            </a:extLst>
          </xdr:cNvPr>
          <xdr:cNvSpPr>
            <a:spLocks/>
          </xdr:cNvSpPr>
        </xdr:nvSpPr>
        <xdr:spPr bwMode="auto">
          <a:xfrm>
            <a:off x="6191003" y="4308372"/>
            <a:ext cx="434706" cy="557212"/>
          </a:xfrm>
          <a:custGeom>
            <a:avLst/>
            <a:gdLst>
              <a:gd name="T0" fmla="*/ 2147483647 w 336"/>
              <a:gd name="T1" fmla="*/ 2147483647 h 427"/>
              <a:gd name="T2" fmla="*/ 2147483647 w 336"/>
              <a:gd name="T3" fmla="*/ 2147483647 h 427"/>
              <a:gd name="T4" fmla="*/ 2147483647 w 336"/>
              <a:gd name="T5" fmla="*/ 2147483647 h 427"/>
              <a:gd name="T6" fmla="*/ 2147483647 w 336"/>
              <a:gd name="T7" fmla="*/ 2147483647 h 427"/>
              <a:gd name="T8" fmla="*/ 2147483647 w 336"/>
              <a:gd name="T9" fmla="*/ 2147483647 h 427"/>
              <a:gd name="T10" fmla="*/ 2147483647 w 336"/>
              <a:gd name="T11" fmla="*/ 2147483647 h 427"/>
              <a:gd name="T12" fmla="*/ 2147483647 w 336"/>
              <a:gd name="T13" fmla="*/ 2147483647 h 427"/>
              <a:gd name="T14" fmla="*/ 2147483647 w 336"/>
              <a:gd name="T15" fmla="*/ 2147483647 h 427"/>
              <a:gd name="T16" fmla="*/ 2147483647 w 336"/>
              <a:gd name="T17" fmla="*/ 2147483647 h 427"/>
              <a:gd name="T18" fmla="*/ 2147483647 w 336"/>
              <a:gd name="T19" fmla="*/ 2147483647 h 427"/>
              <a:gd name="T20" fmla="*/ 2147483647 w 336"/>
              <a:gd name="T21" fmla="*/ 2147483647 h 427"/>
              <a:gd name="T22" fmla="*/ 2147483647 w 336"/>
              <a:gd name="T23" fmla="*/ 0 h 427"/>
              <a:gd name="T24" fmla="*/ 2147483647 w 336"/>
              <a:gd name="T25" fmla="*/ 2147483647 h 427"/>
              <a:gd name="T26" fmla="*/ 2147483647 w 336"/>
              <a:gd name="T27" fmla="*/ 2147483647 h 427"/>
              <a:gd name="T28" fmla="*/ 2147483647 w 336"/>
              <a:gd name="T29" fmla="*/ 2147483647 h 427"/>
              <a:gd name="T30" fmla="*/ 2147483647 w 336"/>
              <a:gd name="T31" fmla="*/ 2147483647 h 427"/>
              <a:gd name="T32" fmla="*/ 2147483647 w 336"/>
              <a:gd name="T33" fmla="*/ 2147483647 h 427"/>
              <a:gd name="T34" fmla="*/ 2147483647 w 336"/>
              <a:gd name="T35" fmla="*/ 2147483647 h 427"/>
              <a:gd name="T36" fmla="*/ 2147483647 w 336"/>
              <a:gd name="T37" fmla="*/ 2147483647 h 427"/>
              <a:gd name="T38" fmla="*/ 2147483647 w 336"/>
              <a:gd name="T39" fmla="*/ 2147483647 h 427"/>
              <a:gd name="T40" fmla="*/ 2147483647 w 336"/>
              <a:gd name="T41" fmla="*/ 2147483647 h 427"/>
              <a:gd name="T42" fmla="*/ 2147483647 w 336"/>
              <a:gd name="T43" fmla="*/ 2147483647 h 427"/>
              <a:gd name="T44" fmla="*/ 2147483647 w 336"/>
              <a:gd name="T45" fmla="*/ 2147483647 h 427"/>
              <a:gd name="T46" fmla="*/ 2147483647 w 336"/>
              <a:gd name="T47" fmla="*/ 2147483647 h 427"/>
              <a:gd name="T48" fmla="*/ 2147483647 w 336"/>
              <a:gd name="T49" fmla="*/ 2147483647 h 427"/>
              <a:gd name="T50" fmla="*/ 2147483647 w 336"/>
              <a:gd name="T51" fmla="*/ 2147483647 h 427"/>
              <a:gd name="T52" fmla="*/ 2147483647 w 336"/>
              <a:gd name="T53" fmla="*/ 2147483647 h 427"/>
              <a:gd name="T54" fmla="*/ 0 w 336"/>
              <a:gd name="T55" fmla="*/ 2147483647 h 427"/>
              <a:gd name="T56" fmla="*/ 2147483647 w 336"/>
              <a:gd name="T57" fmla="*/ 2147483647 h 427"/>
              <a:gd name="T58" fmla="*/ 2147483647 w 336"/>
              <a:gd name="T59" fmla="*/ 2147483647 h 427"/>
              <a:gd name="T60" fmla="*/ 2147483647 w 336"/>
              <a:gd name="T61" fmla="*/ 2147483647 h 427"/>
              <a:gd name="T62" fmla="*/ 2147483647 w 336"/>
              <a:gd name="T63" fmla="*/ 2147483647 h 427"/>
              <a:gd name="T64" fmla="*/ 2147483647 w 336"/>
              <a:gd name="T65" fmla="*/ 2147483647 h 427"/>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0" t="0" r="r" b="b"/>
            <a:pathLst>
              <a:path w="336" h="427">
                <a:moveTo>
                  <a:pt x="120" y="427"/>
                </a:moveTo>
                <a:lnTo>
                  <a:pt x="96" y="397"/>
                </a:lnTo>
                <a:lnTo>
                  <a:pt x="78" y="325"/>
                </a:lnTo>
                <a:lnTo>
                  <a:pt x="96" y="282"/>
                </a:lnTo>
                <a:lnTo>
                  <a:pt x="144" y="180"/>
                </a:lnTo>
                <a:lnTo>
                  <a:pt x="192" y="150"/>
                </a:lnTo>
                <a:lnTo>
                  <a:pt x="222" y="114"/>
                </a:lnTo>
                <a:lnTo>
                  <a:pt x="252" y="96"/>
                </a:lnTo>
                <a:lnTo>
                  <a:pt x="294" y="72"/>
                </a:lnTo>
                <a:lnTo>
                  <a:pt x="336" y="30"/>
                </a:lnTo>
                <a:lnTo>
                  <a:pt x="330" y="6"/>
                </a:lnTo>
                <a:lnTo>
                  <a:pt x="294" y="0"/>
                </a:lnTo>
                <a:lnTo>
                  <a:pt x="270" y="24"/>
                </a:lnTo>
                <a:lnTo>
                  <a:pt x="252" y="42"/>
                </a:lnTo>
                <a:lnTo>
                  <a:pt x="222" y="48"/>
                </a:lnTo>
                <a:lnTo>
                  <a:pt x="186" y="48"/>
                </a:lnTo>
                <a:lnTo>
                  <a:pt x="174" y="60"/>
                </a:lnTo>
                <a:lnTo>
                  <a:pt x="162" y="78"/>
                </a:lnTo>
                <a:lnTo>
                  <a:pt x="114" y="126"/>
                </a:lnTo>
                <a:lnTo>
                  <a:pt x="90" y="138"/>
                </a:lnTo>
                <a:lnTo>
                  <a:pt x="84" y="168"/>
                </a:lnTo>
                <a:lnTo>
                  <a:pt x="66" y="186"/>
                </a:lnTo>
                <a:lnTo>
                  <a:pt x="42" y="216"/>
                </a:lnTo>
                <a:lnTo>
                  <a:pt x="42" y="240"/>
                </a:lnTo>
                <a:lnTo>
                  <a:pt x="30" y="270"/>
                </a:lnTo>
                <a:lnTo>
                  <a:pt x="12" y="295"/>
                </a:lnTo>
                <a:lnTo>
                  <a:pt x="18" y="325"/>
                </a:lnTo>
                <a:lnTo>
                  <a:pt x="0" y="349"/>
                </a:lnTo>
                <a:lnTo>
                  <a:pt x="18" y="391"/>
                </a:lnTo>
                <a:lnTo>
                  <a:pt x="48" y="403"/>
                </a:lnTo>
                <a:lnTo>
                  <a:pt x="54" y="415"/>
                </a:lnTo>
                <a:lnTo>
                  <a:pt x="72" y="421"/>
                </a:lnTo>
                <a:lnTo>
                  <a:pt x="120" y="427"/>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52" name="Freeform 151">
            <a:extLst>
              <a:ext uri="{FF2B5EF4-FFF2-40B4-BE49-F238E27FC236}">
                <a16:creationId xmlns:a16="http://schemas.microsoft.com/office/drawing/2014/main" id="{00000000-0008-0000-0D00-000098000000}"/>
              </a:ext>
            </a:extLst>
          </xdr:cNvPr>
          <xdr:cNvSpPr>
            <a:spLocks/>
          </xdr:cNvSpPr>
        </xdr:nvSpPr>
        <xdr:spPr bwMode="auto">
          <a:xfrm>
            <a:off x="5548334" y="4182959"/>
            <a:ext cx="3783259" cy="2015570"/>
          </a:xfrm>
          <a:custGeom>
            <a:avLst/>
            <a:gdLst>
              <a:gd name="T0" fmla="*/ 2147483647 w 483"/>
              <a:gd name="T1" fmla="*/ 2147483647 h 260"/>
              <a:gd name="T2" fmla="*/ 2147483647 w 483"/>
              <a:gd name="T3" fmla="*/ 2147483647 h 260"/>
              <a:gd name="T4" fmla="*/ 2147483647 w 483"/>
              <a:gd name="T5" fmla="*/ 2147483647 h 260"/>
              <a:gd name="T6" fmla="*/ 2147483647 w 483"/>
              <a:gd name="T7" fmla="*/ 2147483647 h 260"/>
              <a:gd name="T8" fmla="*/ 2147483647 w 483"/>
              <a:gd name="T9" fmla="*/ 2147483647 h 260"/>
              <a:gd name="T10" fmla="*/ 2147483647 w 483"/>
              <a:gd name="T11" fmla="*/ 2147483647 h 260"/>
              <a:gd name="T12" fmla="*/ 2147483647 w 483"/>
              <a:gd name="T13" fmla="*/ 2147483647 h 260"/>
              <a:gd name="T14" fmla="*/ 2147483647 w 483"/>
              <a:gd name="T15" fmla="*/ 2147483647 h 260"/>
              <a:gd name="T16" fmla="*/ 2147483647 w 483"/>
              <a:gd name="T17" fmla="*/ 2147483647 h 260"/>
              <a:gd name="T18" fmla="*/ 2147483647 w 483"/>
              <a:gd name="T19" fmla="*/ 2147483647 h 260"/>
              <a:gd name="T20" fmla="*/ 2147483647 w 483"/>
              <a:gd name="T21" fmla="*/ 2147483647 h 260"/>
              <a:gd name="T22" fmla="*/ 2147483647 w 483"/>
              <a:gd name="T23" fmla="*/ 2147483647 h 260"/>
              <a:gd name="T24" fmla="*/ 2147483647 w 483"/>
              <a:gd name="T25" fmla="*/ 2147483647 h 260"/>
              <a:gd name="T26" fmla="*/ 2147483647 w 483"/>
              <a:gd name="T27" fmla="*/ 2147483647 h 260"/>
              <a:gd name="T28" fmla="*/ 2147483647 w 483"/>
              <a:gd name="T29" fmla="*/ 2147483647 h 260"/>
              <a:gd name="T30" fmla="*/ 2147483647 w 483"/>
              <a:gd name="T31" fmla="*/ 2147483647 h 260"/>
              <a:gd name="T32" fmla="*/ 2147483647 w 483"/>
              <a:gd name="T33" fmla="*/ 2147483647 h 260"/>
              <a:gd name="T34" fmla="*/ 2147483647 w 483"/>
              <a:gd name="T35" fmla="*/ 2147483647 h 260"/>
              <a:gd name="T36" fmla="*/ 2147483647 w 483"/>
              <a:gd name="T37" fmla="*/ 2147483647 h 260"/>
              <a:gd name="T38" fmla="*/ 2147483647 w 483"/>
              <a:gd name="T39" fmla="*/ 2147483647 h 260"/>
              <a:gd name="T40" fmla="*/ 2147483647 w 483"/>
              <a:gd name="T41" fmla="*/ 2147483647 h 260"/>
              <a:gd name="T42" fmla="*/ 2147483647 w 483"/>
              <a:gd name="T43" fmla="*/ 2147483647 h 260"/>
              <a:gd name="T44" fmla="*/ 2147483647 w 483"/>
              <a:gd name="T45" fmla="*/ 2147483647 h 260"/>
              <a:gd name="T46" fmla="*/ 2147483647 w 483"/>
              <a:gd name="T47" fmla="*/ 2147483647 h 260"/>
              <a:gd name="T48" fmla="*/ 2147483647 w 483"/>
              <a:gd name="T49" fmla="*/ 2147483647 h 260"/>
              <a:gd name="T50" fmla="*/ 2147483647 w 483"/>
              <a:gd name="T51" fmla="*/ 2147483647 h 260"/>
              <a:gd name="T52" fmla="*/ 2147483647 w 483"/>
              <a:gd name="T53" fmla="*/ 2147483647 h 260"/>
              <a:gd name="T54" fmla="*/ 2147483647 w 483"/>
              <a:gd name="T55" fmla="*/ 2147483647 h 260"/>
              <a:gd name="T56" fmla="*/ 2147483647 w 483"/>
              <a:gd name="T57" fmla="*/ 2147483647 h 260"/>
              <a:gd name="T58" fmla="*/ 2147483647 w 483"/>
              <a:gd name="T59" fmla="*/ 2147483647 h 260"/>
              <a:gd name="T60" fmla="*/ 2147483647 w 483"/>
              <a:gd name="T61" fmla="*/ 2147483647 h 260"/>
              <a:gd name="T62" fmla="*/ 2147483647 w 483"/>
              <a:gd name="T63" fmla="*/ 2147483647 h 260"/>
              <a:gd name="T64" fmla="*/ 2147483647 w 483"/>
              <a:gd name="T65" fmla="*/ 2147483647 h 260"/>
              <a:gd name="T66" fmla="*/ 2147483647 w 483"/>
              <a:gd name="T67" fmla="*/ 2147483647 h 260"/>
              <a:gd name="T68" fmla="*/ 2147483647 w 483"/>
              <a:gd name="T69" fmla="*/ 2147483647 h 260"/>
              <a:gd name="T70" fmla="*/ 2147483647 w 483"/>
              <a:gd name="T71" fmla="*/ 2147483647 h 260"/>
              <a:gd name="T72" fmla="*/ 2147483647 w 483"/>
              <a:gd name="T73" fmla="*/ 2147483647 h 260"/>
              <a:gd name="T74" fmla="*/ 2147483647 w 483"/>
              <a:gd name="T75" fmla="*/ 2147483647 h 260"/>
              <a:gd name="T76" fmla="*/ 2147483647 w 483"/>
              <a:gd name="T77" fmla="*/ 2147483647 h 260"/>
              <a:gd name="T78" fmla="*/ 2147483647 w 483"/>
              <a:gd name="T79" fmla="*/ 2147483647 h 260"/>
              <a:gd name="T80" fmla="*/ 2147483647 w 483"/>
              <a:gd name="T81" fmla="*/ 2147483647 h 260"/>
              <a:gd name="T82" fmla="*/ 2147483647 w 483"/>
              <a:gd name="T83" fmla="*/ 2147483647 h 260"/>
              <a:gd name="T84" fmla="*/ 2147483647 w 483"/>
              <a:gd name="T85" fmla="*/ 2147483647 h 260"/>
              <a:gd name="T86" fmla="*/ 2147483647 w 483"/>
              <a:gd name="T87" fmla="*/ 2147483647 h 260"/>
              <a:gd name="T88" fmla="*/ 2147483647 w 483"/>
              <a:gd name="T89" fmla="*/ 2147483647 h 260"/>
              <a:gd name="T90" fmla="*/ 2147483647 w 483"/>
              <a:gd name="T91" fmla="*/ 2147483647 h 260"/>
              <a:gd name="T92" fmla="*/ 2147483647 w 483"/>
              <a:gd name="T93" fmla="*/ 2147483647 h 260"/>
              <a:gd name="T94" fmla="*/ 2147483647 w 483"/>
              <a:gd name="T95" fmla="*/ 2147483647 h 260"/>
              <a:gd name="T96" fmla="*/ 2147483647 w 483"/>
              <a:gd name="T97" fmla="*/ 2147483647 h 260"/>
              <a:gd name="T98" fmla="*/ 2147483647 w 483"/>
              <a:gd name="T99" fmla="*/ 2147483647 h 260"/>
              <a:gd name="T100" fmla="*/ 2147483647 w 483"/>
              <a:gd name="T101" fmla="*/ 2147483647 h 260"/>
              <a:gd name="T102" fmla="*/ 2147483647 w 483"/>
              <a:gd name="T103" fmla="*/ 2147483647 h 260"/>
              <a:gd name="T104" fmla="*/ 2147483647 w 483"/>
              <a:gd name="T105" fmla="*/ 2147483647 h 260"/>
              <a:gd name="T106" fmla="*/ 2147483647 w 483"/>
              <a:gd name="T107" fmla="*/ 2147483647 h 260"/>
              <a:gd name="T108" fmla="*/ 2147483647 w 483"/>
              <a:gd name="T109" fmla="*/ 2147483647 h 260"/>
              <a:gd name="T110" fmla="*/ 2147483647 w 483"/>
              <a:gd name="T111" fmla="*/ 2147483647 h 260"/>
              <a:gd name="T112" fmla="*/ 2147483647 w 483"/>
              <a:gd name="T113" fmla="*/ 2147483647 h 260"/>
              <a:gd name="T114" fmla="*/ 2147483647 w 483"/>
              <a:gd name="T115" fmla="*/ 2147483647 h 260"/>
              <a:gd name="T116" fmla="*/ 2147483647 w 483"/>
              <a:gd name="T117" fmla="*/ 2147483647 h 260"/>
              <a:gd name="T118" fmla="*/ 2147483647 w 483"/>
              <a:gd name="T119" fmla="*/ 2147483647 h 260"/>
              <a:gd name="T120" fmla="*/ 2147483647 w 483"/>
              <a:gd name="T121" fmla="*/ 2147483647 h 260"/>
              <a:gd name="T122" fmla="*/ 2147483647 w 483"/>
              <a:gd name="T123" fmla="*/ 2147483647 h 260"/>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Lst>
            <a:ahLst/>
            <a:cxnLst>
              <a:cxn ang="T124">
                <a:pos x="T0" y="T1"/>
              </a:cxn>
              <a:cxn ang="T125">
                <a:pos x="T2" y="T3"/>
              </a:cxn>
              <a:cxn ang="T126">
                <a:pos x="T4" y="T5"/>
              </a:cxn>
              <a:cxn ang="T127">
                <a:pos x="T6" y="T7"/>
              </a:cxn>
              <a:cxn ang="T128">
                <a:pos x="T8" y="T9"/>
              </a:cxn>
              <a:cxn ang="T129">
                <a:pos x="T10" y="T11"/>
              </a:cxn>
              <a:cxn ang="T130">
                <a:pos x="T12" y="T13"/>
              </a:cxn>
              <a:cxn ang="T131">
                <a:pos x="T14" y="T15"/>
              </a:cxn>
              <a:cxn ang="T132">
                <a:pos x="T16" y="T17"/>
              </a:cxn>
              <a:cxn ang="T133">
                <a:pos x="T18" y="T19"/>
              </a:cxn>
              <a:cxn ang="T134">
                <a:pos x="T20" y="T21"/>
              </a:cxn>
              <a:cxn ang="T135">
                <a:pos x="T22" y="T23"/>
              </a:cxn>
              <a:cxn ang="T136">
                <a:pos x="T24" y="T25"/>
              </a:cxn>
              <a:cxn ang="T137">
                <a:pos x="T26" y="T27"/>
              </a:cxn>
              <a:cxn ang="T138">
                <a:pos x="T28" y="T29"/>
              </a:cxn>
              <a:cxn ang="T139">
                <a:pos x="T30" y="T31"/>
              </a:cxn>
              <a:cxn ang="T140">
                <a:pos x="T32" y="T33"/>
              </a:cxn>
              <a:cxn ang="T141">
                <a:pos x="T34" y="T35"/>
              </a:cxn>
              <a:cxn ang="T142">
                <a:pos x="T36" y="T37"/>
              </a:cxn>
              <a:cxn ang="T143">
                <a:pos x="T38" y="T39"/>
              </a:cxn>
              <a:cxn ang="T144">
                <a:pos x="T40" y="T41"/>
              </a:cxn>
              <a:cxn ang="T145">
                <a:pos x="T42" y="T43"/>
              </a:cxn>
              <a:cxn ang="T146">
                <a:pos x="T44" y="T45"/>
              </a:cxn>
              <a:cxn ang="T147">
                <a:pos x="T46" y="T47"/>
              </a:cxn>
              <a:cxn ang="T148">
                <a:pos x="T48" y="T49"/>
              </a:cxn>
              <a:cxn ang="T149">
                <a:pos x="T50" y="T51"/>
              </a:cxn>
              <a:cxn ang="T150">
                <a:pos x="T52" y="T53"/>
              </a:cxn>
              <a:cxn ang="T151">
                <a:pos x="T54" y="T55"/>
              </a:cxn>
              <a:cxn ang="T152">
                <a:pos x="T56" y="T57"/>
              </a:cxn>
              <a:cxn ang="T153">
                <a:pos x="T58" y="T59"/>
              </a:cxn>
              <a:cxn ang="T154">
                <a:pos x="T60" y="T61"/>
              </a:cxn>
              <a:cxn ang="T155">
                <a:pos x="T62" y="T63"/>
              </a:cxn>
              <a:cxn ang="T156">
                <a:pos x="T64" y="T65"/>
              </a:cxn>
              <a:cxn ang="T157">
                <a:pos x="T66" y="T67"/>
              </a:cxn>
              <a:cxn ang="T158">
                <a:pos x="T68" y="T69"/>
              </a:cxn>
              <a:cxn ang="T159">
                <a:pos x="T70" y="T71"/>
              </a:cxn>
              <a:cxn ang="T160">
                <a:pos x="T72" y="T73"/>
              </a:cxn>
              <a:cxn ang="T161">
                <a:pos x="T74" y="T75"/>
              </a:cxn>
              <a:cxn ang="T162">
                <a:pos x="T76" y="T77"/>
              </a:cxn>
              <a:cxn ang="T163">
                <a:pos x="T78" y="T79"/>
              </a:cxn>
              <a:cxn ang="T164">
                <a:pos x="T80" y="T81"/>
              </a:cxn>
              <a:cxn ang="T165">
                <a:pos x="T82" y="T83"/>
              </a:cxn>
              <a:cxn ang="T166">
                <a:pos x="T84" y="T85"/>
              </a:cxn>
              <a:cxn ang="T167">
                <a:pos x="T86" y="T87"/>
              </a:cxn>
              <a:cxn ang="T168">
                <a:pos x="T88" y="T89"/>
              </a:cxn>
              <a:cxn ang="T169">
                <a:pos x="T90" y="T91"/>
              </a:cxn>
              <a:cxn ang="T170">
                <a:pos x="T92" y="T93"/>
              </a:cxn>
              <a:cxn ang="T171">
                <a:pos x="T94" y="T95"/>
              </a:cxn>
              <a:cxn ang="T172">
                <a:pos x="T96" y="T97"/>
              </a:cxn>
              <a:cxn ang="T173">
                <a:pos x="T98" y="T99"/>
              </a:cxn>
              <a:cxn ang="T174">
                <a:pos x="T100" y="T101"/>
              </a:cxn>
              <a:cxn ang="T175">
                <a:pos x="T102" y="T103"/>
              </a:cxn>
              <a:cxn ang="T176">
                <a:pos x="T104" y="T105"/>
              </a:cxn>
              <a:cxn ang="T177">
                <a:pos x="T106" y="T107"/>
              </a:cxn>
              <a:cxn ang="T178">
                <a:pos x="T108" y="T109"/>
              </a:cxn>
              <a:cxn ang="T179">
                <a:pos x="T110" y="T111"/>
              </a:cxn>
              <a:cxn ang="T180">
                <a:pos x="T112" y="T113"/>
              </a:cxn>
              <a:cxn ang="T181">
                <a:pos x="T114" y="T115"/>
              </a:cxn>
              <a:cxn ang="T182">
                <a:pos x="T116" y="T117"/>
              </a:cxn>
              <a:cxn ang="T183">
                <a:pos x="T118" y="T119"/>
              </a:cxn>
              <a:cxn ang="T184">
                <a:pos x="T120" y="T121"/>
              </a:cxn>
              <a:cxn ang="T185">
                <a:pos x="T122" y="T123"/>
              </a:cxn>
            </a:cxnLst>
            <a:rect l="0" t="0" r="r" b="b"/>
            <a:pathLst>
              <a:path w="483" h="260">
                <a:moveTo>
                  <a:pt x="482" y="127"/>
                </a:moveTo>
                <a:cubicBezTo>
                  <a:pt x="483" y="96"/>
                  <a:pt x="483" y="96"/>
                  <a:pt x="483" y="96"/>
                </a:cubicBezTo>
                <a:cubicBezTo>
                  <a:pt x="480" y="95"/>
                  <a:pt x="480" y="95"/>
                  <a:pt x="480" y="95"/>
                </a:cubicBezTo>
                <a:cubicBezTo>
                  <a:pt x="478" y="94"/>
                  <a:pt x="478" y="94"/>
                  <a:pt x="478" y="94"/>
                </a:cubicBezTo>
                <a:cubicBezTo>
                  <a:pt x="478" y="94"/>
                  <a:pt x="474" y="90"/>
                  <a:pt x="474" y="90"/>
                </a:cubicBezTo>
                <a:cubicBezTo>
                  <a:pt x="473" y="89"/>
                  <a:pt x="470" y="89"/>
                  <a:pt x="470" y="89"/>
                </a:cubicBezTo>
                <a:cubicBezTo>
                  <a:pt x="463" y="88"/>
                  <a:pt x="463" y="88"/>
                  <a:pt x="463" y="88"/>
                </a:cubicBezTo>
                <a:cubicBezTo>
                  <a:pt x="459" y="87"/>
                  <a:pt x="459" y="87"/>
                  <a:pt x="459" y="87"/>
                </a:cubicBezTo>
                <a:cubicBezTo>
                  <a:pt x="456" y="87"/>
                  <a:pt x="456" y="87"/>
                  <a:pt x="456" y="87"/>
                </a:cubicBezTo>
                <a:cubicBezTo>
                  <a:pt x="454" y="87"/>
                  <a:pt x="454" y="87"/>
                  <a:pt x="454" y="87"/>
                </a:cubicBezTo>
                <a:cubicBezTo>
                  <a:pt x="455" y="95"/>
                  <a:pt x="455" y="95"/>
                  <a:pt x="455" y="95"/>
                </a:cubicBezTo>
                <a:cubicBezTo>
                  <a:pt x="455" y="95"/>
                  <a:pt x="451" y="97"/>
                  <a:pt x="451" y="97"/>
                </a:cubicBezTo>
                <a:cubicBezTo>
                  <a:pt x="450" y="97"/>
                  <a:pt x="448" y="94"/>
                  <a:pt x="448" y="94"/>
                </a:cubicBezTo>
                <a:cubicBezTo>
                  <a:pt x="445" y="91"/>
                  <a:pt x="445" y="91"/>
                  <a:pt x="445" y="91"/>
                </a:cubicBezTo>
                <a:cubicBezTo>
                  <a:pt x="445" y="89"/>
                  <a:pt x="445" y="89"/>
                  <a:pt x="445" y="89"/>
                </a:cubicBezTo>
                <a:cubicBezTo>
                  <a:pt x="440" y="89"/>
                  <a:pt x="440" y="89"/>
                  <a:pt x="440" y="89"/>
                </a:cubicBezTo>
                <a:cubicBezTo>
                  <a:pt x="437" y="90"/>
                  <a:pt x="437" y="90"/>
                  <a:pt x="437" y="90"/>
                </a:cubicBezTo>
                <a:cubicBezTo>
                  <a:pt x="431" y="89"/>
                  <a:pt x="431" y="89"/>
                  <a:pt x="431" y="89"/>
                </a:cubicBezTo>
                <a:cubicBezTo>
                  <a:pt x="426" y="89"/>
                  <a:pt x="426" y="89"/>
                  <a:pt x="426" y="89"/>
                </a:cubicBezTo>
                <a:cubicBezTo>
                  <a:pt x="423" y="90"/>
                  <a:pt x="423" y="90"/>
                  <a:pt x="423" y="90"/>
                </a:cubicBezTo>
                <a:cubicBezTo>
                  <a:pt x="419" y="87"/>
                  <a:pt x="419" y="87"/>
                  <a:pt x="419" y="87"/>
                </a:cubicBezTo>
                <a:cubicBezTo>
                  <a:pt x="419" y="80"/>
                  <a:pt x="419" y="80"/>
                  <a:pt x="419" y="80"/>
                </a:cubicBezTo>
                <a:cubicBezTo>
                  <a:pt x="413" y="77"/>
                  <a:pt x="413" y="77"/>
                  <a:pt x="413" y="77"/>
                </a:cubicBezTo>
                <a:cubicBezTo>
                  <a:pt x="403" y="77"/>
                  <a:pt x="403" y="77"/>
                  <a:pt x="403" y="77"/>
                </a:cubicBezTo>
                <a:cubicBezTo>
                  <a:pt x="394" y="77"/>
                  <a:pt x="394" y="77"/>
                  <a:pt x="394" y="77"/>
                </a:cubicBezTo>
                <a:cubicBezTo>
                  <a:pt x="393" y="75"/>
                  <a:pt x="393" y="75"/>
                  <a:pt x="393" y="75"/>
                </a:cubicBezTo>
                <a:cubicBezTo>
                  <a:pt x="392" y="72"/>
                  <a:pt x="392" y="72"/>
                  <a:pt x="392" y="72"/>
                </a:cubicBezTo>
                <a:cubicBezTo>
                  <a:pt x="386" y="69"/>
                  <a:pt x="386" y="69"/>
                  <a:pt x="386" y="69"/>
                </a:cubicBezTo>
                <a:cubicBezTo>
                  <a:pt x="386" y="64"/>
                  <a:pt x="386" y="64"/>
                  <a:pt x="386" y="64"/>
                </a:cubicBezTo>
                <a:cubicBezTo>
                  <a:pt x="362" y="59"/>
                  <a:pt x="362" y="59"/>
                  <a:pt x="362" y="59"/>
                </a:cubicBezTo>
                <a:cubicBezTo>
                  <a:pt x="361" y="61"/>
                  <a:pt x="361" y="61"/>
                  <a:pt x="361" y="61"/>
                </a:cubicBezTo>
                <a:cubicBezTo>
                  <a:pt x="356" y="65"/>
                  <a:pt x="356" y="65"/>
                  <a:pt x="356" y="65"/>
                </a:cubicBezTo>
                <a:cubicBezTo>
                  <a:pt x="357" y="71"/>
                  <a:pt x="357" y="71"/>
                  <a:pt x="357" y="71"/>
                </a:cubicBezTo>
                <a:cubicBezTo>
                  <a:pt x="351" y="73"/>
                  <a:pt x="351" y="73"/>
                  <a:pt x="351" y="73"/>
                </a:cubicBezTo>
                <a:cubicBezTo>
                  <a:pt x="347" y="72"/>
                  <a:pt x="347" y="72"/>
                  <a:pt x="347" y="72"/>
                </a:cubicBezTo>
                <a:cubicBezTo>
                  <a:pt x="342" y="70"/>
                  <a:pt x="342" y="70"/>
                  <a:pt x="342" y="70"/>
                </a:cubicBezTo>
                <a:cubicBezTo>
                  <a:pt x="340" y="72"/>
                  <a:pt x="340" y="72"/>
                  <a:pt x="340" y="72"/>
                </a:cubicBezTo>
                <a:cubicBezTo>
                  <a:pt x="336" y="71"/>
                  <a:pt x="336" y="71"/>
                  <a:pt x="336" y="71"/>
                </a:cubicBezTo>
                <a:cubicBezTo>
                  <a:pt x="332" y="68"/>
                  <a:pt x="332" y="68"/>
                  <a:pt x="332" y="68"/>
                </a:cubicBezTo>
                <a:cubicBezTo>
                  <a:pt x="331" y="74"/>
                  <a:pt x="331" y="74"/>
                  <a:pt x="331" y="74"/>
                </a:cubicBezTo>
                <a:cubicBezTo>
                  <a:pt x="328" y="78"/>
                  <a:pt x="328" y="78"/>
                  <a:pt x="328" y="78"/>
                </a:cubicBezTo>
                <a:cubicBezTo>
                  <a:pt x="323" y="73"/>
                  <a:pt x="323" y="73"/>
                  <a:pt x="323" y="73"/>
                </a:cubicBezTo>
                <a:cubicBezTo>
                  <a:pt x="320" y="67"/>
                  <a:pt x="320" y="67"/>
                  <a:pt x="320" y="67"/>
                </a:cubicBezTo>
                <a:cubicBezTo>
                  <a:pt x="323" y="60"/>
                  <a:pt x="323" y="60"/>
                  <a:pt x="323" y="60"/>
                </a:cubicBezTo>
                <a:cubicBezTo>
                  <a:pt x="323" y="57"/>
                  <a:pt x="323" y="57"/>
                  <a:pt x="323" y="57"/>
                </a:cubicBezTo>
                <a:cubicBezTo>
                  <a:pt x="320" y="52"/>
                  <a:pt x="320" y="52"/>
                  <a:pt x="320" y="52"/>
                </a:cubicBezTo>
                <a:cubicBezTo>
                  <a:pt x="316" y="51"/>
                  <a:pt x="316" y="51"/>
                  <a:pt x="316" y="51"/>
                </a:cubicBezTo>
                <a:cubicBezTo>
                  <a:pt x="312" y="51"/>
                  <a:pt x="312" y="51"/>
                  <a:pt x="312" y="51"/>
                </a:cubicBezTo>
                <a:cubicBezTo>
                  <a:pt x="310" y="49"/>
                  <a:pt x="310" y="49"/>
                  <a:pt x="310" y="49"/>
                </a:cubicBezTo>
                <a:cubicBezTo>
                  <a:pt x="306" y="46"/>
                  <a:pt x="306" y="46"/>
                  <a:pt x="306" y="46"/>
                </a:cubicBezTo>
                <a:cubicBezTo>
                  <a:pt x="303" y="50"/>
                  <a:pt x="303" y="50"/>
                  <a:pt x="303" y="50"/>
                </a:cubicBezTo>
                <a:cubicBezTo>
                  <a:pt x="301" y="55"/>
                  <a:pt x="301" y="55"/>
                  <a:pt x="301" y="55"/>
                </a:cubicBezTo>
                <a:cubicBezTo>
                  <a:pt x="292" y="55"/>
                  <a:pt x="292" y="55"/>
                  <a:pt x="292" y="55"/>
                </a:cubicBezTo>
                <a:cubicBezTo>
                  <a:pt x="287" y="53"/>
                  <a:pt x="287" y="53"/>
                  <a:pt x="287" y="53"/>
                </a:cubicBezTo>
                <a:cubicBezTo>
                  <a:pt x="286" y="49"/>
                  <a:pt x="286" y="49"/>
                  <a:pt x="286" y="49"/>
                </a:cubicBezTo>
                <a:cubicBezTo>
                  <a:pt x="277" y="49"/>
                  <a:pt x="277" y="49"/>
                  <a:pt x="277" y="49"/>
                </a:cubicBezTo>
                <a:cubicBezTo>
                  <a:pt x="272" y="52"/>
                  <a:pt x="272" y="52"/>
                  <a:pt x="272" y="52"/>
                </a:cubicBezTo>
                <a:cubicBezTo>
                  <a:pt x="271" y="49"/>
                  <a:pt x="271" y="49"/>
                  <a:pt x="271" y="49"/>
                </a:cubicBezTo>
                <a:cubicBezTo>
                  <a:pt x="268" y="45"/>
                  <a:pt x="268" y="45"/>
                  <a:pt x="268" y="45"/>
                </a:cubicBezTo>
                <a:cubicBezTo>
                  <a:pt x="264" y="44"/>
                  <a:pt x="264" y="44"/>
                  <a:pt x="264" y="44"/>
                </a:cubicBezTo>
                <a:cubicBezTo>
                  <a:pt x="259" y="49"/>
                  <a:pt x="259" y="49"/>
                  <a:pt x="259" y="49"/>
                </a:cubicBezTo>
                <a:cubicBezTo>
                  <a:pt x="253" y="52"/>
                  <a:pt x="253" y="52"/>
                  <a:pt x="253" y="52"/>
                </a:cubicBezTo>
                <a:cubicBezTo>
                  <a:pt x="247" y="57"/>
                  <a:pt x="247" y="57"/>
                  <a:pt x="247" y="57"/>
                </a:cubicBezTo>
                <a:cubicBezTo>
                  <a:pt x="251" y="51"/>
                  <a:pt x="251" y="51"/>
                  <a:pt x="251" y="51"/>
                </a:cubicBezTo>
                <a:cubicBezTo>
                  <a:pt x="255" y="48"/>
                  <a:pt x="255" y="48"/>
                  <a:pt x="255" y="48"/>
                </a:cubicBezTo>
                <a:cubicBezTo>
                  <a:pt x="262" y="39"/>
                  <a:pt x="262" y="39"/>
                  <a:pt x="262" y="39"/>
                </a:cubicBezTo>
                <a:cubicBezTo>
                  <a:pt x="266" y="35"/>
                  <a:pt x="266" y="35"/>
                  <a:pt x="266" y="35"/>
                </a:cubicBezTo>
                <a:cubicBezTo>
                  <a:pt x="270" y="29"/>
                  <a:pt x="270" y="29"/>
                  <a:pt x="270" y="29"/>
                </a:cubicBezTo>
                <a:cubicBezTo>
                  <a:pt x="268" y="19"/>
                  <a:pt x="268" y="19"/>
                  <a:pt x="268" y="19"/>
                </a:cubicBezTo>
                <a:cubicBezTo>
                  <a:pt x="260" y="12"/>
                  <a:pt x="260" y="12"/>
                  <a:pt x="260" y="12"/>
                </a:cubicBezTo>
                <a:cubicBezTo>
                  <a:pt x="254" y="11"/>
                  <a:pt x="254" y="11"/>
                  <a:pt x="254" y="11"/>
                </a:cubicBezTo>
                <a:cubicBezTo>
                  <a:pt x="254" y="8"/>
                  <a:pt x="254" y="8"/>
                  <a:pt x="254" y="8"/>
                </a:cubicBezTo>
                <a:cubicBezTo>
                  <a:pt x="249" y="1"/>
                  <a:pt x="249" y="1"/>
                  <a:pt x="249" y="1"/>
                </a:cubicBezTo>
                <a:cubicBezTo>
                  <a:pt x="249" y="1"/>
                  <a:pt x="242" y="0"/>
                  <a:pt x="241" y="0"/>
                </a:cubicBezTo>
                <a:cubicBezTo>
                  <a:pt x="241" y="1"/>
                  <a:pt x="233" y="9"/>
                  <a:pt x="233" y="9"/>
                </a:cubicBezTo>
                <a:cubicBezTo>
                  <a:pt x="231" y="16"/>
                  <a:pt x="231" y="16"/>
                  <a:pt x="231" y="16"/>
                </a:cubicBezTo>
                <a:cubicBezTo>
                  <a:pt x="222" y="22"/>
                  <a:pt x="222" y="22"/>
                  <a:pt x="222" y="22"/>
                </a:cubicBezTo>
                <a:cubicBezTo>
                  <a:pt x="216" y="19"/>
                  <a:pt x="216" y="19"/>
                  <a:pt x="216" y="19"/>
                </a:cubicBezTo>
                <a:cubicBezTo>
                  <a:pt x="206" y="23"/>
                  <a:pt x="206" y="23"/>
                  <a:pt x="206" y="23"/>
                </a:cubicBezTo>
                <a:cubicBezTo>
                  <a:pt x="195" y="29"/>
                  <a:pt x="195" y="29"/>
                  <a:pt x="195" y="29"/>
                </a:cubicBezTo>
                <a:cubicBezTo>
                  <a:pt x="190" y="35"/>
                  <a:pt x="190" y="35"/>
                  <a:pt x="190" y="35"/>
                </a:cubicBezTo>
                <a:cubicBezTo>
                  <a:pt x="190" y="35"/>
                  <a:pt x="189" y="46"/>
                  <a:pt x="188" y="46"/>
                </a:cubicBezTo>
                <a:cubicBezTo>
                  <a:pt x="187" y="46"/>
                  <a:pt x="172" y="50"/>
                  <a:pt x="172" y="50"/>
                </a:cubicBezTo>
                <a:cubicBezTo>
                  <a:pt x="169" y="54"/>
                  <a:pt x="169" y="54"/>
                  <a:pt x="169" y="54"/>
                </a:cubicBezTo>
                <a:cubicBezTo>
                  <a:pt x="169" y="54"/>
                  <a:pt x="171" y="63"/>
                  <a:pt x="170" y="64"/>
                </a:cubicBezTo>
                <a:cubicBezTo>
                  <a:pt x="170" y="64"/>
                  <a:pt x="167" y="63"/>
                  <a:pt x="167" y="63"/>
                </a:cubicBezTo>
                <a:cubicBezTo>
                  <a:pt x="162" y="61"/>
                  <a:pt x="162" y="61"/>
                  <a:pt x="162" y="61"/>
                </a:cubicBezTo>
                <a:cubicBezTo>
                  <a:pt x="162" y="61"/>
                  <a:pt x="160" y="65"/>
                  <a:pt x="158" y="66"/>
                </a:cubicBezTo>
                <a:cubicBezTo>
                  <a:pt x="155" y="67"/>
                  <a:pt x="155" y="62"/>
                  <a:pt x="155" y="62"/>
                </a:cubicBezTo>
                <a:cubicBezTo>
                  <a:pt x="152" y="59"/>
                  <a:pt x="152" y="59"/>
                  <a:pt x="152" y="59"/>
                </a:cubicBezTo>
                <a:cubicBezTo>
                  <a:pt x="150" y="59"/>
                  <a:pt x="150" y="59"/>
                  <a:pt x="150" y="59"/>
                </a:cubicBezTo>
                <a:cubicBezTo>
                  <a:pt x="148" y="65"/>
                  <a:pt x="148" y="65"/>
                  <a:pt x="148" y="65"/>
                </a:cubicBezTo>
                <a:cubicBezTo>
                  <a:pt x="148" y="65"/>
                  <a:pt x="148" y="70"/>
                  <a:pt x="148" y="70"/>
                </a:cubicBezTo>
                <a:cubicBezTo>
                  <a:pt x="149" y="71"/>
                  <a:pt x="148" y="79"/>
                  <a:pt x="148" y="79"/>
                </a:cubicBezTo>
                <a:cubicBezTo>
                  <a:pt x="145" y="80"/>
                  <a:pt x="145" y="80"/>
                  <a:pt x="145" y="80"/>
                </a:cubicBezTo>
                <a:cubicBezTo>
                  <a:pt x="143" y="76"/>
                  <a:pt x="143" y="76"/>
                  <a:pt x="143" y="76"/>
                </a:cubicBezTo>
                <a:cubicBezTo>
                  <a:pt x="145" y="68"/>
                  <a:pt x="145" y="68"/>
                  <a:pt x="145" y="68"/>
                </a:cubicBezTo>
                <a:cubicBezTo>
                  <a:pt x="144" y="63"/>
                  <a:pt x="144" y="63"/>
                  <a:pt x="144" y="63"/>
                </a:cubicBezTo>
                <a:cubicBezTo>
                  <a:pt x="143" y="58"/>
                  <a:pt x="143" y="58"/>
                  <a:pt x="143" y="58"/>
                </a:cubicBezTo>
                <a:cubicBezTo>
                  <a:pt x="137" y="56"/>
                  <a:pt x="137" y="56"/>
                  <a:pt x="137" y="56"/>
                </a:cubicBezTo>
                <a:cubicBezTo>
                  <a:pt x="131" y="56"/>
                  <a:pt x="131" y="56"/>
                  <a:pt x="131" y="56"/>
                </a:cubicBezTo>
                <a:cubicBezTo>
                  <a:pt x="128" y="70"/>
                  <a:pt x="128" y="70"/>
                  <a:pt x="128" y="70"/>
                </a:cubicBezTo>
                <a:cubicBezTo>
                  <a:pt x="125" y="73"/>
                  <a:pt x="125" y="73"/>
                  <a:pt x="125" y="73"/>
                </a:cubicBezTo>
                <a:cubicBezTo>
                  <a:pt x="123" y="76"/>
                  <a:pt x="123" y="76"/>
                  <a:pt x="123" y="76"/>
                </a:cubicBezTo>
                <a:cubicBezTo>
                  <a:pt x="126" y="81"/>
                  <a:pt x="126" y="81"/>
                  <a:pt x="126" y="81"/>
                </a:cubicBezTo>
                <a:cubicBezTo>
                  <a:pt x="125" y="86"/>
                  <a:pt x="125" y="86"/>
                  <a:pt x="125" y="86"/>
                </a:cubicBezTo>
                <a:cubicBezTo>
                  <a:pt x="126" y="88"/>
                  <a:pt x="126" y="88"/>
                  <a:pt x="126" y="88"/>
                </a:cubicBezTo>
                <a:cubicBezTo>
                  <a:pt x="132" y="94"/>
                  <a:pt x="132" y="94"/>
                  <a:pt x="132" y="94"/>
                </a:cubicBezTo>
                <a:cubicBezTo>
                  <a:pt x="128" y="101"/>
                  <a:pt x="128" y="101"/>
                  <a:pt x="128" y="101"/>
                </a:cubicBezTo>
                <a:cubicBezTo>
                  <a:pt x="121" y="94"/>
                  <a:pt x="121" y="94"/>
                  <a:pt x="121" y="94"/>
                </a:cubicBezTo>
                <a:cubicBezTo>
                  <a:pt x="113" y="88"/>
                  <a:pt x="113" y="88"/>
                  <a:pt x="113" y="88"/>
                </a:cubicBezTo>
                <a:cubicBezTo>
                  <a:pt x="108" y="88"/>
                  <a:pt x="108" y="88"/>
                  <a:pt x="108" y="88"/>
                </a:cubicBezTo>
                <a:cubicBezTo>
                  <a:pt x="103" y="88"/>
                  <a:pt x="103" y="88"/>
                  <a:pt x="103" y="88"/>
                </a:cubicBezTo>
                <a:cubicBezTo>
                  <a:pt x="104" y="95"/>
                  <a:pt x="104" y="95"/>
                  <a:pt x="104" y="95"/>
                </a:cubicBezTo>
                <a:cubicBezTo>
                  <a:pt x="102" y="96"/>
                  <a:pt x="102" y="96"/>
                  <a:pt x="102" y="96"/>
                </a:cubicBezTo>
                <a:cubicBezTo>
                  <a:pt x="98" y="95"/>
                  <a:pt x="98" y="95"/>
                  <a:pt x="98" y="95"/>
                </a:cubicBezTo>
                <a:cubicBezTo>
                  <a:pt x="93" y="97"/>
                  <a:pt x="93" y="97"/>
                  <a:pt x="93" y="97"/>
                </a:cubicBezTo>
                <a:cubicBezTo>
                  <a:pt x="89" y="98"/>
                  <a:pt x="89" y="98"/>
                  <a:pt x="89" y="98"/>
                </a:cubicBezTo>
                <a:cubicBezTo>
                  <a:pt x="85" y="99"/>
                  <a:pt x="85" y="99"/>
                  <a:pt x="85" y="99"/>
                </a:cubicBezTo>
                <a:cubicBezTo>
                  <a:pt x="83" y="97"/>
                  <a:pt x="83" y="97"/>
                  <a:pt x="83" y="97"/>
                </a:cubicBezTo>
                <a:cubicBezTo>
                  <a:pt x="79" y="98"/>
                  <a:pt x="79" y="98"/>
                  <a:pt x="79" y="98"/>
                </a:cubicBezTo>
                <a:cubicBezTo>
                  <a:pt x="73" y="102"/>
                  <a:pt x="73" y="102"/>
                  <a:pt x="73" y="102"/>
                </a:cubicBezTo>
                <a:cubicBezTo>
                  <a:pt x="66" y="106"/>
                  <a:pt x="66" y="106"/>
                  <a:pt x="66" y="106"/>
                </a:cubicBezTo>
                <a:cubicBezTo>
                  <a:pt x="64" y="107"/>
                  <a:pt x="64" y="107"/>
                  <a:pt x="64" y="107"/>
                </a:cubicBezTo>
                <a:cubicBezTo>
                  <a:pt x="62" y="112"/>
                  <a:pt x="62" y="112"/>
                  <a:pt x="62" y="112"/>
                </a:cubicBezTo>
                <a:cubicBezTo>
                  <a:pt x="59" y="112"/>
                  <a:pt x="59" y="112"/>
                  <a:pt x="59" y="112"/>
                </a:cubicBezTo>
                <a:cubicBezTo>
                  <a:pt x="56" y="109"/>
                  <a:pt x="56" y="109"/>
                  <a:pt x="56" y="109"/>
                </a:cubicBezTo>
                <a:cubicBezTo>
                  <a:pt x="57" y="106"/>
                  <a:pt x="57" y="106"/>
                  <a:pt x="57" y="106"/>
                </a:cubicBezTo>
                <a:cubicBezTo>
                  <a:pt x="60" y="104"/>
                  <a:pt x="60" y="104"/>
                  <a:pt x="60" y="104"/>
                </a:cubicBezTo>
                <a:cubicBezTo>
                  <a:pt x="59" y="100"/>
                  <a:pt x="59" y="100"/>
                  <a:pt x="59" y="100"/>
                </a:cubicBezTo>
                <a:cubicBezTo>
                  <a:pt x="55" y="99"/>
                  <a:pt x="55" y="99"/>
                  <a:pt x="55" y="99"/>
                </a:cubicBezTo>
                <a:cubicBezTo>
                  <a:pt x="53" y="99"/>
                  <a:pt x="53" y="99"/>
                  <a:pt x="53" y="99"/>
                </a:cubicBezTo>
                <a:cubicBezTo>
                  <a:pt x="50" y="98"/>
                  <a:pt x="50" y="98"/>
                  <a:pt x="50" y="98"/>
                </a:cubicBezTo>
                <a:cubicBezTo>
                  <a:pt x="52" y="102"/>
                  <a:pt x="52" y="102"/>
                  <a:pt x="52" y="102"/>
                </a:cubicBezTo>
                <a:cubicBezTo>
                  <a:pt x="52" y="109"/>
                  <a:pt x="52" y="109"/>
                  <a:pt x="52" y="109"/>
                </a:cubicBezTo>
                <a:cubicBezTo>
                  <a:pt x="54" y="112"/>
                  <a:pt x="54" y="112"/>
                  <a:pt x="54" y="112"/>
                </a:cubicBezTo>
                <a:cubicBezTo>
                  <a:pt x="52" y="118"/>
                  <a:pt x="52" y="118"/>
                  <a:pt x="52" y="118"/>
                </a:cubicBezTo>
                <a:cubicBezTo>
                  <a:pt x="49" y="116"/>
                  <a:pt x="49" y="116"/>
                  <a:pt x="49" y="116"/>
                </a:cubicBezTo>
                <a:cubicBezTo>
                  <a:pt x="46" y="116"/>
                  <a:pt x="46" y="116"/>
                  <a:pt x="46" y="116"/>
                </a:cubicBezTo>
                <a:cubicBezTo>
                  <a:pt x="43" y="118"/>
                  <a:pt x="43" y="118"/>
                  <a:pt x="43" y="118"/>
                </a:cubicBezTo>
                <a:cubicBezTo>
                  <a:pt x="40" y="121"/>
                  <a:pt x="40" y="121"/>
                  <a:pt x="40" y="121"/>
                </a:cubicBezTo>
                <a:cubicBezTo>
                  <a:pt x="38" y="123"/>
                  <a:pt x="38" y="123"/>
                  <a:pt x="38" y="123"/>
                </a:cubicBezTo>
                <a:cubicBezTo>
                  <a:pt x="41" y="130"/>
                  <a:pt x="41" y="130"/>
                  <a:pt x="41" y="130"/>
                </a:cubicBezTo>
                <a:cubicBezTo>
                  <a:pt x="41" y="130"/>
                  <a:pt x="39" y="129"/>
                  <a:pt x="39" y="129"/>
                </a:cubicBezTo>
                <a:cubicBezTo>
                  <a:pt x="38" y="128"/>
                  <a:pt x="33" y="128"/>
                  <a:pt x="33" y="128"/>
                </a:cubicBezTo>
                <a:cubicBezTo>
                  <a:pt x="30" y="127"/>
                  <a:pt x="30" y="127"/>
                  <a:pt x="30" y="127"/>
                </a:cubicBezTo>
                <a:cubicBezTo>
                  <a:pt x="30" y="129"/>
                  <a:pt x="30" y="129"/>
                  <a:pt x="30" y="129"/>
                </a:cubicBezTo>
                <a:cubicBezTo>
                  <a:pt x="32" y="132"/>
                  <a:pt x="32" y="132"/>
                  <a:pt x="32" y="132"/>
                </a:cubicBezTo>
                <a:cubicBezTo>
                  <a:pt x="33" y="135"/>
                  <a:pt x="33" y="135"/>
                  <a:pt x="33" y="135"/>
                </a:cubicBezTo>
                <a:cubicBezTo>
                  <a:pt x="31" y="136"/>
                  <a:pt x="31" y="136"/>
                  <a:pt x="31" y="136"/>
                </a:cubicBezTo>
                <a:cubicBezTo>
                  <a:pt x="26" y="133"/>
                  <a:pt x="26" y="133"/>
                  <a:pt x="26" y="133"/>
                </a:cubicBezTo>
                <a:cubicBezTo>
                  <a:pt x="23" y="130"/>
                  <a:pt x="23" y="130"/>
                  <a:pt x="23" y="130"/>
                </a:cubicBezTo>
                <a:cubicBezTo>
                  <a:pt x="23" y="128"/>
                  <a:pt x="23" y="128"/>
                  <a:pt x="23" y="128"/>
                </a:cubicBezTo>
                <a:cubicBezTo>
                  <a:pt x="21" y="123"/>
                  <a:pt x="21" y="123"/>
                  <a:pt x="21" y="123"/>
                </a:cubicBezTo>
                <a:cubicBezTo>
                  <a:pt x="23" y="121"/>
                  <a:pt x="23" y="121"/>
                  <a:pt x="23" y="121"/>
                </a:cubicBezTo>
                <a:cubicBezTo>
                  <a:pt x="23" y="118"/>
                  <a:pt x="23" y="118"/>
                  <a:pt x="23" y="118"/>
                </a:cubicBezTo>
                <a:cubicBezTo>
                  <a:pt x="19" y="116"/>
                  <a:pt x="19" y="116"/>
                  <a:pt x="19" y="116"/>
                </a:cubicBezTo>
                <a:cubicBezTo>
                  <a:pt x="15" y="113"/>
                  <a:pt x="15" y="113"/>
                  <a:pt x="15" y="113"/>
                </a:cubicBezTo>
                <a:cubicBezTo>
                  <a:pt x="14" y="111"/>
                  <a:pt x="14" y="111"/>
                  <a:pt x="14" y="111"/>
                </a:cubicBezTo>
                <a:cubicBezTo>
                  <a:pt x="16" y="111"/>
                  <a:pt x="16" y="111"/>
                  <a:pt x="16" y="111"/>
                </a:cubicBezTo>
                <a:cubicBezTo>
                  <a:pt x="18" y="112"/>
                  <a:pt x="18" y="112"/>
                  <a:pt x="18" y="112"/>
                </a:cubicBezTo>
                <a:cubicBezTo>
                  <a:pt x="18" y="112"/>
                  <a:pt x="22" y="113"/>
                  <a:pt x="22" y="113"/>
                </a:cubicBezTo>
                <a:cubicBezTo>
                  <a:pt x="23" y="113"/>
                  <a:pt x="24" y="116"/>
                  <a:pt x="24" y="116"/>
                </a:cubicBezTo>
                <a:cubicBezTo>
                  <a:pt x="31" y="118"/>
                  <a:pt x="31" y="118"/>
                  <a:pt x="31" y="118"/>
                </a:cubicBezTo>
                <a:cubicBezTo>
                  <a:pt x="38" y="117"/>
                  <a:pt x="38" y="117"/>
                  <a:pt x="38" y="117"/>
                </a:cubicBezTo>
                <a:cubicBezTo>
                  <a:pt x="42" y="114"/>
                  <a:pt x="42" y="114"/>
                  <a:pt x="42" y="114"/>
                </a:cubicBezTo>
                <a:cubicBezTo>
                  <a:pt x="43" y="109"/>
                  <a:pt x="43" y="109"/>
                  <a:pt x="43" y="109"/>
                </a:cubicBezTo>
                <a:cubicBezTo>
                  <a:pt x="36" y="101"/>
                  <a:pt x="36" y="101"/>
                  <a:pt x="36" y="101"/>
                </a:cubicBezTo>
                <a:cubicBezTo>
                  <a:pt x="30" y="97"/>
                  <a:pt x="30" y="97"/>
                  <a:pt x="30" y="97"/>
                </a:cubicBezTo>
                <a:cubicBezTo>
                  <a:pt x="26" y="93"/>
                  <a:pt x="26" y="93"/>
                  <a:pt x="26" y="93"/>
                </a:cubicBezTo>
                <a:cubicBezTo>
                  <a:pt x="20" y="91"/>
                  <a:pt x="20" y="91"/>
                  <a:pt x="20" y="91"/>
                </a:cubicBezTo>
                <a:cubicBezTo>
                  <a:pt x="17" y="90"/>
                  <a:pt x="17" y="90"/>
                  <a:pt x="17" y="90"/>
                </a:cubicBezTo>
                <a:cubicBezTo>
                  <a:pt x="17" y="87"/>
                  <a:pt x="17" y="87"/>
                  <a:pt x="17" y="87"/>
                </a:cubicBezTo>
                <a:cubicBezTo>
                  <a:pt x="13" y="87"/>
                  <a:pt x="13" y="87"/>
                  <a:pt x="13" y="87"/>
                </a:cubicBezTo>
                <a:cubicBezTo>
                  <a:pt x="10" y="87"/>
                  <a:pt x="10" y="87"/>
                  <a:pt x="10" y="87"/>
                </a:cubicBezTo>
                <a:cubicBezTo>
                  <a:pt x="9" y="87"/>
                  <a:pt x="9" y="87"/>
                  <a:pt x="9" y="87"/>
                </a:cubicBezTo>
                <a:cubicBezTo>
                  <a:pt x="8" y="89"/>
                  <a:pt x="8" y="89"/>
                  <a:pt x="8" y="89"/>
                </a:cubicBezTo>
                <a:cubicBezTo>
                  <a:pt x="4" y="93"/>
                  <a:pt x="4" y="93"/>
                  <a:pt x="4" y="93"/>
                </a:cubicBezTo>
                <a:cubicBezTo>
                  <a:pt x="4" y="93"/>
                  <a:pt x="4" y="93"/>
                  <a:pt x="4" y="93"/>
                </a:cubicBezTo>
                <a:cubicBezTo>
                  <a:pt x="4" y="94"/>
                  <a:pt x="4" y="94"/>
                  <a:pt x="4" y="94"/>
                </a:cubicBezTo>
                <a:cubicBezTo>
                  <a:pt x="3" y="95"/>
                  <a:pt x="3" y="95"/>
                  <a:pt x="3" y="95"/>
                </a:cubicBezTo>
                <a:cubicBezTo>
                  <a:pt x="3" y="96"/>
                  <a:pt x="3" y="96"/>
                  <a:pt x="3" y="96"/>
                </a:cubicBezTo>
                <a:cubicBezTo>
                  <a:pt x="2" y="99"/>
                  <a:pt x="2" y="99"/>
                  <a:pt x="2" y="99"/>
                </a:cubicBezTo>
                <a:cubicBezTo>
                  <a:pt x="3" y="100"/>
                  <a:pt x="3" y="100"/>
                  <a:pt x="3" y="100"/>
                </a:cubicBezTo>
                <a:cubicBezTo>
                  <a:pt x="6" y="102"/>
                  <a:pt x="6" y="102"/>
                  <a:pt x="6" y="102"/>
                </a:cubicBezTo>
                <a:cubicBezTo>
                  <a:pt x="8" y="107"/>
                  <a:pt x="8" y="107"/>
                  <a:pt x="8" y="107"/>
                </a:cubicBezTo>
                <a:cubicBezTo>
                  <a:pt x="4" y="112"/>
                  <a:pt x="4" y="112"/>
                  <a:pt x="4" y="112"/>
                </a:cubicBezTo>
                <a:cubicBezTo>
                  <a:pt x="8" y="122"/>
                  <a:pt x="8" y="122"/>
                  <a:pt x="8" y="122"/>
                </a:cubicBezTo>
                <a:cubicBezTo>
                  <a:pt x="6" y="124"/>
                  <a:pt x="6" y="124"/>
                  <a:pt x="6" y="124"/>
                </a:cubicBezTo>
                <a:cubicBezTo>
                  <a:pt x="7" y="126"/>
                  <a:pt x="7" y="126"/>
                  <a:pt x="7" y="126"/>
                </a:cubicBezTo>
                <a:cubicBezTo>
                  <a:pt x="6" y="127"/>
                  <a:pt x="6" y="127"/>
                  <a:pt x="6" y="127"/>
                </a:cubicBezTo>
                <a:cubicBezTo>
                  <a:pt x="8" y="129"/>
                  <a:pt x="8" y="129"/>
                  <a:pt x="8" y="129"/>
                </a:cubicBezTo>
                <a:cubicBezTo>
                  <a:pt x="8" y="129"/>
                  <a:pt x="7" y="131"/>
                  <a:pt x="7" y="131"/>
                </a:cubicBezTo>
                <a:cubicBezTo>
                  <a:pt x="8" y="131"/>
                  <a:pt x="9" y="133"/>
                  <a:pt x="9" y="133"/>
                </a:cubicBezTo>
                <a:cubicBezTo>
                  <a:pt x="8" y="137"/>
                  <a:pt x="8" y="137"/>
                  <a:pt x="8" y="137"/>
                </a:cubicBezTo>
                <a:cubicBezTo>
                  <a:pt x="10" y="140"/>
                  <a:pt x="10" y="140"/>
                  <a:pt x="10" y="140"/>
                </a:cubicBezTo>
                <a:cubicBezTo>
                  <a:pt x="12" y="141"/>
                  <a:pt x="12" y="141"/>
                  <a:pt x="12" y="141"/>
                </a:cubicBezTo>
                <a:cubicBezTo>
                  <a:pt x="11" y="143"/>
                  <a:pt x="11" y="143"/>
                  <a:pt x="11" y="143"/>
                </a:cubicBezTo>
                <a:cubicBezTo>
                  <a:pt x="0" y="157"/>
                  <a:pt x="0" y="157"/>
                  <a:pt x="0" y="157"/>
                </a:cubicBezTo>
                <a:cubicBezTo>
                  <a:pt x="2" y="157"/>
                  <a:pt x="2" y="157"/>
                  <a:pt x="2" y="157"/>
                </a:cubicBezTo>
                <a:cubicBezTo>
                  <a:pt x="4" y="158"/>
                  <a:pt x="4" y="158"/>
                  <a:pt x="4" y="158"/>
                </a:cubicBezTo>
                <a:cubicBezTo>
                  <a:pt x="4" y="163"/>
                  <a:pt x="4" y="163"/>
                  <a:pt x="4" y="163"/>
                </a:cubicBezTo>
                <a:cubicBezTo>
                  <a:pt x="1" y="163"/>
                  <a:pt x="1" y="163"/>
                  <a:pt x="1" y="163"/>
                </a:cubicBezTo>
                <a:cubicBezTo>
                  <a:pt x="2" y="164"/>
                  <a:pt x="2" y="164"/>
                  <a:pt x="2" y="164"/>
                </a:cubicBezTo>
                <a:cubicBezTo>
                  <a:pt x="1" y="168"/>
                  <a:pt x="1" y="168"/>
                  <a:pt x="1" y="168"/>
                </a:cubicBezTo>
                <a:cubicBezTo>
                  <a:pt x="1" y="171"/>
                  <a:pt x="1" y="171"/>
                  <a:pt x="1" y="171"/>
                </a:cubicBezTo>
                <a:cubicBezTo>
                  <a:pt x="0" y="178"/>
                  <a:pt x="0" y="178"/>
                  <a:pt x="0" y="178"/>
                </a:cubicBezTo>
                <a:cubicBezTo>
                  <a:pt x="2" y="183"/>
                  <a:pt x="2" y="183"/>
                  <a:pt x="2" y="183"/>
                </a:cubicBezTo>
                <a:cubicBezTo>
                  <a:pt x="6" y="185"/>
                  <a:pt x="6" y="185"/>
                  <a:pt x="6" y="185"/>
                </a:cubicBezTo>
                <a:cubicBezTo>
                  <a:pt x="9" y="186"/>
                  <a:pt x="9" y="186"/>
                  <a:pt x="9" y="186"/>
                </a:cubicBezTo>
                <a:cubicBezTo>
                  <a:pt x="13" y="195"/>
                  <a:pt x="13" y="195"/>
                  <a:pt x="13" y="195"/>
                </a:cubicBezTo>
                <a:cubicBezTo>
                  <a:pt x="16" y="197"/>
                  <a:pt x="16" y="197"/>
                  <a:pt x="16" y="197"/>
                </a:cubicBezTo>
                <a:cubicBezTo>
                  <a:pt x="15" y="199"/>
                  <a:pt x="15" y="199"/>
                  <a:pt x="15" y="199"/>
                </a:cubicBezTo>
                <a:cubicBezTo>
                  <a:pt x="12" y="201"/>
                  <a:pt x="12" y="201"/>
                  <a:pt x="12" y="201"/>
                </a:cubicBezTo>
                <a:cubicBezTo>
                  <a:pt x="13" y="204"/>
                  <a:pt x="13" y="204"/>
                  <a:pt x="13" y="204"/>
                </a:cubicBezTo>
                <a:cubicBezTo>
                  <a:pt x="15" y="205"/>
                  <a:pt x="15" y="205"/>
                  <a:pt x="15" y="205"/>
                </a:cubicBezTo>
                <a:cubicBezTo>
                  <a:pt x="18" y="205"/>
                  <a:pt x="18" y="205"/>
                  <a:pt x="18" y="205"/>
                </a:cubicBezTo>
                <a:cubicBezTo>
                  <a:pt x="21" y="208"/>
                  <a:pt x="21" y="208"/>
                  <a:pt x="21" y="208"/>
                </a:cubicBezTo>
                <a:cubicBezTo>
                  <a:pt x="22" y="209"/>
                  <a:pt x="22" y="209"/>
                  <a:pt x="22" y="209"/>
                </a:cubicBezTo>
                <a:cubicBezTo>
                  <a:pt x="34" y="214"/>
                  <a:pt x="34" y="214"/>
                  <a:pt x="34" y="214"/>
                </a:cubicBezTo>
                <a:cubicBezTo>
                  <a:pt x="35" y="214"/>
                  <a:pt x="35" y="214"/>
                  <a:pt x="35" y="214"/>
                </a:cubicBezTo>
                <a:cubicBezTo>
                  <a:pt x="34" y="219"/>
                  <a:pt x="34" y="219"/>
                  <a:pt x="34" y="219"/>
                </a:cubicBezTo>
                <a:cubicBezTo>
                  <a:pt x="32" y="220"/>
                  <a:pt x="32" y="220"/>
                  <a:pt x="32" y="220"/>
                </a:cubicBezTo>
                <a:cubicBezTo>
                  <a:pt x="30" y="223"/>
                  <a:pt x="30" y="223"/>
                  <a:pt x="30" y="223"/>
                </a:cubicBezTo>
                <a:cubicBezTo>
                  <a:pt x="28" y="225"/>
                  <a:pt x="28" y="225"/>
                  <a:pt x="28" y="225"/>
                </a:cubicBezTo>
                <a:cubicBezTo>
                  <a:pt x="31" y="224"/>
                  <a:pt x="31" y="224"/>
                  <a:pt x="31" y="224"/>
                </a:cubicBezTo>
                <a:cubicBezTo>
                  <a:pt x="29" y="228"/>
                  <a:pt x="29" y="228"/>
                  <a:pt x="29" y="228"/>
                </a:cubicBezTo>
                <a:cubicBezTo>
                  <a:pt x="26" y="232"/>
                  <a:pt x="26" y="232"/>
                  <a:pt x="26" y="232"/>
                </a:cubicBezTo>
                <a:cubicBezTo>
                  <a:pt x="29" y="236"/>
                  <a:pt x="29" y="236"/>
                  <a:pt x="29" y="236"/>
                </a:cubicBezTo>
                <a:cubicBezTo>
                  <a:pt x="35" y="239"/>
                  <a:pt x="35" y="239"/>
                  <a:pt x="35" y="239"/>
                </a:cubicBezTo>
                <a:cubicBezTo>
                  <a:pt x="40" y="244"/>
                  <a:pt x="40" y="244"/>
                  <a:pt x="40" y="244"/>
                </a:cubicBezTo>
                <a:cubicBezTo>
                  <a:pt x="40" y="247"/>
                  <a:pt x="40" y="247"/>
                  <a:pt x="40" y="247"/>
                </a:cubicBezTo>
                <a:cubicBezTo>
                  <a:pt x="42" y="248"/>
                  <a:pt x="42" y="248"/>
                  <a:pt x="42" y="248"/>
                </a:cubicBezTo>
                <a:cubicBezTo>
                  <a:pt x="45" y="248"/>
                  <a:pt x="45" y="248"/>
                  <a:pt x="45" y="248"/>
                </a:cubicBezTo>
                <a:cubicBezTo>
                  <a:pt x="47" y="250"/>
                  <a:pt x="47" y="250"/>
                  <a:pt x="47" y="250"/>
                </a:cubicBezTo>
                <a:cubicBezTo>
                  <a:pt x="50" y="255"/>
                  <a:pt x="50" y="255"/>
                  <a:pt x="50" y="255"/>
                </a:cubicBezTo>
                <a:cubicBezTo>
                  <a:pt x="49" y="256"/>
                  <a:pt x="49" y="256"/>
                  <a:pt x="49" y="256"/>
                </a:cubicBezTo>
                <a:cubicBezTo>
                  <a:pt x="52" y="259"/>
                  <a:pt x="52" y="259"/>
                  <a:pt x="52" y="259"/>
                </a:cubicBezTo>
                <a:cubicBezTo>
                  <a:pt x="56" y="259"/>
                  <a:pt x="56" y="259"/>
                  <a:pt x="56" y="259"/>
                </a:cubicBezTo>
                <a:cubicBezTo>
                  <a:pt x="59" y="256"/>
                  <a:pt x="59" y="256"/>
                  <a:pt x="59" y="256"/>
                </a:cubicBezTo>
                <a:cubicBezTo>
                  <a:pt x="61" y="258"/>
                  <a:pt x="61" y="258"/>
                  <a:pt x="61" y="258"/>
                </a:cubicBezTo>
                <a:cubicBezTo>
                  <a:pt x="61" y="260"/>
                  <a:pt x="61" y="260"/>
                  <a:pt x="61" y="260"/>
                </a:cubicBezTo>
                <a:cubicBezTo>
                  <a:pt x="62" y="260"/>
                  <a:pt x="62" y="260"/>
                  <a:pt x="62" y="260"/>
                </a:cubicBezTo>
                <a:cubicBezTo>
                  <a:pt x="64" y="257"/>
                  <a:pt x="64" y="257"/>
                  <a:pt x="64" y="257"/>
                </a:cubicBezTo>
                <a:cubicBezTo>
                  <a:pt x="67" y="253"/>
                  <a:pt x="67" y="253"/>
                  <a:pt x="67" y="253"/>
                </a:cubicBezTo>
                <a:cubicBezTo>
                  <a:pt x="67" y="253"/>
                  <a:pt x="64" y="244"/>
                  <a:pt x="63" y="244"/>
                </a:cubicBezTo>
                <a:cubicBezTo>
                  <a:pt x="62" y="243"/>
                  <a:pt x="56" y="235"/>
                  <a:pt x="56" y="235"/>
                </a:cubicBezTo>
                <a:cubicBezTo>
                  <a:pt x="59" y="229"/>
                  <a:pt x="59" y="229"/>
                  <a:pt x="59" y="229"/>
                </a:cubicBezTo>
                <a:cubicBezTo>
                  <a:pt x="63" y="226"/>
                  <a:pt x="63" y="226"/>
                  <a:pt x="63" y="226"/>
                </a:cubicBezTo>
                <a:cubicBezTo>
                  <a:pt x="63" y="225"/>
                  <a:pt x="63" y="225"/>
                  <a:pt x="63" y="225"/>
                </a:cubicBezTo>
                <a:cubicBezTo>
                  <a:pt x="64" y="226"/>
                  <a:pt x="64" y="226"/>
                  <a:pt x="64" y="226"/>
                </a:cubicBezTo>
                <a:cubicBezTo>
                  <a:pt x="63" y="224"/>
                  <a:pt x="63" y="224"/>
                  <a:pt x="63" y="224"/>
                </a:cubicBezTo>
                <a:cubicBezTo>
                  <a:pt x="63" y="224"/>
                  <a:pt x="63" y="224"/>
                  <a:pt x="63" y="224"/>
                </a:cubicBezTo>
                <a:cubicBezTo>
                  <a:pt x="63" y="224"/>
                  <a:pt x="63" y="224"/>
                  <a:pt x="63" y="224"/>
                </a:cubicBezTo>
                <a:cubicBezTo>
                  <a:pt x="60" y="222"/>
                  <a:pt x="60" y="222"/>
                  <a:pt x="60" y="222"/>
                </a:cubicBezTo>
                <a:cubicBezTo>
                  <a:pt x="63" y="214"/>
                  <a:pt x="63" y="214"/>
                  <a:pt x="63" y="214"/>
                </a:cubicBezTo>
                <a:cubicBezTo>
                  <a:pt x="73" y="210"/>
                  <a:pt x="73" y="210"/>
                  <a:pt x="73" y="210"/>
                </a:cubicBezTo>
                <a:cubicBezTo>
                  <a:pt x="82" y="209"/>
                  <a:pt x="82" y="209"/>
                  <a:pt x="82" y="209"/>
                </a:cubicBezTo>
                <a:cubicBezTo>
                  <a:pt x="87" y="212"/>
                  <a:pt x="87" y="212"/>
                  <a:pt x="87" y="212"/>
                </a:cubicBezTo>
                <a:cubicBezTo>
                  <a:pt x="93" y="211"/>
                  <a:pt x="93" y="211"/>
                  <a:pt x="93" y="211"/>
                </a:cubicBezTo>
                <a:cubicBezTo>
                  <a:pt x="100" y="213"/>
                  <a:pt x="100" y="213"/>
                  <a:pt x="100" y="213"/>
                </a:cubicBezTo>
                <a:cubicBezTo>
                  <a:pt x="107" y="211"/>
                  <a:pt x="107" y="211"/>
                  <a:pt x="107" y="211"/>
                </a:cubicBezTo>
                <a:cubicBezTo>
                  <a:pt x="105" y="205"/>
                  <a:pt x="105" y="205"/>
                  <a:pt x="105" y="205"/>
                </a:cubicBezTo>
                <a:cubicBezTo>
                  <a:pt x="109" y="196"/>
                  <a:pt x="109" y="196"/>
                  <a:pt x="109" y="196"/>
                </a:cubicBezTo>
                <a:cubicBezTo>
                  <a:pt x="122" y="191"/>
                  <a:pt x="122" y="191"/>
                  <a:pt x="122" y="191"/>
                </a:cubicBezTo>
                <a:cubicBezTo>
                  <a:pt x="134" y="189"/>
                  <a:pt x="134" y="189"/>
                  <a:pt x="134" y="189"/>
                </a:cubicBezTo>
                <a:cubicBezTo>
                  <a:pt x="142" y="198"/>
                  <a:pt x="142" y="198"/>
                  <a:pt x="142" y="198"/>
                </a:cubicBezTo>
                <a:cubicBezTo>
                  <a:pt x="151" y="195"/>
                  <a:pt x="151" y="195"/>
                  <a:pt x="151" y="195"/>
                </a:cubicBezTo>
                <a:cubicBezTo>
                  <a:pt x="156" y="194"/>
                  <a:pt x="156" y="194"/>
                  <a:pt x="156" y="194"/>
                </a:cubicBezTo>
                <a:cubicBezTo>
                  <a:pt x="160" y="203"/>
                  <a:pt x="160" y="203"/>
                  <a:pt x="160" y="203"/>
                </a:cubicBezTo>
                <a:cubicBezTo>
                  <a:pt x="164" y="212"/>
                  <a:pt x="164" y="212"/>
                  <a:pt x="164" y="212"/>
                </a:cubicBezTo>
                <a:cubicBezTo>
                  <a:pt x="174" y="212"/>
                  <a:pt x="174" y="212"/>
                  <a:pt x="174" y="212"/>
                </a:cubicBezTo>
                <a:cubicBezTo>
                  <a:pt x="182" y="216"/>
                  <a:pt x="182" y="216"/>
                  <a:pt x="182" y="216"/>
                </a:cubicBezTo>
                <a:cubicBezTo>
                  <a:pt x="189" y="217"/>
                  <a:pt x="189" y="217"/>
                  <a:pt x="189" y="217"/>
                </a:cubicBezTo>
                <a:cubicBezTo>
                  <a:pt x="189" y="223"/>
                  <a:pt x="189" y="223"/>
                  <a:pt x="189" y="223"/>
                </a:cubicBezTo>
                <a:cubicBezTo>
                  <a:pt x="191" y="222"/>
                  <a:pt x="191" y="222"/>
                  <a:pt x="191" y="222"/>
                </a:cubicBezTo>
                <a:cubicBezTo>
                  <a:pt x="192" y="223"/>
                  <a:pt x="192" y="223"/>
                  <a:pt x="192" y="223"/>
                </a:cubicBezTo>
                <a:cubicBezTo>
                  <a:pt x="194" y="219"/>
                  <a:pt x="194" y="219"/>
                  <a:pt x="194" y="219"/>
                </a:cubicBezTo>
                <a:cubicBezTo>
                  <a:pt x="201" y="214"/>
                  <a:pt x="201" y="214"/>
                  <a:pt x="201" y="214"/>
                </a:cubicBezTo>
                <a:cubicBezTo>
                  <a:pt x="212" y="213"/>
                  <a:pt x="212" y="213"/>
                  <a:pt x="212" y="213"/>
                </a:cubicBezTo>
                <a:cubicBezTo>
                  <a:pt x="220" y="217"/>
                  <a:pt x="220" y="217"/>
                  <a:pt x="220" y="217"/>
                </a:cubicBezTo>
                <a:cubicBezTo>
                  <a:pt x="224" y="211"/>
                  <a:pt x="224" y="211"/>
                  <a:pt x="224" y="211"/>
                </a:cubicBezTo>
                <a:cubicBezTo>
                  <a:pt x="228" y="206"/>
                  <a:pt x="228" y="206"/>
                  <a:pt x="228" y="206"/>
                </a:cubicBezTo>
                <a:cubicBezTo>
                  <a:pt x="240" y="211"/>
                  <a:pt x="240" y="211"/>
                  <a:pt x="240" y="211"/>
                </a:cubicBezTo>
                <a:cubicBezTo>
                  <a:pt x="243" y="215"/>
                  <a:pt x="243" y="215"/>
                  <a:pt x="243" y="215"/>
                </a:cubicBezTo>
                <a:cubicBezTo>
                  <a:pt x="253" y="215"/>
                  <a:pt x="253" y="215"/>
                  <a:pt x="253" y="215"/>
                </a:cubicBezTo>
                <a:cubicBezTo>
                  <a:pt x="259" y="220"/>
                  <a:pt x="259" y="220"/>
                  <a:pt x="259" y="220"/>
                </a:cubicBezTo>
                <a:cubicBezTo>
                  <a:pt x="275" y="216"/>
                  <a:pt x="275" y="216"/>
                  <a:pt x="275" y="216"/>
                </a:cubicBezTo>
                <a:cubicBezTo>
                  <a:pt x="282" y="218"/>
                  <a:pt x="282" y="218"/>
                  <a:pt x="282" y="218"/>
                </a:cubicBezTo>
                <a:cubicBezTo>
                  <a:pt x="283" y="216"/>
                  <a:pt x="283" y="216"/>
                  <a:pt x="283" y="216"/>
                </a:cubicBezTo>
                <a:cubicBezTo>
                  <a:pt x="289" y="216"/>
                  <a:pt x="289" y="216"/>
                  <a:pt x="289" y="216"/>
                </a:cubicBezTo>
                <a:cubicBezTo>
                  <a:pt x="295" y="205"/>
                  <a:pt x="295" y="205"/>
                  <a:pt x="295" y="205"/>
                </a:cubicBezTo>
                <a:cubicBezTo>
                  <a:pt x="298" y="200"/>
                  <a:pt x="298" y="200"/>
                  <a:pt x="298" y="200"/>
                </a:cubicBezTo>
                <a:cubicBezTo>
                  <a:pt x="307" y="200"/>
                  <a:pt x="307" y="200"/>
                  <a:pt x="307" y="200"/>
                </a:cubicBezTo>
                <a:cubicBezTo>
                  <a:pt x="317" y="218"/>
                  <a:pt x="317" y="218"/>
                  <a:pt x="317" y="218"/>
                </a:cubicBezTo>
                <a:cubicBezTo>
                  <a:pt x="325" y="220"/>
                  <a:pt x="325" y="220"/>
                  <a:pt x="325" y="220"/>
                </a:cubicBezTo>
                <a:cubicBezTo>
                  <a:pt x="327" y="224"/>
                  <a:pt x="327" y="224"/>
                  <a:pt x="327" y="224"/>
                </a:cubicBezTo>
                <a:cubicBezTo>
                  <a:pt x="339" y="223"/>
                  <a:pt x="339" y="223"/>
                  <a:pt x="339" y="223"/>
                </a:cubicBezTo>
                <a:cubicBezTo>
                  <a:pt x="334" y="238"/>
                  <a:pt x="334" y="238"/>
                  <a:pt x="334" y="238"/>
                </a:cubicBezTo>
                <a:cubicBezTo>
                  <a:pt x="329" y="239"/>
                  <a:pt x="329" y="239"/>
                  <a:pt x="329" y="239"/>
                </a:cubicBezTo>
                <a:cubicBezTo>
                  <a:pt x="326" y="250"/>
                  <a:pt x="326" y="250"/>
                  <a:pt x="326" y="250"/>
                </a:cubicBezTo>
                <a:cubicBezTo>
                  <a:pt x="327" y="250"/>
                  <a:pt x="327" y="250"/>
                  <a:pt x="327" y="250"/>
                </a:cubicBezTo>
                <a:cubicBezTo>
                  <a:pt x="329" y="250"/>
                  <a:pt x="329" y="250"/>
                  <a:pt x="329" y="250"/>
                </a:cubicBezTo>
                <a:cubicBezTo>
                  <a:pt x="331" y="249"/>
                  <a:pt x="331" y="249"/>
                  <a:pt x="331" y="249"/>
                </a:cubicBezTo>
                <a:cubicBezTo>
                  <a:pt x="332" y="249"/>
                  <a:pt x="332" y="249"/>
                  <a:pt x="332" y="249"/>
                </a:cubicBezTo>
                <a:cubicBezTo>
                  <a:pt x="335" y="250"/>
                  <a:pt x="335" y="250"/>
                  <a:pt x="335" y="250"/>
                </a:cubicBezTo>
                <a:cubicBezTo>
                  <a:pt x="342" y="245"/>
                  <a:pt x="342" y="245"/>
                  <a:pt x="342" y="245"/>
                </a:cubicBezTo>
                <a:cubicBezTo>
                  <a:pt x="345" y="241"/>
                  <a:pt x="345" y="241"/>
                  <a:pt x="345" y="241"/>
                </a:cubicBezTo>
                <a:cubicBezTo>
                  <a:pt x="353" y="230"/>
                  <a:pt x="353" y="230"/>
                  <a:pt x="353" y="230"/>
                </a:cubicBezTo>
                <a:cubicBezTo>
                  <a:pt x="357" y="223"/>
                  <a:pt x="357" y="223"/>
                  <a:pt x="357" y="223"/>
                </a:cubicBezTo>
                <a:cubicBezTo>
                  <a:pt x="358" y="214"/>
                  <a:pt x="358" y="214"/>
                  <a:pt x="358" y="214"/>
                </a:cubicBezTo>
                <a:cubicBezTo>
                  <a:pt x="360" y="203"/>
                  <a:pt x="360" y="203"/>
                  <a:pt x="360" y="203"/>
                </a:cubicBezTo>
                <a:cubicBezTo>
                  <a:pt x="360" y="199"/>
                  <a:pt x="360" y="199"/>
                  <a:pt x="360" y="199"/>
                </a:cubicBezTo>
                <a:cubicBezTo>
                  <a:pt x="355" y="194"/>
                  <a:pt x="355" y="194"/>
                  <a:pt x="355" y="194"/>
                </a:cubicBezTo>
                <a:cubicBezTo>
                  <a:pt x="355" y="194"/>
                  <a:pt x="349" y="198"/>
                  <a:pt x="349" y="198"/>
                </a:cubicBezTo>
                <a:cubicBezTo>
                  <a:pt x="348" y="198"/>
                  <a:pt x="346" y="196"/>
                  <a:pt x="346" y="196"/>
                </a:cubicBezTo>
                <a:cubicBezTo>
                  <a:pt x="344" y="192"/>
                  <a:pt x="344" y="192"/>
                  <a:pt x="344" y="192"/>
                </a:cubicBezTo>
                <a:cubicBezTo>
                  <a:pt x="341" y="192"/>
                  <a:pt x="341" y="192"/>
                  <a:pt x="341" y="192"/>
                </a:cubicBezTo>
                <a:cubicBezTo>
                  <a:pt x="344" y="190"/>
                  <a:pt x="344" y="190"/>
                  <a:pt x="344" y="190"/>
                </a:cubicBezTo>
                <a:cubicBezTo>
                  <a:pt x="349" y="185"/>
                  <a:pt x="349" y="185"/>
                  <a:pt x="349" y="185"/>
                </a:cubicBezTo>
                <a:cubicBezTo>
                  <a:pt x="353" y="180"/>
                  <a:pt x="353" y="180"/>
                  <a:pt x="353" y="180"/>
                </a:cubicBezTo>
                <a:cubicBezTo>
                  <a:pt x="354" y="178"/>
                  <a:pt x="354" y="178"/>
                  <a:pt x="354" y="178"/>
                </a:cubicBezTo>
                <a:cubicBezTo>
                  <a:pt x="367" y="165"/>
                  <a:pt x="367" y="165"/>
                  <a:pt x="367" y="165"/>
                </a:cubicBezTo>
                <a:cubicBezTo>
                  <a:pt x="371" y="164"/>
                  <a:pt x="371" y="164"/>
                  <a:pt x="371" y="164"/>
                </a:cubicBezTo>
                <a:cubicBezTo>
                  <a:pt x="381" y="164"/>
                  <a:pt x="381" y="164"/>
                  <a:pt x="381" y="164"/>
                </a:cubicBezTo>
                <a:cubicBezTo>
                  <a:pt x="386" y="163"/>
                  <a:pt x="386" y="163"/>
                  <a:pt x="386" y="163"/>
                </a:cubicBezTo>
                <a:cubicBezTo>
                  <a:pt x="392" y="165"/>
                  <a:pt x="392" y="165"/>
                  <a:pt x="392" y="165"/>
                </a:cubicBezTo>
                <a:cubicBezTo>
                  <a:pt x="392" y="168"/>
                  <a:pt x="392" y="168"/>
                  <a:pt x="392" y="168"/>
                </a:cubicBezTo>
                <a:cubicBezTo>
                  <a:pt x="392" y="168"/>
                  <a:pt x="400" y="166"/>
                  <a:pt x="401" y="166"/>
                </a:cubicBezTo>
                <a:cubicBezTo>
                  <a:pt x="401" y="167"/>
                  <a:pt x="403" y="166"/>
                  <a:pt x="403" y="166"/>
                </a:cubicBezTo>
                <a:cubicBezTo>
                  <a:pt x="402" y="164"/>
                  <a:pt x="402" y="164"/>
                  <a:pt x="402" y="164"/>
                </a:cubicBezTo>
                <a:cubicBezTo>
                  <a:pt x="403" y="159"/>
                  <a:pt x="403" y="159"/>
                  <a:pt x="403" y="159"/>
                </a:cubicBezTo>
                <a:cubicBezTo>
                  <a:pt x="406" y="153"/>
                  <a:pt x="406" y="153"/>
                  <a:pt x="406" y="153"/>
                </a:cubicBezTo>
                <a:cubicBezTo>
                  <a:pt x="411" y="149"/>
                  <a:pt x="411" y="149"/>
                  <a:pt x="411" y="149"/>
                </a:cubicBezTo>
                <a:cubicBezTo>
                  <a:pt x="419" y="150"/>
                  <a:pt x="419" y="150"/>
                  <a:pt x="419" y="150"/>
                </a:cubicBezTo>
                <a:cubicBezTo>
                  <a:pt x="421" y="155"/>
                  <a:pt x="421" y="155"/>
                  <a:pt x="421" y="155"/>
                </a:cubicBezTo>
                <a:cubicBezTo>
                  <a:pt x="426" y="151"/>
                  <a:pt x="426" y="151"/>
                  <a:pt x="426" y="151"/>
                </a:cubicBezTo>
                <a:cubicBezTo>
                  <a:pt x="433" y="144"/>
                  <a:pt x="433" y="144"/>
                  <a:pt x="433" y="144"/>
                </a:cubicBezTo>
                <a:cubicBezTo>
                  <a:pt x="433" y="152"/>
                  <a:pt x="433" y="152"/>
                  <a:pt x="433" y="152"/>
                </a:cubicBezTo>
                <a:cubicBezTo>
                  <a:pt x="427" y="158"/>
                  <a:pt x="427" y="158"/>
                  <a:pt x="427" y="158"/>
                </a:cubicBezTo>
                <a:cubicBezTo>
                  <a:pt x="423" y="160"/>
                  <a:pt x="423" y="160"/>
                  <a:pt x="423" y="160"/>
                </a:cubicBezTo>
                <a:cubicBezTo>
                  <a:pt x="419" y="166"/>
                  <a:pt x="419" y="166"/>
                  <a:pt x="419" y="166"/>
                </a:cubicBezTo>
                <a:cubicBezTo>
                  <a:pt x="416" y="171"/>
                  <a:pt x="416" y="171"/>
                  <a:pt x="416" y="171"/>
                </a:cubicBezTo>
                <a:cubicBezTo>
                  <a:pt x="416" y="171"/>
                  <a:pt x="411" y="173"/>
                  <a:pt x="411" y="174"/>
                </a:cubicBezTo>
                <a:cubicBezTo>
                  <a:pt x="410" y="174"/>
                  <a:pt x="409" y="175"/>
                  <a:pt x="409" y="175"/>
                </a:cubicBezTo>
                <a:cubicBezTo>
                  <a:pt x="405" y="186"/>
                  <a:pt x="405" y="186"/>
                  <a:pt x="405" y="186"/>
                </a:cubicBezTo>
                <a:cubicBezTo>
                  <a:pt x="410" y="210"/>
                  <a:pt x="410" y="210"/>
                  <a:pt x="410" y="210"/>
                </a:cubicBezTo>
                <a:cubicBezTo>
                  <a:pt x="416" y="202"/>
                  <a:pt x="416" y="202"/>
                  <a:pt x="416" y="202"/>
                </a:cubicBezTo>
                <a:cubicBezTo>
                  <a:pt x="418" y="201"/>
                  <a:pt x="418" y="201"/>
                  <a:pt x="418" y="201"/>
                </a:cubicBezTo>
                <a:cubicBezTo>
                  <a:pt x="420" y="196"/>
                  <a:pt x="420" y="196"/>
                  <a:pt x="420" y="196"/>
                </a:cubicBezTo>
                <a:cubicBezTo>
                  <a:pt x="422" y="193"/>
                  <a:pt x="422" y="193"/>
                  <a:pt x="422" y="193"/>
                </a:cubicBezTo>
                <a:cubicBezTo>
                  <a:pt x="426" y="191"/>
                  <a:pt x="426" y="191"/>
                  <a:pt x="426" y="191"/>
                </a:cubicBezTo>
                <a:cubicBezTo>
                  <a:pt x="426" y="186"/>
                  <a:pt x="426" y="186"/>
                  <a:pt x="426" y="186"/>
                </a:cubicBezTo>
                <a:cubicBezTo>
                  <a:pt x="427" y="184"/>
                  <a:pt x="427" y="184"/>
                  <a:pt x="427" y="184"/>
                </a:cubicBezTo>
                <a:cubicBezTo>
                  <a:pt x="429" y="177"/>
                  <a:pt x="429" y="177"/>
                  <a:pt x="429" y="177"/>
                </a:cubicBezTo>
                <a:cubicBezTo>
                  <a:pt x="429" y="175"/>
                  <a:pt x="429" y="175"/>
                  <a:pt x="429" y="175"/>
                </a:cubicBezTo>
                <a:cubicBezTo>
                  <a:pt x="426" y="174"/>
                  <a:pt x="426" y="174"/>
                  <a:pt x="426" y="174"/>
                </a:cubicBezTo>
                <a:cubicBezTo>
                  <a:pt x="430" y="165"/>
                  <a:pt x="430" y="165"/>
                  <a:pt x="430" y="165"/>
                </a:cubicBezTo>
                <a:cubicBezTo>
                  <a:pt x="432" y="162"/>
                  <a:pt x="432" y="162"/>
                  <a:pt x="432" y="162"/>
                </a:cubicBezTo>
                <a:cubicBezTo>
                  <a:pt x="435" y="161"/>
                  <a:pt x="435" y="161"/>
                  <a:pt x="435" y="161"/>
                </a:cubicBezTo>
                <a:cubicBezTo>
                  <a:pt x="438" y="160"/>
                  <a:pt x="438" y="160"/>
                  <a:pt x="438" y="160"/>
                </a:cubicBezTo>
                <a:cubicBezTo>
                  <a:pt x="439" y="162"/>
                  <a:pt x="439" y="162"/>
                  <a:pt x="439" y="162"/>
                </a:cubicBezTo>
                <a:cubicBezTo>
                  <a:pt x="446" y="157"/>
                  <a:pt x="446" y="157"/>
                  <a:pt x="446" y="157"/>
                </a:cubicBezTo>
                <a:cubicBezTo>
                  <a:pt x="446" y="157"/>
                  <a:pt x="452" y="162"/>
                  <a:pt x="452" y="162"/>
                </a:cubicBezTo>
                <a:cubicBezTo>
                  <a:pt x="453" y="162"/>
                  <a:pt x="454" y="157"/>
                  <a:pt x="454" y="157"/>
                </a:cubicBezTo>
                <a:cubicBezTo>
                  <a:pt x="457" y="156"/>
                  <a:pt x="457" y="156"/>
                  <a:pt x="457" y="156"/>
                </a:cubicBezTo>
                <a:cubicBezTo>
                  <a:pt x="457" y="156"/>
                  <a:pt x="463" y="150"/>
                  <a:pt x="464" y="149"/>
                </a:cubicBezTo>
                <a:cubicBezTo>
                  <a:pt x="464" y="149"/>
                  <a:pt x="472" y="145"/>
                  <a:pt x="472" y="145"/>
                </a:cubicBezTo>
                <a:cubicBezTo>
                  <a:pt x="473" y="145"/>
                  <a:pt x="476" y="145"/>
                  <a:pt x="476" y="145"/>
                </a:cubicBezTo>
                <a:cubicBezTo>
                  <a:pt x="480" y="146"/>
                  <a:pt x="480" y="146"/>
                  <a:pt x="480" y="146"/>
                </a:cubicBezTo>
                <a:cubicBezTo>
                  <a:pt x="480" y="144"/>
                  <a:pt x="480" y="144"/>
                  <a:pt x="480" y="144"/>
                </a:cubicBezTo>
                <a:cubicBezTo>
                  <a:pt x="479" y="140"/>
                  <a:pt x="479" y="140"/>
                  <a:pt x="479" y="140"/>
                </a:cubicBezTo>
                <a:cubicBezTo>
                  <a:pt x="478" y="135"/>
                  <a:pt x="478" y="135"/>
                  <a:pt x="478" y="135"/>
                </a:cubicBezTo>
                <a:cubicBezTo>
                  <a:pt x="474" y="131"/>
                  <a:pt x="474" y="131"/>
                  <a:pt x="474" y="131"/>
                </a:cubicBezTo>
                <a:cubicBezTo>
                  <a:pt x="477" y="129"/>
                  <a:pt x="477" y="129"/>
                  <a:pt x="477" y="129"/>
                </a:cubicBezTo>
                <a:lnTo>
                  <a:pt x="482" y="127"/>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53" name="Freeform 152">
            <a:extLst>
              <a:ext uri="{FF2B5EF4-FFF2-40B4-BE49-F238E27FC236}">
                <a16:creationId xmlns:a16="http://schemas.microsoft.com/office/drawing/2014/main" id="{00000000-0008-0000-0D00-000099000000}"/>
              </a:ext>
            </a:extLst>
          </xdr:cNvPr>
          <xdr:cNvSpPr>
            <a:spLocks/>
          </xdr:cNvSpPr>
        </xdr:nvSpPr>
        <xdr:spPr bwMode="auto">
          <a:xfrm>
            <a:off x="5353071" y="5633563"/>
            <a:ext cx="77788" cy="47625"/>
          </a:xfrm>
          <a:custGeom>
            <a:avLst/>
            <a:gdLst>
              <a:gd name="T0" fmla="*/ 2147483647 w 60"/>
              <a:gd name="T1" fmla="*/ 2147483647 h 36"/>
              <a:gd name="T2" fmla="*/ 2147483647 w 60"/>
              <a:gd name="T3" fmla="*/ 2147483647 h 36"/>
              <a:gd name="T4" fmla="*/ 2147483647 w 60"/>
              <a:gd name="T5" fmla="*/ 2147483647 h 36"/>
              <a:gd name="T6" fmla="*/ 2147483647 w 60"/>
              <a:gd name="T7" fmla="*/ 2147483647 h 36"/>
              <a:gd name="T8" fmla="*/ 2147483647 w 60"/>
              <a:gd name="T9" fmla="*/ 0 h 36"/>
              <a:gd name="T10" fmla="*/ 2147483647 w 60"/>
              <a:gd name="T11" fmla="*/ 0 h 36"/>
              <a:gd name="T12" fmla="*/ 2147483647 w 60"/>
              <a:gd name="T13" fmla="*/ 2147483647 h 36"/>
              <a:gd name="T14" fmla="*/ 0 w 60"/>
              <a:gd name="T15" fmla="*/ 2147483647 h 36"/>
              <a:gd name="T16" fmla="*/ 2147483647 w 60"/>
              <a:gd name="T17" fmla="*/ 2147483647 h 36"/>
              <a:gd name="T18" fmla="*/ 2147483647 w 60"/>
              <a:gd name="T19" fmla="*/ 2147483647 h 36"/>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60" h="36">
                <a:moveTo>
                  <a:pt x="54" y="36"/>
                </a:moveTo>
                <a:lnTo>
                  <a:pt x="60" y="24"/>
                </a:lnTo>
                <a:lnTo>
                  <a:pt x="54" y="12"/>
                </a:lnTo>
                <a:lnTo>
                  <a:pt x="42" y="6"/>
                </a:lnTo>
                <a:lnTo>
                  <a:pt x="30" y="0"/>
                </a:lnTo>
                <a:lnTo>
                  <a:pt x="18" y="0"/>
                </a:lnTo>
                <a:lnTo>
                  <a:pt x="6" y="12"/>
                </a:lnTo>
                <a:lnTo>
                  <a:pt x="0" y="18"/>
                </a:lnTo>
                <a:lnTo>
                  <a:pt x="12" y="30"/>
                </a:lnTo>
                <a:lnTo>
                  <a:pt x="54" y="36"/>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54" name="Freeform 153">
            <a:extLst>
              <a:ext uri="{FF2B5EF4-FFF2-40B4-BE49-F238E27FC236}">
                <a16:creationId xmlns:a16="http://schemas.microsoft.com/office/drawing/2014/main" id="{00000000-0008-0000-0D00-00009A000000}"/>
              </a:ext>
            </a:extLst>
          </xdr:cNvPr>
          <xdr:cNvSpPr>
            <a:spLocks/>
          </xdr:cNvSpPr>
        </xdr:nvSpPr>
        <xdr:spPr bwMode="auto">
          <a:xfrm>
            <a:off x="8382268" y="5687538"/>
            <a:ext cx="61913" cy="306388"/>
          </a:xfrm>
          <a:custGeom>
            <a:avLst/>
            <a:gdLst>
              <a:gd name="T0" fmla="*/ 2147483647 w 48"/>
              <a:gd name="T1" fmla="*/ 2147483647 h 234"/>
              <a:gd name="T2" fmla="*/ 2147483647 w 48"/>
              <a:gd name="T3" fmla="*/ 2147483647 h 234"/>
              <a:gd name="T4" fmla="*/ 2147483647 w 48"/>
              <a:gd name="T5" fmla="*/ 2147483647 h 234"/>
              <a:gd name="T6" fmla="*/ 0 w 48"/>
              <a:gd name="T7" fmla="*/ 2147483647 h 234"/>
              <a:gd name="T8" fmla="*/ 2147483647 w 48"/>
              <a:gd name="T9" fmla="*/ 2147483647 h 234"/>
              <a:gd name="T10" fmla="*/ 2147483647 w 48"/>
              <a:gd name="T11" fmla="*/ 0 h 234"/>
              <a:gd name="T12" fmla="*/ 2147483647 w 48"/>
              <a:gd name="T13" fmla="*/ 2147483647 h 234"/>
              <a:gd name="T14" fmla="*/ 2147483647 w 48"/>
              <a:gd name="T15" fmla="*/ 2147483647 h 234"/>
              <a:gd name="T16" fmla="*/ 2147483647 w 48"/>
              <a:gd name="T17" fmla="*/ 2147483647 h 234"/>
              <a:gd name="T18" fmla="*/ 2147483647 w 48"/>
              <a:gd name="T19" fmla="*/ 2147483647 h 234"/>
              <a:gd name="T20" fmla="*/ 2147483647 w 48"/>
              <a:gd name="T21" fmla="*/ 2147483647 h 234"/>
              <a:gd name="T22" fmla="*/ 2147483647 w 48"/>
              <a:gd name="T23" fmla="*/ 2147483647 h 234"/>
              <a:gd name="T24" fmla="*/ 2147483647 w 48"/>
              <a:gd name="T25" fmla="*/ 2147483647 h 234"/>
              <a:gd name="T26" fmla="*/ 2147483647 w 48"/>
              <a:gd name="T27" fmla="*/ 2147483647 h 234"/>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48" h="234">
                <a:moveTo>
                  <a:pt x="12" y="222"/>
                </a:moveTo>
                <a:lnTo>
                  <a:pt x="12" y="180"/>
                </a:lnTo>
                <a:lnTo>
                  <a:pt x="6" y="90"/>
                </a:lnTo>
                <a:lnTo>
                  <a:pt x="0" y="66"/>
                </a:lnTo>
                <a:lnTo>
                  <a:pt x="6" y="30"/>
                </a:lnTo>
                <a:lnTo>
                  <a:pt x="12" y="0"/>
                </a:lnTo>
                <a:lnTo>
                  <a:pt x="24" y="36"/>
                </a:lnTo>
                <a:lnTo>
                  <a:pt x="24" y="60"/>
                </a:lnTo>
                <a:lnTo>
                  <a:pt x="48" y="156"/>
                </a:lnTo>
                <a:lnTo>
                  <a:pt x="30" y="144"/>
                </a:lnTo>
                <a:lnTo>
                  <a:pt x="24" y="168"/>
                </a:lnTo>
                <a:lnTo>
                  <a:pt x="24" y="198"/>
                </a:lnTo>
                <a:lnTo>
                  <a:pt x="42" y="234"/>
                </a:lnTo>
                <a:lnTo>
                  <a:pt x="12" y="222"/>
                </a:lnTo>
                <a:close/>
              </a:path>
            </a:pathLst>
          </a:custGeom>
          <a:solidFill>
            <a:srgbClr val="A6A6A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14</xdr:col>
      <xdr:colOff>40665</xdr:colOff>
      <xdr:row>25</xdr:row>
      <xdr:rowOff>49213</xdr:rowOff>
    </xdr:from>
    <xdr:to>
      <xdr:col>14</xdr:col>
      <xdr:colOff>213702</xdr:colOff>
      <xdr:row>27</xdr:row>
      <xdr:rowOff>44450</xdr:rowOff>
    </xdr:to>
    <xdr:grpSp>
      <xdr:nvGrpSpPr>
        <xdr:cNvPr id="155" name="PH">
          <a:extLst>
            <a:ext uri="{FF2B5EF4-FFF2-40B4-BE49-F238E27FC236}">
              <a16:creationId xmlns:a16="http://schemas.microsoft.com/office/drawing/2014/main" id="{00000000-0008-0000-0D00-00009B000000}"/>
            </a:ext>
          </a:extLst>
        </xdr:cNvPr>
        <xdr:cNvGrpSpPr/>
      </xdr:nvGrpSpPr>
      <xdr:grpSpPr>
        <a:xfrm>
          <a:off x="9038615" y="4468813"/>
          <a:ext cx="173037" cy="312737"/>
          <a:chOff x="7825469" y="6801077"/>
          <a:chExt cx="173037" cy="319087"/>
        </a:xfrm>
      </xdr:grpSpPr>
      <xdr:sp macro="" textlink="">
        <xdr:nvSpPr>
          <xdr:cNvPr id="156" name="Freeform 155">
            <a:extLst>
              <a:ext uri="{FF2B5EF4-FFF2-40B4-BE49-F238E27FC236}">
                <a16:creationId xmlns:a16="http://schemas.microsoft.com/office/drawing/2014/main" id="{00000000-0008-0000-0D00-00009C000000}"/>
              </a:ext>
            </a:extLst>
          </xdr:cNvPr>
          <xdr:cNvSpPr>
            <a:spLocks/>
          </xdr:cNvSpPr>
        </xdr:nvSpPr>
        <xdr:spPr bwMode="auto">
          <a:xfrm>
            <a:off x="7825469" y="6801077"/>
            <a:ext cx="141287" cy="195262"/>
          </a:xfrm>
          <a:custGeom>
            <a:avLst/>
            <a:gdLst>
              <a:gd name="T0" fmla="*/ 2147483647 w 108"/>
              <a:gd name="T1" fmla="*/ 2147483647 h 151"/>
              <a:gd name="T2" fmla="*/ 0 w 108"/>
              <a:gd name="T3" fmla="*/ 2147483647 h 151"/>
              <a:gd name="T4" fmla="*/ 2147483647 w 108"/>
              <a:gd name="T5" fmla="*/ 2147483647 h 151"/>
              <a:gd name="T6" fmla="*/ 2147483647 w 108"/>
              <a:gd name="T7" fmla="*/ 2147483647 h 151"/>
              <a:gd name="T8" fmla="*/ 2147483647 w 108"/>
              <a:gd name="T9" fmla="*/ 2147483647 h 151"/>
              <a:gd name="T10" fmla="*/ 2147483647 w 108"/>
              <a:gd name="T11" fmla="*/ 2147483647 h 151"/>
              <a:gd name="T12" fmla="*/ 2147483647 w 108"/>
              <a:gd name="T13" fmla="*/ 2147483647 h 151"/>
              <a:gd name="T14" fmla="*/ 2147483647 w 108"/>
              <a:gd name="T15" fmla="*/ 2147483647 h 151"/>
              <a:gd name="T16" fmla="*/ 2147483647 w 108"/>
              <a:gd name="T17" fmla="*/ 2147483647 h 151"/>
              <a:gd name="T18" fmla="*/ 2147483647 w 108"/>
              <a:gd name="T19" fmla="*/ 2147483647 h 151"/>
              <a:gd name="T20" fmla="*/ 2147483647 w 108"/>
              <a:gd name="T21" fmla="*/ 2147483647 h 151"/>
              <a:gd name="T22" fmla="*/ 2147483647 w 108"/>
              <a:gd name="T23" fmla="*/ 2147483647 h 151"/>
              <a:gd name="T24" fmla="*/ 2147483647 w 108"/>
              <a:gd name="T25" fmla="*/ 2147483647 h 151"/>
              <a:gd name="T26" fmla="*/ 2147483647 w 108"/>
              <a:gd name="T27" fmla="*/ 0 h 151"/>
              <a:gd name="T28" fmla="*/ 2147483647 w 108"/>
              <a:gd name="T29" fmla="*/ 2147483647 h 151"/>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108" h="151">
                <a:moveTo>
                  <a:pt x="12" y="18"/>
                </a:moveTo>
                <a:lnTo>
                  <a:pt x="0" y="42"/>
                </a:lnTo>
                <a:lnTo>
                  <a:pt x="6" y="72"/>
                </a:lnTo>
                <a:lnTo>
                  <a:pt x="18" y="85"/>
                </a:lnTo>
                <a:lnTo>
                  <a:pt x="36" y="91"/>
                </a:lnTo>
                <a:lnTo>
                  <a:pt x="72" y="109"/>
                </a:lnTo>
                <a:lnTo>
                  <a:pt x="78" y="139"/>
                </a:lnTo>
                <a:lnTo>
                  <a:pt x="108" y="151"/>
                </a:lnTo>
                <a:lnTo>
                  <a:pt x="102" y="127"/>
                </a:lnTo>
                <a:lnTo>
                  <a:pt x="78" y="91"/>
                </a:lnTo>
                <a:lnTo>
                  <a:pt x="42" y="66"/>
                </a:lnTo>
                <a:lnTo>
                  <a:pt x="48" y="48"/>
                </a:lnTo>
                <a:lnTo>
                  <a:pt x="54" y="12"/>
                </a:lnTo>
                <a:lnTo>
                  <a:pt x="30" y="0"/>
                </a:lnTo>
                <a:lnTo>
                  <a:pt x="12" y="18"/>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57" name="Freeform 156">
            <a:extLst>
              <a:ext uri="{FF2B5EF4-FFF2-40B4-BE49-F238E27FC236}">
                <a16:creationId xmlns:a16="http://schemas.microsoft.com/office/drawing/2014/main" id="{00000000-0008-0000-0D00-00009D000000}"/>
              </a:ext>
            </a:extLst>
          </xdr:cNvPr>
          <xdr:cNvSpPr>
            <a:spLocks/>
          </xdr:cNvSpPr>
        </xdr:nvSpPr>
        <xdr:spPr bwMode="auto">
          <a:xfrm>
            <a:off x="7882619" y="7028089"/>
            <a:ext cx="115887" cy="92075"/>
          </a:xfrm>
          <a:custGeom>
            <a:avLst/>
            <a:gdLst>
              <a:gd name="T0" fmla="*/ 0 w 90"/>
              <a:gd name="T1" fmla="*/ 2147483647 h 72"/>
              <a:gd name="T2" fmla="*/ 2147483647 w 90"/>
              <a:gd name="T3" fmla="*/ 2147483647 h 72"/>
              <a:gd name="T4" fmla="*/ 2147483647 w 90"/>
              <a:gd name="T5" fmla="*/ 2147483647 h 72"/>
              <a:gd name="T6" fmla="*/ 2147483647 w 90"/>
              <a:gd name="T7" fmla="*/ 0 h 72"/>
              <a:gd name="T8" fmla="*/ 2147483647 w 90"/>
              <a:gd name="T9" fmla="*/ 2147483647 h 72"/>
              <a:gd name="T10" fmla="*/ 2147483647 w 90"/>
              <a:gd name="T11" fmla="*/ 2147483647 h 72"/>
              <a:gd name="T12" fmla="*/ 2147483647 w 90"/>
              <a:gd name="T13" fmla="*/ 2147483647 h 72"/>
              <a:gd name="T14" fmla="*/ 2147483647 w 90"/>
              <a:gd name="T15" fmla="*/ 2147483647 h 72"/>
              <a:gd name="T16" fmla="*/ 2147483647 w 90"/>
              <a:gd name="T17" fmla="*/ 2147483647 h 72"/>
              <a:gd name="T18" fmla="*/ 0 w 90"/>
              <a:gd name="T19" fmla="*/ 2147483647 h 7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90" h="72">
                <a:moveTo>
                  <a:pt x="0" y="54"/>
                </a:moveTo>
                <a:lnTo>
                  <a:pt x="18" y="24"/>
                </a:lnTo>
                <a:lnTo>
                  <a:pt x="42" y="24"/>
                </a:lnTo>
                <a:lnTo>
                  <a:pt x="60" y="0"/>
                </a:lnTo>
                <a:lnTo>
                  <a:pt x="90" y="24"/>
                </a:lnTo>
                <a:lnTo>
                  <a:pt x="90" y="72"/>
                </a:lnTo>
                <a:lnTo>
                  <a:pt x="60" y="60"/>
                </a:lnTo>
                <a:lnTo>
                  <a:pt x="42" y="60"/>
                </a:lnTo>
                <a:lnTo>
                  <a:pt x="24" y="48"/>
                </a:lnTo>
                <a:lnTo>
                  <a:pt x="0" y="54"/>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12</xdr:col>
      <xdr:colOff>474051</xdr:colOff>
      <xdr:row>18</xdr:row>
      <xdr:rowOff>136526</xdr:rowOff>
    </xdr:from>
    <xdr:to>
      <xdr:col>14</xdr:col>
      <xdr:colOff>32727</xdr:colOff>
      <xdr:row>21</xdr:row>
      <xdr:rowOff>41276</xdr:rowOff>
    </xdr:to>
    <xdr:sp macro="" textlink="">
      <xdr:nvSpPr>
        <xdr:cNvPr id="158" name="MN">
          <a:extLst>
            <a:ext uri="{FF2B5EF4-FFF2-40B4-BE49-F238E27FC236}">
              <a16:creationId xmlns:a16="http://schemas.microsoft.com/office/drawing/2014/main" id="{00000000-0008-0000-0D00-00009E000000}"/>
            </a:ext>
          </a:extLst>
        </xdr:cNvPr>
        <xdr:cNvSpPr>
          <a:spLocks/>
        </xdr:cNvSpPr>
      </xdr:nvSpPr>
      <xdr:spPr bwMode="auto">
        <a:xfrm>
          <a:off x="7894026" y="3489326"/>
          <a:ext cx="777876" cy="390525"/>
        </a:xfrm>
        <a:custGeom>
          <a:avLst/>
          <a:gdLst>
            <a:gd name="T0" fmla="*/ 2147483647 w 595"/>
            <a:gd name="T1" fmla="*/ 2147483647 h 301"/>
            <a:gd name="T2" fmla="*/ 2147483647 w 595"/>
            <a:gd name="T3" fmla="*/ 2147483647 h 301"/>
            <a:gd name="T4" fmla="*/ 2147483647 w 595"/>
            <a:gd name="T5" fmla="*/ 2147483647 h 301"/>
            <a:gd name="T6" fmla="*/ 2147483647 w 595"/>
            <a:gd name="T7" fmla="*/ 2147483647 h 301"/>
            <a:gd name="T8" fmla="*/ 2147483647 w 595"/>
            <a:gd name="T9" fmla="*/ 2147483647 h 301"/>
            <a:gd name="T10" fmla="*/ 2147483647 w 595"/>
            <a:gd name="T11" fmla="*/ 2147483647 h 301"/>
            <a:gd name="T12" fmla="*/ 2147483647 w 595"/>
            <a:gd name="T13" fmla="*/ 2147483647 h 301"/>
            <a:gd name="T14" fmla="*/ 2147483647 w 595"/>
            <a:gd name="T15" fmla="*/ 2147483647 h 301"/>
            <a:gd name="T16" fmla="*/ 2147483647 w 595"/>
            <a:gd name="T17" fmla="*/ 2147483647 h 301"/>
            <a:gd name="T18" fmla="*/ 2147483647 w 595"/>
            <a:gd name="T19" fmla="*/ 2147483647 h 301"/>
            <a:gd name="T20" fmla="*/ 2147483647 w 595"/>
            <a:gd name="T21" fmla="*/ 2147483647 h 301"/>
            <a:gd name="T22" fmla="*/ 2147483647 w 595"/>
            <a:gd name="T23" fmla="*/ 2147483647 h 301"/>
            <a:gd name="T24" fmla="*/ 2147483647 w 595"/>
            <a:gd name="T25" fmla="*/ 2147483647 h 301"/>
            <a:gd name="T26" fmla="*/ 2147483647 w 595"/>
            <a:gd name="T27" fmla="*/ 2147483647 h 301"/>
            <a:gd name="T28" fmla="*/ 2147483647 w 595"/>
            <a:gd name="T29" fmla="*/ 2147483647 h 301"/>
            <a:gd name="T30" fmla="*/ 2147483647 w 595"/>
            <a:gd name="T31" fmla="*/ 2147483647 h 301"/>
            <a:gd name="T32" fmla="*/ 2147483647 w 595"/>
            <a:gd name="T33" fmla="*/ 2147483647 h 301"/>
            <a:gd name="T34" fmla="*/ 2147483647 w 595"/>
            <a:gd name="T35" fmla="*/ 2147483647 h 301"/>
            <a:gd name="T36" fmla="*/ 2147483647 w 595"/>
            <a:gd name="T37" fmla="*/ 2147483647 h 301"/>
            <a:gd name="T38" fmla="*/ 2147483647 w 595"/>
            <a:gd name="T39" fmla="*/ 2147483647 h 301"/>
            <a:gd name="T40" fmla="*/ 2147483647 w 595"/>
            <a:gd name="T41" fmla="*/ 2147483647 h 301"/>
            <a:gd name="T42" fmla="*/ 2147483647 w 595"/>
            <a:gd name="T43" fmla="*/ 0 h 301"/>
            <a:gd name="T44" fmla="*/ 2147483647 w 595"/>
            <a:gd name="T45" fmla="*/ 2147483647 h 301"/>
            <a:gd name="T46" fmla="*/ 2147483647 w 595"/>
            <a:gd name="T47" fmla="*/ 2147483647 h 301"/>
            <a:gd name="T48" fmla="*/ 2147483647 w 595"/>
            <a:gd name="T49" fmla="*/ 2147483647 h 301"/>
            <a:gd name="T50" fmla="*/ 2147483647 w 595"/>
            <a:gd name="T51" fmla="*/ 2147483647 h 301"/>
            <a:gd name="T52" fmla="*/ 2147483647 w 595"/>
            <a:gd name="T53" fmla="*/ 2147483647 h 301"/>
            <a:gd name="T54" fmla="*/ 0 w 595"/>
            <a:gd name="T55" fmla="*/ 2147483647 h 301"/>
            <a:gd name="T56" fmla="*/ 2147483647 w 595"/>
            <a:gd name="T57" fmla="*/ 2147483647 h 301"/>
            <a:gd name="T58" fmla="*/ 2147483647 w 595"/>
            <a:gd name="T59" fmla="*/ 2147483647 h 301"/>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Lst>
          <a:ahLst/>
          <a:cxnLst>
            <a:cxn ang="T60">
              <a:pos x="T0" y="T1"/>
            </a:cxn>
            <a:cxn ang="T61">
              <a:pos x="T2" y="T3"/>
            </a:cxn>
            <a:cxn ang="T62">
              <a:pos x="T4" y="T5"/>
            </a:cxn>
            <a:cxn ang="T63">
              <a:pos x="T6" y="T7"/>
            </a:cxn>
            <a:cxn ang="T64">
              <a:pos x="T8" y="T9"/>
            </a:cxn>
            <a:cxn ang="T65">
              <a:pos x="T10" y="T11"/>
            </a:cxn>
            <a:cxn ang="T66">
              <a:pos x="T12" y="T13"/>
            </a:cxn>
            <a:cxn ang="T67">
              <a:pos x="T14" y="T15"/>
            </a:cxn>
            <a:cxn ang="T68">
              <a:pos x="T16" y="T17"/>
            </a:cxn>
            <a:cxn ang="T69">
              <a:pos x="T18" y="T19"/>
            </a:cxn>
            <a:cxn ang="T70">
              <a:pos x="T20" y="T21"/>
            </a:cxn>
            <a:cxn ang="T71">
              <a:pos x="T22" y="T23"/>
            </a:cxn>
            <a:cxn ang="T72">
              <a:pos x="T24" y="T25"/>
            </a:cxn>
            <a:cxn ang="T73">
              <a:pos x="T26" y="T27"/>
            </a:cxn>
            <a:cxn ang="T74">
              <a:pos x="T28" y="T29"/>
            </a:cxn>
            <a:cxn ang="T75">
              <a:pos x="T30" y="T31"/>
            </a:cxn>
            <a:cxn ang="T76">
              <a:pos x="T32" y="T33"/>
            </a:cxn>
            <a:cxn ang="T77">
              <a:pos x="T34" y="T35"/>
            </a:cxn>
            <a:cxn ang="T78">
              <a:pos x="T36" y="T37"/>
            </a:cxn>
            <a:cxn ang="T79">
              <a:pos x="T38" y="T39"/>
            </a:cxn>
            <a:cxn ang="T80">
              <a:pos x="T40" y="T41"/>
            </a:cxn>
            <a:cxn ang="T81">
              <a:pos x="T42" y="T43"/>
            </a:cxn>
            <a:cxn ang="T82">
              <a:pos x="T44" y="T45"/>
            </a:cxn>
            <a:cxn ang="T83">
              <a:pos x="T46" y="T47"/>
            </a:cxn>
            <a:cxn ang="T84">
              <a:pos x="T48" y="T49"/>
            </a:cxn>
            <a:cxn ang="T85">
              <a:pos x="T50" y="T51"/>
            </a:cxn>
            <a:cxn ang="T86">
              <a:pos x="T52" y="T53"/>
            </a:cxn>
            <a:cxn ang="T87">
              <a:pos x="T54" y="T55"/>
            </a:cxn>
            <a:cxn ang="T88">
              <a:pos x="T56" y="T57"/>
            </a:cxn>
            <a:cxn ang="T89">
              <a:pos x="T58" y="T59"/>
            </a:cxn>
          </a:cxnLst>
          <a:rect l="0" t="0" r="r" b="b"/>
          <a:pathLst>
            <a:path w="595" h="301">
              <a:moveTo>
                <a:pt x="42" y="126"/>
              </a:moveTo>
              <a:lnTo>
                <a:pt x="48" y="186"/>
              </a:lnTo>
              <a:lnTo>
                <a:pt x="127" y="210"/>
              </a:lnTo>
              <a:lnTo>
                <a:pt x="181" y="264"/>
              </a:lnTo>
              <a:lnTo>
                <a:pt x="253" y="270"/>
              </a:lnTo>
              <a:lnTo>
                <a:pt x="313" y="301"/>
              </a:lnTo>
              <a:lnTo>
                <a:pt x="379" y="258"/>
              </a:lnTo>
              <a:lnTo>
                <a:pt x="445" y="252"/>
              </a:lnTo>
              <a:lnTo>
                <a:pt x="457" y="210"/>
              </a:lnTo>
              <a:lnTo>
                <a:pt x="499" y="192"/>
              </a:lnTo>
              <a:lnTo>
                <a:pt x="541" y="174"/>
              </a:lnTo>
              <a:lnTo>
                <a:pt x="595" y="156"/>
              </a:lnTo>
              <a:lnTo>
                <a:pt x="583" y="132"/>
              </a:lnTo>
              <a:lnTo>
                <a:pt x="529" y="126"/>
              </a:lnTo>
              <a:lnTo>
                <a:pt x="529" y="96"/>
              </a:lnTo>
              <a:lnTo>
                <a:pt x="541" y="72"/>
              </a:lnTo>
              <a:lnTo>
                <a:pt x="499" y="60"/>
              </a:lnTo>
              <a:lnTo>
                <a:pt x="403" y="84"/>
              </a:lnTo>
              <a:lnTo>
                <a:pt x="367" y="54"/>
              </a:lnTo>
              <a:lnTo>
                <a:pt x="307" y="54"/>
              </a:lnTo>
              <a:lnTo>
                <a:pt x="289" y="36"/>
              </a:lnTo>
              <a:lnTo>
                <a:pt x="217" y="0"/>
              </a:lnTo>
              <a:lnTo>
                <a:pt x="193" y="30"/>
              </a:lnTo>
              <a:lnTo>
                <a:pt x="169" y="66"/>
              </a:lnTo>
              <a:lnTo>
                <a:pt x="121" y="48"/>
              </a:lnTo>
              <a:lnTo>
                <a:pt x="54" y="54"/>
              </a:lnTo>
              <a:lnTo>
                <a:pt x="12" y="78"/>
              </a:lnTo>
              <a:lnTo>
                <a:pt x="0" y="102"/>
              </a:lnTo>
              <a:lnTo>
                <a:pt x="6" y="108"/>
              </a:lnTo>
              <a:lnTo>
                <a:pt x="42" y="12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14</xdr:col>
      <xdr:colOff>151790</xdr:colOff>
      <xdr:row>21</xdr:row>
      <xdr:rowOff>1</xdr:rowOff>
    </xdr:from>
    <xdr:to>
      <xdr:col>14</xdr:col>
      <xdr:colOff>275614</xdr:colOff>
      <xdr:row>21</xdr:row>
      <xdr:rowOff>155576</xdr:rowOff>
    </xdr:to>
    <xdr:sp macro="" textlink="">
      <xdr:nvSpPr>
        <xdr:cNvPr id="159" name="KP">
          <a:extLst>
            <a:ext uri="{FF2B5EF4-FFF2-40B4-BE49-F238E27FC236}">
              <a16:creationId xmlns:a16="http://schemas.microsoft.com/office/drawing/2014/main" id="{00000000-0008-0000-0D00-00009F000000}"/>
            </a:ext>
          </a:extLst>
        </xdr:cNvPr>
        <xdr:cNvSpPr>
          <a:spLocks/>
        </xdr:cNvSpPr>
      </xdr:nvSpPr>
      <xdr:spPr bwMode="auto">
        <a:xfrm>
          <a:off x="8790965" y="3838576"/>
          <a:ext cx="123824" cy="155575"/>
        </a:xfrm>
        <a:custGeom>
          <a:avLst/>
          <a:gdLst>
            <a:gd name="T0" fmla="*/ 2147483647 w 78"/>
            <a:gd name="T1" fmla="*/ 2147483647 h 98"/>
            <a:gd name="T2" fmla="*/ 2147483647 w 78"/>
            <a:gd name="T3" fmla="*/ 2147483647 h 98"/>
            <a:gd name="T4" fmla="*/ 2147483647 w 78"/>
            <a:gd name="T5" fmla="*/ 2147483647 h 98"/>
            <a:gd name="T6" fmla="*/ 2147483647 w 78"/>
            <a:gd name="T7" fmla="*/ 2147483647 h 98"/>
            <a:gd name="T8" fmla="*/ 0 w 78"/>
            <a:gd name="T9" fmla="*/ 2147483647 h 98"/>
            <a:gd name="T10" fmla="*/ 0 w 78"/>
            <a:gd name="T11" fmla="*/ 2147483647 h 98"/>
            <a:gd name="T12" fmla="*/ 2147483647 w 78"/>
            <a:gd name="T13" fmla="*/ 2147483647 h 98"/>
            <a:gd name="T14" fmla="*/ 2147483647 w 78"/>
            <a:gd name="T15" fmla="*/ 2147483647 h 98"/>
            <a:gd name="T16" fmla="*/ 2147483647 w 78"/>
            <a:gd name="T17" fmla="*/ 2147483647 h 98"/>
            <a:gd name="T18" fmla="*/ 2147483647 w 78"/>
            <a:gd name="T19" fmla="*/ 2147483647 h 98"/>
            <a:gd name="T20" fmla="*/ 2147483647 w 78"/>
            <a:gd name="T21" fmla="*/ 2147483647 h 98"/>
            <a:gd name="T22" fmla="*/ 2147483647 w 78"/>
            <a:gd name="T23" fmla="*/ 2147483647 h 98"/>
            <a:gd name="T24" fmla="*/ 2147483647 w 78"/>
            <a:gd name="T25" fmla="*/ 2147483647 h 98"/>
            <a:gd name="T26" fmla="*/ 2147483647 w 78"/>
            <a:gd name="T27" fmla="*/ 2147483647 h 98"/>
            <a:gd name="T28" fmla="*/ 2147483647 w 78"/>
            <a:gd name="T29" fmla="*/ 2147483647 h 98"/>
            <a:gd name="T30" fmla="*/ 2147483647 w 78"/>
            <a:gd name="T31" fmla="*/ 2147483647 h 98"/>
            <a:gd name="T32" fmla="*/ 2147483647 w 78"/>
            <a:gd name="T33" fmla="*/ 2147483647 h 98"/>
            <a:gd name="T34" fmla="*/ 2147483647 w 78"/>
            <a:gd name="T35" fmla="*/ 2147483647 h 98"/>
            <a:gd name="T36" fmla="*/ 2147483647 w 78"/>
            <a:gd name="T37" fmla="*/ 2147483647 h 98"/>
            <a:gd name="T38" fmla="*/ 2147483647 w 78"/>
            <a:gd name="T39" fmla="*/ 2147483647 h 98"/>
            <a:gd name="T40" fmla="*/ 2147483647 w 78"/>
            <a:gd name="T41" fmla="*/ 2147483647 h 98"/>
            <a:gd name="T42" fmla="*/ 2147483647 w 78"/>
            <a:gd name="T43" fmla="*/ 2147483647 h 98"/>
            <a:gd name="T44" fmla="*/ 2147483647 w 78"/>
            <a:gd name="T45" fmla="*/ 2147483647 h 98"/>
            <a:gd name="T46" fmla="*/ 2147483647 w 78"/>
            <a:gd name="T47" fmla="*/ 2147483647 h 98"/>
            <a:gd name="T48" fmla="*/ 2147483647 w 78"/>
            <a:gd name="T49" fmla="*/ 2147483647 h 98"/>
            <a:gd name="T50" fmla="*/ 2147483647 w 78"/>
            <a:gd name="T51" fmla="*/ 2147483647 h 98"/>
            <a:gd name="T52" fmla="*/ 2147483647 w 78"/>
            <a:gd name="T53" fmla="*/ 2147483647 h 98"/>
            <a:gd name="T54" fmla="*/ 2147483647 w 78"/>
            <a:gd name="T55" fmla="*/ 2147483647 h 98"/>
            <a:gd name="T56" fmla="*/ 2147483647 w 78"/>
            <a:gd name="T57" fmla="*/ 2147483647 h 98"/>
            <a:gd name="T58" fmla="*/ 2147483647 w 78"/>
            <a:gd name="T59" fmla="*/ 2147483647 h 98"/>
            <a:gd name="T60" fmla="*/ 2147483647 w 78"/>
            <a:gd name="T61" fmla="*/ 2147483647 h 98"/>
            <a:gd name="T62" fmla="*/ 2147483647 w 78"/>
            <a:gd name="T63" fmla="*/ 0 h 98"/>
            <a:gd name="T64" fmla="*/ 2147483647 w 78"/>
            <a:gd name="T65" fmla="*/ 2147483647 h 98"/>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0" t="0" r="r" b="b"/>
          <a:pathLst>
            <a:path w="78" h="98">
              <a:moveTo>
                <a:pt x="32" y="12"/>
              </a:moveTo>
              <a:lnTo>
                <a:pt x="34" y="32"/>
              </a:lnTo>
              <a:lnTo>
                <a:pt x="20" y="22"/>
              </a:lnTo>
              <a:lnTo>
                <a:pt x="6" y="34"/>
              </a:lnTo>
              <a:lnTo>
                <a:pt x="0" y="56"/>
              </a:lnTo>
              <a:lnTo>
                <a:pt x="6" y="56"/>
              </a:lnTo>
              <a:lnTo>
                <a:pt x="10" y="56"/>
              </a:lnTo>
              <a:lnTo>
                <a:pt x="30" y="70"/>
              </a:lnTo>
              <a:lnTo>
                <a:pt x="34" y="84"/>
              </a:lnTo>
              <a:lnTo>
                <a:pt x="36" y="92"/>
              </a:lnTo>
              <a:lnTo>
                <a:pt x="40" y="98"/>
              </a:lnTo>
              <a:lnTo>
                <a:pt x="70" y="88"/>
              </a:lnTo>
              <a:lnTo>
                <a:pt x="70" y="84"/>
              </a:lnTo>
              <a:lnTo>
                <a:pt x="68" y="82"/>
              </a:lnTo>
              <a:lnTo>
                <a:pt x="66" y="78"/>
              </a:lnTo>
              <a:lnTo>
                <a:pt x="64" y="76"/>
              </a:lnTo>
              <a:lnTo>
                <a:pt x="64" y="60"/>
              </a:lnTo>
              <a:lnTo>
                <a:pt x="64" y="46"/>
              </a:lnTo>
              <a:lnTo>
                <a:pt x="54" y="26"/>
              </a:lnTo>
              <a:lnTo>
                <a:pt x="64" y="16"/>
              </a:lnTo>
              <a:lnTo>
                <a:pt x="78" y="4"/>
              </a:lnTo>
              <a:lnTo>
                <a:pt x="52" y="0"/>
              </a:lnTo>
              <a:lnTo>
                <a:pt x="32" y="1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14</xdr:col>
      <xdr:colOff>199415</xdr:colOff>
      <xdr:row>21</xdr:row>
      <xdr:rowOff>139701</xdr:rowOff>
    </xdr:from>
    <xdr:to>
      <xdr:col>14</xdr:col>
      <xdr:colOff>285139</xdr:colOff>
      <xdr:row>22</xdr:row>
      <xdr:rowOff>82551</xdr:rowOff>
    </xdr:to>
    <xdr:sp macro="" textlink="">
      <xdr:nvSpPr>
        <xdr:cNvPr id="160" name="KR">
          <a:extLst>
            <a:ext uri="{FF2B5EF4-FFF2-40B4-BE49-F238E27FC236}">
              <a16:creationId xmlns:a16="http://schemas.microsoft.com/office/drawing/2014/main" id="{00000000-0008-0000-0D00-0000A0000000}"/>
            </a:ext>
          </a:extLst>
        </xdr:cNvPr>
        <xdr:cNvSpPr>
          <a:spLocks/>
        </xdr:cNvSpPr>
      </xdr:nvSpPr>
      <xdr:spPr bwMode="auto">
        <a:xfrm>
          <a:off x="8838590" y="3978276"/>
          <a:ext cx="85724" cy="104775"/>
        </a:xfrm>
        <a:custGeom>
          <a:avLst/>
          <a:gdLst>
            <a:gd name="T0" fmla="*/ 2147483647 w 54"/>
            <a:gd name="T1" fmla="*/ 2147483647 h 66"/>
            <a:gd name="T2" fmla="*/ 2147483647 w 54"/>
            <a:gd name="T3" fmla="*/ 2147483647 h 66"/>
            <a:gd name="T4" fmla="*/ 2147483647 w 54"/>
            <a:gd name="T5" fmla="*/ 2147483647 h 66"/>
            <a:gd name="T6" fmla="*/ 2147483647 w 54"/>
            <a:gd name="T7" fmla="*/ 2147483647 h 66"/>
            <a:gd name="T8" fmla="*/ 0 w 54"/>
            <a:gd name="T9" fmla="*/ 2147483647 h 66"/>
            <a:gd name="T10" fmla="*/ 0 w 54"/>
            <a:gd name="T11" fmla="*/ 2147483647 h 66"/>
            <a:gd name="T12" fmla="*/ 2147483647 w 54"/>
            <a:gd name="T13" fmla="*/ 2147483647 h 66"/>
            <a:gd name="T14" fmla="*/ 2147483647 w 54"/>
            <a:gd name="T15" fmla="*/ 2147483647 h 66"/>
            <a:gd name="T16" fmla="*/ 2147483647 w 54"/>
            <a:gd name="T17" fmla="*/ 2147483647 h 66"/>
            <a:gd name="T18" fmla="*/ 2147483647 w 54"/>
            <a:gd name="T19" fmla="*/ 2147483647 h 66"/>
            <a:gd name="T20" fmla="*/ 2147483647 w 54"/>
            <a:gd name="T21" fmla="*/ 2147483647 h 66"/>
            <a:gd name="T22" fmla="*/ 2147483647 w 54"/>
            <a:gd name="T23" fmla="*/ 2147483647 h 66"/>
            <a:gd name="T24" fmla="*/ 2147483647 w 54"/>
            <a:gd name="T25" fmla="*/ 2147483647 h 66"/>
            <a:gd name="T26" fmla="*/ 2147483647 w 54"/>
            <a:gd name="T27" fmla="*/ 0 h 66"/>
            <a:gd name="T28" fmla="*/ 2147483647 w 54"/>
            <a:gd name="T29" fmla="*/ 2147483647 h 66"/>
            <a:gd name="T30" fmla="*/ 2147483647 w 54"/>
            <a:gd name="T31" fmla="*/ 2147483647 h 66"/>
            <a:gd name="T32" fmla="*/ 2147483647 w 54"/>
            <a:gd name="T33" fmla="*/ 2147483647 h 66"/>
            <a:gd name="T34" fmla="*/ 2147483647 w 54"/>
            <a:gd name="T35" fmla="*/ 2147483647 h 6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54" h="66">
              <a:moveTo>
                <a:pt x="10" y="12"/>
              </a:moveTo>
              <a:lnTo>
                <a:pt x="10" y="12"/>
              </a:lnTo>
              <a:lnTo>
                <a:pt x="10" y="36"/>
              </a:lnTo>
              <a:lnTo>
                <a:pt x="0" y="66"/>
              </a:lnTo>
              <a:lnTo>
                <a:pt x="20" y="66"/>
              </a:lnTo>
              <a:lnTo>
                <a:pt x="40" y="60"/>
              </a:lnTo>
              <a:lnTo>
                <a:pt x="50" y="52"/>
              </a:lnTo>
              <a:lnTo>
                <a:pt x="54" y="36"/>
              </a:lnTo>
              <a:lnTo>
                <a:pt x="40" y="0"/>
              </a:lnTo>
              <a:lnTo>
                <a:pt x="10" y="10"/>
              </a:lnTo>
              <a:lnTo>
                <a:pt x="10" y="12"/>
              </a:lnTo>
              <a:close/>
            </a:path>
          </a:pathLst>
        </a:custGeom>
        <a:solidFill>
          <a:srgbClr val="FFC91D">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6</xdr:col>
      <xdr:colOff>249307</xdr:colOff>
      <xdr:row>32</xdr:row>
      <xdr:rowOff>92075</xdr:rowOff>
    </xdr:from>
    <xdr:to>
      <xdr:col>6</xdr:col>
      <xdr:colOff>376307</xdr:colOff>
      <xdr:row>33</xdr:row>
      <xdr:rowOff>96838</xdr:rowOff>
    </xdr:to>
    <xdr:sp macro="" textlink="">
      <xdr:nvSpPr>
        <xdr:cNvPr id="161" name="UY">
          <a:extLst>
            <a:ext uri="{FF2B5EF4-FFF2-40B4-BE49-F238E27FC236}">
              <a16:creationId xmlns:a16="http://schemas.microsoft.com/office/drawing/2014/main" id="{00000000-0008-0000-0D00-0000A1000000}"/>
            </a:ext>
          </a:extLst>
        </xdr:cNvPr>
        <xdr:cNvSpPr>
          <a:spLocks/>
        </xdr:cNvSpPr>
      </xdr:nvSpPr>
      <xdr:spPr bwMode="auto">
        <a:xfrm>
          <a:off x="4011682" y="5711825"/>
          <a:ext cx="127000" cy="166688"/>
        </a:xfrm>
        <a:custGeom>
          <a:avLst/>
          <a:gdLst>
            <a:gd name="T0" fmla="*/ 2147483647 w 102"/>
            <a:gd name="T1" fmla="*/ 2147483647 h 114"/>
            <a:gd name="T2" fmla="*/ 2147483647 w 102"/>
            <a:gd name="T3" fmla="*/ 2147483647 h 114"/>
            <a:gd name="T4" fmla="*/ 2147483647 w 102"/>
            <a:gd name="T5" fmla="*/ 0 h 114"/>
            <a:gd name="T6" fmla="*/ 2147483647 w 102"/>
            <a:gd name="T7" fmla="*/ 2147483647 h 114"/>
            <a:gd name="T8" fmla="*/ 0 w 102"/>
            <a:gd name="T9" fmla="*/ 2147483647 h 114"/>
            <a:gd name="T10" fmla="*/ 0 w 102"/>
            <a:gd name="T11" fmla="*/ 2147483647 h 114"/>
            <a:gd name="T12" fmla="*/ 2147483647 w 102"/>
            <a:gd name="T13" fmla="*/ 2147483647 h 114"/>
            <a:gd name="T14" fmla="*/ 2147483647 w 102"/>
            <a:gd name="T15" fmla="*/ 2147483647 h 114"/>
            <a:gd name="T16" fmla="*/ 2147483647 w 102"/>
            <a:gd name="T17" fmla="*/ 2147483647 h 114"/>
            <a:gd name="T18" fmla="*/ 2147483647 w 102"/>
            <a:gd name="T19" fmla="*/ 2147483647 h 114"/>
            <a:gd name="T20" fmla="*/ 2147483647 w 102"/>
            <a:gd name="T21" fmla="*/ 2147483647 h 114"/>
            <a:gd name="T22" fmla="*/ 2147483647 w 102"/>
            <a:gd name="T23" fmla="*/ 2147483647 h 114"/>
            <a:gd name="T24" fmla="*/ 2147483647 w 102"/>
            <a:gd name="T25" fmla="*/ 2147483647 h 114"/>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02" h="114">
              <a:moveTo>
                <a:pt x="66" y="24"/>
              </a:moveTo>
              <a:lnTo>
                <a:pt x="36" y="6"/>
              </a:lnTo>
              <a:lnTo>
                <a:pt x="18" y="0"/>
              </a:lnTo>
              <a:lnTo>
                <a:pt x="6" y="18"/>
              </a:lnTo>
              <a:lnTo>
                <a:pt x="0" y="48"/>
              </a:lnTo>
              <a:lnTo>
                <a:pt x="0" y="78"/>
              </a:lnTo>
              <a:lnTo>
                <a:pt x="24" y="96"/>
              </a:lnTo>
              <a:lnTo>
                <a:pt x="36" y="108"/>
              </a:lnTo>
              <a:lnTo>
                <a:pt x="66" y="114"/>
              </a:lnTo>
              <a:lnTo>
                <a:pt x="96" y="90"/>
              </a:lnTo>
              <a:lnTo>
                <a:pt x="102" y="78"/>
              </a:lnTo>
              <a:lnTo>
                <a:pt x="84" y="42"/>
              </a:lnTo>
              <a:lnTo>
                <a:pt x="66" y="2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311219</xdr:colOff>
      <xdr:row>28</xdr:row>
      <xdr:rowOff>49213</xdr:rowOff>
    </xdr:from>
    <xdr:to>
      <xdr:col>6</xdr:col>
      <xdr:colOff>22294</xdr:colOff>
      <xdr:row>30</xdr:row>
      <xdr:rowOff>117475</xdr:rowOff>
    </xdr:to>
    <xdr:sp macro="" textlink="">
      <xdr:nvSpPr>
        <xdr:cNvPr id="162" name="PE">
          <a:extLst>
            <a:ext uri="{FF2B5EF4-FFF2-40B4-BE49-F238E27FC236}">
              <a16:creationId xmlns:a16="http://schemas.microsoft.com/office/drawing/2014/main" id="{00000000-0008-0000-0D00-0000A2000000}"/>
            </a:ext>
          </a:extLst>
        </xdr:cNvPr>
        <xdr:cNvSpPr>
          <a:spLocks/>
        </xdr:cNvSpPr>
      </xdr:nvSpPr>
      <xdr:spPr bwMode="auto">
        <a:xfrm>
          <a:off x="3463994" y="5021263"/>
          <a:ext cx="320675" cy="392112"/>
        </a:xfrm>
        <a:custGeom>
          <a:avLst/>
          <a:gdLst>
            <a:gd name="T0" fmla="*/ 2147483647 w 240"/>
            <a:gd name="T1" fmla="*/ 2147483647 h 337"/>
            <a:gd name="T2" fmla="*/ 2147483647 w 240"/>
            <a:gd name="T3" fmla="*/ 2147483647 h 337"/>
            <a:gd name="T4" fmla="*/ 2147483647 w 240"/>
            <a:gd name="T5" fmla="*/ 2147483647 h 337"/>
            <a:gd name="T6" fmla="*/ 2147483647 w 240"/>
            <a:gd name="T7" fmla="*/ 2147483647 h 337"/>
            <a:gd name="T8" fmla="*/ 2147483647 w 240"/>
            <a:gd name="T9" fmla="*/ 2147483647 h 337"/>
            <a:gd name="T10" fmla="*/ 2147483647 w 240"/>
            <a:gd name="T11" fmla="*/ 2147483647 h 337"/>
            <a:gd name="T12" fmla="*/ 2147483647 w 240"/>
            <a:gd name="T13" fmla="*/ 2147483647 h 337"/>
            <a:gd name="T14" fmla="*/ 2147483647 w 240"/>
            <a:gd name="T15" fmla="*/ 2147483647 h 337"/>
            <a:gd name="T16" fmla="*/ 2147483647 w 240"/>
            <a:gd name="T17" fmla="*/ 2147483647 h 337"/>
            <a:gd name="T18" fmla="*/ 2147483647 w 240"/>
            <a:gd name="T19" fmla="*/ 2147483647 h 337"/>
            <a:gd name="T20" fmla="*/ 2147483647 w 240"/>
            <a:gd name="T21" fmla="*/ 2147483647 h 337"/>
            <a:gd name="T22" fmla="*/ 2147483647 w 240"/>
            <a:gd name="T23" fmla="*/ 2147483647 h 337"/>
            <a:gd name="T24" fmla="*/ 2147483647 w 240"/>
            <a:gd name="T25" fmla="*/ 2147483647 h 337"/>
            <a:gd name="T26" fmla="*/ 2147483647 w 240"/>
            <a:gd name="T27" fmla="*/ 0 h 337"/>
            <a:gd name="T28" fmla="*/ 2147483647 w 240"/>
            <a:gd name="T29" fmla="*/ 0 h 337"/>
            <a:gd name="T30" fmla="*/ 2147483647 w 240"/>
            <a:gd name="T31" fmla="*/ 2147483647 h 337"/>
            <a:gd name="T32" fmla="*/ 2147483647 w 240"/>
            <a:gd name="T33" fmla="*/ 2147483647 h 337"/>
            <a:gd name="T34" fmla="*/ 2147483647 w 240"/>
            <a:gd name="T35" fmla="*/ 2147483647 h 337"/>
            <a:gd name="T36" fmla="*/ 2147483647 w 240"/>
            <a:gd name="T37" fmla="*/ 2147483647 h 337"/>
            <a:gd name="T38" fmla="*/ 2147483647 w 240"/>
            <a:gd name="T39" fmla="*/ 2147483647 h 337"/>
            <a:gd name="T40" fmla="*/ 2147483647 w 240"/>
            <a:gd name="T41" fmla="*/ 2147483647 h 337"/>
            <a:gd name="T42" fmla="*/ 0 w 240"/>
            <a:gd name="T43" fmla="*/ 2147483647 h 337"/>
            <a:gd name="T44" fmla="*/ 2147483647 w 240"/>
            <a:gd name="T45" fmla="*/ 2147483647 h 337"/>
            <a:gd name="T46" fmla="*/ 2147483647 w 240"/>
            <a:gd name="T47" fmla="*/ 2147483647 h 337"/>
            <a:gd name="T48" fmla="*/ 2147483647 w 240"/>
            <a:gd name="T49" fmla="*/ 2147483647 h 337"/>
            <a:gd name="T50" fmla="*/ 2147483647 w 240"/>
            <a:gd name="T51" fmla="*/ 2147483647 h 337"/>
            <a:gd name="T52" fmla="*/ 2147483647 w 240"/>
            <a:gd name="T53" fmla="*/ 2147483647 h 337"/>
            <a:gd name="T54" fmla="*/ 2147483647 w 240"/>
            <a:gd name="T55" fmla="*/ 2147483647 h 337"/>
            <a:gd name="T56" fmla="*/ 2147483647 w 240"/>
            <a:gd name="T57" fmla="*/ 2147483647 h 337"/>
            <a:gd name="T58" fmla="*/ 2147483647 w 240"/>
            <a:gd name="T59" fmla="*/ 2147483647 h 337"/>
            <a:gd name="T60" fmla="*/ 2147483647 w 240"/>
            <a:gd name="T61" fmla="*/ 2147483647 h 337"/>
            <a:gd name="T62" fmla="*/ 2147483647 w 240"/>
            <a:gd name="T63" fmla="*/ 2147483647 h 337"/>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Lst>
          <a:ahLst/>
          <a:cxnLst>
            <a:cxn ang="T64">
              <a:pos x="T0" y="T1"/>
            </a:cxn>
            <a:cxn ang="T65">
              <a:pos x="T2" y="T3"/>
            </a:cxn>
            <a:cxn ang="T66">
              <a:pos x="T4" y="T5"/>
            </a:cxn>
            <a:cxn ang="T67">
              <a:pos x="T6" y="T7"/>
            </a:cxn>
            <a:cxn ang="T68">
              <a:pos x="T8" y="T9"/>
            </a:cxn>
            <a:cxn ang="T69">
              <a:pos x="T10" y="T11"/>
            </a:cxn>
            <a:cxn ang="T70">
              <a:pos x="T12" y="T13"/>
            </a:cxn>
            <a:cxn ang="T71">
              <a:pos x="T14" y="T15"/>
            </a:cxn>
            <a:cxn ang="T72">
              <a:pos x="T16" y="T17"/>
            </a:cxn>
            <a:cxn ang="T73">
              <a:pos x="T18" y="T19"/>
            </a:cxn>
            <a:cxn ang="T74">
              <a:pos x="T20" y="T21"/>
            </a:cxn>
            <a:cxn ang="T75">
              <a:pos x="T22" y="T23"/>
            </a:cxn>
            <a:cxn ang="T76">
              <a:pos x="T24" y="T25"/>
            </a:cxn>
            <a:cxn ang="T77">
              <a:pos x="T26" y="T27"/>
            </a:cxn>
            <a:cxn ang="T78">
              <a:pos x="T28" y="T29"/>
            </a:cxn>
            <a:cxn ang="T79">
              <a:pos x="T30" y="T31"/>
            </a:cxn>
            <a:cxn ang="T80">
              <a:pos x="T32" y="T33"/>
            </a:cxn>
            <a:cxn ang="T81">
              <a:pos x="T34" y="T35"/>
            </a:cxn>
            <a:cxn ang="T82">
              <a:pos x="T36" y="T37"/>
            </a:cxn>
            <a:cxn ang="T83">
              <a:pos x="T38" y="T39"/>
            </a:cxn>
            <a:cxn ang="T84">
              <a:pos x="T40" y="T41"/>
            </a:cxn>
            <a:cxn ang="T85">
              <a:pos x="T42" y="T43"/>
            </a:cxn>
            <a:cxn ang="T86">
              <a:pos x="T44" y="T45"/>
            </a:cxn>
            <a:cxn ang="T87">
              <a:pos x="T46" y="T47"/>
            </a:cxn>
            <a:cxn ang="T88">
              <a:pos x="T48" y="T49"/>
            </a:cxn>
            <a:cxn ang="T89">
              <a:pos x="T50" y="T51"/>
            </a:cxn>
            <a:cxn ang="T90">
              <a:pos x="T52" y="T53"/>
            </a:cxn>
            <a:cxn ang="T91">
              <a:pos x="T54" y="T55"/>
            </a:cxn>
            <a:cxn ang="T92">
              <a:pos x="T56" y="T57"/>
            </a:cxn>
            <a:cxn ang="T93">
              <a:pos x="T58" y="T59"/>
            </a:cxn>
            <a:cxn ang="T94">
              <a:pos x="T60" y="T61"/>
            </a:cxn>
            <a:cxn ang="T95">
              <a:pos x="T62" y="T63"/>
            </a:cxn>
          </a:cxnLst>
          <a:rect l="0" t="0" r="r" b="b"/>
          <a:pathLst>
            <a:path w="240" h="337">
              <a:moveTo>
                <a:pt x="228" y="204"/>
              </a:moveTo>
              <a:lnTo>
                <a:pt x="228" y="198"/>
              </a:lnTo>
              <a:lnTo>
                <a:pt x="216" y="198"/>
              </a:lnTo>
              <a:lnTo>
                <a:pt x="210" y="162"/>
              </a:lnTo>
              <a:lnTo>
                <a:pt x="180" y="174"/>
              </a:lnTo>
              <a:lnTo>
                <a:pt x="156" y="156"/>
              </a:lnTo>
              <a:lnTo>
                <a:pt x="156" y="120"/>
              </a:lnTo>
              <a:lnTo>
                <a:pt x="180" y="84"/>
              </a:lnTo>
              <a:lnTo>
                <a:pt x="198" y="72"/>
              </a:lnTo>
              <a:lnTo>
                <a:pt x="204" y="54"/>
              </a:lnTo>
              <a:lnTo>
                <a:pt x="192" y="36"/>
              </a:lnTo>
              <a:lnTo>
                <a:pt x="168" y="36"/>
              </a:lnTo>
              <a:lnTo>
                <a:pt x="150" y="18"/>
              </a:lnTo>
              <a:lnTo>
                <a:pt x="120" y="0"/>
              </a:lnTo>
              <a:lnTo>
                <a:pt x="108" y="24"/>
              </a:lnTo>
              <a:lnTo>
                <a:pt x="84" y="48"/>
              </a:lnTo>
              <a:lnTo>
                <a:pt x="66" y="54"/>
              </a:lnTo>
              <a:lnTo>
                <a:pt x="42" y="78"/>
              </a:lnTo>
              <a:lnTo>
                <a:pt x="24" y="72"/>
              </a:lnTo>
              <a:lnTo>
                <a:pt x="18" y="60"/>
              </a:lnTo>
              <a:lnTo>
                <a:pt x="0" y="72"/>
              </a:lnTo>
              <a:lnTo>
                <a:pt x="18" y="114"/>
              </a:lnTo>
              <a:lnTo>
                <a:pt x="54" y="174"/>
              </a:lnTo>
              <a:lnTo>
                <a:pt x="90" y="252"/>
              </a:lnTo>
              <a:lnTo>
                <a:pt x="90" y="264"/>
              </a:lnTo>
              <a:lnTo>
                <a:pt x="216" y="337"/>
              </a:lnTo>
              <a:lnTo>
                <a:pt x="222" y="337"/>
              </a:lnTo>
              <a:lnTo>
                <a:pt x="228" y="307"/>
              </a:lnTo>
              <a:lnTo>
                <a:pt x="234" y="270"/>
              </a:lnTo>
              <a:lnTo>
                <a:pt x="240" y="222"/>
              </a:lnTo>
              <a:lnTo>
                <a:pt x="228" y="204"/>
              </a:lnTo>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471183</xdr:colOff>
      <xdr:row>27</xdr:row>
      <xdr:rowOff>87313</xdr:rowOff>
    </xdr:from>
    <xdr:to>
      <xdr:col>7</xdr:col>
      <xdr:colOff>245077</xdr:colOff>
      <xdr:row>33</xdr:row>
      <xdr:rowOff>26988</xdr:rowOff>
    </xdr:to>
    <xdr:sp macro="" textlink="">
      <xdr:nvSpPr>
        <xdr:cNvPr id="163" name="BR">
          <a:extLst>
            <a:ext uri="{FF2B5EF4-FFF2-40B4-BE49-F238E27FC236}">
              <a16:creationId xmlns:a16="http://schemas.microsoft.com/office/drawing/2014/main" id="{00000000-0008-0000-0D00-0000A3000000}"/>
            </a:ext>
          </a:extLst>
        </xdr:cNvPr>
        <xdr:cNvSpPr>
          <a:spLocks/>
        </xdr:cNvSpPr>
      </xdr:nvSpPr>
      <xdr:spPr bwMode="auto">
        <a:xfrm>
          <a:off x="3623958" y="4897438"/>
          <a:ext cx="993094" cy="911225"/>
        </a:xfrm>
        <a:custGeom>
          <a:avLst/>
          <a:gdLst>
            <a:gd name="T0" fmla="*/ 449369 w 10000"/>
            <a:gd name="T1" fmla="*/ 714947 h 10000"/>
            <a:gd name="T2" fmla="*/ 413116 w 10000"/>
            <a:gd name="T3" fmla="*/ 771079 h 10000"/>
            <a:gd name="T4" fmla="*/ 369611 w 10000"/>
            <a:gd name="T5" fmla="*/ 820103 h 10000"/>
            <a:gd name="T6" fmla="*/ 384113 w 10000"/>
            <a:gd name="T7" fmla="*/ 827119 h 10000"/>
            <a:gd name="T8" fmla="*/ 442119 w 10000"/>
            <a:gd name="T9" fmla="*/ 869126 h 10000"/>
            <a:gd name="T10" fmla="*/ 471121 w 10000"/>
            <a:gd name="T11" fmla="*/ 890176 h 10000"/>
            <a:gd name="T12" fmla="*/ 536378 w 10000"/>
            <a:gd name="T13" fmla="*/ 827119 h 10000"/>
            <a:gd name="T14" fmla="*/ 587045 w 10000"/>
            <a:gd name="T15" fmla="*/ 693898 h 10000"/>
            <a:gd name="T16" fmla="*/ 717558 w 10000"/>
            <a:gd name="T17" fmla="*/ 637858 h 10000"/>
            <a:gd name="T18" fmla="*/ 746561 w 10000"/>
            <a:gd name="T19" fmla="*/ 602775 h 10000"/>
            <a:gd name="T20" fmla="*/ 775476 w 10000"/>
            <a:gd name="T21" fmla="*/ 539719 h 10000"/>
            <a:gd name="T22" fmla="*/ 789977 w 10000"/>
            <a:gd name="T23" fmla="*/ 406589 h 10000"/>
            <a:gd name="T24" fmla="*/ 884237 w 10000"/>
            <a:gd name="T25" fmla="*/ 308450 h 10000"/>
            <a:gd name="T26" fmla="*/ 869736 w 10000"/>
            <a:gd name="T27" fmla="*/ 238285 h 10000"/>
            <a:gd name="T28" fmla="*/ 761063 w 10000"/>
            <a:gd name="T29" fmla="*/ 189261 h 10000"/>
            <a:gd name="T30" fmla="*/ 666803 w 10000"/>
            <a:gd name="T31" fmla="*/ 175229 h 10000"/>
            <a:gd name="T32" fmla="*/ 594296 w 10000"/>
            <a:gd name="T33" fmla="*/ 133221 h 10000"/>
            <a:gd name="T34" fmla="*/ 536378 w 10000"/>
            <a:gd name="T35" fmla="*/ 77090 h 10000"/>
            <a:gd name="T36" fmla="*/ 507375 w 10000"/>
            <a:gd name="T37" fmla="*/ 21049 h 10000"/>
            <a:gd name="T38" fmla="*/ 449369 w 10000"/>
            <a:gd name="T39" fmla="*/ 77090 h 10000"/>
            <a:gd name="T40" fmla="*/ 405865 w 10000"/>
            <a:gd name="T41" fmla="*/ 70073 h 10000"/>
            <a:gd name="T42" fmla="*/ 384113 w 10000"/>
            <a:gd name="T43" fmla="*/ 77090 h 10000"/>
            <a:gd name="T44" fmla="*/ 326195 w 10000"/>
            <a:gd name="T45" fmla="*/ 91123 h 10000"/>
            <a:gd name="T46" fmla="*/ 311694 w 10000"/>
            <a:gd name="T47" fmla="*/ 28066 h 10000"/>
            <a:gd name="T48" fmla="*/ 282691 w 10000"/>
            <a:gd name="T49" fmla="*/ 0 h 10000"/>
            <a:gd name="T50" fmla="*/ 253688 w 10000"/>
            <a:gd name="T51" fmla="*/ 28066 h 10000"/>
            <a:gd name="T52" fmla="*/ 217434 w 10000"/>
            <a:gd name="T53" fmla="*/ 63057 h 10000"/>
            <a:gd name="T54" fmla="*/ 159428 w 10000"/>
            <a:gd name="T55" fmla="*/ 105155 h 10000"/>
            <a:gd name="T56" fmla="*/ 79758 w 10000"/>
            <a:gd name="T57" fmla="*/ 98139 h 10000"/>
            <a:gd name="T58" fmla="*/ 72507 w 10000"/>
            <a:gd name="T59" fmla="*/ 210311 h 10000"/>
            <a:gd name="T60" fmla="*/ 50755 w 10000"/>
            <a:gd name="T61" fmla="*/ 217327 h 10000"/>
            <a:gd name="T62" fmla="*/ 0 w 10000"/>
            <a:gd name="T63" fmla="*/ 273368 h 10000"/>
            <a:gd name="T64" fmla="*/ 29003 w 10000"/>
            <a:gd name="T65" fmla="*/ 336424 h 10000"/>
            <a:gd name="T66" fmla="*/ 72507 w 10000"/>
            <a:gd name="T67" fmla="*/ 364490 h 10000"/>
            <a:gd name="T68" fmla="*/ 87009 w 10000"/>
            <a:gd name="T69" fmla="*/ 371506 h 10000"/>
            <a:gd name="T70" fmla="*/ 124766 w 10000"/>
            <a:gd name="T71" fmla="*/ 375516 h 10000"/>
            <a:gd name="T72" fmla="*/ 165264 w 10000"/>
            <a:gd name="T73" fmla="*/ 354102 h 10000"/>
            <a:gd name="T74" fmla="*/ 195682 w 10000"/>
            <a:gd name="T75" fmla="*/ 392556 h 10000"/>
            <a:gd name="T76" fmla="*/ 289941 w 10000"/>
            <a:gd name="T77" fmla="*/ 434563 h 10000"/>
            <a:gd name="T78" fmla="*/ 304443 w 10000"/>
            <a:gd name="T79" fmla="*/ 483678 h 10000"/>
            <a:gd name="T80" fmla="*/ 347859 w 10000"/>
            <a:gd name="T81" fmla="*/ 518669 h 10000"/>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0" t="0" r="r" b="b"/>
          <a:pathLst>
            <a:path w="10000" h="10000">
              <a:moveTo>
                <a:pt x="5000" y="7769"/>
              </a:moveTo>
              <a:cubicBezTo>
                <a:pt x="5027" y="7795"/>
                <a:pt x="5055" y="7820"/>
                <a:pt x="5082" y="7846"/>
              </a:cubicBezTo>
              <a:cubicBezTo>
                <a:pt x="5027" y="8000"/>
                <a:pt x="4973" y="8154"/>
                <a:pt x="4918" y="8308"/>
              </a:cubicBezTo>
              <a:lnTo>
                <a:pt x="4672" y="8462"/>
              </a:lnTo>
              <a:lnTo>
                <a:pt x="4098" y="9000"/>
              </a:lnTo>
              <a:lnTo>
                <a:pt x="4180" y="9000"/>
              </a:lnTo>
              <a:lnTo>
                <a:pt x="4098" y="9000"/>
              </a:lnTo>
              <a:lnTo>
                <a:pt x="4344" y="9077"/>
              </a:lnTo>
              <a:lnTo>
                <a:pt x="4754" y="9308"/>
              </a:lnTo>
              <a:lnTo>
                <a:pt x="5000" y="9538"/>
              </a:lnTo>
              <a:lnTo>
                <a:pt x="5246" y="10000"/>
              </a:lnTo>
              <a:cubicBezTo>
                <a:pt x="5273" y="9923"/>
                <a:pt x="5301" y="9846"/>
                <a:pt x="5328" y="9769"/>
              </a:cubicBezTo>
              <a:lnTo>
                <a:pt x="5656" y="9462"/>
              </a:lnTo>
              <a:lnTo>
                <a:pt x="6066" y="9077"/>
              </a:lnTo>
              <a:lnTo>
                <a:pt x="6393" y="8077"/>
              </a:lnTo>
              <a:lnTo>
                <a:pt x="6639" y="7615"/>
              </a:lnTo>
              <a:lnTo>
                <a:pt x="7541" y="7077"/>
              </a:lnTo>
              <a:lnTo>
                <a:pt x="8115" y="7000"/>
              </a:lnTo>
              <a:lnTo>
                <a:pt x="8279" y="6923"/>
              </a:lnTo>
              <a:lnTo>
                <a:pt x="8443" y="6615"/>
              </a:lnTo>
              <a:cubicBezTo>
                <a:pt x="8470" y="6513"/>
                <a:pt x="8498" y="6410"/>
                <a:pt x="8525" y="6308"/>
              </a:cubicBezTo>
              <a:cubicBezTo>
                <a:pt x="8607" y="6180"/>
                <a:pt x="8688" y="6051"/>
                <a:pt x="8770" y="5923"/>
              </a:cubicBezTo>
              <a:cubicBezTo>
                <a:pt x="8797" y="5872"/>
                <a:pt x="8825" y="5820"/>
                <a:pt x="8852" y="5769"/>
              </a:cubicBezTo>
              <a:cubicBezTo>
                <a:pt x="8879" y="5333"/>
                <a:pt x="8907" y="4898"/>
                <a:pt x="8934" y="4462"/>
              </a:cubicBezTo>
              <a:lnTo>
                <a:pt x="9180" y="4385"/>
              </a:lnTo>
              <a:lnTo>
                <a:pt x="10000" y="3385"/>
              </a:lnTo>
              <a:lnTo>
                <a:pt x="10000" y="3154"/>
              </a:lnTo>
              <a:cubicBezTo>
                <a:pt x="9945" y="2974"/>
                <a:pt x="9891" y="2795"/>
                <a:pt x="9836" y="2615"/>
              </a:cubicBezTo>
              <a:lnTo>
                <a:pt x="9344" y="2462"/>
              </a:lnTo>
              <a:lnTo>
                <a:pt x="8607" y="2077"/>
              </a:lnTo>
              <a:lnTo>
                <a:pt x="7787" y="2000"/>
              </a:lnTo>
              <a:lnTo>
                <a:pt x="7541" y="1923"/>
              </a:lnTo>
              <a:lnTo>
                <a:pt x="7377" y="1692"/>
              </a:lnTo>
              <a:lnTo>
                <a:pt x="6721" y="1462"/>
              </a:lnTo>
              <a:lnTo>
                <a:pt x="6148" y="1154"/>
              </a:lnTo>
              <a:cubicBezTo>
                <a:pt x="6121" y="1051"/>
                <a:pt x="6093" y="949"/>
                <a:pt x="6066" y="846"/>
              </a:cubicBezTo>
              <a:lnTo>
                <a:pt x="5820" y="231"/>
              </a:lnTo>
              <a:lnTo>
                <a:pt x="5738" y="231"/>
              </a:lnTo>
              <a:lnTo>
                <a:pt x="5410" y="692"/>
              </a:lnTo>
              <a:lnTo>
                <a:pt x="5082" y="846"/>
              </a:lnTo>
              <a:cubicBezTo>
                <a:pt x="5055" y="820"/>
                <a:pt x="5027" y="795"/>
                <a:pt x="5000" y="769"/>
              </a:cubicBezTo>
              <a:lnTo>
                <a:pt x="4590" y="769"/>
              </a:lnTo>
              <a:lnTo>
                <a:pt x="4426" y="846"/>
              </a:lnTo>
              <a:lnTo>
                <a:pt x="4344" y="846"/>
              </a:lnTo>
              <a:lnTo>
                <a:pt x="3934" y="923"/>
              </a:lnTo>
              <a:lnTo>
                <a:pt x="3689" y="1000"/>
              </a:lnTo>
              <a:lnTo>
                <a:pt x="3443" y="769"/>
              </a:lnTo>
              <a:cubicBezTo>
                <a:pt x="3470" y="615"/>
                <a:pt x="3498" y="462"/>
                <a:pt x="3525" y="308"/>
              </a:cubicBezTo>
              <a:lnTo>
                <a:pt x="3361" y="77"/>
              </a:lnTo>
              <a:lnTo>
                <a:pt x="3197" y="0"/>
              </a:lnTo>
              <a:cubicBezTo>
                <a:pt x="3224" y="51"/>
                <a:pt x="3252" y="103"/>
                <a:pt x="3279" y="154"/>
              </a:cubicBezTo>
              <a:lnTo>
                <a:pt x="2869" y="308"/>
              </a:lnTo>
              <a:lnTo>
                <a:pt x="2213" y="308"/>
              </a:lnTo>
              <a:lnTo>
                <a:pt x="2459" y="692"/>
              </a:lnTo>
              <a:cubicBezTo>
                <a:pt x="2486" y="769"/>
                <a:pt x="2514" y="846"/>
                <a:pt x="2541" y="923"/>
              </a:cubicBezTo>
              <a:lnTo>
                <a:pt x="1803" y="1154"/>
              </a:lnTo>
              <a:lnTo>
                <a:pt x="1557" y="923"/>
              </a:lnTo>
              <a:lnTo>
                <a:pt x="902" y="1077"/>
              </a:lnTo>
              <a:cubicBezTo>
                <a:pt x="929" y="1205"/>
                <a:pt x="957" y="1334"/>
                <a:pt x="984" y="1462"/>
              </a:cubicBezTo>
              <a:cubicBezTo>
                <a:pt x="929" y="1744"/>
                <a:pt x="875" y="2026"/>
                <a:pt x="820" y="2308"/>
              </a:cubicBezTo>
              <a:cubicBezTo>
                <a:pt x="765" y="2257"/>
                <a:pt x="711" y="2205"/>
                <a:pt x="656" y="2154"/>
              </a:cubicBezTo>
              <a:cubicBezTo>
                <a:pt x="629" y="2231"/>
                <a:pt x="601" y="2308"/>
                <a:pt x="574" y="2385"/>
              </a:cubicBezTo>
              <a:lnTo>
                <a:pt x="328" y="2538"/>
              </a:lnTo>
              <a:lnTo>
                <a:pt x="0" y="3000"/>
              </a:lnTo>
              <a:lnTo>
                <a:pt x="0" y="3462"/>
              </a:lnTo>
              <a:lnTo>
                <a:pt x="328" y="3692"/>
              </a:lnTo>
              <a:lnTo>
                <a:pt x="738" y="3538"/>
              </a:lnTo>
              <a:cubicBezTo>
                <a:pt x="765" y="3692"/>
                <a:pt x="793" y="3846"/>
                <a:pt x="820" y="4000"/>
              </a:cubicBezTo>
              <a:lnTo>
                <a:pt x="984" y="4000"/>
              </a:lnTo>
              <a:lnTo>
                <a:pt x="984" y="4077"/>
              </a:lnTo>
              <a:cubicBezTo>
                <a:pt x="1311" y="4000"/>
                <a:pt x="1240" y="3993"/>
                <a:pt x="1311" y="4000"/>
              </a:cubicBezTo>
              <a:cubicBezTo>
                <a:pt x="1382" y="4007"/>
                <a:pt x="1378" y="4124"/>
                <a:pt x="1411" y="4121"/>
              </a:cubicBezTo>
              <a:cubicBezTo>
                <a:pt x="1487" y="4047"/>
                <a:pt x="1644" y="3939"/>
                <a:pt x="1720" y="3900"/>
              </a:cubicBezTo>
              <a:cubicBezTo>
                <a:pt x="1796" y="3861"/>
                <a:pt x="1787" y="3873"/>
                <a:pt x="1869" y="3886"/>
              </a:cubicBezTo>
              <a:cubicBezTo>
                <a:pt x="1951" y="3899"/>
                <a:pt x="2074" y="3776"/>
                <a:pt x="2131" y="3846"/>
              </a:cubicBezTo>
              <a:cubicBezTo>
                <a:pt x="2188" y="3916"/>
                <a:pt x="2186" y="4154"/>
                <a:pt x="2213" y="4308"/>
              </a:cubicBezTo>
              <a:lnTo>
                <a:pt x="2705" y="4538"/>
              </a:lnTo>
              <a:lnTo>
                <a:pt x="3279" y="4769"/>
              </a:lnTo>
              <a:lnTo>
                <a:pt x="3279" y="5077"/>
              </a:lnTo>
              <a:lnTo>
                <a:pt x="3443" y="5308"/>
              </a:lnTo>
              <a:cubicBezTo>
                <a:pt x="3525" y="5308"/>
                <a:pt x="3934" y="5385"/>
                <a:pt x="3934" y="5385"/>
              </a:cubicBezTo>
              <a:lnTo>
                <a:pt x="3934" y="5692"/>
              </a:lnTo>
              <a:lnTo>
                <a:pt x="3934" y="6231"/>
              </a:lnTo>
            </a:path>
          </a:pathLst>
        </a:custGeom>
        <a:solidFill>
          <a:srgbClr val="0D9DDB">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503307</xdr:colOff>
      <xdr:row>31</xdr:row>
      <xdr:rowOff>41275</xdr:rowOff>
    </xdr:from>
    <xdr:to>
      <xdr:col>6</xdr:col>
      <xdr:colOff>366782</xdr:colOff>
      <xdr:row>36</xdr:row>
      <xdr:rowOff>84138</xdr:rowOff>
    </xdr:to>
    <xdr:sp macro="" textlink="">
      <xdr:nvSpPr>
        <xdr:cNvPr id="164" name="AR">
          <a:extLst>
            <a:ext uri="{FF2B5EF4-FFF2-40B4-BE49-F238E27FC236}">
              <a16:creationId xmlns:a16="http://schemas.microsoft.com/office/drawing/2014/main" id="{00000000-0008-0000-0D00-0000A4000000}"/>
            </a:ext>
          </a:extLst>
        </xdr:cNvPr>
        <xdr:cNvSpPr>
          <a:spLocks/>
        </xdr:cNvSpPr>
      </xdr:nvSpPr>
      <xdr:spPr bwMode="auto">
        <a:xfrm>
          <a:off x="3656082" y="5499100"/>
          <a:ext cx="473075" cy="947738"/>
        </a:xfrm>
        <a:custGeom>
          <a:avLst/>
          <a:gdLst>
            <a:gd name="T0" fmla="*/ 16966267 w 10000"/>
            <a:gd name="T1" fmla="*/ 26491840 h 10001"/>
            <a:gd name="T2" fmla="*/ 17326608 w 10000"/>
            <a:gd name="T3" fmla="*/ 22917709 h 10001"/>
            <a:gd name="T4" fmla="*/ 18049467 w 10000"/>
            <a:gd name="T5" fmla="*/ 20762389 h 10001"/>
            <a:gd name="T6" fmla="*/ 20576161 w 10000"/>
            <a:gd name="T7" fmla="*/ 15751442 h 10001"/>
            <a:gd name="T8" fmla="*/ 21657137 w 10000"/>
            <a:gd name="T9" fmla="*/ 14323533 h 10001"/>
            <a:gd name="T10" fmla="*/ 22379996 w 10000"/>
            <a:gd name="T11" fmla="*/ 10021991 h 10001"/>
            <a:gd name="T12" fmla="*/ 22019654 w 10000"/>
            <a:gd name="T13" fmla="*/ 9312585 h 10001"/>
            <a:gd name="T14" fmla="*/ 20936502 w 10000"/>
            <a:gd name="T15" fmla="*/ 10749402 h 10001"/>
            <a:gd name="T16" fmla="*/ 18770102 w 10000"/>
            <a:gd name="T17" fmla="*/ 12886716 h 10001"/>
            <a:gd name="T18" fmla="*/ 16966267 w 10000"/>
            <a:gd name="T19" fmla="*/ 12177216 h 10001"/>
            <a:gd name="T20" fmla="*/ 17326608 w 10000"/>
            <a:gd name="T21" fmla="*/ 7157265 h 10001"/>
            <a:gd name="T22" fmla="*/ 16243409 w 10000"/>
            <a:gd name="T23" fmla="*/ 5729451 h 10001"/>
            <a:gd name="T24" fmla="*/ 14077009 w 10000"/>
            <a:gd name="T25" fmla="*/ 4301542 h 10001"/>
            <a:gd name="T26" fmla="*/ 12993809 w 10000"/>
            <a:gd name="T27" fmla="*/ 2864726 h 10001"/>
            <a:gd name="T28" fmla="*/ 11912880 w 10000"/>
            <a:gd name="T29" fmla="*/ 0 h 10001"/>
            <a:gd name="T30" fmla="*/ 10467116 w 10000"/>
            <a:gd name="T31" fmla="*/ 727411 h 10001"/>
            <a:gd name="T32" fmla="*/ 10106822 w 10000"/>
            <a:gd name="T33" fmla="*/ 1427909 h 10001"/>
            <a:gd name="T34" fmla="*/ 8302987 w 10000"/>
            <a:gd name="T35" fmla="*/ 727411 h 10001"/>
            <a:gd name="T36" fmla="*/ 7580128 w 10000"/>
            <a:gd name="T37" fmla="*/ 727411 h 10001"/>
            <a:gd name="T38" fmla="*/ 7112351 w 10000"/>
            <a:gd name="T39" fmla="*/ 1176404 h 10001"/>
            <a:gd name="T40" fmla="*/ 7219787 w 10000"/>
            <a:gd name="T41" fmla="*/ 2155225 h 10001"/>
            <a:gd name="T42" fmla="*/ 6859446 w 10000"/>
            <a:gd name="T43" fmla="*/ 5010948 h 10001"/>
            <a:gd name="T44" fmla="*/ 5776293 w 10000"/>
            <a:gd name="T45" fmla="*/ 7157265 h 10001"/>
            <a:gd name="T46" fmla="*/ 5776293 w 10000"/>
            <a:gd name="T47" fmla="*/ 11449899 h 10001"/>
            <a:gd name="T48" fmla="*/ 5053387 w 10000"/>
            <a:gd name="T49" fmla="*/ 14323533 h 10001"/>
            <a:gd name="T50" fmla="*/ 3970235 w 10000"/>
            <a:gd name="T51" fmla="*/ 23627115 h 10001"/>
            <a:gd name="T52" fmla="*/ 4330529 w 10000"/>
            <a:gd name="T53" fmla="*/ 30784380 h 10001"/>
            <a:gd name="T54" fmla="*/ 2166400 w 10000"/>
            <a:gd name="T55" fmla="*/ 40105873 h 10001"/>
            <a:gd name="T56" fmla="*/ 1803835 w 10000"/>
            <a:gd name="T57" fmla="*/ 50127863 h 10001"/>
            <a:gd name="T58" fmla="*/ 1803835 w 10000"/>
            <a:gd name="T59" fmla="*/ 55147909 h 10001"/>
            <a:gd name="T60" fmla="*/ 1443494 w 10000"/>
            <a:gd name="T61" fmla="*/ 60158856 h 10001"/>
            <a:gd name="T62" fmla="*/ 2166400 w 10000"/>
            <a:gd name="T63" fmla="*/ 63032585 h 10001"/>
            <a:gd name="T64" fmla="*/ 1083200 w 10000"/>
            <a:gd name="T65" fmla="*/ 74482389 h 10001"/>
            <a:gd name="T66" fmla="*/ 0 w 10000"/>
            <a:gd name="T67" fmla="*/ 79493432 h 10001"/>
            <a:gd name="T68" fmla="*/ 360341 w 10000"/>
            <a:gd name="T69" fmla="*/ 83076566 h 10001"/>
            <a:gd name="T70" fmla="*/ 1533047 w 10000"/>
            <a:gd name="T71" fmla="*/ 88437763 h 10001"/>
            <a:gd name="T72" fmla="*/ 5315234 w 10000"/>
            <a:gd name="T73" fmla="*/ 89802748 h 10001"/>
            <a:gd name="T74" fmla="*/ 4883317 w 10000"/>
            <a:gd name="T75" fmla="*/ 87854014 h 10001"/>
            <a:gd name="T76" fmla="*/ 5053387 w 10000"/>
            <a:gd name="T77" fmla="*/ 84504380 h 10001"/>
            <a:gd name="T78" fmla="*/ 6044858 w 10000"/>
            <a:gd name="T79" fmla="*/ 81558915 h 10001"/>
            <a:gd name="T80" fmla="*/ 7083257 w 10000"/>
            <a:gd name="T81" fmla="*/ 77086702 h 10001"/>
            <a:gd name="T82" fmla="*/ 8208987 w 10000"/>
            <a:gd name="T83" fmla="*/ 74931477 h 10001"/>
            <a:gd name="T84" fmla="*/ 8663281 w 10000"/>
            <a:gd name="T85" fmla="*/ 70899255 h 10001"/>
            <a:gd name="T86" fmla="*/ 7580128 w 10000"/>
            <a:gd name="T87" fmla="*/ 69471441 h 10001"/>
            <a:gd name="T88" fmla="*/ 6859446 w 10000"/>
            <a:gd name="T89" fmla="*/ 66597713 h 10001"/>
            <a:gd name="T90" fmla="*/ 8457398 w 10000"/>
            <a:gd name="T91" fmla="*/ 65196812 h 10001"/>
            <a:gd name="T92" fmla="*/ 8887092 w 10000"/>
            <a:gd name="T93" fmla="*/ 62574589 h 10001"/>
            <a:gd name="T94" fmla="*/ 9746480 w 10000"/>
            <a:gd name="T95" fmla="*/ 59449451 h 10001"/>
            <a:gd name="T96" fmla="*/ 10697645 w 10000"/>
            <a:gd name="T97" fmla="*/ 58281954 h 10001"/>
            <a:gd name="T98" fmla="*/ 10829680 w 10000"/>
            <a:gd name="T99" fmla="*/ 55147909 h 10001"/>
            <a:gd name="T100" fmla="*/ 12168009 w 10000"/>
            <a:gd name="T101" fmla="*/ 53172262 h 10001"/>
            <a:gd name="T102" fmla="*/ 12031480 w 10000"/>
            <a:gd name="T103" fmla="*/ 51744353 h 10001"/>
            <a:gd name="T104" fmla="*/ 12273174 w 10000"/>
            <a:gd name="T105" fmla="*/ 50127863 h 10001"/>
            <a:gd name="T106" fmla="*/ 12993809 w 10000"/>
            <a:gd name="T107" fmla="*/ 47272140 h 10001"/>
            <a:gd name="T108" fmla="*/ 14743950 w 10000"/>
            <a:gd name="T109" fmla="*/ 47173396 h 10001"/>
            <a:gd name="T110" fmla="*/ 17324338 w 10000"/>
            <a:gd name="T111" fmla="*/ 45305496 h 10001"/>
            <a:gd name="T112" fmla="*/ 18409761 w 10000"/>
            <a:gd name="T113" fmla="*/ 40105873 h 10001"/>
            <a:gd name="T114" fmla="*/ 19130443 w 10000"/>
            <a:gd name="T115" fmla="*/ 36513831 h 10001"/>
            <a:gd name="T116" fmla="*/ 18409761 w 10000"/>
            <a:gd name="T117" fmla="*/ 33658108 h 10001"/>
            <a:gd name="T118" fmla="*/ 17326608 w 10000"/>
            <a:gd name="T119" fmla="*/ 31511791 h 10001"/>
            <a:gd name="T120" fmla="*/ 17290797 w 10000"/>
            <a:gd name="T121" fmla="*/ 31053795 h 10001"/>
            <a:gd name="T122" fmla="*/ 16966267 w 10000"/>
            <a:gd name="T123" fmla="*/ 30083882 h 10001"/>
            <a:gd name="T124" fmla="*/ 16966267 w 10000"/>
            <a:gd name="T125" fmla="*/ 26491840 h 10001"/>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 name="T186" fmla="*/ 0 60000 65536"/>
            <a:gd name="T187" fmla="*/ 0 60000 65536"/>
            <a:gd name="T188" fmla="*/ 0 60000 65536"/>
          </a:gdLst>
          <a:ahLst/>
          <a:cxnLst>
            <a:cxn ang="T126">
              <a:pos x="T0" y="T1"/>
            </a:cxn>
            <a:cxn ang="T127">
              <a:pos x="T2" y="T3"/>
            </a:cxn>
            <a:cxn ang="T128">
              <a:pos x="T4" y="T5"/>
            </a:cxn>
            <a:cxn ang="T129">
              <a:pos x="T6" y="T7"/>
            </a:cxn>
            <a:cxn ang="T130">
              <a:pos x="T8" y="T9"/>
            </a:cxn>
            <a:cxn ang="T131">
              <a:pos x="T10" y="T11"/>
            </a:cxn>
            <a:cxn ang="T132">
              <a:pos x="T12" y="T13"/>
            </a:cxn>
            <a:cxn ang="T133">
              <a:pos x="T14" y="T15"/>
            </a:cxn>
            <a:cxn ang="T134">
              <a:pos x="T16" y="T17"/>
            </a:cxn>
            <a:cxn ang="T135">
              <a:pos x="T18" y="T19"/>
            </a:cxn>
            <a:cxn ang="T136">
              <a:pos x="T20" y="T21"/>
            </a:cxn>
            <a:cxn ang="T137">
              <a:pos x="T22" y="T23"/>
            </a:cxn>
            <a:cxn ang="T138">
              <a:pos x="T24" y="T25"/>
            </a:cxn>
            <a:cxn ang="T139">
              <a:pos x="T26" y="T27"/>
            </a:cxn>
            <a:cxn ang="T140">
              <a:pos x="T28" y="T29"/>
            </a:cxn>
            <a:cxn ang="T141">
              <a:pos x="T30" y="T31"/>
            </a:cxn>
            <a:cxn ang="T142">
              <a:pos x="T32" y="T33"/>
            </a:cxn>
            <a:cxn ang="T143">
              <a:pos x="T34" y="T35"/>
            </a:cxn>
            <a:cxn ang="T144">
              <a:pos x="T36" y="T37"/>
            </a:cxn>
            <a:cxn ang="T145">
              <a:pos x="T38" y="T39"/>
            </a:cxn>
            <a:cxn ang="T146">
              <a:pos x="T40" y="T41"/>
            </a:cxn>
            <a:cxn ang="T147">
              <a:pos x="T42" y="T43"/>
            </a:cxn>
            <a:cxn ang="T148">
              <a:pos x="T44" y="T45"/>
            </a:cxn>
            <a:cxn ang="T149">
              <a:pos x="T46" y="T47"/>
            </a:cxn>
            <a:cxn ang="T150">
              <a:pos x="T48" y="T49"/>
            </a:cxn>
            <a:cxn ang="T151">
              <a:pos x="T50" y="T51"/>
            </a:cxn>
            <a:cxn ang="T152">
              <a:pos x="T52" y="T53"/>
            </a:cxn>
            <a:cxn ang="T153">
              <a:pos x="T54" y="T55"/>
            </a:cxn>
            <a:cxn ang="T154">
              <a:pos x="T56" y="T57"/>
            </a:cxn>
            <a:cxn ang="T155">
              <a:pos x="T58" y="T59"/>
            </a:cxn>
            <a:cxn ang="T156">
              <a:pos x="T60" y="T61"/>
            </a:cxn>
            <a:cxn ang="T157">
              <a:pos x="T62" y="T63"/>
            </a:cxn>
            <a:cxn ang="T158">
              <a:pos x="T64" y="T65"/>
            </a:cxn>
            <a:cxn ang="T159">
              <a:pos x="T66" y="T67"/>
            </a:cxn>
            <a:cxn ang="T160">
              <a:pos x="T68" y="T69"/>
            </a:cxn>
            <a:cxn ang="T161">
              <a:pos x="T70" y="T71"/>
            </a:cxn>
            <a:cxn ang="T162">
              <a:pos x="T72" y="T73"/>
            </a:cxn>
            <a:cxn ang="T163">
              <a:pos x="T74" y="T75"/>
            </a:cxn>
            <a:cxn ang="T164">
              <a:pos x="T76" y="T77"/>
            </a:cxn>
            <a:cxn ang="T165">
              <a:pos x="T78" y="T79"/>
            </a:cxn>
            <a:cxn ang="T166">
              <a:pos x="T80" y="T81"/>
            </a:cxn>
            <a:cxn ang="T167">
              <a:pos x="T82" y="T83"/>
            </a:cxn>
            <a:cxn ang="T168">
              <a:pos x="T84" y="T85"/>
            </a:cxn>
            <a:cxn ang="T169">
              <a:pos x="T86" y="T87"/>
            </a:cxn>
            <a:cxn ang="T170">
              <a:pos x="T88" y="T89"/>
            </a:cxn>
            <a:cxn ang="T171">
              <a:pos x="T90" y="T91"/>
            </a:cxn>
            <a:cxn ang="T172">
              <a:pos x="T92" y="T93"/>
            </a:cxn>
            <a:cxn ang="T173">
              <a:pos x="T94" y="T95"/>
            </a:cxn>
            <a:cxn ang="T174">
              <a:pos x="T96" y="T97"/>
            </a:cxn>
            <a:cxn ang="T175">
              <a:pos x="T98" y="T99"/>
            </a:cxn>
            <a:cxn ang="T176">
              <a:pos x="T100" y="T101"/>
            </a:cxn>
            <a:cxn ang="T177">
              <a:pos x="T102" y="T103"/>
            </a:cxn>
            <a:cxn ang="T178">
              <a:pos x="T104" y="T105"/>
            </a:cxn>
            <a:cxn ang="T179">
              <a:pos x="T106" y="T107"/>
            </a:cxn>
            <a:cxn ang="T180">
              <a:pos x="T108" y="T109"/>
            </a:cxn>
            <a:cxn ang="T181">
              <a:pos x="T110" y="T111"/>
            </a:cxn>
            <a:cxn ang="T182">
              <a:pos x="T112" y="T113"/>
            </a:cxn>
            <a:cxn ang="T183">
              <a:pos x="T114" y="T115"/>
            </a:cxn>
            <a:cxn ang="T184">
              <a:pos x="T116" y="T117"/>
            </a:cxn>
            <a:cxn ang="T185">
              <a:pos x="T118" y="T119"/>
            </a:cxn>
            <a:cxn ang="T186">
              <a:pos x="T120" y="T121"/>
            </a:cxn>
            <a:cxn ang="T187">
              <a:pos x="T122" y="T123"/>
            </a:cxn>
            <a:cxn ang="T188">
              <a:pos x="T124" y="T125"/>
            </a:cxn>
          </a:cxnLst>
          <a:rect l="0" t="0" r="r" b="b"/>
          <a:pathLst>
            <a:path w="10000" h="10001">
              <a:moveTo>
                <a:pt x="7581" y="2950"/>
              </a:moveTo>
              <a:cubicBezTo>
                <a:pt x="7635" y="2818"/>
                <a:pt x="7688" y="2685"/>
                <a:pt x="7742" y="2552"/>
              </a:cubicBezTo>
              <a:lnTo>
                <a:pt x="8065" y="2312"/>
              </a:lnTo>
              <a:lnTo>
                <a:pt x="9194" y="1754"/>
              </a:lnTo>
              <a:lnTo>
                <a:pt x="9677" y="1595"/>
              </a:lnTo>
              <a:lnTo>
                <a:pt x="10000" y="1116"/>
              </a:lnTo>
              <a:lnTo>
                <a:pt x="9839" y="1037"/>
              </a:lnTo>
              <a:lnTo>
                <a:pt x="9355" y="1197"/>
              </a:lnTo>
              <a:lnTo>
                <a:pt x="8387" y="1435"/>
              </a:lnTo>
              <a:lnTo>
                <a:pt x="7581" y="1356"/>
              </a:lnTo>
              <a:cubicBezTo>
                <a:pt x="7635" y="1170"/>
                <a:pt x="7688" y="983"/>
                <a:pt x="7742" y="797"/>
              </a:cubicBezTo>
              <a:lnTo>
                <a:pt x="7258" y="638"/>
              </a:lnTo>
              <a:lnTo>
                <a:pt x="6290" y="479"/>
              </a:lnTo>
              <a:lnTo>
                <a:pt x="5806" y="319"/>
              </a:lnTo>
              <a:lnTo>
                <a:pt x="5323" y="0"/>
              </a:lnTo>
              <a:lnTo>
                <a:pt x="4677" y="81"/>
              </a:lnTo>
              <a:lnTo>
                <a:pt x="4516" y="159"/>
              </a:lnTo>
              <a:lnTo>
                <a:pt x="3710" y="81"/>
              </a:lnTo>
              <a:cubicBezTo>
                <a:pt x="3387" y="81"/>
                <a:pt x="3476" y="72"/>
                <a:pt x="3387" y="81"/>
              </a:cubicBezTo>
              <a:cubicBezTo>
                <a:pt x="3298" y="89"/>
                <a:pt x="3178" y="131"/>
                <a:pt x="3178" y="131"/>
              </a:cubicBezTo>
              <a:cubicBezTo>
                <a:pt x="3339" y="211"/>
                <a:pt x="3245" y="168"/>
                <a:pt x="3226" y="240"/>
              </a:cubicBezTo>
              <a:cubicBezTo>
                <a:pt x="3207" y="310"/>
                <a:pt x="3065" y="558"/>
                <a:pt x="3065" y="558"/>
              </a:cubicBezTo>
              <a:lnTo>
                <a:pt x="2581" y="797"/>
              </a:lnTo>
              <a:lnTo>
                <a:pt x="2581" y="1275"/>
              </a:lnTo>
              <a:lnTo>
                <a:pt x="2258" y="1595"/>
              </a:lnTo>
              <a:lnTo>
                <a:pt x="1774" y="2631"/>
              </a:lnTo>
              <a:cubicBezTo>
                <a:pt x="1828" y="2896"/>
                <a:pt x="1881" y="3163"/>
                <a:pt x="1935" y="3428"/>
              </a:cubicBezTo>
              <a:lnTo>
                <a:pt x="968" y="4466"/>
              </a:lnTo>
              <a:lnTo>
                <a:pt x="806" y="5582"/>
              </a:lnTo>
              <a:lnTo>
                <a:pt x="806" y="6141"/>
              </a:lnTo>
              <a:cubicBezTo>
                <a:pt x="752" y="6327"/>
                <a:pt x="699" y="6514"/>
                <a:pt x="645" y="6699"/>
              </a:cubicBezTo>
              <a:lnTo>
                <a:pt x="968" y="7019"/>
              </a:lnTo>
              <a:lnTo>
                <a:pt x="484" y="8294"/>
              </a:lnTo>
              <a:lnTo>
                <a:pt x="0" y="8852"/>
              </a:lnTo>
              <a:cubicBezTo>
                <a:pt x="54" y="8985"/>
                <a:pt x="47" y="9085"/>
                <a:pt x="161" y="9251"/>
              </a:cubicBezTo>
              <a:cubicBezTo>
                <a:pt x="275" y="9417"/>
                <a:pt x="316" y="9724"/>
                <a:pt x="685" y="9848"/>
              </a:cubicBezTo>
              <a:cubicBezTo>
                <a:pt x="1054" y="9973"/>
                <a:pt x="2126" y="10011"/>
                <a:pt x="2375" y="10000"/>
              </a:cubicBezTo>
              <a:cubicBezTo>
                <a:pt x="2624" y="9989"/>
                <a:pt x="2202" y="9881"/>
                <a:pt x="2182" y="9783"/>
              </a:cubicBezTo>
              <a:cubicBezTo>
                <a:pt x="2163" y="9685"/>
                <a:pt x="2172" y="9527"/>
                <a:pt x="2258" y="9410"/>
              </a:cubicBezTo>
              <a:cubicBezTo>
                <a:pt x="2345" y="9293"/>
                <a:pt x="2550" y="9220"/>
                <a:pt x="2701" y="9082"/>
              </a:cubicBezTo>
              <a:cubicBezTo>
                <a:pt x="2852" y="8944"/>
                <a:pt x="3004" y="8707"/>
                <a:pt x="3165" y="8584"/>
              </a:cubicBezTo>
              <a:cubicBezTo>
                <a:pt x="3326" y="8461"/>
                <a:pt x="3550" y="8459"/>
                <a:pt x="3668" y="8344"/>
              </a:cubicBezTo>
              <a:cubicBezTo>
                <a:pt x="3786" y="8229"/>
                <a:pt x="3918" y="7996"/>
                <a:pt x="3871" y="7895"/>
              </a:cubicBezTo>
              <a:cubicBezTo>
                <a:pt x="3824" y="7794"/>
                <a:pt x="3548" y="7789"/>
                <a:pt x="3387" y="7736"/>
              </a:cubicBezTo>
              <a:cubicBezTo>
                <a:pt x="3280" y="7629"/>
                <a:pt x="3000" y="7495"/>
                <a:pt x="3065" y="7416"/>
              </a:cubicBezTo>
              <a:cubicBezTo>
                <a:pt x="3130" y="7337"/>
                <a:pt x="3541" y="7312"/>
                <a:pt x="3779" y="7260"/>
              </a:cubicBezTo>
              <a:cubicBezTo>
                <a:pt x="3810" y="7153"/>
                <a:pt x="3875" y="7075"/>
                <a:pt x="3971" y="6968"/>
              </a:cubicBezTo>
              <a:cubicBezTo>
                <a:pt x="4067" y="6861"/>
                <a:pt x="4220" y="6700"/>
                <a:pt x="4355" y="6620"/>
              </a:cubicBezTo>
              <a:cubicBezTo>
                <a:pt x="4490" y="6540"/>
                <a:pt x="4699" y="6570"/>
                <a:pt x="4780" y="6490"/>
              </a:cubicBezTo>
              <a:cubicBezTo>
                <a:pt x="4861" y="6410"/>
                <a:pt x="4853" y="6226"/>
                <a:pt x="4839" y="6141"/>
              </a:cubicBezTo>
              <a:cubicBezTo>
                <a:pt x="5323" y="5822"/>
                <a:pt x="5348" y="5984"/>
                <a:pt x="5437" y="5921"/>
              </a:cubicBezTo>
              <a:cubicBezTo>
                <a:pt x="5526" y="5858"/>
                <a:pt x="5368" y="5818"/>
                <a:pt x="5376" y="5762"/>
              </a:cubicBezTo>
              <a:cubicBezTo>
                <a:pt x="5384" y="5706"/>
                <a:pt x="5412" y="5665"/>
                <a:pt x="5484" y="5582"/>
              </a:cubicBezTo>
              <a:cubicBezTo>
                <a:pt x="5556" y="5499"/>
                <a:pt x="5622" y="5319"/>
                <a:pt x="5806" y="5264"/>
              </a:cubicBezTo>
              <a:cubicBezTo>
                <a:pt x="5990" y="5209"/>
                <a:pt x="6266" y="5289"/>
                <a:pt x="6588" y="5253"/>
              </a:cubicBezTo>
              <a:cubicBezTo>
                <a:pt x="6910" y="5217"/>
                <a:pt x="7468" y="5176"/>
                <a:pt x="7741" y="5045"/>
              </a:cubicBezTo>
              <a:cubicBezTo>
                <a:pt x="8014" y="4914"/>
                <a:pt x="8092" y="4629"/>
                <a:pt x="8226" y="4466"/>
              </a:cubicBezTo>
              <a:cubicBezTo>
                <a:pt x="8361" y="4303"/>
                <a:pt x="8441" y="4199"/>
                <a:pt x="8548" y="4066"/>
              </a:cubicBezTo>
              <a:lnTo>
                <a:pt x="8226" y="3748"/>
              </a:lnTo>
              <a:cubicBezTo>
                <a:pt x="8065" y="3668"/>
                <a:pt x="7825" y="3557"/>
                <a:pt x="7742" y="3509"/>
              </a:cubicBezTo>
              <a:cubicBezTo>
                <a:pt x="7659" y="3461"/>
                <a:pt x="7731" y="3475"/>
                <a:pt x="7726" y="3458"/>
              </a:cubicBezTo>
              <a:lnTo>
                <a:pt x="7581" y="3350"/>
              </a:lnTo>
              <a:lnTo>
                <a:pt x="7581" y="2950"/>
              </a:lnTo>
              <a:close/>
            </a:path>
          </a:pathLst>
        </a:custGeom>
        <a:solidFill>
          <a:srgbClr val="0D9DDB">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439807</xdr:colOff>
      <xdr:row>30</xdr:row>
      <xdr:rowOff>103188</xdr:rowOff>
    </xdr:from>
    <xdr:to>
      <xdr:col>6</xdr:col>
      <xdr:colOff>73094</xdr:colOff>
      <xdr:row>37</xdr:row>
      <xdr:rowOff>53975</xdr:rowOff>
    </xdr:to>
    <xdr:sp macro="" textlink="">
      <xdr:nvSpPr>
        <xdr:cNvPr id="165" name="CL">
          <a:extLst>
            <a:ext uri="{FF2B5EF4-FFF2-40B4-BE49-F238E27FC236}">
              <a16:creationId xmlns:a16="http://schemas.microsoft.com/office/drawing/2014/main" id="{00000000-0008-0000-0D00-0000A5000000}"/>
            </a:ext>
          </a:extLst>
        </xdr:cNvPr>
        <xdr:cNvSpPr>
          <a:spLocks/>
        </xdr:cNvSpPr>
      </xdr:nvSpPr>
      <xdr:spPr bwMode="auto">
        <a:xfrm>
          <a:off x="3592582" y="5399088"/>
          <a:ext cx="242887" cy="1179512"/>
        </a:xfrm>
        <a:custGeom>
          <a:avLst/>
          <a:gdLst>
            <a:gd name="T0" fmla="*/ 2147483647 w 14463"/>
            <a:gd name="T1" fmla="*/ 2147483647 h 11339"/>
            <a:gd name="T2" fmla="*/ 2147483647 w 14463"/>
            <a:gd name="T3" fmla="*/ 0 h 11339"/>
            <a:gd name="T4" fmla="*/ 2147483647 w 14463"/>
            <a:gd name="T5" fmla="*/ 2147483647 h 11339"/>
            <a:gd name="T6" fmla="*/ 2147483647 w 14463"/>
            <a:gd name="T7" fmla="*/ 2147483647 h 11339"/>
            <a:gd name="T8" fmla="*/ 2147483647 w 14463"/>
            <a:gd name="T9" fmla="*/ 2147483647 h 11339"/>
            <a:gd name="T10" fmla="*/ 2147483647 w 14463"/>
            <a:gd name="T11" fmla="*/ 2147483647 h 11339"/>
            <a:gd name="T12" fmla="*/ 2147483647 w 14463"/>
            <a:gd name="T13" fmla="*/ 2147483647 h 11339"/>
            <a:gd name="T14" fmla="*/ 2147483647 w 14463"/>
            <a:gd name="T15" fmla="*/ 2147483647 h 11339"/>
            <a:gd name="T16" fmla="*/ 2147483647 w 14463"/>
            <a:gd name="T17" fmla="*/ 2147483647 h 11339"/>
            <a:gd name="T18" fmla="*/ 2147483647 w 14463"/>
            <a:gd name="T19" fmla="*/ 2147483647 h 11339"/>
            <a:gd name="T20" fmla="*/ 2147483647 w 14463"/>
            <a:gd name="T21" fmla="*/ 2147483647 h 11339"/>
            <a:gd name="T22" fmla="*/ 2147483647 w 14463"/>
            <a:gd name="T23" fmla="*/ 2147483647 h 11339"/>
            <a:gd name="T24" fmla="*/ 2147483647 w 14463"/>
            <a:gd name="T25" fmla="*/ 2147483647 h 11339"/>
            <a:gd name="T26" fmla="*/ 2147483647 w 14463"/>
            <a:gd name="T27" fmla="*/ 2147483647 h 11339"/>
            <a:gd name="T28" fmla="*/ 2147483647 w 14463"/>
            <a:gd name="T29" fmla="*/ 2147483647 h 11339"/>
            <a:gd name="T30" fmla="*/ 2147483647 w 14463"/>
            <a:gd name="T31" fmla="*/ 2147483647 h 11339"/>
            <a:gd name="T32" fmla="*/ 2147483647 w 14463"/>
            <a:gd name="T33" fmla="*/ 2147483647 h 11339"/>
            <a:gd name="T34" fmla="*/ 2147483647 w 14463"/>
            <a:gd name="T35" fmla="*/ 2147483647 h 11339"/>
            <a:gd name="T36" fmla="*/ 2147483647 w 14463"/>
            <a:gd name="T37" fmla="*/ 2147483647 h 11339"/>
            <a:gd name="T38" fmla="*/ 2147483647 w 14463"/>
            <a:gd name="T39" fmla="*/ 2147483647 h 11339"/>
            <a:gd name="T40" fmla="*/ 2147483647 w 14463"/>
            <a:gd name="T41" fmla="*/ 2147483647 h 11339"/>
            <a:gd name="T42" fmla="*/ 2147483647 w 14463"/>
            <a:gd name="T43" fmla="*/ 2147483647 h 11339"/>
            <a:gd name="T44" fmla="*/ 2147483647 w 14463"/>
            <a:gd name="T45" fmla="*/ 2147483647 h 11339"/>
            <a:gd name="T46" fmla="*/ 1981509999 w 14463"/>
            <a:gd name="T47" fmla="*/ 2147483647 h 11339"/>
            <a:gd name="T48" fmla="*/ 2004313902 w 14463"/>
            <a:gd name="T49" fmla="*/ 2147483647 h 11339"/>
            <a:gd name="T50" fmla="*/ 2084943939 w 14463"/>
            <a:gd name="T51" fmla="*/ 2147483647 h 11339"/>
            <a:gd name="T52" fmla="*/ 2039060011 w 14463"/>
            <a:gd name="T53" fmla="*/ 2147483647 h 11339"/>
            <a:gd name="T54" fmla="*/ 1901151566 w 14463"/>
            <a:gd name="T55" fmla="*/ 2147483647 h 11339"/>
            <a:gd name="T56" fmla="*/ 2147483647 w 14463"/>
            <a:gd name="T57" fmla="*/ 2147483647 h 11339"/>
            <a:gd name="T58" fmla="*/ 2147483647 w 14463"/>
            <a:gd name="T59" fmla="*/ 2147483647 h 11339"/>
            <a:gd name="T60" fmla="*/ 2147483647 w 14463"/>
            <a:gd name="T61" fmla="*/ 2147483647 h 11339"/>
            <a:gd name="T62" fmla="*/ 1000663624 w 14463"/>
            <a:gd name="T63" fmla="*/ 2147483647 h 11339"/>
            <a:gd name="T64" fmla="*/ 0 w 14463"/>
            <a:gd name="T65" fmla="*/ 2147483647 h 11339"/>
            <a:gd name="T66" fmla="*/ 405041421 w 14463"/>
            <a:gd name="T67" fmla="*/ 2147483647 h 11339"/>
            <a:gd name="T68" fmla="*/ 564400887 w 14463"/>
            <a:gd name="T69" fmla="*/ 2147483647 h 11339"/>
            <a:gd name="T70" fmla="*/ 1260736588 w 14463"/>
            <a:gd name="T71" fmla="*/ 2147483647 h 11339"/>
            <a:gd name="T72" fmla="*/ 719682527 w 14463"/>
            <a:gd name="T73" fmla="*/ 2147483647 h 11339"/>
            <a:gd name="T74" fmla="*/ 1112781475 w 14463"/>
            <a:gd name="T75" fmla="*/ 2147483647 h 11339"/>
            <a:gd name="T76" fmla="*/ 1563706825 w 14463"/>
            <a:gd name="T77" fmla="*/ 2147483647 h 11339"/>
            <a:gd name="T78" fmla="*/ 1651120182 w 14463"/>
            <a:gd name="T79" fmla="*/ 2147483647 h 11339"/>
            <a:gd name="T80" fmla="*/ 2142222347 w 14463"/>
            <a:gd name="T81" fmla="*/ 2147483647 h 11339"/>
            <a:gd name="T82" fmla="*/ 2147483647 w 14463"/>
            <a:gd name="T83" fmla="*/ 2147483647 h 11339"/>
            <a:gd name="T84" fmla="*/ 2147483647 w 14463"/>
            <a:gd name="T85" fmla="*/ 2147483647 h 11339"/>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Lst>
          <a:ahLst/>
          <a:cxnLst>
            <a:cxn ang="T86">
              <a:pos x="T0" y="T1"/>
            </a:cxn>
            <a:cxn ang="T87">
              <a:pos x="T2" y="T3"/>
            </a:cxn>
            <a:cxn ang="T88">
              <a:pos x="T4" y="T5"/>
            </a:cxn>
            <a:cxn ang="T89">
              <a:pos x="T6" y="T7"/>
            </a:cxn>
            <a:cxn ang="T90">
              <a:pos x="T8" y="T9"/>
            </a:cxn>
            <a:cxn ang="T91">
              <a:pos x="T10" y="T11"/>
            </a:cxn>
            <a:cxn ang="T92">
              <a:pos x="T12" y="T13"/>
            </a:cxn>
            <a:cxn ang="T93">
              <a:pos x="T14" y="T15"/>
            </a:cxn>
            <a:cxn ang="T94">
              <a:pos x="T16" y="T17"/>
            </a:cxn>
            <a:cxn ang="T95">
              <a:pos x="T18" y="T19"/>
            </a:cxn>
            <a:cxn ang="T96">
              <a:pos x="T20" y="T21"/>
            </a:cxn>
            <a:cxn ang="T97">
              <a:pos x="T22" y="T23"/>
            </a:cxn>
            <a:cxn ang="T98">
              <a:pos x="T24" y="T25"/>
            </a:cxn>
            <a:cxn ang="T99">
              <a:pos x="T26" y="T27"/>
            </a:cxn>
            <a:cxn ang="T100">
              <a:pos x="T28" y="T29"/>
            </a:cxn>
            <a:cxn ang="T101">
              <a:pos x="T30" y="T31"/>
            </a:cxn>
            <a:cxn ang="T102">
              <a:pos x="T32" y="T33"/>
            </a:cxn>
            <a:cxn ang="T103">
              <a:pos x="T34" y="T35"/>
            </a:cxn>
            <a:cxn ang="T104">
              <a:pos x="T36" y="T37"/>
            </a:cxn>
            <a:cxn ang="T105">
              <a:pos x="T38" y="T39"/>
            </a:cxn>
            <a:cxn ang="T106">
              <a:pos x="T40" y="T41"/>
            </a:cxn>
            <a:cxn ang="T107">
              <a:pos x="T42" y="T43"/>
            </a:cxn>
            <a:cxn ang="T108">
              <a:pos x="T44" y="T45"/>
            </a:cxn>
            <a:cxn ang="T109">
              <a:pos x="T46" y="T47"/>
            </a:cxn>
            <a:cxn ang="T110">
              <a:pos x="T48" y="T49"/>
            </a:cxn>
            <a:cxn ang="T111">
              <a:pos x="T50" y="T51"/>
            </a:cxn>
            <a:cxn ang="T112">
              <a:pos x="T52" y="T53"/>
            </a:cxn>
            <a:cxn ang="T113">
              <a:pos x="T54" y="T55"/>
            </a:cxn>
            <a:cxn ang="T114">
              <a:pos x="T56" y="T57"/>
            </a:cxn>
            <a:cxn ang="T115">
              <a:pos x="T58" y="T59"/>
            </a:cxn>
            <a:cxn ang="T116">
              <a:pos x="T60" y="T61"/>
            </a:cxn>
            <a:cxn ang="T117">
              <a:pos x="T62" y="T63"/>
            </a:cxn>
            <a:cxn ang="T118">
              <a:pos x="T64" y="T65"/>
            </a:cxn>
            <a:cxn ang="T119">
              <a:pos x="T66" y="T67"/>
            </a:cxn>
            <a:cxn ang="T120">
              <a:pos x="T68" y="T69"/>
            </a:cxn>
            <a:cxn ang="T121">
              <a:pos x="T70" y="T71"/>
            </a:cxn>
            <a:cxn ang="T122">
              <a:pos x="T72" y="T73"/>
            </a:cxn>
            <a:cxn ang="T123">
              <a:pos x="T74" y="T75"/>
            </a:cxn>
            <a:cxn ang="T124">
              <a:pos x="T76" y="T77"/>
            </a:cxn>
            <a:cxn ang="T125">
              <a:pos x="T78" y="T79"/>
            </a:cxn>
            <a:cxn ang="T126">
              <a:pos x="T80" y="T81"/>
            </a:cxn>
            <a:cxn ang="T127">
              <a:pos x="T82" y="T83"/>
            </a:cxn>
            <a:cxn ang="T128">
              <a:pos x="T84" y="T85"/>
            </a:cxn>
          </a:cxnLst>
          <a:rect l="0" t="0" r="r" b="b"/>
          <a:pathLst>
            <a:path w="14463" h="11339">
              <a:moveTo>
                <a:pt x="8188" y="209"/>
              </a:moveTo>
              <a:lnTo>
                <a:pt x="8780" y="0"/>
              </a:lnTo>
              <a:lnTo>
                <a:pt x="10217" y="207"/>
              </a:lnTo>
              <a:cubicBezTo>
                <a:pt x="10556" y="264"/>
                <a:pt x="10640" y="126"/>
                <a:pt x="10761" y="229"/>
              </a:cubicBezTo>
              <a:cubicBezTo>
                <a:pt x="10936" y="271"/>
                <a:pt x="11461" y="322"/>
                <a:pt x="11696" y="417"/>
              </a:cubicBezTo>
              <a:cubicBezTo>
                <a:pt x="11902" y="494"/>
                <a:pt x="11642" y="593"/>
                <a:pt x="11730" y="676"/>
              </a:cubicBezTo>
              <a:cubicBezTo>
                <a:pt x="11818" y="759"/>
                <a:pt x="12063" y="841"/>
                <a:pt x="12227" y="913"/>
              </a:cubicBezTo>
              <a:lnTo>
                <a:pt x="12983" y="1126"/>
              </a:lnTo>
              <a:lnTo>
                <a:pt x="12748" y="1307"/>
              </a:lnTo>
              <a:cubicBezTo>
                <a:pt x="12663" y="1515"/>
                <a:pt x="11910" y="1697"/>
                <a:pt x="11825" y="1905"/>
              </a:cubicBezTo>
              <a:lnTo>
                <a:pt x="10725" y="2530"/>
              </a:lnTo>
              <a:lnTo>
                <a:pt x="10429" y="2947"/>
              </a:lnTo>
              <a:cubicBezTo>
                <a:pt x="10471" y="3165"/>
                <a:pt x="10514" y="3383"/>
                <a:pt x="10556" y="3601"/>
              </a:cubicBezTo>
              <a:lnTo>
                <a:pt x="10852" y="3839"/>
              </a:lnTo>
              <a:lnTo>
                <a:pt x="10345" y="3839"/>
              </a:lnTo>
              <a:lnTo>
                <a:pt x="11191" y="4197"/>
              </a:lnTo>
              <a:cubicBezTo>
                <a:pt x="11149" y="4405"/>
                <a:pt x="11106" y="4613"/>
                <a:pt x="11064" y="4821"/>
              </a:cubicBezTo>
              <a:lnTo>
                <a:pt x="10599" y="5030"/>
              </a:lnTo>
              <a:lnTo>
                <a:pt x="9456" y="5298"/>
              </a:lnTo>
              <a:lnTo>
                <a:pt x="8822" y="6012"/>
              </a:lnTo>
              <a:lnTo>
                <a:pt x="8272" y="6161"/>
              </a:lnTo>
              <a:lnTo>
                <a:pt x="8526" y="6429"/>
              </a:lnTo>
              <a:lnTo>
                <a:pt x="8145" y="7084"/>
              </a:lnTo>
              <a:lnTo>
                <a:pt x="7299" y="7768"/>
              </a:lnTo>
              <a:lnTo>
                <a:pt x="7383" y="8155"/>
              </a:lnTo>
              <a:lnTo>
                <a:pt x="7680" y="8393"/>
              </a:lnTo>
              <a:cubicBezTo>
                <a:pt x="7624" y="8571"/>
                <a:pt x="7567" y="8750"/>
                <a:pt x="7511" y="8928"/>
              </a:cubicBezTo>
              <a:lnTo>
                <a:pt x="7003" y="9465"/>
              </a:lnTo>
              <a:lnTo>
                <a:pt x="10190" y="10380"/>
              </a:lnTo>
              <a:cubicBezTo>
                <a:pt x="10685" y="10621"/>
                <a:pt x="15360" y="10855"/>
                <a:pt x="14311" y="11050"/>
              </a:cubicBezTo>
              <a:cubicBezTo>
                <a:pt x="11744" y="11422"/>
                <a:pt x="9928" y="11345"/>
                <a:pt x="8880" y="11304"/>
              </a:cubicBezTo>
              <a:lnTo>
                <a:pt x="3686" y="10662"/>
              </a:lnTo>
              <a:lnTo>
                <a:pt x="0" y="9499"/>
              </a:lnTo>
              <a:lnTo>
                <a:pt x="1492" y="8492"/>
              </a:lnTo>
              <a:lnTo>
                <a:pt x="2079" y="7943"/>
              </a:lnTo>
              <a:lnTo>
                <a:pt x="4644" y="6748"/>
              </a:lnTo>
              <a:cubicBezTo>
                <a:pt x="4630" y="6430"/>
                <a:pt x="2665" y="7030"/>
                <a:pt x="2651" y="6712"/>
              </a:cubicBezTo>
              <a:lnTo>
                <a:pt x="4099" y="5323"/>
              </a:lnTo>
              <a:lnTo>
                <a:pt x="5760" y="4554"/>
              </a:lnTo>
              <a:cubicBezTo>
                <a:pt x="5651" y="3371"/>
                <a:pt x="6192" y="4301"/>
                <a:pt x="6082" y="3119"/>
              </a:cubicBezTo>
              <a:lnTo>
                <a:pt x="7891" y="1548"/>
              </a:lnTo>
              <a:lnTo>
                <a:pt x="8314" y="982"/>
              </a:lnTo>
              <a:lnTo>
                <a:pt x="8188" y="209"/>
              </a:lnTo>
              <a:close/>
            </a:path>
          </a:pathLst>
        </a:custGeom>
        <a:solidFill>
          <a:srgbClr val="FFE838">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6</xdr:col>
      <xdr:colOff>150882</xdr:colOff>
      <xdr:row>30</xdr:row>
      <xdr:rowOff>155575</xdr:rowOff>
    </xdr:from>
    <xdr:to>
      <xdr:col>6</xdr:col>
      <xdr:colOff>350907</xdr:colOff>
      <xdr:row>32</xdr:row>
      <xdr:rowOff>19050</xdr:rowOff>
    </xdr:to>
    <xdr:sp macro="" textlink="">
      <xdr:nvSpPr>
        <xdr:cNvPr id="166" name="PY">
          <a:extLst>
            <a:ext uri="{FF2B5EF4-FFF2-40B4-BE49-F238E27FC236}">
              <a16:creationId xmlns:a16="http://schemas.microsoft.com/office/drawing/2014/main" id="{00000000-0008-0000-0D00-0000A6000000}"/>
            </a:ext>
          </a:extLst>
        </xdr:cNvPr>
        <xdr:cNvSpPr>
          <a:spLocks/>
        </xdr:cNvSpPr>
      </xdr:nvSpPr>
      <xdr:spPr bwMode="auto">
        <a:xfrm>
          <a:off x="3913257" y="5451475"/>
          <a:ext cx="200025" cy="187325"/>
        </a:xfrm>
        <a:custGeom>
          <a:avLst/>
          <a:gdLst>
            <a:gd name="T0" fmla="*/ 2147483647 w 168"/>
            <a:gd name="T1" fmla="*/ 0 h 156"/>
            <a:gd name="T2" fmla="*/ 0 w 168"/>
            <a:gd name="T3" fmla="*/ 2147483647 h 156"/>
            <a:gd name="T4" fmla="*/ 0 w 168"/>
            <a:gd name="T5" fmla="*/ 2147483647 h 156"/>
            <a:gd name="T6" fmla="*/ 2147483647 w 168"/>
            <a:gd name="T7" fmla="*/ 2147483647 h 156"/>
            <a:gd name="T8" fmla="*/ 2147483647 w 168"/>
            <a:gd name="T9" fmla="*/ 2147483647 h 156"/>
            <a:gd name="T10" fmla="*/ 2147483647 w 168"/>
            <a:gd name="T11" fmla="*/ 2147483647 h 156"/>
            <a:gd name="T12" fmla="*/ 2147483647 w 168"/>
            <a:gd name="T13" fmla="*/ 2147483647 h 156"/>
            <a:gd name="T14" fmla="*/ 2147483647 w 168"/>
            <a:gd name="T15" fmla="*/ 2147483647 h 156"/>
            <a:gd name="T16" fmla="*/ 2147483647 w 168"/>
            <a:gd name="T17" fmla="*/ 2147483647 h 156"/>
            <a:gd name="T18" fmla="*/ 2147483647 w 168"/>
            <a:gd name="T19" fmla="*/ 2147483647 h 156"/>
            <a:gd name="T20" fmla="*/ 2147483647 w 168"/>
            <a:gd name="T21" fmla="*/ 2147483647 h 156"/>
            <a:gd name="T22" fmla="*/ 2147483647 w 168"/>
            <a:gd name="T23" fmla="*/ 2147483647 h 156"/>
            <a:gd name="T24" fmla="*/ 2147483647 w 168"/>
            <a:gd name="T25" fmla="*/ 2147483647 h 156"/>
            <a:gd name="T26" fmla="*/ 2147483647 w 168"/>
            <a:gd name="T27" fmla="*/ 2147483647 h 156"/>
            <a:gd name="T28" fmla="*/ 2147483647 w 168"/>
            <a:gd name="T29" fmla="*/ 2147483647 h 156"/>
            <a:gd name="T30" fmla="*/ 2147483647 w 168"/>
            <a:gd name="T31" fmla="*/ 2147483647 h 156"/>
            <a:gd name="T32" fmla="*/ 2147483647 w 168"/>
            <a:gd name="T33" fmla="*/ 2147483647 h 156"/>
            <a:gd name="T34" fmla="*/ 2147483647 w 168"/>
            <a:gd name="T35" fmla="*/ 2147483647 h 156"/>
            <a:gd name="T36" fmla="*/ 2147483647 w 168"/>
            <a:gd name="T37" fmla="*/ 0 h 156"/>
            <a:gd name="T38" fmla="*/ 2147483647 w 168"/>
            <a:gd name="T39" fmla="*/ 0 h 15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168" h="156">
              <a:moveTo>
                <a:pt x="48" y="0"/>
              </a:moveTo>
              <a:lnTo>
                <a:pt x="0" y="36"/>
              </a:lnTo>
              <a:lnTo>
                <a:pt x="0" y="48"/>
              </a:lnTo>
              <a:lnTo>
                <a:pt x="18" y="72"/>
              </a:lnTo>
              <a:lnTo>
                <a:pt x="36" y="84"/>
              </a:lnTo>
              <a:lnTo>
                <a:pt x="72" y="96"/>
              </a:lnTo>
              <a:lnTo>
                <a:pt x="90" y="108"/>
              </a:lnTo>
              <a:lnTo>
                <a:pt x="84" y="150"/>
              </a:lnTo>
              <a:lnTo>
                <a:pt x="114" y="156"/>
              </a:lnTo>
              <a:lnTo>
                <a:pt x="150" y="138"/>
              </a:lnTo>
              <a:lnTo>
                <a:pt x="168" y="126"/>
              </a:lnTo>
              <a:lnTo>
                <a:pt x="162" y="114"/>
              </a:lnTo>
              <a:lnTo>
                <a:pt x="162" y="90"/>
              </a:lnTo>
              <a:lnTo>
                <a:pt x="144" y="84"/>
              </a:lnTo>
              <a:lnTo>
                <a:pt x="120" y="54"/>
              </a:lnTo>
              <a:lnTo>
                <a:pt x="108" y="42"/>
              </a:lnTo>
              <a:lnTo>
                <a:pt x="90" y="12"/>
              </a:lnTo>
              <a:lnTo>
                <a:pt x="90" y="6"/>
              </a:lnTo>
              <a:lnTo>
                <a:pt x="78" y="0"/>
              </a:lnTo>
              <a:lnTo>
                <a:pt x="48"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606494</xdr:colOff>
      <xdr:row>29</xdr:row>
      <xdr:rowOff>109538</xdr:rowOff>
    </xdr:from>
    <xdr:to>
      <xdr:col>6</xdr:col>
      <xdr:colOff>263594</xdr:colOff>
      <xdr:row>31</xdr:row>
      <xdr:rowOff>73025</xdr:rowOff>
    </xdr:to>
    <xdr:sp macro="" textlink="">
      <xdr:nvSpPr>
        <xdr:cNvPr id="167" name="BO">
          <a:extLst>
            <a:ext uri="{FF2B5EF4-FFF2-40B4-BE49-F238E27FC236}">
              <a16:creationId xmlns:a16="http://schemas.microsoft.com/office/drawing/2014/main" id="{00000000-0008-0000-0D00-0000A7000000}"/>
            </a:ext>
          </a:extLst>
        </xdr:cNvPr>
        <xdr:cNvSpPr>
          <a:spLocks/>
        </xdr:cNvSpPr>
      </xdr:nvSpPr>
      <xdr:spPr bwMode="auto">
        <a:xfrm>
          <a:off x="3759269" y="5243513"/>
          <a:ext cx="266700" cy="287337"/>
        </a:xfrm>
        <a:custGeom>
          <a:avLst/>
          <a:gdLst>
            <a:gd name="T0" fmla="*/ 2147483647 w 10141"/>
            <a:gd name="T1" fmla="*/ 2147483647 h 10000"/>
            <a:gd name="T2" fmla="*/ 2147483647 w 10141"/>
            <a:gd name="T3" fmla="*/ 2147483647 h 10000"/>
            <a:gd name="T4" fmla="*/ 2147483647 w 10141"/>
            <a:gd name="T5" fmla="*/ 2147483647 h 10000"/>
            <a:gd name="T6" fmla="*/ 2147483647 w 10141"/>
            <a:gd name="T7" fmla="*/ 2147483647 h 10000"/>
            <a:gd name="T8" fmla="*/ 2147483647 w 10141"/>
            <a:gd name="T9" fmla="*/ 2147483647 h 10000"/>
            <a:gd name="T10" fmla="*/ 2147483647 w 10141"/>
            <a:gd name="T11" fmla="*/ 2147483647 h 10000"/>
            <a:gd name="T12" fmla="*/ 2147483647 w 10141"/>
            <a:gd name="T13" fmla="*/ 2147483647 h 10000"/>
            <a:gd name="T14" fmla="*/ 2147483647 w 10141"/>
            <a:gd name="T15" fmla="*/ 2147483647 h 10000"/>
            <a:gd name="T16" fmla="*/ 2147483647 w 10141"/>
            <a:gd name="T17" fmla="*/ 2147483647 h 10000"/>
            <a:gd name="T18" fmla="*/ 2147483647 w 10141"/>
            <a:gd name="T19" fmla="*/ 2147483647 h 10000"/>
            <a:gd name="T20" fmla="*/ 2147483647 w 10141"/>
            <a:gd name="T21" fmla="*/ 2147483647 h 10000"/>
            <a:gd name="T22" fmla="*/ 2147483647 w 10141"/>
            <a:gd name="T23" fmla="*/ 2147483647 h 10000"/>
            <a:gd name="T24" fmla="*/ 2147483647 w 10141"/>
            <a:gd name="T25" fmla="*/ 559694835 h 10000"/>
            <a:gd name="T26" fmla="*/ 2147483647 w 10141"/>
            <a:gd name="T27" fmla="*/ 0 h 10000"/>
            <a:gd name="T28" fmla="*/ 2147483647 w 10141"/>
            <a:gd name="T29" fmla="*/ 1679062236 h 10000"/>
            <a:gd name="T30" fmla="*/ 660320876 w 10141"/>
            <a:gd name="T31" fmla="*/ 2147483647 h 10000"/>
            <a:gd name="T32" fmla="*/ 1529502540 w 10141"/>
            <a:gd name="T33" fmla="*/ 2147483647 h 10000"/>
            <a:gd name="T34" fmla="*/ 928639091 w 10141"/>
            <a:gd name="T35" fmla="*/ 2147483647 h 10000"/>
            <a:gd name="T36" fmla="*/ 437003296 w 10141"/>
            <a:gd name="T37" fmla="*/ 2147483647 h 10000"/>
            <a:gd name="T38" fmla="*/ 3210630 w 10141"/>
            <a:gd name="T39" fmla="*/ 2147483647 h 10000"/>
            <a:gd name="T40" fmla="*/ 716548999 w 10141"/>
            <a:gd name="T41" fmla="*/ 2147483647 h 10000"/>
            <a:gd name="T42" fmla="*/ 1963295205 w 10141"/>
            <a:gd name="T43" fmla="*/ 2147483647 h 10000"/>
            <a:gd name="T44" fmla="*/ 1529502540 w 10141"/>
            <a:gd name="T45" fmla="*/ 2147483647 h 10000"/>
            <a:gd name="T46" fmla="*/ 2147483647 w 10141"/>
            <a:gd name="T47" fmla="*/ 2147483647 h 10000"/>
            <a:gd name="T48" fmla="*/ 2147483647 w 10141"/>
            <a:gd name="T49" fmla="*/ 2147483647 h 10000"/>
            <a:gd name="T50" fmla="*/ 2147483647 w 10141"/>
            <a:gd name="T51" fmla="*/ 2147483647 h 10000"/>
            <a:gd name="T52" fmla="*/ 2147483647 w 10141"/>
            <a:gd name="T53" fmla="*/ 2147483647 h 10000"/>
            <a:gd name="T54" fmla="*/ 2147483647 w 10141"/>
            <a:gd name="T55" fmla="*/ 2147483647 h 10000"/>
            <a:gd name="T56" fmla="*/ 2147483647 w 10141"/>
            <a:gd name="T57" fmla="*/ 2147483647 h 10000"/>
            <a:gd name="T58" fmla="*/ 2147483647 w 10141"/>
            <a:gd name="T59" fmla="*/ 2147483647 h 10000"/>
            <a:gd name="T60" fmla="*/ 2147483647 w 10141"/>
            <a:gd name="T61" fmla="*/ 2147483647 h 10000"/>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0" t="0" r="r" b="b"/>
          <a:pathLst>
            <a:path w="10141" h="10000">
              <a:moveTo>
                <a:pt x="6087" y="9512"/>
              </a:moveTo>
              <a:lnTo>
                <a:pt x="6087" y="9024"/>
              </a:lnTo>
              <a:lnTo>
                <a:pt x="8249" y="7561"/>
              </a:lnTo>
              <a:lnTo>
                <a:pt x="9600" y="7561"/>
              </a:lnTo>
              <a:lnTo>
                <a:pt x="10141" y="7805"/>
              </a:lnTo>
              <a:lnTo>
                <a:pt x="10141" y="6098"/>
              </a:lnTo>
              <a:lnTo>
                <a:pt x="10141" y="5122"/>
              </a:lnTo>
              <a:cubicBezTo>
                <a:pt x="10141" y="5122"/>
                <a:pt x="8790" y="4878"/>
                <a:pt x="8519" y="4878"/>
              </a:cubicBezTo>
              <a:lnTo>
                <a:pt x="7979" y="4146"/>
              </a:lnTo>
              <a:lnTo>
                <a:pt x="7979" y="3171"/>
              </a:lnTo>
              <a:lnTo>
                <a:pt x="6087" y="2439"/>
              </a:lnTo>
              <a:lnTo>
                <a:pt x="4465" y="1707"/>
              </a:lnTo>
              <a:lnTo>
                <a:pt x="4195" y="244"/>
              </a:lnTo>
              <a:lnTo>
                <a:pt x="2573" y="0"/>
              </a:lnTo>
              <a:lnTo>
                <a:pt x="1492" y="732"/>
              </a:lnTo>
              <a:lnTo>
                <a:pt x="411" y="976"/>
              </a:lnTo>
              <a:cubicBezTo>
                <a:pt x="591" y="1220"/>
                <a:pt x="924" y="1260"/>
                <a:pt x="952" y="1707"/>
              </a:cubicBezTo>
              <a:cubicBezTo>
                <a:pt x="980" y="2154"/>
                <a:pt x="691" y="3085"/>
                <a:pt x="578" y="3659"/>
              </a:cubicBezTo>
              <a:cubicBezTo>
                <a:pt x="465" y="4234"/>
                <a:pt x="368" y="4765"/>
                <a:pt x="272" y="5154"/>
              </a:cubicBezTo>
              <a:cubicBezTo>
                <a:pt x="176" y="5543"/>
                <a:pt x="-27" y="5787"/>
                <a:pt x="2" y="5992"/>
              </a:cubicBezTo>
              <a:cubicBezTo>
                <a:pt x="31" y="6197"/>
                <a:pt x="243" y="6244"/>
                <a:pt x="446" y="6383"/>
              </a:cubicBezTo>
              <a:cubicBezTo>
                <a:pt x="649" y="6522"/>
                <a:pt x="1138" y="6592"/>
                <a:pt x="1222" y="6829"/>
              </a:cubicBezTo>
              <a:cubicBezTo>
                <a:pt x="1306" y="7066"/>
                <a:pt x="1042" y="7480"/>
                <a:pt x="952" y="7805"/>
              </a:cubicBezTo>
              <a:lnTo>
                <a:pt x="2033" y="9512"/>
              </a:lnTo>
              <a:lnTo>
                <a:pt x="2303" y="10000"/>
              </a:lnTo>
              <a:lnTo>
                <a:pt x="2844" y="9756"/>
              </a:lnTo>
              <a:lnTo>
                <a:pt x="3384" y="9756"/>
              </a:lnTo>
              <a:lnTo>
                <a:pt x="4736" y="10000"/>
              </a:lnTo>
              <a:lnTo>
                <a:pt x="5006" y="9756"/>
              </a:lnTo>
              <a:lnTo>
                <a:pt x="6087" y="9512"/>
              </a:ln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373132</xdr:colOff>
      <xdr:row>26</xdr:row>
      <xdr:rowOff>57150</xdr:rowOff>
    </xdr:from>
    <xdr:to>
      <xdr:col>6</xdr:col>
      <xdr:colOff>57219</xdr:colOff>
      <xdr:row>28</xdr:row>
      <xdr:rowOff>142875</xdr:rowOff>
    </xdr:to>
    <xdr:grpSp>
      <xdr:nvGrpSpPr>
        <xdr:cNvPr id="168" name="CO">
          <a:extLst>
            <a:ext uri="{FF2B5EF4-FFF2-40B4-BE49-F238E27FC236}">
              <a16:creationId xmlns:a16="http://schemas.microsoft.com/office/drawing/2014/main" id="{00000000-0008-0000-0D00-0000A8000000}"/>
            </a:ext>
          </a:extLst>
        </xdr:cNvPr>
        <xdr:cNvGrpSpPr/>
      </xdr:nvGrpSpPr>
      <xdr:grpSpPr>
        <a:xfrm>
          <a:off x="3656082" y="4635500"/>
          <a:ext cx="319087" cy="403225"/>
          <a:chOff x="2802165" y="6970939"/>
          <a:chExt cx="293687" cy="409575"/>
        </a:xfrm>
      </xdr:grpSpPr>
      <xdr:sp macro="" textlink="">
        <xdr:nvSpPr>
          <xdr:cNvPr id="169" name="Freeform 168">
            <a:extLst>
              <a:ext uri="{FF2B5EF4-FFF2-40B4-BE49-F238E27FC236}">
                <a16:creationId xmlns:a16="http://schemas.microsoft.com/office/drawing/2014/main" id="{00000000-0008-0000-0D00-0000A9000000}"/>
              </a:ext>
            </a:extLst>
          </xdr:cNvPr>
          <xdr:cNvSpPr>
            <a:spLocks/>
          </xdr:cNvSpPr>
        </xdr:nvSpPr>
        <xdr:spPr bwMode="auto">
          <a:xfrm>
            <a:off x="2802165" y="6970939"/>
            <a:ext cx="290512" cy="334723"/>
          </a:xfrm>
          <a:custGeom>
            <a:avLst/>
            <a:gdLst>
              <a:gd name="T0" fmla="*/ 2147483647 w 37"/>
              <a:gd name="T1" fmla="*/ 2147483647 h 41"/>
              <a:gd name="T2" fmla="*/ 2147483647 w 37"/>
              <a:gd name="T3" fmla="*/ 2147483647 h 41"/>
              <a:gd name="T4" fmla="*/ 2147483647 w 37"/>
              <a:gd name="T5" fmla="*/ 2147483647 h 41"/>
              <a:gd name="T6" fmla="*/ 2147483647 w 37"/>
              <a:gd name="T7" fmla="*/ 2147483647 h 41"/>
              <a:gd name="T8" fmla="*/ 2147483647 w 37"/>
              <a:gd name="T9" fmla="*/ 2147483647 h 41"/>
              <a:gd name="T10" fmla="*/ 2147483647 w 37"/>
              <a:gd name="T11" fmla="*/ 2147483647 h 41"/>
              <a:gd name="T12" fmla="*/ 2147483647 w 37"/>
              <a:gd name="T13" fmla="*/ 2147483647 h 41"/>
              <a:gd name="T14" fmla="*/ 2147483647 w 37"/>
              <a:gd name="T15" fmla="*/ 2147483647 h 41"/>
              <a:gd name="T16" fmla="*/ 2147483647 w 37"/>
              <a:gd name="T17" fmla="*/ 2147483647 h 41"/>
              <a:gd name="T18" fmla="*/ 2147483647 w 37"/>
              <a:gd name="T19" fmla="*/ 2147483647 h 41"/>
              <a:gd name="T20" fmla="*/ 2147483647 w 37"/>
              <a:gd name="T21" fmla="*/ 0 h 41"/>
              <a:gd name="T22" fmla="*/ 2147483647 w 37"/>
              <a:gd name="T23" fmla="*/ 2147483647 h 41"/>
              <a:gd name="T24" fmla="*/ 2147483647 w 37"/>
              <a:gd name="T25" fmla="*/ 2147483647 h 41"/>
              <a:gd name="T26" fmla="*/ 2147483647 w 37"/>
              <a:gd name="T27" fmla="*/ 2147483647 h 41"/>
              <a:gd name="T28" fmla="*/ 2147483647 w 37"/>
              <a:gd name="T29" fmla="*/ 2147483647 h 41"/>
              <a:gd name="T30" fmla="*/ 2147483647 w 37"/>
              <a:gd name="T31" fmla="*/ 2147483647 h 41"/>
              <a:gd name="T32" fmla="*/ 2147483647 w 37"/>
              <a:gd name="T33" fmla="*/ 2147483647 h 41"/>
              <a:gd name="T34" fmla="*/ 2147483647 w 37"/>
              <a:gd name="T35" fmla="*/ 2147483647 h 41"/>
              <a:gd name="T36" fmla="*/ 2147483647 w 37"/>
              <a:gd name="T37" fmla="*/ 2147483647 h 41"/>
              <a:gd name="T38" fmla="*/ 2147483647 w 37"/>
              <a:gd name="T39" fmla="*/ 2147483647 h 41"/>
              <a:gd name="T40" fmla="*/ 2147483647 w 37"/>
              <a:gd name="T41" fmla="*/ 2147483647 h 41"/>
              <a:gd name="T42" fmla="*/ 2147483647 w 37"/>
              <a:gd name="T43" fmla="*/ 2147483647 h 41"/>
              <a:gd name="T44" fmla="*/ 0 w 37"/>
              <a:gd name="T45" fmla="*/ 2147483647 h 41"/>
              <a:gd name="T46" fmla="*/ 2147483647 w 37"/>
              <a:gd name="T47" fmla="*/ 2147483647 h 41"/>
              <a:gd name="T48" fmla="*/ 2147483647 w 37"/>
              <a:gd name="T49" fmla="*/ 2147483647 h 41"/>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connsiteX0" fmla="*/ 10000 w 10000"/>
              <a:gd name="connsiteY0" fmla="*/ 8293 h 10046"/>
              <a:gd name="connsiteX1" fmla="*/ 10000 w 10000"/>
              <a:gd name="connsiteY1" fmla="*/ 8293 h 10046"/>
              <a:gd name="connsiteX2" fmla="*/ 10000 w 10000"/>
              <a:gd name="connsiteY2" fmla="*/ 6585 h 10046"/>
              <a:gd name="connsiteX3" fmla="*/ 9459 w 10000"/>
              <a:gd name="connsiteY3" fmla="*/ 5610 h 10046"/>
              <a:gd name="connsiteX4" fmla="*/ 9730 w 10000"/>
              <a:gd name="connsiteY4" fmla="*/ 5122 h 10046"/>
              <a:gd name="connsiteX5" fmla="*/ 8378 w 10000"/>
              <a:gd name="connsiteY5" fmla="*/ 4878 h 10046"/>
              <a:gd name="connsiteX6" fmla="*/ 5676 w 10000"/>
              <a:gd name="connsiteY6" fmla="*/ 3902 h 10046"/>
              <a:gd name="connsiteX7" fmla="*/ 5135 w 10000"/>
              <a:gd name="connsiteY7" fmla="*/ 2683 h 10046"/>
              <a:gd name="connsiteX8" fmla="*/ 5405 w 10000"/>
              <a:gd name="connsiteY8" fmla="*/ 732 h 10046"/>
              <a:gd name="connsiteX9" fmla="*/ 6486 w 10000"/>
              <a:gd name="connsiteY9" fmla="*/ 244 h 10046"/>
              <a:gd name="connsiteX10" fmla="*/ 6486 w 10000"/>
              <a:gd name="connsiteY10" fmla="*/ 0 h 10046"/>
              <a:gd name="connsiteX11" fmla="*/ 4595 w 10000"/>
              <a:gd name="connsiteY11" fmla="*/ 488 h 10046"/>
              <a:gd name="connsiteX12" fmla="*/ 3514 w 10000"/>
              <a:gd name="connsiteY12" fmla="*/ 976 h 10046"/>
              <a:gd name="connsiteX13" fmla="*/ 2973 w 10000"/>
              <a:gd name="connsiteY13" fmla="*/ 2195 h 10046"/>
              <a:gd name="connsiteX14" fmla="*/ 2432 w 10000"/>
              <a:gd name="connsiteY14" fmla="*/ 2439 h 10046"/>
              <a:gd name="connsiteX15" fmla="*/ 1622 w 10000"/>
              <a:gd name="connsiteY15" fmla="*/ 3171 h 10046"/>
              <a:gd name="connsiteX16" fmla="*/ 811 w 10000"/>
              <a:gd name="connsiteY16" fmla="*/ 3902 h 10046"/>
              <a:gd name="connsiteX17" fmla="*/ 1081 w 10000"/>
              <a:gd name="connsiteY17" fmla="*/ 4390 h 10046"/>
              <a:gd name="connsiteX18" fmla="*/ 1351 w 10000"/>
              <a:gd name="connsiteY18" fmla="*/ 5610 h 10046"/>
              <a:gd name="connsiteX19" fmla="*/ 1351 w 10000"/>
              <a:gd name="connsiteY19" fmla="*/ 6341 h 10046"/>
              <a:gd name="connsiteX20" fmla="*/ 1622 w 10000"/>
              <a:gd name="connsiteY20" fmla="*/ 7317 h 10046"/>
              <a:gd name="connsiteX21" fmla="*/ 541 w 10000"/>
              <a:gd name="connsiteY21" fmla="*/ 8049 h 10046"/>
              <a:gd name="connsiteX22" fmla="*/ 0 w 10000"/>
              <a:gd name="connsiteY22" fmla="*/ 8537 h 10046"/>
              <a:gd name="connsiteX23" fmla="*/ 2162 w 10000"/>
              <a:gd name="connsiteY23" fmla="*/ 9268 h 10046"/>
              <a:gd name="connsiteX24" fmla="*/ 3243 w 10000"/>
              <a:gd name="connsiteY24" fmla="*/ 10000 h 10046"/>
              <a:gd name="connsiteX25" fmla="*/ 3298 w 10000"/>
              <a:gd name="connsiteY25" fmla="*/ 9968 h 10046"/>
              <a:gd name="connsiteX0" fmla="*/ 10000 w 10000"/>
              <a:gd name="connsiteY0" fmla="*/ 8293 h 10714"/>
              <a:gd name="connsiteX1" fmla="*/ 10000 w 10000"/>
              <a:gd name="connsiteY1" fmla="*/ 8293 h 10714"/>
              <a:gd name="connsiteX2" fmla="*/ 10000 w 10000"/>
              <a:gd name="connsiteY2" fmla="*/ 6585 h 10714"/>
              <a:gd name="connsiteX3" fmla="*/ 9459 w 10000"/>
              <a:gd name="connsiteY3" fmla="*/ 5610 h 10714"/>
              <a:gd name="connsiteX4" fmla="*/ 9730 w 10000"/>
              <a:gd name="connsiteY4" fmla="*/ 5122 h 10714"/>
              <a:gd name="connsiteX5" fmla="*/ 8378 w 10000"/>
              <a:gd name="connsiteY5" fmla="*/ 4878 h 10714"/>
              <a:gd name="connsiteX6" fmla="*/ 5676 w 10000"/>
              <a:gd name="connsiteY6" fmla="*/ 3902 h 10714"/>
              <a:gd name="connsiteX7" fmla="*/ 5135 w 10000"/>
              <a:gd name="connsiteY7" fmla="*/ 2683 h 10714"/>
              <a:gd name="connsiteX8" fmla="*/ 5405 w 10000"/>
              <a:gd name="connsiteY8" fmla="*/ 732 h 10714"/>
              <a:gd name="connsiteX9" fmla="*/ 6486 w 10000"/>
              <a:gd name="connsiteY9" fmla="*/ 244 h 10714"/>
              <a:gd name="connsiteX10" fmla="*/ 6486 w 10000"/>
              <a:gd name="connsiteY10" fmla="*/ 0 h 10714"/>
              <a:gd name="connsiteX11" fmla="*/ 4595 w 10000"/>
              <a:gd name="connsiteY11" fmla="*/ 488 h 10714"/>
              <a:gd name="connsiteX12" fmla="*/ 3514 w 10000"/>
              <a:gd name="connsiteY12" fmla="*/ 976 h 10714"/>
              <a:gd name="connsiteX13" fmla="*/ 2973 w 10000"/>
              <a:gd name="connsiteY13" fmla="*/ 2195 h 10714"/>
              <a:gd name="connsiteX14" fmla="*/ 2432 w 10000"/>
              <a:gd name="connsiteY14" fmla="*/ 2439 h 10714"/>
              <a:gd name="connsiteX15" fmla="*/ 1622 w 10000"/>
              <a:gd name="connsiteY15" fmla="*/ 3171 h 10714"/>
              <a:gd name="connsiteX16" fmla="*/ 811 w 10000"/>
              <a:gd name="connsiteY16" fmla="*/ 3902 h 10714"/>
              <a:gd name="connsiteX17" fmla="*/ 1081 w 10000"/>
              <a:gd name="connsiteY17" fmla="*/ 4390 h 10714"/>
              <a:gd name="connsiteX18" fmla="*/ 1351 w 10000"/>
              <a:gd name="connsiteY18" fmla="*/ 5610 h 10714"/>
              <a:gd name="connsiteX19" fmla="*/ 1351 w 10000"/>
              <a:gd name="connsiteY19" fmla="*/ 6341 h 10714"/>
              <a:gd name="connsiteX20" fmla="*/ 1622 w 10000"/>
              <a:gd name="connsiteY20" fmla="*/ 7317 h 10714"/>
              <a:gd name="connsiteX21" fmla="*/ 541 w 10000"/>
              <a:gd name="connsiteY21" fmla="*/ 8049 h 10714"/>
              <a:gd name="connsiteX22" fmla="*/ 0 w 10000"/>
              <a:gd name="connsiteY22" fmla="*/ 8537 h 10714"/>
              <a:gd name="connsiteX23" fmla="*/ 2162 w 10000"/>
              <a:gd name="connsiteY23" fmla="*/ 9268 h 10714"/>
              <a:gd name="connsiteX24" fmla="*/ 3243 w 10000"/>
              <a:gd name="connsiteY24" fmla="*/ 10000 h 10714"/>
              <a:gd name="connsiteX25" fmla="*/ 4691 w 10000"/>
              <a:gd name="connsiteY25" fmla="*/ 10714 h 10714"/>
              <a:gd name="connsiteX0" fmla="*/ 10000 w 10000"/>
              <a:gd name="connsiteY0" fmla="*/ 8293 h 10490"/>
              <a:gd name="connsiteX1" fmla="*/ 10000 w 10000"/>
              <a:gd name="connsiteY1" fmla="*/ 8293 h 10490"/>
              <a:gd name="connsiteX2" fmla="*/ 10000 w 10000"/>
              <a:gd name="connsiteY2" fmla="*/ 6585 h 10490"/>
              <a:gd name="connsiteX3" fmla="*/ 9459 w 10000"/>
              <a:gd name="connsiteY3" fmla="*/ 5610 h 10490"/>
              <a:gd name="connsiteX4" fmla="*/ 9730 w 10000"/>
              <a:gd name="connsiteY4" fmla="*/ 5122 h 10490"/>
              <a:gd name="connsiteX5" fmla="*/ 8378 w 10000"/>
              <a:gd name="connsiteY5" fmla="*/ 4878 h 10490"/>
              <a:gd name="connsiteX6" fmla="*/ 5676 w 10000"/>
              <a:gd name="connsiteY6" fmla="*/ 3902 h 10490"/>
              <a:gd name="connsiteX7" fmla="*/ 5135 w 10000"/>
              <a:gd name="connsiteY7" fmla="*/ 2683 h 10490"/>
              <a:gd name="connsiteX8" fmla="*/ 5405 w 10000"/>
              <a:gd name="connsiteY8" fmla="*/ 732 h 10490"/>
              <a:gd name="connsiteX9" fmla="*/ 6486 w 10000"/>
              <a:gd name="connsiteY9" fmla="*/ 244 h 10490"/>
              <a:gd name="connsiteX10" fmla="*/ 6486 w 10000"/>
              <a:gd name="connsiteY10" fmla="*/ 0 h 10490"/>
              <a:gd name="connsiteX11" fmla="*/ 4595 w 10000"/>
              <a:gd name="connsiteY11" fmla="*/ 488 h 10490"/>
              <a:gd name="connsiteX12" fmla="*/ 3514 w 10000"/>
              <a:gd name="connsiteY12" fmla="*/ 976 h 10490"/>
              <a:gd name="connsiteX13" fmla="*/ 2973 w 10000"/>
              <a:gd name="connsiteY13" fmla="*/ 2195 h 10490"/>
              <a:gd name="connsiteX14" fmla="*/ 2432 w 10000"/>
              <a:gd name="connsiteY14" fmla="*/ 2439 h 10490"/>
              <a:gd name="connsiteX15" fmla="*/ 1622 w 10000"/>
              <a:gd name="connsiteY15" fmla="*/ 3171 h 10490"/>
              <a:gd name="connsiteX16" fmla="*/ 811 w 10000"/>
              <a:gd name="connsiteY16" fmla="*/ 3902 h 10490"/>
              <a:gd name="connsiteX17" fmla="*/ 1081 w 10000"/>
              <a:gd name="connsiteY17" fmla="*/ 4390 h 10490"/>
              <a:gd name="connsiteX18" fmla="*/ 1351 w 10000"/>
              <a:gd name="connsiteY18" fmla="*/ 5610 h 10490"/>
              <a:gd name="connsiteX19" fmla="*/ 1351 w 10000"/>
              <a:gd name="connsiteY19" fmla="*/ 6341 h 10490"/>
              <a:gd name="connsiteX20" fmla="*/ 1622 w 10000"/>
              <a:gd name="connsiteY20" fmla="*/ 7317 h 10490"/>
              <a:gd name="connsiteX21" fmla="*/ 541 w 10000"/>
              <a:gd name="connsiteY21" fmla="*/ 8049 h 10490"/>
              <a:gd name="connsiteX22" fmla="*/ 0 w 10000"/>
              <a:gd name="connsiteY22" fmla="*/ 8537 h 10490"/>
              <a:gd name="connsiteX23" fmla="*/ 2162 w 10000"/>
              <a:gd name="connsiteY23" fmla="*/ 9268 h 10490"/>
              <a:gd name="connsiteX24" fmla="*/ 3243 w 10000"/>
              <a:gd name="connsiteY24" fmla="*/ 10000 h 10490"/>
              <a:gd name="connsiteX25" fmla="*/ 4609 w 10000"/>
              <a:gd name="connsiteY25" fmla="*/ 10490 h 104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10000" h="10490">
                <a:moveTo>
                  <a:pt x="10000" y="8293"/>
                </a:moveTo>
                <a:lnTo>
                  <a:pt x="10000" y="8293"/>
                </a:lnTo>
                <a:lnTo>
                  <a:pt x="10000" y="6585"/>
                </a:lnTo>
                <a:lnTo>
                  <a:pt x="9459" y="5610"/>
                </a:lnTo>
                <a:cubicBezTo>
                  <a:pt x="9549" y="5447"/>
                  <a:pt x="9640" y="5285"/>
                  <a:pt x="9730" y="5122"/>
                </a:cubicBezTo>
                <a:lnTo>
                  <a:pt x="8378" y="4878"/>
                </a:lnTo>
                <a:lnTo>
                  <a:pt x="5676" y="3902"/>
                </a:lnTo>
                <a:lnTo>
                  <a:pt x="5135" y="2683"/>
                </a:lnTo>
                <a:lnTo>
                  <a:pt x="5405" y="732"/>
                </a:lnTo>
                <a:lnTo>
                  <a:pt x="6486" y="244"/>
                </a:lnTo>
                <a:lnTo>
                  <a:pt x="6486" y="0"/>
                </a:lnTo>
                <a:lnTo>
                  <a:pt x="4595" y="488"/>
                </a:lnTo>
                <a:lnTo>
                  <a:pt x="3514" y="976"/>
                </a:lnTo>
                <a:lnTo>
                  <a:pt x="2973" y="2195"/>
                </a:lnTo>
                <a:lnTo>
                  <a:pt x="2432" y="2439"/>
                </a:lnTo>
                <a:lnTo>
                  <a:pt x="1622" y="3171"/>
                </a:lnTo>
                <a:lnTo>
                  <a:pt x="811" y="3902"/>
                </a:lnTo>
                <a:lnTo>
                  <a:pt x="1081" y="4390"/>
                </a:lnTo>
                <a:lnTo>
                  <a:pt x="1351" y="5610"/>
                </a:lnTo>
                <a:lnTo>
                  <a:pt x="1351" y="6341"/>
                </a:lnTo>
                <a:lnTo>
                  <a:pt x="1622" y="7317"/>
                </a:lnTo>
                <a:lnTo>
                  <a:pt x="541" y="8049"/>
                </a:lnTo>
                <a:lnTo>
                  <a:pt x="0" y="8537"/>
                </a:lnTo>
                <a:lnTo>
                  <a:pt x="2162" y="9268"/>
                </a:lnTo>
                <a:lnTo>
                  <a:pt x="3243" y="10000"/>
                </a:lnTo>
                <a:cubicBezTo>
                  <a:pt x="3432" y="10117"/>
                  <a:pt x="4598" y="10497"/>
                  <a:pt x="4609" y="10490"/>
                </a:cubicBezTo>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sp macro="" textlink="">
        <xdr:nvSpPr>
          <xdr:cNvPr id="170" name="Freeform 169">
            <a:extLst>
              <a:ext uri="{FF2B5EF4-FFF2-40B4-BE49-F238E27FC236}">
                <a16:creationId xmlns:a16="http://schemas.microsoft.com/office/drawing/2014/main" id="{00000000-0008-0000-0D00-0000AA000000}"/>
              </a:ext>
            </a:extLst>
          </xdr:cNvPr>
          <xdr:cNvSpPr>
            <a:spLocks/>
          </xdr:cNvSpPr>
        </xdr:nvSpPr>
        <xdr:spPr bwMode="auto">
          <a:xfrm>
            <a:off x="2900590" y="7240814"/>
            <a:ext cx="195262" cy="139700"/>
          </a:xfrm>
          <a:custGeom>
            <a:avLst/>
            <a:gdLst>
              <a:gd name="T0" fmla="*/ 0 w 10000"/>
              <a:gd name="T1" fmla="*/ 10602895 h 10000"/>
              <a:gd name="T2" fmla="*/ 0 w 10000"/>
              <a:gd name="T3" fmla="*/ 10602895 h 10000"/>
              <a:gd name="T4" fmla="*/ 14889450 w 10000"/>
              <a:gd name="T5" fmla="*/ 15147797 h 10000"/>
              <a:gd name="T6" fmla="*/ 23823428 w 10000"/>
              <a:gd name="T7" fmla="*/ 19689975 h 10000"/>
              <a:gd name="T8" fmla="*/ 35735152 w 10000"/>
              <a:gd name="T9" fmla="*/ 19689975 h 10000"/>
              <a:gd name="T10" fmla="*/ 41690995 w 10000"/>
              <a:gd name="T11" fmla="*/ 24234891 h 10000"/>
              <a:gd name="T12" fmla="*/ 39219212 w 10000"/>
              <a:gd name="T13" fmla="*/ 22255565 h 10000"/>
              <a:gd name="T14" fmla="*/ 41690995 w 10000"/>
              <a:gd name="T15" fmla="*/ 24234891 h 10000"/>
              <a:gd name="T16" fmla="*/ 47646857 w 10000"/>
              <a:gd name="T17" fmla="*/ 27263978 h 10000"/>
              <a:gd name="T18" fmla="*/ 53602719 w 10000"/>
              <a:gd name="T19" fmla="*/ 10602895 h 10000"/>
              <a:gd name="T20" fmla="*/ 50624602 w 10000"/>
              <a:gd name="T21" fmla="*/ 3029087 h 10000"/>
              <a:gd name="T22" fmla="*/ 74448031 w 10000"/>
              <a:gd name="T23" fmla="*/ 0 h 10000"/>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10000" h="10000">
                <a:moveTo>
                  <a:pt x="0" y="3889"/>
                </a:moveTo>
                <a:lnTo>
                  <a:pt x="0" y="3889"/>
                </a:lnTo>
                <a:lnTo>
                  <a:pt x="2000" y="5556"/>
                </a:lnTo>
                <a:lnTo>
                  <a:pt x="3200" y="7222"/>
                </a:lnTo>
                <a:lnTo>
                  <a:pt x="4800" y="7222"/>
                </a:lnTo>
                <a:lnTo>
                  <a:pt x="5600" y="8889"/>
                </a:lnTo>
                <a:lnTo>
                  <a:pt x="5268" y="8163"/>
                </a:lnTo>
                <a:lnTo>
                  <a:pt x="5600" y="8889"/>
                </a:lnTo>
                <a:lnTo>
                  <a:pt x="6400" y="10000"/>
                </a:lnTo>
                <a:lnTo>
                  <a:pt x="7200" y="3889"/>
                </a:lnTo>
                <a:cubicBezTo>
                  <a:pt x="7067" y="2963"/>
                  <a:pt x="6933" y="2037"/>
                  <a:pt x="6800" y="1111"/>
                </a:cubicBezTo>
                <a:lnTo>
                  <a:pt x="10000" y="0"/>
                </a:lnTo>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grpSp>
    <xdr:clientData/>
  </xdr:twoCellAnchor>
  <xdr:twoCellAnchor>
    <xdr:from>
      <xdr:col>6</xdr:col>
      <xdr:colOff>184219</xdr:colOff>
      <xdr:row>26</xdr:row>
      <xdr:rowOff>160338</xdr:rowOff>
    </xdr:from>
    <xdr:to>
      <xdr:col>6</xdr:col>
      <xdr:colOff>301694</xdr:colOff>
      <xdr:row>28</xdr:row>
      <xdr:rowOff>15875</xdr:rowOff>
    </xdr:to>
    <xdr:sp macro="" textlink="">
      <xdr:nvSpPr>
        <xdr:cNvPr id="171" name="GY">
          <a:extLst>
            <a:ext uri="{FF2B5EF4-FFF2-40B4-BE49-F238E27FC236}">
              <a16:creationId xmlns:a16="http://schemas.microsoft.com/office/drawing/2014/main" id="{00000000-0008-0000-0D00-0000AB000000}"/>
            </a:ext>
          </a:extLst>
        </xdr:cNvPr>
        <xdr:cNvSpPr>
          <a:spLocks/>
        </xdr:cNvSpPr>
      </xdr:nvSpPr>
      <xdr:spPr bwMode="auto">
        <a:xfrm>
          <a:off x="3946594" y="4808538"/>
          <a:ext cx="117475" cy="179387"/>
        </a:xfrm>
        <a:custGeom>
          <a:avLst/>
          <a:gdLst>
            <a:gd name="T0" fmla="*/ 2147483647 w 90"/>
            <a:gd name="T1" fmla="*/ 2147483647 h 138"/>
            <a:gd name="T2" fmla="*/ 2147483647 w 90"/>
            <a:gd name="T3" fmla="*/ 2147483647 h 138"/>
            <a:gd name="T4" fmla="*/ 2147483647 w 90"/>
            <a:gd name="T5" fmla="*/ 2147483647 h 138"/>
            <a:gd name="T6" fmla="*/ 2147483647 w 90"/>
            <a:gd name="T7" fmla="*/ 2147483647 h 138"/>
            <a:gd name="T8" fmla="*/ 2147483647 w 90"/>
            <a:gd name="T9" fmla="*/ 2147483647 h 138"/>
            <a:gd name="T10" fmla="*/ 2147483647 w 90"/>
            <a:gd name="T11" fmla="*/ 2147483647 h 138"/>
            <a:gd name="T12" fmla="*/ 2147483647 w 90"/>
            <a:gd name="T13" fmla="*/ 2147483647 h 138"/>
            <a:gd name="T14" fmla="*/ 2147483647 w 90"/>
            <a:gd name="T15" fmla="*/ 0 h 138"/>
            <a:gd name="T16" fmla="*/ 2147483647 w 90"/>
            <a:gd name="T17" fmla="*/ 2147483647 h 138"/>
            <a:gd name="T18" fmla="*/ 0 w 90"/>
            <a:gd name="T19" fmla="*/ 2147483647 h 138"/>
            <a:gd name="T20" fmla="*/ 2147483647 w 90"/>
            <a:gd name="T21" fmla="*/ 2147483647 h 138"/>
            <a:gd name="T22" fmla="*/ 2147483647 w 90"/>
            <a:gd name="T23" fmla="*/ 2147483647 h 138"/>
            <a:gd name="T24" fmla="*/ 2147483647 w 90"/>
            <a:gd name="T25" fmla="*/ 2147483647 h 138"/>
            <a:gd name="T26" fmla="*/ 2147483647 w 90"/>
            <a:gd name="T27" fmla="*/ 2147483647 h 138"/>
            <a:gd name="T28" fmla="*/ 2147483647 w 90"/>
            <a:gd name="T29" fmla="*/ 2147483647 h 138"/>
            <a:gd name="T30" fmla="*/ 2147483647 w 90"/>
            <a:gd name="T31" fmla="*/ 2147483647 h 138"/>
            <a:gd name="T32" fmla="*/ 2147483647 w 90"/>
            <a:gd name="T33" fmla="*/ 2147483647 h 138"/>
            <a:gd name="T34" fmla="*/ 2147483647 w 90"/>
            <a:gd name="T35" fmla="*/ 2147483647 h 138"/>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90" h="138">
              <a:moveTo>
                <a:pt x="90" y="126"/>
              </a:moveTo>
              <a:lnTo>
                <a:pt x="78" y="102"/>
              </a:lnTo>
              <a:lnTo>
                <a:pt x="66" y="78"/>
              </a:lnTo>
              <a:lnTo>
                <a:pt x="84" y="60"/>
              </a:lnTo>
              <a:lnTo>
                <a:pt x="90" y="42"/>
              </a:lnTo>
              <a:lnTo>
                <a:pt x="66" y="36"/>
              </a:lnTo>
              <a:lnTo>
                <a:pt x="60" y="18"/>
              </a:lnTo>
              <a:lnTo>
                <a:pt x="36" y="0"/>
              </a:lnTo>
              <a:lnTo>
                <a:pt x="12" y="24"/>
              </a:lnTo>
              <a:lnTo>
                <a:pt x="0" y="42"/>
              </a:lnTo>
              <a:lnTo>
                <a:pt x="6" y="60"/>
              </a:lnTo>
              <a:lnTo>
                <a:pt x="18" y="66"/>
              </a:lnTo>
              <a:lnTo>
                <a:pt x="30" y="84"/>
              </a:lnTo>
              <a:lnTo>
                <a:pt x="24" y="120"/>
              </a:lnTo>
              <a:lnTo>
                <a:pt x="42" y="138"/>
              </a:lnTo>
              <a:lnTo>
                <a:pt x="60" y="132"/>
              </a:lnTo>
              <a:lnTo>
                <a:pt x="90" y="126"/>
              </a:lnTo>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6</xdr:col>
      <xdr:colOff>362970</xdr:colOff>
      <xdr:row>27</xdr:row>
      <xdr:rowOff>80964</xdr:rowOff>
    </xdr:from>
    <xdr:to>
      <xdr:col>6</xdr:col>
      <xdr:colOff>412502</xdr:colOff>
      <xdr:row>27</xdr:row>
      <xdr:rowOff>155575</xdr:rowOff>
    </xdr:to>
    <xdr:sp macro="" textlink="">
      <xdr:nvSpPr>
        <xdr:cNvPr id="172" name="GF">
          <a:extLst>
            <a:ext uri="{FF2B5EF4-FFF2-40B4-BE49-F238E27FC236}">
              <a16:creationId xmlns:a16="http://schemas.microsoft.com/office/drawing/2014/main" id="{00000000-0008-0000-0D00-0000AC000000}"/>
            </a:ext>
          </a:extLst>
        </xdr:cNvPr>
        <xdr:cNvSpPr>
          <a:spLocks/>
        </xdr:cNvSpPr>
      </xdr:nvSpPr>
      <xdr:spPr bwMode="auto">
        <a:xfrm>
          <a:off x="4125345" y="4891089"/>
          <a:ext cx="49532" cy="74611"/>
        </a:xfrm>
        <a:custGeom>
          <a:avLst/>
          <a:gdLst>
            <a:gd name="T0" fmla="*/ 2147483647 w 60"/>
            <a:gd name="T1" fmla="*/ 2147483647 h 72"/>
            <a:gd name="T2" fmla="*/ 2147483647 w 60"/>
            <a:gd name="T3" fmla="*/ 2147483647 h 72"/>
            <a:gd name="T4" fmla="*/ 2147483647 w 60"/>
            <a:gd name="T5" fmla="*/ 2147483647 h 72"/>
            <a:gd name="T6" fmla="*/ 2147483647 w 60"/>
            <a:gd name="T7" fmla="*/ 2147483647 h 72"/>
            <a:gd name="T8" fmla="*/ 2147483647 w 60"/>
            <a:gd name="T9" fmla="*/ 2147483647 h 72"/>
            <a:gd name="T10" fmla="*/ 2147483647 w 60"/>
            <a:gd name="T11" fmla="*/ 0 h 72"/>
            <a:gd name="T12" fmla="*/ 2147483647 w 60"/>
            <a:gd name="T13" fmla="*/ 0 h 72"/>
            <a:gd name="T14" fmla="*/ 0 w 60"/>
            <a:gd name="T15" fmla="*/ 2147483647 h 72"/>
            <a:gd name="T16" fmla="*/ 2147483647 w 60"/>
            <a:gd name="T17" fmla="*/ 2147483647 h 7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connsiteX0" fmla="*/ 1000 w 7500"/>
            <a:gd name="connsiteY0" fmla="*/ 5833 h 10000"/>
            <a:gd name="connsiteX1" fmla="*/ 1000 w 7500"/>
            <a:gd name="connsiteY1" fmla="*/ 9167 h 10000"/>
            <a:gd name="connsiteX2" fmla="*/ 2000 w 7500"/>
            <a:gd name="connsiteY2" fmla="*/ 10000 h 10000"/>
            <a:gd name="connsiteX3" fmla="*/ 6000 w 7500"/>
            <a:gd name="connsiteY3" fmla="*/ 8333 h 10000"/>
            <a:gd name="connsiteX4" fmla="*/ 7500 w 7500"/>
            <a:gd name="connsiteY4" fmla="*/ 3740 h 10000"/>
            <a:gd name="connsiteX5" fmla="*/ 3000 w 7500"/>
            <a:gd name="connsiteY5" fmla="*/ 0 h 10000"/>
            <a:gd name="connsiteX6" fmla="*/ 1000 w 7500"/>
            <a:gd name="connsiteY6" fmla="*/ 0 h 10000"/>
            <a:gd name="connsiteX7" fmla="*/ 0 w 7500"/>
            <a:gd name="connsiteY7" fmla="*/ 2500 h 10000"/>
            <a:gd name="connsiteX8" fmla="*/ 1000 w 7500"/>
            <a:gd name="connsiteY8" fmla="*/ 5833 h 10000"/>
            <a:gd name="connsiteX0" fmla="*/ 1333 w 10000"/>
            <a:gd name="connsiteY0" fmla="*/ 5833 h 10000"/>
            <a:gd name="connsiteX1" fmla="*/ 1333 w 10000"/>
            <a:gd name="connsiteY1" fmla="*/ 9167 h 10000"/>
            <a:gd name="connsiteX2" fmla="*/ 2667 w 10000"/>
            <a:gd name="connsiteY2" fmla="*/ 10000 h 10000"/>
            <a:gd name="connsiteX3" fmla="*/ 8000 w 10000"/>
            <a:gd name="connsiteY3" fmla="*/ 8333 h 10000"/>
            <a:gd name="connsiteX4" fmla="*/ 10000 w 10000"/>
            <a:gd name="connsiteY4" fmla="*/ 3740 h 10000"/>
            <a:gd name="connsiteX5" fmla="*/ 4000 w 10000"/>
            <a:gd name="connsiteY5" fmla="*/ 2034 h 10000"/>
            <a:gd name="connsiteX6" fmla="*/ 1333 w 10000"/>
            <a:gd name="connsiteY6" fmla="*/ 0 h 10000"/>
            <a:gd name="connsiteX7" fmla="*/ 0 w 10000"/>
            <a:gd name="connsiteY7" fmla="*/ 2500 h 10000"/>
            <a:gd name="connsiteX8" fmla="*/ 1333 w 10000"/>
            <a:gd name="connsiteY8" fmla="*/ 5833 h 10000"/>
            <a:gd name="connsiteX0" fmla="*/ 2000 w 10667"/>
            <a:gd name="connsiteY0" fmla="*/ 3799 h 7966"/>
            <a:gd name="connsiteX1" fmla="*/ 2000 w 10667"/>
            <a:gd name="connsiteY1" fmla="*/ 7133 h 7966"/>
            <a:gd name="connsiteX2" fmla="*/ 3334 w 10667"/>
            <a:gd name="connsiteY2" fmla="*/ 7966 h 7966"/>
            <a:gd name="connsiteX3" fmla="*/ 8667 w 10667"/>
            <a:gd name="connsiteY3" fmla="*/ 6299 h 7966"/>
            <a:gd name="connsiteX4" fmla="*/ 10667 w 10667"/>
            <a:gd name="connsiteY4" fmla="*/ 1706 h 7966"/>
            <a:gd name="connsiteX5" fmla="*/ 4667 w 10667"/>
            <a:gd name="connsiteY5" fmla="*/ 0 h 7966"/>
            <a:gd name="connsiteX6" fmla="*/ 0 w 10667"/>
            <a:gd name="connsiteY6" fmla="*/ 407 h 7966"/>
            <a:gd name="connsiteX7" fmla="*/ 667 w 10667"/>
            <a:gd name="connsiteY7" fmla="*/ 466 h 7966"/>
            <a:gd name="connsiteX8" fmla="*/ 2000 w 10667"/>
            <a:gd name="connsiteY8" fmla="*/ 3799 h 7966"/>
            <a:gd name="connsiteX0" fmla="*/ 1875 w 8125"/>
            <a:gd name="connsiteY0" fmla="*/ 4769 h 10000"/>
            <a:gd name="connsiteX1" fmla="*/ 1875 w 8125"/>
            <a:gd name="connsiteY1" fmla="*/ 8954 h 10000"/>
            <a:gd name="connsiteX2" fmla="*/ 3126 w 8125"/>
            <a:gd name="connsiteY2" fmla="*/ 10000 h 10000"/>
            <a:gd name="connsiteX3" fmla="*/ 8125 w 8125"/>
            <a:gd name="connsiteY3" fmla="*/ 7907 h 10000"/>
            <a:gd name="connsiteX4" fmla="*/ 8125 w 8125"/>
            <a:gd name="connsiteY4" fmla="*/ 2653 h 10000"/>
            <a:gd name="connsiteX5" fmla="*/ 4375 w 8125"/>
            <a:gd name="connsiteY5" fmla="*/ 0 h 10000"/>
            <a:gd name="connsiteX6" fmla="*/ 0 w 8125"/>
            <a:gd name="connsiteY6" fmla="*/ 511 h 10000"/>
            <a:gd name="connsiteX7" fmla="*/ 625 w 8125"/>
            <a:gd name="connsiteY7" fmla="*/ 585 h 10000"/>
            <a:gd name="connsiteX8" fmla="*/ 1875 w 8125"/>
            <a:gd name="connsiteY8" fmla="*/ 4769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125" h="10000">
              <a:moveTo>
                <a:pt x="1875" y="4769"/>
              </a:moveTo>
              <a:lnTo>
                <a:pt x="1875" y="8954"/>
              </a:lnTo>
              <a:lnTo>
                <a:pt x="3126" y="10000"/>
              </a:lnTo>
              <a:lnTo>
                <a:pt x="8125" y="7907"/>
              </a:lnTo>
              <a:lnTo>
                <a:pt x="8125" y="2653"/>
              </a:lnTo>
              <a:lnTo>
                <a:pt x="4375" y="0"/>
              </a:lnTo>
              <a:lnTo>
                <a:pt x="0" y="511"/>
              </a:lnTo>
              <a:lnTo>
                <a:pt x="625" y="585"/>
              </a:lnTo>
              <a:lnTo>
                <a:pt x="1875" y="4769"/>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6</xdr:col>
      <xdr:colOff>273119</xdr:colOff>
      <xdr:row>27</xdr:row>
      <xdr:rowOff>58738</xdr:rowOff>
    </xdr:from>
    <xdr:to>
      <xdr:col>6</xdr:col>
      <xdr:colOff>369957</xdr:colOff>
      <xdr:row>28</xdr:row>
      <xdr:rowOff>6350</xdr:rowOff>
    </xdr:to>
    <xdr:sp macro="" textlink="">
      <xdr:nvSpPr>
        <xdr:cNvPr id="173" name="SR">
          <a:extLst>
            <a:ext uri="{FF2B5EF4-FFF2-40B4-BE49-F238E27FC236}">
              <a16:creationId xmlns:a16="http://schemas.microsoft.com/office/drawing/2014/main" id="{00000000-0008-0000-0D00-0000AD000000}"/>
            </a:ext>
          </a:extLst>
        </xdr:cNvPr>
        <xdr:cNvSpPr>
          <a:spLocks/>
        </xdr:cNvSpPr>
      </xdr:nvSpPr>
      <xdr:spPr bwMode="auto">
        <a:xfrm>
          <a:off x="4035494" y="4868863"/>
          <a:ext cx="96838" cy="109537"/>
        </a:xfrm>
        <a:custGeom>
          <a:avLst/>
          <a:gdLst>
            <a:gd name="T0" fmla="*/ 2147483647 w 72"/>
            <a:gd name="T1" fmla="*/ 2147483647 h 84"/>
            <a:gd name="T2" fmla="*/ 2147483647 w 72"/>
            <a:gd name="T3" fmla="*/ 2147483647 h 84"/>
            <a:gd name="T4" fmla="*/ 2147483647 w 72"/>
            <a:gd name="T5" fmla="*/ 2147483647 h 84"/>
            <a:gd name="T6" fmla="*/ 2147483647 w 72"/>
            <a:gd name="T7" fmla="*/ 2147483647 h 84"/>
            <a:gd name="T8" fmla="*/ 2147483647 w 72"/>
            <a:gd name="T9" fmla="*/ 2147483647 h 84"/>
            <a:gd name="T10" fmla="*/ 2147483647 w 72"/>
            <a:gd name="T11" fmla="*/ 0 h 84"/>
            <a:gd name="T12" fmla="*/ 2147483647 w 72"/>
            <a:gd name="T13" fmla="*/ 2147483647 h 84"/>
            <a:gd name="T14" fmla="*/ 0 w 72"/>
            <a:gd name="T15" fmla="*/ 2147483647 h 84"/>
            <a:gd name="T16" fmla="*/ 2147483647 w 72"/>
            <a:gd name="T17" fmla="*/ 2147483647 h 84"/>
            <a:gd name="T18" fmla="*/ 2147483647 w 72"/>
            <a:gd name="T19" fmla="*/ 2147483647 h 84"/>
            <a:gd name="T20" fmla="*/ 2147483647 w 72"/>
            <a:gd name="T21" fmla="*/ 2147483647 h 84"/>
            <a:gd name="T22" fmla="*/ 2147483647 w 72"/>
            <a:gd name="T23" fmla="*/ 2147483647 h 84"/>
            <a:gd name="T24" fmla="*/ 2147483647 w 72"/>
            <a:gd name="T25" fmla="*/ 2147483647 h 84"/>
            <a:gd name="T26" fmla="*/ 2147483647 w 72"/>
            <a:gd name="T27" fmla="*/ 2147483647 h 84"/>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72" h="84">
              <a:moveTo>
                <a:pt x="72" y="78"/>
              </a:moveTo>
              <a:lnTo>
                <a:pt x="72" y="54"/>
              </a:lnTo>
              <a:lnTo>
                <a:pt x="66" y="30"/>
              </a:lnTo>
              <a:lnTo>
                <a:pt x="72" y="12"/>
              </a:lnTo>
              <a:lnTo>
                <a:pt x="24" y="6"/>
              </a:lnTo>
              <a:lnTo>
                <a:pt x="24" y="0"/>
              </a:lnTo>
              <a:lnTo>
                <a:pt x="18" y="18"/>
              </a:lnTo>
              <a:lnTo>
                <a:pt x="0" y="36"/>
              </a:lnTo>
              <a:lnTo>
                <a:pt x="12" y="60"/>
              </a:lnTo>
              <a:lnTo>
                <a:pt x="24" y="84"/>
              </a:lnTo>
              <a:lnTo>
                <a:pt x="30" y="84"/>
              </a:lnTo>
              <a:lnTo>
                <a:pt x="42" y="78"/>
              </a:lnTo>
              <a:lnTo>
                <a:pt x="72" y="78"/>
              </a:lnTo>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519182</xdr:colOff>
      <xdr:row>26</xdr:row>
      <xdr:rowOff>76200</xdr:rowOff>
    </xdr:from>
    <xdr:to>
      <xdr:col>6</xdr:col>
      <xdr:colOff>242957</xdr:colOff>
      <xdr:row>28</xdr:row>
      <xdr:rowOff>33338</xdr:rowOff>
    </xdr:to>
    <xdr:sp macro="" textlink="">
      <xdr:nvSpPr>
        <xdr:cNvPr id="174" name="VE">
          <a:extLst>
            <a:ext uri="{FF2B5EF4-FFF2-40B4-BE49-F238E27FC236}">
              <a16:creationId xmlns:a16="http://schemas.microsoft.com/office/drawing/2014/main" id="{00000000-0008-0000-0D00-0000AE000000}"/>
            </a:ext>
          </a:extLst>
        </xdr:cNvPr>
        <xdr:cNvSpPr>
          <a:spLocks/>
        </xdr:cNvSpPr>
      </xdr:nvSpPr>
      <xdr:spPr bwMode="auto">
        <a:xfrm>
          <a:off x="3671957" y="4724400"/>
          <a:ext cx="333375" cy="280988"/>
        </a:xfrm>
        <a:custGeom>
          <a:avLst/>
          <a:gdLst>
            <a:gd name="T0" fmla="*/ 2147483647 w 43"/>
            <a:gd name="T1" fmla="*/ 2147483647 h 36"/>
            <a:gd name="T2" fmla="*/ 2147483647 w 43"/>
            <a:gd name="T3" fmla="*/ 2147483647 h 36"/>
            <a:gd name="T4" fmla="*/ 2147483647 w 43"/>
            <a:gd name="T5" fmla="*/ 2147483647 h 36"/>
            <a:gd name="T6" fmla="*/ 2147483647 w 43"/>
            <a:gd name="T7" fmla="*/ 2147483647 h 36"/>
            <a:gd name="T8" fmla="*/ 2147483647 w 43"/>
            <a:gd name="T9" fmla="*/ 2147483647 h 36"/>
            <a:gd name="T10" fmla="*/ 2147483647 w 43"/>
            <a:gd name="T11" fmla="*/ 2147483647 h 36"/>
            <a:gd name="T12" fmla="*/ 2147483647 w 43"/>
            <a:gd name="T13" fmla="*/ 2147483647 h 36"/>
            <a:gd name="T14" fmla="*/ 2147483647 w 43"/>
            <a:gd name="T15" fmla="*/ 2147483647 h 36"/>
            <a:gd name="T16" fmla="*/ 2147483647 w 43"/>
            <a:gd name="T17" fmla="*/ 2147483647 h 36"/>
            <a:gd name="T18" fmla="*/ 2147483647 w 43"/>
            <a:gd name="T19" fmla="*/ 2147483647 h 36"/>
            <a:gd name="T20" fmla="*/ 2147483647 w 43"/>
            <a:gd name="T21" fmla="*/ 2147483647 h 36"/>
            <a:gd name="T22" fmla="*/ 2147483647 w 43"/>
            <a:gd name="T23" fmla="*/ 2147483647 h 36"/>
            <a:gd name="T24" fmla="*/ 2147483647 w 43"/>
            <a:gd name="T25" fmla="*/ 2147483647 h 36"/>
            <a:gd name="T26" fmla="*/ 2147483647 w 43"/>
            <a:gd name="T27" fmla="*/ 0 h 36"/>
            <a:gd name="T28" fmla="*/ 2147483647 w 43"/>
            <a:gd name="T29" fmla="*/ 2147483647 h 36"/>
            <a:gd name="T30" fmla="*/ 0 w 43"/>
            <a:gd name="T31" fmla="*/ 2147483647 h 36"/>
            <a:gd name="T32" fmla="*/ 2147483647 w 43"/>
            <a:gd name="T33" fmla="*/ 2147483647 h 36"/>
            <a:gd name="T34" fmla="*/ 2147483647 w 43"/>
            <a:gd name="T35" fmla="*/ 2147483647 h 36"/>
            <a:gd name="T36" fmla="*/ 2147483647 w 43"/>
            <a:gd name="T37" fmla="*/ 2147483647 h 36"/>
            <a:gd name="T38" fmla="*/ 2147483647 w 43"/>
            <a:gd name="T39" fmla="*/ 2147483647 h 36"/>
            <a:gd name="T40" fmla="*/ 2147483647 w 43"/>
            <a:gd name="T41" fmla="*/ 2147483647 h 36"/>
            <a:gd name="T42" fmla="*/ 2147483647 w 43"/>
            <a:gd name="T43" fmla="*/ 2147483647 h 36"/>
            <a:gd name="T44" fmla="*/ 2147483647 w 43"/>
            <a:gd name="T45" fmla="*/ 2147483647 h 36"/>
            <a:gd name="T46" fmla="*/ 2147483647 w 43"/>
            <a:gd name="T47" fmla="*/ 2147483647 h 36"/>
            <a:gd name="T48" fmla="*/ 2147483647 w 43"/>
            <a:gd name="T49" fmla="*/ 2147483647 h 36"/>
            <a:gd name="T50" fmla="*/ 2147483647 w 43"/>
            <a:gd name="T51" fmla="*/ 2147483647 h 36"/>
            <a:gd name="T52" fmla="*/ 2147483647 w 43"/>
            <a:gd name="T53" fmla="*/ 2147483647 h 36"/>
            <a:gd name="T54" fmla="*/ 2147483647 w 43"/>
            <a:gd name="T55" fmla="*/ 2147483647 h 36"/>
            <a:gd name="T56" fmla="*/ 2147483647 w 43"/>
            <a:gd name="T57" fmla="*/ 2147483647 h 36"/>
            <a:gd name="T58" fmla="*/ 2147483647 w 43"/>
            <a:gd name="T59" fmla="*/ 2147483647 h 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Lst>
          <a:ahLst/>
          <a:cxnLst>
            <a:cxn ang="T60">
              <a:pos x="T0" y="T1"/>
            </a:cxn>
            <a:cxn ang="T61">
              <a:pos x="T2" y="T3"/>
            </a:cxn>
            <a:cxn ang="T62">
              <a:pos x="T4" y="T5"/>
            </a:cxn>
            <a:cxn ang="T63">
              <a:pos x="T6" y="T7"/>
            </a:cxn>
            <a:cxn ang="T64">
              <a:pos x="T8" y="T9"/>
            </a:cxn>
            <a:cxn ang="T65">
              <a:pos x="T10" y="T11"/>
            </a:cxn>
            <a:cxn ang="T66">
              <a:pos x="T12" y="T13"/>
            </a:cxn>
            <a:cxn ang="T67">
              <a:pos x="T14" y="T15"/>
            </a:cxn>
            <a:cxn ang="T68">
              <a:pos x="T16" y="T17"/>
            </a:cxn>
            <a:cxn ang="T69">
              <a:pos x="T18" y="T19"/>
            </a:cxn>
            <a:cxn ang="T70">
              <a:pos x="T20" y="T21"/>
            </a:cxn>
            <a:cxn ang="T71">
              <a:pos x="T22" y="T23"/>
            </a:cxn>
            <a:cxn ang="T72">
              <a:pos x="T24" y="T25"/>
            </a:cxn>
            <a:cxn ang="T73">
              <a:pos x="T26" y="T27"/>
            </a:cxn>
            <a:cxn ang="T74">
              <a:pos x="T28" y="T29"/>
            </a:cxn>
            <a:cxn ang="T75">
              <a:pos x="T30" y="T31"/>
            </a:cxn>
            <a:cxn ang="T76">
              <a:pos x="T32" y="T33"/>
            </a:cxn>
            <a:cxn ang="T77">
              <a:pos x="T34" y="T35"/>
            </a:cxn>
            <a:cxn ang="T78">
              <a:pos x="T36" y="T37"/>
            </a:cxn>
            <a:cxn ang="T79">
              <a:pos x="T38" y="T39"/>
            </a:cxn>
            <a:cxn ang="T80">
              <a:pos x="T40" y="T41"/>
            </a:cxn>
            <a:cxn ang="T81">
              <a:pos x="T42" y="T43"/>
            </a:cxn>
            <a:cxn ang="T82">
              <a:pos x="T44" y="T45"/>
            </a:cxn>
            <a:cxn ang="T83">
              <a:pos x="T46" y="T47"/>
            </a:cxn>
            <a:cxn ang="T84">
              <a:pos x="T48" y="T49"/>
            </a:cxn>
            <a:cxn ang="T85">
              <a:pos x="T50" y="T51"/>
            </a:cxn>
            <a:cxn ang="T86">
              <a:pos x="T52" y="T53"/>
            </a:cxn>
            <a:cxn ang="T87">
              <a:pos x="T54" y="T55"/>
            </a:cxn>
            <a:cxn ang="T88">
              <a:pos x="T56" y="T57"/>
            </a:cxn>
            <a:cxn ang="T89">
              <a:pos x="T58" y="T59"/>
            </a:cxn>
          </a:cxnLst>
          <a:rect l="0" t="0" r="r" b="b"/>
          <a:pathLst>
            <a:path w="43" h="36">
              <a:moveTo>
                <a:pt x="38" y="21"/>
              </a:moveTo>
              <a:cubicBezTo>
                <a:pt x="37" y="18"/>
                <a:pt x="37" y="18"/>
                <a:pt x="37" y="18"/>
              </a:cubicBezTo>
              <a:cubicBezTo>
                <a:pt x="39" y="15"/>
                <a:pt x="39" y="15"/>
                <a:pt x="39" y="15"/>
              </a:cubicBezTo>
              <a:cubicBezTo>
                <a:pt x="43" y="11"/>
                <a:pt x="43" y="11"/>
                <a:pt x="43" y="11"/>
              </a:cubicBezTo>
              <a:cubicBezTo>
                <a:pt x="42" y="11"/>
                <a:pt x="42" y="11"/>
                <a:pt x="42" y="11"/>
              </a:cubicBezTo>
              <a:cubicBezTo>
                <a:pt x="39" y="10"/>
                <a:pt x="39" y="10"/>
                <a:pt x="39" y="10"/>
              </a:cubicBezTo>
              <a:cubicBezTo>
                <a:pt x="38" y="8"/>
                <a:pt x="38" y="8"/>
                <a:pt x="38" y="8"/>
              </a:cubicBezTo>
              <a:cubicBezTo>
                <a:pt x="32" y="5"/>
                <a:pt x="32" y="5"/>
                <a:pt x="32" y="5"/>
              </a:cubicBezTo>
              <a:cubicBezTo>
                <a:pt x="22" y="6"/>
                <a:pt x="22" y="6"/>
                <a:pt x="22" y="6"/>
              </a:cubicBezTo>
              <a:cubicBezTo>
                <a:pt x="17" y="5"/>
                <a:pt x="17" y="5"/>
                <a:pt x="17" y="5"/>
              </a:cubicBezTo>
              <a:cubicBezTo>
                <a:pt x="16" y="3"/>
                <a:pt x="16" y="3"/>
                <a:pt x="16" y="3"/>
              </a:cubicBezTo>
              <a:cubicBezTo>
                <a:pt x="11" y="2"/>
                <a:pt x="11" y="2"/>
                <a:pt x="11" y="2"/>
              </a:cubicBezTo>
              <a:cubicBezTo>
                <a:pt x="11" y="2"/>
                <a:pt x="7" y="3"/>
                <a:pt x="6" y="3"/>
              </a:cubicBezTo>
              <a:cubicBezTo>
                <a:pt x="5" y="3"/>
                <a:pt x="5" y="1"/>
                <a:pt x="5" y="0"/>
              </a:cubicBezTo>
              <a:cubicBezTo>
                <a:pt x="1" y="2"/>
                <a:pt x="1" y="2"/>
                <a:pt x="1" y="2"/>
              </a:cubicBezTo>
              <a:cubicBezTo>
                <a:pt x="0" y="10"/>
                <a:pt x="0" y="10"/>
                <a:pt x="0" y="10"/>
              </a:cubicBezTo>
              <a:cubicBezTo>
                <a:pt x="2" y="15"/>
                <a:pt x="2" y="15"/>
                <a:pt x="2" y="15"/>
              </a:cubicBezTo>
              <a:cubicBezTo>
                <a:pt x="12" y="19"/>
                <a:pt x="12" y="19"/>
                <a:pt x="12" y="19"/>
              </a:cubicBezTo>
              <a:cubicBezTo>
                <a:pt x="17" y="20"/>
                <a:pt x="17" y="20"/>
                <a:pt x="17" y="20"/>
              </a:cubicBezTo>
              <a:cubicBezTo>
                <a:pt x="16" y="22"/>
                <a:pt x="16" y="22"/>
                <a:pt x="16" y="22"/>
              </a:cubicBezTo>
              <a:cubicBezTo>
                <a:pt x="18" y="26"/>
                <a:pt x="18" y="26"/>
                <a:pt x="18" y="26"/>
              </a:cubicBezTo>
              <a:cubicBezTo>
                <a:pt x="18" y="33"/>
                <a:pt x="18" y="33"/>
                <a:pt x="18" y="33"/>
              </a:cubicBezTo>
              <a:cubicBezTo>
                <a:pt x="18" y="33"/>
                <a:pt x="18" y="33"/>
                <a:pt x="18" y="33"/>
              </a:cubicBezTo>
              <a:cubicBezTo>
                <a:pt x="21" y="36"/>
                <a:pt x="21" y="36"/>
                <a:pt x="21" y="36"/>
              </a:cubicBezTo>
              <a:cubicBezTo>
                <a:pt x="30" y="33"/>
                <a:pt x="30" y="33"/>
                <a:pt x="30" y="33"/>
              </a:cubicBezTo>
              <a:cubicBezTo>
                <a:pt x="29" y="30"/>
                <a:pt x="29" y="30"/>
                <a:pt x="29" y="30"/>
              </a:cubicBezTo>
              <a:cubicBezTo>
                <a:pt x="26" y="25"/>
                <a:pt x="26" y="25"/>
                <a:pt x="26" y="25"/>
              </a:cubicBezTo>
              <a:cubicBezTo>
                <a:pt x="34" y="25"/>
                <a:pt x="34" y="25"/>
                <a:pt x="34" y="25"/>
              </a:cubicBezTo>
              <a:cubicBezTo>
                <a:pt x="39" y="23"/>
                <a:pt x="39" y="23"/>
                <a:pt x="39" y="23"/>
              </a:cubicBezTo>
              <a:cubicBezTo>
                <a:pt x="38" y="21"/>
                <a:pt x="38" y="21"/>
                <a:pt x="38" y="21"/>
              </a:cubicBezTo>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330269</xdr:colOff>
      <xdr:row>28</xdr:row>
      <xdr:rowOff>1588</xdr:rowOff>
    </xdr:from>
    <xdr:to>
      <xdr:col>5</xdr:col>
      <xdr:colOff>465207</xdr:colOff>
      <xdr:row>28</xdr:row>
      <xdr:rowOff>150813</xdr:rowOff>
    </xdr:to>
    <xdr:sp macro="" textlink="">
      <xdr:nvSpPr>
        <xdr:cNvPr id="175" name="EC">
          <a:extLst>
            <a:ext uri="{FF2B5EF4-FFF2-40B4-BE49-F238E27FC236}">
              <a16:creationId xmlns:a16="http://schemas.microsoft.com/office/drawing/2014/main" id="{00000000-0008-0000-0D00-0000AF000000}"/>
            </a:ext>
          </a:extLst>
        </xdr:cNvPr>
        <xdr:cNvSpPr>
          <a:spLocks/>
        </xdr:cNvSpPr>
      </xdr:nvSpPr>
      <xdr:spPr bwMode="auto">
        <a:xfrm>
          <a:off x="3483044" y="4973638"/>
          <a:ext cx="134938" cy="149225"/>
        </a:xfrm>
        <a:custGeom>
          <a:avLst/>
          <a:gdLst>
            <a:gd name="T0" fmla="*/ 2147483647 w 102"/>
            <a:gd name="T1" fmla="*/ 2147483647 h 114"/>
            <a:gd name="T2" fmla="*/ 2147483647 w 102"/>
            <a:gd name="T3" fmla="*/ 2147483647 h 114"/>
            <a:gd name="T4" fmla="*/ 2147483647 w 102"/>
            <a:gd name="T5" fmla="*/ 2147483647 h 114"/>
            <a:gd name="T6" fmla="*/ 2147483647 w 102"/>
            <a:gd name="T7" fmla="*/ 2147483647 h 114"/>
            <a:gd name="T8" fmla="*/ 2147483647 w 102"/>
            <a:gd name="T9" fmla="*/ 2147483647 h 114"/>
            <a:gd name="T10" fmla="*/ 2147483647 w 102"/>
            <a:gd name="T11" fmla="*/ 2147483647 h 114"/>
            <a:gd name="T12" fmla="*/ 2147483647 w 102"/>
            <a:gd name="T13" fmla="*/ 0 h 114"/>
            <a:gd name="T14" fmla="*/ 2147483647 w 102"/>
            <a:gd name="T15" fmla="*/ 2147483647 h 114"/>
            <a:gd name="T16" fmla="*/ 0 w 102"/>
            <a:gd name="T17" fmla="*/ 2147483647 h 114"/>
            <a:gd name="T18" fmla="*/ 2147483647 w 102"/>
            <a:gd name="T19" fmla="*/ 2147483647 h 114"/>
            <a:gd name="T20" fmla="*/ 0 w 102"/>
            <a:gd name="T21" fmla="*/ 2147483647 h 114"/>
            <a:gd name="T22" fmla="*/ 2147483647 w 102"/>
            <a:gd name="T23" fmla="*/ 2147483647 h 114"/>
            <a:gd name="T24" fmla="*/ 2147483647 w 102"/>
            <a:gd name="T25" fmla="*/ 2147483647 h 114"/>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02" h="114">
              <a:moveTo>
                <a:pt x="24" y="114"/>
              </a:moveTo>
              <a:lnTo>
                <a:pt x="48" y="90"/>
              </a:lnTo>
              <a:lnTo>
                <a:pt x="66" y="84"/>
              </a:lnTo>
              <a:lnTo>
                <a:pt x="90" y="60"/>
              </a:lnTo>
              <a:lnTo>
                <a:pt x="102" y="36"/>
              </a:lnTo>
              <a:lnTo>
                <a:pt x="78" y="18"/>
              </a:lnTo>
              <a:lnTo>
                <a:pt x="30" y="0"/>
              </a:lnTo>
              <a:lnTo>
                <a:pt x="24" y="12"/>
              </a:lnTo>
              <a:lnTo>
                <a:pt x="0" y="66"/>
              </a:lnTo>
              <a:lnTo>
                <a:pt x="12" y="90"/>
              </a:lnTo>
              <a:lnTo>
                <a:pt x="0" y="96"/>
              </a:lnTo>
              <a:lnTo>
                <a:pt x="6" y="108"/>
              </a:lnTo>
              <a:lnTo>
                <a:pt x="24" y="114"/>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367689</xdr:colOff>
      <xdr:row>17</xdr:row>
      <xdr:rowOff>122239</xdr:rowOff>
    </xdr:from>
    <xdr:to>
      <xdr:col>9</xdr:col>
      <xdr:colOff>416901</xdr:colOff>
      <xdr:row>18</xdr:row>
      <xdr:rowOff>57151</xdr:rowOff>
    </xdr:to>
    <xdr:sp macro="" textlink="">
      <xdr:nvSpPr>
        <xdr:cNvPr id="176" name="DK">
          <a:extLst>
            <a:ext uri="{FF2B5EF4-FFF2-40B4-BE49-F238E27FC236}">
              <a16:creationId xmlns:a16="http://schemas.microsoft.com/office/drawing/2014/main" id="{00000000-0008-0000-0D00-0000B0000000}"/>
            </a:ext>
          </a:extLst>
        </xdr:cNvPr>
        <xdr:cNvSpPr>
          <a:spLocks/>
        </xdr:cNvSpPr>
      </xdr:nvSpPr>
      <xdr:spPr bwMode="auto">
        <a:xfrm>
          <a:off x="5958864" y="3313114"/>
          <a:ext cx="49212" cy="96837"/>
        </a:xfrm>
        <a:custGeom>
          <a:avLst/>
          <a:gdLst>
            <a:gd name="T0" fmla="*/ 80 w 429209"/>
            <a:gd name="T1" fmla="*/ 1219 h 839755"/>
            <a:gd name="T2" fmla="*/ 85 w 429209"/>
            <a:gd name="T3" fmla="*/ 856 h 839755"/>
            <a:gd name="T4" fmla="*/ 0 w 429209"/>
            <a:gd name="T5" fmla="*/ 799 h 839755"/>
            <a:gd name="T6" fmla="*/ 169 w 429209"/>
            <a:gd name="T7" fmla="*/ 200 h 839755"/>
            <a:gd name="T8" fmla="*/ 395 w 429209"/>
            <a:gd name="T9" fmla="*/ 200 h 839755"/>
            <a:gd name="T10" fmla="*/ 592 w 429209"/>
            <a:gd name="T11" fmla="*/ 0 h 839755"/>
            <a:gd name="T12" fmla="*/ 621 w 429209"/>
            <a:gd name="T13" fmla="*/ 399 h 839755"/>
            <a:gd name="T14" fmla="*/ 649 w 429209"/>
            <a:gd name="T15" fmla="*/ 628 h 839755"/>
            <a:gd name="T16" fmla="*/ 339 w 429209"/>
            <a:gd name="T17" fmla="*/ 970 h 839755"/>
            <a:gd name="T18" fmla="*/ 339 w 429209"/>
            <a:gd name="T19" fmla="*/ 1284 h 839755"/>
            <a:gd name="T20" fmla="*/ 169 w 429209"/>
            <a:gd name="T21" fmla="*/ 1198 h 839755"/>
            <a:gd name="T22" fmla="*/ 80 w 429209"/>
            <a:gd name="T23" fmla="*/ 1219 h 839755"/>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429209" h="839755">
              <a:moveTo>
                <a:pt x="53214" y="797282"/>
              </a:moveTo>
              <a:cubicBezTo>
                <a:pt x="54137" y="718133"/>
                <a:pt x="55061" y="638985"/>
                <a:pt x="55984" y="559836"/>
              </a:cubicBezTo>
              <a:lnTo>
                <a:pt x="0" y="522514"/>
              </a:lnTo>
              <a:lnTo>
                <a:pt x="111968" y="130628"/>
              </a:lnTo>
              <a:lnTo>
                <a:pt x="261258" y="130628"/>
              </a:lnTo>
              <a:lnTo>
                <a:pt x="391886" y="0"/>
              </a:lnTo>
              <a:lnTo>
                <a:pt x="410547" y="261257"/>
              </a:lnTo>
              <a:lnTo>
                <a:pt x="429209" y="410547"/>
              </a:lnTo>
              <a:lnTo>
                <a:pt x="223935" y="634481"/>
              </a:lnTo>
              <a:lnTo>
                <a:pt x="223935" y="839755"/>
              </a:lnTo>
              <a:lnTo>
                <a:pt x="111968" y="783771"/>
              </a:lnTo>
              <a:lnTo>
                <a:pt x="53214" y="797282"/>
              </a:lnTo>
              <a:close/>
            </a:path>
          </a:pathLst>
        </a:custGeom>
        <a:solidFill>
          <a:srgbClr val="61CAE6">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410551</xdr:colOff>
      <xdr:row>21</xdr:row>
      <xdr:rowOff>160339</xdr:rowOff>
    </xdr:from>
    <xdr:to>
      <xdr:col>12</xdr:col>
      <xdr:colOff>239101</xdr:colOff>
      <xdr:row>24</xdr:row>
      <xdr:rowOff>92075</xdr:rowOff>
    </xdr:to>
    <xdr:sp macro="" textlink="">
      <xdr:nvSpPr>
        <xdr:cNvPr id="177" name="PK">
          <a:extLst>
            <a:ext uri="{FF2B5EF4-FFF2-40B4-BE49-F238E27FC236}">
              <a16:creationId xmlns:a16="http://schemas.microsoft.com/office/drawing/2014/main" id="{00000000-0008-0000-0D00-0000B1000000}"/>
            </a:ext>
          </a:extLst>
        </xdr:cNvPr>
        <xdr:cNvSpPr>
          <a:spLocks/>
        </xdr:cNvSpPr>
      </xdr:nvSpPr>
      <xdr:spPr bwMode="auto">
        <a:xfrm>
          <a:off x="7220926" y="3998914"/>
          <a:ext cx="438150" cy="417511"/>
        </a:xfrm>
        <a:custGeom>
          <a:avLst/>
          <a:gdLst>
            <a:gd name="T0" fmla="*/ 290980 w 10944"/>
            <a:gd name="T1" fmla="*/ 398324 h 10652"/>
            <a:gd name="T2" fmla="*/ 322773 w 10944"/>
            <a:gd name="T3" fmla="*/ 379365 h 10652"/>
            <a:gd name="T4" fmla="*/ 288578 w 10944"/>
            <a:gd name="T5" fmla="*/ 317672 h 10652"/>
            <a:gd name="T6" fmla="*/ 295144 w 10944"/>
            <a:gd name="T7" fmla="*/ 293778 h 10652"/>
            <a:gd name="T8" fmla="*/ 307477 w 10944"/>
            <a:gd name="T9" fmla="*/ 278736 h 10652"/>
            <a:gd name="T10" fmla="*/ 339310 w 10944"/>
            <a:gd name="T11" fmla="*/ 275720 h 10652"/>
            <a:gd name="T12" fmla="*/ 379111 w 10944"/>
            <a:gd name="T13" fmla="*/ 198907 h 10652"/>
            <a:gd name="T14" fmla="*/ 401094 w 10944"/>
            <a:gd name="T15" fmla="*/ 149474 h 10652"/>
            <a:gd name="T16" fmla="*/ 414628 w 10944"/>
            <a:gd name="T17" fmla="*/ 98984 h 10652"/>
            <a:gd name="T18" fmla="*/ 388921 w 10944"/>
            <a:gd name="T19" fmla="*/ 81279 h 10652"/>
            <a:gd name="T20" fmla="*/ 391964 w 10944"/>
            <a:gd name="T21" fmla="*/ 44223 h 10652"/>
            <a:gd name="T22" fmla="*/ 436330 w 10944"/>
            <a:gd name="T23" fmla="*/ 33177 h 10652"/>
            <a:gd name="T24" fmla="*/ 428122 w 10944"/>
            <a:gd name="T25" fmla="*/ 18293 h 10652"/>
            <a:gd name="T26" fmla="*/ 409783 w 10944"/>
            <a:gd name="T27" fmla="*/ 7011 h 10652"/>
            <a:gd name="T28" fmla="*/ 386238 w 10944"/>
            <a:gd name="T29" fmla="*/ 39 h 10652"/>
            <a:gd name="T30" fmla="*/ 336187 w 10944"/>
            <a:gd name="T31" fmla="*/ 9283 h 10652"/>
            <a:gd name="T32" fmla="*/ 311842 w 10944"/>
            <a:gd name="T33" fmla="*/ 10302 h 10652"/>
            <a:gd name="T34" fmla="*/ 283733 w 10944"/>
            <a:gd name="T35" fmla="*/ 22445 h 10652"/>
            <a:gd name="T36" fmla="*/ 277606 w 10944"/>
            <a:gd name="T37" fmla="*/ 63574 h 10652"/>
            <a:gd name="T38" fmla="*/ 277606 w 10944"/>
            <a:gd name="T39" fmla="*/ 81279 h 10652"/>
            <a:gd name="T40" fmla="*/ 268997 w 10944"/>
            <a:gd name="T41" fmla="*/ 90131 h 10652"/>
            <a:gd name="T42" fmla="*/ 259267 w 10944"/>
            <a:gd name="T43" fmla="*/ 120801 h 10652"/>
            <a:gd name="T44" fmla="*/ 209056 w 10944"/>
            <a:gd name="T45" fmla="*/ 143403 h 10652"/>
            <a:gd name="T46" fmla="*/ 183389 w 10944"/>
            <a:gd name="T47" fmla="*/ 161108 h 10652"/>
            <a:gd name="T48" fmla="*/ 157643 w 10944"/>
            <a:gd name="T49" fmla="*/ 196322 h 10652"/>
            <a:gd name="T50" fmla="*/ 106310 w 10944"/>
            <a:gd name="T51" fmla="*/ 205449 h 10652"/>
            <a:gd name="T52" fmla="*/ 56819 w 10944"/>
            <a:gd name="T53" fmla="*/ 245207 h 10652"/>
            <a:gd name="T54" fmla="*/ 6767 w 10944"/>
            <a:gd name="T55" fmla="*/ 242778 h 10652"/>
            <a:gd name="T56" fmla="*/ 28069 w 10944"/>
            <a:gd name="T57" fmla="*/ 274506 h 10652"/>
            <a:gd name="T58" fmla="*/ 53295 w 10944"/>
            <a:gd name="T59" fmla="*/ 286884 h 10652"/>
            <a:gd name="T60" fmla="*/ 53976 w 10944"/>
            <a:gd name="T61" fmla="*/ 299614 h 10652"/>
            <a:gd name="T62" fmla="*/ 54937 w 10944"/>
            <a:gd name="T63" fmla="*/ 311875 h 10652"/>
            <a:gd name="T64" fmla="*/ 40562 w 10944"/>
            <a:gd name="T65" fmla="*/ 318612 h 10652"/>
            <a:gd name="T66" fmla="*/ 12893 w 10944"/>
            <a:gd name="T67" fmla="*/ 341213 h 10652"/>
            <a:gd name="T68" fmla="*/ 18739 w 10944"/>
            <a:gd name="T69" fmla="*/ 359623 h 10652"/>
            <a:gd name="T70" fmla="*/ 245053 w 10944"/>
            <a:gd name="T71" fmla="*/ 417243 h 10652"/>
            <a:gd name="T72" fmla="*/ 255504 w 10944"/>
            <a:gd name="T73" fmla="*/ 411446 h 10652"/>
            <a:gd name="T74" fmla="*/ 290980 w 10944"/>
            <a:gd name="T75" fmla="*/ 398324 h 10652"/>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Lst>
          <a:ahLst/>
          <a:cxnLst>
            <a:cxn ang="T76">
              <a:pos x="T0" y="T1"/>
            </a:cxn>
            <a:cxn ang="T77">
              <a:pos x="T2" y="T3"/>
            </a:cxn>
            <a:cxn ang="T78">
              <a:pos x="T4" y="T5"/>
            </a:cxn>
            <a:cxn ang="T79">
              <a:pos x="T6" y="T7"/>
            </a:cxn>
            <a:cxn ang="T80">
              <a:pos x="T8" y="T9"/>
            </a:cxn>
            <a:cxn ang="T81">
              <a:pos x="T10" y="T11"/>
            </a:cxn>
            <a:cxn ang="T82">
              <a:pos x="T12" y="T13"/>
            </a:cxn>
            <a:cxn ang="T83">
              <a:pos x="T14" y="T15"/>
            </a:cxn>
            <a:cxn ang="T84">
              <a:pos x="T16" y="T17"/>
            </a:cxn>
            <a:cxn ang="T85">
              <a:pos x="T18" y="T19"/>
            </a:cxn>
            <a:cxn ang="T86">
              <a:pos x="T20" y="T21"/>
            </a:cxn>
            <a:cxn ang="T87">
              <a:pos x="T22" y="T23"/>
            </a:cxn>
            <a:cxn ang="T88">
              <a:pos x="T24" y="T25"/>
            </a:cxn>
            <a:cxn ang="T89">
              <a:pos x="T26" y="T27"/>
            </a:cxn>
            <a:cxn ang="T90">
              <a:pos x="T28" y="T29"/>
            </a:cxn>
            <a:cxn ang="T91">
              <a:pos x="T30" y="T31"/>
            </a:cxn>
            <a:cxn ang="T92">
              <a:pos x="T32" y="T33"/>
            </a:cxn>
            <a:cxn ang="T93">
              <a:pos x="T34" y="T35"/>
            </a:cxn>
            <a:cxn ang="T94">
              <a:pos x="T36" y="T37"/>
            </a:cxn>
            <a:cxn ang="T95">
              <a:pos x="T38" y="T39"/>
            </a:cxn>
            <a:cxn ang="T96">
              <a:pos x="T40" y="T41"/>
            </a:cxn>
            <a:cxn ang="T97">
              <a:pos x="T42" y="T43"/>
            </a:cxn>
            <a:cxn ang="T98">
              <a:pos x="T44" y="T45"/>
            </a:cxn>
            <a:cxn ang="T99">
              <a:pos x="T46" y="T47"/>
            </a:cxn>
            <a:cxn ang="T100">
              <a:pos x="T48" y="T49"/>
            </a:cxn>
            <a:cxn ang="T101">
              <a:pos x="T50" y="T51"/>
            </a:cxn>
            <a:cxn ang="T102">
              <a:pos x="T52" y="T53"/>
            </a:cxn>
            <a:cxn ang="T103">
              <a:pos x="T54" y="T55"/>
            </a:cxn>
            <a:cxn ang="T104">
              <a:pos x="T56" y="T57"/>
            </a:cxn>
            <a:cxn ang="T105">
              <a:pos x="T58" y="T59"/>
            </a:cxn>
            <a:cxn ang="T106">
              <a:pos x="T60" y="T61"/>
            </a:cxn>
            <a:cxn ang="T107">
              <a:pos x="T62" y="T63"/>
            </a:cxn>
            <a:cxn ang="T108">
              <a:pos x="T64" y="T65"/>
            </a:cxn>
            <a:cxn ang="T109">
              <a:pos x="T66" y="T67"/>
            </a:cxn>
            <a:cxn ang="T110">
              <a:pos x="T68" y="T69"/>
            </a:cxn>
            <a:cxn ang="T111">
              <a:pos x="T70" y="T71"/>
            </a:cxn>
            <a:cxn ang="T112">
              <a:pos x="T72" y="T73"/>
            </a:cxn>
            <a:cxn ang="T113">
              <a:pos x="T74" y="T75"/>
            </a:cxn>
          </a:cxnLst>
          <a:rect l="0" t="0" r="r" b="b"/>
          <a:pathLst>
            <a:path w="10944" h="10652">
              <a:moveTo>
                <a:pt x="7267" y="10169"/>
              </a:moveTo>
              <a:cubicBezTo>
                <a:pt x="7552" y="10018"/>
                <a:pt x="8071" y="10028"/>
                <a:pt x="8061" y="9685"/>
              </a:cubicBezTo>
              <a:cubicBezTo>
                <a:pt x="8051" y="9342"/>
                <a:pt x="7322" y="8474"/>
                <a:pt x="7207" y="8110"/>
              </a:cubicBezTo>
              <a:cubicBezTo>
                <a:pt x="7092" y="7746"/>
                <a:pt x="7292" y="7666"/>
                <a:pt x="7371" y="7500"/>
              </a:cubicBezTo>
              <a:cubicBezTo>
                <a:pt x="7450" y="7334"/>
                <a:pt x="7495" y="7193"/>
                <a:pt x="7679" y="7116"/>
              </a:cubicBezTo>
              <a:cubicBezTo>
                <a:pt x="7863" y="7039"/>
                <a:pt x="8176" y="7379"/>
                <a:pt x="8474" y="7039"/>
              </a:cubicBezTo>
              <a:cubicBezTo>
                <a:pt x="8772" y="6699"/>
                <a:pt x="9211" y="5615"/>
                <a:pt x="9468" y="5078"/>
              </a:cubicBezTo>
              <a:cubicBezTo>
                <a:pt x="9725" y="4541"/>
                <a:pt x="9869" y="4241"/>
                <a:pt x="10017" y="3816"/>
              </a:cubicBezTo>
              <a:cubicBezTo>
                <a:pt x="10165" y="3391"/>
                <a:pt x="10406" y="2817"/>
                <a:pt x="10355" y="2527"/>
              </a:cubicBezTo>
              <a:cubicBezTo>
                <a:pt x="10304" y="2237"/>
                <a:pt x="9687" y="2325"/>
                <a:pt x="9713" y="2075"/>
              </a:cubicBezTo>
              <a:cubicBezTo>
                <a:pt x="9740" y="1811"/>
                <a:pt x="9649" y="1164"/>
                <a:pt x="9789" y="1129"/>
              </a:cubicBezTo>
              <a:cubicBezTo>
                <a:pt x="10290" y="1004"/>
                <a:pt x="10747" y="957"/>
                <a:pt x="10897" y="847"/>
              </a:cubicBezTo>
              <a:cubicBezTo>
                <a:pt x="11047" y="737"/>
                <a:pt x="10802" y="578"/>
                <a:pt x="10692" y="467"/>
              </a:cubicBezTo>
              <a:cubicBezTo>
                <a:pt x="10582" y="356"/>
                <a:pt x="10409" y="257"/>
                <a:pt x="10234" y="179"/>
              </a:cubicBezTo>
              <a:cubicBezTo>
                <a:pt x="10060" y="102"/>
                <a:pt x="9954" y="-9"/>
                <a:pt x="9646" y="1"/>
              </a:cubicBezTo>
              <a:cubicBezTo>
                <a:pt x="9341" y="11"/>
                <a:pt x="8705" y="193"/>
                <a:pt x="8396" y="237"/>
              </a:cubicBezTo>
              <a:cubicBezTo>
                <a:pt x="8087" y="279"/>
                <a:pt x="8007" y="208"/>
                <a:pt x="7788" y="263"/>
              </a:cubicBezTo>
              <a:cubicBezTo>
                <a:pt x="7570" y="320"/>
                <a:pt x="7301" y="573"/>
                <a:pt x="7086" y="573"/>
              </a:cubicBezTo>
              <a:cubicBezTo>
                <a:pt x="7035" y="922"/>
                <a:pt x="6959" y="1372"/>
                <a:pt x="6933" y="1623"/>
              </a:cubicBezTo>
              <a:cubicBezTo>
                <a:pt x="6907" y="1873"/>
                <a:pt x="6933" y="1924"/>
                <a:pt x="6933" y="2075"/>
              </a:cubicBezTo>
              <a:cubicBezTo>
                <a:pt x="6861" y="2150"/>
                <a:pt x="6794" y="2133"/>
                <a:pt x="6718" y="2301"/>
              </a:cubicBezTo>
              <a:cubicBezTo>
                <a:pt x="6642" y="2469"/>
                <a:pt x="6556" y="2823"/>
                <a:pt x="6475" y="3084"/>
              </a:cubicBezTo>
              <a:cubicBezTo>
                <a:pt x="6475" y="3084"/>
                <a:pt x="5537" y="3490"/>
                <a:pt x="5221" y="3661"/>
              </a:cubicBezTo>
              <a:cubicBezTo>
                <a:pt x="4905" y="3832"/>
                <a:pt x="4793" y="3888"/>
                <a:pt x="4580" y="4113"/>
              </a:cubicBezTo>
              <a:cubicBezTo>
                <a:pt x="4366" y="4338"/>
                <a:pt x="3937" y="5012"/>
                <a:pt x="3937" y="5012"/>
              </a:cubicBezTo>
              <a:cubicBezTo>
                <a:pt x="3937" y="5012"/>
                <a:pt x="3074" y="5037"/>
                <a:pt x="2655" y="5245"/>
              </a:cubicBezTo>
              <a:cubicBezTo>
                <a:pt x="2236" y="5453"/>
                <a:pt x="1833" y="6101"/>
                <a:pt x="1419" y="6260"/>
              </a:cubicBezTo>
              <a:cubicBezTo>
                <a:pt x="1005" y="6419"/>
                <a:pt x="289" y="6073"/>
                <a:pt x="169" y="6198"/>
              </a:cubicBezTo>
              <a:cubicBezTo>
                <a:pt x="49" y="6323"/>
                <a:pt x="507" y="6820"/>
                <a:pt x="701" y="7008"/>
              </a:cubicBezTo>
              <a:cubicBezTo>
                <a:pt x="895" y="7196"/>
                <a:pt x="1223" y="7217"/>
                <a:pt x="1331" y="7324"/>
              </a:cubicBezTo>
              <a:cubicBezTo>
                <a:pt x="1439" y="7431"/>
                <a:pt x="1341" y="7543"/>
                <a:pt x="1348" y="7649"/>
              </a:cubicBezTo>
              <a:cubicBezTo>
                <a:pt x="1355" y="7755"/>
                <a:pt x="1428" y="7881"/>
                <a:pt x="1372" y="7962"/>
              </a:cubicBezTo>
              <a:cubicBezTo>
                <a:pt x="1316" y="8043"/>
                <a:pt x="1188" y="8009"/>
                <a:pt x="1013" y="8134"/>
              </a:cubicBezTo>
              <a:cubicBezTo>
                <a:pt x="838" y="8259"/>
                <a:pt x="295" y="8195"/>
                <a:pt x="322" y="8711"/>
              </a:cubicBezTo>
              <a:cubicBezTo>
                <a:pt x="331" y="8882"/>
                <a:pt x="-498" y="8858"/>
                <a:pt x="468" y="9181"/>
              </a:cubicBezTo>
              <a:cubicBezTo>
                <a:pt x="1434" y="9504"/>
                <a:pt x="5678" y="9982"/>
                <a:pt x="6120" y="10652"/>
              </a:cubicBezTo>
              <a:lnTo>
                <a:pt x="6381" y="10504"/>
              </a:lnTo>
              <a:lnTo>
                <a:pt x="7267" y="1016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45426</xdr:colOff>
      <xdr:row>22</xdr:row>
      <xdr:rowOff>3176</xdr:rowOff>
    </xdr:from>
    <xdr:to>
      <xdr:col>13</xdr:col>
      <xdr:colOff>166076</xdr:colOff>
      <xdr:row>27</xdr:row>
      <xdr:rowOff>84138</xdr:rowOff>
    </xdr:to>
    <xdr:sp macro="" textlink="">
      <xdr:nvSpPr>
        <xdr:cNvPr id="178" name="IN">
          <a:extLst>
            <a:ext uri="{FF2B5EF4-FFF2-40B4-BE49-F238E27FC236}">
              <a16:creationId xmlns:a16="http://schemas.microsoft.com/office/drawing/2014/main" id="{00000000-0008-0000-0D00-0000B2000000}"/>
            </a:ext>
          </a:extLst>
        </xdr:cNvPr>
        <xdr:cNvSpPr>
          <a:spLocks/>
        </xdr:cNvSpPr>
      </xdr:nvSpPr>
      <xdr:spPr bwMode="auto">
        <a:xfrm>
          <a:off x="7465401" y="4003676"/>
          <a:ext cx="730250" cy="890587"/>
        </a:xfrm>
        <a:custGeom>
          <a:avLst/>
          <a:gdLst/>
          <a:ahLst/>
          <a:cxnLst/>
          <a:rect l="0" t="0" r="r" b="b"/>
          <a:pathLst>
            <a:path w="10736" h="10000">
              <a:moveTo>
                <a:pt x="8784" y="4472"/>
              </a:moveTo>
              <a:cubicBezTo>
                <a:pt x="8948" y="4542"/>
                <a:pt x="9262" y="4499"/>
                <a:pt x="9397" y="4647"/>
              </a:cubicBezTo>
              <a:cubicBezTo>
                <a:pt x="9282" y="4891"/>
                <a:pt x="9246" y="4846"/>
                <a:pt x="9150" y="5059"/>
              </a:cubicBezTo>
              <a:cubicBezTo>
                <a:pt x="9278" y="5100"/>
                <a:pt x="9553" y="5244"/>
                <a:pt x="9543" y="5202"/>
              </a:cubicBezTo>
              <a:cubicBezTo>
                <a:pt x="9555" y="5140"/>
                <a:pt x="9941" y="4675"/>
                <a:pt x="9949" y="4570"/>
              </a:cubicBezTo>
              <a:cubicBezTo>
                <a:pt x="10062" y="4506"/>
                <a:pt x="10576" y="4087"/>
                <a:pt x="10736" y="4050"/>
              </a:cubicBezTo>
              <a:lnTo>
                <a:pt x="10429" y="3991"/>
              </a:lnTo>
              <a:cubicBezTo>
                <a:pt x="10556" y="3858"/>
                <a:pt x="10557" y="3689"/>
                <a:pt x="10593" y="3380"/>
              </a:cubicBezTo>
              <a:cubicBezTo>
                <a:pt x="10678" y="3109"/>
                <a:pt x="10563" y="3146"/>
                <a:pt x="10508" y="3001"/>
              </a:cubicBezTo>
              <a:cubicBezTo>
                <a:pt x="10453" y="2856"/>
                <a:pt x="10430" y="2809"/>
                <a:pt x="10055" y="2790"/>
              </a:cubicBezTo>
              <a:cubicBezTo>
                <a:pt x="9757" y="2713"/>
                <a:pt x="9789" y="2667"/>
                <a:pt x="9600" y="2544"/>
              </a:cubicBezTo>
              <a:lnTo>
                <a:pt x="9075" y="2540"/>
              </a:lnTo>
              <a:cubicBezTo>
                <a:pt x="8904" y="2631"/>
                <a:pt x="8281" y="3056"/>
                <a:pt x="8247" y="3163"/>
              </a:cubicBezTo>
              <a:cubicBezTo>
                <a:pt x="8213" y="3270"/>
                <a:pt x="8677" y="3148"/>
                <a:pt x="8793" y="3233"/>
              </a:cubicBezTo>
              <a:cubicBezTo>
                <a:pt x="8909" y="3318"/>
                <a:pt x="8879" y="3366"/>
                <a:pt x="8859" y="3438"/>
              </a:cubicBezTo>
              <a:lnTo>
                <a:pt x="8437" y="3459"/>
              </a:lnTo>
              <a:cubicBezTo>
                <a:pt x="8303" y="3436"/>
                <a:pt x="8184" y="3409"/>
                <a:pt x="8149" y="3340"/>
              </a:cubicBezTo>
              <a:lnTo>
                <a:pt x="8262" y="3149"/>
              </a:lnTo>
              <a:lnTo>
                <a:pt x="7715" y="3110"/>
              </a:lnTo>
              <a:lnTo>
                <a:pt x="7254" y="3152"/>
              </a:lnTo>
              <a:lnTo>
                <a:pt x="7031" y="3152"/>
              </a:lnTo>
              <a:lnTo>
                <a:pt x="6808" y="3468"/>
              </a:lnTo>
              <a:lnTo>
                <a:pt x="6584" y="3468"/>
              </a:lnTo>
              <a:lnTo>
                <a:pt x="6138" y="3363"/>
              </a:lnTo>
              <a:lnTo>
                <a:pt x="5357" y="3257"/>
              </a:lnTo>
              <a:lnTo>
                <a:pt x="4240" y="2732"/>
              </a:lnTo>
              <a:lnTo>
                <a:pt x="4575" y="2102"/>
              </a:lnTo>
              <a:lnTo>
                <a:pt x="4017" y="1891"/>
              </a:lnTo>
              <a:lnTo>
                <a:pt x="3794" y="1471"/>
              </a:lnTo>
              <a:lnTo>
                <a:pt x="4017" y="1156"/>
              </a:lnTo>
              <a:cubicBezTo>
                <a:pt x="3980" y="1051"/>
                <a:pt x="4011" y="999"/>
                <a:pt x="3974" y="894"/>
              </a:cubicBezTo>
              <a:lnTo>
                <a:pt x="4233" y="601"/>
              </a:lnTo>
              <a:cubicBezTo>
                <a:pt x="4235" y="401"/>
                <a:pt x="4238" y="200"/>
                <a:pt x="4240" y="0"/>
              </a:cubicBezTo>
              <a:lnTo>
                <a:pt x="3571" y="0"/>
              </a:lnTo>
              <a:lnTo>
                <a:pt x="3125" y="0"/>
              </a:lnTo>
              <a:lnTo>
                <a:pt x="3236" y="105"/>
              </a:lnTo>
              <a:lnTo>
                <a:pt x="3348" y="210"/>
              </a:lnTo>
              <a:lnTo>
                <a:pt x="2120" y="420"/>
              </a:lnTo>
              <a:lnTo>
                <a:pt x="2120" y="946"/>
              </a:lnTo>
              <a:lnTo>
                <a:pt x="2455" y="1156"/>
              </a:lnTo>
              <a:cubicBezTo>
                <a:pt x="2381" y="1331"/>
                <a:pt x="2306" y="1506"/>
                <a:pt x="2232" y="1681"/>
              </a:cubicBezTo>
              <a:lnTo>
                <a:pt x="2009" y="2102"/>
              </a:lnTo>
              <a:lnTo>
                <a:pt x="1339" y="3047"/>
              </a:lnTo>
              <a:lnTo>
                <a:pt x="893" y="3047"/>
              </a:lnTo>
              <a:lnTo>
                <a:pt x="557" y="3363"/>
              </a:lnTo>
              <a:lnTo>
                <a:pt x="781" y="3783"/>
              </a:lnTo>
              <a:lnTo>
                <a:pt x="1116" y="4203"/>
              </a:lnTo>
              <a:lnTo>
                <a:pt x="670" y="4413"/>
              </a:lnTo>
              <a:lnTo>
                <a:pt x="223" y="4518"/>
              </a:lnTo>
              <a:lnTo>
                <a:pt x="0" y="4623"/>
              </a:lnTo>
              <a:lnTo>
                <a:pt x="446" y="5149"/>
              </a:lnTo>
              <a:lnTo>
                <a:pt x="781" y="5569"/>
              </a:lnTo>
              <a:lnTo>
                <a:pt x="1450" y="5149"/>
              </a:lnTo>
              <a:cubicBezTo>
                <a:pt x="1524" y="5814"/>
                <a:pt x="1599" y="6480"/>
                <a:pt x="1673" y="7145"/>
              </a:cubicBezTo>
              <a:lnTo>
                <a:pt x="2009" y="8004"/>
              </a:lnTo>
              <a:lnTo>
                <a:pt x="2566" y="8949"/>
              </a:lnTo>
              <a:lnTo>
                <a:pt x="2901" y="9475"/>
              </a:lnTo>
              <a:lnTo>
                <a:pt x="3236" y="10000"/>
              </a:lnTo>
              <a:lnTo>
                <a:pt x="3571" y="9685"/>
              </a:lnTo>
              <a:lnTo>
                <a:pt x="4017" y="9159"/>
              </a:lnTo>
              <a:lnTo>
                <a:pt x="4128" y="8739"/>
              </a:lnTo>
              <a:cubicBezTo>
                <a:pt x="4165" y="8494"/>
                <a:pt x="4203" y="8249"/>
                <a:pt x="4240" y="8004"/>
              </a:cubicBezTo>
              <a:cubicBezTo>
                <a:pt x="4277" y="7788"/>
                <a:pt x="4315" y="7572"/>
                <a:pt x="4352" y="7356"/>
              </a:cubicBezTo>
              <a:lnTo>
                <a:pt x="5133" y="6725"/>
              </a:lnTo>
              <a:lnTo>
                <a:pt x="5915" y="6200"/>
              </a:lnTo>
              <a:lnTo>
                <a:pt x="6639" y="5875"/>
              </a:lnTo>
              <a:cubicBezTo>
                <a:pt x="6658" y="5668"/>
                <a:pt x="7156" y="5557"/>
                <a:pt x="7176" y="5350"/>
              </a:cubicBezTo>
              <a:cubicBezTo>
                <a:pt x="7217" y="5258"/>
                <a:pt x="8021" y="5398"/>
                <a:pt x="8062" y="5306"/>
              </a:cubicBezTo>
              <a:cubicBezTo>
                <a:pt x="7988" y="5026"/>
                <a:pt x="7935" y="4864"/>
                <a:pt x="7861" y="4584"/>
              </a:cubicBezTo>
              <a:cubicBezTo>
                <a:pt x="7833" y="4487"/>
                <a:pt x="7982" y="4490"/>
                <a:pt x="7954" y="4393"/>
              </a:cubicBezTo>
              <a:cubicBezTo>
                <a:pt x="7982" y="4385"/>
                <a:pt x="8059" y="4243"/>
                <a:pt x="8087" y="4235"/>
              </a:cubicBezTo>
              <a:cubicBezTo>
                <a:pt x="8120" y="4206"/>
                <a:pt x="8344" y="4234"/>
                <a:pt x="8411" y="4228"/>
              </a:cubicBezTo>
              <a:cubicBezTo>
                <a:pt x="8478" y="4222"/>
                <a:pt x="8620" y="4402"/>
                <a:pt x="8784" y="4472"/>
              </a:cubicBez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393089</xdr:colOff>
      <xdr:row>21</xdr:row>
      <xdr:rowOff>133351</xdr:rowOff>
    </xdr:from>
    <xdr:to>
      <xdr:col>12</xdr:col>
      <xdr:colOff>137501</xdr:colOff>
      <xdr:row>23</xdr:row>
      <xdr:rowOff>84139</xdr:rowOff>
    </xdr:to>
    <xdr:sp macro="" textlink="">
      <xdr:nvSpPr>
        <xdr:cNvPr id="179" name="AF">
          <a:extLst>
            <a:ext uri="{FF2B5EF4-FFF2-40B4-BE49-F238E27FC236}">
              <a16:creationId xmlns:a16="http://schemas.microsoft.com/office/drawing/2014/main" id="{00000000-0008-0000-0D00-0000B3000000}"/>
            </a:ext>
          </a:extLst>
        </xdr:cNvPr>
        <xdr:cNvSpPr>
          <a:spLocks/>
        </xdr:cNvSpPr>
      </xdr:nvSpPr>
      <xdr:spPr bwMode="auto">
        <a:xfrm>
          <a:off x="7203464" y="3971926"/>
          <a:ext cx="354012" cy="274638"/>
        </a:xfrm>
        <a:custGeom>
          <a:avLst/>
          <a:gdLst>
            <a:gd name="T0" fmla="*/ 327261 w 10348"/>
            <a:gd name="T1" fmla="*/ 8222 h 11017"/>
            <a:gd name="T2" fmla="*/ 294275 w 10348"/>
            <a:gd name="T3" fmla="*/ 29389 h 11017"/>
            <a:gd name="T4" fmla="*/ 271988 w 10348"/>
            <a:gd name="T5" fmla="*/ 29389 h 11017"/>
            <a:gd name="T6" fmla="*/ 264536 w 10348"/>
            <a:gd name="T7" fmla="*/ 7347 h 11017"/>
            <a:gd name="T8" fmla="*/ 257119 w 10348"/>
            <a:gd name="T9" fmla="*/ 0 h 11017"/>
            <a:gd name="T10" fmla="*/ 234832 w 10348"/>
            <a:gd name="T11" fmla="*/ 22042 h 11017"/>
            <a:gd name="T12" fmla="*/ 219963 w 10348"/>
            <a:gd name="T13" fmla="*/ 36761 h 11017"/>
            <a:gd name="T14" fmla="*/ 191557 w 10348"/>
            <a:gd name="T15" fmla="*/ 28989 h 11017"/>
            <a:gd name="T16" fmla="*/ 175389 w 10348"/>
            <a:gd name="T17" fmla="*/ 29389 h 11017"/>
            <a:gd name="T18" fmla="*/ 153068 w 10348"/>
            <a:gd name="T19" fmla="*/ 29389 h 11017"/>
            <a:gd name="T20" fmla="*/ 123364 w 10348"/>
            <a:gd name="T21" fmla="*/ 22042 h 11017"/>
            <a:gd name="T22" fmla="*/ 115912 w 10348"/>
            <a:gd name="T23" fmla="*/ 58803 h 11017"/>
            <a:gd name="T24" fmla="*/ 78790 w 10348"/>
            <a:gd name="T25" fmla="*/ 73498 h 11017"/>
            <a:gd name="T26" fmla="*/ 63921 w 10348"/>
            <a:gd name="T27" fmla="*/ 88192 h 11017"/>
            <a:gd name="T28" fmla="*/ 41634 w 10348"/>
            <a:gd name="T29" fmla="*/ 80845 h 11017"/>
            <a:gd name="T30" fmla="*/ 19621 w 10348"/>
            <a:gd name="T31" fmla="*/ 71124 h 11017"/>
            <a:gd name="T32" fmla="*/ 12169 w 10348"/>
            <a:gd name="T33" fmla="*/ 117606 h 11017"/>
            <a:gd name="T34" fmla="*/ 11895 w 10348"/>
            <a:gd name="T35" fmla="*/ 146996 h 11017"/>
            <a:gd name="T36" fmla="*/ 0 w 10348"/>
            <a:gd name="T37" fmla="*/ 193278 h 11017"/>
            <a:gd name="T38" fmla="*/ 27346 w 10348"/>
            <a:gd name="T39" fmla="*/ 210347 h 11017"/>
            <a:gd name="T40" fmla="*/ 26765 w 10348"/>
            <a:gd name="T41" fmla="*/ 242560 h 11017"/>
            <a:gd name="T42" fmla="*/ 16134 w 10348"/>
            <a:gd name="T43" fmla="*/ 265427 h 11017"/>
            <a:gd name="T44" fmla="*/ 46659 w 10348"/>
            <a:gd name="T45" fmla="*/ 271949 h 11017"/>
            <a:gd name="T46" fmla="*/ 61802 w 10348"/>
            <a:gd name="T47" fmla="*/ 272224 h 11017"/>
            <a:gd name="T48" fmla="*/ 103367 w 10348"/>
            <a:gd name="T49" fmla="*/ 274398 h 11017"/>
            <a:gd name="T50" fmla="*/ 163460 w 10348"/>
            <a:gd name="T51" fmla="*/ 256430 h 11017"/>
            <a:gd name="T52" fmla="*/ 172655 w 10348"/>
            <a:gd name="T53" fmla="*/ 222942 h 11017"/>
            <a:gd name="T54" fmla="*/ 201539 w 10348"/>
            <a:gd name="T55" fmla="*/ 214795 h 11017"/>
            <a:gd name="T56" fmla="*/ 247719 w 10348"/>
            <a:gd name="T57" fmla="*/ 194378 h 11017"/>
            <a:gd name="T58" fmla="*/ 249428 w 10348"/>
            <a:gd name="T59" fmla="*/ 169037 h 11017"/>
            <a:gd name="T60" fmla="*/ 259341 w 10348"/>
            <a:gd name="T61" fmla="*/ 162515 h 11017"/>
            <a:gd name="T62" fmla="*/ 272398 w 10348"/>
            <a:gd name="T63" fmla="*/ 151894 h 11017"/>
            <a:gd name="T64" fmla="*/ 294617 w 10348"/>
            <a:gd name="T65" fmla="*/ 123329 h 11017"/>
            <a:gd name="T66" fmla="*/ 298855 w 10348"/>
            <a:gd name="T67" fmla="*/ 106161 h 11017"/>
            <a:gd name="T68" fmla="*/ 313554 w 10348"/>
            <a:gd name="T69" fmla="*/ 80045 h 11017"/>
            <a:gd name="T70" fmla="*/ 301693 w 10348"/>
            <a:gd name="T71" fmla="*/ 51456 h 11017"/>
            <a:gd name="T72" fmla="*/ 353718 w 10348"/>
            <a:gd name="T73" fmla="*/ 44109 h 11017"/>
            <a:gd name="T74" fmla="*/ 338849 w 10348"/>
            <a:gd name="T75" fmla="*/ 22042 h 11017"/>
            <a:gd name="T76" fmla="*/ 327261 w 10348"/>
            <a:gd name="T77" fmla="*/ 8222 h 11017"/>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Lst>
          <a:ahLst/>
          <a:cxnLst>
            <a:cxn ang="T78">
              <a:pos x="T0" y="T1"/>
            </a:cxn>
            <a:cxn ang="T79">
              <a:pos x="T2" y="T3"/>
            </a:cxn>
            <a:cxn ang="T80">
              <a:pos x="T4" y="T5"/>
            </a:cxn>
            <a:cxn ang="T81">
              <a:pos x="T6" y="T7"/>
            </a:cxn>
            <a:cxn ang="T82">
              <a:pos x="T8" y="T9"/>
            </a:cxn>
            <a:cxn ang="T83">
              <a:pos x="T10" y="T11"/>
            </a:cxn>
            <a:cxn ang="T84">
              <a:pos x="T12" y="T13"/>
            </a:cxn>
            <a:cxn ang="T85">
              <a:pos x="T14" y="T15"/>
            </a:cxn>
            <a:cxn ang="T86">
              <a:pos x="T16" y="T17"/>
            </a:cxn>
            <a:cxn ang="T87">
              <a:pos x="T18" y="T19"/>
            </a:cxn>
            <a:cxn ang="T88">
              <a:pos x="T20" y="T21"/>
            </a:cxn>
            <a:cxn ang="T89">
              <a:pos x="T22" y="T23"/>
            </a:cxn>
            <a:cxn ang="T90">
              <a:pos x="T24" y="T25"/>
            </a:cxn>
            <a:cxn ang="T91">
              <a:pos x="T26" y="T27"/>
            </a:cxn>
            <a:cxn ang="T92">
              <a:pos x="T28" y="T29"/>
            </a:cxn>
            <a:cxn ang="T93">
              <a:pos x="T30" y="T31"/>
            </a:cxn>
            <a:cxn ang="T94">
              <a:pos x="T32" y="T33"/>
            </a:cxn>
            <a:cxn ang="T95">
              <a:pos x="T34" y="T35"/>
            </a:cxn>
            <a:cxn ang="T96">
              <a:pos x="T36" y="T37"/>
            </a:cxn>
            <a:cxn ang="T97">
              <a:pos x="T38" y="T39"/>
            </a:cxn>
            <a:cxn ang="T98">
              <a:pos x="T40" y="T41"/>
            </a:cxn>
            <a:cxn ang="T99">
              <a:pos x="T42" y="T43"/>
            </a:cxn>
            <a:cxn ang="T100">
              <a:pos x="T44" y="T45"/>
            </a:cxn>
            <a:cxn ang="T101">
              <a:pos x="T46" y="T47"/>
            </a:cxn>
            <a:cxn ang="T102">
              <a:pos x="T48" y="T49"/>
            </a:cxn>
            <a:cxn ang="T103">
              <a:pos x="T50" y="T51"/>
            </a:cxn>
            <a:cxn ang="T104">
              <a:pos x="T52" y="T53"/>
            </a:cxn>
            <a:cxn ang="T105">
              <a:pos x="T54" y="T55"/>
            </a:cxn>
            <a:cxn ang="T106">
              <a:pos x="T56" y="T57"/>
            </a:cxn>
            <a:cxn ang="T107">
              <a:pos x="T58" y="T59"/>
            </a:cxn>
            <a:cxn ang="T108">
              <a:pos x="T60" y="T61"/>
            </a:cxn>
            <a:cxn ang="T109">
              <a:pos x="T62" y="T63"/>
            </a:cxn>
            <a:cxn ang="T110">
              <a:pos x="T64" y="T65"/>
            </a:cxn>
            <a:cxn ang="T111">
              <a:pos x="T66" y="T67"/>
            </a:cxn>
            <a:cxn ang="T112">
              <a:pos x="T68" y="T69"/>
            </a:cxn>
            <a:cxn ang="T113">
              <a:pos x="T70" y="T71"/>
            </a:cxn>
            <a:cxn ang="T114">
              <a:pos x="T72" y="T73"/>
            </a:cxn>
            <a:cxn ang="T115">
              <a:pos x="T74" y="T75"/>
            </a:cxn>
            <a:cxn ang="T116">
              <a:pos x="T76" y="T77"/>
            </a:cxn>
          </a:cxnLst>
          <a:rect l="0" t="0" r="r" b="b"/>
          <a:pathLst>
            <a:path w="10348" h="11017">
              <a:moveTo>
                <a:pt x="9574" y="329"/>
              </a:moveTo>
              <a:cubicBezTo>
                <a:pt x="9252" y="611"/>
                <a:pt x="8879" y="1035"/>
                <a:pt x="8609" y="1176"/>
              </a:cubicBezTo>
              <a:cubicBezTo>
                <a:pt x="8340" y="1317"/>
                <a:pt x="8174" y="1176"/>
                <a:pt x="7957" y="1176"/>
              </a:cubicBezTo>
              <a:cubicBezTo>
                <a:pt x="7884" y="882"/>
                <a:pt x="7812" y="588"/>
                <a:pt x="7739" y="294"/>
              </a:cubicBezTo>
              <a:lnTo>
                <a:pt x="7522" y="0"/>
              </a:lnTo>
              <a:lnTo>
                <a:pt x="6870" y="882"/>
              </a:lnTo>
              <a:cubicBezTo>
                <a:pt x="6725" y="1078"/>
                <a:pt x="6646" y="1425"/>
                <a:pt x="6435" y="1471"/>
              </a:cubicBezTo>
              <a:cubicBezTo>
                <a:pt x="6224" y="1517"/>
                <a:pt x="5881" y="1264"/>
                <a:pt x="5604" y="1160"/>
              </a:cubicBezTo>
              <a:cubicBezTo>
                <a:pt x="5446" y="1165"/>
                <a:pt x="5319" y="1173"/>
                <a:pt x="5131" y="1176"/>
              </a:cubicBezTo>
              <a:cubicBezTo>
                <a:pt x="4943" y="1179"/>
                <a:pt x="4696" y="1176"/>
                <a:pt x="4478" y="1176"/>
              </a:cubicBezTo>
              <a:lnTo>
                <a:pt x="3609" y="882"/>
              </a:lnTo>
              <a:cubicBezTo>
                <a:pt x="3536" y="1372"/>
                <a:pt x="3464" y="1863"/>
                <a:pt x="3391" y="2353"/>
              </a:cubicBezTo>
              <a:lnTo>
                <a:pt x="2305" y="2941"/>
              </a:lnTo>
              <a:lnTo>
                <a:pt x="1870" y="3529"/>
              </a:lnTo>
              <a:lnTo>
                <a:pt x="1218" y="3235"/>
              </a:lnTo>
              <a:lnTo>
                <a:pt x="574" y="2846"/>
              </a:lnTo>
              <a:cubicBezTo>
                <a:pt x="501" y="3434"/>
                <a:pt x="429" y="4118"/>
                <a:pt x="356" y="4706"/>
              </a:cubicBezTo>
              <a:cubicBezTo>
                <a:pt x="284" y="5098"/>
                <a:pt x="420" y="5490"/>
                <a:pt x="348" y="5882"/>
              </a:cubicBezTo>
              <a:cubicBezTo>
                <a:pt x="278" y="6404"/>
                <a:pt x="70" y="7212"/>
                <a:pt x="0" y="7734"/>
              </a:cubicBezTo>
              <a:cubicBezTo>
                <a:pt x="290" y="7930"/>
                <a:pt x="510" y="8221"/>
                <a:pt x="800" y="8417"/>
              </a:cubicBezTo>
              <a:cubicBezTo>
                <a:pt x="365" y="10182"/>
                <a:pt x="838" y="9339"/>
                <a:pt x="783" y="9706"/>
              </a:cubicBezTo>
              <a:cubicBezTo>
                <a:pt x="728" y="10073"/>
                <a:pt x="375" y="10425"/>
                <a:pt x="472" y="10621"/>
              </a:cubicBezTo>
              <a:cubicBezTo>
                <a:pt x="569" y="10817"/>
                <a:pt x="1142" y="10837"/>
                <a:pt x="1365" y="10882"/>
              </a:cubicBezTo>
              <a:cubicBezTo>
                <a:pt x="1588" y="10927"/>
                <a:pt x="1663" y="10844"/>
                <a:pt x="1808" y="10893"/>
              </a:cubicBezTo>
              <a:cubicBezTo>
                <a:pt x="1953" y="10942"/>
                <a:pt x="2528" y="11085"/>
                <a:pt x="3024" y="10980"/>
              </a:cubicBezTo>
              <a:cubicBezTo>
                <a:pt x="3520" y="10875"/>
                <a:pt x="4444" y="10604"/>
                <a:pt x="4782" y="10261"/>
              </a:cubicBezTo>
              <a:cubicBezTo>
                <a:pt x="5120" y="9918"/>
                <a:pt x="4865" y="9199"/>
                <a:pt x="5051" y="8921"/>
              </a:cubicBezTo>
              <a:cubicBezTo>
                <a:pt x="5237" y="8643"/>
                <a:pt x="5530" y="8785"/>
                <a:pt x="5896" y="8595"/>
              </a:cubicBezTo>
              <a:cubicBezTo>
                <a:pt x="6262" y="8405"/>
                <a:pt x="7014" y="8083"/>
                <a:pt x="7247" y="7778"/>
              </a:cubicBezTo>
              <a:cubicBezTo>
                <a:pt x="7481" y="7473"/>
                <a:pt x="7240" y="6977"/>
                <a:pt x="7297" y="6764"/>
              </a:cubicBezTo>
              <a:cubicBezTo>
                <a:pt x="7354" y="6552"/>
                <a:pt x="7475" y="6617"/>
                <a:pt x="7587" y="6503"/>
              </a:cubicBezTo>
              <a:cubicBezTo>
                <a:pt x="7699" y="6389"/>
                <a:pt x="7797" y="6339"/>
                <a:pt x="7969" y="6078"/>
              </a:cubicBezTo>
              <a:cubicBezTo>
                <a:pt x="8141" y="5817"/>
                <a:pt x="8490" y="5240"/>
                <a:pt x="8619" y="4935"/>
              </a:cubicBezTo>
              <a:cubicBezTo>
                <a:pt x="8748" y="4630"/>
                <a:pt x="8651" y="4537"/>
                <a:pt x="8743" y="4248"/>
              </a:cubicBezTo>
              <a:cubicBezTo>
                <a:pt x="8835" y="3959"/>
                <a:pt x="9159" y="3568"/>
                <a:pt x="9173" y="3203"/>
              </a:cubicBezTo>
              <a:cubicBezTo>
                <a:pt x="9187" y="2838"/>
                <a:pt x="8630" y="2299"/>
                <a:pt x="8826" y="2059"/>
              </a:cubicBezTo>
              <a:cubicBezTo>
                <a:pt x="9022" y="1819"/>
                <a:pt x="9841" y="1863"/>
                <a:pt x="10348" y="1765"/>
              </a:cubicBezTo>
              <a:lnTo>
                <a:pt x="9913" y="882"/>
              </a:lnTo>
              <a:lnTo>
                <a:pt x="9574" y="32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578826</xdr:colOff>
      <xdr:row>24</xdr:row>
      <xdr:rowOff>57150</xdr:rowOff>
    </xdr:from>
    <xdr:to>
      <xdr:col>13</xdr:col>
      <xdr:colOff>81939</xdr:colOff>
      <xdr:row>25</xdr:row>
      <xdr:rowOff>33338</xdr:rowOff>
    </xdr:to>
    <xdr:sp macro="" textlink="">
      <xdr:nvSpPr>
        <xdr:cNvPr id="180" name="BD">
          <a:extLst>
            <a:ext uri="{FF2B5EF4-FFF2-40B4-BE49-F238E27FC236}">
              <a16:creationId xmlns:a16="http://schemas.microsoft.com/office/drawing/2014/main" id="{00000000-0008-0000-0D00-0000B4000000}"/>
            </a:ext>
          </a:extLst>
        </xdr:cNvPr>
        <xdr:cNvSpPr>
          <a:spLocks/>
        </xdr:cNvSpPr>
      </xdr:nvSpPr>
      <xdr:spPr bwMode="auto">
        <a:xfrm>
          <a:off x="7998801" y="4381500"/>
          <a:ext cx="112713" cy="138113"/>
        </a:xfrm>
        <a:custGeom>
          <a:avLst/>
          <a:gdLst>
            <a:gd name="T0" fmla="*/ 2147483647 w 90"/>
            <a:gd name="T1" fmla="*/ 2147483647 h 78"/>
            <a:gd name="T2" fmla="*/ 2147483647 w 90"/>
            <a:gd name="T3" fmla="*/ 2147483647 h 78"/>
            <a:gd name="T4" fmla="*/ 2147483647 w 90"/>
            <a:gd name="T5" fmla="*/ 2147483647 h 78"/>
            <a:gd name="T6" fmla="*/ 2147483647 w 90"/>
            <a:gd name="T7" fmla="*/ 2147483647 h 78"/>
            <a:gd name="T8" fmla="*/ 2147483647 w 90"/>
            <a:gd name="T9" fmla="*/ 0 h 78"/>
            <a:gd name="T10" fmla="*/ 2147483647 w 90"/>
            <a:gd name="T11" fmla="*/ 0 h 78"/>
            <a:gd name="T12" fmla="*/ 2147483647 w 90"/>
            <a:gd name="T13" fmla="*/ 2147483647 h 78"/>
            <a:gd name="T14" fmla="*/ 0 w 90"/>
            <a:gd name="T15" fmla="*/ 2147483647 h 78"/>
            <a:gd name="T16" fmla="*/ 2147483647 w 90"/>
            <a:gd name="T17" fmla="*/ 2147483647 h 78"/>
            <a:gd name="T18" fmla="*/ 2147483647 w 90"/>
            <a:gd name="T19" fmla="*/ 2147483647 h 78"/>
            <a:gd name="T20" fmla="*/ 2147483647 w 90"/>
            <a:gd name="T21" fmla="*/ 2147483647 h 78"/>
            <a:gd name="T22" fmla="*/ 2147483647 w 90"/>
            <a:gd name="T23" fmla="*/ 2147483647 h 78"/>
            <a:gd name="T24" fmla="*/ 2147483647 w 90"/>
            <a:gd name="T25" fmla="*/ 2147483647 h 78"/>
            <a:gd name="T26" fmla="*/ 2147483647 w 90"/>
            <a:gd name="T27" fmla="*/ 2147483647 h 78"/>
            <a:gd name="T28" fmla="*/ 2147483647 w 90"/>
            <a:gd name="T29" fmla="*/ 2147483647 h 7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90" h="78">
              <a:moveTo>
                <a:pt x="72" y="42"/>
              </a:moveTo>
              <a:lnTo>
                <a:pt x="78" y="30"/>
              </a:lnTo>
              <a:lnTo>
                <a:pt x="84" y="18"/>
              </a:lnTo>
              <a:lnTo>
                <a:pt x="48" y="12"/>
              </a:lnTo>
              <a:lnTo>
                <a:pt x="30" y="0"/>
              </a:lnTo>
              <a:lnTo>
                <a:pt x="12" y="0"/>
              </a:lnTo>
              <a:lnTo>
                <a:pt x="6" y="12"/>
              </a:lnTo>
              <a:lnTo>
                <a:pt x="0" y="18"/>
              </a:lnTo>
              <a:lnTo>
                <a:pt x="6" y="30"/>
              </a:lnTo>
              <a:lnTo>
                <a:pt x="18" y="78"/>
              </a:lnTo>
              <a:lnTo>
                <a:pt x="54" y="72"/>
              </a:lnTo>
              <a:lnTo>
                <a:pt x="78" y="66"/>
              </a:lnTo>
              <a:lnTo>
                <a:pt x="84" y="72"/>
              </a:lnTo>
              <a:lnTo>
                <a:pt x="90" y="48"/>
              </a:lnTo>
              <a:lnTo>
                <a:pt x="72" y="42"/>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335939</xdr:colOff>
      <xdr:row>23</xdr:row>
      <xdr:rowOff>36514</xdr:rowOff>
    </xdr:from>
    <xdr:to>
      <xdr:col>12</xdr:col>
      <xdr:colOff>550251</xdr:colOff>
      <xdr:row>23</xdr:row>
      <xdr:rowOff>157164</xdr:rowOff>
    </xdr:to>
    <xdr:sp macro="" textlink="">
      <xdr:nvSpPr>
        <xdr:cNvPr id="181" name="NP">
          <a:extLst>
            <a:ext uri="{FF2B5EF4-FFF2-40B4-BE49-F238E27FC236}">
              <a16:creationId xmlns:a16="http://schemas.microsoft.com/office/drawing/2014/main" id="{00000000-0008-0000-0D00-0000B5000000}"/>
            </a:ext>
          </a:extLst>
        </xdr:cNvPr>
        <xdr:cNvSpPr>
          <a:spLocks/>
        </xdr:cNvSpPr>
      </xdr:nvSpPr>
      <xdr:spPr bwMode="auto">
        <a:xfrm>
          <a:off x="7755914" y="4198939"/>
          <a:ext cx="214312" cy="120650"/>
        </a:xfrm>
        <a:custGeom>
          <a:avLst/>
          <a:gdLst>
            <a:gd name="T0" fmla="*/ 13780995 w 10000"/>
            <a:gd name="T1" fmla="*/ 2262059 h 11631"/>
            <a:gd name="T2" fmla="*/ 9857897 w 10000"/>
            <a:gd name="T3" fmla="*/ 1876450 h 11631"/>
            <a:gd name="T4" fmla="*/ 3736600 w 10000"/>
            <a:gd name="T5" fmla="*/ 488415 h 11631"/>
            <a:gd name="T6" fmla="*/ 1588606 w 10000"/>
            <a:gd name="T7" fmla="*/ 0 h 11631"/>
            <a:gd name="T8" fmla="*/ 0 w 10000"/>
            <a:gd name="T9" fmla="*/ 2015330 h 11631"/>
            <a:gd name="T10" fmla="*/ 6201990 w 10000"/>
            <a:gd name="T11" fmla="*/ 3895548 h 11631"/>
            <a:gd name="T12" fmla="*/ 10584065 w 10000"/>
            <a:gd name="T13" fmla="*/ 4304661 h 11631"/>
            <a:gd name="T14" fmla="*/ 14372668 w 10000"/>
            <a:gd name="T15" fmla="*/ 4880351 h 11631"/>
            <a:gd name="T16" fmla="*/ 15556057 w 10000"/>
            <a:gd name="T17" fmla="*/ 3654701 h 11631"/>
            <a:gd name="T18" fmla="*/ 17929985 w 10000"/>
            <a:gd name="T19" fmla="*/ 3410498 h 11631"/>
            <a:gd name="T20" fmla="*/ 15984590 w 10000"/>
            <a:gd name="T21" fmla="*/ 2836071 h 11631"/>
            <a:gd name="T22" fmla="*/ 14899813 w 10000"/>
            <a:gd name="T23" fmla="*/ 2778585 h 11631"/>
            <a:gd name="T24" fmla="*/ 13780995 w 10000"/>
            <a:gd name="T25" fmla="*/ 2262059 h 11631"/>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0000" h="11631">
              <a:moveTo>
                <a:pt x="7686" y="5391"/>
              </a:moveTo>
              <a:lnTo>
                <a:pt x="5498" y="4472"/>
              </a:lnTo>
              <a:lnTo>
                <a:pt x="2084" y="1164"/>
              </a:lnTo>
              <a:lnTo>
                <a:pt x="886" y="0"/>
              </a:lnTo>
              <a:lnTo>
                <a:pt x="0" y="4803"/>
              </a:lnTo>
              <a:lnTo>
                <a:pt x="3459" y="9284"/>
              </a:lnTo>
              <a:lnTo>
                <a:pt x="5903" y="10259"/>
              </a:lnTo>
              <a:lnTo>
                <a:pt x="8016" y="11631"/>
              </a:lnTo>
              <a:lnTo>
                <a:pt x="8676" y="8710"/>
              </a:lnTo>
              <a:lnTo>
                <a:pt x="10000" y="8128"/>
              </a:lnTo>
              <a:lnTo>
                <a:pt x="8915" y="6759"/>
              </a:lnTo>
              <a:lnTo>
                <a:pt x="8310" y="6622"/>
              </a:lnTo>
              <a:cubicBezTo>
                <a:pt x="8207" y="6039"/>
                <a:pt x="7790" y="5973"/>
                <a:pt x="7686" y="5391"/>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13</xdr:col>
      <xdr:colOff>74001</xdr:colOff>
      <xdr:row>24</xdr:row>
      <xdr:rowOff>11114</xdr:rowOff>
    </xdr:from>
    <xdr:to>
      <xdr:col>13</xdr:col>
      <xdr:colOff>343877</xdr:colOff>
      <xdr:row>27</xdr:row>
      <xdr:rowOff>14288</xdr:rowOff>
    </xdr:to>
    <xdr:sp macro="" textlink="">
      <xdr:nvSpPr>
        <xdr:cNvPr id="182" name="MM">
          <a:extLst>
            <a:ext uri="{FF2B5EF4-FFF2-40B4-BE49-F238E27FC236}">
              <a16:creationId xmlns:a16="http://schemas.microsoft.com/office/drawing/2014/main" id="{00000000-0008-0000-0D00-0000B6000000}"/>
            </a:ext>
          </a:extLst>
        </xdr:cNvPr>
        <xdr:cNvSpPr>
          <a:spLocks/>
        </xdr:cNvSpPr>
      </xdr:nvSpPr>
      <xdr:spPr bwMode="auto">
        <a:xfrm>
          <a:off x="8103576" y="4335464"/>
          <a:ext cx="269876" cy="488949"/>
        </a:xfrm>
        <a:custGeom>
          <a:avLst/>
          <a:gdLst>
            <a:gd name="T0" fmla="*/ 140102 w 12864"/>
            <a:gd name="T1" fmla="*/ 0 h 10000"/>
            <a:gd name="T2" fmla="*/ 109599 w 12864"/>
            <a:gd name="T3" fmla="*/ 30737 h 10000"/>
            <a:gd name="T4" fmla="*/ 94725 w 12864"/>
            <a:gd name="T5" fmla="*/ 38973 h 10000"/>
            <a:gd name="T6" fmla="*/ 90019 w 12864"/>
            <a:gd name="T7" fmla="*/ 29511 h 10000"/>
            <a:gd name="T8" fmla="*/ 38865 w 12864"/>
            <a:gd name="T9" fmla="*/ 74073 h 10000"/>
            <a:gd name="T10" fmla="*/ 7584 w 12864"/>
            <a:gd name="T11" fmla="*/ 132360 h 10000"/>
            <a:gd name="T12" fmla="*/ 0 w 12864"/>
            <a:gd name="T13" fmla="*/ 172902 h 10000"/>
            <a:gd name="T14" fmla="*/ 51806 w 12864"/>
            <a:gd name="T15" fmla="*/ 264769 h 10000"/>
            <a:gd name="T16" fmla="*/ 40167 w 12864"/>
            <a:gd name="T17" fmla="*/ 314527 h 10000"/>
            <a:gd name="T18" fmla="*/ 99809 w 12864"/>
            <a:gd name="T19" fmla="*/ 324135 h 10000"/>
            <a:gd name="T20" fmla="*/ 134031 w 12864"/>
            <a:gd name="T21" fmla="*/ 322469 h 10000"/>
            <a:gd name="T22" fmla="*/ 114977 w 12864"/>
            <a:gd name="T23" fmla="*/ 283888 h 10000"/>
            <a:gd name="T24" fmla="*/ 127561 w 12864"/>
            <a:gd name="T25" fmla="*/ 294379 h 10000"/>
            <a:gd name="T26" fmla="*/ 140397 w 12864"/>
            <a:gd name="T27" fmla="*/ 350657 h 10000"/>
            <a:gd name="T28" fmla="*/ 155207 w 12864"/>
            <a:gd name="T29" fmla="*/ 392914 h 10000"/>
            <a:gd name="T30" fmla="*/ 158736 w 12864"/>
            <a:gd name="T31" fmla="*/ 490223 h 10000"/>
            <a:gd name="T32" fmla="*/ 189219 w 12864"/>
            <a:gd name="T33" fmla="*/ 435514 h 10000"/>
            <a:gd name="T34" fmla="*/ 176005 w 12864"/>
            <a:gd name="T35" fmla="*/ 339970 h 10000"/>
            <a:gd name="T36" fmla="*/ 154472 w 12864"/>
            <a:gd name="T37" fmla="*/ 312811 h 10000"/>
            <a:gd name="T38" fmla="*/ 165228 w 12864"/>
            <a:gd name="T39" fmla="*/ 291094 h 10000"/>
            <a:gd name="T40" fmla="*/ 163421 w 12864"/>
            <a:gd name="T41" fmla="*/ 273054 h 10000"/>
            <a:gd name="T42" fmla="*/ 134724 w 12864"/>
            <a:gd name="T43" fmla="*/ 235062 h 10000"/>
            <a:gd name="T44" fmla="*/ 149073 w 12864"/>
            <a:gd name="T45" fmla="*/ 206139 h 10000"/>
            <a:gd name="T46" fmla="*/ 166299 w 12864"/>
            <a:gd name="T47" fmla="*/ 205698 h 10000"/>
            <a:gd name="T48" fmla="*/ 203463 w 12864"/>
            <a:gd name="T49" fmla="*/ 187314 h 10000"/>
            <a:gd name="T50" fmla="*/ 216950 w 12864"/>
            <a:gd name="T51" fmla="*/ 171578 h 10000"/>
            <a:gd name="T52" fmla="*/ 233504 w 12864"/>
            <a:gd name="T53" fmla="*/ 147165 h 10000"/>
            <a:gd name="T54" fmla="*/ 270247 w 12864"/>
            <a:gd name="T55" fmla="*/ 142704 h 10000"/>
            <a:gd name="T56" fmla="*/ 257642 w 12864"/>
            <a:gd name="T57" fmla="*/ 100594 h 10000"/>
            <a:gd name="T58" fmla="*/ 232180 w 12864"/>
            <a:gd name="T59" fmla="*/ 84662 h 10000"/>
            <a:gd name="T60" fmla="*/ 199765 w 12864"/>
            <a:gd name="T61" fmla="*/ 79661 h 10000"/>
            <a:gd name="T62" fmla="*/ 163400 w 12864"/>
            <a:gd name="T63" fmla="*/ 83877 h 10000"/>
            <a:gd name="T64" fmla="*/ 156089 w 12864"/>
            <a:gd name="T65" fmla="*/ 86426 h 10000"/>
            <a:gd name="T66" fmla="*/ 149073 w 12864"/>
            <a:gd name="T67" fmla="*/ 75985 h 10000"/>
            <a:gd name="T68" fmla="*/ 165228 w 12864"/>
            <a:gd name="T69" fmla="*/ 61474 h 10000"/>
            <a:gd name="T70" fmla="*/ 165228 w 12864"/>
            <a:gd name="T71" fmla="*/ 23531 h 10000"/>
            <a:gd name="T72" fmla="*/ 140102 w 12864"/>
            <a:gd name="T73" fmla="*/ 0 h 10000"/>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Lst>
          <a:ahLst/>
          <a:cxnLst>
            <a:cxn ang="T74">
              <a:pos x="T0" y="T1"/>
            </a:cxn>
            <a:cxn ang="T75">
              <a:pos x="T2" y="T3"/>
            </a:cxn>
            <a:cxn ang="T76">
              <a:pos x="T4" y="T5"/>
            </a:cxn>
            <a:cxn ang="T77">
              <a:pos x="T6" y="T7"/>
            </a:cxn>
            <a:cxn ang="T78">
              <a:pos x="T8" y="T9"/>
            </a:cxn>
            <a:cxn ang="T79">
              <a:pos x="T10" y="T11"/>
            </a:cxn>
            <a:cxn ang="T80">
              <a:pos x="T12" y="T13"/>
            </a:cxn>
            <a:cxn ang="T81">
              <a:pos x="T14" y="T15"/>
            </a:cxn>
            <a:cxn ang="T82">
              <a:pos x="T16" y="T17"/>
            </a:cxn>
            <a:cxn ang="T83">
              <a:pos x="T18" y="T19"/>
            </a:cxn>
            <a:cxn ang="T84">
              <a:pos x="T20" y="T21"/>
            </a:cxn>
            <a:cxn ang="T85">
              <a:pos x="T22" y="T23"/>
            </a:cxn>
            <a:cxn ang="T86">
              <a:pos x="T24" y="T25"/>
            </a:cxn>
            <a:cxn ang="T87">
              <a:pos x="T26" y="T27"/>
            </a:cxn>
            <a:cxn ang="T88">
              <a:pos x="T28" y="T29"/>
            </a:cxn>
            <a:cxn ang="T89">
              <a:pos x="T30" y="T31"/>
            </a:cxn>
            <a:cxn ang="T90">
              <a:pos x="T32" y="T33"/>
            </a:cxn>
            <a:cxn ang="T91">
              <a:pos x="T34" y="T35"/>
            </a:cxn>
            <a:cxn ang="T92">
              <a:pos x="T36" y="T37"/>
            </a:cxn>
            <a:cxn ang="T93">
              <a:pos x="T38" y="T39"/>
            </a:cxn>
            <a:cxn ang="T94">
              <a:pos x="T40" y="T41"/>
            </a:cxn>
            <a:cxn ang="T95">
              <a:pos x="T42" y="T43"/>
            </a:cxn>
            <a:cxn ang="T96">
              <a:pos x="T44" y="T45"/>
            </a:cxn>
            <a:cxn ang="T97">
              <a:pos x="T46" y="T47"/>
            </a:cxn>
            <a:cxn ang="T98">
              <a:pos x="T48" y="T49"/>
            </a:cxn>
            <a:cxn ang="T99">
              <a:pos x="T50" y="T51"/>
            </a:cxn>
            <a:cxn ang="T100">
              <a:pos x="T52" y="T53"/>
            </a:cxn>
            <a:cxn ang="T101">
              <a:pos x="T54" y="T55"/>
            </a:cxn>
            <a:cxn ang="T102">
              <a:pos x="T56" y="T57"/>
            </a:cxn>
            <a:cxn ang="T103">
              <a:pos x="T58" y="T59"/>
            </a:cxn>
            <a:cxn ang="T104">
              <a:pos x="T60" y="T61"/>
            </a:cxn>
            <a:cxn ang="T105">
              <a:pos x="T62" y="T63"/>
            </a:cxn>
            <a:cxn ang="T106">
              <a:pos x="T64" y="T65"/>
            </a:cxn>
            <a:cxn ang="T107">
              <a:pos x="T66" y="T67"/>
            </a:cxn>
            <a:cxn ang="T108">
              <a:pos x="T68" y="T69"/>
            </a:cxn>
            <a:cxn ang="T109">
              <a:pos x="T70" y="T71"/>
            </a:cxn>
            <a:cxn ang="T110">
              <a:pos x="T72" y="T73"/>
            </a:cxn>
          </a:cxnLst>
          <a:rect l="0" t="0" r="r" b="b"/>
          <a:pathLst>
            <a:path w="12864" h="10000">
              <a:moveTo>
                <a:pt x="6669" y="0"/>
              </a:moveTo>
              <a:lnTo>
                <a:pt x="5217" y="627"/>
              </a:lnTo>
              <a:lnTo>
                <a:pt x="4509" y="795"/>
              </a:lnTo>
              <a:lnTo>
                <a:pt x="4285" y="602"/>
              </a:lnTo>
              <a:lnTo>
                <a:pt x="1850" y="1511"/>
              </a:lnTo>
              <a:lnTo>
                <a:pt x="361" y="2700"/>
              </a:lnTo>
              <a:lnTo>
                <a:pt x="0" y="3527"/>
              </a:lnTo>
              <a:lnTo>
                <a:pt x="2466" y="5401"/>
              </a:lnTo>
              <a:lnTo>
                <a:pt x="1912" y="6416"/>
              </a:lnTo>
              <a:cubicBezTo>
                <a:pt x="2658" y="6304"/>
                <a:pt x="4006" y="6725"/>
                <a:pt x="4751" y="6612"/>
              </a:cubicBezTo>
              <a:lnTo>
                <a:pt x="6380" y="6578"/>
              </a:lnTo>
              <a:lnTo>
                <a:pt x="5473" y="5791"/>
              </a:lnTo>
              <a:lnTo>
                <a:pt x="6072" y="6005"/>
              </a:lnTo>
              <a:lnTo>
                <a:pt x="6683" y="7153"/>
              </a:lnTo>
              <a:lnTo>
                <a:pt x="7388" y="8015"/>
              </a:lnTo>
              <a:cubicBezTo>
                <a:pt x="7359" y="8285"/>
                <a:pt x="7584" y="9729"/>
                <a:pt x="7556" y="10000"/>
              </a:cubicBezTo>
              <a:lnTo>
                <a:pt x="9007" y="8884"/>
              </a:lnTo>
              <a:lnTo>
                <a:pt x="8378" y="6935"/>
              </a:lnTo>
              <a:lnTo>
                <a:pt x="7353" y="6381"/>
              </a:lnTo>
              <a:lnTo>
                <a:pt x="7865" y="5938"/>
              </a:lnTo>
              <a:cubicBezTo>
                <a:pt x="7836" y="5815"/>
                <a:pt x="7808" y="5693"/>
                <a:pt x="7779" y="5570"/>
              </a:cubicBezTo>
              <a:lnTo>
                <a:pt x="6413" y="4795"/>
              </a:lnTo>
              <a:lnTo>
                <a:pt x="7096" y="4205"/>
              </a:lnTo>
              <a:lnTo>
                <a:pt x="7916" y="4196"/>
              </a:lnTo>
              <a:lnTo>
                <a:pt x="9685" y="3821"/>
              </a:lnTo>
              <a:cubicBezTo>
                <a:pt x="9793" y="3687"/>
                <a:pt x="10219" y="3634"/>
                <a:pt x="10327" y="3500"/>
              </a:cubicBezTo>
              <a:lnTo>
                <a:pt x="11115" y="3002"/>
              </a:lnTo>
              <a:cubicBezTo>
                <a:pt x="11093" y="2923"/>
                <a:pt x="12886" y="2990"/>
                <a:pt x="12864" y="2911"/>
              </a:cubicBezTo>
              <a:lnTo>
                <a:pt x="12264" y="2052"/>
              </a:lnTo>
              <a:cubicBezTo>
                <a:pt x="12238" y="1992"/>
                <a:pt x="11078" y="1787"/>
                <a:pt x="11052" y="1727"/>
              </a:cubicBezTo>
              <a:cubicBezTo>
                <a:pt x="11067" y="1385"/>
                <a:pt x="9494" y="1967"/>
                <a:pt x="9509" y="1625"/>
              </a:cubicBezTo>
              <a:lnTo>
                <a:pt x="7778" y="1711"/>
              </a:lnTo>
              <a:lnTo>
                <a:pt x="7430" y="1763"/>
              </a:lnTo>
              <a:lnTo>
                <a:pt x="7096" y="1550"/>
              </a:lnTo>
              <a:lnTo>
                <a:pt x="7865" y="1254"/>
              </a:lnTo>
              <a:lnTo>
                <a:pt x="7865" y="480"/>
              </a:lnTo>
              <a:lnTo>
                <a:pt x="6669" y="0"/>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570889</xdr:colOff>
      <xdr:row>23</xdr:row>
      <xdr:rowOff>106364</xdr:rowOff>
    </xdr:from>
    <xdr:to>
      <xdr:col>13</xdr:col>
      <xdr:colOff>50189</xdr:colOff>
      <xdr:row>23</xdr:row>
      <xdr:rowOff>155576</xdr:rowOff>
    </xdr:to>
    <xdr:sp macro="" textlink="">
      <xdr:nvSpPr>
        <xdr:cNvPr id="183" name="BT">
          <a:extLst>
            <a:ext uri="{FF2B5EF4-FFF2-40B4-BE49-F238E27FC236}">
              <a16:creationId xmlns:a16="http://schemas.microsoft.com/office/drawing/2014/main" id="{00000000-0008-0000-0D00-0000B7000000}"/>
            </a:ext>
          </a:extLst>
        </xdr:cNvPr>
        <xdr:cNvSpPr>
          <a:spLocks/>
        </xdr:cNvSpPr>
      </xdr:nvSpPr>
      <xdr:spPr bwMode="auto">
        <a:xfrm>
          <a:off x="7990864" y="4268789"/>
          <a:ext cx="88900" cy="49212"/>
        </a:xfrm>
        <a:custGeom>
          <a:avLst/>
          <a:gdLst>
            <a:gd name="T0" fmla="*/ 0 w 348468"/>
            <a:gd name="T1" fmla="*/ 34950 h 191264"/>
            <a:gd name="T2" fmla="*/ 26039 w 348468"/>
            <a:gd name="T3" fmla="*/ 49064 h 191264"/>
            <a:gd name="T4" fmla="*/ 41396 w 348468"/>
            <a:gd name="T5" fmla="*/ 41671 h 191264"/>
            <a:gd name="T6" fmla="*/ 55417 w 348468"/>
            <a:gd name="T7" fmla="*/ 48392 h 191264"/>
            <a:gd name="T8" fmla="*/ 82792 w 348468"/>
            <a:gd name="T9" fmla="*/ 43015 h 191264"/>
            <a:gd name="T10" fmla="*/ 88801 w 348468"/>
            <a:gd name="T11" fmla="*/ 26884 h 191264"/>
            <a:gd name="T12" fmla="*/ 64764 w 348468"/>
            <a:gd name="T13" fmla="*/ 1344 h 191264"/>
            <a:gd name="T14" fmla="*/ 42731 w 348468"/>
            <a:gd name="T15" fmla="*/ 5377 h 191264"/>
            <a:gd name="T16" fmla="*/ 29378 w 348468"/>
            <a:gd name="T17" fmla="*/ 0 h 191264"/>
            <a:gd name="T18" fmla="*/ 7345 w 348468"/>
            <a:gd name="T19" fmla="*/ 18819 h 191264"/>
            <a:gd name="T20" fmla="*/ 0 w 348468"/>
            <a:gd name="T21" fmla="*/ 34950 h 1912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348468" h="191264">
              <a:moveTo>
                <a:pt x="0" y="136243"/>
              </a:moveTo>
              <a:lnTo>
                <a:pt x="102182" y="191264"/>
              </a:lnTo>
              <a:lnTo>
                <a:pt x="162443" y="162443"/>
              </a:lnTo>
              <a:lnTo>
                <a:pt x="217465" y="188644"/>
              </a:lnTo>
              <a:lnTo>
                <a:pt x="324887" y="167683"/>
              </a:lnTo>
              <a:lnTo>
                <a:pt x="348468" y="104802"/>
              </a:lnTo>
              <a:lnTo>
                <a:pt x="254145" y="5240"/>
              </a:lnTo>
              <a:lnTo>
                <a:pt x="167684" y="20960"/>
              </a:lnTo>
              <a:lnTo>
                <a:pt x="115282" y="0"/>
              </a:lnTo>
              <a:lnTo>
                <a:pt x="28821" y="73361"/>
              </a:lnTo>
              <a:lnTo>
                <a:pt x="0" y="136243"/>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13</xdr:col>
      <xdr:colOff>301015</xdr:colOff>
      <xdr:row>27</xdr:row>
      <xdr:rowOff>101600</xdr:rowOff>
    </xdr:from>
    <xdr:to>
      <xdr:col>13</xdr:col>
      <xdr:colOff>429602</xdr:colOff>
      <xdr:row>28</xdr:row>
      <xdr:rowOff>87313</xdr:rowOff>
    </xdr:to>
    <xdr:sp macro="" textlink="">
      <xdr:nvSpPr>
        <xdr:cNvPr id="184" name="MY">
          <a:extLst>
            <a:ext uri="{FF2B5EF4-FFF2-40B4-BE49-F238E27FC236}">
              <a16:creationId xmlns:a16="http://schemas.microsoft.com/office/drawing/2014/main" id="{00000000-0008-0000-0D00-0000B8000000}"/>
            </a:ext>
          </a:extLst>
        </xdr:cNvPr>
        <xdr:cNvSpPr>
          <a:spLocks/>
        </xdr:cNvSpPr>
      </xdr:nvSpPr>
      <xdr:spPr bwMode="auto">
        <a:xfrm>
          <a:off x="8330590" y="4911725"/>
          <a:ext cx="128587" cy="147638"/>
        </a:xfrm>
        <a:custGeom>
          <a:avLst/>
          <a:gdLst>
            <a:gd name="T0" fmla="*/ 0 w 675"/>
            <a:gd name="T1" fmla="*/ 2147483647 h 773"/>
            <a:gd name="T2" fmla="*/ 2147483647 w 675"/>
            <a:gd name="T3" fmla="*/ 2147483647 h 773"/>
            <a:gd name="T4" fmla="*/ 2147483647 w 675"/>
            <a:gd name="T5" fmla="*/ 2147483647 h 773"/>
            <a:gd name="T6" fmla="*/ 2147483647 w 675"/>
            <a:gd name="T7" fmla="*/ 2147483647 h 773"/>
            <a:gd name="T8" fmla="*/ 2147483647 w 675"/>
            <a:gd name="T9" fmla="*/ 2147483647 h 773"/>
            <a:gd name="T10" fmla="*/ 2147483647 w 675"/>
            <a:gd name="T11" fmla="*/ 2147483647 h 773"/>
            <a:gd name="T12" fmla="*/ 2147483647 w 675"/>
            <a:gd name="T13" fmla="*/ 2147483647 h 773"/>
            <a:gd name="T14" fmla="*/ 2147483647 w 675"/>
            <a:gd name="T15" fmla="*/ 2147483647 h 773"/>
            <a:gd name="T16" fmla="*/ 2147483647 w 675"/>
            <a:gd name="T17" fmla="*/ 2147483647 h 773"/>
            <a:gd name="T18" fmla="*/ 2147483647 w 675"/>
            <a:gd name="T19" fmla="*/ 2147483647 h 773"/>
            <a:gd name="T20" fmla="*/ 2147483647 w 675"/>
            <a:gd name="T21" fmla="*/ 2147483647 h 773"/>
            <a:gd name="T22" fmla="*/ 2147483647 w 675"/>
            <a:gd name="T23" fmla="*/ 2147483647 h 773"/>
            <a:gd name="T24" fmla="*/ 2147483647 w 675"/>
            <a:gd name="T25" fmla="*/ 2147483647 h 773"/>
            <a:gd name="T26" fmla="*/ 2147483647 w 675"/>
            <a:gd name="T27" fmla="*/ 0 h 773"/>
            <a:gd name="T28" fmla="*/ 0 w 675"/>
            <a:gd name="T29" fmla="*/ 2147483647 h 773"/>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675" h="773">
              <a:moveTo>
                <a:pt x="0" y="41"/>
              </a:moveTo>
              <a:lnTo>
                <a:pt x="75" y="339"/>
              </a:lnTo>
              <a:lnTo>
                <a:pt x="273" y="579"/>
              </a:lnTo>
              <a:lnTo>
                <a:pt x="605" y="769"/>
              </a:lnTo>
              <a:lnTo>
                <a:pt x="675" y="773"/>
              </a:lnTo>
              <a:lnTo>
                <a:pt x="563" y="583"/>
              </a:lnTo>
              <a:lnTo>
                <a:pt x="493" y="521"/>
              </a:lnTo>
              <a:lnTo>
                <a:pt x="493" y="269"/>
              </a:lnTo>
              <a:lnTo>
                <a:pt x="323" y="78"/>
              </a:lnTo>
              <a:lnTo>
                <a:pt x="286" y="58"/>
              </a:lnTo>
              <a:lnTo>
                <a:pt x="253" y="111"/>
              </a:lnTo>
              <a:lnTo>
                <a:pt x="141" y="128"/>
              </a:lnTo>
              <a:lnTo>
                <a:pt x="145" y="70"/>
              </a:lnTo>
              <a:lnTo>
                <a:pt x="17" y="0"/>
              </a:lnTo>
              <a:lnTo>
                <a:pt x="0" y="41"/>
              </a:lnTo>
              <a:close/>
            </a:path>
          </a:pathLst>
        </a:custGeom>
        <a:solidFill>
          <a:srgbClr val="FFC91D">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13</xdr:col>
      <xdr:colOff>335940</xdr:colOff>
      <xdr:row>24</xdr:row>
      <xdr:rowOff>130175</xdr:rowOff>
    </xdr:from>
    <xdr:to>
      <xdr:col>13</xdr:col>
      <xdr:colOff>535965</xdr:colOff>
      <xdr:row>27</xdr:row>
      <xdr:rowOff>36513</xdr:rowOff>
    </xdr:to>
    <xdr:sp macro="" textlink="">
      <xdr:nvSpPr>
        <xdr:cNvPr id="185" name="VN">
          <a:extLst>
            <a:ext uri="{FF2B5EF4-FFF2-40B4-BE49-F238E27FC236}">
              <a16:creationId xmlns:a16="http://schemas.microsoft.com/office/drawing/2014/main" id="{00000000-0008-0000-0D00-0000B9000000}"/>
            </a:ext>
          </a:extLst>
        </xdr:cNvPr>
        <xdr:cNvSpPr>
          <a:spLocks/>
        </xdr:cNvSpPr>
      </xdr:nvSpPr>
      <xdr:spPr bwMode="auto">
        <a:xfrm>
          <a:off x="8365515" y="4454525"/>
          <a:ext cx="200025" cy="392113"/>
        </a:xfrm>
        <a:custGeom>
          <a:avLst/>
          <a:gdLst>
            <a:gd name="T0" fmla="*/ 2147483647 w 138"/>
            <a:gd name="T1" fmla="*/ 0 h 271"/>
            <a:gd name="T2" fmla="*/ 2147483647 w 138"/>
            <a:gd name="T3" fmla="*/ 0 h 271"/>
            <a:gd name="T4" fmla="*/ 0 w 138"/>
            <a:gd name="T5" fmla="*/ 2147483647 h 271"/>
            <a:gd name="T6" fmla="*/ 2147483647 w 138"/>
            <a:gd name="T7" fmla="*/ 2147483647 h 271"/>
            <a:gd name="T8" fmla="*/ 2147483647 w 138"/>
            <a:gd name="T9" fmla="*/ 2147483647 h 271"/>
            <a:gd name="T10" fmla="*/ 2147483647 w 138"/>
            <a:gd name="T11" fmla="*/ 2147483647 h 271"/>
            <a:gd name="T12" fmla="*/ 2147483647 w 138"/>
            <a:gd name="T13" fmla="*/ 2147483647 h 271"/>
            <a:gd name="T14" fmla="*/ 2147483647 w 138"/>
            <a:gd name="T15" fmla="*/ 2147483647 h 271"/>
            <a:gd name="T16" fmla="*/ 2147483647 w 138"/>
            <a:gd name="T17" fmla="*/ 2147483647 h 271"/>
            <a:gd name="T18" fmla="*/ 2147483647 w 138"/>
            <a:gd name="T19" fmla="*/ 2147483647 h 271"/>
            <a:gd name="T20" fmla="*/ 2147483647 w 138"/>
            <a:gd name="T21" fmla="*/ 2147483647 h 271"/>
            <a:gd name="T22" fmla="*/ 2147483647 w 138"/>
            <a:gd name="T23" fmla="*/ 2147483647 h 271"/>
            <a:gd name="T24" fmla="*/ 2147483647 w 138"/>
            <a:gd name="T25" fmla="*/ 2147483647 h 271"/>
            <a:gd name="T26" fmla="*/ 2147483647 w 138"/>
            <a:gd name="T27" fmla="*/ 2147483647 h 271"/>
            <a:gd name="T28" fmla="*/ 2147483647 w 138"/>
            <a:gd name="T29" fmla="*/ 2147483647 h 271"/>
            <a:gd name="T30" fmla="*/ 2147483647 w 138"/>
            <a:gd name="T31" fmla="*/ 2147483647 h 271"/>
            <a:gd name="T32" fmla="*/ 2147483647 w 138"/>
            <a:gd name="T33" fmla="*/ 2147483647 h 271"/>
            <a:gd name="T34" fmla="*/ 2147483647 w 138"/>
            <a:gd name="T35" fmla="*/ 2147483647 h 271"/>
            <a:gd name="T36" fmla="*/ 2147483647 w 138"/>
            <a:gd name="T37" fmla="*/ 2147483647 h 271"/>
            <a:gd name="T38" fmla="*/ 2147483647 w 138"/>
            <a:gd name="T39" fmla="*/ 2147483647 h 271"/>
            <a:gd name="T40" fmla="*/ 2147483647 w 138"/>
            <a:gd name="T41" fmla="*/ 2147483647 h 271"/>
            <a:gd name="T42" fmla="*/ 2147483647 w 138"/>
            <a:gd name="T43" fmla="*/ 2147483647 h 271"/>
            <a:gd name="T44" fmla="*/ 2147483647 w 138"/>
            <a:gd name="T45" fmla="*/ 2147483647 h 271"/>
            <a:gd name="T46" fmla="*/ 2147483647 w 138"/>
            <a:gd name="T47" fmla="*/ 2147483647 h 271"/>
            <a:gd name="T48" fmla="*/ 2147483647 w 138"/>
            <a:gd name="T49" fmla="*/ 2147483647 h 271"/>
            <a:gd name="T50" fmla="*/ 2147483647 w 138"/>
            <a:gd name="T51" fmla="*/ 2147483647 h 271"/>
            <a:gd name="T52" fmla="*/ 2147483647 w 138"/>
            <a:gd name="T53" fmla="*/ 2147483647 h 271"/>
            <a:gd name="T54" fmla="*/ 2147483647 w 138"/>
            <a:gd name="T55" fmla="*/ 2147483647 h 271"/>
            <a:gd name="T56" fmla="*/ 2147483647 w 138"/>
            <a:gd name="T57" fmla="*/ 0 h 271"/>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Lst>
          <a:ahLst/>
          <a:cxnLst>
            <a:cxn ang="T58">
              <a:pos x="T0" y="T1"/>
            </a:cxn>
            <a:cxn ang="T59">
              <a:pos x="T2" y="T3"/>
            </a:cxn>
            <a:cxn ang="T60">
              <a:pos x="T4" y="T5"/>
            </a:cxn>
            <a:cxn ang="T61">
              <a:pos x="T6" y="T7"/>
            </a:cxn>
            <a:cxn ang="T62">
              <a:pos x="T8" y="T9"/>
            </a:cxn>
            <a:cxn ang="T63">
              <a:pos x="T10" y="T11"/>
            </a:cxn>
            <a:cxn ang="T64">
              <a:pos x="T12" y="T13"/>
            </a:cxn>
            <a:cxn ang="T65">
              <a:pos x="T14" y="T15"/>
            </a:cxn>
            <a:cxn ang="T66">
              <a:pos x="T16" y="T17"/>
            </a:cxn>
            <a:cxn ang="T67">
              <a:pos x="T18" y="T19"/>
            </a:cxn>
            <a:cxn ang="T68">
              <a:pos x="T20" y="T21"/>
            </a:cxn>
            <a:cxn ang="T69">
              <a:pos x="T22" y="T23"/>
            </a:cxn>
            <a:cxn ang="T70">
              <a:pos x="T24" y="T25"/>
            </a:cxn>
            <a:cxn ang="T71">
              <a:pos x="T26" y="T27"/>
            </a:cxn>
            <a:cxn ang="T72">
              <a:pos x="T28" y="T29"/>
            </a:cxn>
            <a:cxn ang="T73">
              <a:pos x="T30" y="T31"/>
            </a:cxn>
            <a:cxn ang="T74">
              <a:pos x="T32" y="T33"/>
            </a:cxn>
            <a:cxn ang="T75">
              <a:pos x="T34" y="T35"/>
            </a:cxn>
            <a:cxn ang="T76">
              <a:pos x="T36" y="T37"/>
            </a:cxn>
            <a:cxn ang="T77">
              <a:pos x="T38" y="T39"/>
            </a:cxn>
            <a:cxn ang="T78">
              <a:pos x="T40" y="T41"/>
            </a:cxn>
            <a:cxn ang="T79">
              <a:pos x="T42" y="T43"/>
            </a:cxn>
            <a:cxn ang="T80">
              <a:pos x="T44" y="T45"/>
            </a:cxn>
            <a:cxn ang="T81">
              <a:pos x="T46" y="T47"/>
            </a:cxn>
            <a:cxn ang="T82">
              <a:pos x="T48" y="T49"/>
            </a:cxn>
            <a:cxn ang="T83">
              <a:pos x="T50" y="T51"/>
            </a:cxn>
            <a:cxn ang="T84">
              <a:pos x="T52" y="T53"/>
            </a:cxn>
            <a:cxn ang="T85">
              <a:pos x="T54" y="T55"/>
            </a:cxn>
            <a:cxn ang="T86">
              <a:pos x="T56" y="T57"/>
            </a:cxn>
          </a:cxnLst>
          <a:rect l="0" t="0" r="r" b="b"/>
          <a:pathLst>
            <a:path w="138" h="271">
              <a:moveTo>
                <a:pt x="66" y="0"/>
              </a:moveTo>
              <a:lnTo>
                <a:pt x="6" y="0"/>
              </a:lnTo>
              <a:lnTo>
                <a:pt x="0" y="24"/>
              </a:lnTo>
              <a:lnTo>
                <a:pt x="6" y="24"/>
              </a:lnTo>
              <a:lnTo>
                <a:pt x="18" y="42"/>
              </a:lnTo>
              <a:lnTo>
                <a:pt x="36" y="48"/>
              </a:lnTo>
              <a:lnTo>
                <a:pt x="42" y="60"/>
              </a:lnTo>
              <a:lnTo>
                <a:pt x="36" y="72"/>
              </a:lnTo>
              <a:lnTo>
                <a:pt x="54" y="96"/>
              </a:lnTo>
              <a:lnTo>
                <a:pt x="78" y="126"/>
              </a:lnTo>
              <a:lnTo>
                <a:pt x="96" y="144"/>
              </a:lnTo>
              <a:lnTo>
                <a:pt x="96" y="175"/>
              </a:lnTo>
              <a:lnTo>
                <a:pt x="96" y="211"/>
              </a:lnTo>
              <a:lnTo>
                <a:pt x="78" y="223"/>
              </a:lnTo>
              <a:lnTo>
                <a:pt x="60" y="229"/>
              </a:lnTo>
              <a:lnTo>
                <a:pt x="54" y="241"/>
              </a:lnTo>
              <a:lnTo>
                <a:pt x="42" y="247"/>
              </a:lnTo>
              <a:lnTo>
                <a:pt x="48" y="253"/>
              </a:lnTo>
              <a:lnTo>
                <a:pt x="66" y="271"/>
              </a:lnTo>
              <a:lnTo>
                <a:pt x="108" y="241"/>
              </a:lnTo>
              <a:lnTo>
                <a:pt x="138" y="211"/>
              </a:lnTo>
              <a:lnTo>
                <a:pt x="114" y="132"/>
              </a:lnTo>
              <a:lnTo>
                <a:pt x="102" y="114"/>
              </a:lnTo>
              <a:lnTo>
                <a:pt x="78" y="84"/>
              </a:lnTo>
              <a:lnTo>
                <a:pt x="66" y="60"/>
              </a:lnTo>
              <a:lnTo>
                <a:pt x="78" y="48"/>
              </a:lnTo>
              <a:lnTo>
                <a:pt x="96" y="36"/>
              </a:lnTo>
              <a:lnTo>
                <a:pt x="90" y="18"/>
              </a:lnTo>
              <a:lnTo>
                <a:pt x="66" y="0"/>
              </a:lnTo>
              <a:close/>
            </a:path>
          </a:pathLst>
        </a:custGeom>
        <a:solidFill>
          <a:srgbClr val="FFC91D">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13</xdr:col>
      <xdr:colOff>207351</xdr:colOff>
      <xdr:row>25</xdr:row>
      <xdr:rowOff>33338</xdr:rowOff>
    </xdr:from>
    <xdr:to>
      <xdr:col>13</xdr:col>
      <xdr:colOff>429602</xdr:colOff>
      <xdr:row>27</xdr:row>
      <xdr:rowOff>109538</xdr:rowOff>
    </xdr:to>
    <xdr:sp macro="" textlink="">
      <xdr:nvSpPr>
        <xdr:cNvPr id="186" name="TH">
          <a:extLst>
            <a:ext uri="{FF2B5EF4-FFF2-40B4-BE49-F238E27FC236}">
              <a16:creationId xmlns:a16="http://schemas.microsoft.com/office/drawing/2014/main" id="{00000000-0008-0000-0D00-0000BA000000}"/>
            </a:ext>
          </a:extLst>
        </xdr:cNvPr>
        <xdr:cNvSpPr>
          <a:spLocks/>
        </xdr:cNvSpPr>
      </xdr:nvSpPr>
      <xdr:spPr bwMode="auto">
        <a:xfrm>
          <a:off x="8236926" y="4519613"/>
          <a:ext cx="222251" cy="400050"/>
        </a:xfrm>
        <a:custGeom>
          <a:avLst/>
          <a:gdLst>
            <a:gd name="T0" fmla="*/ 2147483647 w 107"/>
            <a:gd name="T1" fmla="*/ 2147483647 h 190"/>
            <a:gd name="T2" fmla="*/ 0 w 107"/>
            <a:gd name="T3" fmla="*/ 2147483647 h 190"/>
            <a:gd name="T4" fmla="*/ 2147483647 w 107"/>
            <a:gd name="T5" fmla="*/ 2147483647 h 190"/>
            <a:gd name="T6" fmla="*/ 2147483647 w 107"/>
            <a:gd name="T7" fmla="*/ 2147483647 h 190"/>
            <a:gd name="T8" fmla="*/ 2147483647 w 107"/>
            <a:gd name="T9" fmla="*/ 2147483647 h 190"/>
            <a:gd name="T10" fmla="*/ 2147483647 w 107"/>
            <a:gd name="T11" fmla="*/ 2147483647 h 190"/>
            <a:gd name="T12" fmla="*/ 2147483647 w 107"/>
            <a:gd name="T13" fmla="*/ 2147483647 h 190"/>
            <a:gd name="T14" fmla="*/ 2147483647 w 107"/>
            <a:gd name="T15" fmla="*/ 2147483647 h 190"/>
            <a:gd name="T16" fmla="*/ 2147483647 w 107"/>
            <a:gd name="T17" fmla="*/ 2147483647 h 190"/>
            <a:gd name="T18" fmla="*/ 2147483647 w 107"/>
            <a:gd name="T19" fmla="*/ 2147483647 h 190"/>
            <a:gd name="T20" fmla="*/ 2147483647 w 107"/>
            <a:gd name="T21" fmla="*/ 2147483647 h 190"/>
            <a:gd name="T22" fmla="*/ 2147483647 w 107"/>
            <a:gd name="T23" fmla="*/ 2147483647 h 190"/>
            <a:gd name="T24" fmla="*/ 2147483647 w 107"/>
            <a:gd name="T25" fmla="*/ 2147483647 h 190"/>
            <a:gd name="T26" fmla="*/ 2147483647 w 107"/>
            <a:gd name="T27" fmla="*/ 2147483647 h 190"/>
            <a:gd name="T28" fmla="*/ 2147483647 w 107"/>
            <a:gd name="T29" fmla="*/ 2147483647 h 190"/>
            <a:gd name="T30" fmla="*/ 2147483647 w 107"/>
            <a:gd name="T31" fmla="*/ 2147483647 h 190"/>
            <a:gd name="T32" fmla="*/ 2147483647 w 107"/>
            <a:gd name="T33" fmla="*/ 2147483647 h 190"/>
            <a:gd name="T34" fmla="*/ 2147483647 w 107"/>
            <a:gd name="T35" fmla="*/ 2147483647 h 190"/>
            <a:gd name="T36" fmla="*/ 2147483647 w 107"/>
            <a:gd name="T37" fmla="*/ 2147483647 h 190"/>
            <a:gd name="T38" fmla="*/ 2147483647 w 107"/>
            <a:gd name="T39" fmla="*/ 2147483647 h 190"/>
            <a:gd name="T40" fmla="*/ 2147483647 w 107"/>
            <a:gd name="T41" fmla="*/ 2147483647 h 190"/>
            <a:gd name="T42" fmla="*/ 2147483647 w 107"/>
            <a:gd name="T43" fmla="*/ 2147483647 h 190"/>
            <a:gd name="T44" fmla="*/ 2147483647 w 107"/>
            <a:gd name="T45" fmla="*/ 2147483647 h 190"/>
            <a:gd name="T46" fmla="*/ 2147483647 w 107"/>
            <a:gd name="T47" fmla="*/ 2147483647 h 190"/>
            <a:gd name="T48" fmla="*/ 2147483647 w 107"/>
            <a:gd name="T49" fmla="*/ 2147483647 h 190"/>
            <a:gd name="T50" fmla="*/ 2147483647 w 107"/>
            <a:gd name="T51" fmla="*/ 2147483647 h 190"/>
            <a:gd name="T52" fmla="*/ 2147483647 w 107"/>
            <a:gd name="T53" fmla="*/ 2147483647 h 190"/>
            <a:gd name="T54" fmla="*/ 2147483647 w 107"/>
            <a:gd name="T55" fmla="*/ 2147483647 h 190"/>
            <a:gd name="T56" fmla="*/ 2147483647 w 107"/>
            <a:gd name="T57" fmla="*/ 2147483647 h 190"/>
            <a:gd name="T58" fmla="*/ 2147483647 w 107"/>
            <a:gd name="T59" fmla="*/ 0 h 190"/>
            <a:gd name="T60" fmla="*/ 2147483647 w 107"/>
            <a:gd name="T61" fmla="*/ 2147483647 h 190"/>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0" t="0" r="r" b="b"/>
          <a:pathLst>
            <a:path w="107" h="190">
              <a:moveTo>
                <a:pt x="7" y="9"/>
              </a:moveTo>
              <a:lnTo>
                <a:pt x="0" y="23"/>
              </a:lnTo>
              <a:lnTo>
                <a:pt x="15" y="47"/>
              </a:lnTo>
              <a:lnTo>
                <a:pt x="15" y="60"/>
              </a:lnTo>
              <a:lnTo>
                <a:pt x="22" y="78"/>
              </a:lnTo>
              <a:lnTo>
                <a:pt x="19" y="93"/>
              </a:lnTo>
              <a:lnTo>
                <a:pt x="23" y="110"/>
              </a:lnTo>
              <a:lnTo>
                <a:pt x="26" y="118"/>
              </a:lnTo>
              <a:lnTo>
                <a:pt x="19" y="126"/>
              </a:lnTo>
              <a:lnTo>
                <a:pt x="13" y="159"/>
              </a:lnTo>
              <a:lnTo>
                <a:pt x="33" y="182"/>
              </a:lnTo>
              <a:lnTo>
                <a:pt x="34" y="178"/>
              </a:lnTo>
              <a:lnTo>
                <a:pt x="46" y="185"/>
              </a:lnTo>
              <a:lnTo>
                <a:pt x="46" y="190"/>
              </a:lnTo>
              <a:lnTo>
                <a:pt x="56" y="188"/>
              </a:lnTo>
              <a:lnTo>
                <a:pt x="59" y="184"/>
              </a:lnTo>
              <a:lnTo>
                <a:pt x="43" y="174"/>
              </a:lnTo>
              <a:lnTo>
                <a:pt x="27" y="149"/>
              </a:lnTo>
              <a:lnTo>
                <a:pt x="19" y="138"/>
              </a:lnTo>
              <a:lnTo>
                <a:pt x="32" y="113"/>
              </a:lnTo>
              <a:lnTo>
                <a:pt x="57" y="108"/>
              </a:lnTo>
              <a:lnTo>
                <a:pt x="70" y="119"/>
              </a:lnTo>
              <a:lnTo>
                <a:pt x="63" y="97"/>
              </a:lnTo>
              <a:lnTo>
                <a:pt x="72" y="87"/>
              </a:lnTo>
              <a:lnTo>
                <a:pt x="101" y="87"/>
              </a:lnTo>
              <a:lnTo>
                <a:pt x="107" y="73"/>
              </a:lnTo>
              <a:lnTo>
                <a:pt x="95" y="50"/>
              </a:lnTo>
              <a:lnTo>
                <a:pt x="85" y="37"/>
              </a:lnTo>
              <a:lnTo>
                <a:pt x="48" y="27"/>
              </a:lnTo>
              <a:lnTo>
                <a:pt x="36" y="0"/>
              </a:lnTo>
              <a:lnTo>
                <a:pt x="7" y="9"/>
              </a:lnTo>
              <a:close/>
            </a:path>
          </a:pathLst>
        </a:custGeom>
        <a:solidFill>
          <a:srgbClr val="FFC91D">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13</xdr:col>
      <xdr:colOff>274027</xdr:colOff>
      <xdr:row>24</xdr:row>
      <xdr:rowOff>155575</xdr:rowOff>
    </xdr:from>
    <xdr:to>
      <xdr:col>13</xdr:col>
      <xdr:colOff>485165</xdr:colOff>
      <xdr:row>26</xdr:row>
      <xdr:rowOff>61913</xdr:rowOff>
    </xdr:to>
    <xdr:sp macro="" textlink="">
      <xdr:nvSpPr>
        <xdr:cNvPr id="187" name="LA">
          <a:extLst>
            <a:ext uri="{FF2B5EF4-FFF2-40B4-BE49-F238E27FC236}">
              <a16:creationId xmlns:a16="http://schemas.microsoft.com/office/drawing/2014/main" id="{00000000-0008-0000-0D00-0000BB000000}"/>
            </a:ext>
          </a:extLst>
        </xdr:cNvPr>
        <xdr:cNvSpPr>
          <a:spLocks/>
        </xdr:cNvSpPr>
      </xdr:nvSpPr>
      <xdr:spPr bwMode="auto">
        <a:xfrm>
          <a:off x="8303602" y="4479925"/>
          <a:ext cx="211138" cy="230188"/>
        </a:xfrm>
        <a:custGeom>
          <a:avLst/>
          <a:gdLst>
            <a:gd name="T0" fmla="*/ 3492879 w 10000"/>
            <a:gd name="T1" fmla="*/ 4713787 h 10000"/>
            <a:gd name="T2" fmla="*/ 4027778 w 10000"/>
            <a:gd name="T3" fmla="*/ 4795308 h 10000"/>
            <a:gd name="T4" fmla="*/ 4027778 w 10000"/>
            <a:gd name="T5" fmla="*/ 3811312 h 10000"/>
            <a:gd name="T6" fmla="*/ 3502561 w 10000"/>
            <a:gd name="T7" fmla="*/ 3238759 h 10000"/>
            <a:gd name="T8" fmla="*/ 2802125 w 10000"/>
            <a:gd name="T9" fmla="*/ 2286884 h 10000"/>
            <a:gd name="T10" fmla="*/ 2276508 w 10000"/>
            <a:gd name="T11" fmla="*/ 1522981 h 10000"/>
            <a:gd name="T12" fmla="*/ 2451706 w 10000"/>
            <a:gd name="T13" fmla="*/ 1143201 h 10000"/>
            <a:gd name="T14" fmla="*/ 2276508 w 10000"/>
            <a:gd name="T15" fmla="*/ 762455 h 10000"/>
            <a:gd name="T16" fmla="*/ 1751270 w 10000"/>
            <a:gd name="T17" fmla="*/ 571129 h 10000"/>
            <a:gd name="T18" fmla="*/ 1400852 w 10000"/>
            <a:gd name="T19" fmla="*/ 0 h 10000"/>
            <a:gd name="T20" fmla="*/ 1225653 w 10000"/>
            <a:gd name="T21" fmla="*/ 0 h 10000"/>
            <a:gd name="T22" fmla="*/ 350418 w 10000"/>
            <a:gd name="T23" fmla="*/ 189902 h 10000"/>
            <a:gd name="T24" fmla="*/ 0 w 10000"/>
            <a:gd name="T25" fmla="*/ 762455 h 10000"/>
            <a:gd name="T26" fmla="*/ 175199 w 10000"/>
            <a:gd name="T27" fmla="*/ 1143201 h 10000"/>
            <a:gd name="T28" fmla="*/ 350418 w 10000"/>
            <a:gd name="T29" fmla="*/ 2286884 h 10000"/>
            <a:gd name="T30" fmla="*/ 1576071 w 10000"/>
            <a:gd name="T31" fmla="*/ 2286884 h 10000"/>
            <a:gd name="T32" fmla="*/ 2101288 w 10000"/>
            <a:gd name="T33" fmla="*/ 2476786 h 10000"/>
            <a:gd name="T34" fmla="*/ 2976923 w 10000"/>
            <a:gd name="T35" fmla="*/ 4001214 h 10000"/>
            <a:gd name="T36" fmla="*/ 2802125 w 10000"/>
            <a:gd name="T37" fmla="*/ 4604465 h 10000"/>
            <a:gd name="T38" fmla="*/ 3492879 w 10000"/>
            <a:gd name="T39" fmla="*/ 4713787 h 10000"/>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10000" h="10000">
              <a:moveTo>
                <a:pt x="8672" y="9830"/>
              </a:moveTo>
              <a:lnTo>
                <a:pt x="10000" y="10000"/>
              </a:lnTo>
              <a:lnTo>
                <a:pt x="10000" y="7948"/>
              </a:lnTo>
              <a:lnTo>
                <a:pt x="8696" y="6754"/>
              </a:lnTo>
              <a:lnTo>
                <a:pt x="6957" y="4769"/>
              </a:lnTo>
              <a:lnTo>
                <a:pt x="5652" y="3176"/>
              </a:lnTo>
              <a:lnTo>
                <a:pt x="6087" y="2384"/>
              </a:lnTo>
              <a:lnTo>
                <a:pt x="5652" y="1590"/>
              </a:lnTo>
              <a:lnTo>
                <a:pt x="4348" y="1191"/>
              </a:lnTo>
              <a:lnTo>
                <a:pt x="3478" y="0"/>
              </a:lnTo>
              <a:lnTo>
                <a:pt x="3043" y="0"/>
              </a:lnTo>
              <a:lnTo>
                <a:pt x="870" y="396"/>
              </a:lnTo>
              <a:lnTo>
                <a:pt x="0" y="1590"/>
              </a:lnTo>
              <a:lnTo>
                <a:pt x="435" y="2384"/>
              </a:lnTo>
              <a:lnTo>
                <a:pt x="870" y="4769"/>
              </a:lnTo>
              <a:lnTo>
                <a:pt x="3913" y="4769"/>
              </a:lnTo>
              <a:lnTo>
                <a:pt x="5217" y="5165"/>
              </a:lnTo>
              <a:lnTo>
                <a:pt x="7391" y="8344"/>
              </a:lnTo>
              <a:lnTo>
                <a:pt x="6957" y="9602"/>
              </a:lnTo>
              <a:lnTo>
                <a:pt x="8672" y="983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13</xdr:col>
      <xdr:colOff>337527</xdr:colOff>
      <xdr:row>26</xdr:row>
      <xdr:rowOff>46038</xdr:rowOff>
    </xdr:from>
    <xdr:to>
      <xdr:col>13</xdr:col>
      <xdr:colOff>485165</xdr:colOff>
      <xdr:row>27</xdr:row>
      <xdr:rowOff>1588</xdr:rowOff>
    </xdr:to>
    <xdr:sp macro="" textlink="">
      <xdr:nvSpPr>
        <xdr:cNvPr id="188" name="KH">
          <a:extLst>
            <a:ext uri="{FF2B5EF4-FFF2-40B4-BE49-F238E27FC236}">
              <a16:creationId xmlns:a16="http://schemas.microsoft.com/office/drawing/2014/main" id="{00000000-0008-0000-0D00-0000BC000000}"/>
            </a:ext>
          </a:extLst>
        </xdr:cNvPr>
        <xdr:cNvSpPr>
          <a:spLocks/>
        </xdr:cNvSpPr>
      </xdr:nvSpPr>
      <xdr:spPr bwMode="auto">
        <a:xfrm>
          <a:off x="8367102" y="4694238"/>
          <a:ext cx="147638" cy="117475"/>
        </a:xfrm>
        <a:custGeom>
          <a:avLst/>
          <a:gdLst>
            <a:gd name="T0" fmla="*/ 1600556 w 10000"/>
            <a:gd name="T1" fmla="*/ 81975 h 6448"/>
            <a:gd name="T2" fmla="*/ 1445592 w 10000"/>
            <a:gd name="T3" fmla="*/ 45416 h 6448"/>
            <a:gd name="T4" fmla="*/ 1103517 w 10000"/>
            <a:gd name="T5" fmla="*/ 0 h 6448"/>
            <a:gd name="T6" fmla="*/ 367770 w 10000"/>
            <a:gd name="T7" fmla="*/ 151157 h 6448"/>
            <a:gd name="T8" fmla="*/ 0 w 10000"/>
            <a:gd name="T9" fmla="*/ 453763 h 6448"/>
            <a:gd name="T10" fmla="*/ 0 w 10000"/>
            <a:gd name="T11" fmla="*/ 1058391 h 6448"/>
            <a:gd name="T12" fmla="*/ 612960 w 10000"/>
            <a:gd name="T13" fmla="*/ 1813557 h 6448"/>
            <a:gd name="T14" fmla="*/ 858135 w 10000"/>
            <a:gd name="T15" fmla="*/ 1965024 h 6448"/>
            <a:gd name="T16" fmla="*/ 1103517 w 10000"/>
            <a:gd name="T17" fmla="*/ 1813557 h 6448"/>
            <a:gd name="T18" fmla="*/ 1225714 w 10000"/>
            <a:gd name="T19" fmla="*/ 1511261 h 6448"/>
            <a:gd name="T20" fmla="*/ 1593882 w 10000"/>
            <a:gd name="T21" fmla="*/ 1361016 h 6448"/>
            <a:gd name="T22" fmla="*/ 1961460 w 10000"/>
            <a:gd name="T23" fmla="*/ 1058391 h 6448"/>
            <a:gd name="T24" fmla="*/ 1961460 w 10000"/>
            <a:gd name="T25" fmla="*/ 151157 h 6448"/>
            <a:gd name="T26" fmla="*/ 1600556 w 10000"/>
            <a:gd name="T27" fmla="*/ 81975 h 6448"/>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0000" h="6448">
              <a:moveTo>
                <a:pt x="8160" y="269"/>
              </a:moveTo>
              <a:cubicBezTo>
                <a:pt x="7722" y="211"/>
                <a:pt x="7792" y="194"/>
                <a:pt x="7370" y="149"/>
              </a:cubicBezTo>
              <a:lnTo>
                <a:pt x="5626" y="0"/>
              </a:lnTo>
              <a:lnTo>
                <a:pt x="1875" y="496"/>
              </a:lnTo>
              <a:lnTo>
                <a:pt x="0" y="1489"/>
              </a:lnTo>
              <a:lnTo>
                <a:pt x="0" y="3473"/>
              </a:lnTo>
              <a:lnTo>
                <a:pt x="3125" y="5951"/>
              </a:lnTo>
              <a:lnTo>
                <a:pt x="4375" y="6448"/>
              </a:lnTo>
              <a:lnTo>
                <a:pt x="5626" y="5951"/>
              </a:lnTo>
              <a:lnTo>
                <a:pt x="6249" y="4959"/>
              </a:lnTo>
              <a:lnTo>
                <a:pt x="8126" y="4466"/>
              </a:lnTo>
              <a:lnTo>
                <a:pt x="10000" y="3473"/>
              </a:lnTo>
              <a:lnTo>
                <a:pt x="10000" y="496"/>
              </a:lnTo>
              <a:lnTo>
                <a:pt x="8160" y="26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86078</xdr:colOff>
      <xdr:row>26</xdr:row>
      <xdr:rowOff>35772</xdr:rowOff>
    </xdr:from>
    <xdr:to>
      <xdr:col>10</xdr:col>
      <xdr:colOff>390903</xdr:colOff>
      <xdr:row>27</xdr:row>
      <xdr:rowOff>100013</xdr:rowOff>
    </xdr:to>
    <xdr:sp macro="" textlink="">
      <xdr:nvSpPr>
        <xdr:cNvPr id="189" name="SS">
          <a:extLst>
            <a:ext uri="{FF2B5EF4-FFF2-40B4-BE49-F238E27FC236}">
              <a16:creationId xmlns:a16="http://schemas.microsoft.com/office/drawing/2014/main" id="{00000000-0008-0000-0D00-0000BD000000}"/>
            </a:ext>
          </a:extLst>
        </xdr:cNvPr>
        <xdr:cNvSpPr>
          <a:spLocks/>
        </xdr:cNvSpPr>
      </xdr:nvSpPr>
      <xdr:spPr bwMode="auto">
        <a:xfrm>
          <a:off x="6286853" y="4683972"/>
          <a:ext cx="304825" cy="226166"/>
        </a:xfrm>
        <a:custGeom>
          <a:avLst/>
          <a:gdLst>
            <a:gd name="T0" fmla="*/ 2147483647 w 52"/>
            <a:gd name="T1" fmla="*/ 2147483647 h 64"/>
            <a:gd name="T2" fmla="*/ 2147483647 w 52"/>
            <a:gd name="T3" fmla="*/ 2147483647 h 64"/>
            <a:gd name="T4" fmla="*/ 2147483647 w 52"/>
            <a:gd name="T5" fmla="*/ 2147483647 h 64"/>
            <a:gd name="T6" fmla="*/ 2147483647 w 52"/>
            <a:gd name="T7" fmla="*/ 2147483647 h 64"/>
            <a:gd name="T8" fmla="*/ 2147483647 w 52"/>
            <a:gd name="T9" fmla="*/ 2147483647 h 64"/>
            <a:gd name="T10" fmla="*/ 2147483647 w 52"/>
            <a:gd name="T11" fmla="*/ 2147483647 h 64"/>
            <a:gd name="T12" fmla="*/ 2147483647 w 52"/>
            <a:gd name="T13" fmla="*/ 2147483647 h 64"/>
            <a:gd name="T14" fmla="*/ 2147483647 w 52"/>
            <a:gd name="T15" fmla="*/ 2147483647 h 64"/>
            <a:gd name="T16" fmla="*/ 2147483647 w 52"/>
            <a:gd name="T17" fmla="*/ 2147483647 h 64"/>
            <a:gd name="T18" fmla="*/ 0 w 52"/>
            <a:gd name="T19" fmla="*/ 2147483647 h 64"/>
            <a:gd name="T20" fmla="*/ 2147483647 w 52"/>
            <a:gd name="T21" fmla="*/ 2147483647 h 64"/>
            <a:gd name="T22" fmla="*/ 2147483647 w 52"/>
            <a:gd name="T23" fmla="*/ 2147483647 h 64"/>
            <a:gd name="T24" fmla="*/ 2147483647 w 52"/>
            <a:gd name="T25" fmla="*/ 2147483647 h 64"/>
            <a:gd name="T26" fmla="*/ 2147483647 w 52"/>
            <a:gd name="T27" fmla="*/ 2147483647 h 64"/>
            <a:gd name="T28" fmla="*/ 2147483647 w 52"/>
            <a:gd name="T29" fmla="*/ 2147483647 h 64"/>
            <a:gd name="T30" fmla="*/ 2147483647 w 52"/>
            <a:gd name="T31" fmla="*/ 2147483647 h 64"/>
            <a:gd name="T32" fmla="*/ 2147483647 w 52"/>
            <a:gd name="T33" fmla="*/ 2147483647 h 64"/>
            <a:gd name="T34" fmla="*/ 2147483647 w 52"/>
            <a:gd name="T35" fmla="*/ 2147483647 h 64"/>
            <a:gd name="T36" fmla="*/ 2147483647 w 52"/>
            <a:gd name="T37" fmla="*/ 2147483647 h 64"/>
            <a:gd name="T38" fmla="*/ 2147483647 w 52"/>
            <a:gd name="T39" fmla="*/ 2147483647 h 64"/>
            <a:gd name="T40" fmla="*/ 2147483647 w 52"/>
            <a:gd name="T41" fmla="*/ 2147483647 h 64"/>
            <a:gd name="T42" fmla="*/ 2147483647 w 52"/>
            <a:gd name="T43" fmla="*/ 2147483647 h 64"/>
            <a:gd name="T44" fmla="*/ 2147483647 w 52"/>
            <a:gd name="T45" fmla="*/ 2147483647 h 64"/>
            <a:gd name="T46" fmla="*/ 2147483647 w 52"/>
            <a:gd name="T47" fmla="*/ 2147483647 h 64"/>
            <a:gd name="T48" fmla="*/ 2147483647 w 52"/>
            <a:gd name="T49" fmla="*/ 2147483647 h 64"/>
            <a:gd name="T50" fmla="*/ 2147483647 w 52"/>
            <a:gd name="T51" fmla="*/ 2147483647 h 64"/>
            <a:gd name="T52" fmla="*/ 2147483647 w 52"/>
            <a:gd name="T53" fmla="*/ 2147483647 h 64"/>
            <a:gd name="T54" fmla="*/ 2147483647 w 52"/>
            <a:gd name="T55" fmla="*/ 2147483647 h 64"/>
            <a:gd name="T56" fmla="*/ 2147483647 w 52"/>
            <a:gd name="T57" fmla="*/ 2147483647 h 64"/>
            <a:gd name="T58" fmla="*/ 2147483647 w 52"/>
            <a:gd name="T59" fmla="*/ 2147483647 h 64"/>
            <a:gd name="T60" fmla="*/ 2147483647 w 52"/>
            <a:gd name="T61" fmla="*/ 2147483647 h 64"/>
            <a:gd name="T62" fmla="*/ 2147483647 w 52"/>
            <a:gd name="T63" fmla="*/ 2147483647 h 64"/>
            <a:gd name="T64" fmla="*/ 2147483647 w 52"/>
            <a:gd name="T65" fmla="*/ 2147483647 h 64"/>
            <a:gd name="T66" fmla="*/ 2147483647 w 52"/>
            <a:gd name="T67" fmla="*/ 2147483647 h 64"/>
            <a:gd name="T68" fmla="*/ 2147483647 w 52"/>
            <a:gd name="T69" fmla="*/ 2147483647 h 64"/>
            <a:gd name="T70" fmla="*/ 2147483647 w 52"/>
            <a:gd name="T71" fmla="*/ 0 h 64"/>
            <a:gd name="T72" fmla="*/ 2147483647 w 52"/>
            <a:gd name="T73" fmla="*/ 2147483647 h 64"/>
            <a:gd name="T74" fmla="*/ 2147483647 w 52"/>
            <a:gd name="T75" fmla="*/ 2147483647 h 64"/>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453 w 10000"/>
            <a:gd name="connsiteY28" fmla="*/ 5651 h 10000"/>
            <a:gd name="connsiteX29" fmla="*/ 8846 w 10000"/>
            <a:gd name="connsiteY29" fmla="*/ 5000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453 w 10000"/>
            <a:gd name="connsiteY28" fmla="*/ 5651 h 10000"/>
            <a:gd name="connsiteX29" fmla="*/ 5741 w 10000"/>
            <a:gd name="connsiteY29" fmla="*/ 5621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5741 w 10000"/>
            <a:gd name="connsiteY29" fmla="*/ 5621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6151 w 10000"/>
            <a:gd name="connsiteY29" fmla="*/ 5478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6151 w 10000"/>
            <a:gd name="connsiteY29" fmla="*/ 5478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6151 w 10000"/>
            <a:gd name="connsiteY29" fmla="*/ 5478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6151 w 10000"/>
            <a:gd name="connsiteY29" fmla="*/ 5478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0"/>
            <a:gd name="connsiteY0" fmla="*/ 781 h 10000"/>
            <a:gd name="connsiteX1" fmla="*/ 2115 w 10000"/>
            <a:gd name="connsiteY1" fmla="*/ 781 h 10000"/>
            <a:gd name="connsiteX2" fmla="*/ 1923 w 10000"/>
            <a:gd name="connsiteY2" fmla="*/ 1719 h 10000"/>
            <a:gd name="connsiteX3" fmla="*/ 1346 w 10000"/>
            <a:gd name="connsiteY3" fmla="*/ 1719 h 10000"/>
            <a:gd name="connsiteX4" fmla="*/ 1346 w 10000"/>
            <a:gd name="connsiteY4" fmla="*/ 2188 h 10000"/>
            <a:gd name="connsiteX5" fmla="*/ 1154 w 10000"/>
            <a:gd name="connsiteY5" fmla="*/ 2031 h 10000"/>
            <a:gd name="connsiteX6" fmla="*/ 962 w 10000"/>
            <a:gd name="connsiteY6" fmla="*/ 3906 h 10000"/>
            <a:gd name="connsiteX7" fmla="*/ 385 w 10000"/>
            <a:gd name="connsiteY7" fmla="*/ 4219 h 10000"/>
            <a:gd name="connsiteX8" fmla="*/ 192 w 10000"/>
            <a:gd name="connsiteY8" fmla="*/ 5000 h 10000"/>
            <a:gd name="connsiteX9" fmla="*/ 0 w 10000"/>
            <a:gd name="connsiteY9" fmla="*/ 5469 h 10000"/>
            <a:gd name="connsiteX10" fmla="*/ 577 w 10000"/>
            <a:gd name="connsiteY10" fmla="*/ 6406 h 10000"/>
            <a:gd name="connsiteX11" fmla="*/ 962 w 10000"/>
            <a:gd name="connsiteY11" fmla="*/ 7031 h 10000"/>
            <a:gd name="connsiteX12" fmla="*/ 1538 w 10000"/>
            <a:gd name="connsiteY12" fmla="*/ 7813 h 10000"/>
            <a:gd name="connsiteX13" fmla="*/ 2308 w 10000"/>
            <a:gd name="connsiteY13" fmla="*/ 8125 h 10000"/>
            <a:gd name="connsiteX14" fmla="*/ 3462 w 10000"/>
            <a:gd name="connsiteY14" fmla="*/ 9063 h 10000"/>
            <a:gd name="connsiteX15" fmla="*/ 3846 w 10000"/>
            <a:gd name="connsiteY15" fmla="*/ 9531 h 10000"/>
            <a:gd name="connsiteX16" fmla="*/ 4808 w 10000"/>
            <a:gd name="connsiteY16" fmla="*/ 9531 h 10000"/>
            <a:gd name="connsiteX17" fmla="*/ 5577 w 10000"/>
            <a:gd name="connsiteY17" fmla="*/ 10000 h 10000"/>
            <a:gd name="connsiteX18" fmla="*/ 6923 w 10000"/>
            <a:gd name="connsiteY18" fmla="*/ 9844 h 10000"/>
            <a:gd name="connsiteX19" fmla="*/ 7885 w 10000"/>
            <a:gd name="connsiteY19" fmla="*/ 9531 h 10000"/>
            <a:gd name="connsiteX20" fmla="*/ 8462 w 10000"/>
            <a:gd name="connsiteY20" fmla="*/ 9531 h 10000"/>
            <a:gd name="connsiteX21" fmla="*/ 8462 w 10000"/>
            <a:gd name="connsiteY21" fmla="*/ 9219 h 10000"/>
            <a:gd name="connsiteX22" fmla="*/ 8077 w 10000"/>
            <a:gd name="connsiteY22" fmla="*/ 8906 h 10000"/>
            <a:gd name="connsiteX23" fmla="*/ 7500 w 10000"/>
            <a:gd name="connsiteY23" fmla="*/ 8438 h 10000"/>
            <a:gd name="connsiteX24" fmla="*/ 6731 w 10000"/>
            <a:gd name="connsiteY24" fmla="*/ 7969 h 10000"/>
            <a:gd name="connsiteX25" fmla="*/ 6923 w 10000"/>
            <a:gd name="connsiteY25" fmla="*/ 7500 h 10000"/>
            <a:gd name="connsiteX26" fmla="*/ 7308 w 10000"/>
            <a:gd name="connsiteY26" fmla="*/ 7500 h 10000"/>
            <a:gd name="connsiteX27" fmla="*/ 7500 w 10000"/>
            <a:gd name="connsiteY27" fmla="*/ 6563 h 10000"/>
            <a:gd name="connsiteX28" fmla="*/ 6629 w 10000"/>
            <a:gd name="connsiteY28" fmla="*/ 5460 h 10000"/>
            <a:gd name="connsiteX29" fmla="*/ 6151 w 10000"/>
            <a:gd name="connsiteY29" fmla="*/ 5478 h 10000"/>
            <a:gd name="connsiteX30" fmla="*/ 9038 w 10000"/>
            <a:gd name="connsiteY30" fmla="*/ 3281 h 10000"/>
            <a:gd name="connsiteX31" fmla="*/ 9615 w 10000"/>
            <a:gd name="connsiteY31" fmla="*/ 2969 h 10000"/>
            <a:gd name="connsiteX32" fmla="*/ 10000 w 10000"/>
            <a:gd name="connsiteY32" fmla="*/ 2813 h 10000"/>
            <a:gd name="connsiteX33" fmla="*/ 9615 w 10000"/>
            <a:gd name="connsiteY33" fmla="*/ 2031 h 10000"/>
            <a:gd name="connsiteX34" fmla="*/ 9038 w 10000"/>
            <a:gd name="connsiteY34" fmla="*/ 625 h 10000"/>
            <a:gd name="connsiteX35" fmla="*/ 8462 w 10000"/>
            <a:gd name="connsiteY35" fmla="*/ 0 h 10000"/>
            <a:gd name="connsiteX36" fmla="*/ 8077 w 10000"/>
            <a:gd name="connsiteY36" fmla="*/ 313 h 10000"/>
            <a:gd name="connsiteX37" fmla="*/ 7115 w 10000"/>
            <a:gd name="connsiteY37" fmla="*/ 781 h 10000"/>
            <a:gd name="connsiteX0" fmla="*/ 7115 w 10002"/>
            <a:gd name="connsiteY0" fmla="*/ 781 h 10000"/>
            <a:gd name="connsiteX1" fmla="*/ 2115 w 10002"/>
            <a:gd name="connsiteY1" fmla="*/ 781 h 10000"/>
            <a:gd name="connsiteX2" fmla="*/ 1923 w 10002"/>
            <a:gd name="connsiteY2" fmla="*/ 1719 h 10000"/>
            <a:gd name="connsiteX3" fmla="*/ 1346 w 10002"/>
            <a:gd name="connsiteY3" fmla="*/ 1719 h 10000"/>
            <a:gd name="connsiteX4" fmla="*/ 1346 w 10002"/>
            <a:gd name="connsiteY4" fmla="*/ 2188 h 10000"/>
            <a:gd name="connsiteX5" fmla="*/ 1154 w 10002"/>
            <a:gd name="connsiteY5" fmla="*/ 2031 h 10000"/>
            <a:gd name="connsiteX6" fmla="*/ 962 w 10002"/>
            <a:gd name="connsiteY6" fmla="*/ 3906 h 10000"/>
            <a:gd name="connsiteX7" fmla="*/ 385 w 10002"/>
            <a:gd name="connsiteY7" fmla="*/ 4219 h 10000"/>
            <a:gd name="connsiteX8" fmla="*/ 192 w 10002"/>
            <a:gd name="connsiteY8" fmla="*/ 5000 h 10000"/>
            <a:gd name="connsiteX9" fmla="*/ 0 w 10002"/>
            <a:gd name="connsiteY9" fmla="*/ 5469 h 10000"/>
            <a:gd name="connsiteX10" fmla="*/ 577 w 10002"/>
            <a:gd name="connsiteY10" fmla="*/ 6406 h 10000"/>
            <a:gd name="connsiteX11" fmla="*/ 962 w 10002"/>
            <a:gd name="connsiteY11" fmla="*/ 7031 h 10000"/>
            <a:gd name="connsiteX12" fmla="*/ 1538 w 10002"/>
            <a:gd name="connsiteY12" fmla="*/ 7813 h 10000"/>
            <a:gd name="connsiteX13" fmla="*/ 2308 w 10002"/>
            <a:gd name="connsiteY13" fmla="*/ 8125 h 10000"/>
            <a:gd name="connsiteX14" fmla="*/ 3462 w 10002"/>
            <a:gd name="connsiteY14" fmla="*/ 9063 h 10000"/>
            <a:gd name="connsiteX15" fmla="*/ 3846 w 10002"/>
            <a:gd name="connsiteY15" fmla="*/ 9531 h 10000"/>
            <a:gd name="connsiteX16" fmla="*/ 4808 w 10002"/>
            <a:gd name="connsiteY16" fmla="*/ 9531 h 10000"/>
            <a:gd name="connsiteX17" fmla="*/ 5577 w 10002"/>
            <a:gd name="connsiteY17" fmla="*/ 10000 h 10000"/>
            <a:gd name="connsiteX18" fmla="*/ 6923 w 10002"/>
            <a:gd name="connsiteY18" fmla="*/ 9844 h 10000"/>
            <a:gd name="connsiteX19" fmla="*/ 7885 w 10002"/>
            <a:gd name="connsiteY19" fmla="*/ 9531 h 10000"/>
            <a:gd name="connsiteX20" fmla="*/ 8462 w 10002"/>
            <a:gd name="connsiteY20" fmla="*/ 9531 h 10000"/>
            <a:gd name="connsiteX21" fmla="*/ 8462 w 10002"/>
            <a:gd name="connsiteY21" fmla="*/ 9219 h 10000"/>
            <a:gd name="connsiteX22" fmla="*/ 8077 w 10002"/>
            <a:gd name="connsiteY22" fmla="*/ 8906 h 10000"/>
            <a:gd name="connsiteX23" fmla="*/ 7500 w 10002"/>
            <a:gd name="connsiteY23" fmla="*/ 8438 h 10000"/>
            <a:gd name="connsiteX24" fmla="*/ 6731 w 10002"/>
            <a:gd name="connsiteY24" fmla="*/ 7969 h 10000"/>
            <a:gd name="connsiteX25" fmla="*/ 6923 w 10002"/>
            <a:gd name="connsiteY25" fmla="*/ 7500 h 10000"/>
            <a:gd name="connsiteX26" fmla="*/ 7308 w 10002"/>
            <a:gd name="connsiteY26" fmla="*/ 7500 h 10000"/>
            <a:gd name="connsiteX27" fmla="*/ 7500 w 10002"/>
            <a:gd name="connsiteY27" fmla="*/ 6563 h 10000"/>
            <a:gd name="connsiteX28" fmla="*/ 6629 w 10002"/>
            <a:gd name="connsiteY28" fmla="*/ 5460 h 10000"/>
            <a:gd name="connsiteX29" fmla="*/ 6151 w 10002"/>
            <a:gd name="connsiteY29" fmla="*/ 5478 h 10000"/>
            <a:gd name="connsiteX30" fmla="*/ 6108 w 10002"/>
            <a:gd name="connsiteY30" fmla="*/ 6052 h 10000"/>
            <a:gd name="connsiteX31" fmla="*/ 9615 w 10002"/>
            <a:gd name="connsiteY31" fmla="*/ 2969 h 10000"/>
            <a:gd name="connsiteX32" fmla="*/ 10000 w 10002"/>
            <a:gd name="connsiteY32" fmla="*/ 2813 h 10000"/>
            <a:gd name="connsiteX33" fmla="*/ 9615 w 10002"/>
            <a:gd name="connsiteY33" fmla="*/ 2031 h 10000"/>
            <a:gd name="connsiteX34" fmla="*/ 9038 w 10002"/>
            <a:gd name="connsiteY34" fmla="*/ 625 h 10000"/>
            <a:gd name="connsiteX35" fmla="*/ 8462 w 10002"/>
            <a:gd name="connsiteY35" fmla="*/ 0 h 10000"/>
            <a:gd name="connsiteX36" fmla="*/ 8077 w 10002"/>
            <a:gd name="connsiteY36" fmla="*/ 313 h 10000"/>
            <a:gd name="connsiteX37" fmla="*/ 7115 w 10002"/>
            <a:gd name="connsiteY37" fmla="*/ 781 h 10000"/>
            <a:gd name="connsiteX0" fmla="*/ 7115 w 10267"/>
            <a:gd name="connsiteY0" fmla="*/ 781 h 10000"/>
            <a:gd name="connsiteX1" fmla="*/ 2115 w 10267"/>
            <a:gd name="connsiteY1" fmla="*/ 781 h 10000"/>
            <a:gd name="connsiteX2" fmla="*/ 1923 w 10267"/>
            <a:gd name="connsiteY2" fmla="*/ 1719 h 10000"/>
            <a:gd name="connsiteX3" fmla="*/ 1346 w 10267"/>
            <a:gd name="connsiteY3" fmla="*/ 1719 h 10000"/>
            <a:gd name="connsiteX4" fmla="*/ 1346 w 10267"/>
            <a:gd name="connsiteY4" fmla="*/ 2188 h 10000"/>
            <a:gd name="connsiteX5" fmla="*/ 1154 w 10267"/>
            <a:gd name="connsiteY5" fmla="*/ 2031 h 10000"/>
            <a:gd name="connsiteX6" fmla="*/ 962 w 10267"/>
            <a:gd name="connsiteY6" fmla="*/ 3906 h 10000"/>
            <a:gd name="connsiteX7" fmla="*/ 385 w 10267"/>
            <a:gd name="connsiteY7" fmla="*/ 4219 h 10000"/>
            <a:gd name="connsiteX8" fmla="*/ 192 w 10267"/>
            <a:gd name="connsiteY8" fmla="*/ 5000 h 10000"/>
            <a:gd name="connsiteX9" fmla="*/ 0 w 10267"/>
            <a:gd name="connsiteY9" fmla="*/ 5469 h 10000"/>
            <a:gd name="connsiteX10" fmla="*/ 577 w 10267"/>
            <a:gd name="connsiteY10" fmla="*/ 6406 h 10000"/>
            <a:gd name="connsiteX11" fmla="*/ 962 w 10267"/>
            <a:gd name="connsiteY11" fmla="*/ 7031 h 10000"/>
            <a:gd name="connsiteX12" fmla="*/ 1538 w 10267"/>
            <a:gd name="connsiteY12" fmla="*/ 7813 h 10000"/>
            <a:gd name="connsiteX13" fmla="*/ 2308 w 10267"/>
            <a:gd name="connsiteY13" fmla="*/ 8125 h 10000"/>
            <a:gd name="connsiteX14" fmla="*/ 3462 w 10267"/>
            <a:gd name="connsiteY14" fmla="*/ 9063 h 10000"/>
            <a:gd name="connsiteX15" fmla="*/ 3846 w 10267"/>
            <a:gd name="connsiteY15" fmla="*/ 9531 h 10000"/>
            <a:gd name="connsiteX16" fmla="*/ 4808 w 10267"/>
            <a:gd name="connsiteY16" fmla="*/ 9531 h 10000"/>
            <a:gd name="connsiteX17" fmla="*/ 5577 w 10267"/>
            <a:gd name="connsiteY17" fmla="*/ 10000 h 10000"/>
            <a:gd name="connsiteX18" fmla="*/ 6923 w 10267"/>
            <a:gd name="connsiteY18" fmla="*/ 9844 h 10000"/>
            <a:gd name="connsiteX19" fmla="*/ 7885 w 10267"/>
            <a:gd name="connsiteY19" fmla="*/ 9531 h 10000"/>
            <a:gd name="connsiteX20" fmla="*/ 8462 w 10267"/>
            <a:gd name="connsiteY20" fmla="*/ 9531 h 10000"/>
            <a:gd name="connsiteX21" fmla="*/ 8462 w 10267"/>
            <a:gd name="connsiteY21" fmla="*/ 9219 h 10000"/>
            <a:gd name="connsiteX22" fmla="*/ 8077 w 10267"/>
            <a:gd name="connsiteY22" fmla="*/ 8906 h 10000"/>
            <a:gd name="connsiteX23" fmla="*/ 7500 w 10267"/>
            <a:gd name="connsiteY23" fmla="*/ 8438 h 10000"/>
            <a:gd name="connsiteX24" fmla="*/ 6731 w 10267"/>
            <a:gd name="connsiteY24" fmla="*/ 7969 h 10000"/>
            <a:gd name="connsiteX25" fmla="*/ 6923 w 10267"/>
            <a:gd name="connsiteY25" fmla="*/ 7500 h 10000"/>
            <a:gd name="connsiteX26" fmla="*/ 7308 w 10267"/>
            <a:gd name="connsiteY26" fmla="*/ 7500 h 10000"/>
            <a:gd name="connsiteX27" fmla="*/ 7500 w 10267"/>
            <a:gd name="connsiteY27" fmla="*/ 6563 h 10000"/>
            <a:gd name="connsiteX28" fmla="*/ 6629 w 10267"/>
            <a:gd name="connsiteY28" fmla="*/ 5460 h 10000"/>
            <a:gd name="connsiteX29" fmla="*/ 6151 w 10267"/>
            <a:gd name="connsiteY29" fmla="*/ 5478 h 10000"/>
            <a:gd name="connsiteX30" fmla="*/ 6108 w 10267"/>
            <a:gd name="connsiteY30" fmla="*/ 6052 h 10000"/>
            <a:gd name="connsiteX31" fmla="*/ 5220 w 10267"/>
            <a:gd name="connsiteY31" fmla="*/ 6647 h 10000"/>
            <a:gd name="connsiteX32" fmla="*/ 10000 w 10267"/>
            <a:gd name="connsiteY32" fmla="*/ 2813 h 10000"/>
            <a:gd name="connsiteX33" fmla="*/ 9615 w 10267"/>
            <a:gd name="connsiteY33" fmla="*/ 2031 h 10000"/>
            <a:gd name="connsiteX34" fmla="*/ 9038 w 10267"/>
            <a:gd name="connsiteY34" fmla="*/ 625 h 10000"/>
            <a:gd name="connsiteX35" fmla="*/ 8462 w 10267"/>
            <a:gd name="connsiteY35" fmla="*/ 0 h 10000"/>
            <a:gd name="connsiteX36" fmla="*/ 8077 w 10267"/>
            <a:gd name="connsiteY36" fmla="*/ 313 h 10000"/>
            <a:gd name="connsiteX37" fmla="*/ 7115 w 10267"/>
            <a:gd name="connsiteY37" fmla="*/ 781 h 10000"/>
            <a:gd name="connsiteX0" fmla="*/ 7115 w 9859"/>
            <a:gd name="connsiteY0" fmla="*/ 781 h 10000"/>
            <a:gd name="connsiteX1" fmla="*/ 2115 w 9859"/>
            <a:gd name="connsiteY1" fmla="*/ 781 h 10000"/>
            <a:gd name="connsiteX2" fmla="*/ 1923 w 9859"/>
            <a:gd name="connsiteY2" fmla="*/ 1719 h 10000"/>
            <a:gd name="connsiteX3" fmla="*/ 1346 w 9859"/>
            <a:gd name="connsiteY3" fmla="*/ 1719 h 10000"/>
            <a:gd name="connsiteX4" fmla="*/ 1346 w 9859"/>
            <a:gd name="connsiteY4" fmla="*/ 2188 h 10000"/>
            <a:gd name="connsiteX5" fmla="*/ 1154 w 9859"/>
            <a:gd name="connsiteY5" fmla="*/ 2031 h 10000"/>
            <a:gd name="connsiteX6" fmla="*/ 962 w 9859"/>
            <a:gd name="connsiteY6" fmla="*/ 3906 h 10000"/>
            <a:gd name="connsiteX7" fmla="*/ 385 w 9859"/>
            <a:gd name="connsiteY7" fmla="*/ 4219 h 10000"/>
            <a:gd name="connsiteX8" fmla="*/ 192 w 9859"/>
            <a:gd name="connsiteY8" fmla="*/ 5000 h 10000"/>
            <a:gd name="connsiteX9" fmla="*/ 0 w 9859"/>
            <a:gd name="connsiteY9" fmla="*/ 5469 h 10000"/>
            <a:gd name="connsiteX10" fmla="*/ 577 w 9859"/>
            <a:gd name="connsiteY10" fmla="*/ 6406 h 10000"/>
            <a:gd name="connsiteX11" fmla="*/ 962 w 9859"/>
            <a:gd name="connsiteY11" fmla="*/ 7031 h 10000"/>
            <a:gd name="connsiteX12" fmla="*/ 1538 w 9859"/>
            <a:gd name="connsiteY12" fmla="*/ 7813 h 10000"/>
            <a:gd name="connsiteX13" fmla="*/ 2308 w 9859"/>
            <a:gd name="connsiteY13" fmla="*/ 8125 h 10000"/>
            <a:gd name="connsiteX14" fmla="*/ 3462 w 9859"/>
            <a:gd name="connsiteY14" fmla="*/ 9063 h 10000"/>
            <a:gd name="connsiteX15" fmla="*/ 3846 w 9859"/>
            <a:gd name="connsiteY15" fmla="*/ 9531 h 10000"/>
            <a:gd name="connsiteX16" fmla="*/ 4808 w 9859"/>
            <a:gd name="connsiteY16" fmla="*/ 9531 h 10000"/>
            <a:gd name="connsiteX17" fmla="*/ 5577 w 9859"/>
            <a:gd name="connsiteY17" fmla="*/ 10000 h 10000"/>
            <a:gd name="connsiteX18" fmla="*/ 6923 w 9859"/>
            <a:gd name="connsiteY18" fmla="*/ 9844 h 10000"/>
            <a:gd name="connsiteX19" fmla="*/ 7885 w 9859"/>
            <a:gd name="connsiteY19" fmla="*/ 9531 h 10000"/>
            <a:gd name="connsiteX20" fmla="*/ 8462 w 9859"/>
            <a:gd name="connsiteY20" fmla="*/ 9531 h 10000"/>
            <a:gd name="connsiteX21" fmla="*/ 8462 w 9859"/>
            <a:gd name="connsiteY21" fmla="*/ 9219 h 10000"/>
            <a:gd name="connsiteX22" fmla="*/ 8077 w 9859"/>
            <a:gd name="connsiteY22" fmla="*/ 8906 h 10000"/>
            <a:gd name="connsiteX23" fmla="*/ 7500 w 9859"/>
            <a:gd name="connsiteY23" fmla="*/ 8438 h 10000"/>
            <a:gd name="connsiteX24" fmla="*/ 6731 w 9859"/>
            <a:gd name="connsiteY24" fmla="*/ 7969 h 10000"/>
            <a:gd name="connsiteX25" fmla="*/ 6923 w 9859"/>
            <a:gd name="connsiteY25" fmla="*/ 7500 h 10000"/>
            <a:gd name="connsiteX26" fmla="*/ 7308 w 9859"/>
            <a:gd name="connsiteY26" fmla="*/ 7500 h 10000"/>
            <a:gd name="connsiteX27" fmla="*/ 7500 w 9859"/>
            <a:gd name="connsiteY27" fmla="*/ 6563 h 10000"/>
            <a:gd name="connsiteX28" fmla="*/ 6629 w 9859"/>
            <a:gd name="connsiteY28" fmla="*/ 5460 h 10000"/>
            <a:gd name="connsiteX29" fmla="*/ 6151 w 9859"/>
            <a:gd name="connsiteY29" fmla="*/ 5478 h 10000"/>
            <a:gd name="connsiteX30" fmla="*/ 6108 w 9859"/>
            <a:gd name="connsiteY30" fmla="*/ 6052 h 10000"/>
            <a:gd name="connsiteX31" fmla="*/ 5220 w 9859"/>
            <a:gd name="connsiteY31" fmla="*/ 6647 h 10000"/>
            <a:gd name="connsiteX32" fmla="*/ 4668 w 9859"/>
            <a:gd name="connsiteY32" fmla="*/ 6205 h 10000"/>
            <a:gd name="connsiteX33" fmla="*/ 9615 w 9859"/>
            <a:gd name="connsiteY33" fmla="*/ 2031 h 10000"/>
            <a:gd name="connsiteX34" fmla="*/ 9038 w 9859"/>
            <a:gd name="connsiteY34" fmla="*/ 625 h 10000"/>
            <a:gd name="connsiteX35" fmla="*/ 8462 w 9859"/>
            <a:gd name="connsiteY35" fmla="*/ 0 h 10000"/>
            <a:gd name="connsiteX36" fmla="*/ 8077 w 9859"/>
            <a:gd name="connsiteY36" fmla="*/ 313 h 10000"/>
            <a:gd name="connsiteX37" fmla="*/ 7115 w 9859"/>
            <a:gd name="connsiteY37" fmla="*/ 781 h 10000"/>
            <a:gd name="connsiteX0" fmla="*/ 7217 w 9442"/>
            <a:gd name="connsiteY0" fmla="*/ 786 h 10005"/>
            <a:gd name="connsiteX1" fmla="*/ 2145 w 9442"/>
            <a:gd name="connsiteY1" fmla="*/ 786 h 10005"/>
            <a:gd name="connsiteX2" fmla="*/ 1951 w 9442"/>
            <a:gd name="connsiteY2" fmla="*/ 1724 h 10005"/>
            <a:gd name="connsiteX3" fmla="*/ 1365 w 9442"/>
            <a:gd name="connsiteY3" fmla="*/ 1724 h 10005"/>
            <a:gd name="connsiteX4" fmla="*/ 1365 w 9442"/>
            <a:gd name="connsiteY4" fmla="*/ 2193 h 10005"/>
            <a:gd name="connsiteX5" fmla="*/ 1171 w 9442"/>
            <a:gd name="connsiteY5" fmla="*/ 2036 h 10005"/>
            <a:gd name="connsiteX6" fmla="*/ 976 w 9442"/>
            <a:gd name="connsiteY6" fmla="*/ 3911 h 10005"/>
            <a:gd name="connsiteX7" fmla="*/ 391 w 9442"/>
            <a:gd name="connsiteY7" fmla="*/ 4224 h 10005"/>
            <a:gd name="connsiteX8" fmla="*/ 195 w 9442"/>
            <a:gd name="connsiteY8" fmla="*/ 5005 h 10005"/>
            <a:gd name="connsiteX9" fmla="*/ 0 w 9442"/>
            <a:gd name="connsiteY9" fmla="*/ 5474 h 10005"/>
            <a:gd name="connsiteX10" fmla="*/ 585 w 9442"/>
            <a:gd name="connsiteY10" fmla="*/ 6411 h 10005"/>
            <a:gd name="connsiteX11" fmla="*/ 976 w 9442"/>
            <a:gd name="connsiteY11" fmla="*/ 7036 h 10005"/>
            <a:gd name="connsiteX12" fmla="*/ 1560 w 9442"/>
            <a:gd name="connsiteY12" fmla="*/ 7818 h 10005"/>
            <a:gd name="connsiteX13" fmla="*/ 2341 w 9442"/>
            <a:gd name="connsiteY13" fmla="*/ 8130 h 10005"/>
            <a:gd name="connsiteX14" fmla="*/ 3512 w 9442"/>
            <a:gd name="connsiteY14" fmla="*/ 9068 h 10005"/>
            <a:gd name="connsiteX15" fmla="*/ 3901 w 9442"/>
            <a:gd name="connsiteY15" fmla="*/ 9536 h 10005"/>
            <a:gd name="connsiteX16" fmla="*/ 4877 w 9442"/>
            <a:gd name="connsiteY16" fmla="*/ 9536 h 10005"/>
            <a:gd name="connsiteX17" fmla="*/ 5657 w 9442"/>
            <a:gd name="connsiteY17" fmla="*/ 10005 h 10005"/>
            <a:gd name="connsiteX18" fmla="*/ 7022 w 9442"/>
            <a:gd name="connsiteY18" fmla="*/ 9849 h 10005"/>
            <a:gd name="connsiteX19" fmla="*/ 7998 w 9442"/>
            <a:gd name="connsiteY19" fmla="*/ 9536 h 10005"/>
            <a:gd name="connsiteX20" fmla="*/ 8583 w 9442"/>
            <a:gd name="connsiteY20" fmla="*/ 9536 h 10005"/>
            <a:gd name="connsiteX21" fmla="*/ 8583 w 9442"/>
            <a:gd name="connsiteY21" fmla="*/ 9224 h 10005"/>
            <a:gd name="connsiteX22" fmla="*/ 8193 w 9442"/>
            <a:gd name="connsiteY22" fmla="*/ 8911 h 10005"/>
            <a:gd name="connsiteX23" fmla="*/ 7607 w 9442"/>
            <a:gd name="connsiteY23" fmla="*/ 8443 h 10005"/>
            <a:gd name="connsiteX24" fmla="*/ 6827 w 9442"/>
            <a:gd name="connsiteY24" fmla="*/ 7974 h 10005"/>
            <a:gd name="connsiteX25" fmla="*/ 7022 w 9442"/>
            <a:gd name="connsiteY25" fmla="*/ 7505 h 10005"/>
            <a:gd name="connsiteX26" fmla="*/ 7413 w 9442"/>
            <a:gd name="connsiteY26" fmla="*/ 7505 h 10005"/>
            <a:gd name="connsiteX27" fmla="*/ 7607 w 9442"/>
            <a:gd name="connsiteY27" fmla="*/ 6568 h 10005"/>
            <a:gd name="connsiteX28" fmla="*/ 6724 w 9442"/>
            <a:gd name="connsiteY28" fmla="*/ 5465 h 10005"/>
            <a:gd name="connsiteX29" fmla="*/ 6239 w 9442"/>
            <a:gd name="connsiteY29" fmla="*/ 5483 h 10005"/>
            <a:gd name="connsiteX30" fmla="*/ 6195 w 9442"/>
            <a:gd name="connsiteY30" fmla="*/ 6057 h 10005"/>
            <a:gd name="connsiteX31" fmla="*/ 5295 w 9442"/>
            <a:gd name="connsiteY31" fmla="*/ 6652 h 10005"/>
            <a:gd name="connsiteX32" fmla="*/ 4735 w 9442"/>
            <a:gd name="connsiteY32" fmla="*/ 6210 h 10005"/>
            <a:gd name="connsiteX33" fmla="*/ 3750 w 9442"/>
            <a:gd name="connsiteY33" fmla="*/ 6335 h 10005"/>
            <a:gd name="connsiteX34" fmla="*/ 9167 w 9442"/>
            <a:gd name="connsiteY34" fmla="*/ 630 h 10005"/>
            <a:gd name="connsiteX35" fmla="*/ 8583 w 9442"/>
            <a:gd name="connsiteY35" fmla="*/ 5 h 10005"/>
            <a:gd name="connsiteX36" fmla="*/ 8193 w 9442"/>
            <a:gd name="connsiteY36" fmla="*/ 318 h 10005"/>
            <a:gd name="connsiteX37" fmla="*/ 7217 w 9442"/>
            <a:gd name="connsiteY37" fmla="*/ 786 h 10005"/>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5608 w 10000"/>
            <a:gd name="connsiteY31" fmla="*/ 6649 h 10000"/>
            <a:gd name="connsiteX32" fmla="*/ 5015 w 10000"/>
            <a:gd name="connsiteY32" fmla="*/ 6207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5608 w 10000"/>
            <a:gd name="connsiteY31" fmla="*/ 6649 h 10000"/>
            <a:gd name="connsiteX32" fmla="*/ 5015 w 10000"/>
            <a:gd name="connsiteY32" fmla="*/ 6207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5608 w 10000"/>
            <a:gd name="connsiteY31" fmla="*/ 6649 h 10000"/>
            <a:gd name="connsiteX32" fmla="*/ 5015 w 10000"/>
            <a:gd name="connsiteY32" fmla="*/ 6207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5608 w 10000"/>
            <a:gd name="connsiteY31" fmla="*/ 6649 h 10000"/>
            <a:gd name="connsiteX32" fmla="*/ 5015 w 10000"/>
            <a:gd name="connsiteY32" fmla="*/ 6207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6049 w 10000"/>
            <a:gd name="connsiteY31" fmla="*/ 6840 h 10000"/>
            <a:gd name="connsiteX32" fmla="*/ 5015 w 10000"/>
            <a:gd name="connsiteY32" fmla="*/ 6207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6049 w 10000"/>
            <a:gd name="connsiteY31" fmla="*/ 6840 h 10000"/>
            <a:gd name="connsiteX32" fmla="*/ 5393 w 10000"/>
            <a:gd name="connsiteY32" fmla="*/ 6398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10000"/>
            <a:gd name="connsiteY0" fmla="*/ 786 h 10000"/>
            <a:gd name="connsiteX1" fmla="*/ 2272 w 10000"/>
            <a:gd name="connsiteY1" fmla="*/ 786 h 10000"/>
            <a:gd name="connsiteX2" fmla="*/ 2066 w 10000"/>
            <a:gd name="connsiteY2" fmla="*/ 1723 h 10000"/>
            <a:gd name="connsiteX3" fmla="*/ 1446 w 10000"/>
            <a:gd name="connsiteY3" fmla="*/ 1723 h 10000"/>
            <a:gd name="connsiteX4" fmla="*/ 1446 w 10000"/>
            <a:gd name="connsiteY4" fmla="*/ 2192 h 10000"/>
            <a:gd name="connsiteX5" fmla="*/ 1240 w 10000"/>
            <a:gd name="connsiteY5" fmla="*/ 2035 h 10000"/>
            <a:gd name="connsiteX6" fmla="*/ 1034 w 10000"/>
            <a:gd name="connsiteY6" fmla="*/ 3909 h 10000"/>
            <a:gd name="connsiteX7" fmla="*/ 414 w 10000"/>
            <a:gd name="connsiteY7" fmla="*/ 4222 h 10000"/>
            <a:gd name="connsiteX8" fmla="*/ 207 w 10000"/>
            <a:gd name="connsiteY8" fmla="*/ 5002 h 10000"/>
            <a:gd name="connsiteX9" fmla="*/ 0 w 10000"/>
            <a:gd name="connsiteY9" fmla="*/ 5471 h 10000"/>
            <a:gd name="connsiteX10" fmla="*/ 620 w 10000"/>
            <a:gd name="connsiteY10" fmla="*/ 6408 h 10000"/>
            <a:gd name="connsiteX11" fmla="*/ 1034 w 10000"/>
            <a:gd name="connsiteY11" fmla="*/ 7032 h 10000"/>
            <a:gd name="connsiteX12" fmla="*/ 1652 w 10000"/>
            <a:gd name="connsiteY12" fmla="*/ 7814 h 10000"/>
            <a:gd name="connsiteX13" fmla="*/ 2479 w 10000"/>
            <a:gd name="connsiteY13" fmla="*/ 8126 h 10000"/>
            <a:gd name="connsiteX14" fmla="*/ 3720 w 10000"/>
            <a:gd name="connsiteY14" fmla="*/ 9063 h 10000"/>
            <a:gd name="connsiteX15" fmla="*/ 4132 w 10000"/>
            <a:gd name="connsiteY15" fmla="*/ 9531 h 10000"/>
            <a:gd name="connsiteX16" fmla="*/ 5165 w 10000"/>
            <a:gd name="connsiteY16" fmla="*/ 9531 h 10000"/>
            <a:gd name="connsiteX17" fmla="*/ 5991 w 10000"/>
            <a:gd name="connsiteY17" fmla="*/ 10000 h 10000"/>
            <a:gd name="connsiteX18" fmla="*/ 7437 w 10000"/>
            <a:gd name="connsiteY18" fmla="*/ 9844 h 10000"/>
            <a:gd name="connsiteX19" fmla="*/ 8471 w 10000"/>
            <a:gd name="connsiteY19" fmla="*/ 9531 h 10000"/>
            <a:gd name="connsiteX20" fmla="*/ 9090 w 10000"/>
            <a:gd name="connsiteY20" fmla="*/ 9531 h 10000"/>
            <a:gd name="connsiteX21" fmla="*/ 9090 w 10000"/>
            <a:gd name="connsiteY21" fmla="*/ 9219 h 10000"/>
            <a:gd name="connsiteX22" fmla="*/ 8677 w 10000"/>
            <a:gd name="connsiteY22" fmla="*/ 8907 h 10000"/>
            <a:gd name="connsiteX23" fmla="*/ 8057 w 10000"/>
            <a:gd name="connsiteY23" fmla="*/ 8439 h 10000"/>
            <a:gd name="connsiteX24" fmla="*/ 7230 w 10000"/>
            <a:gd name="connsiteY24" fmla="*/ 7970 h 10000"/>
            <a:gd name="connsiteX25" fmla="*/ 7437 w 10000"/>
            <a:gd name="connsiteY25" fmla="*/ 7501 h 10000"/>
            <a:gd name="connsiteX26" fmla="*/ 7851 w 10000"/>
            <a:gd name="connsiteY26" fmla="*/ 7501 h 10000"/>
            <a:gd name="connsiteX27" fmla="*/ 8057 w 10000"/>
            <a:gd name="connsiteY27" fmla="*/ 6565 h 10000"/>
            <a:gd name="connsiteX28" fmla="*/ 7121 w 10000"/>
            <a:gd name="connsiteY28" fmla="*/ 5462 h 10000"/>
            <a:gd name="connsiteX29" fmla="*/ 6608 w 10000"/>
            <a:gd name="connsiteY29" fmla="*/ 5480 h 10000"/>
            <a:gd name="connsiteX30" fmla="*/ 6561 w 10000"/>
            <a:gd name="connsiteY30" fmla="*/ 6054 h 10000"/>
            <a:gd name="connsiteX31" fmla="*/ 6049 w 10000"/>
            <a:gd name="connsiteY31" fmla="*/ 6840 h 10000"/>
            <a:gd name="connsiteX32" fmla="*/ 5393 w 10000"/>
            <a:gd name="connsiteY32" fmla="*/ 6398 h 10000"/>
            <a:gd name="connsiteX33" fmla="*/ 3972 w 10000"/>
            <a:gd name="connsiteY33" fmla="*/ 6332 h 10000"/>
            <a:gd name="connsiteX34" fmla="*/ 9709 w 10000"/>
            <a:gd name="connsiteY34" fmla="*/ 630 h 10000"/>
            <a:gd name="connsiteX35" fmla="*/ 9090 w 10000"/>
            <a:gd name="connsiteY35" fmla="*/ 5 h 10000"/>
            <a:gd name="connsiteX36" fmla="*/ 8677 w 10000"/>
            <a:gd name="connsiteY36" fmla="*/ 318 h 10000"/>
            <a:gd name="connsiteX37" fmla="*/ 7644 w 10000"/>
            <a:gd name="connsiteY37" fmla="*/ 786 h 10000"/>
            <a:gd name="connsiteX0" fmla="*/ 7644 w 9948"/>
            <a:gd name="connsiteY0" fmla="*/ 829 h 10043"/>
            <a:gd name="connsiteX1" fmla="*/ 2272 w 9948"/>
            <a:gd name="connsiteY1" fmla="*/ 829 h 10043"/>
            <a:gd name="connsiteX2" fmla="*/ 2066 w 9948"/>
            <a:gd name="connsiteY2" fmla="*/ 1766 h 10043"/>
            <a:gd name="connsiteX3" fmla="*/ 1446 w 9948"/>
            <a:gd name="connsiteY3" fmla="*/ 1766 h 10043"/>
            <a:gd name="connsiteX4" fmla="*/ 1446 w 9948"/>
            <a:gd name="connsiteY4" fmla="*/ 2235 h 10043"/>
            <a:gd name="connsiteX5" fmla="*/ 1240 w 9948"/>
            <a:gd name="connsiteY5" fmla="*/ 2078 h 10043"/>
            <a:gd name="connsiteX6" fmla="*/ 1034 w 9948"/>
            <a:gd name="connsiteY6" fmla="*/ 3952 h 10043"/>
            <a:gd name="connsiteX7" fmla="*/ 414 w 9948"/>
            <a:gd name="connsiteY7" fmla="*/ 4265 h 10043"/>
            <a:gd name="connsiteX8" fmla="*/ 207 w 9948"/>
            <a:gd name="connsiteY8" fmla="*/ 5045 h 10043"/>
            <a:gd name="connsiteX9" fmla="*/ 0 w 9948"/>
            <a:gd name="connsiteY9" fmla="*/ 5514 h 10043"/>
            <a:gd name="connsiteX10" fmla="*/ 620 w 9948"/>
            <a:gd name="connsiteY10" fmla="*/ 6451 h 10043"/>
            <a:gd name="connsiteX11" fmla="*/ 1034 w 9948"/>
            <a:gd name="connsiteY11" fmla="*/ 7075 h 10043"/>
            <a:gd name="connsiteX12" fmla="*/ 1652 w 9948"/>
            <a:gd name="connsiteY12" fmla="*/ 7857 h 10043"/>
            <a:gd name="connsiteX13" fmla="*/ 2479 w 9948"/>
            <a:gd name="connsiteY13" fmla="*/ 8169 h 10043"/>
            <a:gd name="connsiteX14" fmla="*/ 3720 w 9948"/>
            <a:gd name="connsiteY14" fmla="*/ 9106 h 10043"/>
            <a:gd name="connsiteX15" fmla="*/ 4132 w 9948"/>
            <a:gd name="connsiteY15" fmla="*/ 9574 h 10043"/>
            <a:gd name="connsiteX16" fmla="*/ 5165 w 9948"/>
            <a:gd name="connsiteY16" fmla="*/ 9574 h 10043"/>
            <a:gd name="connsiteX17" fmla="*/ 5991 w 9948"/>
            <a:gd name="connsiteY17" fmla="*/ 10043 h 10043"/>
            <a:gd name="connsiteX18" fmla="*/ 7437 w 9948"/>
            <a:gd name="connsiteY18" fmla="*/ 9887 h 10043"/>
            <a:gd name="connsiteX19" fmla="*/ 8471 w 9948"/>
            <a:gd name="connsiteY19" fmla="*/ 9574 h 10043"/>
            <a:gd name="connsiteX20" fmla="*/ 9090 w 9948"/>
            <a:gd name="connsiteY20" fmla="*/ 9574 h 10043"/>
            <a:gd name="connsiteX21" fmla="*/ 9090 w 9948"/>
            <a:gd name="connsiteY21" fmla="*/ 9262 h 10043"/>
            <a:gd name="connsiteX22" fmla="*/ 8677 w 9948"/>
            <a:gd name="connsiteY22" fmla="*/ 8950 h 10043"/>
            <a:gd name="connsiteX23" fmla="*/ 8057 w 9948"/>
            <a:gd name="connsiteY23" fmla="*/ 8482 h 10043"/>
            <a:gd name="connsiteX24" fmla="*/ 7230 w 9948"/>
            <a:gd name="connsiteY24" fmla="*/ 8013 h 10043"/>
            <a:gd name="connsiteX25" fmla="*/ 7437 w 9948"/>
            <a:gd name="connsiteY25" fmla="*/ 7544 h 10043"/>
            <a:gd name="connsiteX26" fmla="*/ 7851 w 9948"/>
            <a:gd name="connsiteY26" fmla="*/ 7544 h 10043"/>
            <a:gd name="connsiteX27" fmla="*/ 8057 w 9948"/>
            <a:gd name="connsiteY27" fmla="*/ 6608 h 10043"/>
            <a:gd name="connsiteX28" fmla="*/ 7121 w 9948"/>
            <a:gd name="connsiteY28" fmla="*/ 5505 h 10043"/>
            <a:gd name="connsiteX29" fmla="*/ 6608 w 9948"/>
            <a:gd name="connsiteY29" fmla="*/ 5523 h 10043"/>
            <a:gd name="connsiteX30" fmla="*/ 6561 w 9948"/>
            <a:gd name="connsiteY30" fmla="*/ 6097 h 10043"/>
            <a:gd name="connsiteX31" fmla="*/ 6049 w 9948"/>
            <a:gd name="connsiteY31" fmla="*/ 6883 h 10043"/>
            <a:gd name="connsiteX32" fmla="*/ 5393 w 9948"/>
            <a:gd name="connsiteY32" fmla="*/ 6441 h 10043"/>
            <a:gd name="connsiteX33" fmla="*/ 4727 w 9948"/>
            <a:gd name="connsiteY33" fmla="*/ 7043 h 10043"/>
            <a:gd name="connsiteX34" fmla="*/ 9709 w 9948"/>
            <a:gd name="connsiteY34" fmla="*/ 673 h 10043"/>
            <a:gd name="connsiteX35" fmla="*/ 9090 w 9948"/>
            <a:gd name="connsiteY35" fmla="*/ 48 h 10043"/>
            <a:gd name="connsiteX36" fmla="*/ 8677 w 9948"/>
            <a:gd name="connsiteY36" fmla="*/ 361 h 10043"/>
            <a:gd name="connsiteX37" fmla="*/ 7644 w 9948"/>
            <a:gd name="connsiteY37" fmla="*/ 829 h 10043"/>
            <a:gd name="connsiteX0" fmla="*/ 7684 w 9144"/>
            <a:gd name="connsiteY0" fmla="*/ 777 h 9952"/>
            <a:gd name="connsiteX1" fmla="*/ 2284 w 9144"/>
            <a:gd name="connsiteY1" fmla="*/ 777 h 9952"/>
            <a:gd name="connsiteX2" fmla="*/ 2077 w 9144"/>
            <a:gd name="connsiteY2" fmla="*/ 1710 h 9952"/>
            <a:gd name="connsiteX3" fmla="*/ 1454 w 9144"/>
            <a:gd name="connsiteY3" fmla="*/ 1710 h 9952"/>
            <a:gd name="connsiteX4" fmla="*/ 1454 w 9144"/>
            <a:gd name="connsiteY4" fmla="*/ 2177 h 9952"/>
            <a:gd name="connsiteX5" fmla="*/ 1246 w 9144"/>
            <a:gd name="connsiteY5" fmla="*/ 2021 h 9952"/>
            <a:gd name="connsiteX6" fmla="*/ 1039 w 9144"/>
            <a:gd name="connsiteY6" fmla="*/ 3887 h 9952"/>
            <a:gd name="connsiteX7" fmla="*/ 416 w 9144"/>
            <a:gd name="connsiteY7" fmla="*/ 4199 h 9952"/>
            <a:gd name="connsiteX8" fmla="*/ 208 w 9144"/>
            <a:gd name="connsiteY8" fmla="*/ 4975 h 9952"/>
            <a:gd name="connsiteX9" fmla="*/ 0 w 9144"/>
            <a:gd name="connsiteY9" fmla="*/ 5442 h 9952"/>
            <a:gd name="connsiteX10" fmla="*/ 623 w 9144"/>
            <a:gd name="connsiteY10" fmla="*/ 6375 h 9952"/>
            <a:gd name="connsiteX11" fmla="*/ 1039 w 9144"/>
            <a:gd name="connsiteY11" fmla="*/ 6997 h 9952"/>
            <a:gd name="connsiteX12" fmla="*/ 1661 w 9144"/>
            <a:gd name="connsiteY12" fmla="*/ 7775 h 9952"/>
            <a:gd name="connsiteX13" fmla="*/ 2492 w 9144"/>
            <a:gd name="connsiteY13" fmla="*/ 8086 h 9952"/>
            <a:gd name="connsiteX14" fmla="*/ 3739 w 9144"/>
            <a:gd name="connsiteY14" fmla="*/ 9019 h 9952"/>
            <a:gd name="connsiteX15" fmla="*/ 4154 w 9144"/>
            <a:gd name="connsiteY15" fmla="*/ 9485 h 9952"/>
            <a:gd name="connsiteX16" fmla="*/ 5192 w 9144"/>
            <a:gd name="connsiteY16" fmla="*/ 9485 h 9952"/>
            <a:gd name="connsiteX17" fmla="*/ 6022 w 9144"/>
            <a:gd name="connsiteY17" fmla="*/ 9952 h 9952"/>
            <a:gd name="connsiteX18" fmla="*/ 7476 w 9144"/>
            <a:gd name="connsiteY18" fmla="*/ 9797 h 9952"/>
            <a:gd name="connsiteX19" fmla="*/ 8515 w 9144"/>
            <a:gd name="connsiteY19" fmla="*/ 9485 h 9952"/>
            <a:gd name="connsiteX20" fmla="*/ 9138 w 9144"/>
            <a:gd name="connsiteY20" fmla="*/ 9485 h 9952"/>
            <a:gd name="connsiteX21" fmla="*/ 9138 w 9144"/>
            <a:gd name="connsiteY21" fmla="*/ 9174 h 9952"/>
            <a:gd name="connsiteX22" fmla="*/ 8722 w 9144"/>
            <a:gd name="connsiteY22" fmla="*/ 8864 h 9952"/>
            <a:gd name="connsiteX23" fmla="*/ 8099 w 9144"/>
            <a:gd name="connsiteY23" fmla="*/ 8398 h 9952"/>
            <a:gd name="connsiteX24" fmla="*/ 7268 w 9144"/>
            <a:gd name="connsiteY24" fmla="*/ 7931 h 9952"/>
            <a:gd name="connsiteX25" fmla="*/ 7476 w 9144"/>
            <a:gd name="connsiteY25" fmla="*/ 7464 h 9952"/>
            <a:gd name="connsiteX26" fmla="*/ 7892 w 9144"/>
            <a:gd name="connsiteY26" fmla="*/ 7464 h 9952"/>
            <a:gd name="connsiteX27" fmla="*/ 8099 w 9144"/>
            <a:gd name="connsiteY27" fmla="*/ 6532 h 9952"/>
            <a:gd name="connsiteX28" fmla="*/ 7158 w 9144"/>
            <a:gd name="connsiteY28" fmla="*/ 5433 h 9952"/>
            <a:gd name="connsiteX29" fmla="*/ 6643 w 9144"/>
            <a:gd name="connsiteY29" fmla="*/ 5451 h 9952"/>
            <a:gd name="connsiteX30" fmla="*/ 6595 w 9144"/>
            <a:gd name="connsiteY30" fmla="*/ 6023 h 9952"/>
            <a:gd name="connsiteX31" fmla="*/ 6081 w 9144"/>
            <a:gd name="connsiteY31" fmla="*/ 6806 h 9952"/>
            <a:gd name="connsiteX32" fmla="*/ 5421 w 9144"/>
            <a:gd name="connsiteY32" fmla="*/ 6365 h 9952"/>
            <a:gd name="connsiteX33" fmla="*/ 4752 w 9144"/>
            <a:gd name="connsiteY33" fmla="*/ 6965 h 9952"/>
            <a:gd name="connsiteX34" fmla="*/ 3433 w 9144"/>
            <a:gd name="connsiteY34" fmla="*/ 7040 h 9952"/>
            <a:gd name="connsiteX35" fmla="*/ 9138 w 9144"/>
            <a:gd name="connsiteY35" fmla="*/ 0 h 9952"/>
            <a:gd name="connsiteX36" fmla="*/ 8722 w 9144"/>
            <a:gd name="connsiteY36" fmla="*/ 311 h 9952"/>
            <a:gd name="connsiteX37" fmla="*/ 7684 w 9144"/>
            <a:gd name="connsiteY37" fmla="*/ 777 h 9952"/>
            <a:gd name="connsiteX0" fmla="*/ 8403 w 9999"/>
            <a:gd name="connsiteY0" fmla="*/ 781 h 10000"/>
            <a:gd name="connsiteX1" fmla="*/ 2498 w 9999"/>
            <a:gd name="connsiteY1" fmla="*/ 781 h 10000"/>
            <a:gd name="connsiteX2" fmla="*/ 2271 w 9999"/>
            <a:gd name="connsiteY2" fmla="*/ 1718 h 10000"/>
            <a:gd name="connsiteX3" fmla="*/ 1590 w 9999"/>
            <a:gd name="connsiteY3" fmla="*/ 1718 h 10000"/>
            <a:gd name="connsiteX4" fmla="*/ 1590 w 9999"/>
            <a:gd name="connsiteY4" fmla="*/ 2188 h 10000"/>
            <a:gd name="connsiteX5" fmla="*/ 1363 w 9999"/>
            <a:gd name="connsiteY5" fmla="*/ 2031 h 10000"/>
            <a:gd name="connsiteX6" fmla="*/ 1136 w 9999"/>
            <a:gd name="connsiteY6" fmla="*/ 3906 h 10000"/>
            <a:gd name="connsiteX7" fmla="*/ 455 w 9999"/>
            <a:gd name="connsiteY7" fmla="*/ 4219 h 10000"/>
            <a:gd name="connsiteX8" fmla="*/ 227 w 9999"/>
            <a:gd name="connsiteY8" fmla="*/ 4999 h 10000"/>
            <a:gd name="connsiteX9" fmla="*/ 0 w 9999"/>
            <a:gd name="connsiteY9" fmla="*/ 5468 h 10000"/>
            <a:gd name="connsiteX10" fmla="*/ 681 w 9999"/>
            <a:gd name="connsiteY10" fmla="*/ 6406 h 10000"/>
            <a:gd name="connsiteX11" fmla="*/ 1136 w 9999"/>
            <a:gd name="connsiteY11" fmla="*/ 7031 h 10000"/>
            <a:gd name="connsiteX12" fmla="*/ 1816 w 9999"/>
            <a:gd name="connsiteY12" fmla="*/ 7813 h 10000"/>
            <a:gd name="connsiteX13" fmla="*/ 2725 w 9999"/>
            <a:gd name="connsiteY13" fmla="*/ 8125 h 10000"/>
            <a:gd name="connsiteX14" fmla="*/ 4089 w 9999"/>
            <a:gd name="connsiteY14" fmla="*/ 9063 h 10000"/>
            <a:gd name="connsiteX15" fmla="*/ 4543 w 9999"/>
            <a:gd name="connsiteY15" fmla="*/ 9531 h 10000"/>
            <a:gd name="connsiteX16" fmla="*/ 5678 w 9999"/>
            <a:gd name="connsiteY16" fmla="*/ 9531 h 10000"/>
            <a:gd name="connsiteX17" fmla="*/ 6586 w 9999"/>
            <a:gd name="connsiteY17" fmla="*/ 10000 h 10000"/>
            <a:gd name="connsiteX18" fmla="*/ 8176 w 9999"/>
            <a:gd name="connsiteY18" fmla="*/ 9844 h 10000"/>
            <a:gd name="connsiteX19" fmla="*/ 9312 w 9999"/>
            <a:gd name="connsiteY19" fmla="*/ 9531 h 10000"/>
            <a:gd name="connsiteX20" fmla="*/ 9993 w 9999"/>
            <a:gd name="connsiteY20" fmla="*/ 9531 h 10000"/>
            <a:gd name="connsiteX21" fmla="*/ 9993 w 9999"/>
            <a:gd name="connsiteY21" fmla="*/ 9218 h 10000"/>
            <a:gd name="connsiteX22" fmla="*/ 9538 w 9999"/>
            <a:gd name="connsiteY22" fmla="*/ 8907 h 10000"/>
            <a:gd name="connsiteX23" fmla="*/ 8857 w 9999"/>
            <a:gd name="connsiteY23" fmla="*/ 8439 h 10000"/>
            <a:gd name="connsiteX24" fmla="*/ 7948 w 9999"/>
            <a:gd name="connsiteY24" fmla="*/ 7969 h 10000"/>
            <a:gd name="connsiteX25" fmla="*/ 8176 w 9999"/>
            <a:gd name="connsiteY25" fmla="*/ 7500 h 10000"/>
            <a:gd name="connsiteX26" fmla="*/ 8631 w 9999"/>
            <a:gd name="connsiteY26" fmla="*/ 7500 h 10000"/>
            <a:gd name="connsiteX27" fmla="*/ 8857 w 9999"/>
            <a:gd name="connsiteY27" fmla="*/ 6564 h 10000"/>
            <a:gd name="connsiteX28" fmla="*/ 7828 w 9999"/>
            <a:gd name="connsiteY28" fmla="*/ 5459 h 10000"/>
            <a:gd name="connsiteX29" fmla="*/ 7265 w 9999"/>
            <a:gd name="connsiteY29" fmla="*/ 5477 h 10000"/>
            <a:gd name="connsiteX30" fmla="*/ 7212 w 9999"/>
            <a:gd name="connsiteY30" fmla="*/ 6052 h 10000"/>
            <a:gd name="connsiteX31" fmla="*/ 6650 w 9999"/>
            <a:gd name="connsiteY31" fmla="*/ 6839 h 10000"/>
            <a:gd name="connsiteX32" fmla="*/ 5928 w 9999"/>
            <a:gd name="connsiteY32" fmla="*/ 6396 h 10000"/>
            <a:gd name="connsiteX33" fmla="*/ 5197 w 9999"/>
            <a:gd name="connsiteY33" fmla="*/ 6999 h 10000"/>
            <a:gd name="connsiteX34" fmla="*/ 3754 w 9999"/>
            <a:gd name="connsiteY34" fmla="*/ 7074 h 10000"/>
            <a:gd name="connsiteX35" fmla="*/ 9993 w 9999"/>
            <a:gd name="connsiteY35" fmla="*/ 0 h 10000"/>
            <a:gd name="connsiteX36" fmla="*/ 9538 w 9999"/>
            <a:gd name="connsiteY36" fmla="*/ 313 h 10000"/>
            <a:gd name="connsiteX37" fmla="*/ 8403 w 9999"/>
            <a:gd name="connsiteY37" fmla="*/ 781 h 10000"/>
            <a:gd name="connsiteX0" fmla="*/ 8404 w 9994"/>
            <a:gd name="connsiteY0" fmla="*/ 781 h 10000"/>
            <a:gd name="connsiteX1" fmla="*/ 2498 w 9994"/>
            <a:gd name="connsiteY1" fmla="*/ 781 h 10000"/>
            <a:gd name="connsiteX2" fmla="*/ 2271 w 9994"/>
            <a:gd name="connsiteY2" fmla="*/ 1718 h 10000"/>
            <a:gd name="connsiteX3" fmla="*/ 1590 w 9994"/>
            <a:gd name="connsiteY3" fmla="*/ 1718 h 10000"/>
            <a:gd name="connsiteX4" fmla="*/ 1590 w 9994"/>
            <a:gd name="connsiteY4" fmla="*/ 2188 h 10000"/>
            <a:gd name="connsiteX5" fmla="*/ 1363 w 9994"/>
            <a:gd name="connsiteY5" fmla="*/ 2031 h 10000"/>
            <a:gd name="connsiteX6" fmla="*/ 1136 w 9994"/>
            <a:gd name="connsiteY6" fmla="*/ 3906 h 10000"/>
            <a:gd name="connsiteX7" fmla="*/ 455 w 9994"/>
            <a:gd name="connsiteY7" fmla="*/ 4219 h 10000"/>
            <a:gd name="connsiteX8" fmla="*/ 227 w 9994"/>
            <a:gd name="connsiteY8" fmla="*/ 4999 h 10000"/>
            <a:gd name="connsiteX9" fmla="*/ 0 w 9994"/>
            <a:gd name="connsiteY9" fmla="*/ 5468 h 10000"/>
            <a:gd name="connsiteX10" fmla="*/ 681 w 9994"/>
            <a:gd name="connsiteY10" fmla="*/ 6406 h 10000"/>
            <a:gd name="connsiteX11" fmla="*/ 1136 w 9994"/>
            <a:gd name="connsiteY11" fmla="*/ 7031 h 10000"/>
            <a:gd name="connsiteX12" fmla="*/ 1816 w 9994"/>
            <a:gd name="connsiteY12" fmla="*/ 7813 h 10000"/>
            <a:gd name="connsiteX13" fmla="*/ 2725 w 9994"/>
            <a:gd name="connsiteY13" fmla="*/ 8125 h 10000"/>
            <a:gd name="connsiteX14" fmla="*/ 4089 w 9994"/>
            <a:gd name="connsiteY14" fmla="*/ 9063 h 10000"/>
            <a:gd name="connsiteX15" fmla="*/ 4543 w 9994"/>
            <a:gd name="connsiteY15" fmla="*/ 9531 h 10000"/>
            <a:gd name="connsiteX16" fmla="*/ 5679 w 9994"/>
            <a:gd name="connsiteY16" fmla="*/ 9531 h 10000"/>
            <a:gd name="connsiteX17" fmla="*/ 6587 w 9994"/>
            <a:gd name="connsiteY17" fmla="*/ 10000 h 10000"/>
            <a:gd name="connsiteX18" fmla="*/ 8177 w 9994"/>
            <a:gd name="connsiteY18" fmla="*/ 9844 h 10000"/>
            <a:gd name="connsiteX19" fmla="*/ 9313 w 9994"/>
            <a:gd name="connsiteY19" fmla="*/ 9531 h 10000"/>
            <a:gd name="connsiteX20" fmla="*/ 9994 w 9994"/>
            <a:gd name="connsiteY20" fmla="*/ 9531 h 10000"/>
            <a:gd name="connsiteX21" fmla="*/ 9994 w 9994"/>
            <a:gd name="connsiteY21" fmla="*/ 9218 h 10000"/>
            <a:gd name="connsiteX22" fmla="*/ 9539 w 9994"/>
            <a:gd name="connsiteY22" fmla="*/ 8907 h 10000"/>
            <a:gd name="connsiteX23" fmla="*/ 8858 w 9994"/>
            <a:gd name="connsiteY23" fmla="*/ 8439 h 10000"/>
            <a:gd name="connsiteX24" fmla="*/ 7949 w 9994"/>
            <a:gd name="connsiteY24" fmla="*/ 7969 h 10000"/>
            <a:gd name="connsiteX25" fmla="*/ 8177 w 9994"/>
            <a:gd name="connsiteY25" fmla="*/ 7500 h 10000"/>
            <a:gd name="connsiteX26" fmla="*/ 8632 w 9994"/>
            <a:gd name="connsiteY26" fmla="*/ 7500 h 10000"/>
            <a:gd name="connsiteX27" fmla="*/ 8858 w 9994"/>
            <a:gd name="connsiteY27" fmla="*/ 6564 h 10000"/>
            <a:gd name="connsiteX28" fmla="*/ 7829 w 9994"/>
            <a:gd name="connsiteY28" fmla="*/ 5459 h 10000"/>
            <a:gd name="connsiteX29" fmla="*/ 7266 w 9994"/>
            <a:gd name="connsiteY29" fmla="*/ 5477 h 10000"/>
            <a:gd name="connsiteX30" fmla="*/ 7213 w 9994"/>
            <a:gd name="connsiteY30" fmla="*/ 6052 h 10000"/>
            <a:gd name="connsiteX31" fmla="*/ 6651 w 9994"/>
            <a:gd name="connsiteY31" fmla="*/ 6839 h 10000"/>
            <a:gd name="connsiteX32" fmla="*/ 5929 w 9994"/>
            <a:gd name="connsiteY32" fmla="*/ 6396 h 10000"/>
            <a:gd name="connsiteX33" fmla="*/ 5198 w 9994"/>
            <a:gd name="connsiteY33" fmla="*/ 6999 h 10000"/>
            <a:gd name="connsiteX34" fmla="*/ 3754 w 9994"/>
            <a:gd name="connsiteY34" fmla="*/ 7074 h 10000"/>
            <a:gd name="connsiteX35" fmla="*/ 9994 w 9994"/>
            <a:gd name="connsiteY35" fmla="*/ 0 h 10000"/>
            <a:gd name="connsiteX36" fmla="*/ 9539 w 9994"/>
            <a:gd name="connsiteY36" fmla="*/ 313 h 10000"/>
            <a:gd name="connsiteX37" fmla="*/ 8404 w 9994"/>
            <a:gd name="connsiteY37" fmla="*/ 781 h 10000"/>
            <a:gd name="connsiteX0" fmla="*/ 8409 w 10000"/>
            <a:gd name="connsiteY0" fmla="*/ 468 h 9687"/>
            <a:gd name="connsiteX1" fmla="*/ 2499 w 10000"/>
            <a:gd name="connsiteY1" fmla="*/ 468 h 9687"/>
            <a:gd name="connsiteX2" fmla="*/ 2272 w 10000"/>
            <a:gd name="connsiteY2" fmla="*/ 1405 h 9687"/>
            <a:gd name="connsiteX3" fmla="*/ 1591 w 10000"/>
            <a:gd name="connsiteY3" fmla="*/ 1405 h 9687"/>
            <a:gd name="connsiteX4" fmla="*/ 1591 w 10000"/>
            <a:gd name="connsiteY4" fmla="*/ 1875 h 9687"/>
            <a:gd name="connsiteX5" fmla="*/ 1364 w 10000"/>
            <a:gd name="connsiteY5" fmla="*/ 1718 h 9687"/>
            <a:gd name="connsiteX6" fmla="*/ 1137 w 10000"/>
            <a:gd name="connsiteY6" fmla="*/ 3593 h 9687"/>
            <a:gd name="connsiteX7" fmla="*/ 455 w 10000"/>
            <a:gd name="connsiteY7" fmla="*/ 3906 h 9687"/>
            <a:gd name="connsiteX8" fmla="*/ 227 w 10000"/>
            <a:gd name="connsiteY8" fmla="*/ 4686 h 9687"/>
            <a:gd name="connsiteX9" fmla="*/ 0 w 10000"/>
            <a:gd name="connsiteY9" fmla="*/ 5155 h 9687"/>
            <a:gd name="connsiteX10" fmla="*/ 681 w 10000"/>
            <a:gd name="connsiteY10" fmla="*/ 6093 h 9687"/>
            <a:gd name="connsiteX11" fmla="*/ 1137 w 10000"/>
            <a:gd name="connsiteY11" fmla="*/ 6718 h 9687"/>
            <a:gd name="connsiteX12" fmla="*/ 1817 w 10000"/>
            <a:gd name="connsiteY12" fmla="*/ 7500 h 9687"/>
            <a:gd name="connsiteX13" fmla="*/ 2727 w 10000"/>
            <a:gd name="connsiteY13" fmla="*/ 7812 h 9687"/>
            <a:gd name="connsiteX14" fmla="*/ 4091 w 10000"/>
            <a:gd name="connsiteY14" fmla="*/ 8750 h 9687"/>
            <a:gd name="connsiteX15" fmla="*/ 4546 w 10000"/>
            <a:gd name="connsiteY15" fmla="*/ 9218 h 9687"/>
            <a:gd name="connsiteX16" fmla="*/ 5682 w 10000"/>
            <a:gd name="connsiteY16" fmla="*/ 9218 h 9687"/>
            <a:gd name="connsiteX17" fmla="*/ 6591 w 10000"/>
            <a:gd name="connsiteY17" fmla="*/ 9687 h 9687"/>
            <a:gd name="connsiteX18" fmla="*/ 8182 w 10000"/>
            <a:gd name="connsiteY18" fmla="*/ 9531 h 9687"/>
            <a:gd name="connsiteX19" fmla="*/ 9319 w 10000"/>
            <a:gd name="connsiteY19" fmla="*/ 9218 h 9687"/>
            <a:gd name="connsiteX20" fmla="*/ 10000 w 10000"/>
            <a:gd name="connsiteY20" fmla="*/ 9218 h 9687"/>
            <a:gd name="connsiteX21" fmla="*/ 10000 w 10000"/>
            <a:gd name="connsiteY21" fmla="*/ 8905 h 9687"/>
            <a:gd name="connsiteX22" fmla="*/ 9545 w 10000"/>
            <a:gd name="connsiteY22" fmla="*/ 8594 h 9687"/>
            <a:gd name="connsiteX23" fmla="*/ 8863 w 10000"/>
            <a:gd name="connsiteY23" fmla="*/ 8126 h 9687"/>
            <a:gd name="connsiteX24" fmla="*/ 7954 w 10000"/>
            <a:gd name="connsiteY24" fmla="*/ 7656 h 9687"/>
            <a:gd name="connsiteX25" fmla="*/ 8182 w 10000"/>
            <a:gd name="connsiteY25" fmla="*/ 7187 h 9687"/>
            <a:gd name="connsiteX26" fmla="*/ 8637 w 10000"/>
            <a:gd name="connsiteY26" fmla="*/ 7187 h 9687"/>
            <a:gd name="connsiteX27" fmla="*/ 8863 w 10000"/>
            <a:gd name="connsiteY27" fmla="*/ 6251 h 9687"/>
            <a:gd name="connsiteX28" fmla="*/ 7834 w 10000"/>
            <a:gd name="connsiteY28" fmla="*/ 5146 h 9687"/>
            <a:gd name="connsiteX29" fmla="*/ 7270 w 10000"/>
            <a:gd name="connsiteY29" fmla="*/ 5164 h 9687"/>
            <a:gd name="connsiteX30" fmla="*/ 7217 w 10000"/>
            <a:gd name="connsiteY30" fmla="*/ 5739 h 9687"/>
            <a:gd name="connsiteX31" fmla="*/ 6655 w 10000"/>
            <a:gd name="connsiteY31" fmla="*/ 6526 h 9687"/>
            <a:gd name="connsiteX32" fmla="*/ 5933 w 10000"/>
            <a:gd name="connsiteY32" fmla="*/ 6083 h 9687"/>
            <a:gd name="connsiteX33" fmla="*/ 5201 w 10000"/>
            <a:gd name="connsiteY33" fmla="*/ 6686 h 9687"/>
            <a:gd name="connsiteX34" fmla="*/ 3756 w 10000"/>
            <a:gd name="connsiteY34" fmla="*/ 6761 h 9687"/>
            <a:gd name="connsiteX35" fmla="*/ 2591 w 10000"/>
            <a:gd name="connsiteY35" fmla="*/ 6518 h 9687"/>
            <a:gd name="connsiteX36" fmla="*/ 9545 w 10000"/>
            <a:gd name="connsiteY36" fmla="*/ 0 h 9687"/>
            <a:gd name="connsiteX37" fmla="*/ 8409 w 10000"/>
            <a:gd name="connsiteY37" fmla="*/ 468 h 9687"/>
            <a:gd name="connsiteX0" fmla="*/ 8409 w 10000"/>
            <a:gd name="connsiteY0" fmla="*/ 0 h 9517"/>
            <a:gd name="connsiteX1" fmla="*/ 2499 w 10000"/>
            <a:gd name="connsiteY1" fmla="*/ 0 h 9517"/>
            <a:gd name="connsiteX2" fmla="*/ 2272 w 10000"/>
            <a:gd name="connsiteY2" fmla="*/ 967 h 9517"/>
            <a:gd name="connsiteX3" fmla="*/ 1591 w 10000"/>
            <a:gd name="connsiteY3" fmla="*/ 967 h 9517"/>
            <a:gd name="connsiteX4" fmla="*/ 1591 w 10000"/>
            <a:gd name="connsiteY4" fmla="*/ 1453 h 9517"/>
            <a:gd name="connsiteX5" fmla="*/ 1364 w 10000"/>
            <a:gd name="connsiteY5" fmla="*/ 1291 h 9517"/>
            <a:gd name="connsiteX6" fmla="*/ 1137 w 10000"/>
            <a:gd name="connsiteY6" fmla="*/ 3226 h 9517"/>
            <a:gd name="connsiteX7" fmla="*/ 455 w 10000"/>
            <a:gd name="connsiteY7" fmla="*/ 3549 h 9517"/>
            <a:gd name="connsiteX8" fmla="*/ 227 w 10000"/>
            <a:gd name="connsiteY8" fmla="*/ 4354 h 9517"/>
            <a:gd name="connsiteX9" fmla="*/ 0 w 10000"/>
            <a:gd name="connsiteY9" fmla="*/ 4839 h 9517"/>
            <a:gd name="connsiteX10" fmla="*/ 681 w 10000"/>
            <a:gd name="connsiteY10" fmla="*/ 5807 h 9517"/>
            <a:gd name="connsiteX11" fmla="*/ 1137 w 10000"/>
            <a:gd name="connsiteY11" fmla="*/ 6452 h 9517"/>
            <a:gd name="connsiteX12" fmla="*/ 1817 w 10000"/>
            <a:gd name="connsiteY12" fmla="*/ 7259 h 9517"/>
            <a:gd name="connsiteX13" fmla="*/ 2727 w 10000"/>
            <a:gd name="connsiteY13" fmla="*/ 7581 h 9517"/>
            <a:gd name="connsiteX14" fmla="*/ 4091 w 10000"/>
            <a:gd name="connsiteY14" fmla="*/ 8550 h 9517"/>
            <a:gd name="connsiteX15" fmla="*/ 4546 w 10000"/>
            <a:gd name="connsiteY15" fmla="*/ 9033 h 9517"/>
            <a:gd name="connsiteX16" fmla="*/ 5682 w 10000"/>
            <a:gd name="connsiteY16" fmla="*/ 9033 h 9517"/>
            <a:gd name="connsiteX17" fmla="*/ 6591 w 10000"/>
            <a:gd name="connsiteY17" fmla="*/ 9517 h 9517"/>
            <a:gd name="connsiteX18" fmla="*/ 8182 w 10000"/>
            <a:gd name="connsiteY18" fmla="*/ 9356 h 9517"/>
            <a:gd name="connsiteX19" fmla="*/ 9319 w 10000"/>
            <a:gd name="connsiteY19" fmla="*/ 9033 h 9517"/>
            <a:gd name="connsiteX20" fmla="*/ 10000 w 10000"/>
            <a:gd name="connsiteY20" fmla="*/ 9033 h 9517"/>
            <a:gd name="connsiteX21" fmla="*/ 10000 w 10000"/>
            <a:gd name="connsiteY21" fmla="*/ 8710 h 9517"/>
            <a:gd name="connsiteX22" fmla="*/ 9545 w 10000"/>
            <a:gd name="connsiteY22" fmla="*/ 8389 h 9517"/>
            <a:gd name="connsiteX23" fmla="*/ 8863 w 10000"/>
            <a:gd name="connsiteY23" fmla="*/ 7906 h 9517"/>
            <a:gd name="connsiteX24" fmla="*/ 7954 w 10000"/>
            <a:gd name="connsiteY24" fmla="*/ 7420 h 9517"/>
            <a:gd name="connsiteX25" fmla="*/ 8182 w 10000"/>
            <a:gd name="connsiteY25" fmla="*/ 6936 h 9517"/>
            <a:gd name="connsiteX26" fmla="*/ 8637 w 10000"/>
            <a:gd name="connsiteY26" fmla="*/ 6936 h 9517"/>
            <a:gd name="connsiteX27" fmla="*/ 8863 w 10000"/>
            <a:gd name="connsiteY27" fmla="*/ 5970 h 9517"/>
            <a:gd name="connsiteX28" fmla="*/ 7834 w 10000"/>
            <a:gd name="connsiteY28" fmla="*/ 4829 h 9517"/>
            <a:gd name="connsiteX29" fmla="*/ 7270 w 10000"/>
            <a:gd name="connsiteY29" fmla="*/ 4848 h 9517"/>
            <a:gd name="connsiteX30" fmla="*/ 7217 w 10000"/>
            <a:gd name="connsiteY30" fmla="*/ 5441 h 9517"/>
            <a:gd name="connsiteX31" fmla="*/ 6655 w 10000"/>
            <a:gd name="connsiteY31" fmla="*/ 6254 h 9517"/>
            <a:gd name="connsiteX32" fmla="*/ 5933 w 10000"/>
            <a:gd name="connsiteY32" fmla="*/ 5797 h 9517"/>
            <a:gd name="connsiteX33" fmla="*/ 5201 w 10000"/>
            <a:gd name="connsiteY33" fmla="*/ 6419 h 9517"/>
            <a:gd name="connsiteX34" fmla="*/ 3756 w 10000"/>
            <a:gd name="connsiteY34" fmla="*/ 6496 h 9517"/>
            <a:gd name="connsiteX35" fmla="*/ 2591 w 10000"/>
            <a:gd name="connsiteY35" fmla="*/ 6246 h 9517"/>
            <a:gd name="connsiteX36" fmla="*/ 1928 w 10000"/>
            <a:gd name="connsiteY36" fmla="*/ 6175 h 9517"/>
            <a:gd name="connsiteX37" fmla="*/ 8409 w 10000"/>
            <a:gd name="connsiteY37" fmla="*/ 0 h 9517"/>
            <a:gd name="connsiteX0" fmla="*/ 1928 w 10000"/>
            <a:gd name="connsiteY0" fmla="*/ 6488 h 10000"/>
            <a:gd name="connsiteX1" fmla="*/ 2499 w 10000"/>
            <a:gd name="connsiteY1" fmla="*/ 0 h 10000"/>
            <a:gd name="connsiteX2" fmla="*/ 2272 w 10000"/>
            <a:gd name="connsiteY2" fmla="*/ 1016 h 10000"/>
            <a:gd name="connsiteX3" fmla="*/ 1591 w 10000"/>
            <a:gd name="connsiteY3" fmla="*/ 1016 h 10000"/>
            <a:gd name="connsiteX4" fmla="*/ 1591 w 10000"/>
            <a:gd name="connsiteY4" fmla="*/ 1527 h 10000"/>
            <a:gd name="connsiteX5" fmla="*/ 1364 w 10000"/>
            <a:gd name="connsiteY5" fmla="*/ 1357 h 10000"/>
            <a:gd name="connsiteX6" fmla="*/ 1137 w 10000"/>
            <a:gd name="connsiteY6" fmla="*/ 3390 h 10000"/>
            <a:gd name="connsiteX7" fmla="*/ 455 w 10000"/>
            <a:gd name="connsiteY7" fmla="*/ 3729 h 10000"/>
            <a:gd name="connsiteX8" fmla="*/ 227 w 10000"/>
            <a:gd name="connsiteY8" fmla="*/ 4575 h 10000"/>
            <a:gd name="connsiteX9" fmla="*/ 0 w 10000"/>
            <a:gd name="connsiteY9" fmla="*/ 5085 h 10000"/>
            <a:gd name="connsiteX10" fmla="*/ 681 w 10000"/>
            <a:gd name="connsiteY10" fmla="*/ 6102 h 10000"/>
            <a:gd name="connsiteX11" fmla="*/ 1137 w 10000"/>
            <a:gd name="connsiteY11" fmla="*/ 6779 h 10000"/>
            <a:gd name="connsiteX12" fmla="*/ 1817 w 10000"/>
            <a:gd name="connsiteY12" fmla="*/ 7627 h 10000"/>
            <a:gd name="connsiteX13" fmla="*/ 2727 w 10000"/>
            <a:gd name="connsiteY13" fmla="*/ 7966 h 10000"/>
            <a:gd name="connsiteX14" fmla="*/ 4091 w 10000"/>
            <a:gd name="connsiteY14" fmla="*/ 8984 h 10000"/>
            <a:gd name="connsiteX15" fmla="*/ 4546 w 10000"/>
            <a:gd name="connsiteY15" fmla="*/ 9491 h 10000"/>
            <a:gd name="connsiteX16" fmla="*/ 5682 w 10000"/>
            <a:gd name="connsiteY16" fmla="*/ 9491 h 10000"/>
            <a:gd name="connsiteX17" fmla="*/ 6591 w 10000"/>
            <a:gd name="connsiteY17" fmla="*/ 10000 h 10000"/>
            <a:gd name="connsiteX18" fmla="*/ 8182 w 10000"/>
            <a:gd name="connsiteY18" fmla="*/ 9831 h 10000"/>
            <a:gd name="connsiteX19" fmla="*/ 9319 w 10000"/>
            <a:gd name="connsiteY19" fmla="*/ 9491 h 10000"/>
            <a:gd name="connsiteX20" fmla="*/ 10000 w 10000"/>
            <a:gd name="connsiteY20" fmla="*/ 9491 h 10000"/>
            <a:gd name="connsiteX21" fmla="*/ 10000 w 10000"/>
            <a:gd name="connsiteY21" fmla="*/ 9152 h 10000"/>
            <a:gd name="connsiteX22" fmla="*/ 9545 w 10000"/>
            <a:gd name="connsiteY22" fmla="*/ 8815 h 10000"/>
            <a:gd name="connsiteX23" fmla="*/ 8863 w 10000"/>
            <a:gd name="connsiteY23" fmla="*/ 8307 h 10000"/>
            <a:gd name="connsiteX24" fmla="*/ 7954 w 10000"/>
            <a:gd name="connsiteY24" fmla="*/ 7797 h 10000"/>
            <a:gd name="connsiteX25" fmla="*/ 8182 w 10000"/>
            <a:gd name="connsiteY25" fmla="*/ 7288 h 10000"/>
            <a:gd name="connsiteX26" fmla="*/ 8637 w 10000"/>
            <a:gd name="connsiteY26" fmla="*/ 7288 h 10000"/>
            <a:gd name="connsiteX27" fmla="*/ 8863 w 10000"/>
            <a:gd name="connsiteY27" fmla="*/ 6273 h 10000"/>
            <a:gd name="connsiteX28" fmla="*/ 7834 w 10000"/>
            <a:gd name="connsiteY28" fmla="*/ 5074 h 10000"/>
            <a:gd name="connsiteX29" fmla="*/ 7270 w 10000"/>
            <a:gd name="connsiteY29" fmla="*/ 5094 h 10000"/>
            <a:gd name="connsiteX30" fmla="*/ 7217 w 10000"/>
            <a:gd name="connsiteY30" fmla="*/ 5717 h 10000"/>
            <a:gd name="connsiteX31" fmla="*/ 6655 w 10000"/>
            <a:gd name="connsiteY31" fmla="*/ 6571 h 10000"/>
            <a:gd name="connsiteX32" fmla="*/ 5933 w 10000"/>
            <a:gd name="connsiteY32" fmla="*/ 6091 h 10000"/>
            <a:gd name="connsiteX33" fmla="*/ 5201 w 10000"/>
            <a:gd name="connsiteY33" fmla="*/ 6745 h 10000"/>
            <a:gd name="connsiteX34" fmla="*/ 3756 w 10000"/>
            <a:gd name="connsiteY34" fmla="*/ 6826 h 10000"/>
            <a:gd name="connsiteX35" fmla="*/ 2591 w 10000"/>
            <a:gd name="connsiteY35" fmla="*/ 6563 h 10000"/>
            <a:gd name="connsiteX36" fmla="*/ 1928 w 10000"/>
            <a:gd name="connsiteY36" fmla="*/ 6488 h 10000"/>
            <a:gd name="connsiteX0" fmla="*/ 1928 w 10000"/>
            <a:gd name="connsiteY0" fmla="*/ 5472 h 8984"/>
            <a:gd name="connsiteX1" fmla="*/ 2272 w 10000"/>
            <a:gd name="connsiteY1" fmla="*/ 0 h 8984"/>
            <a:gd name="connsiteX2" fmla="*/ 1591 w 10000"/>
            <a:gd name="connsiteY2" fmla="*/ 0 h 8984"/>
            <a:gd name="connsiteX3" fmla="*/ 1591 w 10000"/>
            <a:gd name="connsiteY3" fmla="*/ 511 h 8984"/>
            <a:gd name="connsiteX4" fmla="*/ 1364 w 10000"/>
            <a:gd name="connsiteY4" fmla="*/ 341 h 8984"/>
            <a:gd name="connsiteX5" fmla="*/ 1137 w 10000"/>
            <a:gd name="connsiteY5" fmla="*/ 2374 h 8984"/>
            <a:gd name="connsiteX6" fmla="*/ 455 w 10000"/>
            <a:gd name="connsiteY6" fmla="*/ 2713 h 8984"/>
            <a:gd name="connsiteX7" fmla="*/ 227 w 10000"/>
            <a:gd name="connsiteY7" fmla="*/ 3559 h 8984"/>
            <a:gd name="connsiteX8" fmla="*/ 0 w 10000"/>
            <a:gd name="connsiteY8" fmla="*/ 4069 h 8984"/>
            <a:gd name="connsiteX9" fmla="*/ 681 w 10000"/>
            <a:gd name="connsiteY9" fmla="*/ 5086 h 8984"/>
            <a:gd name="connsiteX10" fmla="*/ 1137 w 10000"/>
            <a:gd name="connsiteY10" fmla="*/ 5763 h 8984"/>
            <a:gd name="connsiteX11" fmla="*/ 1817 w 10000"/>
            <a:gd name="connsiteY11" fmla="*/ 6611 h 8984"/>
            <a:gd name="connsiteX12" fmla="*/ 2727 w 10000"/>
            <a:gd name="connsiteY12" fmla="*/ 6950 h 8984"/>
            <a:gd name="connsiteX13" fmla="*/ 4091 w 10000"/>
            <a:gd name="connsiteY13" fmla="*/ 7968 h 8984"/>
            <a:gd name="connsiteX14" fmla="*/ 4546 w 10000"/>
            <a:gd name="connsiteY14" fmla="*/ 8475 h 8984"/>
            <a:gd name="connsiteX15" fmla="*/ 5682 w 10000"/>
            <a:gd name="connsiteY15" fmla="*/ 8475 h 8984"/>
            <a:gd name="connsiteX16" fmla="*/ 6591 w 10000"/>
            <a:gd name="connsiteY16" fmla="*/ 8984 h 8984"/>
            <a:gd name="connsiteX17" fmla="*/ 8182 w 10000"/>
            <a:gd name="connsiteY17" fmla="*/ 8815 h 8984"/>
            <a:gd name="connsiteX18" fmla="*/ 9319 w 10000"/>
            <a:gd name="connsiteY18" fmla="*/ 8475 h 8984"/>
            <a:gd name="connsiteX19" fmla="*/ 10000 w 10000"/>
            <a:gd name="connsiteY19" fmla="*/ 8475 h 8984"/>
            <a:gd name="connsiteX20" fmla="*/ 10000 w 10000"/>
            <a:gd name="connsiteY20" fmla="*/ 8136 h 8984"/>
            <a:gd name="connsiteX21" fmla="*/ 9545 w 10000"/>
            <a:gd name="connsiteY21" fmla="*/ 7799 h 8984"/>
            <a:gd name="connsiteX22" fmla="*/ 8863 w 10000"/>
            <a:gd name="connsiteY22" fmla="*/ 7291 h 8984"/>
            <a:gd name="connsiteX23" fmla="*/ 7954 w 10000"/>
            <a:gd name="connsiteY23" fmla="*/ 6781 h 8984"/>
            <a:gd name="connsiteX24" fmla="*/ 8182 w 10000"/>
            <a:gd name="connsiteY24" fmla="*/ 6272 h 8984"/>
            <a:gd name="connsiteX25" fmla="*/ 8637 w 10000"/>
            <a:gd name="connsiteY25" fmla="*/ 6272 h 8984"/>
            <a:gd name="connsiteX26" fmla="*/ 8863 w 10000"/>
            <a:gd name="connsiteY26" fmla="*/ 5257 h 8984"/>
            <a:gd name="connsiteX27" fmla="*/ 7834 w 10000"/>
            <a:gd name="connsiteY27" fmla="*/ 4058 h 8984"/>
            <a:gd name="connsiteX28" fmla="*/ 7270 w 10000"/>
            <a:gd name="connsiteY28" fmla="*/ 4078 h 8984"/>
            <a:gd name="connsiteX29" fmla="*/ 7217 w 10000"/>
            <a:gd name="connsiteY29" fmla="*/ 4701 h 8984"/>
            <a:gd name="connsiteX30" fmla="*/ 6655 w 10000"/>
            <a:gd name="connsiteY30" fmla="*/ 5555 h 8984"/>
            <a:gd name="connsiteX31" fmla="*/ 5933 w 10000"/>
            <a:gd name="connsiteY31" fmla="*/ 5075 h 8984"/>
            <a:gd name="connsiteX32" fmla="*/ 5201 w 10000"/>
            <a:gd name="connsiteY32" fmla="*/ 5729 h 8984"/>
            <a:gd name="connsiteX33" fmla="*/ 3756 w 10000"/>
            <a:gd name="connsiteY33" fmla="*/ 5810 h 8984"/>
            <a:gd name="connsiteX34" fmla="*/ 2591 w 10000"/>
            <a:gd name="connsiteY34" fmla="*/ 5547 h 8984"/>
            <a:gd name="connsiteX35" fmla="*/ 1928 w 10000"/>
            <a:gd name="connsiteY35" fmla="*/ 5472 h 8984"/>
            <a:gd name="connsiteX0" fmla="*/ 1928 w 10000"/>
            <a:gd name="connsiteY0" fmla="*/ 6091 h 10000"/>
            <a:gd name="connsiteX1" fmla="*/ 1591 w 10000"/>
            <a:gd name="connsiteY1" fmla="*/ 0 h 10000"/>
            <a:gd name="connsiteX2" fmla="*/ 1591 w 10000"/>
            <a:gd name="connsiteY2" fmla="*/ 569 h 10000"/>
            <a:gd name="connsiteX3" fmla="*/ 1364 w 10000"/>
            <a:gd name="connsiteY3" fmla="*/ 380 h 10000"/>
            <a:gd name="connsiteX4" fmla="*/ 1137 w 10000"/>
            <a:gd name="connsiteY4" fmla="*/ 2642 h 10000"/>
            <a:gd name="connsiteX5" fmla="*/ 455 w 10000"/>
            <a:gd name="connsiteY5" fmla="*/ 3020 h 10000"/>
            <a:gd name="connsiteX6" fmla="*/ 227 w 10000"/>
            <a:gd name="connsiteY6" fmla="*/ 3961 h 10000"/>
            <a:gd name="connsiteX7" fmla="*/ 0 w 10000"/>
            <a:gd name="connsiteY7" fmla="*/ 4529 h 10000"/>
            <a:gd name="connsiteX8" fmla="*/ 681 w 10000"/>
            <a:gd name="connsiteY8" fmla="*/ 5661 h 10000"/>
            <a:gd name="connsiteX9" fmla="*/ 1137 w 10000"/>
            <a:gd name="connsiteY9" fmla="*/ 6415 h 10000"/>
            <a:gd name="connsiteX10" fmla="*/ 1817 w 10000"/>
            <a:gd name="connsiteY10" fmla="*/ 7359 h 10000"/>
            <a:gd name="connsiteX11" fmla="*/ 2727 w 10000"/>
            <a:gd name="connsiteY11" fmla="*/ 7736 h 10000"/>
            <a:gd name="connsiteX12" fmla="*/ 4091 w 10000"/>
            <a:gd name="connsiteY12" fmla="*/ 8869 h 10000"/>
            <a:gd name="connsiteX13" fmla="*/ 4546 w 10000"/>
            <a:gd name="connsiteY13" fmla="*/ 9433 h 10000"/>
            <a:gd name="connsiteX14" fmla="*/ 5682 w 10000"/>
            <a:gd name="connsiteY14" fmla="*/ 9433 h 10000"/>
            <a:gd name="connsiteX15" fmla="*/ 6591 w 10000"/>
            <a:gd name="connsiteY15" fmla="*/ 10000 h 10000"/>
            <a:gd name="connsiteX16" fmla="*/ 8182 w 10000"/>
            <a:gd name="connsiteY16" fmla="*/ 9812 h 10000"/>
            <a:gd name="connsiteX17" fmla="*/ 9319 w 10000"/>
            <a:gd name="connsiteY17" fmla="*/ 9433 h 10000"/>
            <a:gd name="connsiteX18" fmla="*/ 10000 w 10000"/>
            <a:gd name="connsiteY18" fmla="*/ 9433 h 10000"/>
            <a:gd name="connsiteX19" fmla="*/ 10000 w 10000"/>
            <a:gd name="connsiteY19" fmla="*/ 9056 h 10000"/>
            <a:gd name="connsiteX20" fmla="*/ 9545 w 10000"/>
            <a:gd name="connsiteY20" fmla="*/ 8681 h 10000"/>
            <a:gd name="connsiteX21" fmla="*/ 8863 w 10000"/>
            <a:gd name="connsiteY21" fmla="*/ 8116 h 10000"/>
            <a:gd name="connsiteX22" fmla="*/ 7954 w 10000"/>
            <a:gd name="connsiteY22" fmla="*/ 7548 h 10000"/>
            <a:gd name="connsiteX23" fmla="*/ 8182 w 10000"/>
            <a:gd name="connsiteY23" fmla="*/ 6981 h 10000"/>
            <a:gd name="connsiteX24" fmla="*/ 8637 w 10000"/>
            <a:gd name="connsiteY24" fmla="*/ 6981 h 10000"/>
            <a:gd name="connsiteX25" fmla="*/ 8863 w 10000"/>
            <a:gd name="connsiteY25" fmla="*/ 5852 h 10000"/>
            <a:gd name="connsiteX26" fmla="*/ 7834 w 10000"/>
            <a:gd name="connsiteY26" fmla="*/ 4517 h 10000"/>
            <a:gd name="connsiteX27" fmla="*/ 7270 w 10000"/>
            <a:gd name="connsiteY27" fmla="*/ 4539 h 10000"/>
            <a:gd name="connsiteX28" fmla="*/ 7217 w 10000"/>
            <a:gd name="connsiteY28" fmla="*/ 5233 h 10000"/>
            <a:gd name="connsiteX29" fmla="*/ 6655 w 10000"/>
            <a:gd name="connsiteY29" fmla="*/ 6183 h 10000"/>
            <a:gd name="connsiteX30" fmla="*/ 5933 w 10000"/>
            <a:gd name="connsiteY30" fmla="*/ 5649 h 10000"/>
            <a:gd name="connsiteX31" fmla="*/ 5201 w 10000"/>
            <a:gd name="connsiteY31" fmla="*/ 6377 h 10000"/>
            <a:gd name="connsiteX32" fmla="*/ 3756 w 10000"/>
            <a:gd name="connsiteY32" fmla="*/ 6467 h 10000"/>
            <a:gd name="connsiteX33" fmla="*/ 2591 w 10000"/>
            <a:gd name="connsiteY33" fmla="*/ 6174 h 10000"/>
            <a:gd name="connsiteX34" fmla="*/ 1928 w 10000"/>
            <a:gd name="connsiteY34" fmla="*/ 6091 h 10000"/>
            <a:gd name="connsiteX0" fmla="*/ 1928 w 10000"/>
            <a:gd name="connsiteY0" fmla="*/ 5711 h 9620"/>
            <a:gd name="connsiteX1" fmla="*/ 1591 w 10000"/>
            <a:gd name="connsiteY1" fmla="*/ 189 h 9620"/>
            <a:gd name="connsiteX2" fmla="*/ 1364 w 10000"/>
            <a:gd name="connsiteY2" fmla="*/ 0 h 9620"/>
            <a:gd name="connsiteX3" fmla="*/ 1137 w 10000"/>
            <a:gd name="connsiteY3" fmla="*/ 2262 h 9620"/>
            <a:gd name="connsiteX4" fmla="*/ 455 w 10000"/>
            <a:gd name="connsiteY4" fmla="*/ 2640 h 9620"/>
            <a:gd name="connsiteX5" fmla="*/ 227 w 10000"/>
            <a:gd name="connsiteY5" fmla="*/ 3581 h 9620"/>
            <a:gd name="connsiteX6" fmla="*/ 0 w 10000"/>
            <a:gd name="connsiteY6" fmla="*/ 4149 h 9620"/>
            <a:gd name="connsiteX7" fmla="*/ 681 w 10000"/>
            <a:gd name="connsiteY7" fmla="*/ 5281 h 9620"/>
            <a:gd name="connsiteX8" fmla="*/ 1137 w 10000"/>
            <a:gd name="connsiteY8" fmla="*/ 6035 h 9620"/>
            <a:gd name="connsiteX9" fmla="*/ 1817 w 10000"/>
            <a:gd name="connsiteY9" fmla="*/ 6979 h 9620"/>
            <a:gd name="connsiteX10" fmla="*/ 2727 w 10000"/>
            <a:gd name="connsiteY10" fmla="*/ 7356 h 9620"/>
            <a:gd name="connsiteX11" fmla="*/ 4091 w 10000"/>
            <a:gd name="connsiteY11" fmla="*/ 8489 h 9620"/>
            <a:gd name="connsiteX12" fmla="*/ 4546 w 10000"/>
            <a:gd name="connsiteY12" fmla="*/ 9053 h 9620"/>
            <a:gd name="connsiteX13" fmla="*/ 5682 w 10000"/>
            <a:gd name="connsiteY13" fmla="*/ 9053 h 9620"/>
            <a:gd name="connsiteX14" fmla="*/ 6591 w 10000"/>
            <a:gd name="connsiteY14" fmla="*/ 9620 h 9620"/>
            <a:gd name="connsiteX15" fmla="*/ 8182 w 10000"/>
            <a:gd name="connsiteY15" fmla="*/ 9432 h 9620"/>
            <a:gd name="connsiteX16" fmla="*/ 9319 w 10000"/>
            <a:gd name="connsiteY16" fmla="*/ 9053 h 9620"/>
            <a:gd name="connsiteX17" fmla="*/ 10000 w 10000"/>
            <a:gd name="connsiteY17" fmla="*/ 9053 h 9620"/>
            <a:gd name="connsiteX18" fmla="*/ 10000 w 10000"/>
            <a:gd name="connsiteY18" fmla="*/ 8676 h 9620"/>
            <a:gd name="connsiteX19" fmla="*/ 9545 w 10000"/>
            <a:gd name="connsiteY19" fmla="*/ 8301 h 9620"/>
            <a:gd name="connsiteX20" fmla="*/ 8863 w 10000"/>
            <a:gd name="connsiteY20" fmla="*/ 7736 h 9620"/>
            <a:gd name="connsiteX21" fmla="*/ 7954 w 10000"/>
            <a:gd name="connsiteY21" fmla="*/ 7168 h 9620"/>
            <a:gd name="connsiteX22" fmla="*/ 8182 w 10000"/>
            <a:gd name="connsiteY22" fmla="*/ 6601 h 9620"/>
            <a:gd name="connsiteX23" fmla="*/ 8637 w 10000"/>
            <a:gd name="connsiteY23" fmla="*/ 6601 h 9620"/>
            <a:gd name="connsiteX24" fmla="*/ 8863 w 10000"/>
            <a:gd name="connsiteY24" fmla="*/ 5472 h 9620"/>
            <a:gd name="connsiteX25" fmla="*/ 7834 w 10000"/>
            <a:gd name="connsiteY25" fmla="*/ 4137 h 9620"/>
            <a:gd name="connsiteX26" fmla="*/ 7270 w 10000"/>
            <a:gd name="connsiteY26" fmla="*/ 4159 h 9620"/>
            <a:gd name="connsiteX27" fmla="*/ 7217 w 10000"/>
            <a:gd name="connsiteY27" fmla="*/ 4853 h 9620"/>
            <a:gd name="connsiteX28" fmla="*/ 6655 w 10000"/>
            <a:gd name="connsiteY28" fmla="*/ 5803 h 9620"/>
            <a:gd name="connsiteX29" fmla="*/ 5933 w 10000"/>
            <a:gd name="connsiteY29" fmla="*/ 5269 h 9620"/>
            <a:gd name="connsiteX30" fmla="*/ 5201 w 10000"/>
            <a:gd name="connsiteY30" fmla="*/ 5997 h 9620"/>
            <a:gd name="connsiteX31" fmla="*/ 3756 w 10000"/>
            <a:gd name="connsiteY31" fmla="*/ 6087 h 9620"/>
            <a:gd name="connsiteX32" fmla="*/ 2591 w 10000"/>
            <a:gd name="connsiteY32" fmla="*/ 5794 h 9620"/>
            <a:gd name="connsiteX33" fmla="*/ 1928 w 10000"/>
            <a:gd name="connsiteY33" fmla="*/ 5711 h 9620"/>
            <a:gd name="connsiteX0" fmla="*/ 1928 w 10000"/>
            <a:gd name="connsiteY0" fmla="*/ 5741 h 9804"/>
            <a:gd name="connsiteX1" fmla="*/ 1591 w 10000"/>
            <a:gd name="connsiteY1" fmla="*/ 0 h 9804"/>
            <a:gd name="connsiteX2" fmla="*/ 1137 w 10000"/>
            <a:gd name="connsiteY2" fmla="*/ 2155 h 9804"/>
            <a:gd name="connsiteX3" fmla="*/ 455 w 10000"/>
            <a:gd name="connsiteY3" fmla="*/ 2548 h 9804"/>
            <a:gd name="connsiteX4" fmla="*/ 227 w 10000"/>
            <a:gd name="connsiteY4" fmla="*/ 3526 h 9804"/>
            <a:gd name="connsiteX5" fmla="*/ 0 w 10000"/>
            <a:gd name="connsiteY5" fmla="*/ 4117 h 9804"/>
            <a:gd name="connsiteX6" fmla="*/ 681 w 10000"/>
            <a:gd name="connsiteY6" fmla="*/ 5294 h 9804"/>
            <a:gd name="connsiteX7" fmla="*/ 1137 w 10000"/>
            <a:gd name="connsiteY7" fmla="*/ 6077 h 9804"/>
            <a:gd name="connsiteX8" fmla="*/ 1817 w 10000"/>
            <a:gd name="connsiteY8" fmla="*/ 7059 h 9804"/>
            <a:gd name="connsiteX9" fmla="*/ 2727 w 10000"/>
            <a:gd name="connsiteY9" fmla="*/ 7451 h 9804"/>
            <a:gd name="connsiteX10" fmla="*/ 4091 w 10000"/>
            <a:gd name="connsiteY10" fmla="*/ 8628 h 9804"/>
            <a:gd name="connsiteX11" fmla="*/ 4546 w 10000"/>
            <a:gd name="connsiteY11" fmla="*/ 9215 h 9804"/>
            <a:gd name="connsiteX12" fmla="*/ 5682 w 10000"/>
            <a:gd name="connsiteY12" fmla="*/ 9215 h 9804"/>
            <a:gd name="connsiteX13" fmla="*/ 6591 w 10000"/>
            <a:gd name="connsiteY13" fmla="*/ 9804 h 9804"/>
            <a:gd name="connsiteX14" fmla="*/ 8182 w 10000"/>
            <a:gd name="connsiteY14" fmla="*/ 9609 h 9804"/>
            <a:gd name="connsiteX15" fmla="*/ 9319 w 10000"/>
            <a:gd name="connsiteY15" fmla="*/ 9215 h 9804"/>
            <a:gd name="connsiteX16" fmla="*/ 10000 w 10000"/>
            <a:gd name="connsiteY16" fmla="*/ 9215 h 9804"/>
            <a:gd name="connsiteX17" fmla="*/ 10000 w 10000"/>
            <a:gd name="connsiteY17" fmla="*/ 8823 h 9804"/>
            <a:gd name="connsiteX18" fmla="*/ 9545 w 10000"/>
            <a:gd name="connsiteY18" fmla="*/ 8433 h 9804"/>
            <a:gd name="connsiteX19" fmla="*/ 8863 w 10000"/>
            <a:gd name="connsiteY19" fmla="*/ 7846 h 9804"/>
            <a:gd name="connsiteX20" fmla="*/ 7954 w 10000"/>
            <a:gd name="connsiteY20" fmla="*/ 7255 h 9804"/>
            <a:gd name="connsiteX21" fmla="*/ 8182 w 10000"/>
            <a:gd name="connsiteY21" fmla="*/ 6666 h 9804"/>
            <a:gd name="connsiteX22" fmla="*/ 8637 w 10000"/>
            <a:gd name="connsiteY22" fmla="*/ 6666 h 9804"/>
            <a:gd name="connsiteX23" fmla="*/ 8863 w 10000"/>
            <a:gd name="connsiteY23" fmla="*/ 5492 h 9804"/>
            <a:gd name="connsiteX24" fmla="*/ 7834 w 10000"/>
            <a:gd name="connsiteY24" fmla="*/ 4104 h 9804"/>
            <a:gd name="connsiteX25" fmla="*/ 7270 w 10000"/>
            <a:gd name="connsiteY25" fmla="*/ 4127 h 9804"/>
            <a:gd name="connsiteX26" fmla="*/ 7217 w 10000"/>
            <a:gd name="connsiteY26" fmla="*/ 4849 h 9804"/>
            <a:gd name="connsiteX27" fmla="*/ 6655 w 10000"/>
            <a:gd name="connsiteY27" fmla="*/ 5836 h 9804"/>
            <a:gd name="connsiteX28" fmla="*/ 5933 w 10000"/>
            <a:gd name="connsiteY28" fmla="*/ 5281 h 9804"/>
            <a:gd name="connsiteX29" fmla="*/ 5201 w 10000"/>
            <a:gd name="connsiteY29" fmla="*/ 6038 h 9804"/>
            <a:gd name="connsiteX30" fmla="*/ 3756 w 10000"/>
            <a:gd name="connsiteY30" fmla="*/ 6131 h 9804"/>
            <a:gd name="connsiteX31" fmla="*/ 2591 w 10000"/>
            <a:gd name="connsiteY31" fmla="*/ 5827 h 9804"/>
            <a:gd name="connsiteX32" fmla="*/ 1928 w 10000"/>
            <a:gd name="connsiteY32" fmla="*/ 5741 h 9804"/>
            <a:gd name="connsiteX0" fmla="*/ 1928 w 10000"/>
            <a:gd name="connsiteY0" fmla="*/ 3658 h 7802"/>
            <a:gd name="connsiteX1" fmla="*/ 1137 w 10000"/>
            <a:gd name="connsiteY1" fmla="*/ 0 h 7802"/>
            <a:gd name="connsiteX2" fmla="*/ 455 w 10000"/>
            <a:gd name="connsiteY2" fmla="*/ 401 h 7802"/>
            <a:gd name="connsiteX3" fmla="*/ 227 w 10000"/>
            <a:gd name="connsiteY3" fmla="*/ 1398 h 7802"/>
            <a:gd name="connsiteX4" fmla="*/ 0 w 10000"/>
            <a:gd name="connsiteY4" fmla="*/ 2001 h 7802"/>
            <a:gd name="connsiteX5" fmla="*/ 681 w 10000"/>
            <a:gd name="connsiteY5" fmla="*/ 3202 h 7802"/>
            <a:gd name="connsiteX6" fmla="*/ 1137 w 10000"/>
            <a:gd name="connsiteY6" fmla="*/ 4000 h 7802"/>
            <a:gd name="connsiteX7" fmla="*/ 1817 w 10000"/>
            <a:gd name="connsiteY7" fmla="*/ 5002 h 7802"/>
            <a:gd name="connsiteX8" fmla="*/ 2727 w 10000"/>
            <a:gd name="connsiteY8" fmla="*/ 5402 h 7802"/>
            <a:gd name="connsiteX9" fmla="*/ 4091 w 10000"/>
            <a:gd name="connsiteY9" fmla="*/ 6602 h 7802"/>
            <a:gd name="connsiteX10" fmla="*/ 4546 w 10000"/>
            <a:gd name="connsiteY10" fmla="*/ 7201 h 7802"/>
            <a:gd name="connsiteX11" fmla="*/ 5682 w 10000"/>
            <a:gd name="connsiteY11" fmla="*/ 7201 h 7802"/>
            <a:gd name="connsiteX12" fmla="*/ 6591 w 10000"/>
            <a:gd name="connsiteY12" fmla="*/ 7802 h 7802"/>
            <a:gd name="connsiteX13" fmla="*/ 8182 w 10000"/>
            <a:gd name="connsiteY13" fmla="*/ 7603 h 7802"/>
            <a:gd name="connsiteX14" fmla="*/ 9319 w 10000"/>
            <a:gd name="connsiteY14" fmla="*/ 7201 h 7802"/>
            <a:gd name="connsiteX15" fmla="*/ 10000 w 10000"/>
            <a:gd name="connsiteY15" fmla="*/ 7201 h 7802"/>
            <a:gd name="connsiteX16" fmla="*/ 10000 w 10000"/>
            <a:gd name="connsiteY16" fmla="*/ 6801 h 7802"/>
            <a:gd name="connsiteX17" fmla="*/ 9545 w 10000"/>
            <a:gd name="connsiteY17" fmla="*/ 6404 h 7802"/>
            <a:gd name="connsiteX18" fmla="*/ 8863 w 10000"/>
            <a:gd name="connsiteY18" fmla="*/ 5805 h 7802"/>
            <a:gd name="connsiteX19" fmla="*/ 7954 w 10000"/>
            <a:gd name="connsiteY19" fmla="*/ 5202 h 7802"/>
            <a:gd name="connsiteX20" fmla="*/ 8182 w 10000"/>
            <a:gd name="connsiteY20" fmla="*/ 4601 h 7802"/>
            <a:gd name="connsiteX21" fmla="*/ 8637 w 10000"/>
            <a:gd name="connsiteY21" fmla="*/ 4601 h 7802"/>
            <a:gd name="connsiteX22" fmla="*/ 8863 w 10000"/>
            <a:gd name="connsiteY22" fmla="*/ 3404 h 7802"/>
            <a:gd name="connsiteX23" fmla="*/ 7834 w 10000"/>
            <a:gd name="connsiteY23" fmla="*/ 1988 h 7802"/>
            <a:gd name="connsiteX24" fmla="*/ 7270 w 10000"/>
            <a:gd name="connsiteY24" fmla="*/ 2012 h 7802"/>
            <a:gd name="connsiteX25" fmla="*/ 7217 w 10000"/>
            <a:gd name="connsiteY25" fmla="*/ 2748 h 7802"/>
            <a:gd name="connsiteX26" fmla="*/ 6655 w 10000"/>
            <a:gd name="connsiteY26" fmla="*/ 3755 h 7802"/>
            <a:gd name="connsiteX27" fmla="*/ 5933 w 10000"/>
            <a:gd name="connsiteY27" fmla="*/ 3189 h 7802"/>
            <a:gd name="connsiteX28" fmla="*/ 5201 w 10000"/>
            <a:gd name="connsiteY28" fmla="*/ 3961 h 7802"/>
            <a:gd name="connsiteX29" fmla="*/ 3756 w 10000"/>
            <a:gd name="connsiteY29" fmla="*/ 4056 h 7802"/>
            <a:gd name="connsiteX30" fmla="*/ 2591 w 10000"/>
            <a:gd name="connsiteY30" fmla="*/ 3745 h 7802"/>
            <a:gd name="connsiteX31" fmla="*/ 1928 w 10000"/>
            <a:gd name="connsiteY31" fmla="*/ 3658 h 7802"/>
            <a:gd name="connsiteX0" fmla="*/ 1928 w 10000"/>
            <a:gd name="connsiteY0" fmla="*/ 4279 h 9590"/>
            <a:gd name="connsiteX1" fmla="*/ 455 w 10000"/>
            <a:gd name="connsiteY1" fmla="*/ 104 h 9590"/>
            <a:gd name="connsiteX2" fmla="*/ 227 w 10000"/>
            <a:gd name="connsiteY2" fmla="*/ 1382 h 9590"/>
            <a:gd name="connsiteX3" fmla="*/ 0 w 10000"/>
            <a:gd name="connsiteY3" fmla="*/ 2155 h 9590"/>
            <a:gd name="connsiteX4" fmla="*/ 681 w 10000"/>
            <a:gd name="connsiteY4" fmla="*/ 3694 h 9590"/>
            <a:gd name="connsiteX5" fmla="*/ 1137 w 10000"/>
            <a:gd name="connsiteY5" fmla="*/ 4717 h 9590"/>
            <a:gd name="connsiteX6" fmla="*/ 1817 w 10000"/>
            <a:gd name="connsiteY6" fmla="*/ 6001 h 9590"/>
            <a:gd name="connsiteX7" fmla="*/ 2727 w 10000"/>
            <a:gd name="connsiteY7" fmla="*/ 6514 h 9590"/>
            <a:gd name="connsiteX8" fmla="*/ 4091 w 10000"/>
            <a:gd name="connsiteY8" fmla="*/ 8052 h 9590"/>
            <a:gd name="connsiteX9" fmla="*/ 4546 w 10000"/>
            <a:gd name="connsiteY9" fmla="*/ 8820 h 9590"/>
            <a:gd name="connsiteX10" fmla="*/ 5682 w 10000"/>
            <a:gd name="connsiteY10" fmla="*/ 8820 h 9590"/>
            <a:gd name="connsiteX11" fmla="*/ 6591 w 10000"/>
            <a:gd name="connsiteY11" fmla="*/ 9590 h 9590"/>
            <a:gd name="connsiteX12" fmla="*/ 8182 w 10000"/>
            <a:gd name="connsiteY12" fmla="*/ 9335 h 9590"/>
            <a:gd name="connsiteX13" fmla="*/ 9319 w 10000"/>
            <a:gd name="connsiteY13" fmla="*/ 8820 h 9590"/>
            <a:gd name="connsiteX14" fmla="*/ 10000 w 10000"/>
            <a:gd name="connsiteY14" fmla="*/ 8820 h 9590"/>
            <a:gd name="connsiteX15" fmla="*/ 10000 w 10000"/>
            <a:gd name="connsiteY15" fmla="*/ 8307 h 9590"/>
            <a:gd name="connsiteX16" fmla="*/ 9545 w 10000"/>
            <a:gd name="connsiteY16" fmla="*/ 7798 h 9590"/>
            <a:gd name="connsiteX17" fmla="*/ 8863 w 10000"/>
            <a:gd name="connsiteY17" fmla="*/ 7030 h 9590"/>
            <a:gd name="connsiteX18" fmla="*/ 7954 w 10000"/>
            <a:gd name="connsiteY18" fmla="*/ 6258 h 9590"/>
            <a:gd name="connsiteX19" fmla="*/ 8182 w 10000"/>
            <a:gd name="connsiteY19" fmla="*/ 5487 h 9590"/>
            <a:gd name="connsiteX20" fmla="*/ 8637 w 10000"/>
            <a:gd name="connsiteY20" fmla="*/ 5487 h 9590"/>
            <a:gd name="connsiteX21" fmla="*/ 8863 w 10000"/>
            <a:gd name="connsiteY21" fmla="*/ 3953 h 9590"/>
            <a:gd name="connsiteX22" fmla="*/ 7834 w 10000"/>
            <a:gd name="connsiteY22" fmla="*/ 2138 h 9590"/>
            <a:gd name="connsiteX23" fmla="*/ 7270 w 10000"/>
            <a:gd name="connsiteY23" fmla="*/ 2169 h 9590"/>
            <a:gd name="connsiteX24" fmla="*/ 7217 w 10000"/>
            <a:gd name="connsiteY24" fmla="*/ 3112 h 9590"/>
            <a:gd name="connsiteX25" fmla="*/ 6655 w 10000"/>
            <a:gd name="connsiteY25" fmla="*/ 4403 h 9590"/>
            <a:gd name="connsiteX26" fmla="*/ 5933 w 10000"/>
            <a:gd name="connsiteY26" fmla="*/ 3677 h 9590"/>
            <a:gd name="connsiteX27" fmla="*/ 5201 w 10000"/>
            <a:gd name="connsiteY27" fmla="*/ 4667 h 9590"/>
            <a:gd name="connsiteX28" fmla="*/ 3756 w 10000"/>
            <a:gd name="connsiteY28" fmla="*/ 4789 h 9590"/>
            <a:gd name="connsiteX29" fmla="*/ 2591 w 10000"/>
            <a:gd name="connsiteY29" fmla="*/ 4390 h 9590"/>
            <a:gd name="connsiteX30" fmla="*/ 1928 w 10000"/>
            <a:gd name="connsiteY30" fmla="*/ 4279 h 9590"/>
            <a:gd name="connsiteX0" fmla="*/ 1928 w 10000"/>
            <a:gd name="connsiteY0" fmla="*/ 3021 h 8559"/>
            <a:gd name="connsiteX1" fmla="*/ 227 w 10000"/>
            <a:gd name="connsiteY1" fmla="*/ 0 h 8559"/>
            <a:gd name="connsiteX2" fmla="*/ 0 w 10000"/>
            <a:gd name="connsiteY2" fmla="*/ 806 h 8559"/>
            <a:gd name="connsiteX3" fmla="*/ 681 w 10000"/>
            <a:gd name="connsiteY3" fmla="*/ 2411 h 8559"/>
            <a:gd name="connsiteX4" fmla="*/ 1137 w 10000"/>
            <a:gd name="connsiteY4" fmla="*/ 3478 h 8559"/>
            <a:gd name="connsiteX5" fmla="*/ 1817 w 10000"/>
            <a:gd name="connsiteY5" fmla="*/ 4817 h 8559"/>
            <a:gd name="connsiteX6" fmla="*/ 2727 w 10000"/>
            <a:gd name="connsiteY6" fmla="*/ 5351 h 8559"/>
            <a:gd name="connsiteX7" fmla="*/ 4091 w 10000"/>
            <a:gd name="connsiteY7" fmla="*/ 6955 h 8559"/>
            <a:gd name="connsiteX8" fmla="*/ 4546 w 10000"/>
            <a:gd name="connsiteY8" fmla="*/ 7756 h 8559"/>
            <a:gd name="connsiteX9" fmla="*/ 5682 w 10000"/>
            <a:gd name="connsiteY9" fmla="*/ 7756 h 8559"/>
            <a:gd name="connsiteX10" fmla="*/ 6591 w 10000"/>
            <a:gd name="connsiteY10" fmla="*/ 8559 h 8559"/>
            <a:gd name="connsiteX11" fmla="*/ 8182 w 10000"/>
            <a:gd name="connsiteY11" fmla="*/ 8293 h 8559"/>
            <a:gd name="connsiteX12" fmla="*/ 9319 w 10000"/>
            <a:gd name="connsiteY12" fmla="*/ 7756 h 8559"/>
            <a:gd name="connsiteX13" fmla="*/ 10000 w 10000"/>
            <a:gd name="connsiteY13" fmla="*/ 7756 h 8559"/>
            <a:gd name="connsiteX14" fmla="*/ 10000 w 10000"/>
            <a:gd name="connsiteY14" fmla="*/ 7221 h 8559"/>
            <a:gd name="connsiteX15" fmla="*/ 9545 w 10000"/>
            <a:gd name="connsiteY15" fmla="*/ 6690 h 8559"/>
            <a:gd name="connsiteX16" fmla="*/ 8863 w 10000"/>
            <a:gd name="connsiteY16" fmla="*/ 5890 h 8559"/>
            <a:gd name="connsiteX17" fmla="*/ 7954 w 10000"/>
            <a:gd name="connsiteY17" fmla="*/ 5085 h 8559"/>
            <a:gd name="connsiteX18" fmla="*/ 8182 w 10000"/>
            <a:gd name="connsiteY18" fmla="*/ 4281 h 8559"/>
            <a:gd name="connsiteX19" fmla="*/ 8637 w 10000"/>
            <a:gd name="connsiteY19" fmla="*/ 4281 h 8559"/>
            <a:gd name="connsiteX20" fmla="*/ 8863 w 10000"/>
            <a:gd name="connsiteY20" fmla="*/ 2681 h 8559"/>
            <a:gd name="connsiteX21" fmla="*/ 7834 w 10000"/>
            <a:gd name="connsiteY21" fmla="*/ 788 h 8559"/>
            <a:gd name="connsiteX22" fmla="*/ 7270 w 10000"/>
            <a:gd name="connsiteY22" fmla="*/ 821 h 8559"/>
            <a:gd name="connsiteX23" fmla="*/ 7217 w 10000"/>
            <a:gd name="connsiteY23" fmla="*/ 1804 h 8559"/>
            <a:gd name="connsiteX24" fmla="*/ 6655 w 10000"/>
            <a:gd name="connsiteY24" fmla="*/ 3150 h 8559"/>
            <a:gd name="connsiteX25" fmla="*/ 5933 w 10000"/>
            <a:gd name="connsiteY25" fmla="*/ 2393 h 8559"/>
            <a:gd name="connsiteX26" fmla="*/ 5201 w 10000"/>
            <a:gd name="connsiteY26" fmla="*/ 3426 h 8559"/>
            <a:gd name="connsiteX27" fmla="*/ 3756 w 10000"/>
            <a:gd name="connsiteY27" fmla="*/ 3553 h 8559"/>
            <a:gd name="connsiteX28" fmla="*/ 2591 w 10000"/>
            <a:gd name="connsiteY28" fmla="*/ 3137 h 8559"/>
            <a:gd name="connsiteX29" fmla="*/ 1928 w 10000"/>
            <a:gd name="connsiteY29" fmla="*/ 3021 h 8559"/>
            <a:gd name="connsiteX0" fmla="*/ 1967 w 10039"/>
            <a:gd name="connsiteY0" fmla="*/ 2666 h 9136"/>
            <a:gd name="connsiteX1" fmla="*/ 39 w 10039"/>
            <a:gd name="connsiteY1" fmla="*/ 78 h 9136"/>
            <a:gd name="connsiteX2" fmla="*/ 720 w 10039"/>
            <a:gd name="connsiteY2" fmla="*/ 1953 h 9136"/>
            <a:gd name="connsiteX3" fmla="*/ 1176 w 10039"/>
            <a:gd name="connsiteY3" fmla="*/ 3200 h 9136"/>
            <a:gd name="connsiteX4" fmla="*/ 1856 w 10039"/>
            <a:gd name="connsiteY4" fmla="*/ 4764 h 9136"/>
            <a:gd name="connsiteX5" fmla="*/ 2766 w 10039"/>
            <a:gd name="connsiteY5" fmla="*/ 5388 h 9136"/>
            <a:gd name="connsiteX6" fmla="*/ 4130 w 10039"/>
            <a:gd name="connsiteY6" fmla="*/ 7262 h 9136"/>
            <a:gd name="connsiteX7" fmla="*/ 4585 w 10039"/>
            <a:gd name="connsiteY7" fmla="*/ 8198 h 9136"/>
            <a:gd name="connsiteX8" fmla="*/ 5721 w 10039"/>
            <a:gd name="connsiteY8" fmla="*/ 8198 h 9136"/>
            <a:gd name="connsiteX9" fmla="*/ 6630 w 10039"/>
            <a:gd name="connsiteY9" fmla="*/ 9136 h 9136"/>
            <a:gd name="connsiteX10" fmla="*/ 8221 w 10039"/>
            <a:gd name="connsiteY10" fmla="*/ 8825 h 9136"/>
            <a:gd name="connsiteX11" fmla="*/ 9358 w 10039"/>
            <a:gd name="connsiteY11" fmla="*/ 8198 h 9136"/>
            <a:gd name="connsiteX12" fmla="*/ 10039 w 10039"/>
            <a:gd name="connsiteY12" fmla="*/ 8198 h 9136"/>
            <a:gd name="connsiteX13" fmla="*/ 10039 w 10039"/>
            <a:gd name="connsiteY13" fmla="*/ 7573 h 9136"/>
            <a:gd name="connsiteX14" fmla="*/ 9584 w 10039"/>
            <a:gd name="connsiteY14" fmla="*/ 6952 h 9136"/>
            <a:gd name="connsiteX15" fmla="*/ 8902 w 10039"/>
            <a:gd name="connsiteY15" fmla="*/ 6018 h 9136"/>
            <a:gd name="connsiteX16" fmla="*/ 7993 w 10039"/>
            <a:gd name="connsiteY16" fmla="*/ 5077 h 9136"/>
            <a:gd name="connsiteX17" fmla="*/ 8221 w 10039"/>
            <a:gd name="connsiteY17" fmla="*/ 4138 h 9136"/>
            <a:gd name="connsiteX18" fmla="*/ 8676 w 10039"/>
            <a:gd name="connsiteY18" fmla="*/ 4138 h 9136"/>
            <a:gd name="connsiteX19" fmla="*/ 8902 w 10039"/>
            <a:gd name="connsiteY19" fmla="*/ 2268 h 9136"/>
            <a:gd name="connsiteX20" fmla="*/ 7873 w 10039"/>
            <a:gd name="connsiteY20" fmla="*/ 57 h 9136"/>
            <a:gd name="connsiteX21" fmla="*/ 7309 w 10039"/>
            <a:gd name="connsiteY21" fmla="*/ 95 h 9136"/>
            <a:gd name="connsiteX22" fmla="*/ 7256 w 10039"/>
            <a:gd name="connsiteY22" fmla="*/ 1244 h 9136"/>
            <a:gd name="connsiteX23" fmla="*/ 6694 w 10039"/>
            <a:gd name="connsiteY23" fmla="*/ 2816 h 9136"/>
            <a:gd name="connsiteX24" fmla="*/ 5972 w 10039"/>
            <a:gd name="connsiteY24" fmla="*/ 1932 h 9136"/>
            <a:gd name="connsiteX25" fmla="*/ 5240 w 10039"/>
            <a:gd name="connsiteY25" fmla="*/ 3139 h 9136"/>
            <a:gd name="connsiteX26" fmla="*/ 3795 w 10039"/>
            <a:gd name="connsiteY26" fmla="*/ 3287 h 9136"/>
            <a:gd name="connsiteX27" fmla="*/ 2630 w 10039"/>
            <a:gd name="connsiteY27" fmla="*/ 2801 h 9136"/>
            <a:gd name="connsiteX28" fmla="*/ 1967 w 10039"/>
            <a:gd name="connsiteY28" fmla="*/ 2666 h 9136"/>
            <a:gd name="connsiteX0" fmla="*/ 1267 w 9308"/>
            <a:gd name="connsiteY0" fmla="*/ 2917 h 9999"/>
            <a:gd name="connsiteX1" fmla="*/ 25 w 9308"/>
            <a:gd name="connsiteY1" fmla="*/ 2137 h 9999"/>
            <a:gd name="connsiteX2" fmla="*/ 479 w 9308"/>
            <a:gd name="connsiteY2" fmla="*/ 3502 h 9999"/>
            <a:gd name="connsiteX3" fmla="*/ 1157 w 9308"/>
            <a:gd name="connsiteY3" fmla="*/ 5214 h 9999"/>
            <a:gd name="connsiteX4" fmla="*/ 2063 w 9308"/>
            <a:gd name="connsiteY4" fmla="*/ 5897 h 9999"/>
            <a:gd name="connsiteX5" fmla="*/ 3422 w 9308"/>
            <a:gd name="connsiteY5" fmla="*/ 7948 h 9999"/>
            <a:gd name="connsiteX6" fmla="*/ 3875 w 9308"/>
            <a:gd name="connsiteY6" fmla="*/ 8972 h 9999"/>
            <a:gd name="connsiteX7" fmla="*/ 5007 w 9308"/>
            <a:gd name="connsiteY7" fmla="*/ 8972 h 9999"/>
            <a:gd name="connsiteX8" fmla="*/ 5912 w 9308"/>
            <a:gd name="connsiteY8" fmla="*/ 9999 h 9999"/>
            <a:gd name="connsiteX9" fmla="*/ 7497 w 9308"/>
            <a:gd name="connsiteY9" fmla="*/ 9659 h 9999"/>
            <a:gd name="connsiteX10" fmla="*/ 8630 w 9308"/>
            <a:gd name="connsiteY10" fmla="*/ 8972 h 9999"/>
            <a:gd name="connsiteX11" fmla="*/ 9308 w 9308"/>
            <a:gd name="connsiteY11" fmla="*/ 8972 h 9999"/>
            <a:gd name="connsiteX12" fmla="*/ 9308 w 9308"/>
            <a:gd name="connsiteY12" fmla="*/ 8288 h 9999"/>
            <a:gd name="connsiteX13" fmla="*/ 8855 w 9308"/>
            <a:gd name="connsiteY13" fmla="*/ 7608 h 9999"/>
            <a:gd name="connsiteX14" fmla="*/ 8175 w 9308"/>
            <a:gd name="connsiteY14" fmla="*/ 6586 h 9999"/>
            <a:gd name="connsiteX15" fmla="*/ 7270 w 9308"/>
            <a:gd name="connsiteY15" fmla="*/ 5556 h 9999"/>
            <a:gd name="connsiteX16" fmla="*/ 7497 w 9308"/>
            <a:gd name="connsiteY16" fmla="*/ 4528 h 9999"/>
            <a:gd name="connsiteX17" fmla="*/ 7950 w 9308"/>
            <a:gd name="connsiteY17" fmla="*/ 4528 h 9999"/>
            <a:gd name="connsiteX18" fmla="*/ 8175 w 9308"/>
            <a:gd name="connsiteY18" fmla="*/ 2481 h 9999"/>
            <a:gd name="connsiteX19" fmla="*/ 7150 w 9308"/>
            <a:gd name="connsiteY19" fmla="*/ 61 h 9999"/>
            <a:gd name="connsiteX20" fmla="*/ 6589 w 9308"/>
            <a:gd name="connsiteY20" fmla="*/ 103 h 9999"/>
            <a:gd name="connsiteX21" fmla="*/ 6536 w 9308"/>
            <a:gd name="connsiteY21" fmla="*/ 1361 h 9999"/>
            <a:gd name="connsiteX22" fmla="*/ 5976 w 9308"/>
            <a:gd name="connsiteY22" fmla="*/ 3081 h 9999"/>
            <a:gd name="connsiteX23" fmla="*/ 5257 w 9308"/>
            <a:gd name="connsiteY23" fmla="*/ 2114 h 9999"/>
            <a:gd name="connsiteX24" fmla="*/ 4528 w 9308"/>
            <a:gd name="connsiteY24" fmla="*/ 3435 h 9999"/>
            <a:gd name="connsiteX25" fmla="*/ 3088 w 9308"/>
            <a:gd name="connsiteY25" fmla="*/ 3597 h 9999"/>
            <a:gd name="connsiteX26" fmla="*/ 1928 w 9308"/>
            <a:gd name="connsiteY26" fmla="*/ 3065 h 9999"/>
            <a:gd name="connsiteX27" fmla="*/ 1267 w 9308"/>
            <a:gd name="connsiteY27" fmla="*/ 2917 h 9999"/>
            <a:gd name="connsiteX0" fmla="*/ 847 w 9486"/>
            <a:gd name="connsiteY0" fmla="*/ 2917 h 10000"/>
            <a:gd name="connsiteX1" fmla="*/ 1 w 9486"/>
            <a:gd name="connsiteY1" fmla="*/ 3502 h 10000"/>
            <a:gd name="connsiteX2" fmla="*/ 729 w 9486"/>
            <a:gd name="connsiteY2" fmla="*/ 5215 h 10000"/>
            <a:gd name="connsiteX3" fmla="*/ 1702 w 9486"/>
            <a:gd name="connsiteY3" fmla="*/ 5898 h 10000"/>
            <a:gd name="connsiteX4" fmla="*/ 3162 w 9486"/>
            <a:gd name="connsiteY4" fmla="*/ 7949 h 10000"/>
            <a:gd name="connsiteX5" fmla="*/ 3649 w 9486"/>
            <a:gd name="connsiteY5" fmla="*/ 8973 h 10000"/>
            <a:gd name="connsiteX6" fmla="*/ 4865 w 9486"/>
            <a:gd name="connsiteY6" fmla="*/ 8973 h 10000"/>
            <a:gd name="connsiteX7" fmla="*/ 5838 w 9486"/>
            <a:gd name="connsiteY7" fmla="*/ 10000 h 10000"/>
            <a:gd name="connsiteX8" fmla="*/ 7540 w 9486"/>
            <a:gd name="connsiteY8" fmla="*/ 9660 h 10000"/>
            <a:gd name="connsiteX9" fmla="*/ 8758 w 9486"/>
            <a:gd name="connsiteY9" fmla="*/ 8973 h 10000"/>
            <a:gd name="connsiteX10" fmla="*/ 9486 w 9486"/>
            <a:gd name="connsiteY10" fmla="*/ 8973 h 10000"/>
            <a:gd name="connsiteX11" fmla="*/ 9486 w 9486"/>
            <a:gd name="connsiteY11" fmla="*/ 8289 h 10000"/>
            <a:gd name="connsiteX12" fmla="*/ 8999 w 9486"/>
            <a:gd name="connsiteY12" fmla="*/ 7609 h 10000"/>
            <a:gd name="connsiteX13" fmla="*/ 8269 w 9486"/>
            <a:gd name="connsiteY13" fmla="*/ 6587 h 10000"/>
            <a:gd name="connsiteX14" fmla="*/ 7296 w 9486"/>
            <a:gd name="connsiteY14" fmla="*/ 5557 h 10000"/>
            <a:gd name="connsiteX15" fmla="*/ 7540 w 9486"/>
            <a:gd name="connsiteY15" fmla="*/ 4528 h 10000"/>
            <a:gd name="connsiteX16" fmla="*/ 8027 w 9486"/>
            <a:gd name="connsiteY16" fmla="*/ 4528 h 10000"/>
            <a:gd name="connsiteX17" fmla="*/ 8269 w 9486"/>
            <a:gd name="connsiteY17" fmla="*/ 2481 h 10000"/>
            <a:gd name="connsiteX18" fmla="*/ 7168 w 9486"/>
            <a:gd name="connsiteY18" fmla="*/ 61 h 10000"/>
            <a:gd name="connsiteX19" fmla="*/ 6565 w 9486"/>
            <a:gd name="connsiteY19" fmla="*/ 103 h 10000"/>
            <a:gd name="connsiteX20" fmla="*/ 6508 w 9486"/>
            <a:gd name="connsiteY20" fmla="*/ 1361 h 10000"/>
            <a:gd name="connsiteX21" fmla="*/ 5906 w 9486"/>
            <a:gd name="connsiteY21" fmla="*/ 3081 h 10000"/>
            <a:gd name="connsiteX22" fmla="*/ 5134 w 9486"/>
            <a:gd name="connsiteY22" fmla="*/ 2114 h 10000"/>
            <a:gd name="connsiteX23" fmla="*/ 4351 w 9486"/>
            <a:gd name="connsiteY23" fmla="*/ 3435 h 10000"/>
            <a:gd name="connsiteX24" fmla="*/ 2804 w 9486"/>
            <a:gd name="connsiteY24" fmla="*/ 3597 h 10000"/>
            <a:gd name="connsiteX25" fmla="*/ 1557 w 9486"/>
            <a:gd name="connsiteY25" fmla="*/ 3065 h 10000"/>
            <a:gd name="connsiteX26" fmla="*/ 847 w 9486"/>
            <a:gd name="connsiteY26" fmla="*/ 2917 h 10000"/>
            <a:gd name="connsiteX0" fmla="*/ 893 w 10000"/>
            <a:gd name="connsiteY0" fmla="*/ 2917 h 10000"/>
            <a:gd name="connsiteX1" fmla="*/ 1 w 10000"/>
            <a:gd name="connsiteY1" fmla="*/ 3502 h 10000"/>
            <a:gd name="connsiteX2" fmla="*/ 769 w 10000"/>
            <a:gd name="connsiteY2" fmla="*/ 5215 h 10000"/>
            <a:gd name="connsiteX3" fmla="*/ 1794 w 10000"/>
            <a:gd name="connsiteY3" fmla="*/ 5898 h 10000"/>
            <a:gd name="connsiteX4" fmla="*/ 3333 w 10000"/>
            <a:gd name="connsiteY4" fmla="*/ 7949 h 10000"/>
            <a:gd name="connsiteX5" fmla="*/ 3847 w 10000"/>
            <a:gd name="connsiteY5" fmla="*/ 8973 h 10000"/>
            <a:gd name="connsiteX6" fmla="*/ 5129 w 10000"/>
            <a:gd name="connsiteY6" fmla="*/ 8973 h 10000"/>
            <a:gd name="connsiteX7" fmla="*/ 6154 w 10000"/>
            <a:gd name="connsiteY7" fmla="*/ 10000 h 10000"/>
            <a:gd name="connsiteX8" fmla="*/ 7949 w 10000"/>
            <a:gd name="connsiteY8" fmla="*/ 9660 h 10000"/>
            <a:gd name="connsiteX9" fmla="*/ 9233 w 10000"/>
            <a:gd name="connsiteY9" fmla="*/ 8973 h 10000"/>
            <a:gd name="connsiteX10" fmla="*/ 10000 w 10000"/>
            <a:gd name="connsiteY10" fmla="*/ 8973 h 10000"/>
            <a:gd name="connsiteX11" fmla="*/ 10000 w 10000"/>
            <a:gd name="connsiteY11" fmla="*/ 8289 h 10000"/>
            <a:gd name="connsiteX12" fmla="*/ 9487 w 10000"/>
            <a:gd name="connsiteY12" fmla="*/ 7609 h 10000"/>
            <a:gd name="connsiteX13" fmla="*/ 8717 w 10000"/>
            <a:gd name="connsiteY13" fmla="*/ 6587 h 10000"/>
            <a:gd name="connsiteX14" fmla="*/ 7691 w 10000"/>
            <a:gd name="connsiteY14" fmla="*/ 5557 h 10000"/>
            <a:gd name="connsiteX15" fmla="*/ 7949 w 10000"/>
            <a:gd name="connsiteY15" fmla="*/ 4528 h 10000"/>
            <a:gd name="connsiteX16" fmla="*/ 8462 w 10000"/>
            <a:gd name="connsiteY16" fmla="*/ 4528 h 10000"/>
            <a:gd name="connsiteX17" fmla="*/ 8717 w 10000"/>
            <a:gd name="connsiteY17" fmla="*/ 2481 h 10000"/>
            <a:gd name="connsiteX18" fmla="*/ 7556 w 10000"/>
            <a:gd name="connsiteY18" fmla="*/ 61 h 10000"/>
            <a:gd name="connsiteX19" fmla="*/ 6921 w 10000"/>
            <a:gd name="connsiteY19" fmla="*/ 103 h 10000"/>
            <a:gd name="connsiteX20" fmla="*/ 6861 w 10000"/>
            <a:gd name="connsiteY20" fmla="*/ 1361 h 10000"/>
            <a:gd name="connsiteX21" fmla="*/ 6226 w 10000"/>
            <a:gd name="connsiteY21" fmla="*/ 3081 h 10000"/>
            <a:gd name="connsiteX22" fmla="*/ 5412 w 10000"/>
            <a:gd name="connsiteY22" fmla="*/ 2114 h 10000"/>
            <a:gd name="connsiteX23" fmla="*/ 4587 w 10000"/>
            <a:gd name="connsiteY23" fmla="*/ 3435 h 10000"/>
            <a:gd name="connsiteX24" fmla="*/ 2956 w 10000"/>
            <a:gd name="connsiteY24" fmla="*/ 3597 h 10000"/>
            <a:gd name="connsiteX25" fmla="*/ 1641 w 10000"/>
            <a:gd name="connsiteY25" fmla="*/ 3065 h 10000"/>
            <a:gd name="connsiteX26" fmla="*/ 893 w 10000"/>
            <a:gd name="connsiteY26" fmla="*/ 2917 h 10000"/>
            <a:gd name="connsiteX0" fmla="*/ 893 w 10000"/>
            <a:gd name="connsiteY0" fmla="*/ 2917 h 10000"/>
            <a:gd name="connsiteX1" fmla="*/ 1 w 10000"/>
            <a:gd name="connsiteY1" fmla="*/ 3502 h 10000"/>
            <a:gd name="connsiteX2" fmla="*/ 769 w 10000"/>
            <a:gd name="connsiteY2" fmla="*/ 5215 h 10000"/>
            <a:gd name="connsiteX3" fmla="*/ 1794 w 10000"/>
            <a:gd name="connsiteY3" fmla="*/ 5898 h 10000"/>
            <a:gd name="connsiteX4" fmla="*/ 3333 w 10000"/>
            <a:gd name="connsiteY4" fmla="*/ 7949 h 10000"/>
            <a:gd name="connsiteX5" fmla="*/ 3847 w 10000"/>
            <a:gd name="connsiteY5" fmla="*/ 8973 h 10000"/>
            <a:gd name="connsiteX6" fmla="*/ 5129 w 10000"/>
            <a:gd name="connsiteY6" fmla="*/ 8973 h 10000"/>
            <a:gd name="connsiteX7" fmla="*/ 6154 w 10000"/>
            <a:gd name="connsiteY7" fmla="*/ 10000 h 10000"/>
            <a:gd name="connsiteX8" fmla="*/ 7949 w 10000"/>
            <a:gd name="connsiteY8" fmla="*/ 9660 h 10000"/>
            <a:gd name="connsiteX9" fmla="*/ 9233 w 10000"/>
            <a:gd name="connsiteY9" fmla="*/ 8973 h 10000"/>
            <a:gd name="connsiteX10" fmla="*/ 10000 w 10000"/>
            <a:gd name="connsiteY10" fmla="*/ 8973 h 10000"/>
            <a:gd name="connsiteX11" fmla="*/ 10000 w 10000"/>
            <a:gd name="connsiteY11" fmla="*/ 8289 h 10000"/>
            <a:gd name="connsiteX12" fmla="*/ 9487 w 10000"/>
            <a:gd name="connsiteY12" fmla="*/ 7609 h 10000"/>
            <a:gd name="connsiteX13" fmla="*/ 8717 w 10000"/>
            <a:gd name="connsiteY13" fmla="*/ 6587 h 10000"/>
            <a:gd name="connsiteX14" fmla="*/ 7691 w 10000"/>
            <a:gd name="connsiteY14" fmla="*/ 5557 h 10000"/>
            <a:gd name="connsiteX15" fmla="*/ 7949 w 10000"/>
            <a:gd name="connsiteY15" fmla="*/ 4528 h 10000"/>
            <a:gd name="connsiteX16" fmla="*/ 8462 w 10000"/>
            <a:gd name="connsiteY16" fmla="*/ 4528 h 10000"/>
            <a:gd name="connsiteX17" fmla="*/ 8717 w 10000"/>
            <a:gd name="connsiteY17" fmla="*/ 2481 h 10000"/>
            <a:gd name="connsiteX18" fmla="*/ 7556 w 10000"/>
            <a:gd name="connsiteY18" fmla="*/ 61 h 10000"/>
            <a:gd name="connsiteX19" fmla="*/ 6921 w 10000"/>
            <a:gd name="connsiteY19" fmla="*/ 103 h 10000"/>
            <a:gd name="connsiteX20" fmla="*/ 6861 w 10000"/>
            <a:gd name="connsiteY20" fmla="*/ 1361 h 10000"/>
            <a:gd name="connsiteX21" fmla="*/ 6226 w 10000"/>
            <a:gd name="connsiteY21" fmla="*/ 3081 h 10000"/>
            <a:gd name="connsiteX22" fmla="*/ 5412 w 10000"/>
            <a:gd name="connsiteY22" fmla="*/ 2114 h 10000"/>
            <a:gd name="connsiteX23" fmla="*/ 4587 w 10000"/>
            <a:gd name="connsiteY23" fmla="*/ 3435 h 10000"/>
            <a:gd name="connsiteX24" fmla="*/ 2956 w 10000"/>
            <a:gd name="connsiteY24" fmla="*/ 3597 h 10000"/>
            <a:gd name="connsiteX25" fmla="*/ 1641 w 10000"/>
            <a:gd name="connsiteY25" fmla="*/ 3065 h 10000"/>
            <a:gd name="connsiteX26" fmla="*/ 893 w 10000"/>
            <a:gd name="connsiteY26" fmla="*/ 2917 h 10000"/>
            <a:gd name="connsiteX0" fmla="*/ 893 w 10000"/>
            <a:gd name="connsiteY0" fmla="*/ 2917 h 10000"/>
            <a:gd name="connsiteX1" fmla="*/ 1 w 10000"/>
            <a:gd name="connsiteY1" fmla="*/ 3502 h 10000"/>
            <a:gd name="connsiteX2" fmla="*/ 769 w 10000"/>
            <a:gd name="connsiteY2" fmla="*/ 5215 h 10000"/>
            <a:gd name="connsiteX3" fmla="*/ 1794 w 10000"/>
            <a:gd name="connsiteY3" fmla="*/ 5898 h 10000"/>
            <a:gd name="connsiteX4" fmla="*/ 3333 w 10000"/>
            <a:gd name="connsiteY4" fmla="*/ 7949 h 10000"/>
            <a:gd name="connsiteX5" fmla="*/ 3847 w 10000"/>
            <a:gd name="connsiteY5" fmla="*/ 8973 h 10000"/>
            <a:gd name="connsiteX6" fmla="*/ 5129 w 10000"/>
            <a:gd name="connsiteY6" fmla="*/ 8973 h 10000"/>
            <a:gd name="connsiteX7" fmla="*/ 6154 w 10000"/>
            <a:gd name="connsiteY7" fmla="*/ 10000 h 10000"/>
            <a:gd name="connsiteX8" fmla="*/ 7949 w 10000"/>
            <a:gd name="connsiteY8" fmla="*/ 9660 h 10000"/>
            <a:gd name="connsiteX9" fmla="*/ 9233 w 10000"/>
            <a:gd name="connsiteY9" fmla="*/ 8973 h 10000"/>
            <a:gd name="connsiteX10" fmla="*/ 10000 w 10000"/>
            <a:gd name="connsiteY10" fmla="*/ 8973 h 10000"/>
            <a:gd name="connsiteX11" fmla="*/ 10000 w 10000"/>
            <a:gd name="connsiteY11" fmla="*/ 8289 h 10000"/>
            <a:gd name="connsiteX12" fmla="*/ 9487 w 10000"/>
            <a:gd name="connsiteY12" fmla="*/ 7609 h 10000"/>
            <a:gd name="connsiteX13" fmla="*/ 8717 w 10000"/>
            <a:gd name="connsiteY13" fmla="*/ 6587 h 10000"/>
            <a:gd name="connsiteX14" fmla="*/ 7691 w 10000"/>
            <a:gd name="connsiteY14" fmla="*/ 5557 h 10000"/>
            <a:gd name="connsiteX15" fmla="*/ 7949 w 10000"/>
            <a:gd name="connsiteY15" fmla="*/ 4528 h 10000"/>
            <a:gd name="connsiteX16" fmla="*/ 8462 w 10000"/>
            <a:gd name="connsiteY16" fmla="*/ 4528 h 10000"/>
            <a:gd name="connsiteX17" fmla="*/ 8717 w 10000"/>
            <a:gd name="connsiteY17" fmla="*/ 2481 h 10000"/>
            <a:gd name="connsiteX18" fmla="*/ 7556 w 10000"/>
            <a:gd name="connsiteY18" fmla="*/ 61 h 10000"/>
            <a:gd name="connsiteX19" fmla="*/ 6921 w 10000"/>
            <a:gd name="connsiteY19" fmla="*/ 103 h 10000"/>
            <a:gd name="connsiteX20" fmla="*/ 6861 w 10000"/>
            <a:gd name="connsiteY20" fmla="*/ 1361 h 10000"/>
            <a:gd name="connsiteX21" fmla="*/ 6226 w 10000"/>
            <a:gd name="connsiteY21" fmla="*/ 3081 h 10000"/>
            <a:gd name="connsiteX22" fmla="*/ 5412 w 10000"/>
            <a:gd name="connsiteY22" fmla="*/ 2114 h 10000"/>
            <a:gd name="connsiteX23" fmla="*/ 4587 w 10000"/>
            <a:gd name="connsiteY23" fmla="*/ 3435 h 10000"/>
            <a:gd name="connsiteX24" fmla="*/ 2956 w 10000"/>
            <a:gd name="connsiteY24" fmla="*/ 3597 h 10000"/>
            <a:gd name="connsiteX25" fmla="*/ 1641 w 10000"/>
            <a:gd name="connsiteY25" fmla="*/ 3065 h 10000"/>
            <a:gd name="connsiteX26" fmla="*/ 893 w 10000"/>
            <a:gd name="connsiteY26" fmla="*/ 2917 h 10000"/>
            <a:gd name="connsiteX0" fmla="*/ 893 w 10000"/>
            <a:gd name="connsiteY0" fmla="*/ 2917 h 10000"/>
            <a:gd name="connsiteX1" fmla="*/ 1 w 10000"/>
            <a:gd name="connsiteY1" fmla="*/ 3502 h 10000"/>
            <a:gd name="connsiteX2" fmla="*/ 769 w 10000"/>
            <a:gd name="connsiteY2" fmla="*/ 5215 h 10000"/>
            <a:gd name="connsiteX3" fmla="*/ 1794 w 10000"/>
            <a:gd name="connsiteY3" fmla="*/ 5898 h 10000"/>
            <a:gd name="connsiteX4" fmla="*/ 3333 w 10000"/>
            <a:gd name="connsiteY4" fmla="*/ 7949 h 10000"/>
            <a:gd name="connsiteX5" fmla="*/ 3847 w 10000"/>
            <a:gd name="connsiteY5" fmla="*/ 8973 h 10000"/>
            <a:gd name="connsiteX6" fmla="*/ 5129 w 10000"/>
            <a:gd name="connsiteY6" fmla="*/ 8973 h 10000"/>
            <a:gd name="connsiteX7" fmla="*/ 6154 w 10000"/>
            <a:gd name="connsiteY7" fmla="*/ 10000 h 10000"/>
            <a:gd name="connsiteX8" fmla="*/ 7949 w 10000"/>
            <a:gd name="connsiteY8" fmla="*/ 9660 h 10000"/>
            <a:gd name="connsiteX9" fmla="*/ 9233 w 10000"/>
            <a:gd name="connsiteY9" fmla="*/ 8973 h 10000"/>
            <a:gd name="connsiteX10" fmla="*/ 10000 w 10000"/>
            <a:gd name="connsiteY10" fmla="*/ 8973 h 10000"/>
            <a:gd name="connsiteX11" fmla="*/ 10000 w 10000"/>
            <a:gd name="connsiteY11" fmla="*/ 8289 h 10000"/>
            <a:gd name="connsiteX12" fmla="*/ 9487 w 10000"/>
            <a:gd name="connsiteY12" fmla="*/ 7609 h 10000"/>
            <a:gd name="connsiteX13" fmla="*/ 8717 w 10000"/>
            <a:gd name="connsiteY13" fmla="*/ 6587 h 10000"/>
            <a:gd name="connsiteX14" fmla="*/ 7691 w 10000"/>
            <a:gd name="connsiteY14" fmla="*/ 5557 h 10000"/>
            <a:gd name="connsiteX15" fmla="*/ 7949 w 10000"/>
            <a:gd name="connsiteY15" fmla="*/ 4528 h 10000"/>
            <a:gd name="connsiteX16" fmla="*/ 8462 w 10000"/>
            <a:gd name="connsiteY16" fmla="*/ 4528 h 10000"/>
            <a:gd name="connsiteX17" fmla="*/ 8717 w 10000"/>
            <a:gd name="connsiteY17" fmla="*/ 2481 h 10000"/>
            <a:gd name="connsiteX18" fmla="*/ 7556 w 10000"/>
            <a:gd name="connsiteY18" fmla="*/ 61 h 10000"/>
            <a:gd name="connsiteX19" fmla="*/ 6921 w 10000"/>
            <a:gd name="connsiteY19" fmla="*/ 103 h 10000"/>
            <a:gd name="connsiteX20" fmla="*/ 6861 w 10000"/>
            <a:gd name="connsiteY20" fmla="*/ 1361 h 10000"/>
            <a:gd name="connsiteX21" fmla="*/ 6226 w 10000"/>
            <a:gd name="connsiteY21" fmla="*/ 3081 h 10000"/>
            <a:gd name="connsiteX22" fmla="*/ 5412 w 10000"/>
            <a:gd name="connsiteY22" fmla="*/ 2114 h 10000"/>
            <a:gd name="connsiteX23" fmla="*/ 4587 w 10000"/>
            <a:gd name="connsiteY23" fmla="*/ 3435 h 10000"/>
            <a:gd name="connsiteX24" fmla="*/ 2956 w 10000"/>
            <a:gd name="connsiteY24" fmla="*/ 3597 h 10000"/>
            <a:gd name="connsiteX25" fmla="*/ 1641 w 10000"/>
            <a:gd name="connsiteY25" fmla="*/ 3065 h 10000"/>
            <a:gd name="connsiteX26" fmla="*/ 893 w 10000"/>
            <a:gd name="connsiteY26" fmla="*/ 2917 h 10000"/>
            <a:gd name="connsiteX0" fmla="*/ 893 w 10000"/>
            <a:gd name="connsiteY0" fmla="*/ 2818 h 9901"/>
            <a:gd name="connsiteX1" fmla="*/ 1 w 10000"/>
            <a:gd name="connsiteY1" fmla="*/ 3403 h 9901"/>
            <a:gd name="connsiteX2" fmla="*/ 769 w 10000"/>
            <a:gd name="connsiteY2" fmla="*/ 5116 h 9901"/>
            <a:gd name="connsiteX3" fmla="*/ 1794 w 10000"/>
            <a:gd name="connsiteY3" fmla="*/ 5799 h 9901"/>
            <a:gd name="connsiteX4" fmla="*/ 3333 w 10000"/>
            <a:gd name="connsiteY4" fmla="*/ 7850 h 9901"/>
            <a:gd name="connsiteX5" fmla="*/ 3847 w 10000"/>
            <a:gd name="connsiteY5" fmla="*/ 8874 h 9901"/>
            <a:gd name="connsiteX6" fmla="*/ 5129 w 10000"/>
            <a:gd name="connsiteY6" fmla="*/ 8874 h 9901"/>
            <a:gd name="connsiteX7" fmla="*/ 6154 w 10000"/>
            <a:gd name="connsiteY7" fmla="*/ 9901 h 9901"/>
            <a:gd name="connsiteX8" fmla="*/ 7949 w 10000"/>
            <a:gd name="connsiteY8" fmla="*/ 9561 h 9901"/>
            <a:gd name="connsiteX9" fmla="*/ 9233 w 10000"/>
            <a:gd name="connsiteY9" fmla="*/ 8874 h 9901"/>
            <a:gd name="connsiteX10" fmla="*/ 10000 w 10000"/>
            <a:gd name="connsiteY10" fmla="*/ 8874 h 9901"/>
            <a:gd name="connsiteX11" fmla="*/ 10000 w 10000"/>
            <a:gd name="connsiteY11" fmla="*/ 8190 h 9901"/>
            <a:gd name="connsiteX12" fmla="*/ 9487 w 10000"/>
            <a:gd name="connsiteY12" fmla="*/ 7510 h 9901"/>
            <a:gd name="connsiteX13" fmla="*/ 8717 w 10000"/>
            <a:gd name="connsiteY13" fmla="*/ 6488 h 9901"/>
            <a:gd name="connsiteX14" fmla="*/ 7691 w 10000"/>
            <a:gd name="connsiteY14" fmla="*/ 5458 h 9901"/>
            <a:gd name="connsiteX15" fmla="*/ 7949 w 10000"/>
            <a:gd name="connsiteY15" fmla="*/ 4429 h 9901"/>
            <a:gd name="connsiteX16" fmla="*/ 8462 w 10000"/>
            <a:gd name="connsiteY16" fmla="*/ 4429 h 9901"/>
            <a:gd name="connsiteX17" fmla="*/ 8717 w 10000"/>
            <a:gd name="connsiteY17" fmla="*/ 2382 h 9901"/>
            <a:gd name="connsiteX18" fmla="*/ 7868 w 10000"/>
            <a:gd name="connsiteY18" fmla="*/ 1635 h 9901"/>
            <a:gd name="connsiteX19" fmla="*/ 6921 w 10000"/>
            <a:gd name="connsiteY19" fmla="*/ 4 h 9901"/>
            <a:gd name="connsiteX20" fmla="*/ 6861 w 10000"/>
            <a:gd name="connsiteY20" fmla="*/ 1262 h 9901"/>
            <a:gd name="connsiteX21" fmla="*/ 6226 w 10000"/>
            <a:gd name="connsiteY21" fmla="*/ 2982 h 9901"/>
            <a:gd name="connsiteX22" fmla="*/ 5412 w 10000"/>
            <a:gd name="connsiteY22" fmla="*/ 2015 h 9901"/>
            <a:gd name="connsiteX23" fmla="*/ 4587 w 10000"/>
            <a:gd name="connsiteY23" fmla="*/ 3336 h 9901"/>
            <a:gd name="connsiteX24" fmla="*/ 2956 w 10000"/>
            <a:gd name="connsiteY24" fmla="*/ 3498 h 9901"/>
            <a:gd name="connsiteX25" fmla="*/ 1641 w 10000"/>
            <a:gd name="connsiteY25" fmla="*/ 2966 h 9901"/>
            <a:gd name="connsiteX26" fmla="*/ 893 w 10000"/>
            <a:gd name="connsiteY26" fmla="*/ 2818 h 9901"/>
            <a:gd name="connsiteX0" fmla="*/ 893 w 10000"/>
            <a:gd name="connsiteY0" fmla="*/ 3055 h 10209"/>
            <a:gd name="connsiteX1" fmla="*/ 1 w 10000"/>
            <a:gd name="connsiteY1" fmla="*/ 3646 h 10209"/>
            <a:gd name="connsiteX2" fmla="*/ 769 w 10000"/>
            <a:gd name="connsiteY2" fmla="*/ 5376 h 10209"/>
            <a:gd name="connsiteX3" fmla="*/ 1794 w 10000"/>
            <a:gd name="connsiteY3" fmla="*/ 6066 h 10209"/>
            <a:gd name="connsiteX4" fmla="*/ 3333 w 10000"/>
            <a:gd name="connsiteY4" fmla="*/ 8137 h 10209"/>
            <a:gd name="connsiteX5" fmla="*/ 3847 w 10000"/>
            <a:gd name="connsiteY5" fmla="*/ 9172 h 10209"/>
            <a:gd name="connsiteX6" fmla="*/ 5129 w 10000"/>
            <a:gd name="connsiteY6" fmla="*/ 9172 h 10209"/>
            <a:gd name="connsiteX7" fmla="*/ 6154 w 10000"/>
            <a:gd name="connsiteY7" fmla="*/ 10209 h 10209"/>
            <a:gd name="connsiteX8" fmla="*/ 7949 w 10000"/>
            <a:gd name="connsiteY8" fmla="*/ 9866 h 10209"/>
            <a:gd name="connsiteX9" fmla="*/ 9233 w 10000"/>
            <a:gd name="connsiteY9" fmla="*/ 9172 h 10209"/>
            <a:gd name="connsiteX10" fmla="*/ 10000 w 10000"/>
            <a:gd name="connsiteY10" fmla="*/ 9172 h 10209"/>
            <a:gd name="connsiteX11" fmla="*/ 10000 w 10000"/>
            <a:gd name="connsiteY11" fmla="*/ 8481 h 10209"/>
            <a:gd name="connsiteX12" fmla="*/ 9487 w 10000"/>
            <a:gd name="connsiteY12" fmla="*/ 7794 h 10209"/>
            <a:gd name="connsiteX13" fmla="*/ 8717 w 10000"/>
            <a:gd name="connsiteY13" fmla="*/ 6762 h 10209"/>
            <a:gd name="connsiteX14" fmla="*/ 7691 w 10000"/>
            <a:gd name="connsiteY14" fmla="*/ 5722 h 10209"/>
            <a:gd name="connsiteX15" fmla="*/ 7949 w 10000"/>
            <a:gd name="connsiteY15" fmla="*/ 4682 h 10209"/>
            <a:gd name="connsiteX16" fmla="*/ 8462 w 10000"/>
            <a:gd name="connsiteY16" fmla="*/ 4682 h 10209"/>
            <a:gd name="connsiteX17" fmla="*/ 8717 w 10000"/>
            <a:gd name="connsiteY17" fmla="*/ 2615 h 10209"/>
            <a:gd name="connsiteX18" fmla="*/ 7868 w 10000"/>
            <a:gd name="connsiteY18" fmla="*/ 1860 h 10209"/>
            <a:gd name="connsiteX19" fmla="*/ 7546 w 10000"/>
            <a:gd name="connsiteY19" fmla="*/ 2 h 10209"/>
            <a:gd name="connsiteX20" fmla="*/ 6861 w 10000"/>
            <a:gd name="connsiteY20" fmla="*/ 1484 h 10209"/>
            <a:gd name="connsiteX21" fmla="*/ 6226 w 10000"/>
            <a:gd name="connsiteY21" fmla="*/ 3221 h 10209"/>
            <a:gd name="connsiteX22" fmla="*/ 5412 w 10000"/>
            <a:gd name="connsiteY22" fmla="*/ 2244 h 10209"/>
            <a:gd name="connsiteX23" fmla="*/ 4587 w 10000"/>
            <a:gd name="connsiteY23" fmla="*/ 3578 h 10209"/>
            <a:gd name="connsiteX24" fmla="*/ 2956 w 10000"/>
            <a:gd name="connsiteY24" fmla="*/ 3742 h 10209"/>
            <a:gd name="connsiteX25" fmla="*/ 1641 w 10000"/>
            <a:gd name="connsiteY25" fmla="*/ 3205 h 10209"/>
            <a:gd name="connsiteX26" fmla="*/ 893 w 10000"/>
            <a:gd name="connsiteY26" fmla="*/ 3055 h 10209"/>
            <a:gd name="connsiteX0" fmla="*/ 893 w 10000"/>
            <a:gd name="connsiteY0" fmla="*/ 3309 h 10463"/>
            <a:gd name="connsiteX1" fmla="*/ 1 w 10000"/>
            <a:gd name="connsiteY1" fmla="*/ 3900 h 10463"/>
            <a:gd name="connsiteX2" fmla="*/ 769 w 10000"/>
            <a:gd name="connsiteY2" fmla="*/ 5630 h 10463"/>
            <a:gd name="connsiteX3" fmla="*/ 1794 w 10000"/>
            <a:gd name="connsiteY3" fmla="*/ 6320 h 10463"/>
            <a:gd name="connsiteX4" fmla="*/ 3333 w 10000"/>
            <a:gd name="connsiteY4" fmla="*/ 8391 h 10463"/>
            <a:gd name="connsiteX5" fmla="*/ 3847 w 10000"/>
            <a:gd name="connsiteY5" fmla="*/ 9426 h 10463"/>
            <a:gd name="connsiteX6" fmla="*/ 5129 w 10000"/>
            <a:gd name="connsiteY6" fmla="*/ 9426 h 10463"/>
            <a:gd name="connsiteX7" fmla="*/ 6154 w 10000"/>
            <a:gd name="connsiteY7" fmla="*/ 10463 h 10463"/>
            <a:gd name="connsiteX8" fmla="*/ 7949 w 10000"/>
            <a:gd name="connsiteY8" fmla="*/ 10120 h 10463"/>
            <a:gd name="connsiteX9" fmla="*/ 9233 w 10000"/>
            <a:gd name="connsiteY9" fmla="*/ 9426 h 10463"/>
            <a:gd name="connsiteX10" fmla="*/ 10000 w 10000"/>
            <a:gd name="connsiteY10" fmla="*/ 9426 h 10463"/>
            <a:gd name="connsiteX11" fmla="*/ 10000 w 10000"/>
            <a:gd name="connsiteY11" fmla="*/ 8735 h 10463"/>
            <a:gd name="connsiteX12" fmla="*/ 9487 w 10000"/>
            <a:gd name="connsiteY12" fmla="*/ 8048 h 10463"/>
            <a:gd name="connsiteX13" fmla="*/ 8717 w 10000"/>
            <a:gd name="connsiteY13" fmla="*/ 7016 h 10463"/>
            <a:gd name="connsiteX14" fmla="*/ 7691 w 10000"/>
            <a:gd name="connsiteY14" fmla="*/ 5976 h 10463"/>
            <a:gd name="connsiteX15" fmla="*/ 7949 w 10000"/>
            <a:gd name="connsiteY15" fmla="*/ 4936 h 10463"/>
            <a:gd name="connsiteX16" fmla="*/ 8462 w 10000"/>
            <a:gd name="connsiteY16" fmla="*/ 4936 h 10463"/>
            <a:gd name="connsiteX17" fmla="*/ 8717 w 10000"/>
            <a:gd name="connsiteY17" fmla="*/ 2869 h 10463"/>
            <a:gd name="connsiteX18" fmla="*/ 7868 w 10000"/>
            <a:gd name="connsiteY18" fmla="*/ 2114 h 10463"/>
            <a:gd name="connsiteX19" fmla="*/ 7546 w 10000"/>
            <a:gd name="connsiteY19" fmla="*/ 256 h 10463"/>
            <a:gd name="connsiteX20" fmla="*/ 6939 w 10000"/>
            <a:gd name="connsiteY20" fmla="*/ 365 h 10463"/>
            <a:gd name="connsiteX21" fmla="*/ 6226 w 10000"/>
            <a:gd name="connsiteY21" fmla="*/ 3475 h 10463"/>
            <a:gd name="connsiteX22" fmla="*/ 5412 w 10000"/>
            <a:gd name="connsiteY22" fmla="*/ 2498 h 10463"/>
            <a:gd name="connsiteX23" fmla="*/ 4587 w 10000"/>
            <a:gd name="connsiteY23" fmla="*/ 3832 h 10463"/>
            <a:gd name="connsiteX24" fmla="*/ 2956 w 10000"/>
            <a:gd name="connsiteY24" fmla="*/ 3996 h 10463"/>
            <a:gd name="connsiteX25" fmla="*/ 1641 w 10000"/>
            <a:gd name="connsiteY25" fmla="*/ 3459 h 10463"/>
            <a:gd name="connsiteX26" fmla="*/ 893 w 10000"/>
            <a:gd name="connsiteY26" fmla="*/ 3309 h 10463"/>
            <a:gd name="connsiteX0" fmla="*/ 893 w 10000"/>
            <a:gd name="connsiteY0" fmla="*/ 3139 h 10293"/>
            <a:gd name="connsiteX1" fmla="*/ 1 w 10000"/>
            <a:gd name="connsiteY1" fmla="*/ 3730 h 10293"/>
            <a:gd name="connsiteX2" fmla="*/ 769 w 10000"/>
            <a:gd name="connsiteY2" fmla="*/ 5460 h 10293"/>
            <a:gd name="connsiteX3" fmla="*/ 1794 w 10000"/>
            <a:gd name="connsiteY3" fmla="*/ 6150 h 10293"/>
            <a:gd name="connsiteX4" fmla="*/ 3333 w 10000"/>
            <a:gd name="connsiteY4" fmla="*/ 8221 h 10293"/>
            <a:gd name="connsiteX5" fmla="*/ 3847 w 10000"/>
            <a:gd name="connsiteY5" fmla="*/ 9256 h 10293"/>
            <a:gd name="connsiteX6" fmla="*/ 5129 w 10000"/>
            <a:gd name="connsiteY6" fmla="*/ 9256 h 10293"/>
            <a:gd name="connsiteX7" fmla="*/ 6154 w 10000"/>
            <a:gd name="connsiteY7" fmla="*/ 10293 h 10293"/>
            <a:gd name="connsiteX8" fmla="*/ 7949 w 10000"/>
            <a:gd name="connsiteY8" fmla="*/ 9950 h 10293"/>
            <a:gd name="connsiteX9" fmla="*/ 9233 w 10000"/>
            <a:gd name="connsiteY9" fmla="*/ 9256 h 10293"/>
            <a:gd name="connsiteX10" fmla="*/ 10000 w 10000"/>
            <a:gd name="connsiteY10" fmla="*/ 9256 h 10293"/>
            <a:gd name="connsiteX11" fmla="*/ 10000 w 10000"/>
            <a:gd name="connsiteY11" fmla="*/ 8565 h 10293"/>
            <a:gd name="connsiteX12" fmla="*/ 9487 w 10000"/>
            <a:gd name="connsiteY12" fmla="*/ 7878 h 10293"/>
            <a:gd name="connsiteX13" fmla="*/ 8717 w 10000"/>
            <a:gd name="connsiteY13" fmla="*/ 6846 h 10293"/>
            <a:gd name="connsiteX14" fmla="*/ 7691 w 10000"/>
            <a:gd name="connsiteY14" fmla="*/ 5806 h 10293"/>
            <a:gd name="connsiteX15" fmla="*/ 7949 w 10000"/>
            <a:gd name="connsiteY15" fmla="*/ 4766 h 10293"/>
            <a:gd name="connsiteX16" fmla="*/ 8462 w 10000"/>
            <a:gd name="connsiteY16" fmla="*/ 4766 h 10293"/>
            <a:gd name="connsiteX17" fmla="*/ 8717 w 10000"/>
            <a:gd name="connsiteY17" fmla="*/ 2699 h 10293"/>
            <a:gd name="connsiteX18" fmla="*/ 7868 w 10000"/>
            <a:gd name="connsiteY18" fmla="*/ 1944 h 10293"/>
            <a:gd name="connsiteX19" fmla="*/ 7546 w 10000"/>
            <a:gd name="connsiteY19" fmla="*/ 86 h 10293"/>
            <a:gd name="connsiteX20" fmla="*/ 6939 w 10000"/>
            <a:gd name="connsiteY20" fmla="*/ 617 h 10293"/>
            <a:gd name="connsiteX21" fmla="*/ 6226 w 10000"/>
            <a:gd name="connsiteY21" fmla="*/ 3305 h 10293"/>
            <a:gd name="connsiteX22" fmla="*/ 5412 w 10000"/>
            <a:gd name="connsiteY22" fmla="*/ 2328 h 10293"/>
            <a:gd name="connsiteX23" fmla="*/ 4587 w 10000"/>
            <a:gd name="connsiteY23" fmla="*/ 3662 h 10293"/>
            <a:gd name="connsiteX24" fmla="*/ 2956 w 10000"/>
            <a:gd name="connsiteY24" fmla="*/ 3826 h 10293"/>
            <a:gd name="connsiteX25" fmla="*/ 1641 w 10000"/>
            <a:gd name="connsiteY25" fmla="*/ 3289 h 10293"/>
            <a:gd name="connsiteX26" fmla="*/ 893 w 10000"/>
            <a:gd name="connsiteY26" fmla="*/ 3139 h 10293"/>
            <a:gd name="connsiteX0" fmla="*/ 893 w 10000"/>
            <a:gd name="connsiteY0" fmla="*/ 2835 h 9989"/>
            <a:gd name="connsiteX1" fmla="*/ 1 w 10000"/>
            <a:gd name="connsiteY1" fmla="*/ 3426 h 9989"/>
            <a:gd name="connsiteX2" fmla="*/ 769 w 10000"/>
            <a:gd name="connsiteY2" fmla="*/ 5156 h 9989"/>
            <a:gd name="connsiteX3" fmla="*/ 1794 w 10000"/>
            <a:gd name="connsiteY3" fmla="*/ 5846 h 9989"/>
            <a:gd name="connsiteX4" fmla="*/ 3333 w 10000"/>
            <a:gd name="connsiteY4" fmla="*/ 7917 h 9989"/>
            <a:gd name="connsiteX5" fmla="*/ 3847 w 10000"/>
            <a:gd name="connsiteY5" fmla="*/ 8952 h 9989"/>
            <a:gd name="connsiteX6" fmla="*/ 5129 w 10000"/>
            <a:gd name="connsiteY6" fmla="*/ 8952 h 9989"/>
            <a:gd name="connsiteX7" fmla="*/ 6154 w 10000"/>
            <a:gd name="connsiteY7" fmla="*/ 9989 h 9989"/>
            <a:gd name="connsiteX8" fmla="*/ 7949 w 10000"/>
            <a:gd name="connsiteY8" fmla="*/ 9646 h 9989"/>
            <a:gd name="connsiteX9" fmla="*/ 9233 w 10000"/>
            <a:gd name="connsiteY9" fmla="*/ 8952 h 9989"/>
            <a:gd name="connsiteX10" fmla="*/ 10000 w 10000"/>
            <a:gd name="connsiteY10" fmla="*/ 8952 h 9989"/>
            <a:gd name="connsiteX11" fmla="*/ 10000 w 10000"/>
            <a:gd name="connsiteY11" fmla="*/ 8261 h 9989"/>
            <a:gd name="connsiteX12" fmla="*/ 9487 w 10000"/>
            <a:gd name="connsiteY12" fmla="*/ 7574 h 9989"/>
            <a:gd name="connsiteX13" fmla="*/ 8717 w 10000"/>
            <a:gd name="connsiteY13" fmla="*/ 6542 h 9989"/>
            <a:gd name="connsiteX14" fmla="*/ 7691 w 10000"/>
            <a:gd name="connsiteY14" fmla="*/ 5502 h 9989"/>
            <a:gd name="connsiteX15" fmla="*/ 7949 w 10000"/>
            <a:gd name="connsiteY15" fmla="*/ 4462 h 9989"/>
            <a:gd name="connsiteX16" fmla="*/ 8462 w 10000"/>
            <a:gd name="connsiteY16" fmla="*/ 4462 h 9989"/>
            <a:gd name="connsiteX17" fmla="*/ 8717 w 10000"/>
            <a:gd name="connsiteY17" fmla="*/ 2395 h 9989"/>
            <a:gd name="connsiteX18" fmla="*/ 7868 w 10000"/>
            <a:gd name="connsiteY18" fmla="*/ 1640 h 9989"/>
            <a:gd name="connsiteX19" fmla="*/ 7312 w 10000"/>
            <a:gd name="connsiteY19" fmla="*/ 204 h 9989"/>
            <a:gd name="connsiteX20" fmla="*/ 6939 w 10000"/>
            <a:gd name="connsiteY20" fmla="*/ 313 h 9989"/>
            <a:gd name="connsiteX21" fmla="*/ 6226 w 10000"/>
            <a:gd name="connsiteY21" fmla="*/ 3001 h 9989"/>
            <a:gd name="connsiteX22" fmla="*/ 5412 w 10000"/>
            <a:gd name="connsiteY22" fmla="*/ 2024 h 9989"/>
            <a:gd name="connsiteX23" fmla="*/ 4587 w 10000"/>
            <a:gd name="connsiteY23" fmla="*/ 3358 h 9989"/>
            <a:gd name="connsiteX24" fmla="*/ 2956 w 10000"/>
            <a:gd name="connsiteY24" fmla="*/ 3522 h 9989"/>
            <a:gd name="connsiteX25" fmla="*/ 1641 w 10000"/>
            <a:gd name="connsiteY25" fmla="*/ 2985 h 9989"/>
            <a:gd name="connsiteX26" fmla="*/ 893 w 10000"/>
            <a:gd name="connsiteY26" fmla="*/ 2835 h 9989"/>
            <a:gd name="connsiteX0" fmla="*/ 893 w 10000"/>
            <a:gd name="connsiteY0" fmla="*/ 2877 h 10039"/>
            <a:gd name="connsiteX1" fmla="*/ 1 w 10000"/>
            <a:gd name="connsiteY1" fmla="*/ 3469 h 10039"/>
            <a:gd name="connsiteX2" fmla="*/ 769 w 10000"/>
            <a:gd name="connsiteY2" fmla="*/ 5201 h 10039"/>
            <a:gd name="connsiteX3" fmla="*/ 1794 w 10000"/>
            <a:gd name="connsiteY3" fmla="*/ 5891 h 10039"/>
            <a:gd name="connsiteX4" fmla="*/ 3333 w 10000"/>
            <a:gd name="connsiteY4" fmla="*/ 7965 h 10039"/>
            <a:gd name="connsiteX5" fmla="*/ 3847 w 10000"/>
            <a:gd name="connsiteY5" fmla="*/ 9001 h 10039"/>
            <a:gd name="connsiteX6" fmla="*/ 5129 w 10000"/>
            <a:gd name="connsiteY6" fmla="*/ 9001 h 10039"/>
            <a:gd name="connsiteX7" fmla="*/ 6154 w 10000"/>
            <a:gd name="connsiteY7" fmla="*/ 10039 h 10039"/>
            <a:gd name="connsiteX8" fmla="*/ 7949 w 10000"/>
            <a:gd name="connsiteY8" fmla="*/ 9696 h 10039"/>
            <a:gd name="connsiteX9" fmla="*/ 9233 w 10000"/>
            <a:gd name="connsiteY9" fmla="*/ 9001 h 10039"/>
            <a:gd name="connsiteX10" fmla="*/ 10000 w 10000"/>
            <a:gd name="connsiteY10" fmla="*/ 9001 h 10039"/>
            <a:gd name="connsiteX11" fmla="*/ 10000 w 10000"/>
            <a:gd name="connsiteY11" fmla="*/ 8309 h 10039"/>
            <a:gd name="connsiteX12" fmla="*/ 9487 w 10000"/>
            <a:gd name="connsiteY12" fmla="*/ 7621 h 10039"/>
            <a:gd name="connsiteX13" fmla="*/ 8717 w 10000"/>
            <a:gd name="connsiteY13" fmla="*/ 6588 h 10039"/>
            <a:gd name="connsiteX14" fmla="*/ 7691 w 10000"/>
            <a:gd name="connsiteY14" fmla="*/ 5547 h 10039"/>
            <a:gd name="connsiteX15" fmla="*/ 7949 w 10000"/>
            <a:gd name="connsiteY15" fmla="*/ 4506 h 10039"/>
            <a:gd name="connsiteX16" fmla="*/ 8462 w 10000"/>
            <a:gd name="connsiteY16" fmla="*/ 4506 h 10039"/>
            <a:gd name="connsiteX17" fmla="*/ 8717 w 10000"/>
            <a:gd name="connsiteY17" fmla="*/ 2437 h 10039"/>
            <a:gd name="connsiteX18" fmla="*/ 7790 w 10000"/>
            <a:gd name="connsiteY18" fmla="*/ 2315 h 10039"/>
            <a:gd name="connsiteX19" fmla="*/ 7312 w 10000"/>
            <a:gd name="connsiteY19" fmla="*/ 243 h 10039"/>
            <a:gd name="connsiteX20" fmla="*/ 6939 w 10000"/>
            <a:gd name="connsiteY20" fmla="*/ 352 h 10039"/>
            <a:gd name="connsiteX21" fmla="*/ 6226 w 10000"/>
            <a:gd name="connsiteY21" fmla="*/ 3043 h 10039"/>
            <a:gd name="connsiteX22" fmla="*/ 5412 w 10000"/>
            <a:gd name="connsiteY22" fmla="*/ 2065 h 10039"/>
            <a:gd name="connsiteX23" fmla="*/ 4587 w 10000"/>
            <a:gd name="connsiteY23" fmla="*/ 3401 h 10039"/>
            <a:gd name="connsiteX24" fmla="*/ 2956 w 10000"/>
            <a:gd name="connsiteY24" fmla="*/ 3565 h 10039"/>
            <a:gd name="connsiteX25" fmla="*/ 1641 w 10000"/>
            <a:gd name="connsiteY25" fmla="*/ 3027 h 10039"/>
            <a:gd name="connsiteX26" fmla="*/ 893 w 10000"/>
            <a:gd name="connsiteY26" fmla="*/ 2877 h 10039"/>
            <a:gd name="connsiteX0" fmla="*/ 893 w 10000"/>
            <a:gd name="connsiteY0" fmla="*/ 2877 h 10039"/>
            <a:gd name="connsiteX1" fmla="*/ 1 w 10000"/>
            <a:gd name="connsiteY1" fmla="*/ 3469 h 10039"/>
            <a:gd name="connsiteX2" fmla="*/ 769 w 10000"/>
            <a:gd name="connsiteY2" fmla="*/ 5201 h 10039"/>
            <a:gd name="connsiteX3" fmla="*/ 1794 w 10000"/>
            <a:gd name="connsiteY3" fmla="*/ 5891 h 10039"/>
            <a:gd name="connsiteX4" fmla="*/ 3333 w 10000"/>
            <a:gd name="connsiteY4" fmla="*/ 7965 h 10039"/>
            <a:gd name="connsiteX5" fmla="*/ 3847 w 10000"/>
            <a:gd name="connsiteY5" fmla="*/ 9001 h 10039"/>
            <a:gd name="connsiteX6" fmla="*/ 5129 w 10000"/>
            <a:gd name="connsiteY6" fmla="*/ 9001 h 10039"/>
            <a:gd name="connsiteX7" fmla="*/ 6154 w 10000"/>
            <a:gd name="connsiteY7" fmla="*/ 10039 h 10039"/>
            <a:gd name="connsiteX8" fmla="*/ 7949 w 10000"/>
            <a:gd name="connsiteY8" fmla="*/ 9696 h 10039"/>
            <a:gd name="connsiteX9" fmla="*/ 9233 w 10000"/>
            <a:gd name="connsiteY9" fmla="*/ 9001 h 10039"/>
            <a:gd name="connsiteX10" fmla="*/ 10000 w 10000"/>
            <a:gd name="connsiteY10" fmla="*/ 9001 h 10039"/>
            <a:gd name="connsiteX11" fmla="*/ 10000 w 10000"/>
            <a:gd name="connsiteY11" fmla="*/ 8309 h 10039"/>
            <a:gd name="connsiteX12" fmla="*/ 9487 w 10000"/>
            <a:gd name="connsiteY12" fmla="*/ 7621 h 10039"/>
            <a:gd name="connsiteX13" fmla="*/ 8717 w 10000"/>
            <a:gd name="connsiteY13" fmla="*/ 6588 h 10039"/>
            <a:gd name="connsiteX14" fmla="*/ 7691 w 10000"/>
            <a:gd name="connsiteY14" fmla="*/ 5547 h 10039"/>
            <a:gd name="connsiteX15" fmla="*/ 7949 w 10000"/>
            <a:gd name="connsiteY15" fmla="*/ 4506 h 10039"/>
            <a:gd name="connsiteX16" fmla="*/ 8462 w 10000"/>
            <a:gd name="connsiteY16" fmla="*/ 4506 h 10039"/>
            <a:gd name="connsiteX17" fmla="*/ 8717 w 10000"/>
            <a:gd name="connsiteY17" fmla="*/ 2437 h 10039"/>
            <a:gd name="connsiteX18" fmla="*/ 7790 w 10000"/>
            <a:gd name="connsiteY18" fmla="*/ 2315 h 10039"/>
            <a:gd name="connsiteX19" fmla="*/ 7312 w 10000"/>
            <a:gd name="connsiteY19" fmla="*/ 243 h 10039"/>
            <a:gd name="connsiteX20" fmla="*/ 6939 w 10000"/>
            <a:gd name="connsiteY20" fmla="*/ 352 h 10039"/>
            <a:gd name="connsiteX21" fmla="*/ 6226 w 10000"/>
            <a:gd name="connsiteY21" fmla="*/ 3043 h 10039"/>
            <a:gd name="connsiteX22" fmla="*/ 5412 w 10000"/>
            <a:gd name="connsiteY22" fmla="*/ 2065 h 10039"/>
            <a:gd name="connsiteX23" fmla="*/ 4587 w 10000"/>
            <a:gd name="connsiteY23" fmla="*/ 3401 h 10039"/>
            <a:gd name="connsiteX24" fmla="*/ 2956 w 10000"/>
            <a:gd name="connsiteY24" fmla="*/ 3565 h 10039"/>
            <a:gd name="connsiteX25" fmla="*/ 1641 w 10000"/>
            <a:gd name="connsiteY25" fmla="*/ 3027 h 10039"/>
            <a:gd name="connsiteX26" fmla="*/ 893 w 10000"/>
            <a:gd name="connsiteY26" fmla="*/ 2877 h 10039"/>
            <a:gd name="connsiteX0" fmla="*/ 893 w 10000"/>
            <a:gd name="connsiteY0" fmla="*/ 2877 h 10039"/>
            <a:gd name="connsiteX1" fmla="*/ 1 w 10000"/>
            <a:gd name="connsiteY1" fmla="*/ 3469 h 10039"/>
            <a:gd name="connsiteX2" fmla="*/ 769 w 10000"/>
            <a:gd name="connsiteY2" fmla="*/ 5201 h 10039"/>
            <a:gd name="connsiteX3" fmla="*/ 1794 w 10000"/>
            <a:gd name="connsiteY3" fmla="*/ 5891 h 10039"/>
            <a:gd name="connsiteX4" fmla="*/ 3333 w 10000"/>
            <a:gd name="connsiteY4" fmla="*/ 7965 h 10039"/>
            <a:gd name="connsiteX5" fmla="*/ 3847 w 10000"/>
            <a:gd name="connsiteY5" fmla="*/ 9001 h 10039"/>
            <a:gd name="connsiteX6" fmla="*/ 5129 w 10000"/>
            <a:gd name="connsiteY6" fmla="*/ 9001 h 10039"/>
            <a:gd name="connsiteX7" fmla="*/ 6154 w 10000"/>
            <a:gd name="connsiteY7" fmla="*/ 10039 h 10039"/>
            <a:gd name="connsiteX8" fmla="*/ 7949 w 10000"/>
            <a:gd name="connsiteY8" fmla="*/ 9696 h 10039"/>
            <a:gd name="connsiteX9" fmla="*/ 9233 w 10000"/>
            <a:gd name="connsiteY9" fmla="*/ 9001 h 10039"/>
            <a:gd name="connsiteX10" fmla="*/ 10000 w 10000"/>
            <a:gd name="connsiteY10" fmla="*/ 9001 h 10039"/>
            <a:gd name="connsiteX11" fmla="*/ 10000 w 10000"/>
            <a:gd name="connsiteY11" fmla="*/ 8309 h 10039"/>
            <a:gd name="connsiteX12" fmla="*/ 9487 w 10000"/>
            <a:gd name="connsiteY12" fmla="*/ 7621 h 10039"/>
            <a:gd name="connsiteX13" fmla="*/ 8717 w 10000"/>
            <a:gd name="connsiteY13" fmla="*/ 6588 h 10039"/>
            <a:gd name="connsiteX14" fmla="*/ 7691 w 10000"/>
            <a:gd name="connsiteY14" fmla="*/ 5547 h 10039"/>
            <a:gd name="connsiteX15" fmla="*/ 7949 w 10000"/>
            <a:gd name="connsiteY15" fmla="*/ 4506 h 10039"/>
            <a:gd name="connsiteX16" fmla="*/ 8462 w 10000"/>
            <a:gd name="connsiteY16" fmla="*/ 4506 h 10039"/>
            <a:gd name="connsiteX17" fmla="*/ 8717 w 10000"/>
            <a:gd name="connsiteY17" fmla="*/ 2437 h 10039"/>
            <a:gd name="connsiteX18" fmla="*/ 7790 w 10000"/>
            <a:gd name="connsiteY18" fmla="*/ 2315 h 10039"/>
            <a:gd name="connsiteX19" fmla="*/ 7312 w 10000"/>
            <a:gd name="connsiteY19" fmla="*/ 243 h 10039"/>
            <a:gd name="connsiteX20" fmla="*/ 6939 w 10000"/>
            <a:gd name="connsiteY20" fmla="*/ 352 h 10039"/>
            <a:gd name="connsiteX21" fmla="*/ 6226 w 10000"/>
            <a:gd name="connsiteY21" fmla="*/ 3043 h 10039"/>
            <a:gd name="connsiteX22" fmla="*/ 5412 w 10000"/>
            <a:gd name="connsiteY22" fmla="*/ 2065 h 10039"/>
            <a:gd name="connsiteX23" fmla="*/ 4587 w 10000"/>
            <a:gd name="connsiteY23" fmla="*/ 3401 h 10039"/>
            <a:gd name="connsiteX24" fmla="*/ 2956 w 10000"/>
            <a:gd name="connsiteY24" fmla="*/ 3565 h 10039"/>
            <a:gd name="connsiteX25" fmla="*/ 1641 w 10000"/>
            <a:gd name="connsiteY25" fmla="*/ 3027 h 10039"/>
            <a:gd name="connsiteX26" fmla="*/ 893 w 10000"/>
            <a:gd name="connsiteY26" fmla="*/ 2877 h 100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Lst>
          <a:rect l="l" t="t" r="r" b="b"/>
          <a:pathLst>
            <a:path w="10000" h="10039">
              <a:moveTo>
                <a:pt x="893" y="2877"/>
              </a:moveTo>
              <a:lnTo>
                <a:pt x="1" y="3469"/>
              </a:lnTo>
              <a:cubicBezTo>
                <a:pt x="-20" y="3856"/>
                <a:pt x="512" y="4623"/>
                <a:pt x="769" y="5201"/>
              </a:cubicBezTo>
              <a:lnTo>
                <a:pt x="1794" y="5891"/>
              </a:lnTo>
              <a:lnTo>
                <a:pt x="3333" y="7965"/>
              </a:lnTo>
              <a:lnTo>
                <a:pt x="3847" y="9001"/>
              </a:lnTo>
              <a:lnTo>
                <a:pt x="5129" y="9001"/>
              </a:lnTo>
              <a:lnTo>
                <a:pt x="6154" y="10039"/>
              </a:lnTo>
              <a:lnTo>
                <a:pt x="7949" y="9696"/>
              </a:lnTo>
              <a:lnTo>
                <a:pt x="9233" y="9001"/>
              </a:lnTo>
              <a:lnTo>
                <a:pt x="10000" y="9001"/>
              </a:lnTo>
              <a:lnTo>
                <a:pt x="10000" y="8309"/>
              </a:lnTo>
              <a:lnTo>
                <a:pt x="9487" y="7621"/>
              </a:lnTo>
              <a:lnTo>
                <a:pt x="8717" y="6588"/>
              </a:lnTo>
              <a:lnTo>
                <a:pt x="7691" y="5547"/>
              </a:lnTo>
              <a:cubicBezTo>
                <a:pt x="7778" y="5200"/>
                <a:pt x="7863" y="4853"/>
                <a:pt x="7949" y="4506"/>
              </a:cubicBezTo>
              <a:lnTo>
                <a:pt x="8462" y="4506"/>
              </a:lnTo>
              <a:cubicBezTo>
                <a:pt x="8717" y="2437"/>
                <a:pt x="8829" y="2802"/>
                <a:pt x="8717" y="2437"/>
              </a:cubicBezTo>
              <a:cubicBezTo>
                <a:pt x="8605" y="2072"/>
                <a:pt x="8024" y="2680"/>
                <a:pt x="7790" y="2315"/>
              </a:cubicBezTo>
              <a:cubicBezTo>
                <a:pt x="7631" y="1624"/>
                <a:pt x="7471" y="934"/>
                <a:pt x="7312" y="243"/>
              </a:cubicBezTo>
              <a:cubicBezTo>
                <a:pt x="7170" y="-84"/>
                <a:pt x="7120" y="-114"/>
                <a:pt x="6939" y="352"/>
              </a:cubicBezTo>
              <a:lnTo>
                <a:pt x="6226" y="3043"/>
              </a:lnTo>
              <a:cubicBezTo>
                <a:pt x="5972" y="3329"/>
                <a:pt x="5685" y="2008"/>
                <a:pt x="5412" y="2065"/>
              </a:cubicBezTo>
              <a:lnTo>
                <a:pt x="4587" y="3401"/>
              </a:lnTo>
              <a:lnTo>
                <a:pt x="2956" y="3565"/>
              </a:lnTo>
              <a:lnTo>
                <a:pt x="1641" y="3027"/>
              </a:lnTo>
              <a:lnTo>
                <a:pt x="893" y="287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b="0"/>
        </a:p>
      </xdr:txBody>
    </xdr:sp>
    <xdr:clientData/>
  </xdr:twoCellAnchor>
  <xdr:twoCellAnchor>
    <xdr:from>
      <xdr:col>10</xdr:col>
      <xdr:colOff>52343</xdr:colOff>
      <xdr:row>29</xdr:row>
      <xdr:rowOff>63704</xdr:rowOff>
    </xdr:from>
    <xdr:to>
      <xdr:col>10</xdr:col>
      <xdr:colOff>332410</xdr:colOff>
      <xdr:row>30</xdr:row>
      <xdr:rowOff>150700</xdr:rowOff>
    </xdr:to>
    <xdr:sp macro="" textlink="">
      <xdr:nvSpPr>
        <xdr:cNvPr id="190" name="ZM">
          <a:extLst>
            <a:ext uri="{FF2B5EF4-FFF2-40B4-BE49-F238E27FC236}">
              <a16:creationId xmlns:a16="http://schemas.microsoft.com/office/drawing/2014/main" id="{00000000-0008-0000-0D00-0000BE000000}"/>
            </a:ext>
          </a:extLst>
        </xdr:cNvPr>
        <xdr:cNvSpPr>
          <a:spLocks/>
        </xdr:cNvSpPr>
      </xdr:nvSpPr>
      <xdr:spPr bwMode="auto">
        <a:xfrm>
          <a:off x="6253118" y="5197679"/>
          <a:ext cx="280067" cy="248921"/>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814 w 10000"/>
            <a:gd name="connsiteY3" fmla="*/ 5429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5814 w 10000"/>
            <a:gd name="connsiteY2" fmla="*/ 5429 h 10000"/>
            <a:gd name="connsiteX3" fmla="*/ 5116 w 10000"/>
            <a:gd name="connsiteY3" fmla="*/ 5571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714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0" fmla="*/ 6279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0" fmla="*/ 6279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279 w 10000"/>
            <a:gd name="connsiteY53" fmla="*/ 0 h 10000"/>
            <a:gd name="connsiteX0" fmla="*/ 8140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0" fmla="*/ 8140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140 w 10000"/>
            <a:gd name="connsiteY51" fmla="*/ 0 h 10000"/>
            <a:gd name="connsiteX0" fmla="*/ 9070 w 10000"/>
            <a:gd name="connsiteY0" fmla="*/ 0 h 9714"/>
            <a:gd name="connsiteX1" fmla="*/ 5814 w 10000"/>
            <a:gd name="connsiteY1" fmla="*/ 5143 h 9714"/>
            <a:gd name="connsiteX2" fmla="*/ 5116 w 10000"/>
            <a:gd name="connsiteY2" fmla="*/ 5285 h 9714"/>
            <a:gd name="connsiteX3" fmla="*/ 4884 w 10000"/>
            <a:gd name="connsiteY3" fmla="*/ 6143 h 9714"/>
            <a:gd name="connsiteX4" fmla="*/ 4651 w 10000"/>
            <a:gd name="connsiteY4" fmla="*/ 6571 h 9714"/>
            <a:gd name="connsiteX5" fmla="*/ 5349 w 10000"/>
            <a:gd name="connsiteY5" fmla="*/ 7143 h 9714"/>
            <a:gd name="connsiteX6" fmla="*/ 5349 w 10000"/>
            <a:gd name="connsiteY6" fmla="*/ 7428 h 9714"/>
            <a:gd name="connsiteX7" fmla="*/ 3953 w 10000"/>
            <a:gd name="connsiteY7" fmla="*/ 7000 h 9714"/>
            <a:gd name="connsiteX8" fmla="*/ 2558 w 10000"/>
            <a:gd name="connsiteY8" fmla="*/ 6571 h 9714"/>
            <a:gd name="connsiteX9" fmla="*/ 1395 w 10000"/>
            <a:gd name="connsiteY9" fmla="*/ 6571 h 9714"/>
            <a:gd name="connsiteX10" fmla="*/ 1395 w 10000"/>
            <a:gd name="connsiteY10" fmla="*/ 7143 h 9714"/>
            <a:gd name="connsiteX11" fmla="*/ 0 w 10000"/>
            <a:gd name="connsiteY11" fmla="*/ 7285 h 9714"/>
            <a:gd name="connsiteX12" fmla="*/ 0 w 10000"/>
            <a:gd name="connsiteY12" fmla="*/ 8857 h 9714"/>
            <a:gd name="connsiteX13" fmla="*/ 465 w 10000"/>
            <a:gd name="connsiteY13" fmla="*/ 9428 h 9714"/>
            <a:gd name="connsiteX14" fmla="*/ 1395 w 10000"/>
            <a:gd name="connsiteY14" fmla="*/ 9428 h 9714"/>
            <a:gd name="connsiteX15" fmla="*/ 1860 w 10000"/>
            <a:gd name="connsiteY15" fmla="*/ 9571 h 9714"/>
            <a:gd name="connsiteX16" fmla="*/ 1628 w 10000"/>
            <a:gd name="connsiteY16" fmla="*/ 9571 h 9714"/>
            <a:gd name="connsiteX17" fmla="*/ 2093 w 10000"/>
            <a:gd name="connsiteY17" fmla="*/ 9714 h 9714"/>
            <a:gd name="connsiteX18" fmla="*/ 2558 w 10000"/>
            <a:gd name="connsiteY18" fmla="*/ 9571 h 9714"/>
            <a:gd name="connsiteX19" fmla="*/ 3488 w 10000"/>
            <a:gd name="connsiteY19" fmla="*/ 9714 h 9714"/>
            <a:gd name="connsiteX20" fmla="*/ 4186 w 10000"/>
            <a:gd name="connsiteY20" fmla="*/ 9285 h 9714"/>
            <a:gd name="connsiteX21" fmla="*/ 5116 w 10000"/>
            <a:gd name="connsiteY21" fmla="*/ 8714 h 9714"/>
            <a:gd name="connsiteX22" fmla="*/ 5814 w 10000"/>
            <a:gd name="connsiteY22" fmla="*/ 8571 h 9714"/>
            <a:gd name="connsiteX23" fmla="*/ 5581 w 10000"/>
            <a:gd name="connsiteY23" fmla="*/ 8571 h 9714"/>
            <a:gd name="connsiteX24" fmla="*/ 5581 w 10000"/>
            <a:gd name="connsiteY24" fmla="*/ 8428 h 9714"/>
            <a:gd name="connsiteX25" fmla="*/ 7674 w 10000"/>
            <a:gd name="connsiteY25" fmla="*/ 7857 h 9714"/>
            <a:gd name="connsiteX26" fmla="*/ 8605 w 10000"/>
            <a:gd name="connsiteY26" fmla="*/ 8143 h 9714"/>
            <a:gd name="connsiteX27" fmla="*/ 9070 w 10000"/>
            <a:gd name="connsiteY27" fmla="*/ 8571 h 9714"/>
            <a:gd name="connsiteX28" fmla="*/ 9302 w 10000"/>
            <a:gd name="connsiteY28" fmla="*/ 8857 h 9714"/>
            <a:gd name="connsiteX29" fmla="*/ 10000 w 10000"/>
            <a:gd name="connsiteY29" fmla="*/ 8571 h 9714"/>
            <a:gd name="connsiteX30" fmla="*/ 10000 w 10000"/>
            <a:gd name="connsiteY30" fmla="*/ 8143 h 9714"/>
            <a:gd name="connsiteX31" fmla="*/ 9302 w 10000"/>
            <a:gd name="connsiteY31" fmla="*/ 7428 h 9714"/>
            <a:gd name="connsiteX32" fmla="*/ 9302 w 10000"/>
            <a:gd name="connsiteY32" fmla="*/ 6714 h 9714"/>
            <a:gd name="connsiteX33" fmla="*/ 9535 w 10000"/>
            <a:gd name="connsiteY33" fmla="*/ 6714 h 9714"/>
            <a:gd name="connsiteX34" fmla="*/ 9070 w 10000"/>
            <a:gd name="connsiteY34" fmla="*/ 6000 h 9714"/>
            <a:gd name="connsiteX35" fmla="*/ 8837 w 10000"/>
            <a:gd name="connsiteY35" fmla="*/ 5714 h 9714"/>
            <a:gd name="connsiteX36" fmla="*/ 7674 w 10000"/>
            <a:gd name="connsiteY36" fmla="*/ 5571 h 9714"/>
            <a:gd name="connsiteX37" fmla="*/ 6512 w 10000"/>
            <a:gd name="connsiteY37" fmla="*/ 5285 h 9714"/>
            <a:gd name="connsiteX38" fmla="*/ 6047 w 10000"/>
            <a:gd name="connsiteY38" fmla="*/ 4571 h 9714"/>
            <a:gd name="connsiteX39" fmla="*/ 5581 w 10000"/>
            <a:gd name="connsiteY39" fmla="*/ 3428 h 9714"/>
            <a:gd name="connsiteX40" fmla="*/ 6047 w 10000"/>
            <a:gd name="connsiteY40" fmla="*/ 3000 h 9714"/>
            <a:gd name="connsiteX41" fmla="*/ 5814 w 10000"/>
            <a:gd name="connsiteY41" fmla="*/ 2000 h 9714"/>
            <a:gd name="connsiteX42" fmla="*/ 6977 w 10000"/>
            <a:gd name="connsiteY42" fmla="*/ 2000 h 9714"/>
            <a:gd name="connsiteX43" fmla="*/ 7442 w 10000"/>
            <a:gd name="connsiteY43" fmla="*/ 2571 h 9714"/>
            <a:gd name="connsiteX44" fmla="*/ 8372 w 10000"/>
            <a:gd name="connsiteY44" fmla="*/ 2571 h 9714"/>
            <a:gd name="connsiteX45" fmla="*/ 8372 w 10000"/>
            <a:gd name="connsiteY45" fmla="*/ 2143 h 9714"/>
            <a:gd name="connsiteX46" fmla="*/ 8605 w 10000"/>
            <a:gd name="connsiteY46" fmla="*/ 1857 h 9714"/>
            <a:gd name="connsiteX47" fmla="*/ 8837 w 10000"/>
            <a:gd name="connsiteY47" fmla="*/ 2000 h 9714"/>
            <a:gd name="connsiteX48" fmla="*/ 8605 w 10000"/>
            <a:gd name="connsiteY48" fmla="*/ 1143 h 9714"/>
            <a:gd name="connsiteX49" fmla="*/ 9070 w 10000"/>
            <a:gd name="connsiteY49" fmla="*/ 571 h 9714"/>
            <a:gd name="connsiteX50" fmla="*/ 9070 w 10000"/>
            <a:gd name="connsiteY50" fmla="*/ 0 h 9714"/>
            <a:gd name="connsiteX0" fmla="*/ 9070 w 10000"/>
            <a:gd name="connsiteY0" fmla="*/ 0 h 9412"/>
            <a:gd name="connsiteX1" fmla="*/ 5814 w 10000"/>
            <a:gd name="connsiteY1" fmla="*/ 4706 h 9412"/>
            <a:gd name="connsiteX2" fmla="*/ 5116 w 10000"/>
            <a:gd name="connsiteY2" fmla="*/ 4853 h 9412"/>
            <a:gd name="connsiteX3" fmla="*/ 4884 w 10000"/>
            <a:gd name="connsiteY3" fmla="*/ 5736 h 9412"/>
            <a:gd name="connsiteX4" fmla="*/ 4651 w 10000"/>
            <a:gd name="connsiteY4" fmla="*/ 6176 h 9412"/>
            <a:gd name="connsiteX5" fmla="*/ 5349 w 10000"/>
            <a:gd name="connsiteY5" fmla="*/ 6765 h 9412"/>
            <a:gd name="connsiteX6" fmla="*/ 5349 w 10000"/>
            <a:gd name="connsiteY6" fmla="*/ 7059 h 9412"/>
            <a:gd name="connsiteX7" fmla="*/ 3953 w 10000"/>
            <a:gd name="connsiteY7" fmla="*/ 6618 h 9412"/>
            <a:gd name="connsiteX8" fmla="*/ 2558 w 10000"/>
            <a:gd name="connsiteY8" fmla="*/ 6176 h 9412"/>
            <a:gd name="connsiteX9" fmla="*/ 1395 w 10000"/>
            <a:gd name="connsiteY9" fmla="*/ 6176 h 9412"/>
            <a:gd name="connsiteX10" fmla="*/ 1395 w 10000"/>
            <a:gd name="connsiteY10" fmla="*/ 6765 h 9412"/>
            <a:gd name="connsiteX11" fmla="*/ 0 w 10000"/>
            <a:gd name="connsiteY11" fmla="*/ 6911 h 9412"/>
            <a:gd name="connsiteX12" fmla="*/ 0 w 10000"/>
            <a:gd name="connsiteY12" fmla="*/ 8530 h 9412"/>
            <a:gd name="connsiteX13" fmla="*/ 465 w 10000"/>
            <a:gd name="connsiteY13" fmla="*/ 9118 h 9412"/>
            <a:gd name="connsiteX14" fmla="*/ 1395 w 10000"/>
            <a:gd name="connsiteY14" fmla="*/ 9118 h 9412"/>
            <a:gd name="connsiteX15" fmla="*/ 1860 w 10000"/>
            <a:gd name="connsiteY15" fmla="*/ 9265 h 9412"/>
            <a:gd name="connsiteX16" fmla="*/ 1628 w 10000"/>
            <a:gd name="connsiteY16" fmla="*/ 9265 h 9412"/>
            <a:gd name="connsiteX17" fmla="*/ 2093 w 10000"/>
            <a:gd name="connsiteY17" fmla="*/ 9412 h 9412"/>
            <a:gd name="connsiteX18" fmla="*/ 2558 w 10000"/>
            <a:gd name="connsiteY18" fmla="*/ 9265 h 9412"/>
            <a:gd name="connsiteX19" fmla="*/ 3488 w 10000"/>
            <a:gd name="connsiteY19" fmla="*/ 9412 h 9412"/>
            <a:gd name="connsiteX20" fmla="*/ 4186 w 10000"/>
            <a:gd name="connsiteY20" fmla="*/ 8970 h 9412"/>
            <a:gd name="connsiteX21" fmla="*/ 5116 w 10000"/>
            <a:gd name="connsiteY21" fmla="*/ 8383 h 9412"/>
            <a:gd name="connsiteX22" fmla="*/ 5814 w 10000"/>
            <a:gd name="connsiteY22" fmla="*/ 8235 h 9412"/>
            <a:gd name="connsiteX23" fmla="*/ 5581 w 10000"/>
            <a:gd name="connsiteY23" fmla="*/ 8235 h 9412"/>
            <a:gd name="connsiteX24" fmla="*/ 5581 w 10000"/>
            <a:gd name="connsiteY24" fmla="*/ 8088 h 9412"/>
            <a:gd name="connsiteX25" fmla="*/ 7674 w 10000"/>
            <a:gd name="connsiteY25" fmla="*/ 7500 h 9412"/>
            <a:gd name="connsiteX26" fmla="*/ 8605 w 10000"/>
            <a:gd name="connsiteY26" fmla="*/ 7795 h 9412"/>
            <a:gd name="connsiteX27" fmla="*/ 9070 w 10000"/>
            <a:gd name="connsiteY27" fmla="*/ 8235 h 9412"/>
            <a:gd name="connsiteX28" fmla="*/ 9302 w 10000"/>
            <a:gd name="connsiteY28" fmla="*/ 8530 h 9412"/>
            <a:gd name="connsiteX29" fmla="*/ 10000 w 10000"/>
            <a:gd name="connsiteY29" fmla="*/ 8235 h 9412"/>
            <a:gd name="connsiteX30" fmla="*/ 10000 w 10000"/>
            <a:gd name="connsiteY30" fmla="*/ 7795 h 9412"/>
            <a:gd name="connsiteX31" fmla="*/ 9302 w 10000"/>
            <a:gd name="connsiteY31" fmla="*/ 7059 h 9412"/>
            <a:gd name="connsiteX32" fmla="*/ 9302 w 10000"/>
            <a:gd name="connsiteY32" fmla="*/ 6324 h 9412"/>
            <a:gd name="connsiteX33" fmla="*/ 9535 w 10000"/>
            <a:gd name="connsiteY33" fmla="*/ 6324 h 9412"/>
            <a:gd name="connsiteX34" fmla="*/ 9070 w 10000"/>
            <a:gd name="connsiteY34" fmla="*/ 5589 h 9412"/>
            <a:gd name="connsiteX35" fmla="*/ 8837 w 10000"/>
            <a:gd name="connsiteY35" fmla="*/ 5294 h 9412"/>
            <a:gd name="connsiteX36" fmla="*/ 7674 w 10000"/>
            <a:gd name="connsiteY36" fmla="*/ 5147 h 9412"/>
            <a:gd name="connsiteX37" fmla="*/ 6512 w 10000"/>
            <a:gd name="connsiteY37" fmla="*/ 4853 h 9412"/>
            <a:gd name="connsiteX38" fmla="*/ 6047 w 10000"/>
            <a:gd name="connsiteY38" fmla="*/ 4118 h 9412"/>
            <a:gd name="connsiteX39" fmla="*/ 5581 w 10000"/>
            <a:gd name="connsiteY39" fmla="*/ 2941 h 9412"/>
            <a:gd name="connsiteX40" fmla="*/ 6047 w 10000"/>
            <a:gd name="connsiteY40" fmla="*/ 2500 h 9412"/>
            <a:gd name="connsiteX41" fmla="*/ 5814 w 10000"/>
            <a:gd name="connsiteY41" fmla="*/ 1471 h 9412"/>
            <a:gd name="connsiteX42" fmla="*/ 6977 w 10000"/>
            <a:gd name="connsiteY42" fmla="*/ 1471 h 9412"/>
            <a:gd name="connsiteX43" fmla="*/ 7442 w 10000"/>
            <a:gd name="connsiteY43" fmla="*/ 2059 h 9412"/>
            <a:gd name="connsiteX44" fmla="*/ 8372 w 10000"/>
            <a:gd name="connsiteY44" fmla="*/ 2059 h 9412"/>
            <a:gd name="connsiteX45" fmla="*/ 8372 w 10000"/>
            <a:gd name="connsiteY45" fmla="*/ 1618 h 9412"/>
            <a:gd name="connsiteX46" fmla="*/ 8605 w 10000"/>
            <a:gd name="connsiteY46" fmla="*/ 1324 h 9412"/>
            <a:gd name="connsiteX47" fmla="*/ 8837 w 10000"/>
            <a:gd name="connsiteY47" fmla="*/ 1471 h 9412"/>
            <a:gd name="connsiteX48" fmla="*/ 8605 w 10000"/>
            <a:gd name="connsiteY48" fmla="*/ 589 h 9412"/>
            <a:gd name="connsiteX49" fmla="*/ 9070 w 10000"/>
            <a:gd name="connsiteY49" fmla="*/ 0 h 9412"/>
            <a:gd name="connsiteX0" fmla="*/ 8605 w 10000"/>
            <a:gd name="connsiteY0" fmla="*/ 0 h 9374"/>
            <a:gd name="connsiteX1" fmla="*/ 5814 w 10000"/>
            <a:gd name="connsiteY1" fmla="*/ 4374 h 9374"/>
            <a:gd name="connsiteX2" fmla="*/ 5116 w 10000"/>
            <a:gd name="connsiteY2" fmla="*/ 4530 h 9374"/>
            <a:gd name="connsiteX3" fmla="*/ 4884 w 10000"/>
            <a:gd name="connsiteY3" fmla="*/ 5468 h 9374"/>
            <a:gd name="connsiteX4" fmla="*/ 4651 w 10000"/>
            <a:gd name="connsiteY4" fmla="*/ 5936 h 9374"/>
            <a:gd name="connsiteX5" fmla="*/ 5349 w 10000"/>
            <a:gd name="connsiteY5" fmla="*/ 6562 h 9374"/>
            <a:gd name="connsiteX6" fmla="*/ 5349 w 10000"/>
            <a:gd name="connsiteY6" fmla="*/ 6874 h 9374"/>
            <a:gd name="connsiteX7" fmla="*/ 3953 w 10000"/>
            <a:gd name="connsiteY7" fmla="*/ 6405 h 9374"/>
            <a:gd name="connsiteX8" fmla="*/ 2558 w 10000"/>
            <a:gd name="connsiteY8" fmla="*/ 5936 h 9374"/>
            <a:gd name="connsiteX9" fmla="*/ 1395 w 10000"/>
            <a:gd name="connsiteY9" fmla="*/ 5936 h 9374"/>
            <a:gd name="connsiteX10" fmla="*/ 1395 w 10000"/>
            <a:gd name="connsiteY10" fmla="*/ 6562 h 9374"/>
            <a:gd name="connsiteX11" fmla="*/ 0 w 10000"/>
            <a:gd name="connsiteY11" fmla="*/ 6717 h 9374"/>
            <a:gd name="connsiteX12" fmla="*/ 0 w 10000"/>
            <a:gd name="connsiteY12" fmla="*/ 8437 h 9374"/>
            <a:gd name="connsiteX13" fmla="*/ 465 w 10000"/>
            <a:gd name="connsiteY13" fmla="*/ 9062 h 9374"/>
            <a:gd name="connsiteX14" fmla="*/ 1395 w 10000"/>
            <a:gd name="connsiteY14" fmla="*/ 9062 h 9374"/>
            <a:gd name="connsiteX15" fmla="*/ 1860 w 10000"/>
            <a:gd name="connsiteY15" fmla="*/ 9218 h 9374"/>
            <a:gd name="connsiteX16" fmla="*/ 1628 w 10000"/>
            <a:gd name="connsiteY16" fmla="*/ 9218 h 9374"/>
            <a:gd name="connsiteX17" fmla="*/ 2093 w 10000"/>
            <a:gd name="connsiteY17" fmla="*/ 9374 h 9374"/>
            <a:gd name="connsiteX18" fmla="*/ 2558 w 10000"/>
            <a:gd name="connsiteY18" fmla="*/ 9218 h 9374"/>
            <a:gd name="connsiteX19" fmla="*/ 3488 w 10000"/>
            <a:gd name="connsiteY19" fmla="*/ 9374 h 9374"/>
            <a:gd name="connsiteX20" fmla="*/ 4186 w 10000"/>
            <a:gd name="connsiteY20" fmla="*/ 8904 h 9374"/>
            <a:gd name="connsiteX21" fmla="*/ 5116 w 10000"/>
            <a:gd name="connsiteY21" fmla="*/ 8281 h 9374"/>
            <a:gd name="connsiteX22" fmla="*/ 5814 w 10000"/>
            <a:gd name="connsiteY22" fmla="*/ 8123 h 9374"/>
            <a:gd name="connsiteX23" fmla="*/ 5581 w 10000"/>
            <a:gd name="connsiteY23" fmla="*/ 8123 h 9374"/>
            <a:gd name="connsiteX24" fmla="*/ 5581 w 10000"/>
            <a:gd name="connsiteY24" fmla="*/ 7967 h 9374"/>
            <a:gd name="connsiteX25" fmla="*/ 7674 w 10000"/>
            <a:gd name="connsiteY25" fmla="*/ 7343 h 9374"/>
            <a:gd name="connsiteX26" fmla="*/ 8605 w 10000"/>
            <a:gd name="connsiteY26" fmla="*/ 7656 h 9374"/>
            <a:gd name="connsiteX27" fmla="*/ 9070 w 10000"/>
            <a:gd name="connsiteY27" fmla="*/ 8123 h 9374"/>
            <a:gd name="connsiteX28" fmla="*/ 9302 w 10000"/>
            <a:gd name="connsiteY28" fmla="*/ 8437 h 9374"/>
            <a:gd name="connsiteX29" fmla="*/ 10000 w 10000"/>
            <a:gd name="connsiteY29" fmla="*/ 8123 h 9374"/>
            <a:gd name="connsiteX30" fmla="*/ 10000 w 10000"/>
            <a:gd name="connsiteY30" fmla="*/ 7656 h 9374"/>
            <a:gd name="connsiteX31" fmla="*/ 9302 w 10000"/>
            <a:gd name="connsiteY31" fmla="*/ 6874 h 9374"/>
            <a:gd name="connsiteX32" fmla="*/ 9302 w 10000"/>
            <a:gd name="connsiteY32" fmla="*/ 6093 h 9374"/>
            <a:gd name="connsiteX33" fmla="*/ 9535 w 10000"/>
            <a:gd name="connsiteY33" fmla="*/ 6093 h 9374"/>
            <a:gd name="connsiteX34" fmla="*/ 9070 w 10000"/>
            <a:gd name="connsiteY34" fmla="*/ 5312 h 9374"/>
            <a:gd name="connsiteX35" fmla="*/ 8837 w 10000"/>
            <a:gd name="connsiteY35" fmla="*/ 4999 h 9374"/>
            <a:gd name="connsiteX36" fmla="*/ 7674 w 10000"/>
            <a:gd name="connsiteY36" fmla="*/ 4843 h 9374"/>
            <a:gd name="connsiteX37" fmla="*/ 6512 w 10000"/>
            <a:gd name="connsiteY37" fmla="*/ 4530 h 9374"/>
            <a:gd name="connsiteX38" fmla="*/ 6047 w 10000"/>
            <a:gd name="connsiteY38" fmla="*/ 3749 h 9374"/>
            <a:gd name="connsiteX39" fmla="*/ 5581 w 10000"/>
            <a:gd name="connsiteY39" fmla="*/ 2499 h 9374"/>
            <a:gd name="connsiteX40" fmla="*/ 6047 w 10000"/>
            <a:gd name="connsiteY40" fmla="*/ 2030 h 9374"/>
            <a:gd name="connsiteX41" fmla="*/ 5814 w 10000"/>
            <a:gd name="connsiteY41" fmla="*/ 937 h 9374"/>
            <a:gd name="connsiteX42" fmla="*/ 6977 w 10000"/>
            <a:gd name="connsiteY42" fmla="*/ 937 h 9374"/>
            <a:gd name="connsiteX43" fmla="*/ 7442 w 10000"/>
            <a:gd name="connsiteY43" fmla="*/ 1562 h 9374"/>
            <a:gd name="connsiteX44" fmla="*/ 8372 w 10000"/>
            <a:gd name="connsiteY44" fmla="*/ 1562 h 9374"/>
            <a:gd name="connsiteX45" fmla="*/ 8372 w 10000"/>
            <a:gd name="connsiteY45" fmla="*/ 1093 h 9374"/>
            <a:gd name="connsiteX46" fmla="*/ 8605 w 10000"/>
            <a:gd name="connsiteY46" fmla="*/ 781 h 9374"/>
            <a:gd name="connsiteX47" fmla="*/ 8837 w 10000"/>
            <a:gd name="connsiteY47" fmla="*/ 937 h 9374"/>
            <a:gd name="connsiteX48" fmla="*/ 8605 w 10000"/>
            <a:gd name="connsiteY48" fmla="*/ 0 h 9374"/>
            <a:gd name="connsiteX0" fmla="*/ 8837 w 10000"/>
            <a:gd name="connsiteY0" fmla="*/ 320 h 9320"/>
            <a:gd name="connsiteX1" fmla="*/ 5814 w 10000"/>
            <a:gd name="connsiteY1" fmla="*/ 3986 h 9320"/>
            <a:gd name="connsiteX2" fmla="*/ 5116 w 10000"/>
            <a:gd name="connsiteY2" fmla="*/ 4153 h 9320"/>
            <a:gd name="connsiteX3" fmla="*/ 4884 w 10000"/>
            <a:gd name="connsiteY3" fmla="*/ 5153 h 9320"/>
            <a:gd name="connsiteX4" fmla="*/ 4651 w 10000"/>
            <a:gd name="connsiteY4" fmla="*/ 5652 h 9320"/>
            <a:gd name="connsiteX5" fmla="*/ 5349 w 10000"/>
            <a:gd name="connsiteY5" fmla="*/ 6320 h 9320"/>
            <a:gd name="connsiteX6" fmla="*/ 5349 w 10000"/>
            <a:gd name="connsiteY6" fmla="*/ 6653 h 9320"/>
            <a:gd name="connsiteX7" fmla="*/ 3953 w 10000"/>
            <a:gd name="connsiteY7" fmla="*/ 6153 h 9320"/>
            <a:gd name="connsiteX8" fmla="*/ 2558 w 10000"/>
            <a:gd name="connsiteY8" fmla="*/ 5652 h 9320"/>
            <a:gd name="connsiteX9" fmla="*/ 1395 w 10000"/>
            <a:gd name="connsiteY9" fmla="*/ 5652 h 9320"/>
            <a:gd name="connsiteX10" fmla="*/ 1395 w 10000"/>
            <a:gd name="connsiteY10" fmla="*/ 6320 h 9320"/>
            <a:gd name="connsiteX11" fmla="*/ 0 w 10000"/>
            <a:gd name="connsiteY11" fmla="*/ 6486 h 9320"/>
            <a:gd name="connsiteX12" fmla="*/ 0 w 10000"/>
            <a:gd name="connsiteY12" fmla="*/ 8320 h 9320"/>
            <a:gd name="connsiteX13" fmla="*/ 465 w 10000"/>
            <a:gd name="connsiteY13" fmla="*/ 8987 h 9320"/>
            <a:gd name="connsiteX14" fmla="*/ 1395 w 10000"/>
            <a:gd name="connsiteY14" fmla="*/ 8987 h 9320"/>
            <a:gd name="connsiteX15" fmla="*/ 1860 w 10000"/>
            <a:gd name="connsiteY15" fmla="*/ 9154 h 9320"/>
            <a:gd name="connsiteX16" fmla="*/ 1628 w 10000"/>
            <a:gd name="connsiteY16" fmla="*/ 9154 h 9320"/>
            <a:gd name="connsiteX17" fmla="*/ 2093 w 10000"/>
            <a:gd name="connsiteY17" fmla="*/ 9320 h 9320"/>
            <a:gd name="connsiteX18" fmla="*/ 2558 w 10000"/>
            <a:gd name="connsiteY18" fmla="*/ 9154 h 9320"/>
            <a:gd name="connsiteX19" fmla="*/ 3488 w 10000"/>
            <a:gd name="connsiteY19" fmla="*/ 9320 h 9320"/>
            <a:gd name="connsiteX20" fmla="*/ 4186 w 10000"/>
            <a:gd name="connsiteY20" fmla="*/ 8819 h 9320"/>
            <a:gd name="connsiteX21" fmla="*/ 5116 w 10000"/>
            <a:gd name="connsiteY21" fmla="*/ 8154 h 9320"/>
            <a:gd name="connsiteX22" fmla="*/ 5814 w 10000"/>
            <a:gd name="connsiteY22" fmla="*/ 7985 h 9320"/>
            <a:gd name="connsiteX23" fmla="*/ 5581 w 10000"/>
            <a:gd name="connsiteY23" fmla="*/ 7985 h 9320"/>
            <a:gd name="connsiteX24" fmla="*/ 5581 w 10000"/>
            <a:gd name="connsiteY24" fmla="*/ 7819 h 9320"/>
            <a:gd name="connsiteX25" fmla="*/ 7674 w 10000"/>
            <a:gd name="connsiteY25" fmla="*/ 7153 h 9320"/>
            <a:gd name="connsiteX26" fmla="*/ 8605 w 10000"/>
            <a:gd name="connsiteY26" fmla="*/ 7487 h 9320"/>
            <a:gd name="connsiteX27" fmla="*/ 9070 w 10000"/>
            <a:gd name="connsiteY27" fmla="*/ 7985 h 9320"/>
            <a:gd name="connsiteX28" fmla="*/ 9302 w 10000"/>
            <a:gd name="connsiteY28" fmla="*/ 8320 h 9320"/>
            <a:gd name="connsiteX29" fmla="*/ 10000 w 10000"/>
            <a:gd name="connsiteY29" fmla="*/ 7985 h 9320"/>
            <a:gd name="connsiteX30" fmla="*/ 10000 w 10000"/>
            <a:gd name="connsiteY30" fmla="*/ 7487 h 9320"/>
            <a:gd name="connsiteX31" fmla="*/ 9302 w 10000"/>
            <a:gd name="connsiteY31" fmla="*/ 6653 h 9320"/>
            <a:gd name="connsiteX32" fmla="*/ 9302 w 10000"/>
            <a:gd name="connsiteY32" fmla="*/ 5820 h 9320"/>
            <a:gd name="connsiteX33" fmla="*/ 9535 w 10000"/>
            <a:gd name="connsiteY33" fmla="*/ 5820 h 9320"/>
            <a:gd name="connsiteX34" fmla="*/ 9070 w 10000"/>
            <a:gd name="connsiteY34" fmla="*/ 4987 h 9320"/>
            <a:gd name="connsiteX35" fmla="*/ 8837 w 10000"/>
            <a:gd name="connsiteY35" fmla="*/ 4653 h 9320"/>
            <a:gd name="connsiteX36" fmla="*/ 7674 w 10000"/>
            <a:gd name="connsiteY36" fmla="*/ 4486 h 9320"/>
            <a:gd name="connsiteX37" fmla="*/ 6512 w 10000"/>
            <a:gd name="connsiteY37" fmla="*/ 4153 h 9320"/>
            <a:gd name="connsiteX38" fmla="*/ 6047 w 10000"/>
            <a:gd name="connsiteY38" fmla="*/ 3319 h 9320"/>
            <a:gd name="connsiteX39" fmla="*/ 5581 w 10000"/>
            <a:gd name="connsiteY39" fmla="*/ 1986 h 9320"/>
            <a:gd name="connsiteX40" fmla="*/ 6047 w 10000"/>
            <a:gd name="connsiteY40" fmla="*/ 1486 h 9320"/>
            <a:gd name="connsiteX41" fmla="*/ 5814 w 10000"/>
            <a:gd name="connsiteY41" fmla="*/ 320 h 9320"/>
            <a:gd name="connsiteX42" fmla="*/ 6977 w 10000"/>
            <a:gd name="connsiteY42" fmla="*/ 320 h 9320"/>
            <a:gd name="connsiteX43" fmla="*/ 7442 w 10000"/>
            <a:gd name="connsiteY43" fmla="*/ 986 h 9320"/>
            <a:gd name="connsiteX44" fmla="*/ 8372 w 10000"/>
            <a:gd name="connsiteY44" fmla="*/ 986 h 9320"/>
            <a:gd name="connsiteX45" fmla="*/ 8372 w 10000"/>
            <a:gd name="connsiteY45" fmla="*/ 486 h 9320"/>
            <a:gd name="connsiteX46" fmla="*/ 8605 w 10000"/>
            <a:gd name="connsiteY46" fmla="*/ 153 h 9320"/>
            <a:gd name="connsiteX47" fmla="*/ 8837 w 10000"/>
            <a:gd name="connsiteY47" fmla="*/ 320 h 9320"/>
            <a:gd name="connsiteX0" fmla="*/ 8837 w 10000"/>
            <a:gd name="connsiteY0" fmla="*/ 0 h 9657"/>
            <a:gd name="connsiteX1" fmla="*/ 5814 w 10000"/>
            <a:gd name="connsiteY1" fmla="*/ 3934 h 9657"/>
            <a:gd name="connsiteX2" fmla="*/ 5116 w 10000"/>
            <a:gd name="connsiteY2" fmla="*/ 4113 h 9657"/>
            <a:gd name="connsiteX3" fmla="*/ 4884 w 10000"/>
            <a:gd name="connsiteY3" fmla="*/ 5186 h 9657"/>
            <a:gd name="connsiteX4" fmla="*/ 4651 w 10000"/>
            <a:gd name="connsiteY4" fmla="*/ 5721 h 9657"/>
            <a:gd name="connsiteX5" fmla="*/ 5349 w 10000"/>
            <a:gd name="connsiteY5" fmla="*/ 6438 h 9657"/>
            <a:gd name="connsiteX6" fmla="*/ 5349 w 10000"/>
            <a:gd name="connsiteY6" fmla="*/ 6795 h 9657"/>
            <a:gd name="connsiteX7" fmla="*/ 3953 w 10000"/>
            <a:gd name="connsiteY7" fmla="*/ 6259 h 9657"/>
            <a:gd name="connsiteX8" fmla="*/ 2558 w 10000"/>
            <a:gd name="connsiteY8" fmla="*/ 5721 h 9657"/>
            <a:gd name="connsiteX9" fmla="*/ 1395 w 10000"/>
            <a:gd name="connsiteY9" fmla="*/ 5721 h 9657"/>
            <a:gd name="connsiteX10" fmla="*/ 1395 w 10000"/>
            <a:gd name="connsiteY10" fmla="*/ 6438 h 9657"/>
            <a:gd name="connsiteX11" fmla="*/ 0 w 10000"/>
            <a:gd name="connsiteY11" fmla="*/ 6616 h 9657"/>
            <a:gd name="connsiteX12" fmla="*/ 0 w 10000"/>
            <a:gd name="connsiteY12" fmla="*/ 8584 h 9657"/>
            <a:gd name="connsiteX13" fmla="*/ 465 w 10000"/>
            <a:gd name="connsiteY13" fmla="*/ 9300 h 9657"/>
            <a:gd name="connsiteX14" fmla="*/ 1395 w 10000"/>
            <a:gd name="connsiteY14" fmla="*/ 9300 h 9657"/>
            <a:gd name="connsiteX15" fmla="*/ 1860 w 10000"/>
            <a:gd name="connsiteY15" fmla="*/ 9479 h 9657"/>
            <a:gd name="connsiteX16" fmla="*/ 1628 w 10000"/>
            <a:gd name="connsiteY16" fmla="*/ 9479 h 9657"/>
            <a:gd name="connsiteX17" fmla="*/ 2093 w 10000"/>
            <a:gd name="connsiteY17" fmla="*/ 9657 h 9657"/>
            <a:gd name="connsiteX18" fmla="*/ 2558 w 10000"/>
            <a:gd name="connsiteY18" fmla="*/ 9479 h 9657"/>
            <a:gd name="connsiteX19" fmla="*/ 3488 w 10000"/>
            <a:gd name="connsiteY19" fmla="*/ 9657 h 9657"/>
            <a:gd name="connsiteX20" fmla="*/ 4186 w 10000"/>
            <a:gd name="connsiteY20" fmla="*/ 9119 h 9657"/>
            <a:gd name="connsiteX21" fmla="*/ 5116 w 10000"/>
            <a:gd name="connsiteY21" fmla="*/ 8406 h 9657"/>
            <a:gd name="connsiteX22" fmla="*/ 5814 w 10000"/>
            <a:gd name="connsiteY22" fmla="*/ 8225 h 9657"/>
            <a:gd name="connsiteX23" fmla="*/ 5581 w 10000"/>
            <a:gd name="connsiteY23" fmla="*/ 8225 h 9657"/>
            <a:gd name="connsiteX24" fmla="*/ 5581 w 10000"/>
            <a:gd name="connsiteY24" fmla="*/ 8046 h 9657"/>
            <a:gd name="connsiteX25" fmla="*/ 7674 w 10000"/>
            <a:gd name="connsiteY25" fmla="*/ 7332 h 9657"/>
            <a:gd name="connsiteX26" fmla="*/ 8605 w 10000"/>
            <a:gd name="connsiteY26" fmla="*/ 7690 h 9657"/>
            <a:gd name="connsiteX27" fmla="*/ 9070 w 10000"/>
            <a:gd name="connsiteY27" fmla="*/ 8225 h 9657"/>
            <a:gd name="connsiteX28" fmla="*/ 9302 w 10000"/>
            <a:gd name="connsiteY28" fmla="*/ 8584 h 9657"/>
            <a:gd name="connsiteX29" fmla="*/ 10000 w 10000"/>
            <a:gd name="connsiteY29" fmla="*/ 8225 h 9657"/>
            <a:gd name="connsiteX30" fmla="*/ 10000 w 10000"/>
            <a:gd name="connsiteY30" fmla="*/ 7690 h 9657"/>
            <a:gd name="connsiteX31" fmla="*/ 9302 w 10000"/>
            <a:gd name="connsiteY31" fmla="*/ 6795 h 9657"/>
            <a:gd name="connsiteX32" fmla="*/ 9302 w 10000"/>
            <a:gd name="connsiteY32" fmla="*/ 5902 h 9657"/>
            <a:gd name="connsiteX33" fmla="*/ 9535 w 10000"/>
            <a:gd name="connsiteY33" fmla="*/ 5902 h 9657"/>
            <a:gd name="connsiteX34" fmla="*/ 9070 w 10000"/>
            <a:gd name="connsiteY34" fmla="*/ 5008 h 9657"/>
            <a:gd name="connsiteX35" fmla="*/ 8837 w 10000"/>
            <a:gd name="connsiteY35" fmla="*/ 4649 h 9657"/>
            <a:gd name="connsiteX36" fmla="*/ 7674 w 10000"/>
            <a:gd name="connsiteY36" fmla="*/ 4470 h 9657"/>
            <a:gd name="connsiteX37" fmla="*/ 6512 w 10000"/>
            <a:gd name="connsiteY37" fmla="*/ 4113 h 9657"/>
            <a:gd name="connsiteX38" fmla="*/ 6047 w 10000"/>
            <a:gd name="connsiteY38" fmla="*/ 3218 h 9657"/>
            <a:gd name="connsiteX39" fmla="*/ 5581 w 10000"/>
            <a:gd name="connsiteY39" fmla="*/ 1788 h 9657"/>
            <a:gd name="connsiteX40" fmla="*/ 6047 w 10000"/>
            <a:gd name="connsiteY40" fmla="*/ 1251 h 9657"/>
            <a:gd name="connsiteX41" fmla="*/ 5814 w 10000"/>
            <a:gd name="connsiteY41" fmla="*/ 0 h 9657"/>
            <a:gd name="connsiteX42" fmla="*/ 6977 w 10000"/>
            <a:gd name="connsiteY42" fmla="*/ 0 h 9657"/>
            <a:gd name="connsiteX43" fmla="*/ 7442 w 10000"/>
            <a:gd name="connsiteY43" fmla="*/ 715 h 9657"/>
            <a:gd name="connsiteX44" fmla="*/ 8372 w 10000"/>
            <a:gd name="connsiteY44" fmla="*/ 715 h 9657"/>
            <a:gd name="connsiteX45" fmla="*/ 8372 w 10000"/>
            <a:gd name="connsiteY45" fmla="*/ 178 h 9657"/>
            <a:gd name="connsiteX46" fmla="*/ 8837 w 10000"/>
            <a:gd name="connsiteY46" fmla="*/ 0 h 9657"/>
            <a:gd name="connsiteX0" fmla="*/ 883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44" fmla="*/ 8372 w 10000"/>
            <a:gd name="connsiteY44" fmla="*/ 740 h 10000"/>
            <a:gd name="connsiteX45" fmla="*/ 8837 w 10000"/>
            <a:gd name="connsiteY45" fmla="*/ 0 h 10000"/>
            <a:gd name="connsiteX0" fmla="*/ 883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44" fmla="*/ 8837 w 10000"/>
            <a:gd name="connsiteY44" fmla="*/ 0 h 10000"/>
            <a:gd name="connsiteX0" fmla="*/ 7442 w 10000"/>
            <a:gd name="connsiteY0" fmla="*/ 74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0" fmla="*/ 697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0" fmla="*/ 5814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0" fmla="*/ 6047 w 10000"/>
            <a:gd name="connsiteY0" fmla="*/ 103 h 8808"/>
            <a:gd name="connsiteX1" fmla="*/ 5814 w 10000"/>
            <a:gd name="connsiteY1" fmla="*/ 2882 h 8808"/>
            <a:gd name="connsiteX2" fmla="*/ 5116 w 10000"/>
            <a:gd name="connsiteY2" fmla="*/ 3067 h 8808"/>
            <a:gd name="connsiteX3" fmla="*/ 4884 w 10000"/>
            <a:gd name="connsiteY3" fmla="*/ 4178 h 8808"/>
            <a:gd name="connsiteX4" fmla="*/ 4651 w 10000"/>
            <a:gd name="connsiteY4" fmla="*/ 4732 h 8808"/>
            <a:gd name="connsiteX5" fmla="*/ 5349 w 10000"/>
            <a:gd name="connsiteY5" fmla="*/ 5475 h 8808"/>
            <a:gd name="connsiteX6" fmla="*/ 5349 w 10000"/>
            <a:gd name="connsiteY6" fmla="*/ 5844 h 8808"/>
            <a:gd name="connsiteX7" fmla="*/ 3953 w 10000"/>
            <a:gd name="connsiteY7" fmla="*/ 5289 h 8808"/>
            <a:gd name="connsiteX8" fmla="*/ 2558 w 10000"/>
            <a:gd name="connsiteY8" fmla="*/ 4732 h 8808"/>
            <a:gd name="connsiteX9" fmla="*/ 1395 w 10000"/>
            <a:gd name="connsiteY9" fmla="*/ 4732 h 8808"/>
            <a:gd name="connsiteX10" fmla="*/ 1395 w 10000"/>
            <a:gd name="connsiteY10" fmla="*/ 5475 h 8808"/>
            <a:gd name="connsiteX11" fmla="*/ 0 w 10000"/>
            <a:gd name="connsiteY11" fmla="*/ 5659 h 8808"/>
            <a:gd name="connsiteX12" fmla="*/ 0 w 10000"/>
            <a:gd name="connsiteY12" fmla="*/ 7697 h 8808"/>
            <a:gd name="connsiteX13" fmla="*/ 465 w 10000"/>
            <a:gd name="connsiteY13" fmla="*/ 8438 h 8808"/>
            <a:gd name="connsiteX14" fmla="*/ 1395 w 10000"/>
            <a:gd name="connsiteY14" fmla="*/ 8438 h 8808"/>
            <a:gd name="connsiteX15" fmla="*/ 1860 w 10000"/>
            <a:gd name="connsiteY15" fmla="*/ 8624 h 8808"/>
            <a:gd name="connsiteX16" fmla="*/ 1628 w 10000"/>
            <a:gd name="connsiteY16" fmla="*/ 8624 h 8808"/>
            <a:gd name="connsiteX17" fmla="*/ 2093 w 10000"/>
            <a:gd name="connsiteY17" fmla="*/ 8808 h 8808"/>
            <a:gd name="connsiteX18" fmla="*/ 2558 w 10000"/>
            <a:gd name="connsiteY18" fmla="*/ 8624 h 8808"/>
            <a:gd name="connsiteX19" fmla="*/ 3488 w 10000"/>
            <a:gd name="connsiteY19" fmla="*/ 8808 h 8808"/>
            <a:gd name="connsiteX20" fmla="*/ 4186 w 10000"/>
            <a:gd name="connsiteY20" fmla="*/ 8251 h 8808"/>
            <a:gd name="connsiteX21" fmla="*/ 5116 w 10000"/>
            <a:gd name="connsiteY21" fmla="*/ 7513 h 8808"/>
            <a:gd name="connsiteX22" fmla="*/ 5814 w 10000"/>
            <a:gd name="connsiteY22" fmla="*/ 7325 h 8808"/>
            <a:gd name="connsiteX23" fmla="*/ 5581 w 10000"/>
            <a:gd name="connsiteY23" fmla="*/ 7325 h 8808"/>
            <a:gd name="connsiteX24" fmla="*/ 5581 w 10000"/>
            <a:gd name="connsiteY24" fmla="*/ 7140 h 8808"/>
            <a:gd name="connsiteX25" fmla="*/ 7674 w 10000"/>
            <a:gd name="connsiteY25" fmla="*/ 6400 h 8808"/>
            <a:gd name="connsiteX26" fmla="*/ 8605 w 10000"/>
            <a:gd name="connsiteY26" fmla="*/ 6771 h 8808"/>
            <a:gd name="connsiteX27" fmla="*/ 9070 w 10000"/>
            <a:gd name="connsiteY27" fmla="*/ 7325 h 8808"/>
            <a:gd name="connsiteX28" fmla="*/ 9302 w 10000"/>
            <a:gd name="connsiteY28" fmla="*/ 7697 h 8808"/>
            <a:gd name="connsiteX29" fmla="*/ 10000 w 10000"/>
            <a:gd name="connsiteY29" fmla="*/ 7325 h 8808"/>
            <a:gd name="connsiteX30" fmla="*/ 10000 w 10000"/>
            <a:gd name="connsiteY30" fmla="*/ 6771 h 8808"/>
            <a:gd name="connsiteX31" fmla="*/ 9302 w 10000"/>
            <a:gd name="connsiteY31" fmla="*/ 5844 h 8808"/>
            <a:gd name="connsiteX32" fmla="*/ 9302 w 10000"/>
            <a:gd name="connsiteY32" fmla="*/ 4920 h 8808"/>
            <a:gd name="connsiteX33" fmla="*/ 9535 w 10000"/>
            <a:gd name="connsiteY33" fmla="*/ 4920 h 8808"/>
            <a:gd name="connsiteX34" fmla="*/ 9070 w 10000"/>
            <a:gd name="connsiteY34" fmla="*/ 3994 h 8808"/>
            <a:gd name="connsiteX35" fmla="*/ 8837 w 10000"/>
            <a:gd name="connsiteY35" fmla="*/ 3622 h 8808"/>
            <a:gd name="connsiteX36" fmla="*/ 7674 w 10000"/>
            <a:gd name="connsiteY36" fmla="*/ 3437 h 8808"/>
            <a:gd name="connsiteX37" fmla="*/ 6512 w 10000"/>
            <a:gd name="connsiteY37" fmla="*/ 3067 h 8808"/>
            <a:gd name="connsiteX38" fmla="*/ 6047 w 10000"/>
            <a:gd name="connsiteY38" fmla="*/ 2140 h 8808"/>
            <a:gd name="connsiteX39" fmla="*/ 5581 w 10000"/>
            <a:gd name="connsiteY39" fmla="*/ 660 h 8808"/>
            <a:gd name="connsiteX40" fmla="*/ 6047 w 10000"/>
            <a:gd name="connsiteY40" fmla="*/ 103 h 8808"/>
            <a:gd name="connsiteX0" fmla="*/ 5581 w 10000"/>
            <a:gd name="connsiteY0" fmla="*/ 0 h 9251"/>
            <a:gd name="connsiteX1" fmla="*/ 5814 w 10000"/>
            <a:gd name="connsiteY1" fmla="*/ 2523 h 9251"/>
            <a:gd name="connsiteX2" fmla="*/ 5116 w 10000"/>
            <a:gd name="connsiteY2" fmla="*/ 2733 h 9251"/>
            <a:gd name="connsiteX3" fmla="*/ 4884 w 10000"/>
            <a:gd name="connsiteY3" fmla="*/ 3994 h 9251"/>
            <a:gd name="connsiteX4" fmla="*/ 4651 w 10000"/>
            <a:gd name="connsiteY4" fmla="*/ 4623 h 9251"/>
            <a:gd name="connsiteX5" fmla="*/ 5349 w 10000"/>
            <a:gd name="connsiteY5" fmla="*/ 5467 h 9251"/>
            <a:gd name="connsiteX6" fmla="*/ 5349 w 10000"/>
            <a:gd name="connsiteY6" fmla="*/ 5886 h 9251"/>
            <a:gd name="connsiteX7" fmla="*/ 3953 w 10000"/>
            <a:gd name="connsiteY7" fmla="*/ 5256 h 9251"/>
            <a:gd name="connsiteX8" fmla="*/ 2558 w 10000"/>
            <a:gd name="connsiteY8" fmla="*/ 4623 h 9251"/>
            <a:gd name="connsiteX9" fmla="*/ 1395 w 10000"/>
            <a:gd name="connsiteY9" fmla="*/ 4623 h 9251"/>
            <a:gd name="connsiteX10" fmla="*/ 1395 w 10000"/>
            <a:gd name="connsiteY10" fmla="*/ 5467 h 9251"/>
            <a:gd name="connsiteX11" fmla="*/ 0 w 10000"/>
            <a:gd name="connsiteY11" fmla="*/ 5676 h 9251"/>
            <a:gd name="connsiteX12" fmla="*/ 0 w 10000"/>
            <a:gd name="connsiteY12" fmla="*/ 7990 h 9251"/>
            <a:gd name="connsiteX13" fmla="*/ 465 w 10000"/>
            <a:gd name="connsiteY13" fmla="*/ 8831 h 9251"/>
            <a:gd name="connsiteX14" fmla="*/ 1395 w 10000"/>
            <a:gd name="connsiteY14" fmla="*/ 8831 h 9251"/>
            <a:gd name="connsiteX15" fmla="*/ 1860 w 10000"/>
            <a:gd name="connsiteY15" fmla="*/ 9042 h 9251"/>
            <a:gd name="connsiteX16" fmla="*/ 1628 w 10000"/>
            <a:gd name="connsiteY16" fmla="*/ 9042 h 9251"/>
            <a:gd name="connsiteX17" fmla="*/ 2093 w 10000"/>
            <a:gd name="connsiteY17" fmla="*/ 9251 h 9251"/>
            <a:gd name="connsiteX18" fmla="*/ 2558 w 10000"/>
            <a:gd name="connsiteY18" fmla="*/ 9042 h 9251"/>
            <a:gd name="connsiteX19" fmla="*/ 3488 w 10000"/>
            <a:gd name="connsiteY19" fmla="*/ 9251 h 9251"/>
            <a:gd name="connsiteX20" fmla="*/ 4186 w 10000"/>
            <a:gd name="connsiteY20" fmla="*/ 8619 h 9251"/>
            <a:gd name="connsiteX21" fmla="*/ 5116 w 10000"/>
            <a:gd name="connsiteY21" fmla="*/ 7781 h 9251"/>
            <a:gd name="connsiteX22" fmla="*/ 5814 w 10000"/>
            <a:gd name="connsiteY22" fmla="*/ 7567 h 9251"/>
            <a:gd name="connsiteX23" fmla="*/ 5581 w 10000"/>
            <a:gd name="connsiteY23" fmla="*/ 7567 h 9251"/>
            <a:gd name="connsiteX24" fmla="*/ 5581 w 10000"/>
            <a:gd name="connsiteY24" fmla="*/ 7357 h 9251"/>
            <a:gd name="connsiteX25" fmla="*/ 7674 w 10000"/>
            <a:gd name="connsiteY25" fmla="*/ 6517 h 9251"/>
            <a:gd name="connsiteX26" fmla="*/ 8605 w 10000"/>
            <a:gd name="connsiteY26" fmla="*/ 6938 h 9251"/>
            <a:gd name="connsiteX27" fmla="*/ 9070 w 10000"/>
            <a:gd name="connsiteY27" fmla="*/ 7567 h 9251"/>
            <a:gd name="connsiteX28" fmla="*/ 9302 w 10000"/>
            <a:gd name="connsiteY28" fmla="*/ 7990 h 9251"/>
            <a:gd name="connsiteX29" fmla="*/ 10000 w 10000"/>
            <a:gd name="connsiteY29" fmla="*/ 7567 h 9251"/>
            <a:gd name="connsiteX30" fmla="*/ 10000 w 10000"/>
            <a:gd name="connsiteY30" fmla="*/ 6938 h 9251"/>
            <a:gd name="connsiteX31" fmla="*/ 9302 w 10000"/>
            <a:gd name="connsiteY31" fmla="*/ 5886 h 9251"/>
            <a:gd name="connsiteX32" fmla="*/ 9302 w 10000"/>
            <a:gd name="connsiteY32" fmla="*/ 4837 h 9251"/>
            <a:gd name="connsiteX33" fmla="*/ 9535 w 10000"/>
            <a:gd name="connsiteY33" fmla="*/ 4837 h 9251"/>
            <a:gd name="connsiteX34" fmla="*/ 9070 w 10000"/>
            <a:gd name="connsiteY34" fmla="*/ 3786 h 9251"/>
            <a:gd name="connsiteX35" fmla="*/ 8837 w 10000"/>
            <a:gd name="connsiteY35" fmla="*/ 3363 h 9251"/>
            <a:gd name="connsiteX36" fmla="*/ 7674 w 10000"/>
            <a:gd name="connsiteY36" fmla="*/ 3153 h 9251"/>
            <a:gd name="connsiteX37" fmla="*/ 6512 w 10000"/>
            <a:gd name="connsiteY37" fmla="*/ 2733 h 9251"/>
            <a:gd name="connsiteX38" fmla="*/ 6047 w 10000"/>
            <a:gd name="connsiteY38" fmla="*/ 1681 h 9251"/>
            <a:gd name="connsiteX39" fmla="*/ 5581 w 10000"/>
            <a:gd name="connsiteY39" fmla="*/ 0 h 9251"/>
            <a:gd name="connsiteX0" fmla="*/ 6047 w 10000"/>
            <a:gd name="connsiteY0" fmla="*/ 2 h 8185"/>
            <a:gd name="connsiteX1" fmla="*/ 5814 w 10000"/>
            <a:gd name="connsiteY1" fmla="*/ 912 h 8185"/>
            <a:gd name="connsiteX2" fmla="*/ 5116 w 10000"/>
            <a:gd name="connsiteY2" fmla="*/ 1139 h 8185"/>
            <a:gd name="connsiteX3" fmla="*/ 4884 w 10000"/>
            <a:gd name="connsiteY3" fmla="*/ 2502 h 8185"/>
            <a:gd name="connsiteX4" fmla="*/ 4651 w 10000"/>
            <a:gd name="connsiteY4" fmla="*/ 3182 h 8185"/>
            <a:gd name="connsiteX5" fmla="*/ 5349 w 10000"/>
            <a:gd name="connsiteY5" fmla="*/ 4095 h 8185"/>
            <a:gd name="connsiteX6" fmla="*/ 5349 w 10000"/>
            <a:gd name="connsiteY6" fmla="*/ 4548 h 8185"/>
            <a:gd name="connsiteX7" fmla="*/ 3953 w 10000"/>
            <a:gd name="connsiteY7" fmla="*/ 3867 h 8185"/>
            <a:gd name="connsiteX8" fmla="*/ 2558 w 10000"/>
            <a:gd name="connsiteY8" fmla="*/ 3182 h 8185"/>
            <a:gd name="connsiteX9" fmla="*/ 1395 w 10000"/>
            <a:gd name="connsiteY9" fmla="*/ 3182 h 8185"/>
            <a:gd name="connsiteX10" fmla="*/ 1395 w 10000"/>
            <a:gd name="connsiteY10" fmla="*/ 4095 h 8185"/>
            <a:gd name="connsiteX11" fmla="*/ 0 w 10000"/>
            <a:gd name="connsiteY11" fmla="*/ 4321 h 8185"/>
            <a:gd name="connsiteX12" fmla="*/ 0 w 10000"/>
            <a:gd name="connsiteY12" fmla="*/ 6822 h 8185"/>
            <a:gd name="connsiteX13" fmla="*/ 465 w 10000"/>
            <a:gd name="connsiteY13" fmla="*/ 7731 h 8185"/>
            <a:gd name="connsiteX14" fmla="*/ 1395 w 10000"/>
            <a:gd name="connsiteY14" fmla="*/ 7731 h 8185"/>
            <a:gd name="connsiteX15" fmla="*/ 1860 w 10000"/>
            <a:gd name="connsiteY15" fmla="*/ 7959 h 8185"/>
            <a:gd name="connsiteX16" fmla="*/ 1628 w 10000"/>
            <a:gd name="connsiteY16" fmla="*/ 7959 h 8185"/>
            <a:gd name="connsiteX17" fmla="*/ 2093 w 10000"/>
            <a:gd name="connsiteY17" fmla="*/ 8185 h 8185"/>
            <a:gd name="connsiteX18" fmla="*/ 2558 w 10000"/>
            <a:gd name="connsiteY18" fmla="*/ 7959 h 8185"/>
            <a:gd name="connsiteX19" fmla="*/ 3488 w 10000"/>
            <a:gd name="connsiteY19" fmla="*/ 8185 h 8185"/>
            <a:gd name="connsiteX20" fmla="*/ 4186 w 10000"/>
            <a:gd name="connsiteY20" fmla="*/ 7502 h 8185"/>
            <a:gd name="connsiteX21" fmla="*/ 5116 w 10000"/>
            <a:gd name="connsiteY21" fmla="*/ 6596 h 8185"/>
            <a:gd name="connsiteX22" fmla="*/ 5814 w 10000"/>
            <a:gd name="connsiteY22" fmla="*/ 6365 h 8185"/>
            <a:gd name="connsiteX23" fmla="*/ 5581 w 10000"/>
            <a:gd name="connsiteY23" fmla="*/ 6365 h 8185"/>
            <a:gd name="connsiteX24" fmla="*/ 5581 w 10000"/>
            <a:gd name="connsiteY24" fmla="*/ 6138 h 8185"/>
            <a:gd name="connsiteX25" fmla="*/ 7674 w 10000"/>
            <a:gd name="connsiteY25" fmla="*/ 5230 h 8185"/>
            <a:gd name="connsiteX26" fmla="*/ 8605 w 10000"/>
            <a:gd name="connsiteY26" fmla="*/ 5685 h 8185"/>
            <a:gd name="connsiteX27" fmla="*/ 9070 w 10000"/>
            <a:gd name="connsiteY27" fmla="*/ 6365 h 8185"/>
            <a:gd name="connsiteX28" fmla="*/ 9302 w 10000"/>
            <a:gd name="connsiteY28" fmla="*/ 6822 h 8185"/>
            <a:gd name="connsiteX29" fmla="*/ 10000 w 10000"/>
            <a:gd name="connsiteY29" fmla="*/ 6365 h 8185"/>
            <a:gd name="connsiteX30" fmla="*/ 10000 w 10000"/>
            <a:gd name="connsiteY30" fmla="*/ 5685 h 8185"/>
            <a:gd name="connsiteX31" fmla="*/ 9302 w 10000"/>
            <a:gd name="connsiteY31" fmla="*/ 4548 h 8185"/>
            <a:gd name="connsiteX32" fmla="*/ 9302 w 10000"/>
            <a:gd name="connsiteY32" fmla="*/ 3414 h 8185"/>
            <a:gd name="connsiteX33" fmla="*/ 9535 w 10000"/>
            <a:gd name="connsiteY33" fmla="*/ 3414 h 8185"/>
            <a:gd name="connsiteX34" fmla="*/ 9070 w 10000"/>
            <a:gd name="connsiteY34" fmla="*/ 2278 h 8185"/>
            <a:gd name="connsiteX35" fmla="*/ 8837 w 10000"/>
            <a:gd name="connsiteY35" fmla="*/ 1820 h 8185"/>
            <a:gd name="connsiteX36" fmla="*/ 7674 w 10000"/>
            <a:gd name="connsiteY36" fmla="*/ 1593 h 8185"/>
            <a:gd name="connsiteX37" fmla="*/ 6512 w 10000"/>
            <a:gd name="connsiteY37" fmla="*/ 1139 h 8185"/>
            <a:gd name="connsiteX38" fmla="*/ 6047 w 10000"/>
            <a:gd name="connsiteY38" fmla="*/ 2 h 8185"/>
            <a:gd name="connsiteX0" fmla="*/ 6512 w 10000"/>
            <a:gd name="connsiteY0" fmla="*/ 278 h 8886"/>
            <a:gd name="connsiteX1" fmla="*/ 5814 w 10000"/>
            <a:gd name="connsiteY1" fmla="*/ 0 h 8886"/>
            <a:gd name="connsiteX2" fmla="*/ 5116 w 10000"/>
            <a:gd name="connsiteY2" fmla="*/ 278 h 8886"/>
            <a:gd name="connsiteX3" fmla="*/ 4884 w 10000"/>
            <a:gd name="connsiteY3" fmla="*/ 1943 h 8886"/>
            <a:gd name="connsiteX4" fmla="*/ 4651 w 10000"/>
            <a:gd name="connsiteY4" fmla="*/ 2774 h 8886"/>
            <a:gd name="connsiteX5" fmla="*/ 5349 w 10000"/>
            <a:gd name="connsiteY5" fmla="*/ 3889 h 8886"/>
            <a:gd name="connsiteX6" fmla="*/ 5349 w 10000"/>
            <a:gd name="connsiteY6" fmla="*/ 4443 h 8886"/>
            <a:gd name="connsiteX7" fmla="*/ 3953 w 10000"/>
            <a:gd name="connsiteY7" fmla="*/ 3610 h 8886"/>
            <a:gd name="connsiteX8" fmla="*/ 2558 w 10000"/>
            <a:gd name="connsiteY8" fmla="*/ 2774 h 8886"/>
            <a:gd name="connsiteX9" fmla="*/ 1395 w 10000"/>
            <a:gd name="connsiteY9" fmla="*/ 2774 h 8886"/>
            <a:gd name="connsiteX10" fmla="*/ 1395 w 10000"/>
            <a:gd name="connsiteY10" fmla="*/ 3889 h 8886"/>
            <a:gd name="connsiteX11" fmla="*/ 0 w 10000"/>
            <a:gd name="connsiteY11" fmla="*/ 4165 h 8886"/>
            <a:gd name="connsiteX12" fmla="*/ 0 w 10000"/>
            <a:gd name="connsiteY12" fmla="*/ 7221 h 8886"/>
            <a:gd name="connsiteX13" fmla="*/ 465 w 10000"/>
            <a:gd name="connsiteY13" fmla="*/ 8331 h 8886"/>
            <a:gd name="connsiteX14" fmla="*/ 1395 w 10000"/>
            <a:gd name="connsiteY14" fmla="*/ 8331 h 8886"/>
            <a:gd name="connsiteX15" fmla="*/ 1860 w 10000"/>
            <a:gd name="connsiteY15" fmla="*/ 8610 h 8886"/>
            <a:gd name="connsiteX16" fmla="*/ 1628 w 10000"/>
            <a:gd name="connsiteY16" fmla="*/ 8610 h 8886"/>
            <a:gd name="connsiteX17" fmla="*/ 2093 w 10000"/>
            <a:gd name="connsiteY17" fmla="*/ 8886 h 8886"/>
            <a:gd name="connsiteX18" fmla="*/ 2558 w 10000"/>
            <a:gd name="connsiteY18" fmla="*/ 8610 h 8886"/>
            <a:gd name="connsiteX19" fmla="*/ 3488 w 10000"/>
            <a:gd name="connsiteY19" fmla="*/ 8886 h 8886"/>
            <a:gd name="connsiteX20" fmla="*/ 4186 w 10000"/>
            <a:gd name="connsiteY20" fmla="*/ 8052 h 8886"/>
            <a:gd name="connsiteX21" fmla="*/ 5116 w 10000"/>
            <a:gd name="connsiteY21" fmla="*/ 6945 h 8886"/>
            <a:gd name="connsiteX22" fmla="*/ 5814 w 10000"/>
            <a:gd name="connsiteY22" fmla="*/ 6662 h 8886"/>
            <a:gd name="connsiteX23" fmla="*/ 5581 w 10000"/>
            <a:gd name="connsiteY23" fmla="*/ 6662 h 8886"/>
            <a:gd name="connsiteX24" fmla="*/ 5581 w 10000"/>
            <a:gd name="connsiteY24" fmla="*/ 6385 h 8886"/>
            <a:gd name="connsiteX25" fmla="*/ 7674 w 10000"/>
            <a:gd name="connsiteY25" fmla="*/ 5276 h 8886"/>
            <a:gd name="connsiteX26" fmla="*/ 8605 w 10000"/>
            <a:gd name="connsiteY26" fmla="*/ 5832 h 8886"/>
            <a:gd name="connsiteX27" fmla="*/ 9070 w 10000"/>
            <a:gd name="connsiteY27" fmla="*/ 6662 h 8886"/>
            <a:gd name="connsiteX28" fmla="*/ 9302 w 10000"/>
            <a:gd name="connsiteY28" fmla="*/ 7221 h 8886"/>
            <a:gd name="connsiteX29" fmla="*/ 10000 w 10000"/>
            <a:gd name="connsiteY29" fmla="*/ 6662 h 8886"/>
            <a:gd name="connsiteX30" fmla="*/ 10000 w 10000"/>
            <a:gd name="connsiteY30" fmla="*/ 5832 h 8886"/>
            <a:gd name="connsiteX31" fmla="*/ 9302 w 10000"/>
            <a:gd name="connsiteY31" fmla="*/ 4443 h 8886"/>
            <a:gd name="connsiteX32" fmla="*/ 9302 w 10000"/>
            <a:gd name="connsiteY32" fmla="*/ 3057 h 8886"/>
            <a:gd name="connsiteX33" fmla="*/ 9535 w 10000"/>
            <a:gd name="connsiteY33" fmla="*/ 3057 h 8886"/>
            <a:gd name="connsiteX34" fmla="*/ 9070 w 10000"/>
            <a:gd name="connsiteY34" fmla="*/ 1669 h 8886"/>
            <a:gd name="connsiteX35" fmla="*/ 8837 w 10000"/>
            <a:gd name="connsiteY35" fmla="*/ 1110 h 8886"/>
            <a:gd name="connsiteX36" fmla="*/ 7674 w 10000"/>
            <a:gd name="connsiteY36" fmla="*/ 832 h 8886"/>
            <a:gd name="connsiteX37" fmla="*/ 6512 w 10000"/>
            <a:gd name="connsiteY37" fmla="*/ 278 h 8886"/>
            <a:gd name="connsiteX0" fmla="*/ 6512 w 10000"/>
            <a:gd name="connsiteY0" fmla="*/ 313 h 10000"/>
            <a:gd name="connsiteX1" fmla="*/ 5814 w 10000"/>
            <a:gd name="connsiteY1" fmla="*/ 0 h 10000"/>
            <a:gd name="connsiteX2" fmla="*/ 5116 w 10000"/>
            <a:gd name="connsiteY2" fmla="*/ 313 h 10000"/>
            <a:gd name="connsiteX3" fmla="*/ 4884 w 10000"/>
            <a:gd name="connsiteY3" fmla="*/ 2187 h 10000"/>
            <a:gd name="connsiteX4" fmla="*/ 4651 w 10000"/>
            <a:gd name="connsiteY4" fmla="*/ 3122 h 10000"/>
            <a:gd name="connsiteX5" fmla="*/ 5349 w 10000"/>
            <a:gd name="connsiteY5" fmla="*/ 4377 h 10000"/>
            <a:gd name="connsiteX6" fmla="*/ 5349 w 10000"/>
            <a:gd name="connsiteY6" fmla="*/ 5000 h 10000"/>
            <a:gd name="connsiteX7" fmla="*/ 3953 w 10000"/>
            <a:gd name="connsiteY7" fmla="*/ 4063 h 10000"/>
            <a:gd name="connsiteX8" fmla="*/ 2558 w 10000"/>
            <a:gd name="connsiteY8" fmla="*/ 3122 h 10000"/>
            <a:gd name="connsiteX9" fmla="*/ 1395 w 10000"/>
            <a:gd name="connsiteY9" fmla="*/ 3122 h 10000"/>
            <a:gd name="connsiteX10" fmla="*/ 1395 w 10000"/>
            <a:gd name="connsiteY10" fmla="*/ 4377 h 10000"/>
            <a:gd name="connsiteX11" fmla="*/ 0 w 10000"/>
            <a:gd name="connsiteY11" fmla="*/ 4687 h 10000"/>
            <a:gd name="connsiteX12" fmla="*/ 0 w 10000"/>
            <a:gd name="connsiteY12" fmla="*/ 8126 h 10000"/>
            <a:gd name="connsiteX13" fmla="*/ 465 w 10000"/>
            <a:gd name="connsiteY13" fmla="*/ 9375 h 10000"/>
            <a:gd name="connsiteX14" fmla="*/ 1395 w 10000"/>
            <a:gd name="connsiteY14" fmla="*/ 9375 h 10000"/>
            <a:gd name="connsiteX15" fmla="*/ 1860 w 10000"/>
            <a:gd name="connsiteY15" fmla="*/ 9689 h 10000"/>
            <a:gd name="connsiteX16" fmla="*/ 1628 w 10000"/>
            <a:gd name="connsiteY16" fmla="*/ 9689 h 10000"/>
            <a:gd name="connsiteX17" fmla="*/ 2093 w 10000"/>
            <a:gd name="connsiteY17" fmla="*/ 10000 h 10000"/>
            <a:gd name="connsiteX18" fmla="*/ 2558 w 10000"/>
            <a:gd name="connsiteY18" fmla="*/ 9689 h 10000"/>
            <a:gd name="connsiteX19" fmla="*/ 3488 w 10000"/>
            <a:gd name="connsiteY19" fmla="*/ 10000 h 10000"/>
            <a:gd name="connsiteX20" fmla="*/ 4186 w 10000"/>
            <a:gd name="connsiteY20" fmla="*/ 9061 h 10000"/>
            <a:gd name="connsiteX21" fmla="*/ 5116 w 10000"/>
            <a:gd name="connsiteY21" fmla="*/ 7816 h 10000"/>
            <a:gd name="connsiteX22" fmla="*/ 5814 w 10000"/>
            <a:gd name="connsiteY22" fmla="*/ 7497 h 10000"/>
            <a:gd name="connsiteX23" fmla="*/ 5581 w 10000"/>
            <a:gd name="connsiteY23" fmla="*/ 7497 h 10000"/>
            <a:gd name="connsiteX24" fmla="*/ 5581 w 10000"/>
            <a:gd name="connsiteY24" fmla="*/ 7185 h 10000"/>
            <a:gd name="connsiteX25" fmla="*/ 7674 w 10000"/>
            <a:gd name="connsiteY25" fmla="*/ 5937 h 10000"/>
            <a:gd name="connsiteX26" fmla="*/ 8605 w 10000"/>
            <a:gd name="connsiteY26" fmla="*/ 6563 h 10000"/>
            <a:gd name="connsiteX27" fmla="*/ 9070 w 10000"/>
            <a:gd name="connsiteY27" fmla="*/ 7497 h 10000"/>
            <a:gd name="connsiteX28" fmla="*/ 9302 w 10000"/>
            <a:gd name="connsiteY28" fmla="*/ 8126 h 10000"/>
            <a:gd name="connsiteX29" fmla="*/ 10000 w 10000"/>
            <a:gd name="connsiteY29" fmla="*/ 7497 h 10000"/>
            <a:gd name="connsiteX30" fmla="*/ 10000 w 10000"/>
            <a:gd name="connsiteY30" fmla="*/ 6563 h 10000"/>
            <a:gd name="connsiteX31" fmla="*/ 9302 w 10000"/>
            <a:gd name="connsiteY31" fmla="*/ 5000 h 10000"/>
            <a:gd name="connsiteX32" fmla="*/ 9302 w 10000"/>
            <a:gd name="connsiteY32" fmla="*/ 3440 h 10000"/>
            <a:gd name="connsiteX33" fmla="*/ 9535 w 10000"/>
            <a:gd name="connsiteY33" fmla="*/ 3440 h 10000"/>
            <a:gd name="connsiteX34" fmla="*/ 9070 w 10000"/>
            <a:gd name="connsiteY34" fmla="*/ 1878 h 10000"/>
            <a:gd name="connsiteX35" fmla="*/ 8056 w 10000"/>
            <a:gd name="connsiteY35" fmla="*/ 2110 h 10000"/>
            <a:gd name="connsiteX36" fmla="*/ 7674 w 10000"/>
            <a:gd name="connsiteY36" fmla="*/ 936 h 10000"/>
            <a:gd name="connsiteX37" fmla="*/ 6512 w 10000"/>
            <a:gd name="connsiteY37" fmla="*/ 313 h 10000"/>
            <a:gd name="connsiteX0" fmla="*/ 6512 w 10000"/>
            <a:gd name="connsiteY0" fmla="*/ 313 h 10000"/>
            <a:gd name="connsiteX1" fmla="*/ 5814 w 10000"/>
            <a:gd name="connsiteY1" fmla="*/ 0 h 10000"/>
            <a:gd name="connsiteX2" fmla="*/ 5116 w 10000"/>
            <a:gd name="connsiteY2" fmla="*/ 313 h 10000"/>
            <a:gd name="connsiteX3" fmla="*/ 4884 w 10000"/>
            <a:gd name="connsiteY3" fmla="*/ 2187 h 10000"/>
            <a:gd name="connsiteX4" fmla="*/ 4651 w 10000"/>
            <a:gd name="connsiteY4" fmla="*/ 3122 h 10000"/>
            <a:gd name="connsiteX5" fmla="*/ 5349 w 10000"/>
            <a:gd name="connsiteY5" fmla="*/ 4377 h 10000"/>
            <a:gd name="connsiteX6" fmla="*/ 5349 w 10000"/>
            <a:gd name="connsiteY6" fmla="*/ 5000 h 10000"/>
            <a:gd name="connsiteX7" fmla="*/ 3953 w 10000"/>
            <a:gd name="connsiteY7" fmla="*/ 4063 h 10000"/>
            <a:gd name="connsiteX8" fmla="*/ 2558 w 10000"/>
            <a:gd name="connsiteY8" fmla="*/ 3122 h 10000"/>
            <a:gd name="connsiteX9" fmla="*/ 1395 w 10000"/>
            <a:gd name="connsiteY9" fmla="*/ 3122 h 10000"/>
            <a:gd name="connsiteX10" fmla="*/ 1395 w 10000"/>
            <a:gd name="connsiteY10" fmla="*/ 4377 h 10000"/>
            <a:gd name="connsiteX11" fmla="*/ 0 w 10000"/>
            <a:gd name="connsiteY11" fmla="*/ 4687 h 10000"/>
            <a:gd name="connsiteX12" fmla="*/ 0 w 10000"/>
            <a:gd name="connsiteY12" fmla="*/ 8126 h 10000"/>
            <a:gd name="connsiteX13" fmla="*/ 465 w 10000"/>
            <a:gd name="connsiteY13" fmla="*/ 9375 h 10000"/>
            <a:gd name="connsiteX14" fmla="*/ 1395 w 10000"/>
            <a:gd name="connsiteY14" fmla="*/ 9375 h 10000"/>
            <a:gd name="connsiteX15" fmla="*/ 1860 w 10000"/>
            <a:gd name="connsiteY15" fmla="*/ 9689 h 10000"/>
            <a:gd name="connsiteX16" fmla="*/ 1628 w 10000"/>
            <a:gd name="connsiteY16" fmla="*/ 9689 h 10000"/>
            <a:gd name="connsiteX17" fmla="*/ 2093 w 10000"/>
            <a:gd name="connsiteY17" fmla="*/ 10000 h 10000"/>
            <a:gd name="connsiteX18" fmla="*/ 2558 w 10000"/>
            <a:gd name="connsiteY18" fmla="*/ 9689 h 10000"/>
            <a:gd name="connsiteX19" fmla="*/ 3488 w 10000"/>
            <a:gd name="connsiteY19" fmla="*/ 10000 h 10000"/>
            <a:gd name="connsiteX20" fmla="*/ 4186 w 10000"/>
            <a:gd name="connsiteY20" fmla="*/ 9061 h 10000"/>
            <a:gd name="connsiteX21" fmla="*/ 5116 w 10000"/>
            <a:gd name="connsiteY21" fmla="*/ 7816 h 10000"/>
            <a:gd name="connsiteX22" fmla="*/ 5814 w 10000"/>
            <a:gd name="connsiteY22" fmla="*/ 7497 h 10000"/>
            <a:gd name="connsiteX23" fmla="*/ 5581 w 10000"/>
            <a:gd name="connsiteY23" fmla="*/ 7497 h 10000"/>
            <a:gd name="connsiteX24" fmla="*/ 5581 w 10000"/>
            <a:gd name="connsiteY24" fmla="*/ 7185 h 10000"/>
            <a:gd name="connsiteX25" fmla="*/ 7674 w 10000"/>
            <a:gd name="connsiteY25" fmla="*/ 5937 h 10000"/>
            <a:gd name="connsiteX26" fmla="*/ 8605 w 10000"/>
            <a:gd name="connsiteY26" fmla="*/ 6563 h 10000"/>
            <a:gd name="connsiteX27" fmla="*/ 9070 w 10000"/>
            <a:gd name="connsiteY27" fmla="*/ 7497 h 10000"/>
            <a:gd name="connsiteX28" fmla="*/ 9302 w 10000"/>
            <a:gd name="connsiteY28" fmla="*/ 8126 h 10000"/>
            <a:gd name="connsiteX29" fmla="*/ 10000 w 10000"/>
            <a:gd name="connsiteY29" fmla="*/ 7497 h 10000"/>
            <a:gd name="connsiteX30" fmla="*/ 10000 w 10000"/>
            <a:gd name="connsiteY30" fmla="*/ 6563 h 10000"/>
            <a:gd name="connsiteX31" fmla="*/ 9302 w 10000"/>
            <a:gd name="connsiteY31" fmla="*/ 5000 h 10000"/>
            <a:gd name="connsiteX32" fmla="*/ 9302 w 10000"/>
            <a:gd name="connsiteY32" fmla="*/ 3440 h 10000"/>
            <a:gd name="connsiteX33" fmla="*/ 9535 w 10000"/>
            <a:gd name="connsiteY33" fmla="*/ 3440 h 10000"/>
            <a:gd name="connsiteX34" fmla="*/ 8005 w 10000"/>
            <a:gd name="connsiteY34" fmla="*/ 4270 h 10000"/>
            <a:gd name="connsiteX35" fmla="*/ 8056 w 10000"/>
            <a:gd name="connsiteY35" fmla="*/ 2110 h 10000"/>
            <a:gd name="connsiteX36" fmla="*/ 7674 w 10000"/>
            <a:gd name="connsiteY36" fmla="*/ 936 h 10000"/>
            <a:gd name="connsiteX37" fmla="*/ 6512 w 10000"/>
            <a:gd name="connsiteY37" fmla="*/ 313 h 10000"/>
            <a:gd name="connsiteX0" fmla="*/ 6512 w 10000"/>
            <a:gd name="connsiteY0" fmla="*/ 313 h 10000"/>
            <a:gd name="connsiteX1" fmla="*/ 5814 w 10000"/>
            <a:gd name="connsiteY1" fmla="*/ 0 h 10000"/>
            <a:gd name="connsiteX2" fmla="*/ 5116 w 10000"/>
            <a:gd name="connsiteY2" fmla="*/ 313 h 10000"/>
            <a:gd name="connsiteX3" fmla="*/ 4884 w 10000"/>
            <a:gd name="connsiteY3" fmla="*/ 2187 h 10000"/>
            <a:gd name="connsiteX4" fmla="*/ 4651 w 10000"/>
            <a:gd name="connsiteY4" fmla="*/ 3122 h 10000"/>
            <a:gd name="connsiteX5" fmla="*/ 5349 w 10000"/>
            <a:gd name="connsiteY5" fmla="*/ 4377 h 10000"/>
            <a:gd name="connsiteX6" fmla="*/ 5349 w 10000"/>
            <a:gd name="connsiteY6" fmla="*/ 5000 h 10000"/>
            <a:gd name="connsiteX7" fmla="*/ 3953 w 10000"/>
            <a:gd name="connsiteY7" fmla="*/ 4063 h 10000"/>
            <a:gd name="connsiteX8" fmla="*/ 2558 w 10000"/>
            <a:gd name="connsiteY8" fmla="*/ 3122 h 10000"/>
            <a:gd name="connsiteX9" fmla="*/ 1395 w 10000"/>
            <a:gd name="connsiteY9" fmla="*/ 3122 h 10000"/>
            <a:gd name="connsiteX10" fmla="*/ 1395 w 10000"/>
            <a:gd name="connsiteY10" fmla="*/ 4377 h 10000"/>
            <a:gd name="connsiteX11" fmla="*/ 0 w 10000"/>
            <a:gd name="connsiteY11" fmla="*/ 4687 h 10000"/>
            <a:gd name="connsiteX12" fmla="*/ 0 w 10000"/>
            <a:gd name="connsiteY12" fmla="*/ 8126 h 10000"/>
            <a:gd name="connsiteX13" fmla="*/ 465 w 10000"/>
            <a:gd name="connsiteY13" fmla="*/ 9375 h 10000"/>
            <a:gd name="connsiteX14" fmla="*/ 1395 w 10000"/>
            <a:gd name="connsiteY14" fmla="*/ 9375 h 10000"/>
            <a:gd name="connsiteX15" fmla="*/ 1860 w 10000"/>
            <a:gd name="connsiteY15" fmla="*/ 9689 h 10000"/>
            <a:gd name="connsiteX16" fmla="*/ 1628 w 10000"/>
            <a:gd name="connsiteY16" fmla="*/ 9689 h 10000"/>
            <a:gd name="connsiteX17" fmla="*/ 2093 w 10000"/>
            <a:gd name="connsiteY17" fmla="*/ 10000 h 10000"/>
            <a:gd name="connsiteX18" fmla="*/ 2558 w 10000"/>
            <a:gd name="connsiteY18" fmla="*/ 9689 h 10000"/>
            <a:gd name="connsiteX19" fmla="*/ 3488 w 10000"/>
            <a:gd name="connsiteY19" fmla="*/ 10000 h 10000"/>
            <a:gd name="connsiteX20" fmla="*/ 4186 w 10000"/>
            <a:gd name="connsiteY20" fmla="*/ 9061 h 10000"/>
            <a:gd name="connsiteX21" fmla="*/ 5116 w 10000"/>
            <a:gd name="connsiteY21" fmla="*/ 7816 h 10000"/>
            <a:gd name="connsiteX22" fmla="*/ 5814 w 10000"/>
            <a:gd name="connsiteY22" fmla="*/ 7497 h 10000"/>
            <a:gd name="connsiteX23" fmla="*/ 5581 w 10000"/>
            <a:gd name="connsiteY23" fmla="*/ 7497 h 10000"/>
            <a:gd name="connsiteX24" fmla="*/ 5581 w 10000"/>
            <a:gd name="connsiteY24" fmla="*/ 7185 h 10000"/>
            <a:gd name="connsiteX25" fmla="*/ 7674 w 10000"/>
            <a:gd name="connsiteY25" fmla="*/ 5937 h 10000"/>
            <a:gd name="connsiteX26" fmla="*/ 8605 w 10000"/>
            <a:gd name="connsiteY26" fmla="*/ 6563 h 10000"/>
            <a:gd name="connsiteX27" fmla="*/ 9070 w 10000"/>
            <a:gd name="connsiteY27" fmla="*/ 7497 h 10000"/>
            <a:gd name="connsiteX28" fmla="*/ 9302 w 10000"/>
            <a:gd name="connsiteY28" fmla="*/ 8126 h 10000"/>
            <a:gd name="connsiteX29" fmla="*/ 10000 w 10000"/>
            <a:gd name="connsiteY29" fmla="*/ 7497 h 10000"/>
            <a:gd name="connsiteX30" fmla="*/ 10000 w 10000"/>
            <a:gd name="connsiteY30" fmla="*/ 6563 h 10000"/>
            <a:gd name="connsiteX31" fmla="*/ 9302 w 10000"/>
            <a:gd name="connsiteY31" fmla="*/ 5000 h 10000"/>
            <a:gd name="connsiteX32" fmla="*/ 9302 w 10000"/>
            <a:gd name="connsiteY32" fmla="*/ 3440 h 10000"/>
            <a:gd name="connsiteX33" fmla="*/ 8005 w 10000"/>
            <a:gd name="connsiteY33" fmla="*/ 4270 h 10000"/>
            <a:gd name="connsiteX34" fmla="*/ 8056 w 10000"/>
            <a:gd name="connsiteY34" fmla="*/ 2110 h 10000"/>
            <a:gd name="connsiteX35" fmla="*/ 7674 w 10000"/>
            <a:gd name="connsiteY35" fmla="*/ 936 h 10000"/>
            <a:gd name="connsiteX36" fmla="*/ 6512 w 10000"/>
            <a:gd name="connsiteY36" fmla="*/ 313 h 10000"/>
            <a:gd name="connsiteX0" fmla="*/ 9302 w 12028"/>
            <a:gd name="connsiteY0" fmla="*/ 3440 h 10000"/>
            <a:gd name="connsiteX1" fmla="*/ 8005 w 12028"/>
            <a:gd name="connsiteY1" fmla="*/ 4270 h 10000"/>
            <a:gd name="connsiteX2" fmla="*/ 8056 w 12028"/>
            <a:gd name="connsiteY2" fmla="*/ 2110 h 10000"/>
            <a:gd name="connsiteX3" fmla="*/ 7674 w 12028"/>
            <a:gd name="connsiteY3" fmla="*/ 936 h 10000"/>
            <a:gd name="connsiteX4" fmla="*/ 6512 w 12028"/>
            <a:gd name="connsiteY4" fmla="*/ 313 h 10000"/>
            <a:gd name="connsiteX5" fmla="*/ 5814 w 12028"/>
            <a:gd name="connsiteY5" fmla="*/ 0 h 10000"/>
            <a:gd name="connsiteX6" fmla="*/ 5116 w 12028"/>
            <a:gd name="connsiteY6" fmla="*/ 313 h 10000"/>
            <a:gd name="connsiteX7" fmla="*/ 4884 w 12028"/>
            <a:gd name="connsiteY7" fmla="*/ 2187 h 10000"/>
            <a:gd name="connsiteX8" fmla="*/ 4651 w 12028"/>
            <a:gd name="connsiteY8" fmla="*/ 3122 h 10000"/>
            <a:gd name="connsiteX9" fmla="*/ 5349 w 12028"/>
            <a:gd name="connsiteY9" fmla="*/ 4377 h 10000"/>
            <a:gd name="connsiteX10" fmla="*/ 5349 w 12028"/>
            <a:gd name="connsiteY10" fmla="*/ 5000 h 10000"/>
            <a:gd name="connsiteX11" fmla="*/ 3953 w 12028"/>
            <a:gd name="connsiteY11" fmla="*/ 4063 h 10000"/>
            <a:gd name="connsiteX12" fmla="*/ 2558 w 12028"/>
            <a:gd name="connsiteY12" fmla="*/ 3122 h 10000"/>
            <a:gd name="connsiteX13" fmla="*/ 1395 w 12028"/>
            <a:gd name="connsiteY13" fmla="*/ 3122 h 10000"/>
            <a:gd name="connsiteX14" fmla="*/ 1395 w 12028"/>
            <a:gd name="connsiteY14" fmla="*/ 4377 h 10000"/>
            <a:gd name="connsiteX15" fmla="*/ 0 w 12028"/>
            <a:gd name="connsiteY15" fmla="*/ 4687 h 10000"/>
            <a:gd name="connsiteX16" fmla="*/ 0 w 12028"/>
            <a:gd name="connsiteY16" fmla="*/ 8126 h 10000"/>
            <a:gd name="connsiteX17" fmla="*/ 465 w 12028"/>
            <a:gd name="connsiteY17" fmla="*/ 9375 h 10000"/>
            <a:gd name="connsiteX18" fmla="*/ 1395 w 12028"/>
            <a:gd name="connsiteY18" fmla="*/ 9375 h 10000"/>
            <a:gd name="connsiteX19" fmla="*/ 1860 w 12028"/>
            <a:gd name="connsiteY19" fmla="*/ 9689 h 10000"/>
            <a:gd name="connsiteX20" fmla="*/ 1628 w 12028"/>
            <a:gd name="connsiteY20" fmla="*/ 9689 h 10000"/>
            <a:gd name="connsiteX21" fmla="*/ 2093 w 12028"/>
            <a:gd name="connsiteY21" fmla="*/ 10000 h 10000"/>
            <a:gd name="connsiteX22" fmla="*/ 2558 w 12028"/>
            <a:gd name="connsiteY22" fmla="*/ 9689 h 10000"/>
            <a:gd name="connsiteX23" fmla="*/ 3488 w 12028"/>
            <a:gd name="connsiteY23" fmla="*/ 10000 h 10000"/>
            <a:gd name="connsiteX24" fmla="*/ 4186 w 12028"/>
            <a:gd name="connsiteY24" fmla="*/ 9061 h 10000"/>
            <a:gd name="connsiteX25" fmla="*/ 5116 w 12028"/>
            <a:gd name="connsiteY25" fmla="*/ 7816 h 10000"/>
            <a:gd name="connsiteX26" fmla="*/ 5814 w 12028"/>
            <a:gd name="connsiteY26" fmla="*/ 7497 h 10000"/>
            <a:gd name="connsiteX27" fmla="*/ 5581 w 12028"/>
            <a:gd name="connsiteY27" fmla="*/ 7497 h 10000"/>
            <a:gd name="connsiteX28" fmla="*/ 5581 w 12028"/>
            <a:gd name="connsiteY28" fmla="*/ 7185 h 10000"/>
            <a:gd name="connsiteX29" fmla="*/ 7674 w 12028"/>
            <a:gd name="connsiteY29" fmla="*/ 5937 h 10000"/>
            <a:gd name="connsiteX30" fmla="*/ 8605 w 12028"/>
            <a:gd name="connsiteY30" fmla="*/ 6563 h 10000"/>
            <a:gd name="connsiteX31" fmla="*/ 9070 w 12028"/>
            <a:gd name="connsiteY31" fmla="*/ 7497 h 10000"/>
            <a:gd name="connsiteX32" fmla="*/ 9302 w 12028"/>
            <a:gd name="connsiteY32" fmla="*/ 8126 h 10000"/>
            <a:gd name="connsiteX33" fmla="*/ 10000 w 12028"/>
            <a:gd name="connsiteY33" fmla="*/ 7497 h 10000"/>
            <a:gd name="connsiteX34" fmla="*/ 10000 w 12028"/>
            <a:gd name="connsiteY34" fmla="*/ 6563 h 10000"/>
            <a:gd name="connsiteX35" fmla="*/ 12028 w 12028"/>
            <a:gd name="connsiteY35" fmla="*/ 8673 h 10000"/>
            <a:gd name="connsiteX0" fmla="*/ 9302 w 12028"/>
            <a:gd name="connsiteY0" fmla="*/ 3440 h 10000"/>
            <a:gd name="connsiteX1" fmla="*/ 8005 w 12028"/>
            <a:gd name="connsiteY1" fmla="*/ 4270 h 10000"/>
            <a:gd name="connsiteX2" fmla="*/ 8056 w 12028"/>
            <a:gd name="connsiteY2" fmla="*/ 2110 h 10000"/>
            <a:gd name="connsiteX3" fmla="*/ 7674 w 12028"/>
            <a:gd name="connsiteY3" fmla="*/ 936 h 10000"/>
            <a:gd name="connsiteX4" fmla="*/ 6512 w 12028"/>
            <a:gd name="connsiteY4" fmla="*/ 313 h 10000"/>
            <a:gd name="connsiteX5" fmla="*/ 5814 w 12028"/>
            <a:gd name="connsiteY5" fmla="*/ 0 h 10000"/>
            <a:gd name="connsiteX6" fmla="*/ 5116 w 12028"/>
            <a:gd name="connsiteY6" fmla="*/ 313 h 10000"/>
            <a:gd name="connsiteX7" fmla="*/ 4884 w 12028"/>
            <a:gd name="connsiteY7" fmla="*/ 2187 h 10000"/>
            <a:gd name="connsiteX8" fmla="*/ 4651 w 12028"/>
            <a:gd name="connsiteY8" fmla="*/ 3122 h 10000"/>
            <a:gd name="connsiteX9" fmla="*/ 5349 w 12028"/>
            <a:gd name="connsiteY9" fmla="*/ 4377 h 10000"/>
            <a:gd name="connsiteX10" fmla="*/ 5349 w 12028"/>
            <a:gd name="connsiteY10" fmla="*/ 5000 h 10000"/>
            <a:gd name="connsiteX11" fmla="*/ 3953 w 12028"/>
            <a:gd name="connsiteY11" fmla="*/ 4063 h 10000"/>
            <a:gd name="connsiteX12" fmla="*/ 2558 w 12028"/>
            <a:gd name="connsiteY12" fmla="*/ 3122 h 10000"/>
            <a:gd name="connsiteX13" fmla="*/ 1395 w 12028"/>
            <a:gd name="connsiteY13" fmla="*/ 3122 h 10000"/>
            <a:gd name="connsiteX14" fmla="*/ 1395 w 12028"/>
            <a:gd name="connsiteY14" fmla="*/ 4377 h 10000"/>
            <a:gd name="connsiteX15" fmla="*/ 0 w 12028"/>
            <a:gd name="connsiteY15" fmla="*/ 4687 h 10000"/>
            <a:gd name="connsiteX16" fmla="*/ 0 w 12028"/>
            <a:gd name="connsiteY16" fmla="*/ 8126 h 10000"/>
            <a:gd name="connsiteX17" fmla="*/ 465 w 12028"/>
            <a:gd name="connsiteY17" fmla="*/ 9375 h 10000"/>
            <a:gd name="connsiteX18" fmla="*/ 1395 w 12028"/>
            <a:gd name="connsiteY18" fmla="*/ 9375 h 10000"/>
            <a:gd name="connsiteX19" fmla="*/ 1860 w 12028"/>
            <a:gd name="connsiteY19" fmla="*/ 9689 h 10000"/>
            <a:gd name="connsiteX20" fmla="*/ 1628 w 12028"/>
            <a:gd name="connsiteY20" fmla="*/ 9689 h 10000"/>
            <a:gd name="connsiteX21" fmla="*/ 2093 w 12028"/>
            <a:gd name="connsiteY21" fmla="*/ 10000 h 10000"/>
            <a:gd name="connsiteX22" fmla="*/ 2558 w 12028"/>
            <a:gd name="connsiteY22" fmla="*/ 9689 h 10000"/>
            <a:gd name="connsiteX23" fmla="*/ 3488 w 12028"/>
            <a:gd name="connsiteY23" fmla="*/ 10000 h 10000"/>
            <a:gd name="connsiteX24" fmla="*/ 4186 w 12028"/>
            <a:gd name="connsiteY24" fmla="*/ 9061 h 10000"/>
            <a:gd name="connsiteX25" fmla="*/ 5116 w 12028"/>
            <a:gd name="connsiteY25" fmla="*/ 7816 h 10000"/>
            <a:gd name="connsiteX26" fmla="*/ 5814 w 12028"/>
            <a:gd name="connsiteY26" fmla="*/ 7497 h 10000"/>
            <a:gd name="connsiteX27" fmla="*/ 5581 w 12028"/>
            <a:gd name="connsiteY27" fmla="*/ 7497 h 10000"/>
            <a:gd name="connsiteX28" fmla="*/ 5581 w 12028"/>
            <a:gd name="connsiteY28" fmla="*/ 7185 h 10000"/>
            <a:gd name="connsiteX29" fmla="*/ 7674 w 12028"/>
            <a:gd name="connsiteY29" fmla="*/ 5937 h 10000"/>
            <a:gd name="connsiteX30" fmla="*/ 8605 w 12028"/>
            <a:gd name="connsiteY30" fmla="*/ 6563 h 10000"/>
            <a:gd name="connsiteX31" fmla="*/ 9070 w 12028"/>
            <a:gd name="connsiteY31" fmla="*/ 7497 h 10000"/>
            <a:gd name="connsiteX32" fmla="*/ 9302 w 12028"/>
            <a:gd name="connsiteY32" fmla="*/ 8126 h 10000"/>
            <a:gd name="connsiteX33" fmla="*/ 10000 w 12028"/>
            <a:gd name="connsiteY33" fmla="*/ 7497 h 10000"/>
            <a:gd name="connsiteX34" fmla="*/ 10000 w 12028"/>
            <a:gd name="connsiteY34" fmla="*/ 6563 h 10000"/>
            <a:gd name="connsiteX35" fmla="*/ 12028 w 12028"/>
            <a:gd name="connsiteY35" fmla="*/ 8673 h 10000"/>
            <a:gd name="connsiteX36" fmla="*/ 9302 w 12028"/>
            <a:gd name="connsiteY36" fmla="*/ 3440 h 10000"/>
            <a:gd name="connsiteX0" fmla="*/ 12028 w 12028"/>
            <a:gd name="connsiteY0" fmla="*/ 8673 h 10000"/>
            <a:gd name="connsiteX1" fmla="*/ 8005 w 12028"/>
            <a:gd name="connsiteY1" fmla="*/ 4270 h 10000"/>
            <a:gd name="connsiteX2" fmla="*/ 8056 w 12028"/>
            <a:gd name="connsiteY2" fmla="*/ 2110 h 10000"/>
            <a:gd name="connsiteX3" fmla="*/ 7674 w 12028"/>
            <a:gd name="connsiteY3" fmla="*/ 936 h 10000"/>
            <a:gd name="connsiteX4" fmla="*/ 6512 w 12028"/>
            <a:gd name="connsiteY4" fmla="*/ 313 h 10000"/>
            <a:gd name="connsiteX5" fmla="*/ 5814 w 12028"/>
            <a:gd name="connsiteY5" fmla="*/ 0 h 10000"/>
            <a:gd name="connsiteX6" fmla="*/ 5116 w 12028"/>
            <a:gd name="connsiteY6" fmla="*/ 313 h 10000"/>
            <a:gd name="connsiteX7" fmla="*/ 4884 w 12028"/>
            <a:gd name="connsiteY7" fmla="*/ 2187 h 10000"/>
            <a:gd name="connsiteX8" fmla="*/ 4651 w 12028"/>
            <a:gd name="connsiteY8" fmla="*/ 3122 h 10000"/>
            <a:gd name="connsiteX9" fmla="*/ 5349 w 12028"/>
            <a:gd name="connsiteY9" fmla="*/ 4377 h 10000"/>
            <a:gd name="connsiteX10" fmla="*/ 5349 w 12028"/>
            <a:gd name="connsiteY10" fmla="*/ 5000 h 10000"/>
            <a:gd name="connsiteX11" fmla="*/ 3953 w 12028"/>
            <a:gd name="connsiteY11" fmla="*/ 4063 h 10000"/>
            <a:gd name="connsiteX12" fmla="*/ 2558 w 12028"/>
            <a:gd name="connsiteY12" fmla="*/ 3122 h 10000"/>
            <a:gd name="connsiteX13" fmla="*/ 1395 w 12028"/>
            <a:gd name="connsiteY13" fmla="*/ 3122 h 10000"/>
            <a:gd name="connsiteX14" fmla="*/ 1395 w 12028"/>
            <a:gd name="connsiteY14" fmla="*/ 4377 h 10000"/>
            <a:gd name="connsiteX15" fmla="*/ 0 w 12028"/>
            <a:gd name="connsiteY15" fmla="*/ 4687 h 10000"/>
            <a:gd name="connsiteX16" fmla="*/ 0 w 12028"/>
            <a:gd name="connsiteY16" fmla="*/ 8126 h 10000"/>
            <a:gd name="connsiteX17" fmla="*/ 465 w 12028"/>
            <a:gd name="connsiteY17" fmla="*/ 9375 h 10000"/>
            <a:gd name="connsiteX18" fmla="*/ 1395 w 12028"/>
            <a:gd name="connsiteY18" fmla="*/ 9375 h 10000"/>
            <a:gd name="connsiteX19" fmla="*/ 1860 w 12028"/>
            <a:gd name="connsiteY19" fmla="*/ 9689 h 10000"/>
            <a:gd name="connsiteX20" fmla="*/ 1628 w 12028"/>
            <a:gd name="connsiteY20" fmla="*/ 9689 h 10000"/>
            <a:gd name="connsiteX21" fmla="*/ 2093 w 12028"/>
            <a:gd name="connsiteY21" fmla="*/ 10000 h 10000"/>
            <a:gd name="connsiteX22" fmla="*/ 2558 w 12028"/>
            <a:gd name="connsiteY22" fmla="*/ 9689 h 10000"/>
            <a:gd name="connsiteX23" fmla="*/ 3488 w 12028"/>
            <a:gd name="connsiteY23" fmla="*/ 10000 h 10000"/>
            <a:gd name="connsiteX24" fmla="*/ 4186 w 12028"/>
            <a:gd name="connsiteY24" fmla="*/ 9061 h 10000"/>
            <a:gd name="connsiteX25" fmla="*/ 5116 w 12028"/>
            <a:gd name="connsiteY25" fmla="*/ 7816 h 10000"/>
            <a:gd name="connsiteX26" fmla="*/ 5814 w 12028"/>
            <a:gd name="connsiteY26" fmla="*/ 7497 h 10000"/>
            <a:gd name="connsiteX27" fmla="*/ 5581 w 12028"/>
            <a:gd name="connsiteY27" fmla="*/ 7497 h 10000"/>
            <a:gd name="connsiteX28" fmla="*/ 5581 w 12028"/>
            <a:gd name="connsiteY28" fmla="*/ 7185 h 10000"/>
            <a:gd name="connsiteX29" fmla="*/ 7674 w 12028"/>
            <a:gd name="connsiteY29" fmla="*/ 5937 h 10000"/>
            <a:gd name="connsiteX30" fmla="*/ 8605 w 12028"/>
            <a:gd name="connsiteY30" fmla="*/ 6563 h 10000"/>
            <a:gd name="connsiteX31" fmla="*/ 9070 w 12028"/>
            <a:gd name="connsiteY31" fmla="*/ 7497 h 10000"/>
            <a:gd name="connsiteX32" fmla="*/ 9302 w 12028"/>
            <a:gd name="connsiteY32" fmla="*/ 8126 h 10000"/>
            <a:gd name="connsiteX33" fmla="*/ 10000 w 12028"/>
            <a:gd name="connsiteY33" fmla="*/ 7497 h 10000"/>
            <a:gd name="connsiteX34" fmla="*/ 10000 w 12028"/>
            <a:gd name="connsiteY34" fmla="*/ 6563 h 10000"/>
            <a:gd name="connsiteX35" fmla="*/ 12028 w 12028"/>
            <a:gd name="connsiteY35" fmla="*/ 8673 h 10000"/>
            <a:gd name="connsiteX0" fmla="*/ 10000 w 10148"/>
            <a:gd name="connsiteY0" fmla="*/ 6563 h 10000"/>
            <a:gd name="connsiteX1" fmla="*/ 8005 w 10148"/>
            <a:gd name="connsiteY1" fmla="*/ 4270 h 10000"/>
            <a:gd name="connsiteX2" fmla="*/ 8056 w 10148"/>
            <a:gd name="connsiteY2" fmla="*/ 2110 h 10000"/>
            <a:gd name="connsiteX3" fmla="*/ 7674 w 10148"/>
            <a:gd name="connsiteY3" fmla="*/ 936 h 10000"/>
            <a:gd name="connsiteX4" fmla="*/ 6512 w 10148"/>
            <a:gd name="connsiteY4" fmla="*/ 313 h 10000"/>
            <a:gd name="connsiteX5" fmla="*/ 5814 w 10148"/>
            <a:gd name="connsiteY5" fmla="*/ 0 h 10000"/>
            <a:gd name="connsiteX6" fmla="*/ 5116 w 10148"/>
            <a:gd name="connsiteY6" fmla="*/ 313 h 10000"/>
            <a:gd name="connsiteX7" fmla="*/ 4884 w 10148"/>
            <a:gd name="connsiteY7" fmla="*/ 2187 h 10000"/>
            <a:gd name="connsiteX8" fmla="*/ 4651 w 10148"/>
            <a:gd name="connsiteY8" fmla="*/ 3122 h 10000"/>
            <a:gd name="connsiteX9" fmla="*/ 5349 w 10148"/>
            <a:gd name="connsiteY9" fmla="*/ 4377 h 10000"/>
            <a:gd name="connsiteX10" fmla="*/ 5349 w 10148"/>
            <a:gd name="connsiteY10" fmla="*/ 5000 h 10000"/>
            <a:gd name="connsiteX11" fmla="*/ 3953 w 10148"/>
            <a:gd name="connsiteY11" fmla="*/ 4063 h 10000"/>
            <a:gd name="connsiteX12" fmla="*/ 2558 w 10148"/>
            <a:gd name="connsiteY12" fmla="*/ 3122 h 10000"/>
            <a:gd name="connsiteX13" fmla="*/ 1395 w 10148"/>
            <a:gd name="connsiteY13" fmla="*/ 3122 h 10000"/>
            <a:gd name="connsiteX14" fmla="*/ 1395 w 10148"/>
            <a:gd name="connsiteY14" fmla="*/ 4377 h 10000"/>
            <a:gd name="connsiteX15" fmla="*/ 0 w 10148"/>
            <a:gd name="connsiteY15" fmla="*/ 4687 h 10000"/>
            <a:gd name="connsiteX16" fmla="*/ 0 w 10148"/>
            <a:gd name="connsiteY16" fmla="*/ 8126 h 10000"/>
            <a:gd name="connsiteX17" fmla="*/ 465 w 10148"/>
            <a:gd name="connsiteY17" fmla="*/ 9375 h 10000"/>
            <a:gd name="connsiteX18" fmla="*/ 1395 w 10148"/>
            <a:gd name="connsiteY18" fmla="*/ 9375 h 10000"/>
            <a:gd name="connsiteX19" fmla="*/ 1860 w 10148"/>
            <a:gd name="connsiteY19" fmla="*/ 9689 h 10000"/>
            <a:gd name="connsiteX20" fmla="*/ 1628 w 10148"/>
            <a:gd name="connsiteY20" fmla="*/ 9689 h 10000"/>
            <a:gd name="connsiteX21" fmla="*/ 2093 w 10148"/>
            <a:gd name="connsiteY21" fmla="*/ 10000 h 10000"/>
            <a:gd name="connsiteX22" fmla="*/ 2558 w 10148"/>
            <a:gd name="connsiteY22" fmla="*/ 9689 h 10000"/>
            <a:gd name="connsiteX23" fmla="*/ 3488 w 10148"/>
            <a:gd name="connsiteY23" fmla="*/ 10000 h 10000"/>
            <a:gd name="connsiteX24" fmla="*/ 4186 w 10148"/>
            <a:gd name="connsiteY24" fmla="*/ 9061 h 10000"/>
            <a:gd name="connsiteX25" fmla="*/ 5116 w 10148"/>
            <a:gd name="connsiteY25" fmla="*/ 7816 h 10000"/>
            <a:gd name="connsiteX26" fmla="*/ 5814 w 10148"/>
            <a:gd name="connsiteY26" fmla="*/ 7497 h 10000"/>
            <a:gd name="connsiteX27" fmla="*/ 5581 w 10148"/>
            <a:gd name="connsiteY27" fmla="*/ 7497 h 10000"/>
            <a:gd name="connsiteX28" fmla="*/ 5581 w 10148"/>
            <a:gd name="connsiteY28" fmla="*/ 7185 h 10000"/>
            <a:gd name="connsiteX29" fmla="*/ 7674 w 10148"/>
            <a:gd name="connsiteY29" fmla="*/ 5937 h 10000"/>
            <a:gd name="connsiteX30" fmla="*/ 8605 w 10148"/>
            <a:gd name="connsiteY30" fmla="*/ 6563 h 10000"/>
            <a:gd name="connsiteX31" fmla="*/ 9070 w 10148"/>
            <a:gd name="connsiteY31" fmla="*/ 7497 h 10000"/>
            <a:gd name="connsiteX32" fmla="*/ 9302 w 10148"/>
            <a:gd name="connsiteY32" fmla="*/ 8126 h 10000"/>
            <a:gd name="connsiteX33" fmla="*/ 10000 w 10148"/>
            <a:gd name="connsiteY33" fmla="*/ 7497 h 10000"/>
            <a:gd name="connsiteX34" fmla="*/ 10000 w 10148"/>
            <a:gd name="connsiteY34" fmla="*/ 6563 h 10000"/>
            <a:gd name="connsiteX0" fmla="*/ 10000 w 10000"/>
            <a:gd name="connsiteY0" fmla="*/ 7497 h 10000"/>
            <a:gd name="connsiteX1" fmla="*/ 8005 w 10000"/>
            <a:gd name="connsiteY1" fmla="*/ 4270 h 10000"/>
            <a:gd name="connsiteX2" fmla="*/ 8056 w 10000"/>
            <a:gd name="connsiteY2" fmla="*/ 2110 h 10000"/>
            <a:gd name="connsiteX3" fmla="*/ 7674 w 10000"/>
            <a:gd name="connsiteY3" fmla="*/ 936 h 10000"/>
            <a:gd name="connsiteX4" fmla="*/ 6512 w 10000"/>
            <a:gd name="connsiteY4" fmla="*/ 313 h 10000"/>
            <a:gd name="connsiteX5" fmla="*/ 5814 w 10000"/>
            <a:gd name="connsiteY5" fmla="*/ 0 h 10000"/>
            <a:gd name="connsiteX6" fmla="*/ 5116 w 10000"/>
            <a:gd name="connsiteY6" fmla="*/ 313 h 10000"/>
            <a:gd name="connsiteX7" fmla="*/ 4884 w 10000"/>
            <a:gd name="connsiteY7" fmla="*/ 2187 h 10000"/>
            <a:gd name="connsiteX8" fmla="*/ 4651 w 10000"/>
            <a:gd name="connsiteY8" fmla="*/ 3122 h 10000"/>
            <a:gd name="connsiteX9" fmla="*/ 5349 w 10000"/>
            <a:gd name="connsiteY9" fmla="*/ 4377 h 10000"/>
            <a:gd name="connsiteX10" fmla="*/ 5349 w 10000"/>
            <a:gd name="connsiteY10" fmla="*/ 5000 h 10000"/>
            <a:gd name="connsiteX11" fmla="*/ 3953 w 10000"/>
            <a:gd name="connsiteY11" fmla="*/ 4063 h 10000"/>
            <a:gd name="connsiteX12" fmla="*/ 2558 w 10000"/>
            <a:gd name="connsiteY12" fmla="*/ 3122 h 10000"/>
            <a:gd name="connsiteX13" fmla="*/ 1395 w 10000"/>
            <a:gd name="connsiteY13" fmla="*/ 3122 h 10000"/>
            <a:gd name="connsiteX14" fmla="*/ 1395 w 10000"/>
            <a:gd name="connsiteY14" fmla="*/ 4377 h 10000"/>
            <a:gd name="connsiteX15" fmla="*/ 0 w 10000"/>
            <a:gd name="connsiteY15" fmla="*/ 4687 h 10000"/>
            <a:gd name="connsiteX16" fmla="*/ 0 w 10000"/>
            <a:gd name="connsiteY16" fmla="*/ 8126 h 10000"/>
            <a:gd name="connsiteX17" fmla="*/ 465 w 10000"/>
            <a:gd name="connsiteY17" fmla="*/ 9375 h 10000"/>
            <a:gd name="connsiteX18" fmla="*/ 1395 w 10000"/>
            <a:gd name="connsiteY18" fmla="*/ 9375 h 10000"/>
            <a:gd name="connsiteX19" fmla="*/ 1860 w 10000"/>
            <a:gd name="connsiteY19" fmla="*/ 9689 h 10000"/>
            <a:gd name="connsiteX20" fmla="*/ 1628 w 10000"/>
            <a:gd name="connsiteY20" fmla="*/ 9689 h 10000"/>
            <a:gd name="connsiteX21" fmla="*/ 2093 w 10000"/>
            <a:gd name="connsiteY21" fmla="*/ 10000 h 10000"/>
            <a:gd name="connsiteX22" fmla="*/ 2558 w 10000"/>
            <a:gd name="connsiteY22" fmla="*/ 9689 h 10000"/>
            <a:gd name="connsiteX23" fmla="*/ 3488 w 10000"/>
            <a:gd name="connsiteY23" fmla="*/ 10000 h 10000"/>
            <a:gd name="connsiteX24" fmla="*/ 4186 w 10000"/>
            <a:gd name="connsiteY24" fmla="*/ 9061 h 10000"/>
            <a:gd name="connsiteX25" fmla="*/ 5116 w 10000"/>
            <a:gd name="connsiteY25" fmla="*/ 7816 h 10000"/>
            <a:gd name="connsiteX26" fmla="*/ 5814 w 10000"/>
            <a:gd name="connsiteY26" fmla="*/ 7497 h 10000"/>
            <a:gd name="connsiteX27" fmla="*/ 5581 w 10000"/>
            <a:gd name="connsiteY27" fmla="*/ 7497 h 10000"/>
            <a:gd name="connsiteX28" fmla="*/ 5581 w 10000"/>
            <a:gd name="connsiteY28" fmla="*/ 7185 h 10000"/>
            <a:gd name="connsiteX29" fmla="*/ 7674 w 10000"/>
            <a:gd name="connsiteY29" fmla="*/ 5937 h 10000"/>
            <a:gd name="connsiteX30" fmla="*/ 8605 w 10000"/>
            <a:gd name="connsiteY30" fmla="*/ 6563 h 10000"/>
            <a:gd name="connsiteX31" fmla="*/ 9070 w 10000"/>
            <a:gd name="connsiteY31" fmla="*/ 7497 h 10000"/>
            <a:gd name="connsiteX32" fmla="*/ 9302 w 10000"/>
            <a:gd name="connsiteY32" fmla="*/ 8126 h 10000"/>
            <a:gd name="connsiteX33" fmla="*/ 10000 w 10000"/>
            <a:gd name="connsiteY33" fmla="*/ 7497 h 10000"/>
            <a:gd name="connsiteX0" fmla="*/ 9302 w 9302"/>
            <a:gd name="connsiteY0" fmla="*/ 8126 h 10000"/>
            <a:gd name="connsiteX1" fmla="*/ 8005 w 9302"/>
            <a:gd name="connsiteY1" fmla="*/ 4270 h 10000"/>
            <a:gd name="connsiteX2" fmla="*/ 8056 w 9302"/>
            <a:gd name="connsiteY2" fmla="*/ 2110 h 10000"/>
            <a:gd name="connsiteX3" fmla="*/ 7674 w 9302"/>
            <a:gd name="connsiteY3" fmla="*/ 936 h 10000"/>
            <a:gd name="connsiteX4" fmla="*/ 6512 w 9302"/>
            <a:gd name="connsiteY4" fmla="*/ 313 h 10000"/>
            <a:gd name="connsiteX5" fmla="*/ 5814 w 9302"/>
            <a:gd name="connsiteY5" fmla="*/ 0 h 10000"/>
            <a:gd name="connsiteX6" fmla="*/ 5116 w 9302"/>
            <a:gd name="connsiteY6" fmla="*/ 313 h 10000"/>
            <a:gd name="connsiteX7" fmla="*/ 4884 w 9302"/>
            <a:gd name="connsiteY7" fmla="*/ 2187 h 10000"/>
            <a:gd name="connsiteX8" fmla="*/ 4651 w 9302"/>
            <a:gd name="connsiteY8" fmla="*/ 3122 h 10000"/>
            <a:gd name="connsiteX9" fmla="*/ 5349 w 9302"/>
            <a:gd name="connsiteY9" fmla="*/ 4377 h 10000"/>
            <a:gd name="connsiteX10" fmla="*/ 5349 w 9302"/>
            <a:gd name="connsiteY10" fmla="*/ 5000 h 10000"/>
            <a:gd name="connsiteX11" fmla="*/ 3953 w 9302"/>
            <a:gd name="connsiteY11" fmla="*/ 4063 h 10000"/>
            <a:gd name="connsiteX12" fmla="*/ 2558 w 9302"/>
            <a:gd name="connsiteY12" fmla="*/ 3122 h 10000"/>
            <a:gd name="connsiteX13" fmla="*/ 1395 w 9302"/>
            <a:gd name="connsiteY13" fmla="*/ 3122 h 10000"/>
            <a:gd name="connsiteX14" fmla="*/ 1395 w 9302"/>
            <a:gd name="connsiteY14" fmla="*/ 4377 h 10000"/>
            <a:gd name="connsiteX15" fmla="*/ 0 w 9302"/>
            <a:gd name="connsiteY15" fmla="*/ 4687 h 10000"/>
            <a:gd name="connsiteX16" fmla="*/ 0 w 9302"/>
            <a:gd name="connsiteY16" fmla="*/ 8126 h 10000"/>
            <a:gd name="connsiteX17" fmla="*/ 465 w 9302"/>
            <a:gd name="connsiteY17" fmla="*/ 9375 h 10000"/>
            <a:gd name="connsiteX18" fmla="*/ 1395 w 9302"/>
            <a:gd name="connsiteY18" fmla="*/ 9375 h 10000"/>
            <a:gd name="connsiteX19" fmla="*/ 1860 w 9302"/>
            <a:gd name="connsiteY19" fmla="*/ 9689 h 10000"/>
            <a:gd name="connsiteX20" fmla="*/ 1628 w 9302"/>
            <a:gd name="connsiteY20" fmla="*/ 9689 h 10000"/>
            <a:gd name="connsiteX21" fmla="*/ 2093 w 9302"/>
            <a:gd name="connsiteY21" fmla="*/ 10000 h 10000"/>
            <a:gd name="connsiteX22" fmla="*/ 2558 w 9302"/>
            <a:gd name="connsiteY22" fmla="*/ 9689 h 10000"/>
            <a:gd name="connsiteX23" fmla="*/ 3488 w 9302"/>
            <a:gd name="connsiteY23" fmla="*/ 10000 h 10000"/>
            <a:gd name="connsiteX24" fmla="*/ 4186 w 9302"/>
            <a:gd name="connsiteY24" fmla="*/ 9061 h 10000"/>
            <a:gd name="connsiteX25" fmla="*/ 5116 w 9302"/>
            <a:gd name="connsiteY25" fmla="*/ 7816 h 10000"/>
            <a:gd name="connsiteX26" fmla="*/ 5814 w 9302"/>
            <a:gd name="connsiteY26" fmla="*/ 7497 h 10000"/>
            <a:gd name="connsiteX27" fmla="*/ 5581 w 9302"/>
            <a:gd name="connsiteY27" fmla="*/ 7497 h 10000"/>
            <a:gd name="connsiteX28" fmla="*/ 5581 w 9302"/>
            <a:gd name="connsiteY28" fmla="*/ 7185 h 10000"/>
            <a:gd name="connsiteX29" fmla="*/ 7674 w 9302"/>
            <a:gd name="connsiteY29" fmla="*/ 5937 h 10000"/>
            <a:gd name="connsiteX30" fmla="*/ 8605 w 9302"/>
            <a:gd name="connsiteY30" fmla="*/ 6563 h 10000"/>
            <a:gd name="connsiteX31" fmla="*/ 9070 w 9302"/>
            <a:gd name="connsiteY31" fmla="*/ 7497 h 10000"/>
            <a:gd name="connsiteX32" fmla="*/ 9302 w 9302"/>
            <a:gd name="connsiteY32" fmla="*/ 8126 h 10000"/>
            <a:gd name="connsiteX0" fmla="*/ 9751 w 9751"/>
            <a:gd name="connsiteY0" fmla="*/ 7497 h 10000"/>
            <a:gd name="connsiteX1" fmla="*/ 8606 w 9751"/>
            <a:gd name="connsiteY1" fmla="*/ 4270 h 10000"/>
            <a:gd name="connsiteX2" fmla="*/ 8661 w 9751"/>
            <a:gd name="connsiteY2" fmla="*/ 2110 h 10000"/>
            <a:gd name="connsiteX3" fmla="*/ 8250 w 9751"/>
            <a:gd name="connsiteY3" fmla="*/ 936 h 10000"/>
            <a:gd name="connsiteX4" fmla="*/ 7001 w 9751"/>
            <a:gd name="connsiteY4" fmla="*/ 313 h 10000"/>
            <a:gd name="connsiteX5" fmla="*/ 6250 w 9751"/>
            <a:gd name="connsiteY5" fmla="*/ 0 h 10000"/>
            <a:gd name="connsiteX6" fmla="*/ 5500 w 9751"/>
            <a:gd name="connsiteY6" fmla="*/ 313 h 10000"/>
            <a:gd name="connsiteX7" fmla="*/ 5250 w 9751"/>
            <a:gd name="connsiteY7" fmla="*/ 2187 h 10000"/>
            <a:gd name="connsiteX8" fmla="*/ 5000 w 9751"/>
            <a:gd name="connsiteY8" fmla="*/ 3122 h 10000"/>
            <a:gd name="connsiteX9" fmla="*/ 5750 w 9751"/>
            <a:gd name="connsiteY9" fmla="*/ 4377 h 10000"/>
            <a:gd name="connsiteX10" fmla="*/ 5750 w 9751"/>
            <a:gd name="connsiteY10" fmla="*/ 5000 h 10000"/>
            <a:gd name="connsiteX11" fmla="*/ 4250 w 9751"/>
            <a:gd name="connsiteY11" fmla="*/ 4063 h 10000"/>
            <a:gd name="connsiteX12" fmla="*/ 2750 w 9751"/>
            <a:gd name="connsiteY12" fmla="*/ 3122 h 10000"/>
            <a:gd name="connsiteX13" fmla="*/ 1500 w 9751"/>
            <a:gd name="connsiteY13" fmla="*/ 3122 h 10000"/>
            <a:gd name="connsiteX14" fmla="*/ 1500 w 9751"/>
            <a:gd name="connsiteY14" fmla="*/ 4377 h 10000"/>
            <a:gd name="connsiteX15" fmla="*/ 0 w 9751"/>
            <a:gd name="connsiteY15" fmla="*/ 4687 h 10000"/>
            <a:gd name="connsiteX16" fmla="*/ 0 w 9751"/>
            <a:gd name="connsiteY16" fmla="*/ 8126 h 10000"/>
            <a:gd name="connsiteX17" fmla="*/ 500 w 9751"/>
            <a:gd name="connsiteY17" fmla="*/ 9375 h 10000"/>
            <a:gd name="connsiteX18" fmla="*/ 1500 w 9751"/>
            <a:gd name="connsiteY18" fmla="*/ 9375 h 10000"/>
            <a:gd name="connsiteX19" fmla="*/ 2000 w 9751"/>
            <a:gd name="connsiteY19" fmla="*/ 9689 h 10000"/>
            <a:gd name="connsiteX20" fmla="*/ 1750 w 9751"/>
            <a:gd name="connsiteY20" fmla="*/ 9689 h 10000"/>
            <a:gd name="connsiteX21" fmla="*/ 2250 w 9751"/>
            <a:gd name="connsiteY21" fmla="*/ 10000 h 10000"/>
            <a:gd name="connsiteX22" fmla="*/ 2750 w 9751"/>
            <a:gd name="connsiteY22" fmla="*/ 9689 h 10000"/>
            <a:gd name="connsiteX23" fmla="*/ 3750 w 9751"/>
            <a:gd name="connsiteY23" fmla="*/ 10000 h 10000"/>
            <a:gd name="connsiteX24" fmla="*/ 4500 w 9751"/>
            <a:gd name="connsiteY24" fmla="*/ 9061 h 10000"/>
            <a:gd name="connsiteX25" fmla="*/ 5500 w 9751"/>
            <a:gd name="connsiteY25" fmla="*/ 7816 h 10000"/>
            <a:gd name="connsiteX26" fmla="*/ 6250 w 9751"/>
            <a:gd name="connsiteY26" fmla="*/ 7497 h 10000"/>
            <a:gd name="connsiteX27" fmla="*/ 6000 w 9751"/>
            <a:gd name="connsiteY27" fmla="*/ 7497 h 10000"/>
            <a:gd name="connsiteX28" fmla="*/ 6000 w 9751"/>
            <a:gd name="connsiteY28" fmla="*/ 7185 h 10000"/>
            <a:gd name="connsiteX29" fmla="*/ 8250 w 9751"/>
            <a:gd name="connsiteY29" fmla="*/ 5937 h 10000"/>
            <a:gd name="connsiteX30" fmla="*/ 9251 w 9751"/>
            <a:gd name="connsiteY30" fmla="*/ 6563 h 10000"/>
            <a:gd name="connsiteX31" fmla="*/ 9751 w 9751"/>
            <a:gd name="connsiteY31" fmla="*/ 7497 h 10000"/>
            <a:gd name="connsiteX0" fmla="*/ 10000 w 10000"/>
            <a:gd name="connsiteY0" fmla="*/ 7497 h 10000"/>
            <a:gd name="connsiteX1" fmla="*/ 8826 w 10000"/>
            <a:gd name="connsiteY1" fmla="*/ 4270 h 10000"/>
            <a:gd name="connsiteX2" fmla="*/ 8882 w 10000"/>
            <a:gd name="connsiteY2" fmla="*/ 2110 h 10000"/>
            <a:gd name="connsiteX3" fmla="*/ 8461 w 10000"/>
            <a:gd name="connsiteY3" fmla="*/ 936 h 10000"/>
            <a:gd name="connsiteX4" fmla="*/ 7180 w 10000"/>
            <a:gd name="connsiteY4" fmla="*/ 313 h 10000"/>
            <a:gd name="connsiteX5" fmla="*/ 6410 w 10000"/>
            <a:gd name="connsiteY5" fmla="*/ 0 h 10000"/>
            <a:gd name="connsiteX6" fmla="*/ 5640 w 10000"/>
            <a:gd name="connsiteY6" fmla="*/ 313 h 10000"/>
            <a:gd name="connsiteX7" fmla="*/ 5384 w 10000"/>
            <a:gd name="connsiteY7" fmla="*/ 2187 h 10000"/>
            <a:gd name="connsiteX8" fmla="*/ 5128 w 10000"/>
            <a:gd name="connsiteY8" fmla="*/ 3122 h 10000"/>
            <a:gd name="connsiteX9" fmla="*/ 5897 w 10000"/>
            <a:gd name="connsiteY9" fmla="*/ 4377 h 10000"/>
            <a:gd name="connsiteX10" fmla="*/ 5897 w 10000"/>
            <a:gd name="connsiteY10" fmla="*/ 5000 h 10000"/>
            <a:gd name="connsiteX11" fmla="*/ 4359 w 10000"/>
            <a:gd name="connsiteY11" fmla="*/ 4063 h 10000"/>
            <a:gd name="connsiteX12" fmla="*/ 2820 w 10000"/>
            <a:gd name="connsiteY12" fmla="*/ 3122 h 10000"/>
            <a:gd name="connsiteX13" fmla="*/ 1538 w 10000"/>
            <a:gd name="connsiteY13" fmla="*/ 3122 h 10000"/>
            <a:gd name="connsiteX14" fmla="*/ 1538 w 10000"/>
            <a:gd name="connsiteY14" fmla="*/ 4377 h 10000"/>
            <a:gd name="connsiteX15" fmla="*/ 0 w 10000"/>
            <a:gd name="connsiteY15" fmla="*/ 4687 h 10000"/>
            <a:gd name="connsiteX16" fmla="*/ 0 w 10000"/>
            <a:gd name="connsiteY16" fmla="*/ 8126 h 10000"/>
            <a:gd name="connsiteX17" fmla="*/ 513 w 10000"/>
            <a:gd name="connsiteY17" fmla="*/ 9375 h 10000"/>
            <a:gd name="connsiteX18" fmla="*/ 1538 w 10000"/>
            <a:gd name="connsiteY18" fmla="*/ 9375 h 10000"/>
            <a:gd name="connsiteX19" fmla="*/ 2051 w 10000"/>
            <a:gd name="connsiteY19" fmla="*/ 9689 h 10000"/>
            <a:gd name="connsiteX20" fmla="*/ 1795 w 10000"/>
            <a:gd name="connsiteY20" fmla="*/ 9689 h 10000"/>
            <a:gd name="connsiteX21" fmla="*/ 2307 w 10000"/>
            <a:gd name="connsiteY21" fmla="*/ 10000 h 10000"/>
            <a:gd name="connsiteX22" fmla="*/ 2820 w 10000"/>
            <a:gd name="connsiteY22" fmla="*/ 9689 h 10000"/>
            <a:gd name="connsiteX23" fmla="*/ 3846 w 10000"/>
            <a:gd name="connsiteY23" fmla="*/ 10000 h 10000"/>
            <a:gd name="connsiteX24" fmla="*/ 4615 w 10000"/>
            <a:gd name="connsiteY24" fmla="*/ 9061 h 10000"/>
            <a:gd name="connsiteX25" fmla="*/ 5640 w 10000"/>
            <a:gd name="connsiteY25" fmla="*/ 7816 h 10000"/>
            <a:gd name="connsiteX26" fmla="*/ 6410 w 10000"/>
            <a:gd name="connsiteY26" fmla="*/ 7497 h 10000"/>
            <a:gd name="connsiteX27" fmla="*/ 6153 w 10000"/>
            <a:gd name="connsiteY27" fmla="*/ 7497 h 10000"/>
            <a:gd name="connsiteX28" fmla="*/ 6153 w 10000"/>
            <a:gd name="connsiteY28" fmla="*/ 7185 h 10000"/>
            <a:gd name="connsiteX29" fmla="*/ 8461 w 10000"/>
            <a:gd name="connsiteY29" fmla="*/ 5937 h 10000"/>
            <a:gd name="connsiteX30" fmla="*/ 10000 w 10000"/>
            <a:gd name="connsiteY30" fmla="*/ 7497 h 10000"/>
            <a:gd name="connsiteX0" fmla="*/ 8461 w 8887"/>
            <a:gd name="connsiteY0" fmla="*/ 5937 h 10000"/>
            <a:gd name="connsiteX1" fmla="*/ 8826 w 8887"/>
            <a:gd name="connsiteY1" fmla="*/ 4270 h 10000"/>
            <a:gd name="connsiteX2" fmla="*/ 8882 w 8887"/>
            <a:gd name="connsiteY2" fmla="*/ 2110 h 10000"/>
            <a:gd name="connsiteX3" fmla="*/ 8461 w 8887"/>
            <a:gd name="connsiteY3" fmla="*/ 936 h 10000"/>
            <a:gd name="connsiteX4" fmla="*/ 7180 w 8887"/>
            <a:gd name="connsiteY4" fmla="*/ 313 h 10000"/>
            <a:gd name="connsiteX5" fmla="*/ 6410 w 8887"/>
            <a:gd name="connsiteY5" fmla="*/ 0 h 10000"/>
            <a:gd name="connsiteX6" fmla="*/ 5640 w 8887"/>
            <a:gd name="connsiteY6" fmla="*/ 313 h 10000"/>
            <a:gd name="connsiteX7" fmla="*/ 5384 w 8887"/>
            <a:gd name="connsiteY7" fmla="*/ 2187 h 10000"/>
            <a:gd name="connsiteX8" fmla="*/ 5128 w 8887"/>
            <a:gd name="connsiteY8" fmla="*/ 3122 h 10000"/>
            <a:gd name="connsiteX9" fmla="*/ 5897 w 8887"/>
            <a:gd name="connsiteY9" fmla="*/ 4377 h 10000"/>
            <a:gd name="connsiteX10" fmla="*/ 5897 w 8887"/>
            <a:gd name="connsiteY10" fmla="*/ 5000 h 10000"/>
            <a:gd name="connsiteX11" fmla="*/ 4359 w 8887"/>
            <a:gd name="connsiteY11" fmla="*/ 4063 h 10000"/>
            <a:gd name="connsiteX12" fmla="*/ 2820 w 8887"/>
            <a:gd name="connsiteY12" fmla="*/ 3122 h 10000"/>
            <a:gd name="connsiteX13" fmla="*/ 1538 w 8887"/>
            <a:gd name="connsiteY13" fmla="*/ 3122 h 10000"/>
            <a:gd name="connsiteX14" fmla="*/ 1538 w 8887"/>
            <a:gd name="connsiteY14" fmla="*/ 4377 h 10000"/>
            <a:gd name="connsiteX15" fmla="*/ 0 w 8887"/>
            <a:gd name="connsiteY15" fmla="*/ 4687 h 10000"/>
            <a:gd name="connsiteX16" fmla="*/ 0 w 8887"/>
            <a:gd name="connsiteY16" fmla="*/ 8126 h 10000"/>
            <a:gd name="connsiteX17" fmla="*/ 513 w 8887"/>
            <a:gd name="connsiteY17" fmla="*/ 9375 h 10000"/>
            <a:gd name="connsiteX18" fmla="*/ 1538 w 8887"/>
            <a:gd name="connsiteY18" fmla="*/ 9375 h 10000"/>
            <a:gd name="connsiteX19" fmla="*/ 2051 w 8887"/>
            <a:gd name="connsiteY19" fmla="*/ 9689 h 10000"/>
            <a:gd name="connsiteX20" fmla="*/ 1795 w 8887"/>
            <a:gd name="connsiteY20" fmla="*/ 9689 h 10000"/>
            <a:gd name="connsiteX21" fmla="*/ 2307 w 8887"/>
            <a:gd name="connsiteY21" fmla="*/ 10000 h 10000"/>
            <a:gd name="connsiteX22" fmla="*/ 2820 w 8887"/>
            <a:gd name="connsiteY22" fmla="*/ 9689 h 10000"/>
            <a:gd name="connsiteX23" fmla="*/ 3846 w 8887"/>
            <a:gd name="connsiteY23" fmla="*/ 10000 h 10000"/>
            <a:gd name="connsiteX24" fmla="*/ 4615 w 8887"/>
            <a:gd name="connsiteY24" fmla="*/ 9061 h 10000"/>
            <a:gd name="connsiteX25" fmla="*/ 5640 w 8887"/>
            <a:gd name="connsiteY25" fmla="*/ 7816 h 10000"/>
            <a:gd name="connsiteX26" fmla="*/ 6410 w 8887"/>
            <a:gd name="connsiteY26" fmla="*/ 7497 h 10000"/>
            <a:gd name="connsiteX27" fmla="*/ 6153 w 8887"/>
            <a:gd name="connsiteY27" fmla="*/ 7497 h 10000"/>
            <a:gd name="connsiteX28" fmla="*/ 6153 w 8887"/>
            <a:gd name="connsiteY28" fmla="*/ 7185 h 10000"/>
            <a:gd name="connsiteX29" fmla="*/ 8461 w 8887"/>
            <a:gd name="connsiteY29" fmla="*/ 5937 h 10000"/>
            <a:gd name="connsiteX0" fmla="*/ 9521 w 9994"/>
            <a:gd name="connsiteY0" fmla="*/ 5937 h 10000"/>
            <a:gd name="connsiteX1" fmla="*/ 9931 w 9994"/>
            <a:gd name="connsiteY1" fmla="*/ 4270 h 10000"/>
            <a:gd name="connsiteX2" fmla="*/ 9994 w 9994"/>
            <a:gd name="connsiteY2" fmla="*/ 2110 h 10000"/>
            <a:gd name="connsiteX3" fmla="*/ 9521 w 9994"/>
            <a:gd name="connsiteY3" fmla="*/ 936 h 10000"/>
            <a:gd name="connsiteX4" fmla="*/ 8079 w 9994"/>
            <a:gd name="connsiteY4" fmla="*/ 313 h 10000"/>
            <a:gd name="connsiteX5" fmla="*/ 7213 w 9994"/>
            <a:gd name="connsiteY5" fmla="*/ 0 h 10000"/>
            <a:gd name="connsiteX6" fmla="*/ 6346 w 9994"/>
            <a:gd name="connsiteY6" fmla="*/ 313 h 10000"/>
            <a:gd name="connsiteX7" fmla="*/ 6058 w 9994"/>
            <a:gd name="connsiteY7" fmla="*/ 2187 h 10000"/>
            <a:gd name="connsiteX8" fmla="*/ 5770 w 9994"/>
            <a:gd name="connsiteY8" fmla="*/ 3122 h 10000"/>
            <a:gd name="connsiteX9" fmla="*/ 6636 w 9994"/>
            <a:gd name="connsiteY9" fmla="*/ 4377 h 10000"/>
            <a:gd name="connsiteX10" fmla="*/ 6636 w 9994"/>
            <a:gd name="connsiteY10" fmla="*/ 5000 h 10000"/>
            <a:gd name="connsiteX11" fmla="*/ 4905 w 9994"/>
            <a:gd name="connsiteY11" fmla="*/ 4063 h 10000"/>
            <a:gd name="connsiteX12" fmla="*/ 3173 w 9994"/>
            <a:gd name="connsiteY12" fmla="*/ 3122 h 10000"/>
            <a:gd name="connsiteX13" fmla="*/ 1731 w 9994"/>
            <a:gd name="connsiteY13" fmla="*/ 3122 h 10000"/>
            <a:gd name="connsiteX14" fmla="*/ 1731 w 9994"/>
            <a:gd name="connsiteY14" fmla="*/ 4377 h 10000"/>
            <a:gd name="connsiteX15" fmla="*/ 0 w 9994"/>
            <a:gd name="connsiteY15" fmla="*/ 4687 h 10000"/>
            <a:gd name="connsiteX16" fmla="*/ 0 w 9994"/>
            <a:gd name="connsiteY16" fmla="*/ 8126 h 10000"/>
            <a:gd name="connsiteX17" fmla="*/ 577 w 9994"/>
            <a:gd name="connsiteY17" fmla="*/ 9375 h 10000"/>
            <a:gd name="connsiteX18" fmla="*/ 1731 w 9994"/>
            <a:gd name="connsiteY18" fmla="*/ 9375 h 10000"/>
            <a:gd name="connsiteX19" fmla="*/ 2308 w 9994"/>
            <a:gd name="connsiteY19" fmla="*/ 9689 h 10000"/>
            <a:gd name="connsiteX20" fmla="*/ 2020 w 9994"/>
            <a:gd name="connsiteY20" fmla="*/ 9689 h 10000"/>
            <a:gd name="connsiteX21" fmla="*/ 2596 w 9994"/>
            <a:gd name="connsiteY21" fmla="*/ 10000 h 10000"/>
            <a:gd name="connsiteX22" fmla="*/ 3173 w 9994"/>
            <a:gd name="connsiteY22" fmla="*/ 9689 h 10000"/>
            <a:gd name="connsiteX23" fmla="*/ 4328 w 9994"/>
            <a:gd name="connsiteY23" fmla="*/ 10000 h 10000"/>
            <a:gd name="connsiteX24" fmla="*/ 5193 w 9994"/>
            <a:gd name="connsiteY24" fmla="*/ 9061 h 10000"/>
            <a:gd name="connsiteX25" fmla="*/ 6346 w 9994"/>
            <a:gd name="connsiteY25" fmla="*/ 7816 h 10000"/>
            <a:gd name="connsiteX26" fmla="*/ 7213 w 9994"/>
            <a:gd name="connsiteY26" fmla="*/ 7497 h 10000"/>
            <a:gd name="connsiteX27" fmla="*/ 6924 w 9994"/>
            <a:gd name="connsiteY27" fmla="*/ 7497 h 10000"/>
            <a:gd name="connsiteX28" fmla="*/ 6924 w 9994"/>
            <a:gd name="connsiteY28" fmla="*/ 7185 h 10000"/>
            <a:gd name="connsiteX29" fmla="*/ 9521 w 9994"/>
            <a:gd name="connsiteY29" fmla="*/ 5937 h 10000"/>
            <a:gd name="connsiteX0" fmla="*/ 9527 w 10264"/>
            <a:gd name="connsiteY0" fmla="*/ 5937 h 10000"/>
            <a:gd name="connsiteX1" fmla="*/ 9937 w 10264"/>
            <a:gd name="connsiteY1" fmla="*/ 4270 h 10000"/>
            <a:gd name="connsiteX2" fmla="*/ 10264 w 10264"/>
            <a:gd name="connsiteY2" fmla="*/ 2206 h 10000"/>
            <a:gd name="connsiteX3" fmla="*/ 9527 w 10264"/>
            <a:gd name="connsiteY3" fmla="*/ 936 h 10000"/>
            <a:gd name="connsiteX4" fmla="*/ 8084 w 10264"/>
            <a:gd name="connsiteY4" fmla="*/ 313 h 10000"/>
            <a:gd name="connsiteX5" fmla="*/ 7217 w 10264"/>
            <a:gd name="connsiteY5" fmla="*/ 0 h 10000"/>
            <a:gd name="connsiteX6" fmla="*/ 6350 w 10264"/>
            <a:gd name="connsiteY6" fmla="*/ 313 h 10000"/>
            <a:gd name="connsiteX7" fmla="*/ 6062 w 10264"/>
            <a:gd name="connsiteY7" fmla="*/ 2187 h 10000"/>
            <a:gd name="connsiteX8" fmla="*/ 5773 w 10264"/>
            <a:gd name="connsiteY8" fmla="*/ 3122 h 10000"/>
            <a:gd name="connsiteX9" fmla="*/ 6640 w 10264"/>
            <a:gd name="connsiteY9" fmla="*/ 4377 h 10000"/>
            <a:gd name="connsiteX10" fmla="*/ 6640 w 10264"/>
            <a:gd name="connsiteY10" fmla="*/ 5000 h 10000"/>
            <a:gd name="connsiteX11" fmla="*/ 4908 w 10264"/>
            <a:gd name="connsiteY11" fmla="*/ 4063 h 10000"/>
            <a:gd name="connsiteX12" fmla="*/ 3175 w 10264"/>
            <a:gd name="connsiteY12" fmla="*/ 3122 h 10000"/>
            <a:gd name="connsiteX13" fmla="*/ 1732 w 10264"/>
            <a:gd name="connsiteY13" fmla="*/ 3122 h 10000"/>
            <a:gd name="connsiteX14" fmla="*/ 1732 w 10264"/>
            <a:gd name="connsiteY14" fmla="*/ 4377 h 10000"/>
            <a:gd name="connsiteX15" fmla="*/ 0 w 10264"/>
            <a:gd name="connsiteY15" fmla="*/ 4687 h 10000"/>
            <a:gd name="connsiteX16" fmla="*/ 0 w 10264"/>
            <a:gd name="connsiteY16" fmla="*/ 8126 h 10000"/>
            <a:gd name="connsiteX17" fmla="*/ 577 w 10264"/>
            <a:gd name="connsiteY17" fmla="*/ 9375 h 10000"/>
            <a:gd name="connsiteX18" fmla="*/ 1732 w 10264"/>
            <a:gd name="connsiteY18" fmla="*/ 9375 h 10000"/>
            <a:gd name="connsiteX19" fmla="*/ 2309 w 10264"/>
            <a:gd name="connsiteY19" fmla="*/ 9689 h 10000"/>
            <a:gd name="connsiteX20" fmla="*/ 2021 w 10264"/>
            <a:gd name="connsiteY20" fmla="*/ 9689 h 10000"/>
            <a:gd name="connsiteX21" fmla="*/ 2598 w 10264"/>
            <a:gd name="connsiteY21" fmla="*/ 10000 h 10000"/>
            <a:gd name="connsiteX22" fmla="*/ 3175 w 10264"/>
            <a:gd name="connsiteY22" fmla="*/ 9689 h 10000"/>
            <a:gd name="connsiteX23" fmla="*/ 4331 w 10264"/>
            <a:gd name="connsiteY23" fmla="*/ 10000 h 10000"/>
            <a:gd name="connsiteX24" fmla="*/ 5196 w 10264"/>
            <a:gd name="connsiteY24" fmla="*/ 9061 h 10000"/>
            <a:gd name="connsiteX25" fmla="*/ 6350 w 10264"/>
            <a:gd name="connsiteY25" fmla="*/ 7816 h 10000"/>
            <a:gd name="connsiteX26" fmla="*/ 7217 w 10264"/>
            <a:gd name="connsiteY26" fmla="*/ 7497 h 10000"/>
            <a:gd name="connsiteX27" fmla="*/ 6928 w 10264"/>
            <a:gd name="connsiteY27" fmla="*/ 7497 h 10000"/>
            <a:gd name="connsiteX28" fmla="*/ 6928 w 10264"/>
            <a:gd name="connsiteY28" fmla="*/ 7185 h 10000"/>
            <a:gd name="connsiteX29" fmla="*/ 9527 w 10264"/>
            <a:gd name="connsiteY29" fmla="*/ 5937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10264" h="10000">
              <a:moveTo>
                <a:pt x="9527" y="5937"/>
              </a:moveTo>
              <a:cubicBezTo>
                <a:pt x="9664" y="5381"/>
                <a:pt x="9814" y="4892"/>
                <a:pt x="9937" y="4270"/>
              </a:cubicBezTo>
              <a:cubicBezTo>
                <a:pt x="10060" y="3648"/>
                <a:pt x="10155" y="2894"/>
                <a:pt x="10264" y="2206"/>
              </a:cubicBezTo>
              <a:cubicBezTo>
                <a:pt x="10196" y="1650"/>
                <a:pt x="9890" y="1252"/>
                <a:pt x="9527" y="936"/>
              </a:cubicBezTo>
              <a:cubicBezTo>
                <a:pt x="9164" y="621"/>
                <a:pt x="8468" y="469"/>
                <a:pt x="8084" y="313"/>
              </a:cubicBezTo>
              <a:cubicBezTo>
                <a:pt x="7698" y="156"/>
                <a:pt x="7507" y="0"/>
                <a:pt x="7217" y="0"/>
              </a:cubicBezTo>
              <a:lnTo>
                <a:pt x="6350" y="313"/>
              </a:lnTo>
              <a:cubicBezTo>
                <a:pt x="6255" y="936"/>
                <a:pt x="6158" y="1561"/>
                <a:pt x="6062" y="2187"/>
              </a:cubicBezTo>
              <a:cubicBezTo>
                <a:pt x="5967" y="2498"/>
                <a:pt x="5871" y="2810"/>
                <a:pt x="5773" y="3122"/>
              </a:cubicBezTo>
              <a:lnTo>
                <a:pt x="6640" y="4377"/>
              </a:lnTo>
              <a:lnTo>
                <a:pt x="6640" y="5000"/>
              </a:lnTo>
              <a:lnTo>
                <a:pt x="4908" y="4063"/>
              </a:lnTo>
              <a:lnTo>
                <a:pt x="3175" y="3122"/>
              </a:lnTo>
              <a:lnTo>
                <a:pt x="1732" y="3122"/>
              </a:lnTo>
              <a:lnTo>
                <a:pt x="1732" y="4377"/>
              </a:lnTo>
              <a:lnTo>
                <a:pt x="0" y="4687"/>
              </a:lnTo>
              <a:lnTo>
                <a:pt x="0" y="8126"/>
              </a:lnTo>
              <a:lnTo>
                <a:pt x="577" y="9375"/>
              </a:lnTo>
              <a:lnTo>
                <a:pt x="1732" y="9375"/>
              </a:lnTo>
              <a:lnTo>
                <a:pt x="2309" y="9689"/>
              </a:lnTo>
              <a:lnTo>
                <a:pt x="2021" y="9689"/>
              </a:lnTo>
              <a:lnTo>
                <a:pt x="2598" y="10000"/>
              </a:lnTo>
              <a:lnTo>
                <a:pt x="3175" y="9689"/>
              </a:lnTo>
              <a:cubicBezTo>
                <a:pt x="3175" y="9689"/>
                <a:pt x="4040" y="10000"/>
                <a:pt x="4331" y="10000"/>
              </a:cubicBezTo>
              <a:lnTo>
                <a:pt x="5196" y="9061"/>
              </a:lnTo>
              <a:lnTo>
                <a:pt x="6350" y="7816"/>
              </a:lnTo>
              <a:lnTo>
                <a:pt x="7217" y="7497"/>
              </a:lnTo>
              <a:lnTo>
                <a:pt x="6928" y="7497"/>
              </a:lnTo>
              <a:lnTo>
                <a:pt x="6928" y="7185"/>
              </a:lnTo>
              <a:lnTo>
                <a:pt x="9527" y="593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216526</xdr:colOff>
      <xdr:row>28</xdr:row>
      <xdr:rowOff>53323</xdr:rowOff>
    </xdr:from>
    <xdr:to>
      <xdr:col>10</xdr:col>
      <xdr:colOff>256904</xdr:colOff>
      <xdr:row>28</xdr:row>
      <xdr:rowOff>110479</xdr:rowOff>
    </xdr:to>
    <xdr:sp macro="" textlink="">
      <xdr:nvSpPr>
        <xdr:cNvPr id="191" name="RW">
          <a:extLst>
            <a:ext uri="{FF2B5EF4-FFF2-40B4-BE49-F238E27FC236}">
              <a16:creationId xmlns:a16="http://schemas.microsoft.com/office/drawing/2014/main" id="{00000000-0008-0000-0D00-0000BF000000}"/>
            </a:ext>
          </a:extLst>
        </xdr:cNvPr>
        <xdr:cNvSpPr>
          <a:spLocks/>
        </xdr:cNvSpPr>
      </xdr:nvSpPr>
      <xdr:spPr bwMode="auto">
        <a:xfrm>
          <a:off x="6417301" y="5025373"/>
          <a:ext cx="40378" cy="57156"/>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3332 w 10000"/>
            <a:gd name="connsiteY0" fmla="*/ 1881 h 10001"/>
            <a:gd name="connsiteX1" fmla="*/ 1110 w 10000"/>
            <a:gd name="connsiteY1" fmla="*/ 4893 h 10001"/>
            <a:gd name="connsiteX2" fmla="*/ 0 w 10000"/>
            <a:gd name="connsiteY2" fmla="*/ 7529 h 10001"/>
            <a:gd name="connsiteX3" fmla="*/ 552 w 10000"/>
            <a:gd name="connsiteY3" fmla="*/ 9784 h 10001"/>
            <a:gd name="connsiteX4" fmla="*/ 1666 w 10000"/>
            <a:gd name="connsiteY4" fmla="*/ 9784 h 10001"/>
            <a:gd name="connsiteX5" fmla="*/ 2779 w 10000"/>
            <a:gd name="connsiteY5" fmla="*/ 8658 h 10001"/>
            <a:gd name="connsiteX6" fmla="*/ 2223 w 10000"/>
            <a:gd name="connsiteY6" fmla="*/ 6020 h 10001"/>
            <a:gd name="connsiteX7" fmla="*/ 5002 w 10000"/>
            <a:gd name="connsiteY7" fmla="*/ 6020 h 10001"/>
            <a:gd name="connsiteX8" fmla="*/ 6111 w 10000"/>
            <a:gd name="connsiteY8" fmla="*/ 7529 h 10001"/>
            <a:gd name="connsiteX9" fmla="*/ 8332 w 10000"/>
            <a:gd name="connsiteY9" fmla="*/ 7529 h 10001"/>
            <a:gd name="connsiteX10" fmla="*/ 8332 w 10000"/>
            <a:gd name="connsiteY10" fmla="*/ 6401 h 10001"/>
            <a:gd name="connsiteX11" fmla="*/ 8892 w 10000"/>
            <a:gd name="connsiteY11" fmla="*/ 5645 h 10001"/>
            <a:gd name="connsiteX12" fmla="*/ 9444 w 10000"/>
            <a:gd name="connsiteY12" fmla="*/ 6020 h 10001"/>
            <a:gd name="connsiteX13" fmla="*/ 8892 w 10000"/>
            <a:gd name="connsiteY13" fmla="*/ 3761 h 10001"/>
            <a:gd name="connsiteX14" fmla="*/ 10000 w 10000"/>
            <a:gd name="connsiteY14" fmla="*/ 2257 h 10001"/>
            <a:gd name="connsiteX15" fmla="*/ 10000 w 10000"/>
            <a:gd name="connsiteY15" fmla="*/ 750 h 10001"/>
            <a:gd name="connsiteX16" fmla="*/ 8892 w 10000"/>
            <a:gd name="connsiteY16" fmla="*/ 0 h 10001"/>
            <a:gd name="connsiteX17" fmla="*/ 7780 w 10000"/>
            <a:gd name="connsiteY17" fmla="*/ 0 h 10001"/>
            <a:gd name="connsiteX18" fmla="*/ 3888 w 10000"/>
            <a:gd name="connsiteY18" fmla="*/ 378 h 10001"/>
            <a:gd name="connsiteX19" fmla="*/ 3332 w 10000"/>
            <a:gd name="connsiteY19" fmla="*/ 0 h 10001"/>
            <a:gd name="connsiteX20" fmla="*/ 3332 w 10000"/>
            <a:gd name="connsiteY20" fmla="*/ 1881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3332 w 10000"/>
            <a:gd name="connsiteY18" fmla="*/ 0 h 10001"/>
            <a:gd name="connsiteX19" fmla="*/ 9846 w 10000"/>
            <a:gd name="connsiteY19"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9846 w 10000"/>
            <a:gd name="connsiteY18"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9846 w 10000"/>
            <a:gd name="connsiteY17" fmla="*/ 6305 h 10001"/>
            <a:gd name="connsiteX0" fmla="*/ 1110 w 10041"/>
            <a:gd name="connsiteY0" fmla="*/ 4893 h 10001"/>
            <a:gd name="connsiteX1" fmla="*/ 0 w 10041"/>
            <a:gd name="connsiteY1" fmla="*/ 7529 h 10001"/>
            <a:gd name="connsiteX2" fmla="*/ 552 w 10041"/>
            <a:gd name="connsiteY2" fmla="*/ 9784 h 10001"/>
            <a:gd name="connsiteX3" fmla="*/ 1666 w 10041"/>
            <a:gd name="connsiteY3" fmla="*/ 9784 h 10001"/>
            <a:gd name="connsiteX4" fmla="*/ 2779 w 10041"/>
            <a:gd name="connsiteY4" fmla="*/ 8658 h 10001"/>
            <a:gd name="connsiteX5" fmla="*/ 2223 w 10041"/>
            <a:gd name="connsiteY5" fmla="*/ 6020 h 10001"/>
            <a:gd name="connsiteX6" fmla="*/ 5002 w 10041"/>
            <a:gd name="connsiteY6" fmla="*/ 6020 h 10001"/>
            <a:gd name="connsiteX7" fmla="*/ 6111 w 10041"/>
            <a:gd name="connsiteY7" fmla="*/ 7529 h 10001"/>
            <a:gd name="connsiteX8" fmla="*/ 8332 w 10041"/>
            <a:gd name="connsiteY8" fmla="*/ 7529 h 10001"/>
            <a:gd name="connsiteX9" fmla="*/ 8332 w 10041"/>
            <a:gd name="connsiteY9" fmla="*/ 6401 h 10001"/>
            <a:gd name="connsiteX10" fmla="*/ 8892 w 10041"/>
            <a:gd name="connsiteY10" fmla="*/ 5645 h 10001"/>
            <a:gd name="connsiteX11" fmla="*/ 9444 w 10041"/>
            <a:gd name="connsiteY11" fmla="*/ 6020 h 10001"/>
            <a:gd name="connsiteX12" fmla="*/ 10000 w 10041"/>
            <a:gd name="connsiteY12" fmla="*/ 2257 h 10001"/>
            <a:gd name="connsiteX13" fmla="*/ 10000 w 10041"/>
            <a:gd name="connsiteY13" fmla="*/ 750 h 10001"/>
            <a:gd name="connsiteX14" fmla="*/ 8892 w 10041"/>
            <a:gd name="connsiteY14" fmla="*/ 0 h 10001"/>
            <a:gd name="connsiteX15" fmla="*/ 7780 w 10041"/>
            <a:gd name="connsiteY15" fmla="*/ 0 h 10001"/>
            <a:gd name="connsiteX16" fmla="*/ 9846 w 10041"/>
            <a:gd name="connsiteY16" fmla="*/ 6305 h 10001"/>
            <a:gd name="connsiteX0" fmla="*/ 1110 w 10011"/>
            <a:gd name="connsiteY0" fmla="*/ 4893 h 10001"/>
            <a:gd name="connsiteX1" fmla="*/ 0 w 10011"/>
            <a:gd name="connsiteY1" fmla="*/ 7529 h 10001"/>
            <a:gd name="connsiteX2" fmla="*/ 552 w 10011"/>
            <a:gd name="connsiteY2" fmla="*/ 9784 h 10001"/>
            <a:gd name="connsiteX3" fmla="*/ 1666 w 10011"/>
            <a:gd name="connsiteY3" fmla="*/ 9784 h 10001"/>
            <a:gd name="connsiteX4" fmla="*/ 2779 w 10011"/>
            <a:gd name="connsiteY4" fmla="*/ 8658 h 10001"/>
            <a:gd name="connsiteX5" fmla="*/ 2223 w 10011"/>
            <a:gd name="connsiteY5" fmla="*/ 6020 h 10001"/>
            <a:gd name="connsiteX6" fmla="*/ 5002 w 10011"/>
            <a:gd name="connsiteY6" fmla="*/ 6020 h 10001"/>
            <a:gd name="connsiteX7" fmla="*/ 6111 w 10011"/>
            <a:gd name="connsiteY7" fmla="*/ 7529 h 10001"/>
            <a:gd name="connsiteX8" fmla="*/ 8332 w 10011"/>
            <a:gd name="connsiteY8" fmla="*/ 7529 h 10001"/>
            <a:gd name="connsiteX9" fmla="*/ 8332 w 10011"/>
            <a:gd name="connsiteY9" fmla="*/ 6401 h 10001"/>
            <a:gd name="connsiteX10" fmla="*/ 8892 w 10011"/>
            <a:gd name="connsiteY10" fmla="*/ 5645 h 10001"/>
            <a:gd name="connsiteX11" fmla="*/ 9444 w 10011"/>
            <a:gd name="connsiteY11" fmla="*/ 6020 h 10001"/>
            <a:gd name="connsiteX12" fmla="*/ 10000 w 10011"/>
            <a:gd name="connsiteY12" fmla="*/ 2257 h 10001"/>
            <a:gd name="connsiteX13" fmla="*/ 8892 w 10011"/>
            <a:gd name="connsiteY13" fmla="*/ 0 h 10001"/>
            <a:gd name="connsiteX14" fmla="*/ 7780 w 10011"/>
            <a:gd name="connsiteY14" fmla="*/ 0 h 10001"/>
            <a:gd name="connsiteX15" fmla="*/ 9846 w 10011"/>
            <a:gd name="connsiteY15" fmla="*/ 6305 h 1000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15" fmla="*/ 1110 w 10067"/>
            <a:gd name="connsiteY15" fmla="*/ 5033 h 10141"/>
            <a:gd name="connsiteX0" fmla="*/ 7780 w 16514"/>
            <a:gd name="connsiteY0" fmla="*/ 0 h 10001"/>
            <a:gd name="connsiteX1" fmla="*/ 9846 w 16514"/>
            <a:gd name="connsiteY1" fmla="*/ 6305 h 10001"/>
            <a:gd name="connsiteX2" fmla="*/ 1110 w 16514"/>
            <a:gd name="connsiteY2" fmla="*/ 4893 h 10001"/>
            <a:gd name="connsiteX3" fmla="*/ 0 w 16514"/>
            <a:gd name="connsiteY3" fmla="*/ 7529 h 10001"/>
            <a:gd name="connsiteX4" fmla="*/ 552 w 16514"/>
            <a:gd name="connsiteY4" fmla="*/ 9784 h 10001"/>
            <a:gd name="connsiteX5" fmla="*/ 1666 w 16514"/>
            <a:gd name="connsiteY5" fmla="*/ 9784 h 10001"/>
            <a:gd name="connsiteX6" fmla="*/ 2779 w 16514"/>
            <a:gd name="connsiteY6" fmla="*/ 8658 h 10001"/>
            <a:gd name="connsiteX7" fmla="*/ 2223 w 16514"/>
            <a:gd name="connsiteY7" fmla="*/ 6020 h 10001"/>
            <a:gd name="connsiteX8" fmla="*/ 5002 w 16514"/>
            <a:gd name="connsiteY8" fmla="*/ 6020 h 10001"/>
            <a:gd name="connsiteX9" fmla="*/ 6111 w 16514"/>
            <a:gd name="connsiteY9" fmla="*/ 7529 h 10001"/>
            <a:gd name="connsiteX10" fmla="*/ 8332 w 16514"/>
            <a:gd name="connsiteY10" fmla="*/ 7529 h 10001"/>
            <a:gd name="connsiteX11" fmla="*/ 8332 w 16514"/>
            <a:gd name="connsiteY11" fmla="*/ 6401 h 10001"/>
            <a:gd name="connsiteX12" fmla="*/ 8892 w 16514"/>
            <a:gd name="connsiteY12" fmla="*/ 5645 h 10001"/>
            <a:gd name="connsiteX13" fmla="*/ 9444 w 16514"/>
            <a:gd name="connsiteY13" fmla="*/ 6020 h 10001"/>
            <a:gd name="connsiteX14" fmla="*/ 16514 w 16514"/>
            <a:gd name="connsiteY14" fmla="*/ 6681 h 10001"/>
            <a:gd name="connsiteX0" fmla="*/ 7780 w 16514"/>
            <a:gd name="connsiteY0" fmla="*/ 445 h 10446"/>
            <a:gd name="connsiteX1" fmla="*/ 7465 w 16514"/>
            <a:gd name="connsiteY1" fmla="*/ 473 h 10446"/>
            <a:gd name="connsiteX2" fmla="*/ 9846 w 16514"/>
            <a:gd name="connsiteY2" fmla="*/ 6750 h 10446"/>
            <a:gd name="connsiteX3" fmla="*/ 1110 w 16514"/>
            <a:gd name="connsiteY3" fmla="*/ 5338 h 10446"/>
            <a:gd name="connsiteX4" fmla="*/ 0 w 16514"/>
            <a:gd name="connsiteY4" fmla="*/ 7974 h 10446"/>
            <a:gd name="connsiteX5" fmla="*/ 552 w 16514"/>
            <a:gd name="connsiteY5" fmla="*/ 10229 h 10446"/>
            <a:gd name="connsiteX6" fmla="*/ 1666 w 16514"/>
            <a:gd name="connsiteY6" fmla="*/ 10229 h 10446"/>
            <a:gd name="connsiteX7" fmla="*/ 2779 w 16514"/>
            <a:gd name="connsiteY7" fmla="*/ 9103 h 10446"/>
            <a:gd name="connsiteX8" fmla="*/ 2223 w 16514"/>
            <a:gd name="connsiteY8" fmla="*/ 6465 h 10446"/>
            <a:gd name="connsiteX9" fmla="*/ 5002 w 16514"/>
            <a:gd name="connsiteY9" fmla="*/ 6465 h 10446"/>
            <a:gd name="connsiteX10" fmla="*/ 6111 w 16514"/>
            <a:gd name="connsiteY10" fmla="*/ 7974 h 10446"/>
            <a:gd name="connsiteX11" fmla="*/ 8332 w 16514"/>
            <a:gd name="connsiteY11" fmla="*/ 7974 h 10446"/>
            <a:gd name="connsiteX12" fmla="*/ 8332 w 16514"/>
            <a:gd name="connsiteY12" fmla="*/ 6846 h 10446"/>
            <a:gd name="connsiteX13" fmla="*/ 8892 w 16514"/>
            <a:gd name="connsiteY13" fmla="*/ 6090 h 10446"/>
            <a:gd name="connsiteX14" fmla="*/ 9444 w 16514"/>
            <a:gd name="connsiteY14" fmla="*/ 6465 h 10446"/>
            <a:gd name="connsiteX15" fmla="*/ 16514 w 16514"/>
            <a:gd name="connsiteY15" fmla="*/ 7126 h 10446"/>
            <a:gd name="connsiteX0" fmla="*/ 7465 w 16514"/>
            <a:gd name="connsiteY0" fmla="*/ 0 h 9973"/>
            <a:gd name="connsiteX1" fmla="*/ 9846 w 16514"/>
            <a:gd name="connsiteY1" fmla="*/ 6277 h 9973"/>
            <a:gd name="connsiteX2" fmla="*/ 1110 w 16514"/>
            <a:gd name="connsiteY2" fmla="*/ 4865 h 9973"/>
            <a:gd name="connsiteX3" fmla="*/ 0 w 16514"/>
            <a:gd name="connsiteY3" fmla="*/ 7501 h 9973"/>
            <a:gd name="connsiteX4" fmla="*/ 552 w 16514"/>
            <a:gd name="connsiteY4" fmla="*/ 9756 h 9973"/>
            <a:gd name="connsiteX5" fmla="*/ 1666 w 16514"/>
            <a:gd name="connsiteY5" fmla="*/ 9756 h 9973"/>
            <a:gd name="connsiteX6" fmla="*/ 2779 w 16514"/>
            <a:gd name="connsiteY6" fmla="*/ 8630 h 9973"/>
            <a:gd name="connsiteX7" fmla="*/ 2223 w 16514"/>
            <a:gd name="connsiteY7" fmla="*/ 5992 h 9973"/>
            <a:gd name="connsiteX8" fmla="*/ 5002 w 16514"/>
            <a:gd name="connsiteY8" fmla="*/ 5992 h 9973"/>
            <a:gd name="connsiteX9" fmla="*/ 6111 w 16514"/>
            <a:gd name="connsiteY9" fmla="*/ 7501 h 9973"/>
            <a:gd name="connsiteX10" fmla="*/ 8332 w 16514"/>
            <a:gd name="connsiteY10" fmla="*/ 7501 h 9973"/>
            <a:gd name="connsiteX11" fmla="*/ 8332 w 16514"/>
            <a:gd name="connsiteY11" fmla="*/ 6373 h 9973"/>
            <a:gd name="connsiteX12" fmla="*/ 8892 w 16514"/>
            <a:gd name="connsiteY12" fmla="*/ 5617 h 9973"/>
            <a:gd name="connsiteX13" fmla="*/ 9444 w 16514"/>
            <a:gd name="connsiteY13" fmla="*/ 5992 h 9973"/>
            <a:gd name="connsiteX14" fmla="*/ 16514 w 16514"/>
            <a:gd name="connsiteY14" fmla="*/ 6653 h 9973"/>
            <a:gd name="connsiteX0" fmla="*/ 5962 w 10000"/>
            <a:gd name="connsiteY0" fmla="*/ 1504 h 5209"/>
            <a:gd name="connsiteX1" fmla="*/ 672 w 10000"/>
            <a:gd name="connsiteY1" fmla="*/ 88 h 5209"/>
            <a:gd name="connsiteX2" fmla="*/ 0 w 10000"/>
            <a:gd name="connsiteY2" fmla="*/ 2731 h 5209"/>
            <a:gd name="connsiteX3" fmla="*/ 334 w 10000"/>
            <a:gd name="connsiteY3" fmla="*/ 4992 h 5209"/>
            <a:gd name="connsiteX4" fmla="*/ 1009 w 10000"/>
            <a:gd name="connsiteY4" fmla="*/ 4992 h 5209"/>
            <a:gd name="connsiteX5" fmla="*/ 1683 w 10000"/>
            <a:gd name="connsiteY5" fmla="*/ 3863 h 5209"/>
            <a:gd name="connsiteX6" fmla="*/ 1346 w 10000"/>
            <a:gd name="connsiteY6" fmla="*/ 1218 h 5209"/>
            <a:gd name="connsiteX7" fmla="*/ 3029 w 10000"/>
            <a:gd name="connsiteY7" fmla="*/ 1218 h 5209"/>
            <a:gd name="connsiteX8" fmla="*/ 3700 w 10000"/>
            <a:gd name="connsiteY8" fmla="*/ 2731 h 5209"/>
            <a:gd name="connsiteX9" fmla="*/ 5045 w 10000"/>
            <a:gd name="connsiteY9" fmla="*/ 2731 h 5209"/>
            <a:gd name="connsiteX10" fmla="*/ 5045 w 10000"/>
            <a:gd name="connsiteY10" fmla="*/ 1600 h 5209"/>
            <a:gd name="connsiteX11" fmla="*/ 5385 w 10000"/>
            <a:gd name="connsiteY11" fmla="*/ 842 h 5209"/>
            <a:gd name="connsiteX12" fmla="*/ 5719 w 10000"/>
            <a:gd name="connsiteY12" fmla="*/ 1218 h 5209"/>
            <a:gd name="connsiteX13" fmla="*/ 10000 w 10000"/>
            <a:gd name="connsiteY13" fmla="*/ 1881 h 5209"/>
            <a:gd name="connsiteX0" fmla="*/ 5962 w 5962"/>
            <a:gd name="connsiteY0" fmla="*/ 2718 h 9832"/>
            <a:gd name="connsiteX1" fmla="*/ 672 w 5962"/>
            <a:gd name="connsiteY1" fmla="*/ 0 h 9832"/>
            <a:gd name="connsiteX2" fmla="*/ 0 w 5962"/>
            <a:gd name="connsiteY2" fmla="*/ 5074 h 9832"/>
            <a:gd name="connsiteX3" fmla="*/ 334 w 5962"/>
            <a:gd name="connsiteY3" fmla="*/ 9414 h 9832"/>
            <a:gd name="connsiteX4" fmla="*/ 1009 w 5962"/>
            <a:gd name="connsiteY4" fmla="*/ 9414 h 9832"/>
            <a:gd name="connsiteX5" fmla="*/ 1683 w 5962"/>
            <a:gd name="connsiteY5" fmla="*/ 7247 h 9832"/>
            <a:gd name="connsiteX6" fmla="*/ 1346 w 5962"/>
            <a:gd name="connsiteY6" fmla="*/ 2169 h 9832"/>
            <a:gd name="connsiteX7" fmla="*/ 3029 w 5962"/>
            <a:gd name="connsiteY7" fmla="*/ 2169 h 9832"/>
            <a:gd name="connsiteX8" fmla="*/ 3700 w 5962"/>
            <a:gd name="connsiteY8" fmla="*/ 5074 h 9832"/>
            <a:gd name="connsiteX9" fmla="*/ 5045 w 5962"/>
            <a:gd name="connsiteY9" fmla="*/ 5074 h 9832"/>
            <a:gd name="connsiteX10" fmla="*/ 5045 w 5962"/>
            <a:gd name="connsiteY10" fmla="*/ 2903 h 9832"/>
            <a:gd name="connsiteX11" fmla="*/ 5385 w 5962"/>
            <a:gd name="connsiteY11" fmla="*/ 1447 h 9832"/>
            <a:gd name="connsiteX12" fmla="*/ 5719 w 5962"/>
            <a:gd name="connsiteY12" fmla="*/ 2169 h 9832"/>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11" fmla="*/ 9032 w 10000"/>
            <a:gd name="connsiteY11" fmla="*/ 1472 h 10000"/>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0" fmla="*/ 1127 w 8462"/>
            <a:gd name="connsiteY0" fmla="*/ 0 h 10000"/>
            <a:gd name="connsiteX1" fmla="*/ 0 w 8462"/>
            <a:gd name="connsiteY1" fmla="*/ 5161 h 10000"/>
            <a:gd name="connsiteX2" fmla="*/ 560 w 8462"/>
            <a:gd name="connsiteY2" fmla="*/ 9575 h 10000"/>
            <a:gd name="connsiteX3" fmla="*/ 1692 w 8462"/>
            <a:gd name="connsiteY3" fmla="*/ 9575 h 10000"/>
            <a:gd name="connsiteX4" fmla="*/ 2823 w 8462"/>
            <a:gd name="connsiteY4" fmla="*/ 7371 h 10000"/>
            <a:gd name="connsiteX5" fmla="*/ 2258 w 8462"/>
            <a:gd name="connsiteY5" fmla="*/ 2206 h 10000"/>
            <a:gd name="connsiteX6" fmla="*/ 5081 w 8462"/>
            <a:gd name="connsiteY6" fmla="*/ 2206 h 10000"/>
            <a:gd name="connsiteX7" fmla="*/ 6206 w 8462"/>
            <a:gd name="connsiteY7" fmla="*/ 5161 h 10000"/>
            <a:gd name="connsiteX8" fmla="*/ 8462 w 8462"/>
            <a:gd name="connsiteY8" fmla="*/ 5161 h 10000"/>
            <a:gd name="connsiteX9" fmla="*/ 8462 w 8462"/>
            <a:gd name="connsiteY9" fmla="*/ 2953 h 10000"/>
            <a:gd name="connsiteX0" fmla="*/ 1332 w 10000"/>
            <a:gd name="connsiteY0" fmla="*/ 0 h 10000"/>
            <a:gd name="connsiteX1" fmla="*/ 0 w 10000"/>
            <a:gd name="connsiteY1" fmla="*/ 5161 h 10000"/>
            <a:gd name="connsiteX2" fmla="*/ 662 w 10000"/>
            <a:gd name="connsiteY2" fmla="*/ 9575 h 10000"/>
            <a:gd name="connsiteX3" fmla="*/ 2000 w 10000"/>
            <a:gd name="connsiteY3" fmla="*/ 9575 h 10000"/>
            <a:gd name="connsiteX4" fmla="*/ 3336 w 10000"/>
            <a:gd name="connsiteY4" fmla="*/ 7371 h 10000"/>
            <a:gd name="connsiteX5" fmla="*/ 2668 w 10000"/>
            <a:gd name="connsiteY5" fmla="*/ 2206 h 10000"/>
            <a:gd name="connsiteX6" fmla="*/ 6004 w 10000"/>
            <a:gd name="connsiteY6" fmla="*/ 2206 h 10000"/>
            <a:gd name="connsiteX7" fmla="*/ 7334 w 10000"/>
            <a:gd name="connsiteY7" fmla="*/ 5161 h 10000"/>
            <a:gd name="connsiteX8" fmla="*/ 10000 w 10000"/>
            <a:gd name="connsiteY8" fmla="*/ 5161 h 10000"/>
            <a:gd name="connsiteX0" fmla="*/ 1332 w 7334"/>
            <a:gd name="connsiteY0" fmla="*/ 0 h 10000"/>
            <a:gd name="connsiteX1" fmla="*/ 0 w 7334"/>
            <a:gd name="connsiteY1" fmla="*/ 5161 h 10000"/>
            <a:gd name="connsiteX2" fmla="*/ 662 w 7334"/>
            <a:gd name="connsiteY2" fmla="*/ 9575 h 10000"/>
            <a:gd name="connsiteX3" fmla="*/ 2000 w 7334"/>
            <a:gd name="connsiteY3" fmla="*/ 9575 h 10000"/>
            <a:gd name="connsiteX4" fmla="*/ 3336 w 7334"/>
            <a:gd name="connsiteY4" fmla="*/ 7371 h 10000"/>
            <a:gd name="connsiteX5" fmla="*/ 2668 w 7334"/>
            <a:gd name="connsiteY5" fmla="*/ 2206 h 10000"/>
            <a:gd name="connsiteX6" fmla="*/ 6004 w 7334"/>
            <a:gd name="connsiteY6" fmla="*/ 2206 h 10000"/>
            <a:gd name="connsiteX7" fmla="*/ 7334 w 7334"/>
            <a:gd name="connsiteY7" fmla="*/ 5161 h 10000"/>
            <a:gd name="connsiteX0" fmla="*/ 1816 w 8187"/>
            <a:gd name="connsiteY0" fmla="*/ 0 h 10000"/>
            <a:gd name="connsiteX1" fmla="*/ 0 w 8187"/>
            <a:gd name="connsiteY1" fmla="*/ 5161 h 10000"/>
            <a:gd name="connsiteX2" fmla="*/ 903 w 8187"/>
            <a:gd name="connsiteY2" fmla="*/ 9575 h 10000"/>
            <a:gd name="connsiteX3" fmla="*/ 2727 w 8187"/>
            <a:gd name="connsiteY3" fmla="*/ 9575 h 10000"/>
            <a:gd name="connsiteX4" fmla="*/ 4549 w 8187"/>
            <a:gd name="connsiteY4" fmla="*/ 7371 h 10000"/>
            <a:gd name="connsiteX5" fmla="*/ 3638 w 8187"/>
            <a:gd name="connsiteY5" fmla="*/ 2206 h 10000"/>
            <a:gd name="connsiteX6" fmla="*/ 8187 w 8187"/>
            <a:gd name="connsiteY6" fmla="*/ 2206 h 10000"/>
            <a:gd name="connsiteX0" fmla="*/ 2218 w 5556"/>
            <a:gd name="connsiteY0" fmla="*/ 0 h 10000"/>
            <a:gd name="connsiteX1" fmla="*/ 0 w 5556"/>
            <a:gd name="connsiteY1" fmla="*/ 5161 h 10000"/>
            <a:gd name="connsiteX2" fmla="*/ 1103 w 5556"/>
            <a:gd name="connsiteY2" fmla="*/ 9575 h 10000"/>
            <a:gd name="connsiteX3" fmla="*/ 3331 w 5556"/>
            <a:gd name="connsiteY3" fmla="*/ 9575 h 10000"/>
            <a:gd name="connsiteX4" fmla="*/ 5556 w 5556"/>
            <a:gd name="connsiteY4" fmla="*/ 7371 h 10000"/>
            <a:gd name="connsiteX5" fmla="*/ 4444 w 5556"/>
            <a:gd name="connsiteY5" fmla="*/ 2206 h 10000"/>
            <a:gd name="connsiteX0" fmla="*/ 2781 w 10010"/>
            <a:gd name="connsiteY0" fmla="*/ 50 h 7794"/>
            <a:gd name="connsiteX1" fmla="*/ 10 w 10010"/>
            <a:gd name="connsiteY1" fmla="*/ 2955 h 7794"/>
            <a:gd name="connsiteX2" fmla="*/ 1995 w 10010"/>
            <a:gd name="connsiteY2" fmla="*/ 7369 h 7794"/>
            <a:gd name="connsiteX3" fmla="*/ 6005 w 10010"/>
            <a:gd name="connsiteY3" fmla="*/ 7369 h 7794"/>
            <a:gd name="connsiteX4" fmla="*/ 10010 w 10010"/>
            <a:gd name="connsiteY4" fmla="*/ 5165 h 7794"/>
            <a:gd name="connsiteX5" fmla="*/ 8009 w 10010"/>
            <a:gd name="connsiteY5" fmla="*/ 0 h 7794"/>
            <a:gd name="connsiteX0" fmla="*/ 2778 w 10000"/>
            <a:gd name="connsiteY0" fmla="*/ 64 h 10000"/>
            <a:gd name="connsiteX1" fmla="*/ 10 w 10000"/>
            <a:gd name="connsiteY1" fmla="*/ 3791 h 10000"/>
            <a:gd name="connsiteX2" fmla="*/ 1993 w 10000"/>
            <a:gd name="connsiteY2" fmla="*/ 9455 h 10000"/>
            <a:gd name="connsiteX3" fmla="*/ 5999 w 10000"/>
            <a:gd name="connsiteY3" fmla="*/ 9455 h 10000"/>
            <a:gd name="connsiteX4" fmla="*/ 10000 w 10000"/>
            <a:gd name="connsiteY4" fmla="*/ 6627 h 10000"/>
            <a:gd name="connsiteX5" fmla="*/ 8001 w 10000"/>
            <a:gd name="connsiteY5" fmla="*/ 0 h 10000"/>
            <a:gd name="connsiteX6" fmla="*/ 2778 w 10000"/>
            <a:gd name="connsiteY6" fmla="*/ 64 h 10000"/>
            <a:gd name="connsiteX0" fmla="*/ 2940 w 10162"/>
            <a:gd name="connsiteY0" fmla="*/ 64 h 9455"/>
            <a:gd name="connsiteX1" fmla="*/ 172 w 10162"/>
            <a:gd name="connsiteY1" fmla="*/ 3791 h 9455"/>
            <a:gd name="connsiteX2" fmla="*/ 936 w 10162"/>
            <a:gd name="connsiteY2" fmla="*/ 6561 h 9455"/>
            <a:gd name="connsiteX3" fmla="*/ 6161 w 10162"/>
            <a:gd name="connsiteY3" fmla="*/ 9455 h 9455"/>
            <a:gd name="connsiteX4" fmla="*/ 10162 w 10162"/>
            <a:gd name="connsiteY4" fmla="*/ 6627 h 9455"/>
            <a:gd name="connsiteX5" fmla="*/ 8163 w 10162"/>
            <a:gd name="connsiteY5" fmla="*/ 0 h 9455"/>
            <a:gd name="connsiteX6" fmla="*/ 2940 w 10162"/>
            <a:gd name="connsiteY6" fmla="*/ 64 h 9455"/>
            <a:gd name="connsiteX0" fmla="*/ 2893 w 10042"/>
            <a:gd name="connsiteY0" fmla="*/ 68 h 7245"/>
            <a:gd name="connsiteX1" fmla="*/ 169 w 10042"/>
            <a:gd name="connsiteY1" fmla="*/ 4010 h 7245"/>
            <a:gd name="connsiteX2" fmla="*/ 921 w 10042"/>
            <a:gd name="connsiteY2" fmla="*/ 6939 h 7245"/>
            <a:gd name="connsiteX3" fmla="*/ 6063 w 10042"/>
            <a:gd name="connsiteY3" fmla="*/ 5715 h 7245"/>
            <a:gd name="connsiteX4" fmla="*/ 10000 w 10042"/>
            <a:gd name="connsiteY4" fmla="*/ 7009 h 7245"/>
            <a:gd name="connsiteX5" fmla="*/ 8033 w 10042"/>
            <a:gd name="connsiteY5" fmla="*/ 0 h 7245"/>
            <a:gd name="connsiteX6" fmla="*/ 2893 w 10042"/>
            <a:gd name="connsiteY6" fmla="*/ 68 h 7245"/>
            <a:gd name="connsiteX0" fmla="*/ 2881 w 9449"/>
            <a:gd name="connsiteY0" fmla="*/ 598 h 10140"/>
            <a:gd name="connsiteX1" fmla="*/ 168 w 9449"/>
            <a:gd name="connsiteY1" fmla="*/ 6039 h 10140"/>
            <a:gd name="connsiteX2" fmla="*/ 917 w 9449"/>
            <a:gd name="connsiteY2" fmla="*/ 10082 h 10140"/>
            <a:gd name="connsiteX3" fmla="*/ 6038 w 9449"/>
            <a:gd name="connsiteY3" fmla="*/ 8392 h 10140"/>
            <a:gd name="connsiteX4" fmla="*/ 9361 w 9449"/>
            <a:gd name="connsiteY4" fmla="*/ 7643 h 10140"/>
            <a:gd name="connsiteX5" fmla="*/ 7999 w 9449"/>
            <a:gd name="connsiteY5" fmla="*/ 504 h 10140"/>
            <a:gd name="connsiteX6" fmla="*/ 2881 w 9449"/>
            <a:gd name="connsiteY6" fmla="*/ 598 h 101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9449" h="10140">
              <a:moveTo>
                <a:pt x="2881" y="598"/>
              </a:moveTo>
              <a:cubicBezTo>
                <a:pt x="1977" y="2410"/>
                <a:pt x="496" y="4457"/>
                <a:pt x="168" y="6039"/>
              </a:cubicBezTo>
              <a:cubicBezTo>
                <a:pt x="-158" y="7619"/>
                <a:pt x="-61" y="9690"/>
                <a:pt x="917" y="10082"/>
              </a:cubicBezTo>
              <a:cubicBezTo>
                <a:pt x="1895" y="10474"/>
                <a:pt x="4631" y="8799"/>
                <a:pt x="6038" y="8392"/>
              </a:cubicBezTo>
              <a:cubicBezTo>
                <a:pt x="7445" y="7986"/>
                <a:pt x="9035" y="8957"/>
                <a:pt x="9361" y="7643"/>
              </a:cubicBezTo>
              <a:cubicBezTo>
                <a:pt x="9688" y="6329"/>
                <a:pt x="9079" y="1678"/>
                <a:pt x="7999" y="504"/>
              </a:cubicBezTo>
              <a:cubicBezTo>
                <a:pt x="6919" y="-670"/>
                <a:pt x="4587" y="567"/>
                <a:pt x="2881" y="598"/>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221434</xdr:colOff>
      <xdr:row>28</xdr:row>
      <xdr:rowOff>86760</xdr:rowOff>
    </xdr:from>
    <xdr:to>
      <xdr:col>10</xdr:col>
      <xdr:colOff>259133</xdr:colOff>
      <xdr:row>28</xdr:row>
      <xdr:rowOff>137464</xdr:rowOff>
    </xdr:to>
    <xdr:sp macro="" textlink="">
      <xdr:nvSpPr>
        <xdr:cNvPr id="192" name="BI">
          <a:extLst>
            <a:ext uri="{FF2B5EF4-FFF2-40B4-BE49-F238E27FC236}">
              <a16:creationId xmlns:a16="http://schemas.microsoft.com/office/drawing/2014/main" id="{00000000-0008-0000-0D00-0000C0000000}"/>
            </a:ext>
          </a:extLst>
        </xdr:cNvPr>
        <xdr:cNvSpPr>
          <a:spLocks/>
        </xdr:cNvSpPr>
      </xdr:nvSpPr>
      <xdr:spPr bwMode="auto">
        <a:xfrm>
          <a:off x="6422209" y="5058810"/>
          <a:ext cx="37699" cy="50704"/>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3332 w 10000"/>
            <a:gd name="connsiteY0" fmla="*/ 1881 h 10001"/>
            <a:gd name="connsiteX1" fmla="*/ 1110 w 10000"/>
            <a:gd name="connsiteY1" fmla="*/ 4893 h 10001"/>
            <a:gd name="connsiteX2" fmla="*/ 0 w 10000"/>
            <a:gd name="connsiteY2" fmla="*/ 7529 h 10001"/>
            <a:gd name="connsiteX3" fmla="*/ 552 w 10000"/>
            <a:gd name="connsiteY3" fmla="*/ 9784 h 10001"/>
            <a:gd name="connsiteX4" fmla="*/ 1666 w 10000"/>
            <a:gd name="connsiteY4" fmla="*/ 9784 h 10001"/>
            <a:gd name="connsiteX5" fmla="*/ 2779 w 10000"/>
            <a:gd name="connsiteY5" fmla="*/ 8658 h 10001"/>
            <a:gd name="connsiteX6" fmla="*/ 2223 w 10000"/>
            <a:gd name="connsiteY6" fmla="*/ 6020 h 10001"/>
            <a:gd name="connsiteX7" fmla="*/ 5002 w 10000"/>
            <a:gd name="connsiteY7" fmla="*/ 6020 h 10001"/>
            <a:gd name="connsiteX8" fmla="*/ 6111 w 10000"/>
            <a:gd name="connsiteY8" fmla="*/ 7529 h 10001"/>
            <a:gd name="connsiteX9" fmla="*/ 8332 w 10000"/>
            <a:gd name="connsiteY9" fmla="*/ 7529 h 10001"/>
            <a:gd name="connsiteX10" fmla="*/ 8332 w 10000"/>
            <a:gd name="connsiteY10" fmla="*/ 6401 h 10001"/>
            <a:gd name="connsiteX11" fmla="*/ 8892 w 10000"/>
            <a:gd name="connsiteY11" fmla="*/ 5645 h 10001"/>
            <a:gd name="connsiteX12" fmla="*/ 9444 w 10000"/>
            <a:gd name="connsiteY12" fmla="*/ 6020 h 10001"/>
            <a:gd name="connsiteX13" fmla="*/ 8892 w 10000"/>
            <a:gd name="connsiteY13" fmla="*/ 3761 h 10001"/>
            <a:gd name="connsiteX14" fmla="*/ 10000 w 10000"/>
            <a:gd name="connsiteY14" fmla="*/ 2257 h 10001"/>
            <a:gd name="connsiteX15" fmla="*/ 10000 w 10000"/>
            <a:gd name="connsiteY15" fmla="*/ 750 h 10001"/>
            <a:gd name="connsiteX16" fmla="*/ 8892 w 10000"/>
            <a:gd name="connsiteY16" fmla="*/ 0 h 10001"/>
            <a:gd name="connsiteX17" fmla="*/ 7780 w 10000"/>
            <a:gd name="connsiteY17" fmla="*/ 0 h 10001"/>
            <a:gd name="connsiteX18" fmla="*/ 3888 w 10000"/>
            <a:gd name="connsiteY18" fmla="*/ 378 h 10001"/>
            <a:gd name="connsiteX19" fmla="*/ 3332 w 10000"/>
            <a:gd name="connsiteY19" fmla="*/ 0 h 10001"/>
            <a:gd name="connsiteX20" fmla="*/ 3332 w 10000"/>
            <a:gd name="connsiteY20" fmla="*/ 1881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3332 w 10000"/>
            <a:gd name="connsiteY18" fmla="*/ 0 h 10001"/>
            <a:gd name="connsiteX19" fmla="*/ 9846 w 10000"/>
            <a:gd name="connsiteY19"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9846 w 10000"/>
            <a:gd name="connsiteY18"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9846 w 10000"/>
            <a:gd name="connsiteY17" fmla="*/ 6305 h 10001"/>
            <a:gd name="connsiteX0" fmla="*/ 1110 w 10041"/>
            <a:gd name="connsiteY0" fmla="*/ 4893 h 10001"/>
            <a:gd name="connsiteX1" fmla="*/ 0 w 10041"/>
            <a:gd name="connsiteY1" fmla="*/ 7529 h 10001"/>
            <a:gd name="connsiteX2" fmla="*/ 552 w 10041"/>
            <a:gd name="connsiteY2" fmla="*/ 9784 h 10001"/>
            <a:gd name="connsiteX3" fmla="*/ 1666 w 10041"/>
            <a:gd name="connsiteY3" fmla="*/ 9784 h 10001"/>
            <a:gd name="connsiteX4" fmla="*/ 2779 w 10041"/>
            <a:gd name="connsiteY4" fmla="*/ 8658 h 10001"/>
            <a:gd name="connsiteX5" fmla="*/ 2223 w 10041"/>
            <a:gd name="connsiteY5" fmla="*/ 6020 h 10001"/>
            <a:gd name="connsiteX6" fmla="*/ 5002 w 10041"/>
            <a:gd name="connsiteY6" fmla="*/ 6020 h 10001"/>
            <a:gd name="connsiteX7" fmla="*/ 6111 w 10041"/>
            <a:gd name="connsiteY7" fmla="*/ 7529 h 10001"/>
            <a:gd name="connsiteX8" fmla="*/ 8332 w 10041"/>
            <a:gd name="connsiteY8" fmla="*/ 7529 h 10001"/>
            <a:gd name="connsiteX9" fmla="*/ 8332 w 10041"/>
            <a:gd name="connsiteY9" fmla="*/ 6401 h 10001"/>
            <a:gd name="connsiteX10" fmla="*/ 8892 w 10041"/>
            <a:gd name="connsiteY10" fmla="*/ 5645 h 10001"/>
            <a:gd name="connsiteX11" fmla="*/ 9444 w 10041"/>
            <a:gd name="connsiteY11" fmla="*/ 6020 h 10001"/>
            <a:gd name="connsiteX12" fmla="*/ 10000 w 10041"/>
            <a:gd name="connsiteY12" fmla="*/ 2257 h 10001"/>
            <a:gd name="connsiteX13" fmla="*/ 10000 w 10041"/>
            <a:gd name="connsiteY13" fmla="*/ 750 h 10001"/>
            <a:gd name="connsiteX14" fmla="*/ 8892 w 10041"/>
            <a:gd name="connsiteY14" fmla="*/ 0 h 10001"/>
            <a:gd name="connsiteX15" fmla="*/ 7780 w 10041"/>
            <a:gd name="connsiteY15" fmla="*/ 0 h 10001"/>
            <a:gd name="connsiteX16" fmla="*/ 9846 w 10041"/>
            <a:gd name="connsiteY16" fmla="*/ 6305 h 10001"/>
            <a:gd name="connsiteX0" fmla="*/ 1110 w 10011"/>
            <a:gd name="connsiteY0" fmla="*/ 4893 h 10001"/>
            <a:gd name="connsiteX1" fmla="*/ 0 w 10011"/>
            <a:gd name="connsiteY1" fmla="*/ 7529 h 10001"/>
            <a:gd name="connsiteX2" fmla="*/ 552 w 10011"/>
            <a:gd name="connsiteY2" fmla="*/ 9784 h 10001"/>
            <a:gd name="connsiteX3" fmla="*/ 1666 w 10011"/>
            <a:gd name="connsiteY3" fmla="*/ 9784 h 10001"/>
            <a:gd name="connsiteX4" fmla="*/ 2779 w 10011"/>
            <a:gd name="connsiteY4" fmla="*/ 8658 h 10001"/>
            <a:gd name="connsiteX5" fmla="*/ 2223 w 10011"/>
            <a:gd name="connsiteY5" fmla="*/ 6020 h 10001"/>
            <a:gd name="connsiteX6" fmla="*/ 5002 w 10011"/>
            <a:gd name="connsiteY6" fmla="*/ 6020 h 10001"/>
            <a:gd name="connsiteX7" fmla="*/ 6111 w 10011"/>
            <a:gd name="connsiteY7" fmla="*/ 7529 h 10001"/>
            <a:gd name="connsiteX8" fmla="*/ 8332 w 10011"/>
            <a:gd name="connsiteY8" fmla="*/ 7529 h 10001"/>
            <a:gd name="connsiteX9" fmla="*/ 8332 w 10011"/>
            <a:gd name="connsiteY9" fmla="*/ 6401 h 10001"/>
            <a:gd name="connsiteX10" fmla="*/ 8892 w 10011"/>
            <a:gd name="connsiteY10" fmla="*/ 5645 h 10001"/>
            <a:gd name="connsiteX11" fmla="*/ 9444 w 10011"/>
            <a:gd name="connsiteY11" fmla="*/ 6020 h 10001"/>
            <a:gd name="connsiteX12" fmla="*/ 10000 w 10011"/>
            <a:gd name="connsiteY12" fmla="*/ 2257 h 10001"/>
            <a:gd name="connsiteX13" fmla="*/ 8892 w 10011"/>
            <a:gd name="connsiteY13" fmla="*/ 0 h 10001"/>
            <a:gd name="connsiteX14" fmla="*/ 7780 w 10011"/>
            <a:gd name="connsiteY14" fmla="*/ 0 h 10001"/>
            <a:gd name="connsiteX15" fmla="*/ 9846 w 10011"/>
            <a:gd name="connsiteY15" fmla="*/ 6305 h 1000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15" fmla="*/ 1110 w 10067"/>
            <a:gd name="connsiteY15" fmla="*/ 5033 h 10141"/>
            <a:gd name="connsiteX0" fmla="*/ 7780 w 16514"/>
            <a:gd name="connsiteY0" fmla="*/ 0 h 10001"/>
            <a:gd name="connsiteX1" fmla="*/ 9846 w 16514"/>
            <a:gd name="connsiteY1" fmla="*/ 6305 h 10001"/>
            <a:gd name="connsiteX2" fmla="*/ 1110 w 16514"/>
            <a:gd name="connsiteY2" fmla="*/ 4893 h 10001"/>
            <a:gd name="connsiteX3" fmla="*/ 0 w 16514"/>
            <a:gd name="connsiteY3" fmla="*/ 7529 h 10001"/>
            <a:gd name="connsiteX4" fmla="*/ 552 w 16514"/>
            <a:gd name="connsiteY4" fmla="*/ 9784 h 10001"/>
            <a:gd name="connsiteX5" fmla="*/ 1666 w 16514"/>
            <a:gd name="connsiteY5" fmla="*/ 9784 h 10001"/>
            <a:gd name="connsiteX6" fmla="*/ 2779 w 16514"/>
            <a:gd name="connsiteY6" fmla="*/ 8658 h 10001"/>
            <a:gd name="connsiteX7" fmla="*/ 2223 w 16514"/>
            <a:gd name="connsiteY7" fmla="*/ 6020 h 10001"/>
            <a:gd name="connsiteX8" fmla="*/ 5002 w 16514"/>
            <a:gd name="connsiteY8" fmla="*/ 6020 h 10001"/>
            <a:gd name="connsiteX9" fmla="*/ 6111 w 16514"/>
            <a:gd name="connsiteY9" fmla="*/ 7529 h 10001"/>
            <a:gd name="connsiteX10" fmla="*/ 8332 w 16514"/>
            <a:gd name="connsiteY10" fmla="*/ 7529 h 10001"/>
            <a:gd name="connsiteX11" fmla="*/ 8332 w 16514"/>
            <a:gd name="connsiteY11" fmla="*/ 6401 h 10001"/>
            <a:gd name="connsiteX12" fmla="*/ 8892 w 16514"/>
            <a:gd name="connsiteY12" fmla="*/ 5645 h 10001"/>
            <a:gd name="connsiteX13" fmla="*/ 9444 w 16514"/>
            <a:gd name="connsiteY13" fmla="*/ 6020 h 10001"/>
            <a:gd name="connsiteX14" fmla="*/ 16514 w 16514"/>
            <a:gd name="connsiteY14" fmla="*/ 6681 h 10001"/>
            <a:gd name="connsiteX0" fmla="*/ 7780 w 16514"/>
            <a:gd name="connsiteY0" fmla="*/ 445 h 10446"/>
            <a:gd name="connsiteX1" fmla="*/ 7465 w 16514"/>
            <a:gd name="connsiteY1" fmla="*/ 473 h 10446"/>
            <a:gd name="connsiteX2" fmla="*/ 9846 w 16514"/>
            <a:gd name="connsiteY2" fmla="*/ 6750 h 10446"/>
            <a:gd name="connsiteX3" fmla="*/ 1110 w 16514"/>
            <a:gd name="connsiteY3" fmla="*/ 5338 h 10446"/>
            <a:gd name="connsiteX4" fmla="*/ 0 w 16514"/>
            <a:gd name="connsiteY4" fmla="*/ 7974 h 10446"/>
            <a:gd name="connsiteX5" fmla="*/ 552 w 16514"/>
            <a:gd name="connsiteY5" fmla="*/ 10229 h 10446"/>
            <a:gd name="connsiteX6" fmla="*/ 1666 w 16514"/>
            <a:gd name="connsiteY6" fmla="*/ 10229 h 10446"/>
            <a:gd name="connsiteX7" fmla="*/ 2779 w 16514"/>
            <a:gd name="connsiteY7" fmla="*/ 9103 h 10446"/>
            <a:gd name="connsiteX8" fmla="*/ 2223 w 16514"/>
            <a:gd name="connsiteY8" fmla="*/ 6465 h 10446"/>
            <a:gd name="connsiteX9" fmla="*/ 5002 w 16514"/>
            <a:gd name="connsiteY9" fmla="*/ 6465 h 10446"/>
            <a:gd name="connsiteX10" fmla="*/ 6111 w 16514"/>
            <a:gd name="connsiteY10" fmla="*/ 7974 h 10446"/>
            <a:gd name="connsiteX11" fmla="*/ 8332 w 16514"/>
            <a:gd name="connsiteY11" fmla="*/ 7974 h 10446"/>
            <a:gd name="connsiteX12" fmla="*/ 8332 w 16514"/>
            <a:gd name="connsiteY12" fmla="*/ 6846 h 10446"/>
            <a:gd name="connsiteX13" fmla="*/ 8892 w 16514"/>
            <a:gd name="connsiteY13" fmla="*/ 6090 h 10446"/>
            <a:gd name="connsiteX14" fmla="*/ 9444 w 16514"/>
            <a:gd name="connsiteY14" fmla="*/ 6465 h 10446"/>
            <a:gd name="connsiteX15" fmla="*/ 16514 w 16514"/>
            <a:gd name="connsiteY15" fmla="*/ 7126 h 10446"/>
            <a:gd name="connsiteX0" fmla="*/ 7465 w 16514"/>
            <a:gd name="connsiteY0" fmla="*/ 0 h 9973"/>
            <a:gd name="connsiteX1" fmla="*/ 9846 w 16514"/>
            <a:gd name="connsiteY1" fmla="*/ 6277 h 9973"/>
            <a:gd name="connsiteX2" fmla="*/ 1110 w 16514"/>
            <a:gd name="connsiteY2" fmla="*/ 4865 h 9973"/>
            <a:gd name="connsiteX3" fmla="*/ 0 w 16514"/>
            <a:gd name="connsiteY3" fmla="*/ 7501 h 9973"/>
            <a:gd name="connsiteX4" fmla="*/ 552 w 16514"/>
            <a:gd name="connsiteY4" fmla="*/ 9756 h 9973"/>
            <a:gd name="connsiteX5" fmla="*/ 1666 w 16514"/>
            <a:gd name="connsiteY5" fmla="*/ 9756 h 9973"/>
            <a:gd name="connsiteX6" fmla="*/ 2779 w 16514"/>
            <a:gd name="connsiteY6" fmla="*/ 8630 h 9973"/>
            <a:gd name="connsiteX7" fmla="*/ 2223 w 16514"/>
            <a:gd name="connsiteY7" fmla="*/ 5992 h 9973"/>
            <a:gd name="connsiteX8" fmla="*/ 5002 w 16514"/>
            <a:gd name="connsiteY8" fmla="*/ 5992 h 9973"/>
            <a:gd name="connsiteX9" fmla="*/ 6111 w 16514"/>
            <a:gd name="connsiteY9" fmla="*/ 7501 h 9973"/>
            <a:gd name="connsiteX10" fmla="*/ 8332 w 16514"/>
            <a:gd name="connsiteY10" fmla="*/ 7501 h 9973"/>
            <a:gd name="connsiteX11" fmla="*/ 8332 w 16514"/>
            <a:gd name="connsiteY11" fmla="*/ 6373 h 9973"/>
            <a:gd name="connsiteX12" fmla="*/ 8892 w 16514"/>
            <a:gd name="connsiteY12" fmla="*/ 5617 h 9973"/>
            <a:gd name="connsiteX13" fmla="*/ 9444 w 16514"/>
            <a:gd name="connsiteY13" fmla="*/ 5992 h 9973"/>
            <a:gd name="connsiteX14" fmla="*/ 16514 w 16514"/>
            <a:gd name="connsiteY14" fmla="*/ 6653 h 9973"/>
            <a:gd name="connsiteX0" fmla="*/ 5962 w 10000"/>
            <a:gd name="connsiteY0" fmla="*/ 1504 h 5209"/>
            <a:gd name="connsiteX1" fmla="*/ 672 w 10000"/>
            <a:gd name="connsiteY1" fmla="*/ 88 h 5209"/>
            <a:gd name="connsiteX2" fmla="*/ 0 w 10000"/>
            <a:gd name="connsiteY2" fmla="*/ 2731 h 5209"/>
            <a:gd name="connsiteX3" fmla="*/ 334 w 10000"/>
            <a:gd name="connsiteY3" fmla="*/ 4992 h 5209"/>
            <a:gd name="connsiteX4" fmla="*/ 1009 w 10000"/>
            <a:gd name="connsiteY4" fmla="*/ 4992 h 5209"/>
            <a:gd name="connsiteX5" fmla="*/ 1683 w 10000"/>
            <a:gd name="connsiteY5" fmla="*/ 3863 h 5209"/>
            <a:gd name="connsiteX6" fmla="*/ 1346 w 10000"/>
            <a:gd name="connsiteY6" fmla="*/ 1218 h 5209"/>
            <a:gd name="connsiteX7" fmla="*/ 3029 w 10000"/>
            <a:gd name="connsiteY7" fmla="*/ 1218 h 5209"/>
            <a:gd name="connsiteX8" fmla="*/ 3700 w 10000"/>
            <a:gd name="connsiteY8" fmla="*/ 2731 h 5209"/>
            <a:gd name="connsiteX9" fmla="*/ 5045 w 10000"/>
            <a:gd name="connsiteY9" fmla="*/ 2731 h 5209"/>
            <a:gd name="connsiteX10" fmla="*/ 5045 w 10000"/>
            <a:gd name="connsiteY10" fmla="*/ 1600 h 5209"/>
            <a:gd name="connsiteX11" fmla="*/ 5385 w 10000"/>
            <a:gd name="connsiteY11" fmla="*/ 842 h 5209"/>
            <a:gd name="connsiteX12" fmla="*/ 5719 w 10000"/>
            <a:gd name="connsiteY12" fmla="*/ 1218 h 5209"/>
            <a:gd name="connsiteX13" fmla="*/ 10000 w 10000"/>
            <a:gd name="connsiteY13" fmla="*/ 1881 h 5209"/>
            <a:gd name="connsiteX0" fmla="*/ 5962 w 5962"/>
            <a:gd name="connsiteY0" fmla="*/ 2718 h 9832"/>
            <a:gd name="connsiteX1" fmla="*/ 672 w 5962"/>
            <a:gd name="connsiteY1" fmla="*/ 0 h 9832"/>
            <a:gd name="connsiteX2" fmla="*/ 0 w 5962"/>
            <a:gd name="connsiteY2" fmla="*/ 5074 h 9832"/>
            <a:gd name="connsiteX3" fmla="*/ 334 w 5962"/>
            <a:gd name="connsiteY3" fmla="*/ 9414 h 9832"/>
            <a:gd name="connsiteX4" fmla="*/ 1009 w 5962"/>
            <a:gd name="connsiteY4" fmla="*/ 9414 h 9832"/>
            <a:gd name="connsiteX5" fmla="*/ 1683 w 5962"/>
            <a:gd name="connsiteY5" fmla="*/ 7247 h 9832"/>
            <a:gd name="connsiteX6" fmla="*/ 1346 w 5962"/>
            <a:gd name="connsiteY6" fmla="*/ 2169 h 9832"/>
            <a:gd name="connsiteX7" fmla="*/ 3029 w 5962"/>
            <a:gd name="connsiteY7" fmla="*/ 2169 h 9832"/>
            <a:gd name="connsiteX8" fmla="*/ 3700 w 5962"/>
            <a:gd name="connsiteY8" fmla="*/ 5074 h 9832"/>
            <a:gd name="connsiteX9" fmla="*/ 5045 w 5962"/>
            <a:gd name="connsiteY9" fmla="*/ 5074 h 9832"/>
            <a:gd name="connsiteX10" fmla="*/ 5045 w 5962"/>
            <a:gd name="connsiteY10" fmla="*/ 2903 h 9832"/>
            <a:gd name="connsiteX11" fmla="*/ 5385 w 5962"/>
            <a:gd name="connsiteY11" fmla="*/ 1447 h 9832"/>
            <a:gd name="connsiteX12" fmla="*/ 5719 w 5962"/>
            <a:gd name="connsiteY12" fmla="*/ 2169 h 9832"/>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11" fmla="*/ 9032 w 10000"/>
            <a:gd name="connsiteY11" fmla="*/ 1472 h 10000"/>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0" fmla="*/ 1127 w 8462"/>
            <a:gd name="connsiteY0" fmla="*/ 0 h 10000"/>
            <a:gd name="connsiteX1" fmla="*/ 0 w 8462"/>
            <a:gd name="connsiteY1" fmla="*/ 5161 h 10000"/>
            <a:gd name="connsiteX2" fmla="*/ 560 w 8462"/>
            <a:gd name="connsiteY2" fmla="*/ 9575 h 10000"/>
            <a:gd name="connsiteX3" fmla="*/ 1692 w 8462"/>
            <a:gd name="connsiteY3" fmla="*/ 9575 h 10000"/>
            <a:gd name="connsiteX4" fmla="*/ 2823 w 8462"/>
            <a:gd name="connsiteY4" fmla="*/ 7371 h 10000"/>
            <a:gd name="connsiteX5" fmla="*/ 2258 w 8462"/>
            <a:gd name="connsiteY5" fmla="*/ 2206 h 10000"/>
            <a:gd name="connsiteX6" fmla="*/ 5081 w 8462"/>
            <a:gd name="connsiteY6" fmla="*/ 2206 h 10000"/>
            <a:gd name="connsiteX7" fmla="*/ 6206 w 8462"/>
            <a:gd name="connsiteY7" fmla="*/ 5161 h 10000"/>
            <a:gd name="connsiteX8" fmla="*/ 8462 w 8462"/>
            <a:gd name="connsiteY8" fmla="*/ 5161 h 10000"/>
            <a:gd name="connsiteX9" fmla="*/ 8462 w 8462"/>
            <a:gd name="connsiteY9" fmla="*/ 2953 h 10000"/>
            <a:gd name="connsiteX0" fmla="*/ 1332 w 10000"/>
            <a:gd name="connsiteY0" fmla="*/ 0 h 10000"/>
            <a:gd name="connsiteX1" fmla="*/ 0 w 10000"/>
            <a:gd name="connsiteY1" fmla="*/ 5161 h 10000"/>
            <a:gd name="connsiteX2" fmla="*/ 662 w 10000"/>
            <a:gd name="connsiteY2" fmla="*/ 9575 h 10000"/>
            <a:gd name="connsiteX3" fmla="*/ 2000 w 10000"/>
            <a:gd name="connsiteY3" fmla="*/ 9575 h 10000"/>
            <a:gd name="connsiteX4" fmla="*/ 3336 w 10000"/>
            <a:gd name="connsiteY4" fmla="*/ 7371 h 10000"/>
            <a:gd name="connsiteX5" fmla="*/ 2668 w 10000"/>
            <a:gd name="connsiteY5" fmla="*/ 2206 h 10000"/>
            <a:gd name="connsiteX6" fmla="*/ 6004 w 10000"/>
            <a:gd name="connsiteY6" fmla="*/ 2206 h 10000"/>
            <a:gd name="connsiteX7" fmla="*/ 7334 w 10000"/>
            <a:gd name="connsiteY7" fmla="*/ 5161 h 10000"/>
            <a:gd name="connsiteX8" fmla="*/ 10000 w 10000"/>
            <a:gd name="connsiteY8" fmla="*/ 5161 h 10000"/>
            <a:gd name="connsiteX0" fmla="*/ 1332 w 7334"/>
            <a:gd name="connsiteY0" fmla="*/ 0 h 10000"/>
            <a:gd name="connsiteX1" fmla="*/ 0 w 7334"/>
            <a:gd name="connsiteY1" fmla="*/ 5161 h 10000"/>
            <a:gd name="connsiteX2" fmla="*/ 662 w 7334"/>
            <a:gd name="connsiteY2" fmla="*/ 9575 h 10000"/>
            <a:gd name="connsiteX3" fmla="*/ 2000 w 7334"/>
            <a:gd name="connsiteY3" fmla="*/ 9575 h 10000"/>
            <a:gd name="connsiteX4" fmla="*/ 3336 w 7334"/>
            <a:gd name="connsiteY4" fmla="*/ 7371 h 10000"/>
            <a:gd name="connsiteX5" fmla="*/ 2668 w 7334"/>
            <a:gd name="connsiteY5" fmla="*/ 2206 h 10000"/>
            <a:gd name="connsiteX6" fmla="*/ 6004 w 7334"/>
            <a:gd name="connsiteY6" fmla="*/ 2206 h 10000"/>
            <a:gd name="connsiteX7" fmla="*/ 7334 w 7334"/>
            <a:gd name="connsiteY7" fmla="*/ 5161 h 10000"/>
            <a:gd name="connsiteX0" fmla="*/ 1816 w 8187"/>
            <a:gd name="connsiteY0" fmla="*/ 0 h 10000"/>
            <a:gd name="connsiteX1" fmla="*/ 0 w 8187"/>
            <a:gd name="connsiteY1" fmla="*/ 5161 h 10000"/>
            <a:gd name="connsiteX2" fmla="*/ 903 w 8187"/>
            <a:gd name="connsiteY2" fmla="*/ 9575 h 10000"/>
            <a:gd name="connsiteX3" fmla="*/ 2727 w 8187"/>
            <a:gd name="connsiteY3" fmla="*/ 9575 h 10000"/>
            <a:gd name="connsiteX4" fmla="*/ 4549 w 8187"/>
            <a:gd name="connsiteY4" fmla="*/ 7371 h 10000"/>
            <a:gd name="connsiteX5" fmla="*/ 3638 w 8187"/>
            <a:gd name="connsiteY5" fmla="*/ 2206 h 10000"/>
            <a:gd name="connsiteX6" fmla="*/ 8187 w 8187"/>
            <a:gd name="connsiteY6" fmla="*/ 2206 h 10000"/>
            <a:gd name="connsiteX0" fmla="*/ 2218 w 5556"/>
            <a:gd name="connsiteY0" fmla="*/ 0 h 10000"/>
            <a:gd name="connsiteX1" fmla="*/ 0 w 5556"/>
            <a:gd name="connsiteY1" fmla="*/ 5161 h 10000"/>
            <a:gd name="connsiteX2" fmla="*/ 1103 w 5556"/>
            <a:gd name="connsiteY2" fmla="*/ 9575 h 10000"/>
            <a:gd name="connsiteX3" fmla="*/ 3331 w 5556"/>
            <a:gd name="connsiteY3" fmla="*/ 9575 h 10000"/>
            <a:gd name="connsiteX4" fmla="*/ 5556 w 5556"/>
            <a:gd name="connsiteY4" fmla="*/ 7371 h 10000"/>
            <a:gd name="connsiteX5" fmla="*/ 4444 w 5556"/>
            <a:gd name="connsiteY5" fmla="*/ 2206 h 10000"/>
            <a:gd name="connsiteX0" fmla="*/ 2781 w 10010"/>
            <a:gd name="connsiteY0" fmla="*/ 50 h 7794"/>
            <a:gd name="connsiteX1" fmla="*/ 10 w 10010"/>
            <a:gd name="connsiteY1" fmla="*/ 2955 h 7794"/>
            <a:gd name="connsiteX2" fmla="*/ 1995 w 10010"/>
            <a:gd name="connsiteY2" fmla="*/ 7369 h 7794"/>
            <a:gd name="connsiteX3" fmla="*/ 6005 w 10010"/>
            <a:gd name="connsiteY3" fmla="*/ 7369 h 7794"/>
            <a:gd name="connsiteX4" fmla="*/ 10010 w 10010"/>
            <a:gd name="connsiteY4" fmla="*/ 5165 h 7794"/>
            <a:gd name="connsiteX5" fmla="*/ 8009 w 10010"/>
            <a:gd name="connsiteY5" fmla="*/ 0 h 7794"/>
            <a:gd name="connsiteX0" fmla="*/ 2778 w 10000"/>
            <a:gd name="connsiteY0" fmla="*/ 64 h 10000"/>
            <a:gd name="connsiteX1" fmla="*/ 10 w 10000"/>
            <a:gd name="connsiteY1" fmla="*/ 3791 h 10000"/>
            <a:gd name="connsiteX2" fmla="*/ 1993 w 10000"/>
            <a:gd name="connsiteY2" fmla="*/ 9455 h 10000"/>
            <a:gd name="connsiteX3" fmla="*/ 5999 w 10000"/>
            <a:gd name="connsiteY3" fmla="*/ 9455 h 10000"/>
            <a:gd name="connsiteX4" fmla="*/ 10000 w 10000"/>
            <a:gd name="connsiteY4" fmla="*/ 6627 h 10000"/>
            <a:gd name="connsiteX5" fmla="*/ 8001 w 10000"/>
            <a:gd name="connsiteY5" fmla="*/ 0 h 10000"/>
            <a:gd name="connsiteX6" fmla="*/ 2778 w 10000"/>
            <a:gd name="connsiteY6" fmla="*/ 64 h 10000"/>
            <a:gd name="connsiteX0" fmla="*/ 4039 w 10042"/>
            <a:gd name="connsiteY0" fmla="*/ 3050 h 10092"/>
            <a:gd name="connsiteX1" fmla="*/ 52 w 10042"/>
            <a:gd name="connsiteY1" fmla="*/ 3883 h 10092"/>
            <a:gd name="connsiteX2" fmla="*/ 2035 w 10042"/>
            <a:gd name="connsiteY2" fmla="*/ 9547 h 10092"/>
            <a:gd name="connsiteX3" fmla="*/ 6041 w 10042"/>
            <a:gd name="connsiteY3" fmla="*/ 9547 h 10092"/>
            <a:gd name="connsiteX4" fmla="*/ 10042 w 10042"/>
            <a:gd name="connsiteY4" fmla="*/ 6719 h 10092"/>
            <a:gd name="connsiteX5" fmla="*/ 8043 w 10042"/>
            <a:gd name="connsiteY5" fmla="*/ 92 h 10092"/>
            <a:gd name="connsiteX6" fmla="*/ 4039 w 10042"/>
            <a:gd name="connsiteY6" fmla="*/ 3050 h 10092"/>
            <a:gd name="connsiteX0" fmla="*/ 4039 w 10094"/>
            <a:gd name="connsiteY0" fmla="*/ 332 h 7374"/>
            <a:gd name="connsiteX1" fmla="*/ 52 w 10094"/>
            <a:gd name="connsiteY1" fmla="*/ 1165 h 7374"/>
            <a:gd name="connsiteX2" fmla="*/ 2035 w 10094"/>
            <a:gd name="connsiteY2" fmla="*/ 6829 h 7374"/>
            <a:gd name="connsiteX3" fmla="*/ 6041 w 10094"/>
            <a:gd name="connsiteY3" fmla="*/ 6829 h 7374"/>
            <a:gd name="connsiteX4" fmla="*/ 10042 w 10094"/>
            <a:gd name="connsiteY4" fmla="*/ 4001 h 7374"/>
            <a:gd name="connsiteX5" fmla="*/ 8043 w 10094"/>
            <a:gd name="connsiteY5" fmla="*/ 1425 h 7374"/>
            <a:gd name="connsiteX6" fmla="*/ 4039 w 10094"/>
            <a:gd name="connsiteY6" fmla="*/ 332 h 7374"/>
            <a:gd name="connsiteX0" fmla="*/ 4001 w 9999"/>
            <a:gd name="connsiteY0" fmla="*/ 1057 h 8645"/>
            <a:gd name="connsiteX1" fmla="*/ 52 w 9999"/>
            <a:gd name="connsiteY1" fmla="*/ 225 h 8645"/>
            <a:gd name="connsiteX2" fmla="*/ 2016 w 9999"/>
            <a:gd name="connsiteY2" fmla="*/ 7906 h 8645"/>
            <a:gd name="connsiteX3" fmla="*/ 5985 w 9999"/>
            <a:gd name="connsiteY3" fmla="*/ 7906 h 8645"/>
            <a:gd name="connsiteX4" fmla="*/ 9948 w 9999"/>
            <a:gd name="connsiteY4" fmla="*/ 4071 h 8645"/>
            <a:gd name="connsiteX5" fmla="*/ 7968 w 9999"/>
            <a:gd name="connsiteY5" fmla="*/ 577 h 8645"/>
            <a:gd name="connsiteX6" fmla="*/ 4001 w 9999"/>
            <a:gd name="connsiteY6" fmla="*/ 1057 h 8645"/>
            <a:gd name="connsiteX0" fmla="*/ 2875 w 8874"/>
            <a:gd name="connsiteY0" fmla="*/ 1077 h 9666"/>
            <a:gd name="connsiteX1" fmla="*/ 134 w 8874"/>
            <a:gd name="connsiteY1" fmla="*/ 2838 h 9666"/>
            <a:gd name="connsiteX2" fmla="*/ 890 w 8874"/>
            <a:gd name="connsiteY2" fmla="*/ 8999 h 9666"/>
            <a:gd name="connsiteX3" fmla="*/ 4860 w 8874"/>
            <a:gd name="connsiteY3" fmla="*/ 8999 h 9666"/>
            <a:gd name="connsiteX4" fmla="*/ 8823 w 8874"/>
            <a:gd name="connsiteY4" fmla="*/ 4563 h 9666"/>
            <a:gd name="connsiteX5" fmla="*/ 6843 w 8874"/>
            <a:gd name="connsiteY5" fmla="*/ 521 h 9666"/>
            <a:gd name="connsiteX6" fmla="*/ 2875 w 8874"/>
            <a:gd name="connsiteY6" fmla="*/ 1077 h 96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8874" h="9666">
              <a:moveTo>
                <a:pt x="2875" y="1077"/>
              </a:moveTo>
              <a:cubicBezTo>
                <a:pt x="1961" y="3026"/>
                <a:pt x="465" y="1518"/>
                <a:pt x="134" y="2838"/>
              </a:cubicBezTo>
              <a:cubicBezTo>
                <a:pt x="-197" y="4158"/>
                <a:pt x="102" y="7972"/>
                <a:pt x="890" y="8999"/>
              </a:cubicBezTo>
              <a:cubicBezTo>
                <a:pt x="1678" y="10026"/>
                <a:pt x="3535" y="9741"/>
                <a:pt x="4860" y="8999"/>
              </a:cubicBezTo>
              <a:cubicBezTo>
                <a:pt x="6181" y="7520"/>
                <a:pt x="8493" y="5977"/>
                <a:pt x="8823" y="4563"/>
              </a:cubicBezTo>
              <a:cubicBezTo>
                <a:pt x="9154" y="3150"/>
                <a:pt x="7834" y="1102"/>
                <a:pt x="6843" y="521"/>
              </a:cubicBezTo>
              <a:cubicBezTo>
                <a:pt x="5852" y="-59"/>
                <a:pt x="4199" y="-470"/>
                <a:pt x="2875" y="1077"/>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311984</xdr:colOff>
      <xdr:row>29</xdr:row>
      <xdr:rowOff>85819</xdr:rowOff>
    </xdr:from>
    <xdr:to>
      <xdr:col>10</xdr:col>
      <xdr:colOff>390483</xdr:colOff>
      <xdr:row>30</xdr:row>
      <xdr:rowOff>104046</xdr:rowOff>
    </xdr:to>
    <xdr:sp macro="" textlink="">
      <xdr:nvSpPr>
        <xdr:cNvPr id="193" name="MW">
          <a:extLst>
            <a:ext uri="{FF2B5EF4-FFF2-40B4-BE49-F238E27FC236}">
              <a16:creationId xmlns:a16="http://schemas.microsoft.com/office/drawing/2014/main" id="{00000000-0008-0000-0D00-0000C1000000}"/>
            </a:ext>
          </a:extLst>
        </xdr:cNvPr>
        <xdr:cNvSpPr>
          <a:spLocks/>
        </xdr:cNvSpPr>
      </xdr:nvSpPr>
      <xdr:spPr bwMode="auto">
        <a:xfrm>
          <a:off x="6512759" y="5219794"/>
          <a:ext cx="78499" cy="180152"/>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814 w 10000"/>
            <a:gd name="connsiteY3" fmla="*/ 5429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5814 w 10000"/>
            <a:gd name="connsiteY2" fmla="*/ 5429 h 10000"/>
            <a:gd name="connsiteX3" fmla="*/ 5116 w 10000"/>
            <a:gd name="connsiteY3" fmla="*/ 5571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714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0" fmla="*/ 6279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0" fmla="*/ 6279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279 w 10000"/>
            <a:gd name="connsiteY53" fmla="*/ 0 h 10000"/>
            <a:gd name="connsiteX0" fmla="*/ 8140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0" fmla="*/ 8140 w 10000"/>
            <a:gd name="connsiteY0" fmla="*/ 0 h 10000"/>
            <a:gd name="connsiteX1" fmla="*/ 5814 w 10000"/>
            <a:gd name="connsiteY1" fmla="*/ 5429 h 10000"/>
            <a:gd name="connsiteX2" fmla="*/ 5116 w 10000"/>
            <a:gd name="connsiteY2" fmla="*/ 5571 h 10000"/>
            <a:gd name="connsiteX3" fmla="*/ 4884 w 10000"/>
            <a:gd name="connsiteY3" fmla="*/ 6429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140 w 10000"/>
            <a:gd name="connsiteY51" fmla="*/ 0 h 10000"/>
            <a:gd name="connsiteX0" fmla="*/ 9070 w 10000"/>
            <a:gd name="connsiteY0" fmla="*/ 0 h 9714"/>
            <a:gd name="connsiteX1" fmla="*/ 5814 w 10000"/>
            <a:gd name="connsiteY1" fmla="*/ 5143 h 9714"/>
            <a:gd name="connsiteX2" fmla="*/ 5116 w 10000"/>
            <a:gd name="connsiteY2" fmla="*/ 5285 h 9714"/>
            <a:gd name="connsiteX3" fmla="*/ 4884 w 10000"/>
            <a:gd name="connsiteY3" fmla="*/ 6143 h 9714"/>
            <a:gd name="connsiteX4" fmla="*/ 4651 w 10000"/>
            <a:gd name="connsiteY4" fmla="*/ 6571 h 9714"/>
            <a:gd name="connsiteX5" fmla="*/ 5349 w 10000"/>
            <a:gd name="connsiteY5" fmla="*/ 7143 h 9714"/>
            <a:gd name="connsiteX6" fmla="*/ 5349 w 10000"/>
            <a:gd name="connsiteY6" fmla="*/ 7428 h 9714"/>
            <a:gd name="connsiteX7" fmla="*/ 3953 w 10000"/>
            <a:gd name="connsiteY7" fmla="*/ 7000 h 9714"/>
            <a:gd name="connsiteX8" fmla="*/ 2558 w 10000"/>
            <a:gd name="connsiteY8" fmla="*/ 6571 h 9714"/>
            <a:gd name="connsiteX9" fmla="*/ 1395 w 10000"/>
            <a:gd name="connsiteY9" fmla="*/ 6571 h 9714"/>
            <a:gd name="connsiteX10" fmla="*/ 1395 w 10000"/>
            <a:gd name="connsiteY10" fmla="*/ 7143 h 9714"/>
            <a:gd name="connsiteX11" fmla="*/ 0 w 10000"/>
            <a:gd name="connsiteY11" fmla="*/ 7285 h 9714"/>
            <a:gd name="connsiteX12" fmla="*/ 0 w 10000"/>
            <a:gd name="connsiteY12" fmla="*/ 8857 h 9714"/>
            <a:gd name="connsiteX13" fmla="*/ 465 w 10000"/>
            <a:gd name="connsiteY13" fmla="*/ 9428 h 9714"/>
            <a:gd name="connsiteX14" fmla="*/ 1395 w 10000"/>
            <a:gd name="connsiteY14" fmla="*/ 9428 h 9714"/>
            <a:gd name="connsiteX15" fmla="*/ 1860 w 10000"/>
            <a:gd name="connsiteY15" fmla="*/ 9571 h 9714"/>
            <a:gd name="connsiteX16" fmla="*/ 1628 w 10000"/>
            <a:gd name="connsiteY16" fmla="*/ 9571 h 9714"/>
            <a:gd name="connsiteX17" fmla="*/ 2093 w 10000"/>
            <a:gd name="connsiteY17" fmla="*/ 9714 h 9714"/>
            <a:gd name="connsiteX18" fmla="*/ 2558 w 10000"/>
            <a:gd name="connsiteY18" fmla="*/ 9571 h 9714"/>
            <a:gd name="connsiteX19" fmla="*/ 3488 w 10000"/>
            <a:gd name="connsiteY19" fmla="*/ 9714 h 9714"/>
            <a:gd name="connsiteX20" fmla="*/ 4186 w 10000"/>
            <a:gd name="connsiteY20" fmla="*/ 9285 h 9714"/>
            <a:gd name="connsiteX21" fmla="*/ 5116 w 10000"/>
            <a:gd name="connsiteY21" fmla="*/ 8714 h 9714"/>
            <a:gd name="connsiteX22" fmla="*/ 5814 w 10000"/>
            <a:gd name="connsiteY22" fmla="*/ 8571 h 9714"/>
            <a:gd name="connsiteX23" fmla="*/ 5581 w 10000"/>
            <a:gd name="connsiteY23" fmla="*/ 8571 h 9714"/>
            <a:gd name="connsiteX24" fmla="*/ 5581 w 10000"/>
            <a:gd name="connsiteY24" fmla="*/ 8428 h 9714"/>
            <a:gd name="connsiteX25" fmla="*/ 7674 w 10000"/>
            <a:gd name="connsiteY25" fmla="*/ 7857 h 9714"/>
            <a:gd name="connsiteX26" fmla="*/ 8605 w 10000"/>
            <a:gd name="connsiteY26" fmla="*/ 8143 h 9714"/>
            <a:gd name="connsiteX27" fmla="*/ 9070 w 10000"/>
            <a:gd name="connsiteY27" fmla="*/ 8571 h 9714"/>
            <a:gd name="connsiteX28" fmla="*/ 9302 w 10000"/>
            <a:gd name="connsiteY28" fmla="*/ 8857 h 9714"/>
            <a:gd name="connsiteX29" fmla="*/ 10000 w 10000"/>
            <a:gd name="connsiteY29" fmla="*/ 8571 h 9714"/>
            <a:gd name="connsiteX30" fmla="*/ 10000 w 10000"/>
            <a:gd name="connsiteY30" fmla="*/ 8143 h 9714"/>
            <a:gd name="connsiteX31" fmla="*/ 9302 w 10000"/>
            <a:gd name="connsiteY31" fmla="*/ 7428 h 9714"/>
            <a:gd name="connsiteX32" fmla="*/ 9302 w 10000"/>
            <a:gd name="connsiteY32" fmla="*/ 6714 h 9714"/>
            <a:gd name="connsiteX33" fmla="*/ 9535 w 10000"/>
            <a:gd name="connsiteY33" fmla="*/ 6714 h 9714"/>
            <a:gd name="connsiteX34" fmla="*/ 9070 w 10000"/>
            <a:gd name="connsiteY34" fmla="*/ 6000 h 9714"/>
            <a:gd name="connsiteX35" fmla="*/ 8837 w 10000"/>
            <a:gd name="connsiteY35" fmla="*/ 5714 h 9714"/>
            <a:gd name="connsiteX36" fmla="*/ 7674 w 10000"/>
            <a:gd name="connsiteY36" fmla="*/ 5571 h 9714"/>
            <a:gd name="connsiteX37" fmla="*/ 6512 w 10000"/>
            <a:gd name="connsiteY37" fmla="*/ 5285 h 9714"/>
            <a:gd name="connsiteX38" fmla="*/ 6047 w 10000"/>
            <a:gd name="connsiteY38" fmla="*/ 4571 h 9714"/>
            <a:gd name="connsiteX39" fmla="*/ 5581 w 10000"/>
            <a:gd name="connsiteY39" fmla="*/ 3428 h 9714"/>
            <a:gd name="connsiteX40" fmla="*/ 6047 w 10000"/>
            <a:gd name="connsiteY40" fmla="*/ 3000 h 9714"/>
            <a:gd name="connsiteX41" fmla="*/ 5814 w 10000"/>
            <a:gd name="connsiteY41" fmla="*/ 2000 h 9714"/>
            <a:gd name="connsiteX42" fmla="*/ 6977 w 10000"/>
            <a:gd name="connsiteY42" fmla="*/ 2000 h 9714"/>
            <a:gd name="connsiteX43" fmla="*/ 7442 w 10000"/>
            <a:gd name="connsiteY43" fmla="*/ 2571 h 9714"/>
            <a:gd name="connsiteX44" fmla="*/ 8372 w 10000"/>
            <a:gd name="connsiteY44" fmla="*/ 2571 h 9714"/>
            <a:gd name="connsiteX45" fmla="*/ 8372 w 10000"/>
            <a:gd name="connsiteY45" fmla="*/ 2143 h 9714"/>
            <a:gd name="connsiteX46" fmla="*/ 8605 w 10000"/>
            <a:gd name="connsiteY46" fmla="*/ 1857 h 9714"/>
            <a:gd name="connsiteX47" fmla="*/ 8837 w 10000"/>
            <a:gd name="connsiteY47" fmla="*/ 2000 h 9714"/>
            <a:gd name="connsiteX48" fmla="*/ 8605 w 10000"/>
            <a:gd name="connsiteY48" fmla="*/ 1143 h 9714"/>
            <a:gd name="connsiteX49" fmla="*/ 9070 w 10000"/>
            <a:gd name="connsiteY49" fmla="*/ 571 h 9714"/>
            <a:gd name="connsiteX50" fmla="*/ 9070 w 10000"/>
            <a:gd name="connsiteY50" fmla="*/ 0 h 9714"/>
            <a:gd name="connsiteX0" fmla="*/ 9070 w 10000"/>
            <a:gd name="connsiteY0" fmla="*/ 0 h 9412"/>
            <a:gd name="connsiteX1" fmla="*/ 5814 w 10000"/>
            <a:gd name="connsiteY1" fmla="*/ 4706 h 9412"/>
            <a:gd name="connsiteX2" fmla="*/ 5116 w 10000"/>
            <a:gd name="connsiteY2" fmla="*/ 4853 h 9412"/>
            <a:gd name="connsiteX3" fmla="*/ 4884 w 10000"/>
            <a:gd name="connsiteY3" fmla="*/ 5736 h 9412"/>
            <a:gd name="connsiteX4" fmla="*/ 4651 w 10000"/>
            <a:gd name="connsiteY4" fmla="*/ 6176 h 9412"/>
            <a:gd name="connsiteX5" fmla="*/ 5349 w 10000"/>
            <a:gd name="connsiteY5" fmla="*/ 6765 h 9412"/>
            <a:gd name="connsiteX6" fmla="*/ 5349 w 10000"/>
            <a:gd name="connsiteY6" fmla="*/ 7059 h 9412"/>
            <a:gd name="connsiteX7" fmla="*/ 3953 w 10000"/>
            <a:gd name="connsiteY7" fmla="*/ 6618 h 9412"/>
            <a:gd name="connsiteX8" fmla="*/ 2558 w 10000"/>
            <a:gd name="connsiteY8" fmla="*/ 6176 h 9412"/>
            <a:gd name="connsiteX9" fmla="*/ 1395 w 10000"/>
            <a:gd name="connsiteY9" fmla="*/ 6176 h 9412"/>
            <a:gd name="connsiteX10" fmla="*/ 1395 w 10000"/>
            <a:gd name="connsiteY10" fmla="*/ 6765 h 9412"/>
            <a:gd name="connsiteX11" fmla="*/ 0 w 10000"/>
            <a:gd name="connsiteY11" fmla="*/ 6911 h 9412"/>
            <a:gd name="connsiteX12" fmla="*/ 0 w 10000"/>
            <a:gd name="connsiteY12" fmla="*/ 8530 h 9412"/>
            <a:gd name="connsiteX13" fmla="*/ 465 w 10000"/>
            <a:gd name="connsiteY13" fmla="*/ 9118 h 9412"/>
            <a:gd name="connsiteX14" fmla="*/ 1395 w 10000"/>
            <a:gd name="connsiteY14" fmla="*/ 9118 h 9412"/>
            <a:gd name="connsiteX15" fmla="*/ 1860 w 10000"/>
            <a:gd name="connsiteY15" fmla="*/ 9265 h 9412"/>
            <a:gd name="connsiteX16" fmla="*/ 1628 w 10000"/>
            <a:gd name="connsiteY16" fmla="*/ 9265 h 9412"/>
            <a:gd name="connsiteX17" fmla="*/ 2093 w 10000"/>
            <a:gd name="connsiteY17" fmla="*/ 9412 h 9412"/>
            <a:gd name="connsiteX18" fmla="*/ 2558 w 10000"/>
            <a:gd name="connsiteY18" fmla="*/ 9265 h 9412"/>
            <a:gd name="connsiteX19" fmla="*/ 3488 w 10000"/>
            <a:gd name="connsiteY19" fmla="*/ 9412 h 9412"/>
            <a:gd name="connsiteX20" fmla="*/ 4186 w 10000"/>
            <a:gd name="connsiteY20" fmla="*/ 8970 h 9412"/>
            <a:gd name="connsiteX21" fmla="*/ 5116 w 10000"/>
            <a:gd name="connsiteY21" fmla="*/ 8383 h 9412"/>
            <a:gd name="connsiteX22" fmla="*/ 5814 w 10000"/>
            <a:gd name="connsiteY22" fmla="*/ 8235 h 9412"/>
            <a:gd name="connsiteX23" fmla="*/ 5581 w 10000"/>
            <a:gd name="connsiteY23" fmla="*/ 8235 h 9412"/>
            <a:gd name="connsiteX24" fmla="*/ 5581 w 10000"/>
            <a:gd name="connsiteY24" fmla="*/ 8088 h 9412"/>
            <a:gd name="connsiteX25" fmla="*/ 7674 w 10000"/>
            <a:gd name="connsiteY25" fmla="*/ 7500 h 9412"/>
            <a:gd name="connsiteX26" fmla="*/ 8605 w 10000"/>
            <a:gd name="connsiteY26" fmla="*/ 7795 h 9412"/>
            <a:gd name="connsiteX27" fmla="*/ 9070 w 10000"/>
            <a:gd name="connsiteY27" fmla="*/ 8235 h 9412"/>
            <a:gd name="connsiteX28" fmla="*/ 9302 w 10000"/>
            <a:gd name="connsiteY28" fmla="*/ 8530 h 9412"/>
            <a:gd name="connsiteX29" fmla="*/ 10000 w 10000"/>
            <a:gd name="connsiteY29" fmla="*/ 8235 h 9412"/>
            <a:gd name="connsiteX30" fmla="*/ 10000 w 10000"/>
            <a:gd name="connsiteY30" fmla="*/ 7795 h 9412"/>
            <a:gd name="connsiteX31" fmla="*/ 9302 w 10000"/>
            <a:gd name="connsiteY31" fmla="*/ 7059 h 9412"/>
            <a:gd name="connsiteX32" fmla="*/ 9302 w 10000"/>
            <a:gd name="connsiteY32" fmla="*/ 6324 h 9412"/>
            <a:gd name="connsiteX33" fmla="*/ 9535 w 10000"/>
            <a:gd name="connsiteY33" fmla="*/ 6324 h 9412"/>
            <a:gd name="connsiteX34" fmla="*/ 9070 w 10000"/>
            <a:gd name="connsiteY34" fmla="*/ 5589 h 9412"/>
            <a:gd name="connsiteX35" fmla="*/ 8837 w 10000"/>
            <a:gd name="connsiteY35" fmla="*/ 5294 h 9412"/>
            <a:gd name="connsiteX36" fmla="*/ 7674 w 10000"/>
            <a:gd name="connsiteY36" fmla="*/ 5147 h 9412"/>
            <a:gd name="connsiteX37" fmla="*/ 6512 w 10000"/>
            <a:gd name="connsiteY37" fmla="*/ 4853 h 9412"/>
            <a:gd name="connsiteX38" fmla="*/ 6047 w 10000"/>
            <a:gd name="connsiteY38" fmla="*/ 4118 h 9412"/>
            <a:gd name="connsiteX39" fmla="*/ 5581 w 10000"/>
            <a:gd name="connsiteY39" fmla="*/ 2941 h 9412"/>
            <a:gd name="connsiteX40" fmla="*/ 6047 w 10000"/>
            <a:gd name="connsiteY40" fmla="*/ 2500 h 9412"/>
            <a:gd name="connsiteX41" fmla="*/ 5814 w 10000"/>
            <a:gd name="connsiteY41" fmla="*/ 1471 h 9412"/>
            <a:gd name="connsiteX42" fmla="*/ 6977 w 10000"/>
            <a:gd name="connsiteY42" fmla="*/ 1471 h 9412"/>
            <a:gd name="connsiteX43" fmla="*/ 7442 w 10000"/>
            <a:gd name="connsiteY43" fmla="*/ 2059 h 9412"/>
            <a:gd name="connsiteX44" fmla="*/ 8372 w 10000"/>
            <a:gd name="connsiteY44" fmla="*/ 2059 h 9412"/>
            <a:gd name="connsiteX45" fmla="*/ 8372 w 10000"/>
            <a:gd name="connsiteY45" fmla="*/ 1618 h 9412"/>
            <a:gd name="connsiteX46" fmla="*/ 8605 w 10000"/>
            <a:gd name="connsiteY46" fmla="*/ 1324 h 9412"/>
            <a:gd name="connsiteX47" fmla="*/ 8837 w 10000"/>
            <a:gd name="connsiteY47" fmla="*/ 1471 h 9412"/>
            <a:gd name="connsiteX48" fmla="*/ 8605 w 10000"/>
            <a:gd name="connsiteY48" fmla="*/ 589 h 9412"/>
            <a:gd name="connsiteX49" fmla="*/ 9070 w 10000"/>
            <a:gd name="connsiteY49" fmla="*/ 0 h 9412"/>
            <a:gd name="connsiteX0" fmla="*/ 8605 w 10000"/>
            <a:gd name="connsiteY0" fmla="*/ 0 h 9374"/>
            <a:gd name="connsiteX1" fmla="*/ 5814 w 10000"/>
            <a:gd name="connsiteY1" fmla="*/ 4374 h 9374"/>
            <a:gd name="connsiteX2" fmla="*/ 5116 w 10000"/>
            <a:gd name="connsiteY2" fmla="*/ 4530 h 9374"/>
            <a:gd name="connsiteX3" fmla="*/ 4884 w 10000"/>
            <a:gd name="connsiteY3" fmla="*/ 5468 h 9374"/>
            <a:gd name="connsiteX4" fmla="*/ 4651 w 10000"/>
            <a:gd name="connsiteY4" fmla="*/ 5936 h 9374"/>
            <a:gd name="connsiteX5" fmla="*/ 5349 w 10000"/>
            <a:gd name="connsiteY5" fmla="*/ 6562 h 9374"/>
            <a:gd name="connsiteX6" fmla="*/ 5349 w 10000"/>
            <a:gd name="connsiteY6" fmla="*/ 6874 h 9374"/>
            <a:gd name="connsiteX7" fmla="*/ 3953 w 10000"/>
            <a:gd name="connsiteY7" fmla="*/ 6405 h 9374"/>
            <a:gd name="connsiteX8" fmla="*/ 2558 w 10000"/>
            <a:gd name="connsiteY8" fmla="*/ 5936 h 9374"/>
            <a:gd name="connsiteX9" fmla="*/ 1395 w 10000"/>
            <a:gd name="connsiteY9" fmla="*/ 5936 h 9374"/>
            <a:gd name="connsiteX10" fmla="*/ 1395 w 10000"/>
            <a:gd name="connsiteY10" fmla="*/ 6562 h 9374"/>
            <a:gd name="connsiteX11" fmla="*/ 0 w 10000"/>
            <a:gd name="connsiteY11" fmla="*/ 6717 h 9374"/>
            <a:gd name="connsiteX12" fmla="*/ 0 w 10000"/>
            <a:gd name="connsiteY12" fmla="*/ 8437 h 9374"/>
            <a:gd name="connsiteX13" fmla="*/ 465 w 10000"/>
            <a:gd name="connsiteY13" fmla="*/ 9062 h 9374"/>
            <a:gd name="connsiteX14" fmla="*/ 1395 w 10000"/>
            <a:gd name="connsiteY14" fmla="*/ 9062 h 9374"/>
            <a:gd name="connsiteX15" fmla="*/ 1860 w 10000"/>
            <a:gd name="connsiteY15" fmla="*/ 9218 h 9374"/>
            <a:gd name="connsiteX16" fmla="*/ 1628 w 10000"/>
            <a:gd name="connsiteY16" fmla="*/ 9218 h 9374"/>
            <a:gd name="connsiteX17" fmla="*/ 2093 w 10000"/>
            <a:gd name="connsiteY17" fmla="*/ 9374 h 9374"/>
            <a:gd name="connsiteX18" fmla="*/ 2558 w 10000"/>
            <a:gd name="connsiteY18" fmla="*/ 9218 h 9374"/>
            <a:gd name="connsiteX19" fmla="*/ 3488 w 10000"/>
            <a:gd name="connsiteY19" fmla="*/ 9374 h 9374"/>
            <a:gd name="connsiteX20" fmla="*/ 4186 w 10000"/>
            <a:gd name="connsiteY20" fmla="*/ 8904 h 9374"/>
            <a:gd name="connsiteX21" fmla="*/ 5116 w 10000"/>
            <a:gd name="connsiteY21" fmla="*/ 8281 h 9374"/>
            <a:gd name="connsiteX22" fmla="*/ 5814 w 10000"/>
            <a:gd name="connsiteY22" fmla="*/ 8123 h 9374"/>
            <a:gd name="connsiteX23" fmla="*/ 5581 w 10000"/>
            <a:gd name="connsiteY23" fmla="*/ 8123 h 9374"/>
            <a:gd name="connsiteX24" fmla="*/ 5581 w 10000"/>
            <a:gd name="connsiteY24" fmla="*/ 7967 h 9374"/>
            <a:gd name="connsiteX25" fmla="*/ 7674 w 10000"/>
            <a:gd name="connsiteY25" fmla="*/ 7343 h 9374"/>
            <a:gd name="connsiteX26" fmla="*/ 8605 w 10000"/>
            <a:gd name="connsiteY26" fmla="*/ 7656 h 9374"/>
            <a:gd name="connsiteX27" fmla="*/ 9070 w 10000"/>
            <a:gd name="connsiteY27" fmla="*/ 8123 h 9374"/>
            <a:gd name="connsiteX28" fmla="*/ 9302 w 10000"/>
            <a:gd name="connsiteY28" fmla="*/ 8437 h 9374"/>
            <a:gd name="connsiteX29" fmla="*/ 10000 w 10000"/>
            <a:gd name="connsiteY29" fmla="*/ 8123 h 9374"/>
            <a:gd name="connsiteX30" fmla="*/ 10000 w 10000"/>
            <a:gd name="connsiteY30" fmla="*/ 7656 h 9374"/>
            <a:gd name="connsiteX31" fmla="*/ 9302 w 10000"/>
            <a:gd name="connsiteY31" fmla="*/ 6874 h 9374"/>
            <a:gd name="connsiteX32" fmla="*/ 9302 w 10000"/>
            <a:gd name="connsiteY32" fmla="*/ 6093 h 9374"/>
            <a:gd name="connsiteX33" fmla="*/ 9535 w 10000"/>
            <a:gd name="connsiteY33" fmla="*/ 6093 h 9374"/>
            <a:gd name="connsiteX34" fmla="*/ 9070 w 10000"/>
            <a:gd name="connsiteY34" fmla="*/ 5312 h 9374"/>
            <a:gd name="connsiteX35" fmla="*/ 8837 w 10000"/>
            <a:gd name="connsiteY35" fmla="*/ 4999 h 9374"/>
            <a:gd name="connsiteX36" fmla="*/ 7674 w 10000"/>
            <a:gd name="connsiteY36" fmla="*/ 4843 h 9374"/>
            <a:gd name="connsiteX37" fmla="*/ 6512 w 10000"/>
            <a:gd name="connsiteY37" fmla="*/ 4530 h 9374"/>
            <a:gd name="connsiteX38" fmla="*/ 6047 w 10000"/>
            <a:gd name="connsiteY38" fmla="*/ 3749 h 9374"/>
            <a:gd name="connsiteX39" fmla="*/ 5581 w 10000"/>
            <a:gd name="connsiteY39" fmla="*/ 2499 h 9374"/>
            <a:gd name="connsiteX40" fmla="*/ 6047 w 10000"/>
            <a:gd name="connsiteY40" fmla="*/ 2030 h 9374"/>
            <a:gd name="connsiteX41" fmla="*/ 5814 w 10000"/>
            <a:gd name="connsiteY41" fmla="*/ 937 h 9374"/>
            <a:gd name="connsiteX42" fmla="*/ 6977 w 10000"/>
            <a:gd name="connsiteY42" fmla="*/ 937 h 9374"/>
            <a:gd name="connsiteX43" fmla="*/ 7442 w 10000"/>
            <a:gd name="connsiteY43" fmla="*/ 1562 h 9374"/>
            <a:gd name="connsiteX44" fmla="*/ 8372 w 10000"/>
            <a:gd name="connsiteY44" fmla="*/ 1562 h 9374"/>
            <a:gd name="connsiteX45" fmla="*/ 8372 w 10000"/>
            <a:gd name="connsiteY45" fmla="*/ 1093 h 9374"/>
            <a:gd name="connsiteX46" fmla="*/ 8605 w 10000"/>
            <a:gd name="connsiteY46" fmla="*/ 781 h 9374"/>
            <a:gd name="connsiteX47" fmla="*/ 8837 w 10000"/>
            <a:gd name="connsiteY47" fmla="*/ 937 h 9374"/>
            <a:gd name="connsiteX48" fmla="*/ 8605 w 10000"/>
            <a:gd name="connsiteY48" fmla="*/ 0 h 9374"/>
            <a:gd name="connsiteX0" fmla="*/ 8837 w 10000"/>
            <a:gd name="connsiteY0" fmla="*/ 320 h 9320"/>
            <a:gd name="connsiteX1" fmla="*/ 5814 w 10000"/>
            <a:gd name="connsiteY1" fmla="*/ 3986 h 9320"/>
            <a:gd name="connsiteX2" fmla="*/ 5116 w 10000"/>
            <a:gd name="connsiteY2" fmla="*/ 4153 h 9320"/>
            <a:gd name="connsiteX3" fmla="*/ 4884 w 10000"/>
            <a:gd name="connsiteY3" fmla="*/ 5153 h 9320"/>
            <a:gd name="connsiteX4" fmla="*/ 4651 w 10000"/>
            <a:gd name="connsiteY4" fmla="*/ 5652 h 9320"/>
            <a:gd name="connsiteX5" fmla="*/ 5349 w 10000"/>
            <a:gd name="connsiteY5" fmla="*/ 6320 h 9320"/>
            <a:gd name="connsiteX6" fmla="*/ 5349 w 10000"/>
            <a:gd name="connsiteY6" fmla="*/ 6653 h 9320"/>
            <a:gd name="connsiteX7" fmla="*/ 3953 w 10000"/>
            <a:gd name="connsiteY7" fmla="*/ 6153 h 9320"/>
            <a:gd name="connsiteX8" fmla="*/ 2558 w 10000"/>
            <a:gd name="connsiteY8" fmla="*/ 5652 h 9320"/>
            <a:gd name="connsiteX9" fmla="*/ 1395 w 10000"/>
            <a:gd name="connsiteY9" fmla="*/ 5652 h 9320"/>
            <a:gd name="connsiteX10" fmla="*/ 1395 w 10000"/>
            <a:gd name="connsiteY10" fmla="*/ 6320 h 9320"/>
            <a:gd name="connsiteX11" fmla="*/ 0 w 10000"/>
            <a:gd name="connsiteY11" fmla="*/ 6486 h 9320"/>
            <a:gd name="connsiteX12" fmla="*/ 0 w 10000"/>
            <a:gd name="connsiteY12" fmla="*/ 8320 h 9320"/>
            <a:gd name="connsiteX13" fmla="*/ 465 w 10000"/>
            <a:gd name="connsiteY13" fmla="*/ 8987 h 9320"/>
            <a:gd name="connsiteX14" fmla="*/ 1395 w 10000"/>
            <a:gd name="connsiteY14" fmla="*/ 8987 h 9320"/>
            <a:gd name="connsiteX15" fmla="*/ 1860 w 10000"/>
            <a:gd name="connsiteY15" fmla="*/ 9154 h 9320"/>
            <a:gd name="connsiteX16" fmla="*/ 1628 w 10000"/>
            <a:gd name="connsiteY16" fmla="*/ 9154 h 9320"/>
            <a:gd name="connsiteX17" fmla="*/ 2093 w 10000"/>
            <a:gd name="connsiteY17" fmla="*/ 9320 h 9320"/>
            <a:gd name="connsiteX18" fmla="*/ 2558 w 10000"/>
            <a:gd name="connsiteY18" fmla="*/ 9154 h 9320"/>
            <a:gd name="connsiteX19" fmla="*/ 3488 w 10000"/>
            <a:gd name="connsiteY19" fmla="*/ 9320 h 9320"/>
            <a:gd name="connsiteX20" fmla="*/ 4186 w 10000"/>
            <a:gd name="connsiteY20" fmla="*/ 8819 h 9320"/>
            <a:gd name="connsiteX21" fmla="*/ 5116 w 10000"/>
            <a:gd name="connsiteY21" fmla="*/ 8154 h 9320"/>
            <a:gd name="connsiteX22" fmla="*/ 5814 w 10000"/>
            <a:gd name="connsiteY22" fmla="*/ 7985 h 9320"/>
            <a:gd name="connsiteX23" fmla="*/ 5581 w 10000"/>
            <a:gd name="connsiteY23" fmla="*/ 7985 h 9320"/>
            <a:gd name="connsiteX24" fmla="*/ 5581 w 10000"/>
            <a:gd name="connsiteY24" fmla="*/ 7819 h 9320"/>
            <a:gd name="connsiteX25" fmla="*/ 7674 w 10000"/>
            <a:gd name="connsiteY25" fmla="*/ 7153 h 9320"/>
            <a:gd name="connsiteX26" fmla="*/ 8605 w 10000"/>
            <a:gd name="connsiteY26" fmla="*/ 7487 h 9320"/>
            <a:gd name="connsiteX27" fmla="*/ 9070 w 10000"/>
            <a:gd name="connsiteY27" fmla="*/ 7985 h 9320"/>
            <a:gd name="connsiteX28" fmla="*/ 9302 w 10000"/>
            <a:gd name="connsiteY28" fmla="*/ 8320 h 9320"/>
            <a:gd name="connsiteX29" fmla="*/ 10000 w 10000"/>
            <a:gd name="connsiteY29" fmla="*/ 7985 h 9320"/>
            <a:gd name="connsiteX30" fmla="*/ 10000 w 10000"/>
            <a:gd name="connsiteY30" fmla="*/ 7487 h 9320"/>
            <a:gd name="connsiteX31" fmla="*/ 9302 w 10000"/>
            <a:gd name="connsiteY31" fmla="*/ 6653 h 9320"/>
            <a:gd name="connsiteX32" fmla="*/ 9302 w 10000"/>
            <a:gd name="connsiteY32" fmla="*/ 5820 h 9320"/>
            <a:gd name="connsiteX33" fmla="*/ 9535 w 10000"/>
            <a:gd name="connsiteY33" fmla="*/ 5820 h 9320"/>
            <a:gd name="connsiteX34" fmla="*/ 9070 w 10000"/>
            <a:gd name="connsiteY34" fmla="*/ 4987 h 9320"/>
            <a:gd name="connsiteX35" fmla="*/ 8837 w 10000"/>
            <a:gd name="connsiteY35" fmla="*/ 4653 h 9320"/>
            <a:gd name="connsiteX36" fmla="*/ 7674 w 10000"/>
            <a:gd name="connsiteY36" fmla="*/ 4486 h 9320"/>
            <a:gd name="connsiteX37" fmla="*/ 6512 w 10000"/>
            <a:gd name="connsiteY37" fmla="*/ 4153 h 9320"/>
            <a:gd name="connsiteX38" fmla="*/ 6047 w 10000"/>
            <a:gd name="connsiteY38" fmla="*/ 3319 h 9320"/>
            <a:gd name="connsiteX39" fmla="*/ 5581 w 10000"/>
            <a:gd name="connsiteY39" fmla="*/ 1986 h 9320"/>
            <a:gd name="connsiteX40" fmla="*/ 6047 w 10000"/>
            <a:gd name="connsiteY40" fmla="*/ 1486 h 9320"/>
            <a:gd name="connsiteX41" fmla="*/ 5814 w 10000"/>
            <a:gd name="connsiteY41" fmla="*/ 320 h 9320"/>
            <a:gd name="connsiteX42" fmla="*/ 6977 w 10000"/>
            <a:gd name="connsiteY42" fmla="*/ 320 h 9320"/>
            <a:gd name="connsiteX43" fmla="*/ 7442 w 10000"/>
            <a:gd name="connsiteY43" fmla="*/ 986 h 9320"/>
            <a:gd name="connsiteX44" fmla="*/ 8372 w 10000"/>
            <a:gd name="connsiteY44" fmla="*/ 986 h 9320"/>
            <a:gd name="connsiteX45" fmla="*/ 8372 w 10000"/>
            <a:gd name="connsiteY45" fmla="*/ 486 h 9320"/>
            <a:gd name="connsiteX46" fmla="*/ 8605 w 10000"/>
            <a:gd name="connsiteY46" fmla="*/ 153 h 9320"/>
            <a:gd name="connsiteX47" fmla="*/ 8837 w 10000"/>
            <a:gd name="connsiteY47" fmla="*/ 320 h 9320"/>
            <a:gd name="connsiteX0" fmla="*/ 8837 w 10000"/>
            <a:gd name="connsiteY0" fmla="*/ 0 h 9657"/>
            <a:gd name="connsiteX1" fmla="*/ 5814 w 10000"/>
            <a:gd name="connsiteY1" fmla="*/ 3934 h 9657"/>
            <a:gd name="connsiteX2" fmla="*/ 5116 w 10000"/>
            <a:gd name="connsiteY2" fmla="*/ 4113 h 9657"/>
            <a:gd name="connsiteX3" fmla="*/ 4884 w 10000"/>
            <a:gd name="connsiteY3" fmla="*/ 5186 h 9657"/>
            <a:gd name="connsiteX4" fmla="*/ 4651 w 10000"/>
            <a:gd name="connsiteY4" fmla="*/ 5721 h 9657"/>
            <a:gd name="connsiteX5" fmla="*/ 5349 w 10000"/>
            <a:gd name="connsiteY5" fmla="*/ 6438 h 9657"/>
            <a:gd name="connsiteX6" fmla="*/ 5349 w 10000"/>
            <a:gd name="connsiteY6" fmla="*/ 6795 h 9657"/>
            <a:gd name="connsiteX7" fmla="*/ 3953 w 10000"/>
            <a:gd name="connsiteY7" fmla="*/ 6259 h 9657"/>
            <a:gd name="connsiteX8" fmla="*/ 2558 w 10000"/>
            <a:gd name="connsiteY8" fmla="*/ 5721 h 9657"/>
            <a:gd name="connsiteX9" fmla="*/ 1395 w 10000"/>
            <a:gd name="connsiteY9" fmla="*/ 5721 h 9657"/>
            <a:gd name="connsiteX10" fmla="*/ 1395 w 10000"/>
            <a:gd name="connsiteY10" fmla="*/ 6438 h 9657"/>
            <a:gd name="connsiteX11" fmla="*/ 0 w 10000"/>
            <a:gd name="connsiteY11" fmla="*/ 6616 h 9657"/>
            <a:gd name="connsiteX12" fmla="*/ 0 w 10000"/>
            <a:gd name="connsiteY12" fmla="*/ 8584 h 9657"/>
            <a:gd name="connsiteX13" fmla="*/ 465 w 10000"/>
            <a:gd name="connsiteY13" fmla="*/ 9300 h 9657"/>
            <a:gd name="connsiteX14" fmla="*/ 1395 w 10000"/>
            <a:gd name="connsiteY14" fmla="*/ 9300 h 9657"/>
            <a:gd name="connsiteX15" fmla="*/ 1860 w 10000"/>
            <a:gd name="connsiteY15" fmla="*/ 9479 h 9657"/>
            <a:gd name="connsiteX16" fmla="*/ 1628 w 10000"/>
            <a:gd name="connsiteY16" fmla="*/ 9479 h 9657"/>
            <a:gd name="connsiteX17" fmla="*/ 2093 w 10000"/>
            <a:gd name="connsiteY17" fmla="*/ 9657 h 9657"/>
            <a:gd name="connsiteX18" fmla="*/ 2558 w 10000"/>
            <a:gd name="connsiteY18" fmla="*/ 9479 h 9657"/>
            <a:gd name="connsiteX19" fmla="*/ 3488 w 10000"/>
            <a:gd name="connsiteY19" fmla="*/ 9657 h 9657"/>
            <a:gd name="connsiteX20" fmla="*/ 4186 w 10000"/>
            <a:gd name="connsiteY20" fmla="*/ 9119 h 9657"/>
            <a:gd name="connsiteX21" fmla="*/ 5116 w 10000"/>
            <a:gd name="connsiteY21" fmla="*/ 8406 h 9657"/>
            <a:gd name="connsiteX22" fmla="*/ 5814 w 10000"/>
            <a:gd name="connsiteY22" fmla="*/ 8225 h 9657"/>
            <a:gd name="connsiteX23" fmla="*/ 5581 w 10000"/>
            <a:gd name="connsiteY23" fmla="*/ 8225 h 9657"/>
            <a:gd name="connsiteX24" fmla="*/ 5581 w 10000"/>
            <a:gd name="connsiteY24" fmla="*/ 8046 h 9657"/>
            <a:gd name="connsiteX25" fmla="*/ 7674 w 10000"/>
            <a:gd name="connsiteY25" fmla="*/ 7332 h 9657"/>
            <a:gd name="connsiteX26" fmla="*/ 8605 w 10000"/>
            <a:gd name="connsiteY26" fmla="*/ 7690 h 9657"/>
            <a:gd name="connsiteX27" fmla="*/ 9070 w 10000"/>
            <a:gd name="connsiteY27" fmla="*/ 8225 h 9657"/>
            <a:gd name="connsiteX28" fmla="*/ 9302 w 10000"/>
            <a:gd name="connsiteY28" fmla="*/ 8584 h 9657"/>
            <a:gd name="connsiteX29" fmla="*/ 10000 w 10000"/>
            <a:gd name="connsiteY29" fmla="*/ 8225 h 9657"/>
            <a:gd name="connsiteX30" fmla="*/ 10000 w 10000"/>
            <a:gd name="connsiteY30" fmla="*/ 7690 h 9657"/>
            <a:gd name="connsiteX31" fmla="*/ 9302 w 10000"/>
            <a:gd name="connsiteY31" fmla="*/ 6795 h 9657"/>
            <a:gd name="connsiteX32" fmla="*/ 9302 w 10000"/>
            <a:gd name="connsiteY32" fmla="*/ 5902 h 9657"/>
            <a:gd name="connsiteX33" fmla="*/ 9535 w 10000"/>
            <a:gd name="connsiteY33" fmla="*/ 5902 h 9657"/>
            <a:gd name="connsiteX34" fmla="*/ 9070 w 10000"/>
            <a:gd name="connsiteY34" fmla="*/ 5008 h 9657"/>
            <a:gd name="connsiteX35" fmla="*/ 8837 w 10000"/>
            <a:gd name="connsiteY35" fmla="*/ 4649 h 9657"/>
            <a:gd name="connsiteX36" fmla="*/ 7674 w 10000"/>
            <a:gd name="connsiteY36" fmla="*/ 4470 h 9657"/>
            <a:gd name="connsiteX37" fmla="*/ 6512 w 10000"/>
            <a:gd name="connsiteY37" fmla="*/ 4113 h 9657"/>
            <a:gd name="connsiteX38" fmla="*/ 6047 w 10000"/>
            <a:gd name="connsiteY38" fmla="*/ 3218 h 9657"/>
            <a:gd name="connsiteX39" fmla="*/ 5581 w 10000"/>
            <a:gd name="connsiteY39" fmla="*/ 1788 h 9657"/>
            <a:gd name="connsiteX40" fmla="*/ 6047 w 10000"/>
            <a:gd name="connsiteY40" fmla="*/ 1251 h 9657"/>
            <a:gd name="connsiteX41" fmla="*/ 5814 w 10000"/>
            <a:gd name="connsiteY41" fmla="*/ 0 h 9657"/>
            <a:gd name="connsiteX42" fmla="*/ 6977 w 10000"/>
            <a:gd name="connsiteY42" fmla="*/ 0 h 9657"/>
            <a:gd name="connsiteX43" fmla="*/ 7442 w 10000"/>
            <a:gd name="connsiteY43" fmla="*/ 715 h 9657"/>
            <a:gd name="connsiteX44" fmla="*/ 8372 w 10000"/>
            <a:gd name="connsiteY44" fmla="*/ 715 h 9657"/>
            <a:gd name="connsiteX45" fmla="*/ 8372 w 10000"/>
            <a:gd name="connsiteY45" fmla="*/ 178 h 9657"/>
            <a:gd name="connsiteX46" fmla="*/ 8837 w 10000"/>
            <a:gd name="connsiteY46" fmla="*/ 0 h 9657"/>
            <a:gd name="connsiteX0" fmla="*/ 883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44" fmla="*/ 8372 w 10000"/>
            <a:gd name="connsiteY44" fmla="*/ 740 h 10000"/>
            <a:gd name="connsiteX45" fmla="*/ 8837 w 10000"/>
            <a:gd name="connsiteY45" fmla="*/ 0 h 10000"/>
            <a:gd name="connsiteX0" fmla="*/ 883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44" fmla="*/ 8837 w 10000"/>
            <a:gd name="connsiteY44" fmla="*/ 0 h 10000"/>
            <a:gd name="connsiteX0" fmla="*/ 7442 w 10000"/>
            <a:gd name="connsiteY0" fmla="*/ 74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43" fmla="*/ 7442 w 10000"/>
            <a:gd name="connsiteY43" fmla="*/ 740 h 10000"/>
            <a:gd name="connsiteX0" fmla="*/ 6977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42" fmla="*/ 6977 w 10000"/>
            <a:gd name="connsiteY42" fmla="*/ 0 h 10000"/>
            <a:gd name="connsiteX0" fmla="*/ 5814 w 10000"/>
            <a:gd name="connsiteY0" fmla="*/ 0 h 10000"/>
            <a:gd name="connsiteX1" fmla="*/ 5814 w 10000"/>
            <a:gd name="connsiteY1" fmla="*/ 4074 h 10000"/>
            <a:gd name="connsiteX2" fmla="*/ 5116 w 10000"/>
            <a:gd name="connsiteY2" fmla="*/ 4259 h 10000"/>
            <a:gd name="connsiteX3" fmla="*/ 4884 w 10000"/>
            <a:gd name="connsiteY3" fmla="*/ 5370 h 10000"/>
            <a:gd name="connsiteX4" fmla="*/ 4651 w 10000"/>
            <a:gd name="connsiteY4" fmla="*/ 5924 h 10000"/>
            <a:gd name="connsiteX5" fmla="*/ 5349 w 10000"/>
            <a:gd name="connsiteY5" fmla="*/ 6667 h 10000"/>
            <a:gd name="connsiteX6" fmla="*/ 5349 w 10000"/>
            <a:gd name="connsiteY6" fmla="*/ 7036 h 10000"/>
            <a:gd name="connsiteX7" fmla="*/ 3953 w 10000"/>
            <a:gd name="connsiteY7" fmla="*/ 6481 h 10000"/>
            <a:gd name="connsiteX8" fmla="*/ 2558 w 10000"/>
            <a:gd name="connsiteY8" fmla="*/ 5924 h 10000"/>
            <a:gd name="connsiteX9" fmla="*/ 1395 w 10000"/>
            <a:gd name="connsiteY9" fmla="*/ 5924 h 10000"/>
            <a:gd name="connsiteX10" fmla="*/ 1395 w 10000"/>
            <a:gd name="connsiteY10" fmla="*/ 6667 h 10000"/>
            <a:gd name="connsiteX11" fmla="*/ 0 w 10000"/>
            <a:gd name="connsiteY11" fmla="*/ 6851 h 10000"/>
            <a:gd name="connsiteX12" fmla="*/ 0 w 10000"/>
            <a:gd name="connsiteY12" fmla="*/ 8889 h 10000"/>
            <a:gd name="connsiteX13" fmla="*/ 465 w 10000"/>
            <a:gd name="connsiteY13" fmla="*/ 9630 h 10000"/>
            <a:gd name="connsiteX14" fmla="*/ 1395 w 10000"/>
            <a:gd name="connsiteY14" fmla="*/ 9630 h 10000"/>
            <a:gd name="connsiteX15" fmla="*/ 1860 w 10000"/>
            <a:gd name="connsiteY15" fmla="*/ 9816 h 10000"/>
            <a:gd name="connsiteX16" fmla="*/ 1628 w 10000"/>
            <a:gd name="connsiteY16" fmla="*/ 9816 h 10000"/>
            <a:gd name="connsiteX17" fmla="*/ 2093 w 10000"/>
            <a:gd name="connsiteY17" fmla="*/ 10000 h 10000"/>
            <a:gd name="connsiteX18" fmla="*/ 2558 w 10000"/>
            <a:gd name="connsiteY18" fmla="*/ 9816 h 10000"/>
            <a:gd name="connsiteX19" fmla="*/ 3488 w 10000"/>
            <a:gd name="connsiteY19" fmla="*/ 10000 h 10000"/>
            <a:gd name="connsiteX20" fmla="*/ 4186 w 10000"/>
            <a:gd name="connsiteY20" fmla="*/ 9443 h 10000"/>
            <a:gd name="connsiteX21" fmla="*/ 5116 w 10000"/>
            <a:gd name="connsiteY21" fmla="*/ 8705 h 10000"/>
            <a:gd name="connsiteX22" fmla="*/ 5814 w 10000"/>
            <a:gd name="connsiteY22" fmla="*/ 8517 h 10000"/>
            <a:gd name="connsiteX23" fmla="*/ 5581 w 10000"/>
            <a:gd name="connsiteY23" fmla="*/ 8517 h 10000"/>
            <a:gd name="connsiteX24" fmla="*/ 5581 w 10000"/>
            <a:gd name="connsiteY24" fmla="*/ 8332 h 10000"/>
            <a:gd name="connsiteX25" fmla="*/ 7674 w 10000"/>
            <a:gd name="connsiteY25" fmla="*/ 7592 h 10000"/>
            <a:gd name="connsiteX26" fmla="*/ 8605 w 10000"/>
            <a:gd name="connsiteY26" fmla="*/ 7963 h 10000"/>
            <a:gd name="connsiteX27" fmla="*/ 9070 w 10000"/>
            <a:gd name="connsiteY27" fmla="*/ 8517 h 10000"/>
            <a:gd name="connsiteX28" fmla="*/ 9302 w 10000"/>
            <a:gd name="connsiteY28" fmla="*/ 8889 h 10000"/>
            <a:gd name="connsiteX29" fmla="*/ 10000 w 10000"/>
            <a:gd name="connsiteY29" fmla="*/ 8517 h 10000"/>
            <a:gd name="connsiteX30" fmla="*/ 10000 w 10000"/>
            <a:gd name="connsiteY30" fmla="*/ 7963 h 10000"/>
            <a:gd name="connsiteX31" fmla="*/ 9302 w 10000"/>
            <a:gd name="connsiteY31" fmla="*/ 7036 h 10000"/>
            <a:gd name="connsiteX32" fmla="*/ 9302 w 10000"/>
            <a:gd name="connsiteY32" fmla="*/ 6112 h 10000"/>
            <a:gd name="connsiteX33" fmla="*/ 9535 w 10000"/>
            <a:gd name="connsiteY33" fmla="*/ 6112 h 10000"/>
            <a:gd name="connsiteX34" fmla="*/ 9070 w 10000"/>
            <a:gd name="connsiteY34" fmla="*/ 5186 h 10000"/>
            <a:gd name="connsiteX35" fmla="*/ 8837 w 10000"/>
            <a:gd name="connsiteY35" fmla="*/ 4814 h 10000"/>
            <a:gd name="connsiteX36" fmla="*/ 7674 w 10000"/>
            <a:gd name="connsiteY36" fmla="*/ 4629 h 10000"/>
            <a:gd name="connsiteX37" fmla="*/ 6512 w 10000"/>
            <a:gd name="connsiteY37" fmla="*/ 4259 h 10000"/>
            <a:gd name="connsiteX38" fmla="*/ 6047 w 10000"/>
            <a:gd name="connsiteY38" fmla="*/ 3332 h 10000"/>
            <a:gd name="connsiteX39" fmla="*/ 5581 w 10000"/>
            <a:gd name="connsiteY39" fmla="*/ 1852 h 10000"/>
            <a:gd name="connsiteX40" fmla="*/ 6047 w 10000"/>
            <a:gd name="connsiteY40" fmla="*/ 1295 h 10000"/>
            <a:gd name="connsiteX41" fmla="*/ 5814 w 10000"/>
            <a:gd name="connsiteY41" fmla="*/ 0 h 10000"/>
            <a:gd name="connsiteX0" fmla="*/ 6047 w 10000"/>
            <a:gd name="connsiteY0" fmla="*/ 103 h 8808"/>
            <a:gd name="connsiteX1" fmla="*/ 5814 w 10000"/>
            <a:gd name="connsiteY1" fmla="*/ 2882 h 8808"/>
            <a:gd name="connsiteX2" fmla="*/ 5116 w 10000"/>
            <a:gd name="connsiteY2" fmla="*/ 3067 h 8808"/>
            <a:gd name="connsiteX3" fmla="*/ 4884 w 10000"/>
            <a:gd name="connsiteY3" fmla="*/ 4178 h 8808"/>
            <a:gd name="connsiteX4" fmla="*/ 4651 w 10000"/>
            <a:gd name="connsiteY4" fmla="*/ 4732 h 8808"/>
            <a:gd name="connsiteX5" fmla="*/ 5349 w 10000"/>
            <a:gd name="connsiteY5" fmla="*/ 5475 h 8808"/>
            <a:gd name="connsiteX6" fmla="*/ 5349 w 10000"/>
            <a:gd name="connsiteY6" fmla="*/ 5844 h 8808"/>
            <a:gd name="connsiteX7" fmla="*/ 3953 w 10000"/>
            <a:gd name="connsiteY7" fmla="*/ 5289 h 8808"/>
            <a:gd name="connsiteX8" fmla="*/ 2558 w 10000"/>
            <a:gd name="connsiteY8" fmla="*/ 4732 h 8808"/>
            <a:gd name="connsiteX9" fmla="*/ 1395 w 10000"/>
            <a:gd name="connsiteY9" fmla="*/ 4732 h 8808"/>
            <a:gd name="connsiteX10" fmla="*/ 1395 w 10000"/>
            <a:gd name="connsiteY10" fmla="*/ 5475 h 8808"/>
            <a:gd name="connsiteX11" fmla="*/ 0 w 10000"/>
            <a:gd name="connsiteY11" fmla="*/ 5659 h 8808"/>
            <a:gd name="connsiteX12" fmla="*/ 0 w 10000"/>
            <a:gd name="connsiteY12" fmla="*/ 7697 h 8808"/>
            <a:gd name="connsiteX13" fmla="*/ 465 w 10000"/>
            <a:gd name="connsiteY13" fmla="*/ 8438 h 8808"/>
            <a:gd name="connsiteX14" fmla="*/ 1395 w 10000"/>
            <a:gd name="connsiteY14" fmla="*/ 8438 h 8808"/>
            <a:gd name="connsiteX15" fmla="*/ 1860 w 10000"/>
            <a:gd name="connsiteY15" fmla="*/ 8624 h 8808"/>
            <a:gd name="connsiteX16" fmla="*/ 1628 w 10000"/>
            <a:gd name="connsiteY16" fmla="*/ 8624 h 8808"/>
            <a:gd name="connsiteX17" fmla="*/ 2093 w 10000"/>
            <a:gd name="connsiteY17" fmla="*/ 8808 h 8808"/>
            <a:gd name="connsiteX18" fmla="*/ 2558 w 10000"/>
            <a:gd name="connsiteY18" fmla="*/ 8624 h 8808"/>
            <a:gd name="connsiteX19" fmla="*/ 3488 w 10000"/>
            <a:gd name="connsiteY19" fmla="*/ 8808 h 8808"/>
            <a:gd name="connsiteX20" fmla="*/ 4186 w 10000"/>
            <a:gd name="connsiteY20" fmla="*/ 8251 h 8808"/>
            <a:gd name="connsiteX21" fmla="*/ 5116 w 10000"/>
            <a:gd name="connsiteY21" fmla="*/ 7513 h 8808"/>
            <a:gd name="connsiteX22" fmla="*/ 5814 w 10000"/>
            <a:gd name="connsiteY22" fmla="*/ 7325 h 8808"/>
            <a:gd name="connsiteX23" fmla="*/ 5581 w 10000"/>
            <a:gd name="connsiteY23" fmla="*/ 7325 h 8808"/>
            <a:gd name="connsiteX24" fmla="*/ 5581 w 10000"/>
            <a:gd name="connsiteY24" fmla="*/ 7140 h 8808"/>
            <a:gd name="connsiteX25" fmla="*/ 7674 w 10000"/>
            <a:gd name="connsiteY25" fmla="*/ 6400 h 8808"/>
            <a:gd name="connsiteX26" fmla="*/ 8605 w 10000"/>
            <a:gd name="connsiteY26" fmla="*/ 6771 h 8808"/>
            <a:gd name="connsiteX27" fmla="*/ 9070 w 10000"/>
            <a:gd name="connsiteY27" fmla="*/ 7325 h 8808"/>
            <a:gd name="connsiteX28" fmla="*/ 9302 w 10000"/>
            <a:gd name="connsiteY28" fmla="*/ 7697 h 8808"/>
            <a:gd name="connsiteX29" fmla="*/ 10000 w 10000"/>
            <a:gd name="connsiteY29" fmla="*/ 7325 h 8808"/>
            <a:gd name="connsiteX30" fmla="*/ 10000 w 10000"/>
            <a:gd name="connsiteY30" fmla="*/ 6771 h 8808"/>
            <a:gd name="connsiteX31" fmla="*/ 9302 w 10000"/>
            <a:gd name="connsiteY31" fmla="*/ 5844 h 8808"/>
            <a:gd name="connsiteX32" fmla="*/ 9302 w 10000"/>
            <a:gd name="connsiteY32" fmla="*/ 4920 h 8808"/>
            <a:gd name="connsiteX33" fmla="*/ 9535 w 10000"/>
            <a:gd name="connsiteY33" fmla="*/ 4920 h 8808"/>
            <a:gd name="connsiteX34" fmla="*/ 9070 w 10000"/>
            <a:gd name="connsiteY34" fmla="*/ 3994 h 8808"/>
            <a:gd name="connsiteX35" fmla="*/ 8837 w 10000"/>
            <a:gd name="connsiteY35" fmla="*/ 3622 h 8808"/>
            <a:gd name="connsiteX36" fmla="*/ 7674 w 10000"/>
            <a:gd name="connsiteY36" fmla="*/ 3437 h 8808"/>
            <a:gd name="connsiteX37" fmla="*/ 6512 w 10000"/>
            <a:gd name="connsiteY37" fmla="*/ 3067 h 8808"/>
            <a:gd name="connsiteX38" fmla="*/ 6047 w 10000"/>
            <a:gd name="connsiteY38" fmla="*/ 2140 h 8808"/>
            <a:gd name="connsiteX39" fmla="*/ 5581 w 10000"/>
            <a:gd name="connsiteY39" fmla="*/ 660 h 8808"/>
            <a:gd name="connsiteX40" fmla="*/ 6047 w 10000"/>
            <a:gd name="connsiteY40" fmla="*/ 103 h 8808"/>
            <a:gd name="connsiteX0" fmla="*/ 5581 w 10000"/>
            <a:gd name="connsiteY0" fmla="*/ 0 h 9251"/>
            <a:gd name="connsiteX1" fmla="*/ 5814 w 10000"/>
            <a:gd name="connsiteY1" fmla="*/ 2523 h 9251"/>
            <a:gd name="connsiteX2" fmla="*/ 5116 w 10000"/>
            <a:gd name="connsiteY2" fmla="*/ 2733 h 9251"/>
            <a:gd name="connsiteX3" fmla="*/ 4884 w 10000"/>
            <a:gd name="connsiteY3" fmla="*/ 3994 h 9251"/>
            <a:gd name="connsiteX4" fmla="*/ 4651 w 10000"/>
            <a:gd name="connsiteY4" fmla="*/ 4623 h 9251"/>
            <a:gd name="connsiteX5" fmla="*/ 5349 w 10000"/>
            <a:gd name="connsiteY5" fmla="*/ 5467 h 9251"/>
            <a:gd name="connsiteX6" fmla="*/ 5349 w 10000"/>
            <a:gd name="connsiteY6" fmla="*/ 5886 h 9251"/>
            <a:gd name="connsiteX7" fmla="*/ 3953 w 10000"/>
            <a:gd name="connsiteY7" fmla="*/ 5256 h 9251"/>
            <a:gd name="connsiteX8" fmla="*/ 2558 w 10000"/>
            <a:gd name="connsiteY8" fmla="*/ 4623 h 9251"/>
            <a:gd name="connsiteX9" fmla="*/ 1395 w 10000"/>
            <a:gd name="connsiteY9" fmla="*/ 4623 h 9251"/>
            <a:gd name="connsiteX10" fmla="*/ 1395 w 10000"/>
            <a:gd name="connsiteY10" fmla="*/ 5467 h 9251"/>
            <a:gd name="connsiteX11" fmla="*/ 0 w 10000"/>
            <a:gd name="connsiteY11" fmla="*/ 5676 h 9251"/>
            <a:gd name="connsiteX12" fmla="*/ 0 w 10000"/>
            <a:gd name="connsiteY12" fmla="*/ 7990 h 9251"/>
            <a:gd name="connsiteX13" fmla="*/ 465 w 10000"/>
            <a:gd name="connsiteY13" fmla="*/ 8831 h 9251"/>
            <a:gd name="connsiteX14" fmla="*/ 1395 w 10000"/>
            <a:gd name="connsiteY14" fmla="*/ 8831 h 9251"/>
            <a:gd name="connsiteX15" fmla="*/ 1860 w 10000"/>
            <a:gd name="connsiteY15" fmla="*/ 9042 h 9251"/>
            <a:gd name="connsiteX16" fmla="*/ 1628 w 10000"/>
            <a:gd name="connsiteY16" fmla="*/ 9042 h 9251"/>
            <a:gd name="connsiteX17" fmla="*/ 2093 w 10000"/>
            <a:gd name="connsiteY17" fmla="*/ 9251 h 9251"/>
            <a:gd name="connsiteX18" fmla="*/ 2558 w 10000"/>
            <a:gd name="connsiteY18" fmla="*/ 9042 h 9251"/>
            <a:gd name="connsiteX19" fmla="*/ 3488 w 10000"/>
            <a:gd name="connsiteY19" fmla="*/ 9251 h 9251"/>
            <a:gd name="connsiteX20" fmla="*/ 4186 w 10000"/>
            <a:gd name="connsiteY20" fmla="*/ 8619 h 9251"/>
            <a:gd name="connsiteX21" fmla="*/ 5116 w 10000"/>
            <a:gd name="connsiteY21" fmla="*/ 7781 h 9251"/>
            <a:gd name="connsiteX22" fmla="*/ 5814 w 10000"/>
            <a:gd name="connsiteY22" fmla="*/ 7567 h 9251"/>
            <a:gd name="connsiteX23" fmla="*/ 5581 w 10000"/>
            <a:gd name="connsiteY23" fmla="*/ 7567 h 9251"/>
            <a:gd name="connsiteX24" fmla="*/ 5581 w 10000"/>
            <a:gd name="connsiteY24" fmla="*/ 7357 h 9251"/>
            <a:gd name="connsiteX25" fmla="*/ 7674 w 10000"/>
            <a:gd name="connsiteY25" fmla="*/ 6517 h 9251"/>
            <a:gd name="connsiteX26" fmla="*/ 8605 w 10000"/>
            <a:gd name="connsiteY26" fmla="*/ 6938 h 9251"/>
            <a:gd name="connsiteX27" fmla="*/ 9070 w 10000"/>
            <a:gd name="connsiteY27" fmla="*/ 7567 h 9251"/>
            <a:gd name="connsiteX28" fmla="*/ 9302 w 10000"/>
            <a:gd name="connsiteY28" fmla="*/ 7990 h 9251"/>
            <a:gd name="connsiteX29" fmla="*/ 10000 w 10000"/>
            <a:gd name="connsiteY29" fmla="*/ 7567 h 9251"/>
            <a:gd name="connsiteX30" fmla="*/ 10000 w 10000"/>
            <a:gd name="connsiteY30" fmla="*/ 6938 h 9251"/>
            <a:gd name="connsiteX31" fmla="*/ 9302 w 10000"/>
            <a:gd name="connsiteY31" fmla="*/ 5886 h 9251"/>
            <a:gd name="connsiteX32" fmla="*/ 9302 w 10000"/>
            <a:gd name="connsiteY32" fmla="*/ 4837 h 9251"/>
            <a:gd name="connsiteX33" fmla="*/ 9535 w 10000"/>
            <a:gd name="connsiteY33" fmla="*/ 4837 h 9251"/>
            <a:gd name="connsiteX34" fmla="*/ 9070 w 10000"/>
            <a:gd name="connsiteY34" fmla="*/ 3786 h 9251"/>
            <a:gd name="connsiteX35" fmla="*/ 8837 w 10000"/>
            <a:gd name="connsiteY35" fmla="*/ 3363 h 9251"/>
            <a:gd name="connsiteX36" fmla="*/ 7674 w 10000"/>
            <a:gd name="connsiteY36" fmla="*/ 3153 h 9251"/>
            <a:gd name="connsiteX37" fmla="*/ 6512 w 10000"/>
            <a:gd name="connsiteY37" fmla="*/ 2733 h 9251"/>
            <a:gd name="connsiteX38" fmla="*/ 6047 w 10000"/>
            <a:gd name="connsiteY38" fmla="*/ 1681 h 9251"/>
            <a:gd name="connsiteX39" fmla="*/ 5581 w 10000"/>
            <a:gd name="connsiteY39" fmla="*/ 0 h 9251"/>
            <a:gd name="connsiteX0" fmla="*/ 6047 w 10000"/>
            <a:gd name="connsiteY0" fmla="*/ 2 h 8185"/>
            <a:gd name="connsiteX1" fmla="*/ 5814 w 10000"/>
            <a:gd name="connsiteY1" fmla="*/ 912 h 8185"/>
            <a:gd name="connsiteX2" fmla="*/ 5116 w 10000"/>
            <a:gd name="connsiteY2" fmla="*/ 1139 h 8185"/>
            <a:gd name="connsiteX3" fmla="*/ 4884 w 10000"/>
            <a:gd name="connsiteY3" fmla="*/ 2502 h 8185"/>
            <a:gd name="connsiteX4" fmla="*/ 4651 w 10000"/>
            <a:gd name="connsiteY4" fmla="*/ 3182 h 8185"/>
            <a:gd name="connsiteX5" fmla="*/ 5349 w 10000"/>
            <a:gd name="connsiteY5" fmla="*/ 4095 h 8185"/>
            <a:gd name="connsiteX6" fmla="*/ 5349 w 10000"/>
            <a:gd name="connsiteY6" fmla="*/ 4548 h 8185"/>
            <a:gd name="connsiteX7" fmla="*/ 3953 w 10000"/>
            <a:gd name="connsiteY7" fmla="*/ 3867 h 8185"/>
            <a:gd name="connsiteX8" fmla="*/ 2558 w 10000"/>
            <a:gd name="connsiteY8" fmla="*/ 3182 h 8185"/>
            <a:gd name="connsiteX9" fmla="*/ 1395 w 10000"/>
            <a:gd name="connsiteY9" fmla="*/ 3182 h 8185"/>
            <a:gd name="connsiteX10" fmla="*/ 1395 w 10000"/>
            <a:gd name="connsiteY10" fmla="*/ 4095 h 8185"/>
            <a:gd name="connsiteX11" fmla="*/ 0 w 10000"/>
            <a:gd name="connsiteY11" fmla="*/ 4321 h 8185"/>
            <a:gd name="connsiteX12" fmla="*/ 0 w 10000"/>
            <a:gd name="connsiteY12" fmla="*/ 6822 h 8185"/>
            <a:gd name="connsiteX13" fmla="*/ 465 w 10000"/>
            <a:gd name="connsiteY13" fmla="*/ 7731 h 8185"/>
            <a:gd name="connsiteX14" fmla="*/ 1395 w 10000"/>
            <a:gd name="connsiteY14" fmla="*/ 7731 h 8185"/>
            <a:gd name="connsiteX15" fmla="*/ 1860 w 10000"/>
            <a:gd name="connsiteY15" fmla="*/ 7959 h 8185"/>
            <a:gd name="connsiteX16" fmla="*/ 1628 w 10000"/>
            <a:gd name="connsiteY16" fmla="*/ 7959 h 8185"/>
            <a:gd name="connsiteX17" fmla="*/ 2093 w 10000"/>
            <a:gd name="connsiteY17" fmla="*/ 8185 h 8185"/>
            <a:gd name="connsiteX18" fmla="*/ 2558 w 10000"/>
            <a:gd name="connsiteY18" fmla="*/ 7959 h 8185"/>
            <a:gd name="connsiteX19" fmla="*/ 3488 w 10000"/>
            <a:gd name="connsiteY19" fmla="*/ 8185 h 8185"/>
            <a:gd name="connsiteX20" fmla="*/ 4186 w 10000"/>
            <a:gd name="connsiteY20" fmla="*/ 7502 h 8185"/>
            <a:gd name="connsiteX21" fmla="*/ 5116 w 10000"/>
            <a:gd name="connsiteY21" fmla="*/ 6596 h 8185"/>
            <a:gd name="connsiteX22" fmla="*/ 5814 w 10000"/>
            <a:gd name="connsiteY22" fmla="*/ 6365 h 8185"/>
            <a:gd name="connsiteX23" fmla="*/ 5581 w 10000"/>
            <a:gd name="connsiteY23" fmla="*/ 6365 h 8185"/>
            <a:gd name="connsiteX24" fmla="*/ 5581 w 10000"/>
            <a:gd name="connsiteY24" fmla="*/ 6138 h 8185"/>
            <a:gd name="connsiteX25" fmla="*/ 7674 w 10000"/>
            <a:gd name="connsiteY25" fmla="*/ 5230 h 8185"/>
            <a:gd name="connsiteX26" fmla="*/ 8605 w 10000"/>
            <a:gd name="connsiteY26" fmla="*/ 5685 h 8185"/>
            <a:gd name="connsiteX27" fmla="*/ 9070 w 10000"/>
            <a:gd name="connsiteY27" fmla="*/ 6365 h 8185"/>
            <a:gd name="connsiteX28" fmla="*/ 9302 w 10000"/>
            <a:gd name="connsiteY28" fmla="*/ 6822 h 8185"/>
            <a:gd name="connsiteX29" fmla="*/ 10000 w 10000"/>
            <a:gd name="connsiteY29" fmla="*/ 6365 h 8185"/>
            <a:gd name="connsiteX30" fmla="*/ 10000 w 10000"/>
            <a:gd name="connsiteY30" fmla="*/ 5685 h 8185"/>
            <a:gd name="connsiteX31" fmla="*/ 9302 w 10000"/>
            <a:gd name="connsiteY31" fmla="*/ 4548 h 8185"/>
            <a:gd name="connsiteX32" fmla="*/ 9302 w 10000"/>
            <a:gd name="connsiteY32" fmla="*/ 3414 h 8185"/>
            <a:gd name="connsiteX33" fmla="*/ 9535 w 10000"/>
            <a:gd name="connsiteY33" fmla="*/ 3414 h 8185"/>
            <a:gd name="connsiteX34" fmla="*/ 9070 w 10000"/>
            <a:gd name="connsiteY34" fmla="*/ 2278 h 8185"/>
            <a:gd name="connsiteX35" fmla="*/ 8837 w 10000"/>
            <a:gd name="connsiteY35" fmla="*/ 1820 h 8185"/>
            <a:gd name="connsiteX36" fmla="*/ 7674 w 10000"/>
            <a:gd name="connsiteY36" fmla="*/ 1593 h 8185"/>
            <a:gd name="connsiteX37" fmla="*/ 6512 w 10000"/>
            <a:gd name="connsiteY37" fmla="*/ 1139 h 8185"/>
            <a:gd name="connsiteX38" fmla="*/ 6047 w 10000"/>
            <a:gd name="connsiteY38" fmla="*/ 2 h 8185"/>
            <a:gd name="connsiteX0" fmla="*/ 6512 w 10000"/>
            <a:gd name="connsiteY0" fmla="*/ 278 h 8886"/>
            <a:gd name="connsiteX1" fmla="*/ 5814 w 10000"/>
            <a:gd name="connsiteY1" fmla="*/ 0 h 8886"/>
            <a:gd name="connsiteX2" fmla="*/ 5116 w 10000"/>
            <a:gd name="connsiteY2" fmla="*/ 278 h 8886"/>
            <a:gd name="connsiteX3" fmla="*/ 4884 w 10000"/>
            <a:gd name="connsiteY3" fmla="*/ 1943 h 8886"/>
            <a:gd name="connsiteX4" fmla="*/ 4651 w 10000"/>
            <a:gd name="connsiteY4" fmla="*/ 2774 h 8886"/>
            <a:gd name="connsiteX5" fmla="*/ 5349 w 10000"/>
            <a:gd name="connsiteY5" fmla="*/ 3889 h 8886"/>
            <a:gd name="connsiteX6" fmla="*/ 5349 w 10000"/>
            <a:gd name="connsiteY6" fmla="*/ 4443 h 8886"/>
            <a:gd name="connsiteX7" fmla="*/ 3953 w 10000"/>
            <a:gd name="connsiteY7" fmla="*/ 3610 h 8886"/>
            <a:gd name="connsiteX8" fmla="*/ 2558 w 10000"/>
            <a:gd name="connsiteY8" fmla="*/ 2774 h 8886"/>
            <a:gd name="connsiteX9" fmla="*/ 1395 w 10000"/>
            <a:gd name="connsiteY9" fmla="*/ 2774 h 8886"/>
            <a:gd name="connsiteX10" fmla="*/ 1395 w 10000"/>
            <a:gd name="connsiteY10" fmla="*/ 3889 h 8886"/>
            <a:gd name="connsiteX11" fmla="*/ 0 w 10000"/>
            <a:gd name="connsiteY11" fmla="*/ 4165 h 8886"/>
            <a:gd name="connsiteX12" fmla="*/ 0 w 10000"/>
            <a:gd name="connsiteY12" fmla="*/ 7221 h 8886"/>
            <a:gd name="connsiteX13" fmla="*/ 465 w 10000"/>
            <a:gd name="connsiteY13" fmla="*/ 8331 h 8886"/>
            <a:gd name="connsiteX14" fmla="*/ 1395 w 10000"/>
            <a:gd name="connsiteY14" fmla="*/ 8331 h 8886"/>
            <a:gd name="connsiteX15" fmla="*/ 1860 w 10000"/>
            <a:gd name="connsiteY15" fmla="*/ 8610 h 8886"/>
            <a:gd name="connsiteX16" fmla="*/ 1628 w 10000"/>
            <a:gd name="connsiteY16" fmla="*/ 8610 h 8886"/>
            <a:gd name="connsiteX17" fmla="*/ 2093 w 10000"/>
            <a:gd name="connsiteY17" fmla="*/ 8886 h 8886"/>
            <a:gd name="connsiteX18" fmla="*/ 2558 w 10000"/>
            <a:gd name="connsiteY18" fmla="*/ 8610 h 8886"/>
            <a:gd name="connsiteX19" fmla="*/ 3488 w 10000"/>
            <a:gd name="connsiteY19" fmla="*/ 8886 h 8886"/>
            <a:gd name="connsiteX20" fmla="*/ 4186 w 10000"/>
            <a:gd name="connsiteY20" fmla="*/ 8052 h 8886"/>
            <a:gd name="connsiteX21" fmla="*/ 5116 w 10000"/>
            <a:gd name="connsiteY21" fmla="*/ 6945 h 8886"/>
            <a:gd name="connsiteX22" fmla="*/ 5814 w 10000"/>
            <a:gd name="connsiteY22" fmla="*/ 6662 h 8886"/>
            <a:gd name="connsiteX23" fmla="*/ 5581 w 10000"/>
            <a:gd name="connsiteY23" fmla="*/ 6662 h 8886"/>
            <a:gd name="connsiteX24" fmla="*/ 5581 w 10000"/>
            <a:gd name="connsiteY24" fmla="*/ 6385 h 8886"/>
            <a:gd name="connsiteX25" fmla="*/ 7674 w 10000"/>
            <a:gd name="connsiteY25" fmla="*/ 5276 h 8886"/>
            <a:gd name="connsiteX26" fmla="*/ 8605 w 10000"/>
            <a:gd name="connsiteY26" fmla="*/ 5832 h 8886"/>
            <a:gd name="connsiteX27" fmla="*/ 9070 w 10000"/>
            <a:gd name="connsiteY27" fmla="*/ 6662 h 8886"/>
            <a:gd name="connsiteX28" fmla="*/ 9302 w 10000"/>
            <a:gd name="connsiteY28" fmla="*/ 7221 h 8886"/>
            <a:gd name="connsiteX29" fmla="*/ 10000 w 10000"/>
            <a:gd name="connsiteY29" fmla="*/ 6662 h 8886"/>
            <a:gd name="connsiteX30" fmla="*/ 10000 w 10000"/>
            <a:gd name="connsiteY30" fmla="*/ 5832 h 8886"/>
            <a:gd name="connsiteX31" fmla="*/ 9302 w 10000"/>
            <a:gd name="connsiteY31" fmla="*/ 4443 h 8886"/>
            <a:gd name="connsiteX32" fmla="*/ 9302 w 10000"/>
            <a:gd name="connsiteY32" fmla="*/ 3057 h 8886"/>
            <a:gd name="connsiteX33" fmla="*/ 9535 w 10000"/>
            <a:gd name="connsiteY33" fmla="*/ 3057 h 8886"/>
            <a:gd name="connsiteX34" fmla="*/ 9070 w 10000"/>
            <a:gd name="connsiteY34" fmla="*/ 1669 h 8886"/>
            <a:gd name="connsiteX35" fmla="*/ 8837 w 10000"/>
            <a:gd name="connsiteY35" fmla="*/ 1110 h 8886"/>
            <a:gd name="connsiteX36" fmla="*/ 7674 w 10000"/>
            <a:gd name="connsiteY36" fmla="*/ 832 h 8886"/>
            <a:gd name="connsiteX37" fmla="*/ 6512 w 10000"/>
            <a:gd name="connsiteY37" fmla="*/ 278 h 8886"/>
            <a:gd name="connsiteX0" fmla="*/ 7674 w 10000"/>
            <a:gd name="connsiteY0" fmla="*/ 936 h 10000"/>
            <a:gd name="connsiteX1" fmla="*/ 5814 w 10000"/>
            <a:gd name="connsiteY1" fmla="*/ 0 h 10000"/>
            <a:gd name="connsiteX2" fmla="*/ 5116 w 10000"/>
            <a:gd name="connsiteY2" fmla="*/ 313 h 10000"/>
            <a:gd name="connsiteX3" fmla="*/ 4884 w 10000"/>
            <a:gd name="connsiteY3" fmla="*/ 2187 h 10000"/>
            <a:gd name="connsiteX4" fmla="*/ 4651 w 10000"/>
            <a:gd name="connsiteY4" fmla="*/ 3122 h 10000"/>
            <a:gd name="connsiteX5" fmla="*/ 5349 w 10000"/>
            <a:gd name="connsiteY5" fmla="*/ 4377 h 10000"/>
            <a:gd name="connsiteX6" fmla="*/ 5349 w 10000"/>
            <a:gd name="connsiteY6" fmla="*/ 5000 h 10000"/>
            <a:gd name="connsiteX7" fmla="*/ 3953 w 10000"/>
            <a:gd name="connsiteY7" fmla="*/ 4063 h 10000"/>
            <a:gd name="connsiteX8" fmla="*/ 2558 w 10000"/>
            <a:gd name="connsiteY8" fmla="*/ 3122 h 10000"/>
            <a:gd name="connsiteX9" fmla="*/ 1395 w 10000"/>
            <a:gd name="connsiteY9" fmla="*/ 3122 h 10000"/>
            <a:gd name="connsiteX10" fmla="*/ 1395 w 10000"/>
            <a:gd name="connsiteY10" fmla="*/ 4377 h 10000"/>
            <a:gd name="connsiteX11" fmla="*/ 0 w 10000"/>
            <a:gd name="connsiteY11" fmla="*/ 4687 h 10000"/>
            <a:gd name="connsiteX12" fmla="*/ 0 w 10000"/>
            <a:gd name="connsiteY12" fmla="*/ 8126 h 10000"/>
            <a:gd name="connsiteX13" fmla="*/ 465 w 10000"/>
            <a:gd name="connsiteY13" fmla="*/ 9375 h 10000"/>
            <a:gd name="connsiteX14" fmla="*/ 1395 w 10000"/>
            <a:gd name="connsiteY14" fmla="*/ 9375 h 10000"/>
            <a:gd name="connsiteX15" fmla="*/ 1860 w 10000"/>
            <a:gd name="connsiteY15" fmla="*/ 9689 h 10000"/>
            <a:gd name="connsiteX16" fmla="*/ 1628 w 10000"/>
            <a:gd name="connsiteY16" fmla="*/ 9689 h 10000"/>
            <a:gd name="connsiteX17" fmla="*/ 2093 w 10000"/>
            <a:gd name="connsiteY17" fmla="*/ 10000 h 10000"/>
            <a:gd name="connsiteX18" fmla="*/ 2558 w 10000"/>
            <a:gd name="connsiteY18" fmla="*/ 9689 h 10000"/>
            <a:gd name="connsiteX19" fmla="*/ 3488 w 10000"/>
            <a:gd name="connsiteY19" fmla="*/ 10000 h 10000"/>
            <a:gd name="connsiteX20" fmla="*/ 4186 w 10000"/>
            <a:gd name="connsiteY20" fmla="*/ 9061 h 10000"/>
            <a:gd name="connsiteX21" fmla="*/ 5116 w 10000"/>
            <a:gd name="connsiteY21" fmla="*/ 7816 h 10000"/>
            <a:gd name="connsiteX22" fmla="*/ 5814 w 10000"/>
            <a:gd name="connsiteY22" fmla="*/ 7497 h 10000"/>
            <a:gd name="connsiteX23" fmla="*/ 5581 w 10000"/>
            <a:gd name="connsiteY23" fmla="*/ 7497 h 10000"/>
            <a:gd name="connsiteX24" fmla="*/ 5581 w 10000"/>
            <a:gd name="connsiteY24" fmla="*/ 7185 h 10000"/>
            <a:gd name="connsiteX25" fmla="*/ 7674 w 10000"/>
            <a:gd name="connsiteY25" fmla="*/ 5937 h 10000"/>
            <a:gd name="connsiteX26" fmla="*/ 8605 w 10000"/>
            <a:gd name="connsiteY26" fmla="*/ 6563 h 10000"/>
            <a:gd name="connsiteX27" fmla="*/ 9070 w 10000"/>
            <a:gd name="connsiteY27" fmla="*/ 7497 h 10000"/>
            <a:gd name="connsiteX28" fmla="*/ 9302 w 10000"/>
            <a:gd name="connsiteY28" fmla="*/ 8126 h 10000"/>
            <a:gd name="connsiteX29" fmla="*/ 10000 w 10000"/>
            <a:gd name="connsiteY29" fmla="*/ 7497 h 10000"/>
            <a:gd name="connsiteX30" fmla="*/ 10000 w 10000"/>
            <a:gd name="connsiteY30" fmla="*/ 6563 h 10000"/>
            <a:gd name="connsiteX31" fmla="*/ 9302 w 10000"/>
            <a:gd name="connsiteY31" fmla="*/ 5000 h 10000"/>
            <a:gd name="connsiteX32" fmla="*/ 9302 w 10000"/>
            <a:gd name="connsiteY32" fmla="*/ 3440 h 10000"/>
            <a:gd name="connsiteX33" fmla="*/ 9535 w 10000"/>
            <a:gd name="connsiteY33" fmla="*/ 3440 h 10000"/>
            <a:gd name="connsiteX34" fmla="*/ 9070 w 10000"/>
            <a:gd name="connsiteY34" fmla="*/ 1878 h 10000"/>
            <a:gd name="connsiteX35" fmla="*/ 8837 w 10000"/>
            <a:gd name="connsiteY35" fmla="*/ 1249 h 10000"/>
            <a:gd name="connsiteX36" fmla="*/ 7674 w 10000"/>
            <a:gd name="connsiteY36" fmla="*/ 936 h 10000"/>
            <a:gd name="connsiteX0" fmla="*/ 7674 w 10000"/>
            <a:gd name="connsiteY0" fmla="*/ 663 h 9727"/>
            <a:gd name="connsiteX1" fmla="*/ 5116 w 10000"/>
            <a:gd name="connsiteY1" fmla="*/ 40 h 9727"/>
            <a:gd name="connsiteX2" fmla="*/ 4884 w 10000"/>
            <a:gd name="connsiteY2" fmla="*/ 1914 h 9727"/>
            <a:gd name="connsiteX3" fmla="*/ 4651 w 10000"/>
            <a:gd name="connsiteY3" fmla="*/ 2849 h 9727"/>
            <a:gd name="connsiteX4" fmla="*/ 5349 w 10000"/>
            <a:gd name="connsiteY4" fmla="*/ 4104 h 9727"/>
            <a:gd name="connsiteX5" fmla="*/ 5349 w 10000"/>
            <a:gd name="connsiteY5" fmla="*/ 4727 h 9727"/>
            <a:gd name="connsiteX6" fmla="*/ 3953 w 10000"/>
            <a:gd name="connsiteY6" fmla="*/ 3790 h 9727"/>
            <a:gd name="connsiteX7" fmla="*/ 2558 w 10000"/>
            <a:gd name="connsiteY7" fmla="*/ 2849 h 9727"/>
            <a:gd name="connsiteX8" fmla="*/ 1395 w 10000"/>
            <a:gd name="connsiteY8" fmla="*/ 2849 h 9727"/>
            <a:gd name="connsiteX9" fmla="*/ 1395 w 10000"/>
            <a:gd name="connsiteY9" fmla="*/ 4104 h 9727"/>
            <a:gd name="connsiteX10" fmla="*/ 0 w 10000"/>
            <a:gd name="connsiteY10" fmla="*/ 4414 h 9727"/>
            <a:gd name="connsiteX11" fmla="*/ 0 w 10000"/>
            <a:gd name="connsiteY11" fmla="*/ 7853 h 9727"/>
            <a:gd name="connsiteX12" fmla="*/ 465 w 10000"/>
            <a:gd name="connsiteY12" fmla="*/ 9102 h 9727"/>
            <a:gd name="connsiteX13" fmla="*/ 1395 w 10000"/>
            <a:gd name="connsiteY13" fmla="*/ 9102 h 9727"/>
            <a:gd name="connsiteX14" fmla="*/ 1860 w 10000"/>
            <a:gd name="connsiteY14" fmla="*/ 9416 h 9727"/>
            <a:gd name="connsiteX15" fmla="*/ 1628 w 10000"/>
            <a:gd name="connsiteY15" fmla="*/ 9416 h 9727"/>
            <a:gd name="connsiteX16" fmla="*/ 2093 w 10000"/>
            <a:gd name="connsiteY16" fmla="*/ 9727 h 9727"/>
            <a:gd name="connsiteX17" fmla="*/ 2558 w 10000"/>
            <a:gd name="connsiteY17" fmla="*/ 9416 h 9727"/>
            <a:gd name="connsiteX18" fmla="*/ 3488 w 10000"/>
            <a:gd name="connsiteY18" fmla="*/ 9727 h 9727"/>
            <a:gd name="connsiteX19" fmla="*/ 4186 w 10000"/>
            <a:gd name="connsiteY19" fmla="*/ 8788 h 9727"/>
            <a:gd name="connsiteX20" fmla="*/ 5116 w 10000"/>
            <a:gd name="connsiteY20" fmla="*/ 7543 h 9727"/>
            <a:gd name="connsiteX21" fmla="*/ 5814 w 10000"/>
            <a:gd name="connsiteY21" fmla="*/ 7224 h 9727"/>
            <a:gd name="connsiteX22" fmla="*/ 5581 w 10000"/>
            <a:gd name="connsiteY22" fmla="*/ 7224 h 9727"/>
            <a:gd name="connsiteX23" fmla="*/ 5581 w 10000"/>
            <a:gd name="connsiteY23" fmla="*/ 6912 h 9727"/>
            <a:gd name="connsiteX24" fmla="*/ 7674 w 10000"/>
            <a:gd name="connsiteY24" fmla="*/ 5664 h 9727"/>
            <a:gd name="connsiteX25" fmla="*/ 8605 w 10000"/>
            <a:gd name="connsiteY25" fmla="*/ 6290 h 9727"/>
            <a:gd name="connsiteX26" fmla="*/ 9070 w 10000"/>
            <a:gd name="connsiteY26" fmla="*/ 7224 h 9727"/>
            <a:gd name="connsiteX27" fmla="*/ 9302 w 10000"/>
            <a:gd name="connsiteY27" fmla="*/ 7853 h 9727"/>
            <a:gd name="connsiteX28" fmla="*/ 10000 w 10000"/>
            <a:gd name="connsiteY28" fmla="*/ 7224 h 9727"/>
            <a:gd name="connsiteX29" fmla="*/ 10000 w 10000"/>
            <a:gd name="connsiteY29" fmla="*/ 6290 h 9727"/>
            <a:gd name="connsiteX30" fmla="*/ 9302 w 10000"/>
            <a:gd name="connsiteY30" fmla="*/ 4727 h 9727"/>
            <a:gd name="connsiteX31" fmla="*/ 9302 w 10000"/>
            <a:gd name="connsiteY31" fmla="*/ 3167 h 9727"/>
            <a:gd name="connsiteX32" fmla="*/ 9535 w 10000"/>
            <a:gd name="connsiteY32" fmla="*/ 3167 h 9727"/>
            <a:gd name="connsiteX33" fmla="*/ 9070 w 10000"/>
            <a:gd name="connsiteY33" fmla="*/ 1605 h 9727"/>
            <a:gd name="connsiteX34" fmla="*/ 8837 w 10000"/>
            <a:gd name="connsiteY34" fmla="*/ 976 h 9727"/>
            <a:gd name="connsiteX35" fmla="*/ 7674 w 10000"/>
            <a:gd name="connsiteY35" fmla="*/ 663 h 9727"/>
            <a:gd name="connsiteX0" fmla="*/ 7674 w 10000"/>
            <a:gd name="connsiteY0" fmla="*/ 0 h 9318"/>
            <a:gd name="connsiteX1" fmla="*/ 4884 w 10000"/>
            <a:gd name="connsiteY1" fmla="*/ 1286 h 9318"/>
            <a:gd name="connsiteX2" fmla="*/ 4651 w 10000"/>
            <a:gd name="connsiteY2" fmla="*/ 2247 h 9318"/>
            <a:gd name="connsiteX3" fmla="*/ 5349 w 10000"/>
            <a:gd name="connsiteY3" fmla="*/ 3537 h 9318"/>
            <a:gd name="connsiteX4" fmla="*/ 5349 w 10000"/>
            <a:gd name="connsiteY4" fmla="*/ 4178 h 9318"/>
            <a:gd name="connsiteX5" fmla="*/ 3953 w 10000"/>
            <a:gd name="connsiteY5" fmla="*/ 3214 h 9318"/>
            <a:gd name="connsiteX6" fmla="*/ 2558 w 10000"/>
            <a:gd name="connsiteY6" fmla="*/ 2247 h 9318"/>
            <a:gd name="connsiteX7" fmla="*/ 1395 w 10000"/>
            <a:gd name="connsiteY7" fmla="*/ 2247 h 9318"/>
            <a:gd name="connsiteX8" fmla="*/ 1395 w 10000"/>
            <a:gd name="connsiteY8" fmla="*/ 3537 h 9318"/>
            <a:gd name="connsiteX9" fmla="*/ 0 w 10000"/>
            <a:gd name="connsiteY9" fmla="*/ 3856 h 9318"/>
            <a:gd name="connsiteX10" fmla="*/ 0 w 10000"/>
            <a:gd name="connsiteY10" fmla="*/ 7391 h 9318"/>
            <a:gd name="connsiteX11" fmla="*/ 465 w 10000"/>
            <a:gd name="connsiteY11" fmla="*/ 8675 h 9318"/>
            <a:gd name="connsiteX12" fmla="*/ 1395 w 10000"/>
            <a:gd name="connsiteY12" fmla="*/ 8675 h 9318"/>
            <a:gd name="connsiteX13" fmla="*/ 1860 w 10000"/>
            <a:gd name="connsiteY13" fmla="*/ 8998 h 9318"/>
            <a:gd name="connsiteX14" fmla="*/ 1628 w 10000"/>
            <a:gd name="connsiteY14" fmla="*/ 8998 h 9318"/>
            <a:gd name="connsiteX15" fmla="*/ 2093 w 10000"/>
            <a:gd name="connsiteY15" fmla="*/ 9318 h 9318"/>
            <a:gd name="connsiteX16" fmla="*/ 2558 w 10000"/>
            <a:gd name="connsiteY16" fmla="*/ 8998 h 9318"/>
            <a:gd name="connsiteX17" fmla="*/ 3488 w 10000"/>
            <a:gd name="connsiteY17" fmla="*/ 9318 h 9318"/>
            <a:gd name="connsiteX18" fmla="*/ 4186 w 10000"/>
            <a:gd name="connsiteY18" fmla="*/ 8353 h 9318"/>
            <a:gd name="connsiteX19" fmla="*/ 5116 w 10000"/>
            <a:gd name="connsiteY19" fmla="*/ 7073 h 9318"/>
            <a:gd name="connsiteX20" fmla="*/ 5814 w 10000"/>
            <a:gd name="connsiteY20" fmla="*/ 6745 h 9318"/>
            <a:gd name="connsiteX21" fmla="*/ 5581 w 10000"/>
            <a:gd name="connsiteY21" fmla="*/ 6745 h 9318"/>
            <a:gd name="connsiteX22" fmla="*/ 5581 w 10000"/>
            <a:gd name="connsiteY22" fmla="*/ 6424 h 9318"/>
            <a:gd name="connsiteX23" fmla="*/ 7674 w 10000"/>
            <a:gd name="connsiteY23" fmla="*/ 5141 h 9318"/>
            <a:gd name="connsiteX24" fmla="*/ 8605 w 10000"/>
            <a:gd name="connsiteY24" fmla="*/ 5785 h 9318"/>
            <a:gd name="connsiteX25" fmla="*/ 9070 w 10000"/>
            <a:gd name="connsiteY25" fmla="*/ 6745 h 9318"/>
            <a:gd name="connsiteX26" fmla="*/ 9302 w 10000"/>
            <a:gd name="connsiteY26" fmla="*/ 7391 h 9318"/>
            <a:gd name="connsiteX27" fmla="*/ 10000 w 10000"/>
            <a:gd name="connsiteY27" fmla="*/ 6745 h 9318"/>
            <a:gd name="connsiteX28" fmla="*/ 10000 w 10000"/>
            <a:gd name="connsiteY28" fmla="*/ 5785 h 9318"/>
            <a:gd name="connsiteX29" fmla="*/ 9302 w 10000"/>
            <a:gd name="connsiteY29" fmla="*/ 4178 h 9318"/>
            <a:gd name="connsiteX30" fmla="*/ 9302 w 10000"/>
            <a:gd name="connsiteY30" fmla="*/ 2574 h 9318"/>
            <a:gd name="connsiteX31" fmla="*/ 9535 w 10000"/>
            <a:gd name="connsiteY31" fmla="*/ 2574 h 9318"/>
            <a:gd name="connsiteX32" fmla="*/ 9070 w 10000"/>
            <a:gd name="connsiteY32" fmla="*/ 968 h 9318"/>
            <a:gd name="connsiteX33" fmla="*/ 8837 w 10000"/>
            <a:gd name="connsiteY33" fmla="*/ 321 h 9318"/>
            <a:gd name="connsiteX34" fmla="*/ 7674 w 10000"/>
            <a:gd name="connsiteY34" fmla="*/ 0 h 9318"/>
            <a:gd name="connsiteX0" fmla="*/ 7674 w 10000"/>
            <a:gd name="connsiteY0" fmla="*/ 0 h 10000"/>
            <a:gd name="connsiteX1" fmla="*/ 4651 w 10000"/>
            <a:gd name="connsiteY1" fmla="*/ 2411 h 10000"/>
            <a:gd name="connsiteX2" fmla="*/ 5349 w 10000"/>
            <a:gd name="connsiteY2" fmla="*/ 3796 h 10000"/>
            <a:gd name="connsiteX3" fmla="*/ 5349 w 10000"/>
            <a:gd name="connsiteY3" fmla="*/ 4484 h 10000"/>
            <a:gd name="connsiteX4" fmla="*/ 3953 w 10000"/>
            <a:gd name="connsiteY4" fmla="*/ 3449 h 10000"/>
            <a:gd name="connsiteX5" fmla="*/ 2558 w 10000"/>
            <a:gd name="connsiteY5" fmla="*/ 2411 h 10000"/>
            <a:gd name="connsiteX6" fmla="*/ 1395 w 10000"/>
            <a:gd name="connsiteY6" fmla="*/ 2411 h 10000"/>
            <a:gd name="connsiteX7" fmla="*/ 1395 w 10000"/>
            <a:gd name="connsiteY7" fmla="*/ 3796 h 10000"/>
            <a:gd name="connsiteX8" fmla="*/ 0 w 10000"/>
            <a:gd name="connsiteY8" fmla="*/ 4138 h 10000"/>
            <a:gd name="connsiteX9" fmla="*/ 0 w 10000"/>
            <a:gd name="connsiteY9" fmla="*/ 7932 h 10000"/>
            <a:gd name="connsiteX10" fmla="*/ 465 w 10000"/>
            <a:gd name="connsiteY10" fmla="*/ 9310 h 10000"/>
            <a:gd name="connsiteX11" fmla="*/ 1395 w 10000"/>
            <a:gd name="connsiteY11" fmla="*/ 9310 h 10000"/>
            <a:gd name="connsiteX12" fmla="*/ 1860 w 10000"/>
            <a:gd name="connsiteY12" fmla="*/ 9657 h 10000"/>
            <a:gd name="connsiteX13" fmla="*/ 1628 w 10000"/>
            <a:gd name="connsiteY13" fmla="*/ 9657 h 10000"/>
            <a:gd name="connsiteX14" fmla="*/ 2093 w 10000"/>
            <a:gd name="connsiteY14" fmla="*/ 10000 h 10000"/>
            <a:gd name="connsiteX15" fmla="*/ 2558 w 10000"/>
            <a:gd name="connsiteY15" fmla="*/ 9657 h 10000"/>
            <a:gd name="connsiteX16" fmla="*/ 3488 w 10000"/>
            <a:gd name="connsiteY16" fmla="*/ 10000 h 10000"/>
            <a:gd name="connsiteX17" fmla="*/ 4186 w 10000"/>
            <a:gd name="connsiteY17" fmla="*/ 8964 h 10000"/>
            <a:gd name="connsiteX18" fmla="*/ 5116 w 10000"/>
            <a:gd name="connsiteY18" fmla="*/ 7591 h 10000"/>
            <a:gd name="connsiteX19" fmla="*/ 5814 w 10000"/>
            <a:gd name="connsiteY19" fmla="*/ 7239 h 10000"/>
            <a:gd name="connsiteX20" fmla="*/ 5581 w 10000"/>
            <a:gd name="connsiteY20" fmla="*/ 7239 h 10000"/>
            <a:gd name="connsiteX21" fmla="*/ 5581 w 10000"/>
            <a:gd name="connsiteY21" fmla="*/ 6894 h 10000"/>
            <a:gd name="connsiteX22" fmla="*/ 7674 w 10000"/>
            <a:gd name="connsiteY22" fmla="*/ 5517 h 10000"/>
            <a:gd name="connsiteX23" fmla="*/ 8605 w 10000"/>
            <a:gd name="connsiteY23" fmla="*/ 6208 h 10000"/>
            <a:gd name="connsiteX24" fmla="*/ 9070 w 10000"/>
            <a:gd name="connsiteY24" fmla="*/ 7239 h 10000"/>
            <a:gd name="connsiteX25" fmla="*/ 9302 w 10000"/>
            <a:gd name="connsiteY25" fmla="*/ 7932 h 10000"/>
            <a:gd name="connsiteX26" fmla="*/ 10000 w 10000"/>
            <a:gd name="connsiteY26" fmla="*/ 7239 h 10000"/>
            <a:gd name="connsiteX27" fmla="*/ 10000 w 10000"/>
            <a:gd name="connsiteY27" fmla="*/ 6208 h 10000"/>
            <a:gd name="connsiteX28" fmla="*/ 9302 w 10000"/>
            <a:gd name="connsiteY28" fmla="*/ 4484 h 10000"/>
            <a:gd name="connsiteX29" fmla="*/ 9302 w 10000"/>
            <a:gd name="connsiteY29" fmla="*/ 2762 h 10000"/>
            <a:gd name="connsiteX30" fmla="*/ 9535 w 10000"/>
            <a:gd name="connsiteY30" fmla="*/ 2762 h 10000"/>
            <a:gd name="connsiteX31" fmla="*/ 9070 w 10000"/>
            <a:gd name="connsiteY31" fmla="*/ 1039 h 10000"/>
            <a:gd name="connsiteX32" fmla="*/ 8837 w 10000"/>
            <a:gd name="connsiteY32" fmla="*/ 344 h 10000"/>
            <a:gd name="connsiteX33" fmla="*/ 7674 w 10000"/>
            <a:gd name="connsiteY33" fmla="*/ 0 h 10000"/>
            <a:gd name="connsiteX0" fmla="*/ 7674 w 10000"/>
            <a:gd name="connsiteY0" fmla="*/ 0 h 10000"/>
            <a:gd name="connsiteX1" fmla="*/ 5349 w 10000"/>
            <a:gd name="connsiteY1" fmla="*/ 3796 h 10000"/>
            <a:gd name="connsiteX2" fmla="*/ 5349 w 10000"/>
            <a:gd name="connsiteY2" fmla="*/ 4484 h 10000"/>
            <a:gd name="connsiteX3" fmla="*/ 3953 w 10000"/>
            <a:gd name="connsiteY3" fmla="*/ 3449 h 10000"/>
            <a:gd name="connsiteX4" fmla="*/ 2558 w 10000"/>
            <a:gd name="connsiteY4" fmla="*/ 2411 h 10000"/>
            <a:gd name="connsiteX5" fmla="*/ 1395 w 10000"/>
            <a:gd name="connsiteY5" fmla="*/ 2411 h 10000"/>
            <a:gd name="connsiteX6" fmla="*/ 1395 w 10000"/>
            <a:gd name="connsiteY6" fmla="*/ 3796 h 10000"/>
            <a:gd name="connsiteX7" fmla="*/ 0 w 10000"/>
            <a:gd name="connsiteY7" fmla="*/ 4138 h 10000"/>
            <a:gd name="connsiteX8" fmla="*/ 0 w 10000"/>
            <a:gd name="connsiteY8" fmla="*/ 7932 h 10000"/>
            <a:gd name="connsiteX9" fmla="*/ 465 w 10000"/>
            <a:gd name="connsiteY9" fmla="*/ 9310 h 10000"/>
            <a:gd name="connsiteX10" fmla="*/ 1395 w 10000"/>
            <a:gd name="connsiteY10" fmla="*/ 9310 h 10000"/>
            <a:gd name="connsiteX11" fmla="*/ 1860 w 10000"/>
            <a:gd name="connsiteY11" fmla="*/ 9657 h 10000"/>
            <a:gd name="connsiteX12" fmla="*/ 1628 w 10000"/>
            <a:gd name="connsiteY12" fmla="*/ 9657 h 10000"/>
            <a:gd name="connsiteX13" fmla="*/ 2093 w 10000"/>
            <a:gd name="connsiteY13" fmla="*/ 10000 h 10000"/>
            <a:gd name="connsiteX14" fmla="*/ 2558 w 10000"/>
            <a:gd name="connsiteY14" fmla="*/ 9657 h 10000"/>
            <a:gd name="connsiteX15" fmla="*/ 3488 w 10000"/>
            <a:gd name="connsiteY15" fmla="*/ 10000 h 10000"/>
            <a:gd name="connsiteX16" fmla="*/ 4186 w 10000"/>
            <a:gd name="connsiteY16" fmla="*/ 8964 h 10000"/>
            <a:gd name="connsiteX17" fmla="*/ 5116 w 10000"/>
            <a:gd name="connsiteY17" fmla="*/ 7591 h 10000"/>
            <a:gd name="connsiteX18" fmla="*/ 5814 w 10000"/>
            <a:gd name="connsiteY18" fmla="*/ 7239 h 10000"/>
            <a:gd name="connsiteX19" fmla="*/ 5581 w 10000"/>
            <a:gd name="connsiteY19" fmla="*/ 7239 h 10000"/>
            <a:gd name="connsiteX20" fmla="*/ 5581 w 10000"/>
            <a:gd name="connsiteY20" fmla="*/ 6894 h 10000"/>
            <a:gd name="connsiteX21" fmla="*/ 7674 w 10000"/>
            <a:gd name="connsiteY21" fmla="*/ 5517 h 10000"/>
            <a:gd name="connsiteX22" fmla="*/ 8605 w 10000"/>
            <a:gd name="connsiteY22" fmla="*/ 6208 h 10000"/>
            <a:gd name="connsiteX23" fmla="*/ 9070 w 10000"/>
            <a:gd name="connsiteY23" fmla="*/ 7239 h 10000"/>
            <a:gd name="connsiteX24" fmla="*/ 9302 w 10000"/>
            <a:gd name="connsiteY24" fmla="*/ 7932 h 10000"/>
            <a:gd name="connsiteX25" fmla="*/ 10000 w 10000"/>
            <a:gd name="connsiteY25" fmla="*/ 7239 h 10000"/>
            <a:gd name="connsiteX26" fmla="*/ 10000 w 10000"/>
            <a:gd name="connsiteY26" fmla="*/ 6208 h 10000"/>
            <a:gd name="connsiteX27" fmla="*/ 9302 w 10000"/>
            <a:gd name="connsiteY27" fmla="*/ 4484 h 10000"/>
            <a:gd name="connsiteX28" fmla="*/ 9302 w 10000"/>
            <a:gd name="connsiteY28" fmla="*/ 2762 h 10000"/>
            <a:gd name="connsiteX29" fmla="*/ 9535 w 10000"/>
            <a:gd name="connsiteY29" fmla="*/ 2762 h 10000"/>
            <a:gd name="connsiteX30" fmla="*/ 9070 w 10000"/>
            <a:gd name="connsiteY30" fmla="*/ 1039 h 10000"/>
            <a:gd name="connsiteX31" fmla="*/ 8837 w 10000"/>
            <a:gd name="connsiteY31" fmla="*/ 344 h 10000"/>
            <a:gd name="connsiteX32" fmla="*/ 7674 w 10000"/>
            <a:gd name="connsiteY32" fmla="*/ 0 h 10000"/>
            <a:gd name="connsiteX0" fmla="*/ 7674 w 10000"/>
            <a:gd name="connsiteY0" fmla="*/ 0 h 10000"/>
            <a:gd name="connsiteX1" fmla="*/ 5349 w 10000"/>
            <a:gd name="connsiteY1" fmla="*/ 4484 h 10000"/>
            <a:gd name="connsiteX2" fmla="*/ 3953 w 10000"/>
            <a:gd name="connsiteY2" fmla="*/ 3449 h 10000"/>
            <a:gd name="connsiteX3" fmla="*/ 2558 w 10000"/>
            <a:gd name="connsiteY3" fmla="*/ 2411 h 10000"/>
            <a:gd name="connsiteX4" fmla="*/ 1395 w 10000"/>
            <a:gd name="connsiteY4" fmla="*/ 2411 h 10000"/>
            <a:gd name="connsiteX5" fmla="*/ 1395 w 10000"/>
            <a:gd name="connsiteY5" fmla="*/ 3796 h 10000"/>
            <a:gd name="connsiteX6" fmla="*/ 0 w 10000"/>
            <a:gd name="connsiteY6" fmla="*/ 4138 h 10000"/>
            <a:gd name="connsiteX7" fmla="*/ 0 w 10000"/>
            <a:gd name="connsiteY7" fmla="*/ 7932 h 10000"/>
            <a:gd name="connsiteX8" fmla="*/ 465 w 10000"/>
            <a:gd name="connsiteY8" fmla="*/ 9310 h 10000"/>
            <a:gd name="connsiteX9" fmla="*/ 1395 w 10000"/>
            <a:gd name="connsiteY9" fmla="*/ 9310 h 10000"/>
            <a:gd name="connsiteX10" fmla="*/ 1860 w 10000"/>
            <a:gd name="connsiteY10" fmla="*/ 9657 h 10000"/>
            <a:gd name="connsiteX11" fmla="*/ 1628 w 10000"/>
            <a:gd name="connsiteY11" fmla="*/ 9657 h 10000"/>
            <a:gd name="connsiteX12" fmla="*/ 2093 w 10000"/>
            <a:gd name="connsiteY12" fmla="*/ 10000 h 10000"/>
            <a:gd name="connsiteX13" fmla="*/ 2558 w 10000"/>
            <a:gd name="connsiteY13" fmla="*/ 9657 h 10000"/>
            <a:gd name="connsiteX14" fmla="*/ 3488 w 10000"/>
            <a:gd name="connsiteY14" fmla="*/ 10000 h 10000"/>
            <a:gd name="connsiteX15" fmla="*/ 4186 w 10000"/>
            <a:gd name="connsiteY15" fmla="*/ 8964 h 10000"/>
            <a:gd name="connsiteX16" fmla="*/ 5116 w 10000"/>
            <a:gd name="connsiteY16" fmla="*/ 7591 h 10000"/>
            <a:gd name="connsiteX17" fmla="*/ 5814 w 10000"/>
            <a:gd name="connsiteY17" fmla="*/ 7239 h 10000"/>
            <a:gd name="connsiteX18" fmla="*/ 5581 w 10000"/>
            <a:gd name="connsiteY18" fmla="*/ 7239 h 10000"/>
            <a:gd name="connsiteX19" fmla="*/ 5581 w 10000"/>
            <a:gd name="connsiteY19" fmla="*/ 6894 h 10000"/>
            <a:gd name="connsiteX20" fmla="*/ 7674 w 10000"/>
            <a:gd name="connsiteY20" fmla="*/ 5517 h 10000"/>
            <a:gd name="connsiteX21" fmla="*/ 8605 w 10000"/>
            <a:gd name="connsiteY21" fmla="*/ 6208 h 10000"/>
            <a:gd name="connsiteX22" fmla="*/ 9070 w 10000"/>
            <a:gd name="connsiteY22" fmla="*/ 7239 h 10000"/>
            <a:gd name="connsiteX23" fmla="*/ 9302 w 10000"/>
            <a:gd name="connsiteY23" fmla="*/ 7932 h 10000"/>
            <a:gd name="connsiteX24" fmla="*/ 10000 w 10000"/>
            <a:gd name="connsiteY24" fmla="*/ 7239 h 10000"/>
            <a:gd name="connsiteX25" fmla="*/ 10000 w 10000"/>
            <a:gd name="connsiteY25" fmla="*/ 6208 h 10000"/>
            <a:gd name="connsiteX26" fmla="*/ 9302 w 10000"/>
            <a:gd name="connsiteY26" fmla="*/ 4484 h 10000"/>
            <a:gd name="connsiteX27" fmla="*/ 9302 w 10000"/>
            <a:gd name="connsiteY27" fmla="*/ 2762 h 10000"/>
            <a:gd name="connsiteX28" fmla="*/ 9535 w 10000"/>
            <a:gd name="connsiteY28" fmla="*/ 2762 h 10000"/>
            <a:gd name="connsiteX29" fmla="*/ 9070 w 10000"/>
            <a:gd name="connsiteY29" fmla="*/ 1039 h 10000"/>
            <a:gd name="connsiteX30" fmla="*/ 8837 w 10000"/>
            <a:gd name="connsiteY30" fmla="*/ 344 h 10000"/>
            <a:gd name="connsiteX31" fmla="*/ 7674 w 10000"/>
            <a:gd name="connsiteY31" fmla="*/ 0 h 10000"/>
            <a:gd name="connsiteX0" fmla="*/ 7674 w 10000"/>
            <a:gd name="connsiteY0" fmla="*/ 0 h 10000"/>
            <a:gd name="connsiteX1" fmla="*/ 3953 w 10000"/>
            <a:gd name="connsiteY1" fmla="*/ 3449 h 10000"/>
            <a:gd name="connsiteX2" fmla="*/ 2558 w 10000"/>
            <a:gd name="connsiteY2" fmla="*/ 2411 h 10000"/>
            <a:gd name="connsiteX3" fmla="*/ 1395 w 10000"/>
            <a:gd name="connsiteY3" fmla="*/ 2411 h 10000"/>
            <a:gd name="connsiteX4" fmla="*/ 1395 w 10000"/>
            <a:gd name="connsiteY4" fmla="*/ 3796 h 10000"/>
            <a:gd name="connsiteX5" fmla="*/ 0 w 10000"/>
            <a:gd name="connsiteY5" fmla="*/ 4138 h 10000"/>
            <a:gd name="connsiteX6" fmla="*/ 0 w 10000"/>
            <a:gd name="connsiteY6" fmla="*/ 7932 h 10000"/>
            <a:gd name="connsiteX7" fmla="*/ 465 w 10000"/>
            <a:gd name="connsiteY7" fmla="*/ 9310 h 10000"/>
            <a:gd name="connsiteX8" fmla="*/ 1395 w 10000"/>
            <a:gd name="connsiteY8" fmla="*/ 9310 h 10000"/>
            <a:gd name="connsiteX9" fmla="*/ 1860 w 10000"/>
            <a:gd name="connsiteY9" fmla="*/ 9657 h 10000"/>
            <a:gd name="connsiteX10" fmla="*/ 1628 w 10000"/>
            <a:gd name="connsiteY10" fmla="*/ 9657 h 10000"/>
            <a:gd name="connsiteX11" fmla="*/ 2093 w 10000"/>
            <a:gd name="connsiteY11" fmla="*/ 10000 h 10000"/>
            <a:gd name="connsiteX12" fmla="*/ 2558 w 10000"/>
            <a:gd name="connsiteY12" fmla="*/ 9657 h 10000"/>
            <a:gd name="connsiteX13" fmla="*/ 3488 w 10000"/>
            <a:gd name="connsiteY13" fmla="*/ 10000 h 10000"/>
            <a:gd name="connsiteX14" fmla="*/ 4186 w 10000"/>
            <a:gd name="connsiteY14" fmla="*/ 8964 h 10000"/>
            <a:gd name="connsiteX15" fmla="*/ 5116 w 10000"/>
            <a:gd name="connsiteY15" fmla="*/ 7591 h 10000"/>
            <a:gd name="connsiteX16" fmla="*/ 5814 w 10000"/>
            <a:gd name="connsiteY16" fmla="*/ 7239 h 10000"/>
            <a:gd name="connsiteX17" fmla="*/ 5581 w 10000"/>
            <a:gd name="connsiteY17" fmla="*/ 7239 h 10000"/>
            <a:gd name="connsiteX18" fmla="*/ 5581 w 10000"/>
            <a:gd name="connsiteY18" fmla="*/ 6894 h 10000"/>
            <a:gd name="connsiteX19" fmla="*/ 7674 w 10000"/>
            <a:gd name="connsiteY19" fmla="*/ 5517 h 10000"/>
            <a:gd name="connsiteX20" fmla="*/ 8605 w 10000"/>
            <a:gd name="connsiteY20" fmla="*/ 6208 h 10000"/>
            <a:gd name="connsiteX21" fmla="*/ 9070 w 10000"/>
            <a:gd name="connsiteY21" fmla="*/ 7239 h 10000"/>
            <a:gd name="connsiteX22" fmla="*/ 9302 w 10000"/>
            <a:gd name="connsiteY22" fmla="*/ 7932 h 10000"/>
            <a:gd name="connsiteX23" fmla="*/ 10000 w 10000"/>
            <a:gd name="connsiteY23" fmla="*/ 7239 h 10000"/>
            <a:gd name="connsiteX24" fmla="*/ 10000 w 10000"/>
            <a:gd name="connsiteY24" fmla="*/ 6208 h 10000"/>
            <a:gd name="connsiteX25" fmla="*/ 9302 w 10000"/>
            <a:gd name="connsiteY25" fmla="*/ 4484 h 10000"/>
            <a:gd name="connsiteX26" fmla="*/ 9302 w 10000"/>
            <a:gd name="connsiteY26" fmla="*/ 2762 h 10000"/>
            <a:gd name="connsiteX27" fmla="*/ 9535 w 10000"/>
            <a:gd name="connsiteY27" fmla="*/ 2762 h 10000"/>
            <a:gd name="connsiteX28" fmla="*/ 9070 w 10000"/>
            <a:gd name="connsiteY28" fmla="*/ 1039 h 10000"/>
            <a:gd name="connsiteX29" fmla="*/ 8837 w 10000"/>
            <a:gd name="connsiteY29" fmla="*/ 344 h 10000"/>
            <a:gd name="connsiteX30" fmla="*/ 7674 w 10000"/>
            <a:gd name="connsiteY30" fmla="*/ 0 h 10000"/>
            <a:gd name="connsiteX0" fmla="*/ 7674 w 10000"/>
            <a:gd name="connsiteY0" fmla="*/ 0 h 10000"/>
            <a:gd name="connsiteX1" fmla="*/ 2558 w 10000"/>
            <a:gd name="connsiteY1" fmla="*/ 2411 h 10000"/>
            <a:gd name="connsiteX2" fmla="*/ 1395 w 10000"/>
            <a:gd name="connsiteY2" fmla="*/ 2411 h 10000"/>
            <a:gd name="connsiteX3" fmla="*/ 1395 w 10000"/>
            <a:gd name="connsiteY3" fmla="*/ 3796 h 10000"/>
            <a:gd name="connsiteX4" fmla="*/ 0 w 10000"/>
            <a:gd name="connsiteY4" fmla="*/ 4138 h 10000"/>
            <a:gd name="connsiteX5" fmla="*/ 0 w 10000"/>
            <a:gd name="connsiteY5" fmla="*/ 7932 h 10000"/>
            <a:gd name="connsiteX6" fmla="*/ 465 w 10000"/>
            <a:gd name="connsiteY6" fmla="*/ 9310 h 10000"/>
            <a:gd name="connsiteX7" fmla="*/ 1395 w 10000"/>
            <a:gd name="connsiteY7" fmla="*/ 9310 h 10000"/>
            <a:gd name="connsiteX8" fmla="*/ 1860 w 10000"/>
            <a:gd name="connsiteY8" fmla="*/ 9657 h 10000"/>
            <a:gd name="connsiteX9" fmla="*/ 1628 w 10000"/>
            <a:gd name="connsiteY9" fmla="*/ 9657 h 10000"/>
            <a:gd name="connsiteX10" fmla="*/ 2093 w 10000"/>
            <a:gd name="connsiteY10" fmla="*/ 10000 h 10000"/>
            <a:gd name="connsiteX11" fmla="*/ 2558 w 10000"/>
            <a:gd name="connsiteY11" fmla="*/ 9657 h 10000"/>
            <a:gd name="connsiteX12" fmla="*/ 3488 w 10000"/>
            <a:gd name="connsiteY12" fmla="*/ 10000 h 10000"/>
            <a:gd name="connsiteX13" fmla="*/ 4186 w 10000"/>
            <a:gd name="connsiteY13" fmla="*/ 8964 h 10000"/>
            <a:gd name="connsiteX14" fmla="*/ 5116 w 10000"/>
            <a:gd name="connsiteY14" fmla="*/ 7591 h 10000"/>
            <a:gd name="connsiteX15" fmla="*/ 5814 w 10000"/>
            <a:gd name="connsiteY15" fmla="*/ 7239 h 10000"/>
            <a:gd name="connsiteX16" fmla="*/ 5581 w 10000"/>
            <a:gd name="connsiteY16" fmla="*/ 7239 h 10000"/>
            <a:gd name="connsiteX17" fmla="*/ 5581 w 10000"/>
            <a:gd name="connsiteY17" fmla="*/ 6894 h 10000"/>
            <a:gd name="connsiteX18" fmla="*/ 7674 w 10000"/>
            <a:gd name="connsiteY18" fmla="*/ 5517 h 10000"/>
            <a:gd name="connsiteX19" fmla="*/ 8605 w 10000"/>
            <a:gd name="connsiteY19" fmla="*/ 6208 h 10000"/>
            <a:gd name="connsiteX20" fmla="*/ 9070 w 10000"/>
            <a:gd name="connsiteY20" fmla="*/ 7239 h 10000"/>
            <a:gd name="connsiteX21" fmla="*/ 9302 w 10000"/>
            <a:gd name="connsiteY21" fmla="*/ 7932 h 10000"/>
            <a:gd name="connsiteX22" fmla="*/ 10000 w 10000"/>
            <a:gd name="connsiteY22" fmla="*/ 7239 h 10000"/>
            <a:gd name="connsiteX23" fmla="*/ 10000 w 10000"/>
            <a:gd name="connsiteY23" fmla="*/ 6208 h 10000"/>
            <a:gd name="connsiteX24" fmla="*/ 9302 w 10000"/>
            <a:gd name="connsiteY24" fmla="*/ 4484 h 10000"/>
            <a:gd name="connsiteX25" fmla="*/ 9302 w 10000"/>
            <a:gd name="connsiteY25" fmla="*/ 2762 h 10000"/>
            <a:gd name="connsiteX26" fmla="*/ 9535 w 10000"/>
            <a:gd name="connsiteY26" fmla="*/ 2762 h 10000"/>
            <a:gd name="connsiteX27" fmla="*/ 9070 w 10000"/>
            <a:gd name="connsiteY27" fmla="*/ 1039 h 10000"/>
            <a:gd name="connsiteX28" fmla="*/ 8837 w 10000"/>
            <a:gd name="connsiteY28" fmla="*/ 344 h 10000"/>
            <a:gd name="connsiteX29" fmla="*/ 7674 w 10000"/>
            <a:gd name="connsiteY29" fmla="*/ 0 h 10000"/>
            <a:gd name="connsiteX0" fmla="*/ 7674 w 10000"/>
            <a:gd name="connsiteY0" fmla="*/ 53 h 10053"/>
            <a:gd name="connsiteX1" fmla="*/ 7031 w 10000"/>
            <a:gd name="connsiteY1" fmla="*/ 1620 h 10053"/>
            <a:gd name="connsiteX2" fmla="*/ 1395 w 10000"/>
            <a:gd name="connsiteY2" fmla="*/ 2464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7031 w 10000"/>
            <a:gd name="connsiteY1" fmla="*/ 1620 h 10053"/>
            <a:gd name="connsiteX2" fmla="*/ 1395 w 10000"/>
            <a:gd name="connsiteY2" fmla="*/ 2464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7031 w 10000"/>
            <a:gd name="connsiteY1" fmla="*/ 1620 h 10053"/>
            <a:gd name="connsiteX2" fmla="*/ 1395 w 10000"/>
            <a:gd name="connsiteY2" fmla="*/ 2464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7031 w 10000"/>
            <a:gd name="connsiteY1" fmla="*/ 1620 h 10053"/>
            <a:gd name="connsiteX2" fmla="*/ 1395 w 10000"/>
            <a:gd name="connsiteY2" fmla="*/ 2464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7031 w 10000"/>
            <a:gd name="connsiteY1" fmla="*/ 1620 h 10053"/>
            <a:gd name="connsiteX2" fmla="*/ 7288 w 10000"/>
            <a:gd name="connsiteY2" fmla="*/ 3308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7812 w 10000"/>
            <a:gd name="connsiteY1" fmla="*/ 1620 h 10053"/>
            <a:gd name="connsiteX2" fmla="*/ 7288 w 10000"/>
            <a:gd name="connsiteY2" fmla="*/ 3308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8167 w 10000"/>
            <a:gd name="connsiteY1" fmla="*/ 1620 h 10053"/>
            <a:gd name="connsiteX2" fmla="*/ 7288 w 10000"/>
            <a:gd name="connsiteY2" fmla="*/ 3308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8167 w 10000"/>
            <a:gd name="connsiteY1" fmla="*/ 1620 h 10053"/>
            <a:gd name="connsiteX2" fmla="*/ 7856 w 10000"/>
            <a:gd name="connsiteY2" fmla="*/ 3836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8167 w 10000"/>
            <a:gd name="connsiteY1" fmla="*/ 1620 h 10053"/>
            <a:gd name="connsiteX2" fmla="*/ 7856 w 10000"/>
            <a:gd name="connsiteY2" fmla="*/ 3836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8167 w 10000"/>
            <a:gd name="connsiteY1" fmla="*/ 1620 h 10053"/>
            <a:gd name="connsiteX2" fmla="*/ 7856 w 10000"/>
            <a:gd name="connsiteY2" fmla="*/ 3836 h 10053"/>
            <a:gd name="connsiteX3" fmla="*/ 1395 w 10000"/>
            <a:gd name="connsiteY3" fmla="*/ 3849 h 10053"/>
            <a:gd name="connsiteX4" fmla="*/ 0 w 10000"/>
            <a:gd name="connsiteY4" fmla="*/ 4191 h 10053"/>
            <a:gd name="connsiteX5" fmla="*/ 0 w 10000"/>
            <a:gd name="connsiteY5" fmla="*/ 7985 h 10053"/>
            <a:gd name="connsiteX6" fmla="*/ 465 w 10000"/>
            <a:gd name="connsiteY6" fmla="*/ 9363 h 10053"/>
            <a:gd name="connsiteX7" fmla="*/ 1395 w 10000"/>
            <a:gd name="connsiteY7" fmla="*/ 9363 h 10053"/>
            <a:gd name="connsiteX8" fmla="*/ 1860 w 10000"/>
            <a:gd name="connsiteY8" fmla="*/ 9710 h 10053"/>
            <a:gd name="connsiteX9" fmla="*/ 1628 w 10000"/>
            <a:gd name="connsiteY9" fmla="*/ 9710 h 10053"/>
            <a:gd name="connsiteX10" fmla="*/ 2093 w 10000"/>
            <a:gd name="connsiteY10" fmla="*/ 10053 h 10053"/>
            <a:gd name="connsiteX11" fmla="*/ 2558 w 10000"/>
            <a:gd name="connsiteY11" fmla="*/ 9710 h 10053"/>
            <a:gd name="connsiteX12" fmla="*/ 3488 w 10000"/>
            <a:gd name="connsiteY12" fmla="*/ 10053 h 10053"/>
            <a:gd name="connsiteX13" fmla="*/ 4186 w 10000"/>
            <a:gd name="connsiteY13" fmla="*/ 9017 h 10053"/>
            <a:gd name="connsiteX14" fmla="*/ 5116 w 10000"/>
            <a:gd name="connsiteY14" fmla="*/ 7644 h 10053"/>
            <a:gd name="connsiteX15" fmla="*/ 5814 w 10000"/>
            <a:gd name="connsiteY15" fmla="*/ 7292 h 10053"/>
            <a:gd name="connsiteX16" fmla="*/ 5581 w 10000"/>
            <a:gd name="connsiteY16" fmla="*/ 7292 h 10053"/>
            <a:gd name="connsiteX17" fmla="*/ 5581 w 10000"/>
            <a:gd name="connsiteY17" fmla="*/ 6947 h 10053"/>
            <a:gd name="connsiteX18" fmla="*/ 7674 w 10000"/>
            <a:gd name="connsiteY18" fmla="*/ 5570 h 10053"/>
            <a:gd name="connsiteX19" fmla="*/ 8605 w 10000"/>
            <a:gd name="connsiteY19" fmla="*/ 6261 h 10053"/>
            <a:gd name="connsiteX20" fmla="*/ 9070 w 10000"/>
            <a:gd name="connsiteY20" fmla="*/ 7292 h 10053"/>
            <a:gd name="connsiteX21" fmla="*/ 9302 w 10000"/>
            <a:gd name="connsiteY21" fmla="*/ 7985 h 10053"/>
            <a:gd name="connsiteX22" fmla="*/ 10000 w 10000"/>
            <a:gd name="connsiteY22" fmla="*/ 7292 h 10053"/>
            <a:gd name="connsiteX23" fmla="*/ 10000 w 10000"/>
            <a:gd name="connsiteY23" fmla="*/ 6261 h 10053"/>
            <a:gd name="connsiteX24" fmla="*/ 9302 w 10000"/>
            <a:gd name="connsiteY24" fmla="*/ 4537 h 10053"/>
            <a:gd name="connsiteX25" fmla="*/ 9302 w 10000"/>
            <a:gd name="connsiteY25" fmla="*/ 2815 h 10053"/>
            <a:gd name="connsiteX26" fmla="*/ 9535 w 10000"/>
            <a:gd name="connsiteY26" fmla="*/ 2815 h 10053"/>
            <a:gd name="connsiteX27" fmla="*/ 9070 w 10000"/>
            <a:gd name="connsiteY27" fmla="*/ 1092 h 10053"/>
            <a:gd name="connsiteX28" fmla="*/ 8837 w 10000"/>
            <a:gd name="connsiteY28" fmla="*/ 397 h 10053"/>
            <a:gd name="connsiteX29" fmla="*/ 7674 w 10000"/>
            <a:gd name="connsiteY29" fmla="*/ 53 h 10053"/>
            <a:gd name="connsiteX0" fmla="*/ 7674 w 10000"/>
            <a:gd name="connsiteY0" fmla="*/ 53 h 10053"/>
            <a:gd name="connsiteX1" fmla="*/ 8167 w 10000"/>
            <a:gd name="connsiteY1" fmla="*/ 1620 h 10053"/>
            <a:gd name="connsiteX2" fmla="*/ 7856 w 10000"/>
            <a:gd name="connsiteY2" fmla="*/ 3836 h 10053"/>
            <a:gd name="connsiteX3" fmla="*/ 0 w 10000"/>
            <a:gd name="connsiteY3" fmla="*/ 4191 h 10053"/>
            <a:gd name="connsiteX4" fmla="*/ 0 w 10000"/>
            <a:gd name="connsiteY4" fmla="*/ 7985 h 10053"/>
            <a:gd name="connsiteX5" fmla="*/ 465 w 10000"/>
            <a:gd name="connsiteY5" fmla="*/ 9363 h 10053"/>
            <a:gd name="connsiteX6" fmla="*/ 1395 w 10000"/>
            <a:gd name="connsiteY6" fmla="*/ 9363 h 10053"/>
            <a:gd name="connsiteX7" fmla="*/ 1860 w 10000"/>
            <a:gd name="connsiteY7" fmla="*/ 9710 h 10053"/>
            <a:gd name="connsiteX8" fmla="*/ 1628 w 10000"/>
            <a:gd name="connsiteY8" fmla="*/ 9710 h 10053"/>
            <a:gd name="connsiteX9" fmla="*/ 2093 w 10000"/>
            <a:gd name="connsiteY9" fmla="*/ 10053 h 10053"/>
            <a:gd name="connsiteX10" fmla="*/ 2558 w 10000"/>
            <a:gd name="connsiteY10" fmla="*/ 9710 h 10053"/>
            <a:gd name="connsiteX11" fmla="*/ 3488 w 10000"/>
            <a:gd name="connsiteY11" fmla="*/ 10053 h 10053"/>
            <a:gd name="connsiteX12" fmla="*/ 4186 w 10000"/>
            <a:gd name="connsiteY12" fmla="*/ 9017 h 10053"/>
            <a:gd name="connsiteX13" fmla="*/ 5116 w 10000"/>
            <a:gd name="connsiteY13" fmla="*/ 7644 h 10053"/>
            <a:gd name="connsiteX14" fmla="*/ 5814 w 10000"/>
            <a:gd name="connsiteY14" fmla="*/ 7292 h 10053"/>
            <a:gd name="connsiteX15" fmla="*/ 5581 w 10000"/>
            <a:gd name="connsiteY15" fmla="*/ 7292 h 10053"/>
            <a:gd name="connsiteX16" fmla="*/ 5581 w 10000"/>
            <a:gd name="connsiteY16" fmla="*/ 6947 h 10053"/>
            <a:gd name="connsiteX17" fmla="*/ 7674 w 10000"/>
            <a:gd name="connsiteY17" fmla="*/ 5570 h 10053"/>
            <a:gd name="connsiteX18" fmla="*/ 8605 w 10000"/>
            <a:gd name="connsiteY18" fmla="*/ 6261 h 10053"/>
            <a:gd name="connsiteX19" fmla="*/ 9070 w 10000"/>
            <a:gd name="connsiteY19" fmla="*/ 7292 h 10053"/>
            <a:gd name="connsiteX20" fmla="*/ 9302 w 10000"/>
            <a:gd name="connsiteY20" fmla="*/ 7985 h 10053"/>
            <a:gd name="connsiteX21" fmla="*/ 10000 w 10000"/>
            <a:gd name="connsiteY21" fmla="*/ 7292 h 10053"/>
            <a:gd name="connsiteX22" fmla="*/ 10000 w 10000"/>
            <a:gd name="connsiteY22" fmla="*/ 6261 h 10053"/>
            <a:gd name="connsiteX23" fmla="*/ 9302 w 10000"/>
            <a:gd name="connsiteY23" fmla="*/ 4537 h 10053"/>
            <a:gd name="connsiteX24" fmla="*/ 9302 w 10000"/>
            <a:gd name="connsiteY24" fmla="*/ 2815 h 10053"/>
            <a:gd name="connsiteX25" fmla="*/ 9535 w 10000"/>
            <a:gd name="connsiteY25" fmla="*/ 2815 h 10053"/>
            <a:gd name="connsiteX26" fmla="*/ 9070 w 10000"/>
            <a:gd name="connsiteY26" fmla="*/ 1092 h 10053"/>
            <a:gd name="connsiteX27" fmla="*/ 8837 w 10000"/>
            <a:gd name="connsiteY27" fmla="*/ 397 h 10053"/>
            <a:gd name="connsiteX28" fmla="*/ 7674 w 10000"/>
            <a:gd name="connsiteY28" fmla="*/ 53 h 10053"/>
            <a:gd name="connsiteX0" fmla="*/ 7674 w 10000"/>
            <a:gd name="connsiteY0" fmla="*/ 53 h 10053"/>
            <a:gd name="connsiteX1" fmla="*/ 8167 w 10000"/>
            <a:gd name="connsiteY1" fmla="*/ 1620 h 10053"/>
            <a:gd name="connsiteX2" fmla="*/ 7856 w 10000"/>
            <a:gd name="connsiteY2" fmla="*/ 3836 h 10053"/>
            <a:gd name="connsiteX3" fmla="*/ 0 w 10000"/>
            <a:gd name="connsiteY3" fmla="*/ 7985 h 10053"/>
            <a:gd name="connsiteX4" fmla="*/ 465 w 10000"/>
            <a:gd name="connsiteY4" fmla="*/ 9363 h 10053"/>
            <a:gd name="connsiteX5" fmla="*/ 1395 w 10000"/>
            <a:gd name="connsiteY5" fmla="*/ 9363 h 10053"/>
            <a:gd name="connsiteX6" fmla="*/ 1860 w 10000"/>
            <a:gd name="connsiteY6" fmla="*/ 9710 h 10053"/>
            <a:gd name="connsiteX7" fmla="*/ 1628 w 10000"/>
            <a:gd name="connsiteY7" fmla="*/ 9710 h 10053"/>
            <a:gd name="connsiteX8" fmla="*/ 2093 w 10000"/>
            <a:gd name="connsiteY8" fmla="*/ 10053 h 10053"/>
            <a:gd name="connsiteX9" fmla="*/ 2558 w 10000"/>
            <a:gd name="connsiteY9" fmla="*/ 9710 h 10053"/>
            <a:gd name="connsiteX10" fmla="*/ 3488 w 10000"/>
            <a:gd name="connsiteY10" fmla="*/ 10053 h 10053"/>
            <a:gd name="connsiteX11" fmla="*/ 4186 w 10000"/>
            <a:gd name="connsiteY11" fmla="*/ 9017 h 10053"/>
            <a:gd name="connsiteX12" fmla="*/ 5116 w 10000"/>
            <a:gd name="connsiteY12" fmla="*/ 7644 h 10053"/>
            <a:gd name="connsiteX13" fmla="*/ 5814 w 10000"/>
            <a:gd name="connsiteY13" fmla="*/ 7292 h 10053"/>
            <a:gd name="connsiteX14" fmla="*/ 5581 w 10000"/>
            <a:gd name="connsiteY14" fmla="*/ 7292 h 10053"/>
            <a:gd name="connsiteX15" fmla="*/ 5581 w 10000"/>
            <a:gd name="connsiteY15" fmla="*/ 6947 h 10053"/>
            <a:gd name="connsiteX16" fmla="*/ 7674 w 10000"/>
            <a:gd name="connsiteY16" fmla="*/ 5570 h 10053"/>
            <a:gd name="connsiteX17" fmla="*/ 8605 w 10000"/>
            <a:gd name="connsiteY17" fmla="*/ 6261 h 10053"/>
            <a:gd name="connsiteX18" fmla="*/ 9070 w 10000"/>
            <a:gd name="connsiteY18" fmla="*/ 7292 h 10053"/>
            <a:gd name="connsiteX19" fmla="*/ 9302 w 10000"/>
            <a:gd name="connsiteY19" fmla="*/ 7985 h 10053"/>
            <a:gd name="connsiteX20" fmla="*/ 10000 w 10000"/>
            <a:gd name="connsiteY20" fmla="*/ 7292 h 10053"/>
            <a:gd name="connsiteX21" fmla="*/ 10000 w 10000"/>
            <a:gd name="connsiteY21" fmla="*/ 6261 h 10053"/>
            <a:gd name="connsiteX22" fmla="*/ 9302 w 10000"/>
            <a:gd name="connsiteY22" fmla="*/ 4537 h 10053"/>
            <a:gd name="connsiteX23" fmla="*/ 9302 w 10000"/>
            <a:gd name="connsiteY23" fmla="*/ 2815 h 10053"/>
            <a:gd name="connsiteX24" fmla="*/ 9535 w 10000"/>
            <a:gd name="connsiteY24" fmla="*/ 2815 h 10053"/>
            <a:gd name="connsiteX25" fmla="*/ 9070 w 10000"/>
            <a:gd name="connsiteY25" fmla="*/ 1092 h 10053"/>
            <a:gd name="connsiteX26" fmla="*/ 8837 w 10000"/>
            <a:gd name="connsiteY26" fmla="*/ 397 h 10053"/>
            <a:gd name="connsiteX27" fmla="*/ 7674 w 10000"/>
            <a:gd name="connsiteY27" fmla="*/ 53 h 10053"/>
            <a:gd name="connsiteX0" fmla="*/ 7209 w 9535"/>
            <a:gd name="connsiteY0" fmla="*/ 53 h 10053"/>
            <a:gd name="connsiteX1" fmla="*/ 7702 w 9535"/>
            <a:gd name="connsiteY1" fmla="*/ 1620 h 10053"/>
            <a:gd name="connsiteX2" fmla="*/ 7391 w 9535"/>
            <a:gd name="connsiteY2" fmla="*/ 3836 h 10053"/>
            <a:gd name="connsiteX3" fmla="*/ 0 w 9535"/>
            <a:gd name="connsiteY3" fmla="*/ 9363 h 10053"/>
            <a:gd name="connsiteX4" fmla="*/ 930 w 9535"/>
            <a:gd name="connsiteY4" fmla="*/ 9363 h 10053"/>
            <a:gd name="connsiteX5" fmla="*/ 1395 w 9535"/>
            <a:gd name="connsiteY5" fmla="*/ 9710 h 10053"/>
            <a:gd name="connsiteX6" fmla="*/ 1163 w 9535"/>
            <a:gd name="connsiteY6" fmla="*/ 9710 h 10053"/>
            <a:gd name="connsiteX7" fmla="*/ 1628 w 9535"/>
            <a:gd name="connsiteY7" fmla="*/ 10053 h 10053"/>
            <a:gd name="connsiteX8" fmla="*/ 2093 w 9535"/>
            <a:gd name="connsiteY8" fmla="*/ 9710 h 10053"/>
            <a:gd name="connsiteX9" fmla="*/ 3023 w 9535"/>
            <a:gd name="connsiteY9" fmla="*/ 10053 h 10053"/>
            <a:gd name="connsiteX10" fmla="*/ 3721 w 9535"/>
            <a:gd name="connsiteY10" fmla="*/ 9017 h 10053"/>
            <a:gd name="connsiteX11" fmla="*/ 4651 w 9535"/>
            <a:gd name="connsiteY11" fmla="*/ 7644 h 10053"/>
            <a:gd name="connsiteX12" fmla="*/ 5349 w 9535"/>
            <a:gd name="connsiteY12" fmla="*/ 7292 h 10053"/>
            <a:gd name="connsiteX13" fmla="*/ 5116 w 9535"/>
            <a:gd name="connsiteY13" fmla="*/ 7292 h 10053"/>
            <a:gd name="connsiteX14" fmla="*/ 5116 w 9535"/>
            <a:gd name="connsiteY14" fmla="*/ 6947 h 10053"/>
            <a:gd name="connsiteX15" fmla="*/ 7209 w 9535"/>
            <a:gd name="connsiteY15" fmla="*/ 5570 h 10053"/>
            <a:gd name="connsiteX16" fmla="*/ 8140 w 9535"/>
            <a:gd name="connsiteY16" fmla="*/ 6261 h 10053"/>
            <a:gd name="connsiteX17" fmla="*/ 8605 w 9535"/>
            <a:gd name="connsiteY17" fmla="*/ 7292 h 10053"/>
            <a:gd name="connsiteX18" fmla="*/ 8837 w 9535"/>
            <a:gd name="connsiteY18" fmla="*/ 7985 h 10053"/>
            <a:gd name="connsiteX19" fmla="*/ 9535 w 9535"/>
            <a:gd name="connsiteY19" fmla="*/ 7292 h 10053"/>
            <a:gd name="connsiteX20" fmla="*/ 9535 w 9535"/>
            <a:gd name="connsiteY20" fmla="*/ 6261 h 10053"/>
            <a:gd name="connsiteX21" fmla="*/ 8837 w 9535"/>
            <a:gd name="connsiteY21" fmla="*/ 4537 h 10053"/>
            <a:gd name="connsiteX22" fmla="*/ 8837 w 9535"/>
            <a:gd name="connsiteY22" fmla="*/ 2815 h 10053"/>
            <a:gd name="connsiteX23" fmla="*/ 9070 w 9535"/>
            <a:gd name="connsiteY23" fmla="*/ 2815 h 10053"/>
            <a:gd name="connsiteX24" fmla="*/ 8605 w 9535"/>
            <a:gd name="connsiteY24" fmla="*/ 1092 h 10053"/>
            <a:gd name="connsiteX25" fmla="*/ 8372 w 9535"/>
            <a:gd name="connsiteY25" fmla="*/ 397 h 10053"/>
            <a:gd name="connsiteX26" fmla="*/ 7209 w 9535"/>
            <a:gd name="connsiteY26" fmla="*/ 53 h 10053"/>
            <a:gd name="connsiteX0" fmla="*/ 6586 w 9025"/>
            <a:gd name="connsiteY0" fmla="*/ 53 h 10000"/>
            <a:gd name="connsiteX1" fmla="*/ 7103 w 9025"/>
            <a:gd name="connsiteY1" fmla="*/ 1611 h 10000"/>
            <a:gd name="connsiteX2" fmla="*/ 6776 w 9025"/>
            <a:gd name="connsiteY2" fmla="*/ 3816 h 10000"/>
            <a:gd name="connsiteX3" fmla="*/ 0 w 9025"/>
            <a:gd name="connsiteY3" fmla="*/ 9314 h 10000"/>
            <a:gd name="connsiteX4" fmla="*/ 488 w 9025"/>
            <a:gd name="connsiteY4" fmla="*/ 9659 h 10000"/>
            <a:gd name="connsiteX5" fmla="*/ 245 w 9025"/>
            <a:gd name="connsiteY5" fmla="*/ 9659 h 10000"/>
            <a:gd name="connsiteX6" fmla="*/ 732 w 9025"/>
            <a:gd name="connsiteY6" fmla="*/ 10000 h 10000"/>
            <a:gd name="connsiteX7" fmla="*/ 1220 w 9025"/>
            <a:gd name="connsiteY7" fmla="*/ 9659 h 10000"/>
            <a:gd name="connsiteX8" fmla="*/ 2195 w 9025"/>
            <a:gd name="connsiteY8" fmla="*/ 10000 h 10000"/>
            <a:gd name="connsiteX9" fmla="*/ 2927 w 9025"/>
            <a:gd name="connsiteY9" fmla="*/ 8969 h 10000"/>
            <a:gd name="connsiteX10" fmla="*/ 3903 w 9025"/>
            <a:gd name="connsiteY10" fmla="*/ 7604 h 10000"/>
            <a:gd name="connsiteX11" fmla="*/ 4635 w 9025"/>
            <a:gd name="connsiteY11" fmla="*/ 7254 h 10000"/>
            <a:gd name="connsiteX12" fmla="*/ 4390 w 9025"/>
            <a:gd name="connsiteY12" fmla="*/ 7254 h 10000"/>
            <a:gd name="connsiteX13" fmla="*/ 4390 w 9025"/>
            <a:gd name="connsiteY13" fmla="*/ 6910 h 10000"/>
            <a:gd name="connsiteX14" fmla="*/ 6586 w 9025"/>
            <a:gd name="connsiteY14" fmla="*/ 5541 h 10000"/>
            <a:gd name="connsiteX15" fmla="*/ 7562 w 9025"/>
            <a:gd name="connsiteY15" fmla="*/ 6228 h 10000"/>
            <a:gd name="connsiteX16" fmla="*/ 8050 w 9025"/>
            <a:gd name="connsiteY16" fmla="*/ 7254 h 10000"/>
            <a:gd name="connsiteX17" fmla="*/ 8293 w 9025"/>
            <a:gd name="connsiteY17" fmla="*/ 7943 h 10000"/>
            <a:gd name="connsiteX18" fmla="*/ 9025 w 9025"/>
            <a:gd name="connsiteY18" fmla="*/ 7254 h 10000"/>
            <a:gd name="connsiteX19" fmla="*/ 9025 w 9025"/>
            <a:gd name="connsiteY19" fmla="*/ 6228 h 10000"/>
            <a:gd name="connsiteX20" fmla="*/ 8293 w 9025"/>
            <a:gd name="connsiteY20" fmla="*/ 4513 h 10000"/>
            <a:gd name="connsiteX21" fmla="*/ 8293 w 9025"/>
            <a:gd name="connsiteY21" fmla="*/ 2800 h 10000"/>
            <a:gd name="connsiteX22" fmla="*/ 8537 w 9025"/>
            <a:gd name="connsiteY22" fmla="*/ 2800 h 10000"/>
            <a:gd name="connsiteX23" fmla="*/ 8050 w 9025"/>
            <a:gd name="connsiteY23" fmla="*/ 1086 h 10000"/>
            <a:gd name="connsiteX24" fmla="*/ 7805 w 9025"/>
            <a:gd name="connsiteY24" fmla="*/ 395 h 10000"/>
            <a:gd name="connsiteX25" fmla="*/ 6586 w 9025"/>
            <a:gd name="connsiteY25" fmla="*/ 53 h 10000"/>
            <a:gd name="connsiteX0" fmla="*/ 7298 w 10000"/>
            <a:gd name="connsiteY0" fmla="*/ 53 h 10000"/>
            <a:gd name="connsiteX1" fmla="*/ 7870 w 10000"/>
            <a:gd name="connsiteY1" fmla="*/ 1611 h 10000"/>
            <a:gd name="connsiteX2" fmla="*/ 7508 w 10000"/>
            <a:gd name="connsiteY2" fmla="*/ 3816 h 10000"/>
            <a:gd name="connsiteX3" fmla="*/ 0 w 10000"/>
            <a:gd name="connsiteY3" fmla="*/ 9314 h 10000"/>
            <a:gd name="connsiteX4" fmla="*/ 541 w 10000"/>
            <a:gd name="connsiteY4" fmla="*/ 9659 h 10000"/>
            <a:gd name="connsiteX5" fmla="*/ 811 w 10000"/>
            <a:gd name="connsiteY5" fmla="*/ 10000 h 10000"/>
            <a:gd name="connsiteX6" fmla="*/ 1352 w 10000"/>
            <a:gd name="connsiteY6" fmla="*/ 9659 h 10000"/>
            <a:gd name="connsiteX7" fmla="*/ 2432 w 10000"/>
            <a:gd name="connsiteY7" fmla="*/ 10000 h 10000"/>
            <a:gd name="connsiteX8" fmla="*/ 3243 w 10000"/>
            <a:gd name="connsiteY8" fmla="*/ 8969 h 10000"/>
            <a:gd name="connsiteX9" fmla="*/ 4325 w 10000"/>
            <a:gd name="connsiteY9" fmla="*/ 7604 h 10000"/>
            <a:gd name="connsiteX10" fmla="*/ 5136 w 10000"/>
            <a:gd name="connsiteY10" fmla="*/ 7254 h 10000"/>
            <a:gd name="connsiteX11" fmla="*/ 4864 w 10000"/>
            <a:gd name="connsiteY11" fmla="*/ 7254 h 10000"/>
            <a:gd name="connsiteX12" fmla="*/ 4864 w 10000"/>
            <a:gd name="connsiteY12" fmla="*/ 6910 h 10000"/>
            <a:gd name="connsiteX13" fmla="*/ 7298 w 10000"/>
            <a:gd name="connsiteY13" fmla="*/ 5541 h 10000"/>
            <a:gd name="connsiteX14" fmla="*/ 8379 w 10000"/>
            <a:gd name="connsiteY14" fmla="*/ 6228 h 10000"/>
            <a:gd name="connsiteX15" fmla="*/ 8920 w 10000"/>
            <a:gd name="connsiteY15" fmla="*/ 7254 h 10000"/>
            <a:gd name="connsiteX16" fmla="*/ 9189 w 10000"/>
            <a:gd name="connsiteY16" fmla="*/ 7943 h 10000"/>
            <a:gd name="connsiteX17" fmla="*/ 10000 w 10000"/>
            <a:gd name="connsiteY17" fmla="*/ 7254 h 10000"/>
            <a:gd name="connsiteX18" fmla="*/ 10000 w 10000"/>
            <a:gd name="connsiteY18" fmla="*/ 6228 h 10000"/>
            <a:gd name="connsiteX19" fmla="*/ 9189 w 10000"/>
            <a:gd name="connsiteY19" fmla="*/ 4513 h 10000"/>
            <a:gd name="connsiteX20" fmla="*/ 9189 w 10000"/>
            <a:gd name="connsiteY20" fmla="*/ 2800 h 10000"/>
            <a:gd name="connsiteX21" fmla="*/ 9459 w 10000"/>
            <a:gd name="connsiteY21" fmla="*/ 2800 h 10000"/>
            <a:gd name="connsiteX22" fmla="*/ 8920 w 10000"/>
            <a:gd name="connsiteY22" fmla="*/ 1086 h 10000"/>
            <a:gd name="connsiteX23" fmla="*/ 8648 w 10000"/>
            <a:gd name="connsiteY23" fmla="*/ 395 h 10000"/>
            <a:gd name="connsiteX24" fmla="*/ 7298 w 10000"/>
            <a:gd name="connsiteY24" fmla="*/ 53 h 10000"/>
            <a:gd name="connsiteX0" fmla="*/ 6757 w 9459"/>
            <a:gd name="connsiteY0" fmla="*/ 53 h 10000"/>
            <a:gd name="connsiteX1" fmla="*/ 7329 w 9459"/>
            <a:gd name="connsiteY1" fmla="*/ 1611 h 10000"/>
            <a:gd name="connsiteX2" fmla="*/ 6967 w 9459"/>
            <a:gd name="connsiteY2" fmla="*/ 3816 h 10000"/>
            <a:gd name="connsiteX3" fmla="*/ 0 w 9459"/>
            <a:gd name="connsiteY3" fmla="*/ 9659 h 10000"/>
            <a:gd name="connsiteX4" fmla="*/ 270 w 9459"/>
            <a:gd name="connsiteY4" fmla="*/ 10000 h 10000"/>
            <a:gd name="connsiteX5" fmla="*/ 811 w 9459"/>
            <a:gd name="connsiteY5" fmla="*/ 9659 h 10000"/>
            <a:gd name="connsiteX6" fmla="*/ 1891 w 9459"/>
            <a:gd name="connsiteY6" fmla="*/ 10000 h 10000"/>
            <a:gd name="connsiteX7" fmla="*/ 2702 w 9459"/>
            <a:gd name="connsiteY7" fmla="*/ 8969 h 10000"/>
            <a:gd name="connsiteX8" fmla="*/ 3784 w 9459"/>
            <a:gd name="connsiteY8" fmla="*/ 7604 h 10000"/>
            <a:gd name="connsiteX9" fmla="*/ 4595 w 9459"/>
            <a:gd name="connsiteY9" fmla="*/ 7254 h 10000"/>
            <a:gd name="connsiteX10" fmla="*/ 4323 w 9459"/>
            <a:gd name="connsiteY10" fmla="*/ 7254 h 10000"/>
            <a:gd name="connsiteX11" fmla="*/ 4323 w 9459"/>
            <a:gd name="connsiteY11" fmla="*/ 6910 h 10000"/>
            <a:gd name="connsiteX12" fmla="*/ 6757 w 9459"/>
            <a:gd name="connsiteY12" fmla="*/ 5541 h 10000"/>
            <a:gd name="connsiteX13" fmla="*/ 7838 w 9459"/>
            <a:gd name="connsiteY13" fmla="*/ 6228 h 10000"/>
            <a:gd name="connsiteX14" fmla="*/ 8379 w 9459"/>
            <a:gd name="connsiteY14" fmla="*/ 7254 h 10000"/>
            <a:gd name="connsiteX15" fmla="*/ 8648 w 9459"/>
            <a:gd name="connsiteY15" fmla="*/ 7943 h 10000"/>
            <a:gd name="connsiteX16" fmla="*/ 9459 w 9459"/>
            <a:gd name="connsiteY16" fmla="*/ 7254 h 10000"/>
            <a:gd name="connsiteX17" fmla="*/ 9459 w 9459"/>
            <a:gd name="connsiteY17" fmla="*/ 6228 h 10000"/>
            <a:gd name="connsiteX18" fmla="*/ 8648 w 9459"/>
            <a:gd name="connsiteY18" fmla="*/ 4513 h 10000"/>
            <a:gd name="connsiteX19" fmla="*/ 8648 w 9459"/>
            <a:gd name="connsiteY19" fmla="*/ 2800 h 10000"/>
            <a:gd name="connsiteX20" fmla="*/ 8918 w 9459"/>
            <a:gd name="connsiteY20" fmla="*/ 2800 h 10000"/>
            <a:gd name="connsiteX21" fmla="*/ 8379 w 9459"/>
            <a:gd name="connsiteY21" fmla="*/ 1086 h 10000"/>
            <a:gd name="connsiteX22" fmla="*/ 8107 w 9459"/>
            <a:gd name="connsiteY22" fmla="*/ 395 h 10000"/>
            <a:gd name="connsiteX23" fmla="*/ 6757 w 9459"/>
            <a:gd name="connsiteY23" fmla="*/ 53 h 10000"/>
            <a:gd name="connsiteX0" fmla="*/ 7143 w 10000"/>
            <a:gd name="connsiteY0" fmla="*/ 53 h 10000"/>
            <a:gd name="connsiteX1" fmla="*/ 7748 w 10000"/>
            <a:gd name="connsiteY1" fmla="*/ 1611 h 10000"/>
            <a:gd name="connsiteX2" fmla="*/ 7365 w 10000"/>
            <a:gd name="connsiteY2" fmla="*/ 3816 h 10000"/>
            <a:gd name="connsiteX3" fmla="*/ 0 w 10000"/>
            <a:gd name="connsiteY3" fmla="*/ 9659 h 10000"/>
            <a:gd name="connsiteX4" fmla="*/ 857 w 10000"/>
            <a:gd name="connsiteY4" fmla="*/ 9659 h 10000"/>
            <a:gd name="connsiteX5" fmla="*/ 1999 w 10000"/>
            <a:gd name="connsiteY5" fmla="*/ 10000 h 10000"/>
            <a:gd name="connsiteX6" fmla="*/ 2857 w 10000"/>
            <a:gd name="connsiteY6" fmla="*/ 8969 h 10000"/>
            <a:gd name="connsiteX7" fmla="*/ 4000 w 10000"/>
            <a:gd name="connsiteY7" fmla="*/ 7604 h 10000"/>
            <a:gd name="connsiteX8" fmla="*/ 4858 w 10000"/>
            <a:gd name="connsiteY8" fmla="*/ 7254 h 10000"/>
            <a:gd name="connsiteX9" fmla="*/ 4570 w 10000"/>
            <a:gd name="connsiteY9" fmla="*/ 7254 h 10000"/>
            <a:gd name="connsiteX10" fmla="*/ 4570 w 10000"/>
            <a:gd name="connsiteY10" fmla="*/ 6910 h 10000"/>
            <a:gd name="connsiteX11" fmla="*/ 7143 w 10000"/>
            <a:gd name="connsiteY11" fmla="*/ 5541 h 10000"/>
            <a:gd name="connsiteX12" fmla="*/ 8286 w 10000"/>
            <a:gd name="connsiteY12" fmla="*/ 6228 h 10000"/>
            <a:gd name="connsiteX13" fmla="*/ 8858 w 10000"/>
            <a:gd name="connsiteY13" fmla="*/ 7254 h 10000"/>
            <a:gd name="connsiteX14" fmla="*/ 9143 w 10000"/>
            <a:gd name="connsiteY14" fmla="*/ 7943 h 10000"/>
            <a:gd name="connsiteX15" fmla="*/ 10000 w 10000"/>
            <a:gd name="connsiteY15" fmla="*/ 7254 h 10000"/>
            <a:gd name="connsiteX16" fmla="*/ 10000 w 10000"/>
            <a:gd name="connsiteY16" fmla="*/ 6228 h 10000"/>
            <a:gd name="connsiteX17" fmla="*/ 9143 w 10000"/>
            <a:gd name="connsiteY17" fmla="*/ 4513 h 10000"/>
            <a:gd name="connsiteX18" fmla="*/ 9143 w 10000"/>
            <a:gd name="connsiteY18" fmla="*/ 2800 h 10000"/>
            <a:gd name="connsiteX19" fmla="*/ 9428 w 10000"/>
            <a:gd name="connsiteY19" fmla="*/ 2800 h 10000"/>
            <a:gd name="connsiteX20" fmla="*/ 8858 w 10000"/>
            <a:gd name="connsiteY20" fmla="*/ 1086 h 10000"/>
            <a:gd name="connsiteX21" fmla="*/ 8571 w 10000"/>
            <a:gd name="connsiteY21" fmla="*/ 395 h 10000"/>
            <a:gd name="connsiteX22" fmla="*/ 7143 w 10000"/>
            <a:gd name="connsiteY22" fmla="*/ 53 h 10000"/>
            <a:gd name="connsiteX0" fmla="*/ 6286 w 9143"/>
            <a:gd name="connsiteY0" fmla="*/ 53 h 10000"/>
            <a:gd name="connsiteX1" fmla="*/ 6891 w 9143"/>
            <a:gd name="connsiteY1" fmla="*/ 1611 h 10000"/>
            <a:gd name="connsiteX2" fmla="*/ 6508 w 9143"/>
            <a:gd name="connsiteY2" fmla="*/ 3816 h 10000"/>
            <a:gd name="connsiteX3" fmla="*/ 0 w 9143"/>
            <a:gd name="connsiteY3" fmla="*/ 9659 h 10000"/>
            <a:gd name="connsiteX4" fmla="*/ 1142 w 9143"/>
            <a:gd name="connsiteY4" fmla="*/ 10000 h 10000"/>
            <a:gd name="connsiteX5" fmla="*/ 2000 w 9143"/>
            <a:gd name="connsiteY5" fmla="*/ 8969 h 10000"/>
            <a:gd name="connsiteX6" fmla="*/ 3143 w 9143"/>
            <a:gd name="connsiteY6" fmla="*/ 7604 h 10000"/>
            <a:gd name="connsiteX7" fmla="*/ 4001 w 9143"/>
            <a:gd name="connsiteY7" fmla="*/ 7254 h 10000"/>
            <a:gd name="connsiteX8" fmla="*/ 3713 w 9143"/>
            <a:gd name="connsiteY8" fmla="*/ 7254 h 10000"/>
            <a:gd name="connsiteX9" fmla="*/ 3713 w 9143"/>
            <a:gd name="connsiteY9" fmla="*/ 6910 h 10000"/>
            <a:gd name="connsiteX10" fmla="*/ 6286 w 9143"/>
            <a:gd name="connsiteY10" fmla="*/ 5541 h 10000"/>
            <a:gd name="connsiteX11" fmla="*/ 7429 w 9143"/>
            <a:gd name="connsiteY11" fmla="*/ 6228 h 10000"/>
            <a:gd name="connsiteX12" fmla="*/ 8001 w 9143"/>
            <a:gd name="connsiteY12" fmla="*/ 7254 h 10000"/>
            <a:gd name="connsiteX13" fmla="*/ 8286 w 9143"/>
            <a:gd name="connsiteY13" fmla="*/ 7943 h 10000"/>
            <a:gd name="connsiteX14" fmla="*/ 9143 w 9143"/>
            <a:gd name="connsiteY14" fmla="*/ 7254 h 10000"/>
            <a:gd name="connsiteX15" fmla="*/ 9143 w 9143"/>
            <a:gd name="connsiteY15" fmla="*/ 6228 h 10000"/>
            <a:gd name="connsiteX16" fmla="*/ 8286 w 9143"/>
            <a:gd name="connsiteY16" fmla="*/ 4513 h 10000"/>
            <a:gd name="connsiteX17" fmla="*/ 8286 w 9143"/>
            <a:gd name="connsiteY17" fmla="*/ 2800 h 10000"/>
            <a:gd name="connsiteX18" fmla="*/ 8571 w 9143"/>
            <a:gd name="connsiteY18" fmla="*/ 2800 h 10000"/>
            <a:gd name="connsiteX19" fmla="*/ 8001 w 9143"/>
            <a:gd name="connsiteY19" fmla="*/ 1086 h 10000"/>
            <a:gd name="connsiteX20" fmla="*/ 7714 w 9143"/>
            <a:gd name="connsiteY20" fmla="*/ 395 h 10000"/>
            <a:gd name="connsiteX21" fmla="*/ 6286 w 9143"/>
            <a:gd name="connsiteY21" fmla="*/ 53 h 10000"/>
            <a:gd name="connsiteX0" fmla="*/ 5626 w 8751"/>
            <a:gd name="connsiteY0" fmla="*/ 53 h 10000"/>
            <a:gd name="connsiteX1" fmla="*/ 6288 w 8751"/>
            <a:gd name="connsiteY1" fmla="*/ 1611 h 10000"/>
            <a:gd name="connsiteX2" fmla="*/ 5869 w 8751"/>
            <a:gd name="connsiteY2" fmla="*/ 3816 h 10000"/>
            <a:gd name="connsiteX3" fmla="*/ 0 w 8751"/>
            <a:gd name="connsiteY3" fmla="*/ 10000 h 10000"/>
            <a:gd name="connsiteX4" fmla="*/ 938 w 8751"/>
            <a:gd name="connsiteY4" fmla="*/ 8969 h 10000"/>
            <a:gd name="connsiteX5" fmla="*/ 2189 w 8751"/>
            <a:gd name="connsiteY5" fmla="*/ 7604 h 10000"/>
            <a:gd name="connsiteX6" fmla="*/ 3127 w 8751"/>
            <a:gd name="connsiteY6" fmla="*/ 7254 h 10000"/>
            <a:gd name="connsiteX7" fmla="*/ 2812 w 8751"/>
            <a:gd name="connsiteY7" fmla="*/ 7254 h 10000"/>
            <a:gd name="connsiteX8" fmla="*/ 2812 w 8751"/>
            <a:gd name="connsiteY8" fmla="*/ 6910 h 10000"/>
            <a:gd name="connsiteX9" fmla="*/ 5626 w 8751"/>
            <a:gd name="connsiteY9" fmla="*/ 5541 h 10000"/>
            <a:gd name="connsiteX10" fmla="*/ 6876 w 8751"/>
            <a:gd name="connsiteY10" fmla="*/ 6228 h 10000"/>
            <a:gd name="connsiteX11" fmla="*/ 7502 w 8751"/>
            <a:gd name="connsiteY11" fmla="*/ 7254 h 10000"/>
            <a:gd name="connsiteX12" fmla="*/ 7814 w 8751"/>
            <a:gd name="connsiteY12" fmla="*/ 7943 h 10000"/>
            <a:gd name="connsiteX13" fmla="*/ 8751 w 8751"/>
            <a:gd name="connsiteY13" fmla="*/ 7254 h 10000"/>
            <a:gd name="connsiteX14" fmla="*/ 8751 w 8751"/>
            <a:gd name="connsiteY14" fmla="*/ 6228 h 10000"/>
            <a:gd name="connsiteX15" fmla="*/ 7814 w 8751"/>
            <a:gd name="connsiteY15" fmla="*/ 4513 h 10000"/>
            <a:gd name="connsiteX16" fmla="*/ 7814 w 8751"/>
            <a:gd name="connsiteY16" fmla="*/ 2800 h 10000"/>
            <a:gd name="connsiteX17" fmla="*/ 8125 w 8751"/>
            <a:gd name="connsiteY17" fmla="*/ 2800 h 10000"/>
            <a:gd name="connsiteX18" fmla="*/ 7502 w 8751"/>
            <a:gd name="connsiteY18" fmla="*/ 1086 h 10000"/>
            <a:gd name="connsiteX19" fmla="*/ 7188 w 8751"/>
            <a:gd name="connsiteY19" fmla="*/ 395 h 10000"/>
            <a:gd name="connsiteX20" fmla="*/ 5626 w 8751"/>
            <a:gd name="connsiteY20" fmla="*/ 53 h 10000"/>
            <a:gd name="connsiteX0" fmla="*/ 5357 w 8928"/>
            <a:gd name="connsiteY0" fmla="*/ 53 h 8969"/>
            <a:gd name="connsiteX1" fmla="*/ 6113 w 8928"/>
            <a:gd name="connsiteY1" fmla="*/ 1611 h 8969"/>
            <a:gd name="connsiteX2" fmla="*/ 5635 w 8928"/>
            <a:gd name="connsiteY2" fmla="*/ 3816 h 8969"/>
            <a:gd name="connsiteX3" fmla="*/ 0 w 8928"/>
            <a:gd name="connsiteY3" fmla="*/ 8969 h 8969"/>
            <a:gd name="connsiteX4" fmla="*/ 1429 w 8928"/>
            <a:gd name="connsiteY4" fmla="*/ 7604 h 8969"/>
            <a:gd name="connsiteX5" fmla="*/ 2501 w 8928"/>
            <a:gd name="connsiteY5" fmla="*/ 7254 h 8969"/>
            <a:gd name="connsiteX6" fmla="*/ 2141 w 8928"/>
            <a:gd name="connsiteY6" fmla="*/ 7254 h 8969"/>
            <a:gd name="connsiteX7" fmla="*/ 2141 w 8928"/>
            <a:gd name="connsiteY7" fmla="*/ 6910 h 8969"/>
            <a:gd name="connsiteX8" fmla="*/ 5357 w 8928"/>
            <a:gd name="connsiteY8" fmla="*/ 5541 h 8969"/>
            <a:gd name="connsiteX9" fmla="*/ 6785 w 8928"/>
            <a:gd name="connsiteY9" fmla="*/ 6228 h 8969"/>
            <a:gd name="connsiteX10" fmla="*/ 7501 w 8928"/>
            <a:gd name="connsiteY10" fmla="*/ 7254 h 8969"/>
            <a:gd name="connsiteX11" fmla="*/ 7857 w 8928"/>
            <a:gd name="connsiteY11" fmla="*/ 7943 h 8969"/>
            <a:gd name="connsiteX12" fmla="*/ 8928 w 8928"/>
            <a:gd name="connsiteY12" fmla="*/ 7254 h 8969"/>
            <a:gd name="connsiteX13" fmla="*/ 8928 w 8928"/>
            <a:gd name="connsiteY13" fmla="*/ 6228 h 8969"/>
            <a:gd name="connsiteX14" fmla="*/ 7857 w 8928"/>
            <a:gd name="connsiteY14" fmla="*/ 4513 h 8969"/>
            <a:gd name="connsiteX15" fmla="*/ 7857 w 8928"/>
            <a:gd name="connsiteY15" fmla="*/ 2800 h 8969"/>
            <a:gd name="connsiteX16" fmla="*/ 8213 w 8928"/>
            <a:gd name="connsiteY16" fmla="*/ 2800 h 8969"/>
            <a:gd name="connsiteX17" fmla="*/ 7501 w 8928"/>
            <a:gd name="connsiteY17" fmla="*/ 1086 h 8969"/>
            <a:gd name="connsiteX18" fmla="*/ 7142 w 8928"/>
            <a:gd name="connsiteY18" fmla="*/ 395 h 8969"/>
            <a:gd name="connsiteX19" fmla="*/ 5357 w 8928"/>
            <a:gd name="connsiteY19" fmla="*/ 53 h 8969"/>
            <a:gd name="connsiteX0" fmla="*/ 4399 w 8399"/>
            <a:gd name="connsiteY0" fmla="*/ 59 h 8856"/>
            <a:gd name="connsiteX1" fmla="*/ 5246 w 8399"/>
            <a:gd name="connsiteY1" fmla="*/ 1796 h 8856"/>
            <a:gd name="connsiteX2" fmla="*/ 4711 w 8399"/>
            <a:gd name="connsiteY2" fmla="*/ 4255 h 8856"/>
            <a:gd name="connsiteX3" fmla="*/ 0 w 8399"/>
            <a:gd name="connsiteY3" fmla="*/ 8478 h 8856"/>
            <a:gd name="connsiteX4" fmla="*/ 1200 w 8399"/>
            <a:gd name="connsiteY4" fmla="*/ 8088 h 8856"/>
            <a:gd name="connsiteX5" fmla="*/ 797 w 8399"/>
            <a:gd name="connsiteY5" fmla="*/ 8088 h 8856"/>
            <a:gd name="connsiteX6" fmla="*/ 797 w 8399"/>
            <a:gd name="connsiteY6" fmla="*/ 7704 h 8856"/>
            <a:gd name="connsiteX7" fmla="*/ 4399 w 8399"/>
            <a:gd name="connsiteY7" fmla="*/ 6178 h 8856"/>
            <a:gd name="connsiteX8" fmla="*/ 5999 w 8399"/>
            <a:gd name="connsiteY8" fmla="*/ 6944 h 8856"/>
            <a:gd name="connsiteX9" fmla="*/ 6801 w 8399"/>
            <a:gd name="connsiteY9" fmla="*/ 8088 h 8856"/>
            <a:gd name="connsiteX10" fmla="*/ 7199 w 8399"/>
            <a:gd name="connsiteY10" fmla="*/ 8856 h 8856"/>
            <a:gd name="connsiteX11" fmla="*/ 8399 w 8399"/>
            <a:gd name="connsiteY11" fmla="*/ 8088 h 8856"/>
            <a:gd name="connsiteX12" fmla="*/ 8399 w 8399"/>
            <a:gd name="connsiteY12" fmla="*/ 6944 h 8856"/>
            <a:gd name="connsiteX13" fmla="*/ 7199 w 8399"/>
            <a:gd name="connsiteY13" fmla="*/ 5032 h 8856"/>
            <a:gd name="connsiteX14" fmla="*/ 7199 w 8399"/>
            <a:gd name="connsiteY14" fmla="*/ 3122 h 8856"/>
            <a:gd name="connsiteX15" fmla="*/ 7598 w 8399"/>
            <a:gd name="connsiteY15" fmla="*/ 3122 h 8856"/>
            <a:gd name="connsiteX16" fmla="*/ 6801 w 8399"/>
            <a:gd name="connsiteY16" fmla="*/ 1211 h 8856"/>
            <a:gd name="connsiteX17" fmla="*/ 6399 w 8399"/>
            <a:gd name="connsiteY17" fmla="*/ 440 h 8856"/>
            <a:gd name="connsiteX18" fmla="*/ 4399 w 8399"/>
            <a:gd name="connsiteY18" fmla="*/ 59 h 8856"/>
            <a:gd name="connsiteX0" fmla="*/ 4289 w 9051"/>
            <a:gd name="connsiteY0" fmla="*/ 67 h 10000"/>
            <a:gd name="connsiteX1" fmla="*/ 5297 w 9051"/>
            <a:gd name="connsiteY1" fmla="*/ 2028 h 10000"/>
            <a:gd name="connsiteX2" fmla="*/ 4660 w 9051"/>
            <a:gd name="connsiteY2" fmla="*/ 4805 h 10000"/>
            <a:gd name="connsiteX3" fmla="*/ 480 w 9051"/>
            <a:gd name="connsiteY3" fmla="*/ 9133 h 10000"/>
            <a:gd name="connsiteX4" fmla="*/ 0 w 9051"/>
            <a:gd name="connsiteY4" fmla="*/ 9133 h 10000"/>
            <a:gd name="connsiteX5" fmla="*/ 0 w 9051"/>
            <a:gd name="connsiteY5" fmla="*/ 8699 h 10000"/>
            <a:gd name="connsiteX6" fmla="*/ 4289 w 9051"/>
            <a:gd name="connsiteY6" fmla="*/ 6976 h 10000"/>
            <a:gd name="connsiteX7" fmla="*/ 6194 w 9051"/>
            <a:gd name="connsiteY7" fmla="*/ 7841 h 10000"/>
            <a:gd name="connsiteX8" fmla="*/ 7148 w 9051"/>
            <a:gd name="connsiteY8" fmla="*/ 9133 h 10000"/>
            <a:gd name="connsiteX9" fmla="*/ 7622 w 9051"/>
            <a:gd name="connsiteY9" fmla="*/ 10000 h 10000"/>
            <a:gd name="connsiteX10" fmla="*/ 9051 w 9051"/>
            <a:gd name="connsiteY10" fmla="*/ 9133 h 10000"/>
            <a:gd name="connsiteX11" fmla="*/ 9051 w 9051"/>
            <a:gd name="connsiteY11" fmla="*/ 7841 h 10000"/>
            <a:gd name="connsiteX12" fmla="*/ 7622 w 9051"/>
            <a:gd name="connsiteY12" fmla="*/ 5682 h 10000"/>
            <a:gd name="connsiteX13" fmla="*/ 7622 w 9051"/>
            <a:gd name="connsiteY13" fmla="*/ 3525 h 10000"/>
            <a:gd name="connsiteX14" fmla="*/ 8097 w 9051"/>
            <a:gd name="connsiteY14" fmla="*/ 3525 h 10000"/>
            <a:gd name="connsiteX15" fmla="*/ 7148 w 9051"/>
            <a:gd name="connsiteY15" fmla="*/ 1367 h 10000"/>
            <a:gd name="connsiteX16" fmla="*/ 6670 w 9051"/>
            <a:gd name="connsiteY16" fmla="*/ 497 h 10000"/>
            <a:gd name="connsiteX17" fmla="*/ 4289 w 9051"/>
            <a:gd name="connsiteY17" fmla="*/ 67 h 10000"/>
            <a:gd name="connsiteX0" fmla="*/ 4739 w 10000"/>
            <a:gd name="connsiteY0" fmla="*/ 67 h 10000"/>
            <a:gd name="connsiteX1" fmla="*/ 5852 w 10000"/>
            <a:gd name="connsiteY1" fmla="*/ 2028 h 10000"/>
            <a:gd name="connsiteX2" fmla="*/ 5149 w 10000"/>
            <a:gd name="connsiteY2" fmla="*/ 4805 h 10000"/>
            <a:gd name="connsiteX3" fmla="*/ 530 w 10000"/>
            <a:gd name="connsiteY3" fmla="*/ 9133 h 10000"/>
            <a:gd name="connsiteX4" fmla="*/ 0 w 10000"/>
            <a:gd name="connsiteY4" fmla="*/ 9133 h 10000"/>
            <a:gd name="connsiteX5" fmla="*/ 4739 w 10000"/>
            <a:gd name="connsiteY5" fmla="*/ 6976 h 10000"/>
            <a:gd name="connsiteX6" fmla="*/ 6843 w 10000"/>
            <a:gd name="connsiteY6" fmla="*/ 7841 h 10000"/>
            <a:gd name="connsiteX7" fmla="*/ 7897 w 10000"/>
            <a:gd name="connsiteY7" fmla="*/ 9133 h 10000"/>
            <a:gd name="connsiteX8" fmla="*/ 8421 w 10000"/>
            <a:gd name="connsiteY8" fmla="*/ 10000 h 10000"/>
            <a:gd name="connsiteX9" fmla="*/ 10000 w 10000"/>
            <a:gd name="connsiteY9" fmla="*/ 9133 h 10000"/>
            <a:gd name="connsiteX10" fmla="*/ 10000 w 10000"/>
            <a:gd name="connsiteY10" fmla="*/ 7841 h 10000"/>
            <a:gd name="connsiteX11" fmla="*/ 8421 w 10000"/>
            <a:gd name="connsiteY11" fmla="*/ 5682 h 10000"/>
            <a:gd name="connsiteX12" fmla="*/ 8421 w 10000"/>
            <a:gd name="connsiteY12" fmla="*/ 3525 h 10000"/>
            <a:gd name="connsiteX13" fmla="*/ 8946 w 10000"/>
            <a:gd name="connsiteY13" fmla="*/ 3525 h 10000"/>
            <a:gd name="connsiteX14" fmla="*/ 7897 w 10000"/>
            <a:gd name="connsiteY14" fmla="*/ 1367 h 10000"/>
            <a:gd name="connsiteX15" fmla="*/ 7369 w 10000"/>
            <a:gd name="connsiteY15" fmla="*/ 497 h 10000"/>
            <a:gd name="connsiteX16" fmla="*/ 4739 w 10000"/>
            <a:gd name="connsiteY16" fmla="*/ 67 h 10000"/>
            <a:gd name="connsiteX0" fmla="*/ 4209 w 9470"/>
            <a:gd name="connsiteY0" fmla="*/ 67 h 10000"/>
            <a:gd name="connsiteX1" fmla="*/ 5322 w 9470"/>
            <a:gd name="connsiteY1" fmla="*/ 2028 h 10000"/>
            <a:gd name="connsiteX2" fmla="*/ 4619 w 9470"/>
            <a:gd name="connsiteY2" fmla="*/ 4805 h 10000"/>
            <a:gd name="connsiteX3" fmla="*/ 0 w 9470"/>
            <a:gd name="connsiteY3" fmla="*/ 9133 h 10000"/>
            <a:gd name="connsiteX4" fmla="*/ 4209 w 9470"/>
            <a:gd name="connsiteY4" fmla="*/ 6976 h 10000"/>
            <a:gd name="connsiteX5" fmla="*/ 6313 w 9470"/>
            <a:gd name="connsiteY5" fmla="*/ 7841 h 10000"/>
            <a:gd name="connsiteX6" fmla="*/ 7367 w 9470"/>
            <a:gd name="connsiteY6" fmla="*/ 9133 h 10000"/>
            <a:gd name="connsiteX7" fmla="*/ 7891 w 9470"/>
            <a:gd name="connsiteY7" fmla="*/ 10000 h 10000"/>
            <a:gd name="connsiteX8" fmla="*/ 9470 w 9470"/>
            <a:gd name="connsiteY8" fmla="*/ 9133 h 10000"/>
            <a:gd name="connsiteX9" fmla="*/ 9470 w 9470"/>
            <a:gd name="connsiteY9" fmla="*/ 7841 h 10000"/>
            <a:gd name="connsiteX10" fmla="*/ 7891 w 9470"/>
            <a:gd name="connsiteY10" fmla="*/ 5682 h 10000"/>
            <a:gd name="connsiteX11" fmla="*/ 7891 w 9470"/>
            <a:gd name="connsiteY11" fmla="*/ 3525 h 10000"/>
            <a:gd name="connsiteX12" fmla="*/ 8416 w 9470"/>
            <a:gd name="connsiteY12" fmla="*/ 3525 h 10000"/>
            <a:gd name="connsiteX13" fmla="*/ 7367 w 9470"/>
            <a:gd name="connsiteY13" fmla="*/ 1367 h 10000"/>
            <a:gd name="connsiteX14" fmla="*/ 6839 w 9470"/>
            <a:gd name="connsiteY14" fmla="*/ 497 h 10000"/>
            <a:gd name="connsiteX15" fmla="*/ 4209 w 9470"/>
            <a:gd name="connsiteY15" fmla="*/ 67 h 10000"/>
            <a:gd name="connsiteX0" fmla="*/ 36 w 5591"/>
            <a:gd name="connsiteY0" fmla="*/ 67 h 10000"/>
            <a:gd name="connsiteX1" fmla="*/ 1211 w 5591"/>
            <a:gd name="connsiteY1" fmla="*/ 2028 h 10000"/>
            <a:gd name="connsiteX2" fmla="*/ 469 w 5591"/>
            <a:gd name="connsiteY2" fmla="*/ 4805 h 10000"/>
            <a:gd name="connsiteX3" fmla="*/ 36 w 5591"/>
            <a:gd name="connsiteY3" fmla="*/ 6976 h 10000"/>
            <a:gd name="connsiteX4" fmla="*/ 2257 w 5591"/>
            <a:gd name="connsiteY4" fmla="*/ 7841 h 10000"/>
            <a:gd name="connsiteX5" fmla="*/ 3370 w 5591"/>
            <a:gd name="connsiteY5" fmla="*/ 9133 h 10000"/>
            <a:gd name="connsiteX6" fmla="*/ 3924 w 5591"/>
            <a:gd name="connsiteY6" fmla="*/ 10000 h 10000"/>
            <a:gd name="connsiteX7" fmla="*/ 5591 w 5591"/>
            <a:gd name="connsiteY7" fmla="*/ 9133 h 10000"/>
            <a:gd name="connsiteX8" fmla="*/ 5591 w 5591"/>
            <a:gd name="connsiteY8" fmla="*/ 7841 h 10000"/>
            <a:gd name="connsiteX9" fmla="*/ 3924 w 5591"/>
            <a:gd name="connsiteY9" fmla="*/ 5682 h 10000"/>
            <a:gd name="connsiteX10" fmla="*/ 3924 w 5591"/>
            <a:gd name="connsiteY10" fmla="*/ 3525 h 10000"/>
            <a:gd name="connsiteX11" fmla="*/ 4478 w 5591"/>
            <a:gd name="connsiteY11" fmla="*/ 3525 h 10000"/>
            <a:gd name="connsiteX12" fmla="*/ 3370 w 5591"/>
            <a:gd name="connsiteY12" fmla="*/ 1367 h 10000"/>
            <a:gd name="connsiteX13" fmla="*/ 2813 w 5591"/>
            <a:gd name="connsiteY13" fmla="*/ 497 h 10000"/>
            <a:gd name="connsiteX14" fmla="*/ 36 w 5591"/>
            <a:gd name="connsiteY14" fmla="*/ 67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5591" h="10000">
              <a:moveTo>
                <a:pt x="36" y="67"/>
              </a:moveTo>
              <a:cubicBezTo>
                <a:pt x="-235" y="322"/>
                <a:pt x="1139" y="1240"/>
                <a:pt x="1211" y="2028"/>
              </a:cubicBezTo>
              <a:cubicBezTo>
                <a:pt x="965" y="2955"/>
                <a:pt x="718" y="3879"/>
                <a:pt x="469" y="4805"/>
              </a:cubicBezTo>
              <a:cubicBezTo>
                <a:pt x="325" y="5529"/>
                <a:pt x="180" y="6252"/>
                <a:pt x="36" y="6976"/>
              </a:cubicBezTo>
              <a:lnTo>
                <a:pt x="2257" y="7841"/>
              </a:lnTo>
              <a:lnTo>
                <a:pt x="3370" y="9133"/>
              </a:lnTo>
              <a:cubicBezTo>
                <a:pt x="3552" y="9421"/>
                <a:pt x="3738" y="9711"/>
                <a:pt x="3924" y="10000"/>
              </a:cubicBezTo>
              <a:lnTo>
                <a:pt x="5591" y="9133"/>
              </a:lnTo>
              <a:lnTo>
                <a:pt x="5591" y="7841"/>
              </a:lnTo>
              <a:lnTo>
                <a:pt x="3924" y="5682"/>
              </a:lnTo>
              <a:lnTo>
                <a:pt x="3924" y="3525"/>
              </a:lnTo>
              <a:lnTo>
                <a:pt x="4478" y="3525"/>
              </a:lnTo>
              <a:lnTo>
                <a:pt x="3370" y="1367"/>
              </a:lnTo>
              <a:lnTo>
                <a:pt x="2813" y="497"/>
              </a:lnTo>
              <a:cubicBezTo>
                <a:pt x="1884" y="353"/>
                <a:pt x="302" y="-189"/>
                <a:pt x="36" y="67"/>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488154</xdr:colOff>
      <xdr:row>20</xdr:row>
      <xdr:rowOff>113727</xdr:rowOff>
    </xdr:from>
    <xdr:to>
      <xdr:col>11</xdr:col>
      <xdr:colOff>51749</xdr:colOff>
      <xdr:row>21</xdr:row>
      <xdr:rowOff>37919</xdr:rowOff>
    </xdr:to>
    <xdr:sp macro="" textlink="">
      <xdr:nvSpPr>
        <xdr:cNvPr id="194" name="GE">
          <a:extLst>
            <a:ext uri="{FF2B5EF4-FFF2-40B4-BE49-F238E27FC236}">
              <a16:creationId xmlns:a16="http://schemas.microsoft.com/office/drawing/2014/main" id="{00000000-0008-0000-0D00-0000C2000000}"/>
            </a:ext>
          </a:extLst>
        </xdr:cNvPr>
        <xdr:cNvSpPr>
          <a:spLocks/>
        </xdr:cNvSpPr>
      </xdr:nvSpPr>
      <xdr:spPr bwMode="auto">
        <a:xfrm>
          <a:off x="6688929" y="3790377"/>
          <a:ext cx="173195" cy="86117"/>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5000 w 10000"/>
            <a:gd name="connsiteY14" fmla="*/ 10000 h 10000"/>
            <a:gd name="connsiteX15" fmla="*/ 8151 w 10000"/>
            <a:gd name="connsiteY15" fmla="*/ 8940 h 10000"/>
            <a:gd name="connsiteX16" fmla="*/ 8636 w 10000"/>
            <a:gd name="connsiteY16" fmla="*/ 8435 h 10000"/>
            <a:gd name="connsiteX17" fmla="*/ 9545 w 10000"/>
            <a:gd name="connsiteY17" fmla="*/ 6870 h 10000"/>
            <a:gd name="connsiteX18" fmla="*/ 10000 w 10000"/>
            <a:gd name="connsiteY18" fmla="*/ 6870 h 10000"/>
            <a:gd name="connsiteX19" fmla="*/ 7273 w 10000"/>
            <a:gd name="connsiteY19" fmla="*/ 5826 h 10000"/>
            <a:gd name="connsiteX20" fmla="*/ 6818 w 10000"/>
            <a:gd name="connsiteY20" fmla="*/ 3130 h 10000"/>
            <a:gd name="connsiteX21" fmla="*/ 8636 w 10000"/>
            <a:gd name="connsiteY21" fmla="*/ 1043 h 10000"/>
            <a:gd name="connsiteX22" fmla="*/ 5909 w 10000"/>
            <a:gd name="connsiteY22" fmla="*/ 0 h 10000"/>
            <a:gd name="connsiteX23" fmla="*/ 3636 w 10000"/>
            <a:gd name="connsiteY23" fmla="*/ 522 h 10000"/>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7417 w 10000"/>
            <a:gd name="connsiteY14" fmla="*/ 6551 h 10000"/>
            <a:gd name="connsiteX15" fmla="*/ 5000 w 10000"/>
            <a:gd name="connsiteY15" fmla="*/ 10000 h 10000"/>
            <a:gd name="connsiteX16" fmla="*/ 8151 w 10000"/>
            <a:gd name="connsiteY16" fmla="*/ 8940 h 10000"/>
            <a:gd name="connsiteX17" fmla="*/ 8636 w 10000"/>
            <a:gd name="connsiteY17" fmla="*/ 8435 h 10000"/>
            <a:gd name="connsiteX18" fmla="*/ 9545 w 10000"/>
            <a:gd name="connsiteY18" fmla="*/ 6870 h 10000"/>
            <a:gd name="connsiteX19" fmla="*/ 10000 w 10000"/>
            <a:gd name="connsiteY19" fmla="*/ 6870 h 10000"/>
            <a:gd name="connsiteX20" fmla="*/ 7273 w 10000"/>
            <a:gd name="connsiteY20" fmla="*/ 5826 h 10000"/>
            <a:gd name="connsiteX21" fmla="*/ 6818 w 10000"/>
            <a:gd name="connsiteY21" fmla="*/ 3130 h 10000"/>
            <a:gd name="connsiteX22" fmla="*/ 8636 w 10000"/>
            <a:gd name="connsiteY22" fmla="*/ 1043 h 10000"/>
            <a:gd name="connsiteX23" fmla="*/ 5909 w 10000"/>
            <a:gd name="connsiteY23" fmla="*/ 0 h 10000"/>
            <a:gd name="connsiteX24" fmla="*/ 3636 w 10000"/>
            <a:gd name="connsiteY24" fmla="*/ 522 h 10000"/>
            <a:gd name="connsiteX0" fmla="*/ 3636 w 10000"/>
            <a:gd name="connsiteY0" fmla="*/ 522 h 8940"/>
            <a:gd name="connsiteX1" fmla="*/ 909 w 10000"/>
            <a:gd name="connsiteY1" fmla="*/ 522 h 8940"/>
            <a:gd name="connsiteX2" fmla="*/ 0 w 10000"/>
            <a:gd name="connsiteY2" fmla="*/ 0 h 8940"/>
            <a:gd name="connsiteX3" fmla="*/ 0 w 10000"/>
            <a:gd name="connsiteY3" fmla="*/ 1043 h 8940"/>
            <a:gd name="connsiteX4" fmla="*/ 455 w 10000"/>
            <a:gd name="connsiteY4" fmla="*/ 2609 h 8940"/>
            <a:gd name="connsiteX5" fmla="*/ 679 w 10000"/>
            <a:gd name="connsiteY5" fmla="*/ 4295 h 8940"/>
            <a:gd name="connsiteX6" fmla="*/ 455 w 10000"/>
            <a:gd name="connsiteY6" fmla="*/ 5304 h 8940"/>
            <a:gd name="connsiteX7" fmla="*/ 909 w 10000"/>
            <a:gd name="connsiteY7" fmla="*/ 6348 h 8940"/>
            <a:gd name="connsiteX8" fmla="*/ 1598 w 10000"/>
            <a:gd name="connsiteY8" fmla="*/ 7682 h 8940"/>
            <a:gd name="connsiteX9" fmla="*/ 4110 w 10000"/>
            <a:gd name="connsiteY9" fmla="*/ 6712 h 8940"/>
            <a:gd name="connsiteX10" fmla="*/ 4448 w 10000"/>
            <a:gd name="connsiteY10" fmla="*/ 7069 h 8940"/>
            <a:gd name="connsiteX11" fmla="*/ 5010 w 10000"/>
            <a:gd name="connsiteY11" fmla="*/ 7076 h 8940"/>
            <a:gd name="connsiteX12" fmla="*/ 5000 w 10000"/>
            <a:gd name="connsiteY12" fmla="*/ 7391 h 8940"/>
            <a:gd name="connsiteX13" fmla="*/ 4545 w 10000"/>
            <a:gd name="connsiteY13" fmla="*/ 7913 h 8940"/>
            <a:gd name="connsiteX14" fmla="*/ 7417 w 10000"/>
            <a:gd name="connsiteY14" fmla="*/ 6551 h 8940"/>
            <a:gd name="connsiteX15" fmla="*/ 6733 w 10000"/>
            <a:gd name="connsiteY15" fmla="*/ 8318 h 8940"/>
            <a:gd name="connsiteX16" fmla="*/ 8151 w 10000"/>
            <a:gd name="connsiteY16" fmla="*/ 8940 h 8940"/>
            <a:gd name="connsiteX17" fmla="*/ 8636 w 10000"/>
            <a:gd name="connsiteY17" fmla="*/ 8435 h 8940"/>
            <a:gd name="connsiteX18" fmla="*/ 9545 w 10000"/>
            <a:gd name="connsiteY18" fmla="*/ 6870 h 8940"/>
            <a:gd name="connsiteX19" fmla="*/ 10000 w 10000"/>
            <a:gd name="connsiteY19" fmla="*/ 6870 h 8940"/>
            <a:gd name="connsiteX20" fmla="*/ 7273 w 10000"/>
            <a:gd name="connsiteY20" fmla="*/ 5826 h 8940"/>
            <a:gd name="connsiteX21" fmla="*/ 6818 w 10000"/>
            <a:gd name="connsiteY21" fmla="*/ 3130 h 8940"/>
            <a:gd name="connsiteX22" fmla="*/ 8636 w 10000"/>
            <a:gd name="connsiteY22" fmla="*/ 1043 h 8940"/>
            <a:gd name="connsiteX23" fmla="*/ 5909 w 10000"/>
            <a:gd name="connsiteY23" fmla="*/ 0 h 8940"/>
            <a:gd name="connsiteX24" fmla="*/ 3636 w 10000"/>
            <a:gd name="connsiteY24" fmla="*/ 522 h 894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6818 w 10000"/>
            <a:gd name="connsiteY21" fmla="*/ 3501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3636 w 10000"/>
            <a:gd name="connsiteY24" fmla="*/ 584 h 10000"/>
            <a:gd name="connsiteX0" fmla="*/ 4969 w 10000"/>
            <a:gd name="connsiteY0" fmla="*/ 4346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4969 w 10000"/>
            <a:gd name="connsiteY0" fmla="*/ 4346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5769 w 10000"/>
            <a:gd name="connsiteY0" fmla="*/ 4722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5769 w 10000"/>
            <a:gd name="connsiteY24" fmla="*/ 4722 h 10000"/>
            <a:gd name="connsiteX0" fmla="*/ 6302 w 10000"/>
            <a:gd name="connsiteY0" fmla="*/ 4534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4534 h 10000"/>
            <a:gd name="connsiteX1" fmla="*/ 4776 w 10000"/>
            <a:gd name="connsiteY1" fmla="*/ 4346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3367 h 8833"/>
            <a:gd name="connsiteX1" fmla="*/ 4776 w 10000"/>
            <a:gd name="connsiteY1" fmla="*/ 3179 h 8833"/>
            <a:gd name="connsiteX2" fmla="*/ 4666 w 10000"/>
            <a:gd name="connsiteY2" fmla="*/ 4853 h 8833"/>
            <a:gd name="connsiteX3" fmla="*/ 0 w 10000"/>
            <a:gd name="connsiteY3" fmla="*/ 0 h 8833"/>
            <a:gd name="connsiteX4" fmla="*/ 455 w 10000"/>
            <a:gd name="connsiteY4" fmla="*/ 1751 h 8833"/>
            <a:gd name="connsiteX5" fmla="*/ 679 w 10000"/>
            <a:gd name="connsiteY5" fmla="*/ 3637 h 8833"/>
            <a:gd name="connsiteX6" fmla="*/ 455 w 10000"/>
            <a:gd name="connsiteY6" fmla="*/ 4766 h 8833"/>
            <a:gd name="connsiteX7" fmla="*/ 909 w 10000"/>
            <a:gd name="connsiteY7" fmla="*/ 5934 h 8833"/>
            <a:gd name="connsiteX8" fmla="*/ 1598 w 10000"/>
            <a:gd name="connsiteY8" fmla="*/ 7426 h 8833"/>
            <a:gd name="connsiteX9" fmla="*/ 4110 w 10000"/>
            <a:gd name="connsiteY9" fmla="*/ 6341 h 8833"/>
            <a:gd name="connsiteX10" fmla="*/ 4448 w 10000"/>
            <a:gd name="connsiteY10" fmla="*/ 6740 h 8833"/>
            <a:gd name="connsiteX11" fmla="*/ 5010 w 10000"/>
            <a:gd name="connsiteY11" fmla="*/ 6748 h 8833"/>
            <a:gd name="connsiteX12" fmla="*/ 5000 w 10000"/>
            <a:gd name="connsiteY12" fmla="*/ 7100 h 8833"/>
            <a:gd name="connsiteX13" fmla="*/ 4545 w 10000"/>
            <a:gd name="connsiteY13" fmla="*/ 7684 h 8833"/>
            <a:gd name="connsiteX14" fmla="*/ 7417 w 10000"/>
            <a:gd name="connsiteY14" fmla="*/ 6161 h 8833"/>
            <a:gd name="connsiteX15" fmla="*/ 6733 w 10000"/>
            <a:gd name="connsiteY15" fmla="*/ 8137 h 8833"/>
            <a:gd name="connsiteX16" fmla="*/ 8151 w 10000"/>
            <a:gd name="connsiteY16" fmla="*/ 8833 h 8833"/>
            <a:gd name="connsiteX17" fmla="*/ 8636 w 10000"/>
            <a:gd name="connsiteY17" fmla="*/ 8268 h 8833"/>
            <a:gd name="connsiteX18" fmla="*/ 9545 w 10000"/>
            <a:gd name="connsiteY18" fmla="*/ 6518 h 8833"/>
            <a:gd name="connsiteX19" fmla="*/ 10000 w 10000"/>
            <a:gd name="connsiteY19" fmla="*/ 6518 h 8833"/>
            <a:gd name="connsiteX20" fmla="*/ 9539 w 10000"/>
            <a:gd name="connsiteY20" fmla="*/ 3281 h 8833"/>
            <a:gd name="connsiteX21" fmla="*/ 8551 w 10000"/>
            <a:gd name="connsiteY21" fmla="*/ 1582 h 8833"/>
            <a:gd name="connsiteX22" fmla="*/ 7169 w 10000"/>
            <a:gd name="connsiteY22" fmla="*/ 2445 h 8833"/>
            <a:gd name="connsiteX23" fmla="*/ 5776 w 10000"/>
            <a:gd name="connsiteY23" fmla="*/ 902 h 8833"/>
            <a:gd name="connsiteX24" fmla="*/ 6302 w 10000"/>
            <a:gd name="connsiteY24" fmla="*/ 3367 h 8833"/>
            <a:gd name="connsiteX0" fmla="*/ 6702 w 10400"/>
            <a:gd name="connsiteY0" fmla="*/ 3812 h 10000"/>
            <a:gd name="connsiteX1" fmla="*/ 5176 w 10400"/>
            <a:gd name="connsiteY1" fmla="*/ 3599 h 10000"/>
            <a:gd name="connsiteX2" fmla="*/ 5066 w 10400"/>
            <a:gd name="connsiteY2" fmla="*/ 5494 h 10000"/>
            <a:gd name="connsiteX3" fmla="*/ 0 w 10400"/>
            <a:gd name="connsiteY3" fmla="*/ 0 h 10000"/>
            <a:gd name="connsiteX4" fmla="*/ 855 w 10400"/>
            <a:gd name="connsiteY4" fmla="*/ 1982 h 10000"/>
            <a:gd name="connsiteX5" fmla="*/ 1079 w 10400"/>
            <a:gd name="connsiteY5" fmla="*/ 4118 h 10000"/>
            <a:gd name="connsiteX6" fmla="*/ 855 w 10400"/>
            <a:gd name="connsiteY6" fmla="*/ 5396 h 10000"/>
            <a:gd name="connsiteX7" fmla="*/ 1309 w 10400"/>
            <a:gd name="connsiteY7" fmla="*/ 6718 h 10000"/>
            <a:gd name="connsiteX8" fmla="*/ 1998 w 10400"/>
            <a:gd name="connsiteY8" fmla="*/ 8407 h 10000"/>
            <a:gd name="connsiteX9" fmla="*/ 4510 w 10400"/>
            <a:gd name="connsiteY9" fmla="*/ 7179 h 10000"/>
            <a:gd name="connsiteX10" fmla="*/ 4848 w 10400"/>
            <a:gd name="connsiteY10" fmla="*/ 7630 h 10000"/>
            <a:gd name="connsiteX11" fmla="*/ 5410 w 10400"/>
            <a:gd name="connsiteY11" fmla="*/ 7640 h 10000"/>
            <a:gd name="connsiteX12" fmla="*/ 5400 w 10400"/>
            <a:gd name="connsiteY12" fmla="*/ 8038 h 10000"/>
            <a:gd name="connsiteX13" fmla="*/ 4945 w 10400"/>
            <a:gd name="connsiteY13" fmla="*/ 8699 h 10000"/>
            <a:gd name="connsiteX14" fmla="*/ 7817 w 10400"/>
            <a:gd name="connsiteY14" fmla="*/ 6975 h 10000"/>
            <a:gd name="connsiteX15" fmla="*/ 7133 w 10400"/>
            <a:gd name="connsiteY15" fmla="*/ 9212 h 10000"/>
            <a:gd name="connsiteX16" fmla="*/ 8551 w 10400"/>
            <a:gd name="connsiteY16" fmla="*/ 10000 h 10000"/>
            <a:gd name="connsiteX17" fmla="*/ 9036 w 10400"/>
            <a:gd name="connsiteY17" fmla="*/ 9360 h 10000"/>
            <a:gd name="connsiteX18" fmla="*/ 9945 w 10400"/>
            <a:gd name="connsiteY18" fmla="*/ 7379 h 10000"/>
            <a:gd name="connsiteX19" fmla="*/ 10400 w 10400"/>
            <a:gd name="connsiteY19" fmla="*/ 7379 h 10000"/>
            <a:gd name="connsiteX20" fmla="*/ 9939 w 10400"/>
            <a:gd name="connsiteY20" fmla="*/ 3714 h 10000"/>
            <a:gd name="connsiteX21" fmla="*/ 8951 w 10400"/>
            <a:gd name="connsiteY21" fmla="*/ 1791 h 10000"/>
            <a:gd name="connsiteX22" fmla="*/ 7569 w 10400"/>
            <a:gd name="connsiteY22" fmla="*/ 2768 h 10000"/>
            <a:gd name="connsiteX23" fmla="*/ 6176 w 10400"/>
            <a:gd name="connsiteY23" fmla="*/ 1021 h 10000"/>
            <a:gd name="connsiteX24" fmla="*/ 6702 w 10400"/>
            <a:gd name="connsiteY24" fmla="*/ 3812 h 10000"/>
            <a:gd name="connsiteX0" fmla="*/ 5847 w 9545"/>
            <a:gd name="connsiteY0" fmla="*/ 2791 h 8979"/>
            <a:gd name="connsiteX1" fmla="*/ 4321 w 9545"/>
            <a:gd name="connsiteY1" fmla="*/ 2578 h 8979"/>
            <a:gd name="connsiteX2" fmla="*/ 4211 w 9545"/>
            <a:gd name="connsiteY2" fmla="*/ 4473 h 8979"/>
            <a:gd name="connsiteX3" fmla="*/ 0 w 9545"/>
            <a:gd name="connsiteY3" fmla="*/ 961 h 8979"/>
            <a:gd name="connsiteX4" fmla="*/ 224 w 9545"/>
            <a:gd name="connsiteY4" fmla="*/ 3097 h 8979"/>
            <a:gd name="connsiteX5" fmla="*/ 0 w 9545"/>
            <a:gd name="connsiteY5" fmla="*/ 4375 h 8979"/>
            <a:gd name="connsiteX6" fmla="*/ 454 w 9545"/>
            <a:gd name="connsiteY6" fmla="*/ 5697 h 8979"/>
            <a:gd name="connsiteX7" fmla="*/ 1143 w 9545"/>
            <a:gd name="connsiteY7" fmla="*/ 7386 h 8979"/>
            <a:gd name="connsiteX8" fmla="*/ 3655 w 9545"/>
            <a:gd name="connsiteY8" fmla="*/ 6158 h 8979"/>
            <a:gd name="connsiteX9" fmla="*/ 3993 w 9545"/>
            <a:gd name="connsiteY9" fmla="*/ 6609 h 8979"/>
            <a:gd name="connsiteX10" fmla="*/ 4555 w 9545"/>
            <a:gd name="connsiteY10" fmla="*/ 6619 h 8979"/>
            <a:gd name="connsiteX11" fmla="*/ 4545 w 9545"/>
            <a:gd name="connsiteY11" fmla="*/ 7017 h 8979"/>
            <a:gd name="connsiteX12" fmla="*/ 4090 w 9545"/>
            <a:gd name="connsiteY12" fmla="*/ 7678 h 8979"/>
            <a:gd name="connsiteX13" fmla="*/ 6962 w 9545"/>
            <a:gd name="connsiteY13" fmla="*/ 5954 h 8979"/>
            <a:gd name="connsiteX14" fmla="*/ 6278 w 9545"/>
            <a:gd name="connsiteY14" fmla="*/ 8191 h 8979"/>
            <a:gd name="connsiteX15" fmla="*/ 7696 w 9545"/>
            <a:gd name="connsiteY15" fmla="*/ 8979 h 8979"/>
            <a:gd name="connsiteX16" fmla="*/ 8181 w 9545"/>
            <a:gd name="connsiteY16" fmla="*/ 8339 h 8979"/>
            <a:gd name="connsiteX17" fmla="*/ 9090 w 9545"/>
            <a:gd name="connsiteY17" fmla="*/ 6358 h 8979"/>
            <a:gd name="connsiteX18" fmla="*/ 9545 w 9545"/>
            <a:gd name="connsiteY18" fmla="*/ 6358 h 8979"/>
            <a:gd name="connsiteX19" fmla="*/ 9084 w 9545"/>
            <a:gd name="connsiteY19" fmla="*/ 2693 h 8979"/>
            <a:gd name="connsiteX20" fmla="*/ 8096 w 9545"/>
            <a:gd name="connsiteY20" fmla="*/ 770 h 8979"/>
            <a:gd name="connsiteX21" fmla="*/ 6714 w 9545"/>
            <a:gd name="connsiteY21" fmla="*/ 1747 h 8979"/>
            <a:gd name="connsiteX22" fmla="*/ 5321 w 9545"/>
            <a:gd name="connsiteY22" fmla="*/ 0 h 8979"/>
            <a:gd name="connsiteX23" fmla="*/ 5847 w 9545"/>
            <a:gd name="connsiteY23" fmla="*/ 2791 h 8979"/>
            <a:gd name="connsiteX0" fmla="*/ 6126 w 10000"/>
            <a:gd name="connsiteY0" fmla="*/ 3108 h 10000"/>
            <a:gd name="connsiteX1" fmla="*/ 4527 w 10000"/>
            <a:gd name="connsiteY1" fmla="*/ 2871 h 10000"/>
            <a:gd name="connsiteX2" fmla="*/ 4412 w 10000"/>
            <a:gd name="connsiteY2" fmla="*/ 4982 h 10000"/>
            <a:gd name="connsiteX3" fmla="*/ 235 w 10000"/>
            <a:gd name="connsiteY3" fmla="*/ 3449 h 10000"/>
            <a:gd name="connsiteX4" fmla="*/ 0 w 10000"/>
            <a:gd name="connsiteY4" fmla="*/ 4872 h 10000"/>
            <a:gd name="connsiteX5" fmla="*/ 476 w 10000"/>
            <a:gd name="connsiteY5" fmla="*/ 6345 h 10000"/>
            <a:gd name="connsiteX6" fmla="*/ 1197 w 10000"/>
            <a:gd name="connsiteY6" fmla="*/ 8226 h 10000"/>
            <a:gd name="connsiteX7" fmla="*/ 3829 w 10000"/>
            <a:gd name="connsiteY7" fmla="*/ 6858 h 10000"/>
            <a:gd name="connsiteX8" fmla="*/ 4183 w 10000"/>
            <a:gd name="connsiteY8" fmla="*/ 7361 h 10000"/>
            <a:gd name="connsiteX9" fmla="*/ 4772 w 10000"/>
            <a:gd name="connsiteY9" fmla="*/ 7372 h 10000"/>
            <a:gd name="connsiteX10" fmla="*/ 4762 w 10000"/>
            <a:gd name="connsiteY10" fmla="*/ 7815 h 10000"/>
            <a:gd name="connsiteX11" fmla="*/ 4285 w 10000"/>
            <a:gd name="connsiteY11" fmla="*/ 8551 h 10000"/>
            <a:gd name="connsiteX12" fmla="*/ 7294 w 10000"/>
            <a:gd name="connsiteY12" fmla="*/ 6631 h 10000"/>
            <a:gd name="connsiteX13" fmla="*/ 6577 w 10000"/>
            <a:gd name="connsiteY13" fmla="*/ 9122 h 10000"/>
            <a:gd name="connsiteX14" fmla="*/ 8063 w 10000"/>
            <a:gd name="connsiteY14" fmla="*/ 10000 h 10000"/>
            <a:gd name="connsiteX15" fmla="*/ 8571 w 10000"/>
            <a:gd name="connsiteY15" fmla="*/ 9287 h 10000"/>
            <a:gd name="connsiteX16" fmla="*/ 9523 w 10000"/>
            <a:gd name="connsiteY16" fmla="*/ 7081 h 10000"/>
            <a:gd name="connsiteX17" fmla="*/ 10000 w 10000"/>
            <a:gd name="connsiteY17" fmla="*/ 7081 h 10000"/>
            <a:gd name="connsiteX18" fmla="*/ 9517 w 10000"/>
            <a:gd name="connsiteY18" fmla="*/ 2999 h 10000"/>
            <a:gd name="connsiteX19" fmla="*/ 8482 w 10000"/>
            <a:gd name="connsiteY19" fmla="*/ 858 h 10000"/>
            <a:gd name="connsiteX20" fmla="*/ 7034 w 10000"/>
            <a:gd name="connsiteY20" fmla="*/ 1946 h 10000"/>
            <a:gd name="connsiteX21" fmla="*/ 5575 w 10000"/>
            <a:gd name="connsiteY21" fmla="*/ 0 h 10000"/>
            <a:gd name="connsiteX22" fmla="*/ 6126 w 10000"/>
            <a:gd name="connsiteY22" fmla="*/ 3108 h 10000"/>
            <a:gd name="connsiteX0" fmla="*/ 6126 w 10000"/>
            <a:gd name="connsiteY0" fmla="*/ 3108 h 10000"/>
            <a:gd name="connsiteX1" fmla="*/ 4527 w 10000"/>
            <a:gd name="connsiteY1" fmla="*/ 2871 h 10000"/>
            <a:gd name="connsiteX2" fmla="*/ 4412 w 10000"/>
            <a:gd name="connsiteY2" fmla="*/ 4982 h 10000"/>
            <a:gd name="connsiteX3" fmla="*/ 0 w 10000"/>
            <a:gd name="connsiteY3" fmla="*/ 4872 h 10000"/>
            <a:gd name="connsiteX4" fmla="*/ 476 w 10000"/>
            <a:gd name="connsiteY4" fmla="*/ 6345 h 10000"/>
            <a:gd name="connsiteX5" fmla="*/ 1197 w 10000"/>
            <a:gd name="connsiteY5" fmla="*/ 8226 h 10000"/>
            <a:gd name="connsiteX6" fmla="*/ 3829 w 10000"/>
            <a:gd name="connsiteY6" fmla="*/ 6858 h 10000"/>
            <a:gd name="connsiteX7" fmla="*/ 4183 w 10000"/>
            <a:gd name="connsiteY7" fmla="*/ 7361 h 10000"/>
            <a:gd name="connsiteX8" fmla="*/ 4772 w 10000"/>
            <a:gd name="connsiteY8" fmla="*/ 7372 h 10000"/>
            <a:gd name="connsiteX9" fmla="*/ 4762 w 10000"/>
            <a:gd name="connsiteY9" fmla="*/ 7815 h 10000"/>
            <a:gd name="connsiteX10" fmla="*/ 4285 w 10000"/>
            <a:gd name="connsiteY10" fmla="*/ 8551 h 10000"/>
            <a:gd name="connsiteX11" fmla="*/ 7294 w 10000"/>
            <a:gd name="connsiteY11" fmla="*/ 6631 h 10000"/>
            <a:gd name="connsiteX12" fmla="*/ 6577 w 10000"/>
            <a:gd name="connsiteY12" fmla="*/ 9122 h 10000"/>
            <a:gd name="connsiteX13" fmla="*/ 8063 w 10000"/>
            <a:gd name="connsiteY13" fmla="*/ 10000 h 10000"/>
            <a:gd name="connsiteX14" fmla="*/ 8571 w 10000"/>
            <a:gd name="connsiteY14" fmla="*/ 9287 h 10000"/>
            <a:gd name="connsiteX15" fmla="*/ 9523 w 10000"/>
            <a:gd name="connsiteY15" fmla="*/ 7081 h 10000"/>
            <a:gd name="connsiteX16" fmla="*/ 10000 w 10000"/>
            <a:gd name="connsiteY16" fmla="*/ 7081 h 10000"/>
            <a:gd name="connsiteX17" fmla="*/ 9517 w 10000"/>
            <a:gd name="connsiteY17" fmla="*/ 2999 h 10000"/>
            <a:gd name="connsiteX18" fmla="*/ 8482 w 10000"/>
            <a:gd name="connsiteY18" fmla="*/ 858 h 10000"/>
            <a:gd name="connsiteX19" fmla="*/ 7034 w 10000"/>
            <a:gd name="connsiteY19" fmla="*/ 1946 h 10000"/>
            <a:gd name="connsiteX20" fmla="*/ 5575 w 10000"/>
            <a:gd name="connsiteY20" fmla="*/ 0 h 10000"/>
            <a:gd name="connsiteX21" fmla="*/ 6126 w 10000"/>
            <a:gd name="connsiteY21" fmla="*/ 3108 h 10000"/>
            <a:gd name="connsiteX0" fmla="*/ 5650 w 9524"/>
            <a:gd name="connsiteY0" fmla="*/ 3108 h 10000"/>
            <a:gd name="connsiteX1" fmla="*/ 4051 w 9524"/>
            <a:gd name="connsiteY1" fmla="*/ 2871 h 10000"/>
            <a:gd name="connsiteX2" fmla="*/ 3936 w 9524"/>
            <a:gd name="connsiteY2" fmla="*/ 4982 h 10000"/>
            <a:gd name="connsiteX3" fmla="*/ 0 w 9524"/>
            <a:gd name="connsiteY3" fmla="*/ 6345 h 10000"/>
            <a:gd name="connsiteX4" fmla="*/ 721 w 9524"/>
            <a:gd name="connsiteY4" fmla="*/ 8226 h 10000"/>
            <a:gd name="connsiteX5" fmla="*/ 3353 w 9524"/>
            <a:gd name="connsiteY5" fmla="*/ 6858 h 10000"/>
            <a:gd name="connsiteX6" fmla="*/ 3707 w 9524"/>
            <a:gd name="connsiteY6" fmla="*/ 7361 h 10000"/>
            <a:gd name="connsiteX7" fmla="*/ 4296 w 9524"/>
            <a:gd name="connsiteY7" fmla="*/ 7372 h 10000"/>
            <a:gd name="connsiteX8" fmla="*/ 4286 w 9524"/>
            <a:gd name="connsiteY8" fmla="*/ 7815 h 10000"/>
            <a:gd name="connsiteX9" fmla="*/ 3809 w 9524"/>
            <a:gd name="connsiteY9" fmla="*/ 8551 h 10000"/>
            <a:gd name="connsiteX10" fmla="*/ 6818 w 9524"/>
            <a:gd name="connsiteY10" fmla="*/ 6631 h 10000"/>
            <a:gd name="connsiteX11" fmla="*/ 6101 w 9524"/>
            <a:gd name="connsiteY11" fmla="*/ 9122 h 10000"/>
            <a:gd name="connsiteX12" fmla="*/ 7587 w 9524"/>
            <a:gd name="connsiteY12" fmla="*/ 10000 h 10000"/>
            <a:gd name="connsiteX13" fmla="*/ 8095 w 9524"/>
            <a:gd name="connsiteY13" fmla="*/ 9287 h 10000"/>
            <a:gd name="connsiteX14" fmla="*/ 9047 w 9524"/>
            <a:gd name="connsiteY14" fmla="*/ 7081 h 10000"/>
            <a:gd name="connsiteX15" fmla="*/ 9524 w 9524"/>
            <a:gd name="connsiteY15" fmla="*/ 7081 h 10000"/>
            <a:gd name="connsiteX16" fmla="*/ 9041 w 9524"/>
            <a:gd name="connsiteY16" fmla="*/ 2999 h 10000"/>
            <a:gd name="connsiteX17" fmla="*/ 8006 w 9524"/>
            <a:gd name="connsiteY17" fmla="*/ 858 h 10000"/>
            <a:gd name="connsiteX18" fmla="*/ 6558 w 9524"/>
            <a:gd name="connsiteY18" fmla="*/ 1946 h 10000"/>
            <a:gd name="connsiteX19" fmla="*/ 5099 w 9524"/>
            <a:gd name="connsiteY19" fmla="*/ 0 h 10000"/>
            <a:gd name="connsiteX20" fmla="*/ 5650 w 9524"/>
            <a:gd name="connsiteY20" fmla="*/ 3108 h 10000"/>
            <a:gd name="connsiteX0" fmla="*/ 5175 w 9243"/>
            <a:gd name="connsiteY0" fmla="*/ 3108 h 10000"/>
            <a:gd name="connsiteX1" fmla="*/ 3496 w 9243"/>
            <a:gd name="connsiteY1" fmla="*/ 2871 h 10000"/>
            <a:gd name="connsiteX2" fmla="*/ 3376 w 9243"/>
            <a:gd name="connsiteY2" fmla="*/ 4982 h 10000"/>
            <a:gd name="connsiteX3" fmla="*/ 0 w 9243"/>
            <a:gd name="connsiteY3" fmla="*/ 8226 h 10000"/>
            <a:gd name="connsiteX4" fmla="*/ 2764 w 9243"/>
            <a:gd name="connsiteY4" fmla="*/ 6858 h 10000"/>
            <a:gd name="connsiteX5" fmla="*/ 3135 w 9243"/>
            <a:gd name="connsiteY5" fmla="*/ 7361 h 10000"/>
            <a:gd name="connsiteX6" fmla="*/ 3754 w 9243"/>
            <a:gd name="connsiteY6" fmla="*/ 7372 h 10000"/>
            <a:gd name="connsiteX7" fmla="*/ 3743 w 9243"/>
            <a:gd name="connsiteY7" fmla="*/ 7815 h 10000"/>
            <a:gd name="connsiteX8" fmla="*/ 3242 w 9243"/>
            <a:gd name="connsiteY8" fmla="*/ 8551 h 10000"/>
            <a:gd name="connsiteX9" fmla="*/ 6402 w 9243"/>
            <a:gd name="connsiteY9" fmla="*/ 6631 h 10000"/>
            <a:gd name="connsiteX10" fmla="*/ 5649 w 9243"/>
            <a:gd name="connsiteY10" fmla="*/ 9122 h 10000"/>
            <a:gd name="connsiteX11" fmla="*/ 7209 w 9243"/>
            <a:gd name="connsiteY11" fmla="*/ 10000 h 10000"/>
            <a:gd name="connsiteX12" fmla="*/ 7743 w 9243"/>
            <a:gd name="connsiteY12" fmla="*/ 9287 h 10000"/>
            <a:gd name="connsiteX13" fmla="*/ 8742 w 9243"/>
            <a:gd name="connsiteY13" fmla="*/ 7081 h 10000"/>
            <a:gd name="connsiteX14" fmla="*/ 9243 w 9243"/>
            <a:gd name="connsiteY14" fmla="*/ 7081 h 10000"/>
            <a:gd name="connsiteX15" fmla="*/ 8736 w 9243"/>
            <a:gd name="connsiteY15" fmla="*/ 2999 h 10000"/>
            <a:gd name="connsiteX16" fmla="*/ 7649 w 9243"/>
            <a:gd name="connsiteY16" fmla="*/ 858 h 10000"/>
            <a:gd name="connsiteX17" fmla="*/ 6129 w 9243"/>
            <a:gd name="connsiteY17" fmla="*/ 1946 h 10000"/>
            <a:gd name="connsiteX18" fmla="*/ 4597 w 9243"/>
            <a:gd name="connsiteY18" fmla="*/ 0 h 10000"/>
            <a:gd name="connsiteX19" fmla="*/ 5175 w 9243"/>
            <a:gd name="connsiteY19" fmla="*/ 3108 h 10000"/>
            <a:gd name="connsiteX0" fmla="*/ 2609 w 7010"/>
            <a:gd name="connsiteY0" fmla="*/ 3108 h 10000"/>
            <a:gd name="connsiteX1" fmla="*/ 792 w 7010"/>
            <a:gd name="connsiteY1" fmla="*/ 2871 h 10000"/>
            <a:gd name="connsiteX2" fmla="*/ 662 w 7010"/>
            <a:gd name="connsiteY2" fmla="*/ 4982 h 10000"/>
            <a:gd name="connsiteX3" fmla="*/ 0 w 7010"/>
            <a:gd name="connsiteY3" fmla="*/ 6858 h 10000"/>
            <a:gd name="connsiteX4" fmla="*/ 402 w 7010"/>
            <a:gd name="connsiteY4" fmla="*/ 7361 h 10000"/>
            <a:gd name="connsiteX5" fmla="*/ 1071 w 7010"/>
            <a:gd name="connsiteY5" fmla="*/ 7372 h 10000"/>
            <a:gd name="connsiteX6" fmla="*/ 1060 w 7010"/>
            <a:gd name="connsiteY6" fmla="*/ 7815 h 10000"/>
            <a:gd name="connsiteX7" fmla="*/ 518 w 7010"/>
            <a:gd name="connsiteY7" fmla="*/ 8551 h 10000"/>
            <a:gd name="connsiteX8" fmla="*/ 3936 w 7010"/>
            <a:gd name="connsiteY8" fmla="*/ 6631 h 10000"/>
            <a:gd name="connsiteX9" fmla="*/ 3122 w 7010"/>
            <a:gd name="connsiteY9" fmla="*/ 9122 h 10000"/>
            <a:gd name="connsiteX10" fmla="*/ 4809 w 7010"/>
            <a:gd name="connsiteY10" fmla="*/ 10000 h 10000"/>
            <a:gd name="connsiteX11" fmla="*/ 5387 w 7010"/>
            <a:gd name="connsiteY11" fmla="*/ 9287 h 10000"/>
            <a:gd name="connsiteX12" fmla="*/ 6468 w 7010"/>
            <a:gd name="connsiteY12" fmla="*/ 7081 h 10000"/>
            <a:gd name="connsiteX13" fmla="*/ 7010 w 7010"/>
            <a:gd name="connsiteY13" fmla="*/ 7081 h 10000"/>
            <a:gd name="connsiteX14" fmla="*/ 6461 w 7010"/>
            <a:gd name="connsiteY14" fmla="*/ 2999 h 10000"/>
            <a:gd name="connsiteX15" fmla="*/ 5285 w 7010"/>
            <a:gd name="connsiteY15" fmla="*/ 858 h 10000"/>
            <a:gd name="connsiteX16" fmla="*/ 3641 w 7010"/>
            <a:gd name="connsiteY16" fmla="*/ 1946 h 10000"/>
            <a:gd name="connsiteX17" fmla="*/ 1983 w 7010"/>
            <a:gd name="connsiteY17" fmla="*/ 0 h 10000"/>
            <a:gd name="connsiteX18" fmla="*/ 2609 w 7010"/>
            <a:gd name="connsiteY18" fmla="*/ 3108 h 10000"/>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4454 w 10000"/>
            <a:gd name="connsiteY9" fmla="*/ 9122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1528 w 10000"/>
            <a:gd name="connsiteY5" fmla="*/ 737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849 w 10000"/>
            <a:gd name="connsiteY5" fmla="*/ 903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849 w 10000"/>
            <a:gd name="connsiteY5" fmla="*/ 9032 h 11186"/>
            <a:gd name="connsiteX6" fmla="*/ 2870 w 10000"/>
            <a:gd name="connsiteY6" fmla="*/ 10898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2870 w 10000"/>
            <a:gd name="connsiteY5" fmla="*/ 10898 h 11186"/>
            <a:gd name="connsiteX6" fmla="*/ 4134 w 10000"/>
            <a:gd name="connsiteY6" fmla="*/ 9026 h 11186"/>
            <a:gd name="connsiteX7" fmla="*/ 5842 w 10000"/>
            <a:gd name="connsiteY7" fmla="*/ 8054 h 11186"/>
            <a:gd name="connsiteX8" fmla="*/ 6038 w 10000"/>
            <a:gd name="connsiteY8" fmla="*/ 9359 h 11186"/>
            <a:gd name="connsiteX9" fmla="*/ 6860 w 10000"/>
            <a:gd name="connsiteY9" fmla="*/ 11186 h 11186"/>
            <a:gd name="connsiteX10" fmla="*/ 7685 w 10000"/>
            <a:gd name="connsiteY10" fmla="*/ 9287 h 11186"/>
            <a:gd name="connsiteX11" fmla="*/ 9227 w 10000"/>
            <a:gd name="connsiteY11" fmla="*/ 7081 h 11186"/>
            <a:gd name="connsiteX12" fmla="*/ 10000 w 10000"/>
            <a:gd name="connsiteY12" fmla="*/ 7081 h 11186"/>
            <a:gd name="connsiteX13" fmla="*/ 9217 w 10000"/>
            <a:gd name="connsiteY13" fmla="*/ 2999 h 11186"/>
            <a:gd name="connsiteX14" fmla="*/ 7539 w 10000"/>
            <a:gd name="connsiteY14" fmla="*/ 858 h 11186"/>
            <a:gd name="connsiteX15" fmla="*/ 5194 w 10000"/>
            <a:gd name="connsiteY15" fmla="*/ 1946 h 11186"/>
            <a:gd name="connsiteX16" fmla="*/ 2829 w 10000"/>
            <a:gd name="connsiteY16" fmla="*/ 0 h 11186"/>
            <a:gd name="connsiteX17" fmla="*/ 3722 w 10000"/>
            <a:gd name="connsiteY17"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2870 w 10000"/>
            <a:gd name="connsiteY4" fmla="*/ 10898 h 11186"/>
            <a:gd name="connsiteX5" fmla="*/ 4134 w 10000"/>
            <a:gd name="connsiteY5" fmla="*/ 9026 h 11186"/>
            <a:gd name="connsiteX6" fmla="*/ 5842 w 10000"/>
            <a:gd name="connsiteY6" fmla="*/ 8054 h 11186"/>
            <a:gd name="connsiteX7" fmla="*/ 6038 w 10000"/>
            <a:gd name="connsiteY7" fmla="*/ 9359 h 11186"/>
            <a:gd name="connsiteX8" fmla="*/ 6860 w 10000"/>
            <a:gd name="connsiteY8" fmla="*/ 11186 h 11186"/>
            <a:gd name="connsiteX9" fmla="*/ 7685 w 10000"/>
            <a:gd name="connsiteY9" fmla="*/ 9287 h 11186"/>
            <a:gd name="connsiteX10" fmla="*/ 9227 w 10000"/>
            <a:gd name="connsiteY10" fmla="*/ 7081 h 11186"/>
            <a:gd name="connsiteX11" fmla="*/ 10000 w 10000"/>
            <a:gd name="connsiteY11" fmla="*/ 7081 h 11186"/>
            <a:gd name="connsiteX12" fmla="*/ 9217 w 10000"/>
            <a:gd name="connsiteY12" fmla="*/ 2999 h 11186"/>
            <a:gd name="connsiteX13" fmla="*/ 7539 w 10000"/>
            <a:gd name="connsiteY13" fmla="*/ 858 h 11186"/>
            <a:gd name="connsiteX14" fmla="*/ 5194 w 10000"/>
            <a:gd name="connsiteY14" fmla="*/ 1946 h 11186"/>
            <a:gd name="connsiteX15" fmla="*/ 2829 w 10000"/>
            <a:gd name="connsiteY15" fmla="*/ 0 h 11186"/>
            <a:gd name="connsiteX16" fmla="*/ 3722 w 10000"/>
            <a:gd name="connsiteY16" fmla="*/ 3108 h 11186"/>
            <a:gd name="connsiteX0" fmla="*/ 3722 w 10000"/>
            <a:gd name="connsiteY0" fmla="*/ 3108 h 11186"/>
            <a:gd name="connsiteX1" fmla="*/ 1130 w 10000"/>
            <a:gd name="connsiteY1" fmla="*/ 2871 h 11186"/>
            <a:gd name="connsiteX2" fmla="*/ 0 w 10000"/>
            <a:gd name="connsiteY2" fmla="*/ 6858 h 11186"/>
            <a:gd name="connsiteX3" fmla="*/ 2870 w 10000"/>
            <a:gd name="connsiteY3" fmla="*/ 10898 h 11186"/>
            <a:gd name="connsiteX4" fmla="*/ 4134 w 10000"/>
            <a:gd name="connsiteY4" fmla="*/ 9026 h 11186"/>
            <a:gd name="connsiteX5" fmla="*/ 5842 w 10000"/>
            <a:gd name="connsiteY5" fmla="*/ 8054 h 11186"/>
            <a:gd name="connsiteX6" fmla="*/ 6038 w 10000"/>
            <a:gd name="connsiteY6" fmla="*/ 9359 h 11186"/>
            <a:gd name="connsiteX7" fmla="*/ 6860 w 10000"/>
            <a:gd name="connsiteY7" fmla="*/ 11186 h 11186"/>
            <a:gd name="connsiteX8" fmla="*/ 7685 w 10000"/>
            <a:gd name="connsiteY8" fmla="*/ 9287 h 11186"/>
            <a:gd name="connsiteX9" fmla="*/ 9227 w 10000"/>
            <a:gd name="connsiteY9" fmla="*/ 7081 h 11186"/>
            <a:gd name="connsiteX10" fmla="*/ 10000 w 10000"/>
            <a:gd name="connsiteY10" fmla="*/ 7081 h 11186"/>
            <a:gd name="connsiteX11" fmla="*/ 9217 w 10000"/>
            <a:gd name="connsiteY11" fmla="*/ 2999 h 11186"/>
            <a:gd name="connsiteX12" fmla="*/ 7539 w 10000"/>
            <a:gd name="connsiteY12" fmla="*/ 858 h 11186"/>
            <a:gd name="connsiteX13" fmla="*/ 5194 w 10000"/>
            <a:gd name="connsiteY13" fmla="*/ 1946 h 11186"/>
            <a:gd name="connsiteX14" fmla="*/ 2829 w 10000"/>
            <a:gd name="connsiteY14" fmla="*/ 0 h 11186"/>
            <a:gd name="connsiteX15" fmla="*/ 3722 w 10000"/>
            <a:gd name="connsiteY15" fmla="*/ 3108 h 11186"/>
            <a:gd name="connsiteX0" fmla="*/ 2592 w 8870"/>
            <a:gd name="connsiteY0" fmla="*/ 3108 h 11186"/>
            <a:gd name="connsiteX1" fmla="*/ 0 w 8870"/>
            <a:gd name="connsiteY1" fmla="*/ 2871 h 11186"/>
            <a:gd name="connsiteX2" fmla="*/ 228 w 8870"/>
            <a:gd name="connsiteY2" fmla="*/ 6858 h 11186"/>
            <a:gd name="connsiteX3" fmla="*/ 1740 w 8870"/>
            <a:gd name="connsiteY3" fmla="*/ 10898 h 11186"/>
            <a:gd name="connsiteX4" fmla="*/ 3004 w 8870"/>
            <a:gd name="connsiteY4" fmla="*/ 9026 h 11186"/>
            <a:gd name="connsiteX5" fmla="*/ 4712 w 8870"/>
            <a:gd name="connsiteY5" fmla="*/ 8054 h 11186"/>
            <a:gd name="connsiteX6" fmla="*/ 4908 w 8870"/>
            <a:gd name="connsiteY6" fmla="*/ 9359 h 11186"/>
            <a:gd name="connsiteX7" fmla="*/ 5730 w 8870"/>
            <a:gd name="connsiteY7" fmla="*/ 11186 h 11186"/>
            <a:gd name="connsiteX8" fmla="*/ 6555 w 8870"/>
            <a:gd name="connsiteY8" fmla="*/ 9287 h 11186"/>
            <a:gd name="connsiteX9" fmla="*/ 8097 w 8870"/>
            <a:gd name="connsiteY9" fmla="*/ 7081 h 11186"/>
            <a:gd name="connsiteX10" fmla="*/ 8870 w 8870"/>
            <a:gd name="connsiteY10" fmla="*/ 7081 h 11186"/>
            <a:gd name="connsiteX11" fmla="*/ 8087 w 8870"/>
            <a:gd name="connsiteY11" fmla="*/ 2999 h 11186"/>
            <a:gd name="connsiteX12" fmla="*/ 6409 w 8870"/>
            <a:gd name="connsiteY12" fmla="*/ 858 h 11186"/>
            <a:gd name="connsiteX13" fmla="*/ 4064 w 8870"/>
            <a:gd name="connsiteY13" fmla="*/ 1946 h 11186"/>
            <a:gd name="connsiteX14" fmla="*/ 1699 w 8870"/>
            <a:gd name="connsiteY14" fmla="*/ 0 h 11186"/>
            <a:gd name="connsiteX15" fmla="*/ 2592 w 8870"/>
            <a:gd name="connsiteY15" fmla="*/ 3108 h 11186"/>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9129 w 10000"/>
            <a:gd name="connsiteY9" fmla="*/ 6330 h 10000"/>
            <a:gd name="connsiteX10" fmla="*/ 10000 w 10000"/>
            <a:gd name="connsiteY10" fmla="*/ 6330 h 10000"/>
            <a:gd name="connsiteX11" fmla="*/ 9117 w 10000"/>
            <a:gd name="connsiteY11" fmla="*/ 2681 h 10000"/>
            <a:gd name="connsiteX12" fmla="*/ 7225 w 10000"/>
            <a:gd name="connsiteY12" fmla="*/ 767 h 10000"/>
            <a:gd name="connsiteX13" fmla="*/ 4582 w 10000"/>
            <a:gd name="connsiteY13" fmla="*/ 1740 h 10000"/>
            <a:gd name="connsiteX14" fmla="*/ 1915 w 10000"/>
            <a:gd name="connsiteY14" fmla="*/ 0 h 10000"/>
            <a:gd name="connsiteX15" fmla="*/ 2922 w 10000"/>
            <a:gd name="connsiteY15"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10000 w 10000"/>
            <a:gd name="connsiteY9" fmla="*/ 6330 h 10000"/>
            <a:gd name="connsiteX10" fmla="*/ 9117 w 10000"/>
            <a:gd name="connsiteY10" fmla="*/ 2681 h 10000"/>
            <a:gd name="connsiteX11" fmla="*/ 7225 w 10000"/>
            <a:gd name="connsiteY11" fmla="*/ 767 h 10000"/>
            <a:gd name="connsiteX12" fmla="*/ 4582 w 10000"/>
            <a:gd name="connsiteY12" fmla="*/ 1740 h 10000"/>
            <a:gd name="connsiteX13" fmla="*/ 1915 w 10000"/>
            <a:gd name="connsiteY13" fmla="*/ 0 h 10000"/>
            <a:gd name="connsiteX14" fmla="*/ 2922 w 10000"/>
            <a:gd name="connsiteY14"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10000 w 10000"/>
            <a:gd name="connsiteY8" fmla="*/ 6330 h 10000"/>
            <a:gd name="connsiteX9" fmla="*/ 9117 w 10000"/>
            <a:gd name="connsiteY9" fmla="*/ 2681 h 10000"/>
            <a:gd name="connsiteX10" fmla="*/ 7225 w 10000"/>
            <a:gd name="connsiteY10" fmla="*/ 767 h 10000"/>
            <a:gd name="connsiteX11" fmla="*/ 4582 w 10000"/>
            <a:gd name="connsiteY11" fmla="*/ 1740 h 10000"/>
            <a:gd name="connsiteX12" fmla="*/ 1915 w 10000"/>
            <a:gd name="connsiteY12" fmla="*/ 0 h 10000"/>
            <a:gd name="connsiteX13" fmla="*/ 2922 w 10000"/>
            <a:gd name="connsiteY13" fmla="*/ 2778 h 10000"/>
            <a:gd name="connsiteX0" fmla="*/ 2922 w 10000"/>
            <a:gd name="connsiteY0" fmla="*/ 2778 h 10005"/>
            <a:gd name="connsiteX1" fmla="*/ 0 w 10000"/>
            <a:gd name="connsiteY1" fmla="*/ 2567 h 10005"/>
            <a:gd name="connsiteX2" fmla="*/ 257 w 10000"/>
            <a:gd name="connsiteY2" fmla="*/ 6979 h 10005"/>
            <a:gd name="connsiteX3" fmla="*/ 1962 w 10000"/>
            <a:gd name="connsiteY3" fmla="*/ 9743 h 10005"/>
            <a:gd name="connsiteX4" fmla="*/ 3387 w 10000"/>
            <a:gd name="connsiteY4" fmla="*/ 8069 h 10005"/>
            <a:gd name="connsiteX5" fmla="*/ 5312 w 10000"/>
            <a:gd name="connsiteY5" fmla="*/ 7200 h 10005"/>
            <a:gd name="connsiteX6" fmla="*/ 6460 w 10000"/>
            <a:gd name="connsiteY6" fmla="*/ 10000 h 10005"/>
            <a:gd name="connsiteX7" fmla="*/ 10000 w 10000"/>
            <a:gd name="connsiteY7" fmla="*/ 6330 h 10005"/>
            <a:gd name="connsiteX8" fmla="*/ 9117 w 10000"/>
            <a:gd name="connsiteY8" fmla="*/ 2681 h 10005"/>
            <a:gd name="connsiteX9" fmla="*/ 7225 w 10000"/>
            <a:gd name="connsiteY9" fmla="*/ 767 h 10005"/>
            <a:gd name="connsiteX10" fmla="*/ 4582 w 10000"/>
            <a:gd name="connsiteY10" fmla="*/ 1740 h 10005"/>
            <a:gd name="connsiteX11" fmla="*/ 1915 w 10000"/>
            <a:gd name="connsiteY11" fmla="*/ 0 h 10005"/>
            <a:gd name="connsiteX12" fmla="*/ 2922 w 10000"/>
            <a:gd name="connsiteY12" fmla="*/ 2778 h 10005"/>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387 w 10000"/>
            <a:gd name="connsiteY4" fmla="*/ 8069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897 w 10000"/>
            <a:gd name="connsiteY4" fmla="*/ 891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1023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1925 w 9003"/>
            <a:gd name="connsiteY0" fmla="*/ 2778 h 10007"/>
            <a:gd name="connsiteX1" fmla="*/ 24 w 9003"/>
            <a:gd name="connsiteY1" fmla="*/ 3415 h 10007"/>
            <a:gd name="connsiteX2" fmla="*/ 26 w 9003"/>
            <a:gd name="connsiteY2" fmla="*/ 6979 h 10007"/>
            <a:gd name="connsiteX3" fmla="*/ 965 w 9003"/>
            <a:gd name="connsiteY3" fmla="*/ 9743 h 10007"/>
            <a:gd name="connsiteX4" fmla="*/ 2645 w 9003"/>
            <a:gd name="connsiteY4" fmla="*/ 7857 h 10007"/>
            <a:gd name="connsiteX5" fmla="*/ 4315 w 9003"/>
            <a:gd name="connsiteY5" fmla="*/ 7836 h 10007"/>
            <a:gd name="connsiteX6" fmla="*/ 5463 w 9003"/>
            <a:gd name="connsiteY6" fmla="*/ 10000 h 10007"/>
            <a:gd name="connsiteX7" fmla="*/ 9003 w 9003"/>
            <a:gd name="connsiteY7" fmla="*/ 6330 h 10007"/>
            <a:gd name="connsiteX8" fmla="*/ 8120 w 9003"/>
            <a:gd name="connsiteY8" fmla="*/ 2681 h 10007"/>
            <a:gd name="connsiteX9" fmla="*/ 6228 w 9003"/>
            <a:gd name="connsiteY9" fmla="*/ 767 h 10007"/>
            <a:gd name="connsiteX10" fmla="*/ 3585 w 9003"/>
            <a:gd name="connsiteY10" fmla="*/ 1740 h 10007"/>
            <a:gd name="connsiteX11" fmla="*/ 918 w 9003"/>
            <a:gd name="connsiteY11" fmla="*/ 0 h 10007"/>
            <a:gd name="connsiteX12" fmla="*/ 1925 w 9003"/>
            <a:gd name="connsiteY12" fmla="*/ 2778 h 10007"/>
            <a:gd name="connsiteX0" fmla="*/ 2421 w 10000"/>
            <a:gd name="connsiteY0" fmla="*/ 4047 h 10000"/>
            <a:gd name="connsiteX1" fmla="*/ 27 w 10000"/>
            <a:gd name="connsiteY1" fmla="*/ 3413 h 10000"/>
            <a:gd name="connsiteX2" fmla="*/ 29 w 10000"/>
            <a:gd name="connsiteY2" fmla="*/ 6974 h 10000"/>
            <a:gd name="connsiteX3" fmla="*/ 1072 w 10000"/>
            <a:gd name="connsiteY3" fmla="*/ 9736 h 10000"/>
            <a:gd name="connsiteX4" fmla="*/ 2938 w 10000"/>
            <a:gd name="connsiteY4" fmla="*/ 7852 h 10000"/>
            <a:gd name="connsiteX5" fmla="*/ 4793 w 10000"/>
            <a:gd name="connsiteY5" fmla="*/ 7831 h 10000"/>
            <a:gd name="connsiteX6" fmla="*/ 6068 w 10000"/>
            <a:gd name="connsiteY6" fmla="*/ 9993 h 10000"/>
            <a:gd name="connsiteX7" fmla="*/ 10000 w 10000"/>
            <a:gd name="connsiteY7" fmla="*/ 6326 h 10000"/>
            <a:gd name="connsiteX8" fmla="*/ 9019 w 10000"/>
            <a:gd name="connsiteY8" fmla="*/ 2679 h 10000"/>
            <a:gd name="connsiteX9" fmla="*/ 6918 w 10000"/>
            <a:gd name="connsiteY9" fmla="*/ 766 h 10000"/>
            <a:gd name="connsiteX10" fmla="*/ 3982 w 10000"/>
            <a:gd name="connsiteY10" fmla="*/ 1739 h 10000"/>
            <a:gd name="connsiteX11" fmla="*/ 1020 w 10000"/>
            <a:gd name="connsiteY11" fmla="*/ 0 h 10000"/>
            <a:gd name="connsiteX12" fmla="*/ 2421 w 10000"/>
            <a:gd name="connsiteY12" fmla="*/ 4047 h 10000"/>
            <a:gd name="connsiteX0" fmla="*/ 2421 w 10000"/>
            <a:gd name="connsiteY0" fmla="*/ 3386 h 9339"/>
            <a:gd name="connsiteX1" fmla="*/ 27 w 10000"/>
            <a:gd name="connsiteY1" fmla="*/ 2752 h 9339"/>
            <a:gd name="connsiteX2" fmla="*/ 29 w 10000"/>
            <a:gd name="connsiteY2" fmla="*/ 6313 h 9339"/>
            <a:gd name="connsiteX3" fmla="*/ 1072 w 10000"/>
            <a:gd name="connsiteY3" fmla="*/ 9075 h 9339"/>
            <a:gd name="connsiteX4" fmla="*/ 2938 w 10000"/>
            <a:gd name="connsiteY4" fmla="*/ 7191 h 9339"/>
            <a:gd name="connsiteX5" fmla="*/ 4793 w 10000"/>
            <a:gd name="connsiteY5" fmla="*/ 7170 h 9339"/>
            <a:gd name="connsiteX6" fmla="*/ 6068 w 10000"/>
            <a:gd name="connsiteY6" fmla="*/ 9332 h 9339"/>
            <a:gd name="connsiteX7" fmla="*/ 10000 w 10000"/>
            <a:gd name="connsiteY7" fmla="*/ 5665 h 9339"/>
            <a:gd name="connsiteX8" fmla="*/ 9019 w 10000"/>
            <a:gd name="connsiteY8" fmla="*/ 2018 h 9339"/>
            <a:gd name="connsiteX9" fmla="*/ 6918 w 10000"/>
            <a:gd name="connsiteY9" fmla="*/ 105 h 9339"/>
            <a:gd name="connsiteX10" fmla="*/ 3982 w 10000"/>
            <a:gd name="connsiteY10" fmla="*/ 1078 h 9339"/>
            <a:gd name="connsiteX11" fmla="*/ 2154 w 10000"/>
            <a:gd name="connsiteY11" fmla="*/ 822 h 9339"/>
            <a:gd name="connsiteX12" fmla="*/ 2421 w 10000"/>
            <a:gd name="connsiteY12" fmla="*/ 3386 h 9339"/>
            <a:gd name="connsiteX0" fmla="*/ 2421 w 10000"/>
            <a:gd name="connsiteY0" fmla="*/ 3593 h 9968"/>
            <a:gd name="connsiteX1" fmla="*/ 27 w 10000"/>
            <a:gd name="connsiteY1" fmla="*/ 2914 h 9968"/>
            <a:gd name="connsiteX2" fmla="*/ 29 w 10000"/>
            <a:gd name="connsiteY2" fmla="*/ 6727 h 9968"/>
            <a:gd name="connsiteX3" fmla="*/ 1072 w 10000"/>
            <a:gd name="connsiteY3" fmla="*/ 9684 h 9968"/>
            <a:gd name="connsiteX4" fmla="*/ 2938 w 10000"/>
            <a:gd name="connsiteY4" fmla="*/ 7667 h 9968"/>
            <a:gd name="connsiteX5" fmla="*/ 4793 w 10000"/>
            <a:gd name="connsiteY5" fmla="*/ 7644 h 9968"/>
            <a:gd name="connsiteX6" fmla="*/ 6068 w 10000"/>
            <a:gd name="connsiteY6" fmla="*/ 9960 h 9968"/>
            <a:gd name="connsiteX7" fmla="*/ 10000 w 10000"/>
            <a:gd name="connsiteY7" fmla="*/ 6033 h 9968"/>
            <a:gd name="connsiteX8" fmla="*/ 9019 w 10000"/>
            <a:gd name="connsiteY8" fmla="*/ 2128 h 9968"/>
            <a:gd name="connsiteX9" fmla="*/ 6918 w 10000"/>
            <a:gd name="connsiteY9" fmla="*/ 79 h 9968"/>
            <a:gd name="connsiteX10" fmla="*/ 4832 w 10000"/>
            <a:gd name="connsiteY10" fmla="*/ 2255 h 9968"/>
            <a:gd name="connsiteX11" fmla="*/ 2154 w 10000"/>
            <a:gd name="connsiteY11" fmla="*/ 847 h 9968"/>
            <a:gd name="connsiteX12" fmla="*/ 2421 w 10000"/>
            <a:gd name="connsiteY12" fmla="*/ 3593 h 9968"/>
            <a:gd name="connsiteX0" fmla="*/ 2421 w 10000"/>
            <a:gd name="connsiteY0" fmla="*/ 2755 h 9150"/>
            <a:gd name="connsiteX1" fmla="*/ 27 w 10000"/>
            <a:gd name="connsiteY1" fmla="*/ 2073 h 9150"/>
            <a:gd name="connsiteX2" fmla="*/ 29 w 10000"/>
            <a:gd name="connsiteY2" fmla="*/ 5899 h 9150"/>
            <a:gd name="connsiteX3" fmla="*/ 1072 w 10000"/>
            <a:gd name="connsiteY3" fmla="*/ 8865 h 9150"/>
            <a:gd name="connsiteX4" fmla="*/ 2938 w 10000"/>
            <a:gd name="connsiteY4" fmla="*/ 6842 h 9150"/>
            <a:gd name="connsiteX5" fmla="*/ 4793 w 10000"/>
            <a:gd name="connsiteY5" fmla="*/ 6819 h 9150"/>
            <a:gd name="connsiteX6" fmla="*/ 6068 w 10000"/>
            <a:gd name="connsiteY6" fmla="*/ 9142 h 9150"/>
            <a:gd name="connsiteX7" fmla="*/ 10000 w 10000"/>
            <a:gd name="connsiteY7" fmla="*/ 5202 h 9150"/>
            <a:gd name="connsiteX8" fmla="*/ 9019 w 10000"/>
            <a:gd name="connsiteY8" fmla="*/ 1285 h 9150"/>
            <a:gd name="connsiteX9" fmla="*/ 7202 w 10000"/>
            <a:gd name="connsiteY9" fmla="*/ 139 h 9150"/>
            <a:gd name="connsiteX10" fmla="*/ 4832 w 10000"/>
            <a:gd name="connsiteY10" fmla="*/ 1412 h 9150"/>
            <a:gd name="connsiteX11" fmla="*/ 2154 w 10000"/>
            <a:gd name="connsiteY11" fmla="*/ 0 h 9150"/>
            <a:gd name="connsiteX12" fmla="*/ 2421 w 10000"/>
            <a:gd name="connsiteY12" fmla="*/ 2755 h 9150"/>
            <a:gd name="connsiteX0" fmla="*/ 2421 w 18786"/>
            <a:gd name="connsiteY0" fmla="*/ 3011 h 9999"/>
            <a:gd name="connsiteX1" fmla="*/ 27 w 18786"/>
            <a:gd name="connsiteY1" fmla="*/ 2266 h 9999"/>
            <a:gd name="connsiteX2" fmla="*/ 29 w 18786"/>
            <a:gd name="connsiteY2" fmla="*/ 6447 h 9999"/>
            <a:gd name="connsiteX3" fmla="*/ 1072 w 18786"/>
            <a:gd name="connsiteY3" fmla="*/ 9689 h 9999"/>
            <a:gd name="connsiteX4" fmla="*/ 2938 w 18786"/>
            <a:gd name="connsiteY4" fmla="*/ 7478 h 9999"/>
            <a:gd name="connsiteX5" fmla="*/ 4793 w 18786"/>
            <a:gd name="connsiteY5" fmla="*/ 7452 h 9999"/>
            <a:gd name="connsiteX6" fmla="*/ 6068 w 18786"/>
            <a:gd name="connsiteY6" fmla="*/ 9991 h 9999"/>
            <a:gd name="connsiteX7" fmla="*/ 18786 w 18786"/>
            <a:gd name="connsiteY7" fmla="*/ 7675 h 9999"/>
            <a:gd name="connsiteX8" fmla="*/ 9019 w 18786"/>
            <a:gd name="connsiteY8" fmla="*/ 1404 h 9999"/>
            <a:gd name="connsiteX9" fmla="*/ 7202 w 18786"/>
            <a:gd name="connsiteY9" fmla="*/ 152 h 9999"/>
            <a:gd name="connsiteX10" fmla="*/ 4832 w 18786"/>
            <a:gd name="connsiteY10" fmla="*/ 1543 h 9999"/>
            <a:gd name="connsiteX11" fmla="*/ 2154 w 18786"/>
            <a:gd name="connsiteY11" fmla="*/ 0 h 9999"/>
            <a:gd name="connsiteX12" fmla="*/ 2421 w 18786"/>
            <a:gd name="connsiteY12" fmla="*/ 3011 h 9999"/>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3834 w 10000"/>
            <a:gd name="connsiteY9" fmla="*/ 152 h 10000"/>
            <a:gd name="connsiteX10" fmla="*/ 2572 w 10000"/>
            <a:gd name="connsiteY10" fmla="*/ 1543 h 10000"/>
            <a:gd name="connsiteX11" fmla="*/ 1147 w 10000"/>
            <a:gd name="connsiteY11" fmla="*/ 0 h 10000"/>
            <a:gd name="connsiteX12" fmla="*/ 1289 w 10000"/>
            <a:gd name="connsiteY12" fmla="*/ 3011 h 10000"/>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4588 w 10000"/>
            <a:gd name="connsiteY9" fmla="*/ 2640 h 10000"/>
            <a:gd name="connsiteX10" fmla="*/ 2572 w 10000"/>
            <a:gd name="connsiteY10" fmla="*/ 1543 h 10000"/>
            <a:gd name="connsiteX11" fmla="*/ 1147 w 10000"/>
            <a:gd name="connsiteY11" fmla="*/ 0 h 10000"/>
            <a:gd name="connsiteX12" fmla="*/ 1289 w 10000"/>
            <a:gd name="connsiteY12" fmla="*/ 3011 h 10000"/>
            <a:gd name="connsiteX0" fmla="*/ 0 w 11125"/>
            <a:gd name="connsiteY0" fmla="*/ 372 h 10098"/>
            <a:gd name="connsiteX1" fmla="*/ 1139 w 11125"/>
            <a:gd name="connsiteY1" fmla="*/ 2364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372 h 10098"/>
            <a:gd name="connsiteX1" fmla="*/ 1743 w 11125"/>
            <a:gd name="connsiteY1" fmla="*/ 3857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271 h 9997"/>
            <a:gd name="connsiteX1" fmla="*/ 1743 w 11125"/>
            <a:gd name="connsiteY1" fmla="*/ 3756 h 9997"/>
            <a:gd name="connsiteX2" fmla="*/ 1140 w 11125"/>
            <a:gd name="connsiteY2" fmla="*/ 6445 h 9997"/>
            <a:gd name="connsiteX3" fmla="*/ 1696 w 11125"/>
            <a:gd name="connsiteY3" fmla="*/ 9687 h 9997"/>
            <a:gd name="connsiteX4" fmla="*/ 2689 w 11125"/>
            <a:gd name="connsiteY4" fmla="*/ 7476 h 9997"/>
            <a:gd name="connsiteX5" fmla="*/ 3676 w 11125"/>
            <a:gd name="connsiteY5" fmla="*/ 7450 h 9997"/>
            <a:gd name="connsiteX6" fmla="*/ 4355 w 11125"/>
            <a:gd name="connsiteY6" fmla="*/ 9989 h 9997"/>
            <a:gd name="connsiteX7" fmla="*/ 11125 w 11125"/>
            <a:gd name="connsiteY7" fmla="*/ 7673 h 9997"/>
            <a:gd name="connsiteX8" fmla="*/ 8642 w 11125"/>
            <a:gd name="connsiteY8" fmla="*/ 3889 h 9997"/>
            <a:gd name="connsiteX9" fmla="*/ 5713 w 11125"/>
            <a:gd name="connsiteY9" fmla="*/ 2637 h 9997"/>
            <a:gd name="connsiteX10" fmla="*/ 3697 w 11125"/>
            <a:gd name="connsiteY10" fmla="*/ 1540 h 9997"/>
            <a:gd name="connsiteX11" fmla="*/ 2272 w 11125"/>
            <a:gd name="connsiteY11" fmla="*/ 992 h 9997"/>
            <a:gd name="connsiteX12" fmla="*/ 0 w 11125"/>
            <a:gd name="connsiteY12" fmla="*/ 271 h 9997"/>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135 w 10000"/>
            <a:gd name="connsiteY9" fmla="*/ 2638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2417 w 10000"/>
            <a:gd name="connsiteY3" fmla="*/ 7478 h 10000"/>
            <a:gd name="connsiteX4" fmla="*/ 3304 w 10000"/>
            <a:gd name="connsiteY4" fmla="*/ 7452 h 10000"/>
            <a:gd name="connsiteX5" fmla="*/ 3915 w 10000"/>
            <a:gd name="connsiteY5" fmla="*/ 9992 h 10000"/>
            <a:gd name="connsiteX6" fmla="*/ 10000 w 10000"/>
            <a:gd name="connsiteY6" fmla="*/ 7675 h 10000"/>
            <a:gd name="connsiteX7" fmla="*/ 7768 w 10000"/>
            <a:gd name="connsiteY7" fmla="*/ 3890 h 10000"/>
            <a:gd name="connsiteX8" fmla="*/ 5949 w 10000"/>
            <a:gd name="connsiteY8" fmla="*/ 3385 h 10000"/>
            <a:gd name="connsiteX9" fmla="*/ 3594 w 10000"/>
            <a:gd name="connsiteY9" fmla="*/ 2784 h 10000"/>
            <a:gd name="connsiteX10" fmla="*/ 2042 w 10000"/>
            <a:gd name="connsiteY10" fmla="*/ 992 h 10000"/>
            <a:gd name="connsiteX11" fmla="*/ 0 w 10000"/>
            <a:gd name="connsiteY11" fmla="*/ 271 h 10000"/>
            <a:gd name="connsiteX0" fmla="*/ 0 w 10000"/>
            <a:gd name="connsiteY0" fmla="*/ 271 h 9992"/>
            <a:gd name="connsiteX1" fmla="*/ 889 w 10000"/>
            <a:gd name="connsiteY1" fmla="*/ 3757 h 9992"/>
            <a:gd name="connsiteX2" fmla="*/ 1974 w 10000"/>
            <a:gd name="connsiteY2" fmla="*/ 6198 h 9992"/>
            <a:gd name="connsiteX3" fmla="*/ 2417 w 10000"/>
            <a:gd name="connsiteY3" fmla="*/ 7478 h 9992"/>
            <a:gd name="connsiteX4" fmla="*/ 3915 w 10000"/>
            <a:gd name="connsiteY4" fmla="*/ 9992 h 9992"/>
            <a:gd name="connsiteX5" fmla="*/ 10000 w 10000"/>
            <a:gd name="connsiteY5" fmla="*/ 7675 h 9992"/>
            <a:gd name="connsiteX6" fmla="*/ 7768 w 10000"/>
            <a:gd name="connsiteY6" fmla="*/ 3890 h 9992"/>
            <a:gd name="connsiteX7" fmla="*/ 5949 w 10000"/>
            <a:gd name="connsiteY7" fmla="*/ 3385 h 9992"/>
            <a:gd name="connsiteX8" fmla="*/ 3594 w 10000"/>
            <a:gd name="connsiteY8" fmla="*/ 2784 h 9992"/>
            <a:gd name="connsiteX9" fmla="*/ 2042 w 10000"/>
            <a:gd name="connsiteY9" fmla="*/ 992 h 9992"/>
            <a:gd name="connsiteX10" fmla="*/ 0 w 10000"/>
            <a:gd name="connsiteY10" fmla="*/ 271 h 9992"/>
            <a:gd name="connsiteX0" fmla="*/ 0 w 10000"/>
            <a:gd name="connsiteY0" fmla="*/ 271 h 10000"/>
            <a:gd name="connsiteX1" fmla="*/ 889 w 10000"/>
            <a:gd name="connsiteY1" fmla="*/ 3760 h 10000"/>
            <a:gd name="connsiteX2" fmla="*/ 1974 w 10000"/>
            <a:gd name="connsiteY2" fmla="*/ 6203 h 10000"/>
            <a:gd name="connsiteX3" fmla="*/ 2417 w 10000"/>
            <a:gd name="connsiteY3" fmla="*/ 8729 h 10000"/>
            <a:gd name="connsiteX4" fmla="*/ 3915 w 10000"/>
            <a:gd name="connsiteY4" fmla="*/ 10000 h 10000"/>
            <a:gd name="connsiteX5" fmla="*/ 10000 w 10000"/>
            <a:gd name="connsiteY5" fmla="*/ 7681 h 10000"/>
            <a:gd name="connsiteX6" fmla="*/ 7768 w 10000"/>
            <a:gd name="connsiteY6" fmla="*/ 3893 h 10000"/>
            <a:gd name="connsiteX7" fmla="*/ 5949 w 10000"/>
            <a:gd name="connsiteY7" fmla="*/ 3388 h 10000"/>
            <a:gd name="connsiteX8" fmla="*/ 3594 w 10000"/>
            <a:gd name="connsiteY8" fmla="*/ 2786 h 10000"/>
            <a:gd name="connsiteX9" fmla="*/ 2042 w 10000"/>
            <a:gd name="connsiteY9" fmla="*/ 993 h 10000"/>
            <a:gd name="connsiteX10" fmla="*/ 0 w 10000"/>
            <a:gd name="connsiteY10" fmla="*/ 271 h 10000"/>
            <a:gd name="connsiteX0" fmla="*/ 0 w 9864"/>
            <a:gd name="connsiteY0" fmla="*/ 373 h 9106"/>
            <a:gd name="connsiteX1" fmla="*/ 753 w 9864"/>
            <a:gd name="connsiteY1" fmla="*/ 2866 h 9106"/>
            <a:gd name="connsiteX2" fmla="*/ 1838 w 9864"/>
            <a:gd name="connsiteY2" fmla="*/ 5309 h 9106"/>
            <a:gd name="connsiteX3" fmla="*/ 2281 w 9864"/>
            <a:gd name="connsiteY3" fmla="*/ 7835 h 9106"/>
            <a:gd name="connsiteX4" fmla="*/ 3779 w 9864"/>
            <a:gd name="connsiteY4" fmla="*/ 9106 h 9106"/>
            <a:gd name="connsiteX5" fmla="*/ 9864 w 9864"/>
            <a:gd name="connsiteY5" fmla="*/ 6787 h 9106"/>
            <a:gd name="connsiteX6" fmla="*/ 7632 w 9864"/>
            <a:gd name="connsiteY6" fmla="*/ 2999 h 9106"/>
            <a:gd name="connsiteX7" fmla="*/ 5813 w 9864"/>
            <a:gd name="connsiteY7" fmla="*/ 2494 h 9106"/>
            <a:gd name="connsiteX8" fmla="*/ 3458 w 9864"/>
            <a:gd name="connsiteY8" fmla="*/ 1892 h 9106"/>
            <a:gd name="connsiteX9" fmla="*/ 1906 w 9864"/>
            <a:gd name="connsiteY9" fmla="*/ 99 h 9106"/>
            <a:gd name="connsiteX10" fmla="*/ 0 w 9864"/>
            <a:gd name="connsiteY10" fmla="*/ 373 h 9106"/>
            <a:gd name="connsiteX0" fmla="*/ 0 w 10000"/>
            <a:gd name="connsiteY0" fmla="*/ 409 h 9002"/>
            <a:gd name="connsiteX1" fmla="*/ 763 w 10000"/>
            <a:gd name="connsiteY1" fmla="*/ 3146 h 9002"/>
            <a:gd name="connsiteX2" fmla="*/ 1863 w 10000"/>
            <a:gd name="connsiteY2" fmla="*/ 5829 h 9002"/>
            <a:gd name="connsiteX3" fmla="*/ 2312 w 10000"/>
            <a:gd name="connsiteY3" fmla="*/ 8603 h 9002"/>
            <a:gd name="connsiteX4" fmla="*/ 3968 w 10000"/>
            <a:gd name="connsiteY4" fmla="*/ 8905 h 9002"/>
            <a:gd name="connsiteX5" fmla="*/ 10000 w 10000"/>
            <a:gd name="connsiteY5" fmla="*/ 7452 h 9002"/>
            <a:gd name="connsiteX6" fmla="*/ 7737 w 10000"/>
            <a:gd name="connsiteY6" fmla="*/ 3292 h 9002"/>
            <a:gd name="connsiteX7" fmla="*/ 5893 w 10000"/>
            <a:gd name="connsiteY7" fmla="*/ 2738 h 9002"/>
            <a:gd name="connsiteX8" fmla="*/ 3506 w 10000"/>
            <a:gd name="connsiteY8" fmla="*/ 2077 h 9002"/>
            <a:gd name="connsiteX9" fmla="*/ 1932 w 10000"/>
            <a:gd name="connsiteY9" fmla="*/ 108 h 9002"/>
            <a:gd name="connsiteX10" fmla="*/ 0 w 10000"/>
            <a:gd name="connsiteY10" fmla="*/ 409 h 9002"/>
            <a:gd name="connsiteX0" fmla="*/ 0 w 10000"/>
            <a:gd name="connsiteY0" fmla="*/ 454 h 9892"/>
            <a:gd name="connsiteX1" fmla="*/ 763 w 10000"/>
            <a:gd name="connsiteY1" fmla="*/ 3495 h 9892"/>
            <a:gd name="connsiteX2" fmla="*/ 1863 w 10000"/>
            <a:gd name="connsiteY2" fmla="*/ 6475 h 9892"/>
            <a:gd name="connsiteX3" fmla="*/ 2862 w 10000"/>
            <a:gd name="connsiteY3" fmla="*/ 8038 h 9892"/>
            <a:gd name="connsiteX4" fmla="*/ 3968 w 10000"/>
            <a:gd name="connsiteY4" fmla="*/ 9892 h 9892"/>
            <a:gd name="connsiteX5" fmla="*/ 10000 w 10000"/>
            <a:gd name="connsiteY5" fmla="*/ 8278 h 9892"/>
            <a:gd name="connsiteX6" fmla="*/ 7737 w 10000"/>
            <a:gd name="connsiteY6" fmla="*/ 3657 h 9892"/>
            <a:gd name="connsiteX7" fmla="*/ 5893 w 10000"/>
            <a:gd name="connsiteY7" fmla="*/ 3042 h 9892"/>
            <a:gd name="connsiteX8" fmla="*/ 3506 w 10000"/>
            <a:gd name="connsiteY8" fmla="*/ 2307 h 9892"/>
            <a:gd name="connsiteX9" fmla="*/ 1932 w 10000"/>
            <a:gd name="connsiteY9" fmla="*/ 120 h 9892"/>
            <a:gd name="connsiteX10" fmla="*/ 0 w 10000"/>
            <a:gd name="connsiteY10" fmla="*/ 454 h 9892"/>
            <a:gd name="connsiteX0" fmla="*/ 0 w 10000"/>
            <a:gd name="connsiteY0" fmla="*/ 459 h 10000"/>
            <a:gd name="connsiteX1" fmla="*/ 763 w 10000"/>
            <a:gd name="connsiteY1" fmla="*/ 3533 h 10000"/>
            <a:gd name="connsiteX2" fmla="*/ 227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3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450 w 10000"/>
            <a:gd name="connsiteY1" fmla="*/ 2919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2 w 10000"/>
            <a:gd name="connsiteY1" fmla="*/ 3840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62 w 10000"/>
            <a:gd name="connsiteY2" fmla="*/ 8126 h 10000"/>
            <a:gd name="connsiteX3" fmla="*/ 3968 w 10000"/>
            <a:gd name="connsiteY3" fmla="*/ 10000 h 10000"/>
            <a:gd name="connsiteX4" fmla="*/ 10000 w 10000"/>
            <a:gd name="connsiteY4" fmla="*/ 8368 h 10000"/>
            <a:gd name="connsiteX5" fmla="*/ 7737 w 10000"/>
            <a:gd name="connsiteY5" fmla="*/ 3697 h 10000"/>
            <a:gd name="connsiteX6" fmla="*/ 5893 w 10000"/>
            <a:gd name="connsiteY6" fmla="*/ 3075 h 10000"/>
            <a:gd name="connsiteX7" fmla="*/ 3506 w 10000"/>
            <a:gd name="connsiteY7" fmla="*/ 2332 h 10000"/>
            <a:gd name="connsiteX8" fmla="*/ 1932 w 10000"/>
            <a:gd name="connsiteY8" fmla="*/ 121 h 10000"/>
            <a:gd name="connsiteX9" fmla="*/ 0 w 10000"/>
            <a:gd name="connsiteY9" fmla="*/ 459 h 10000"/>
            <a:gd name="connsiteX0" fmla="*/ 0 w 10000"/>
            <a:gd name="connsiteY0" fmla="*/ 459 h 11229"/>
            <a:gd name="connsiteX1" fmla="*/ 1174 w 10000"/>
            <a:gd name="connsiteY1" fmla="*/ 3533 h 11229"/>
            <a:gd name="connsiteX2" fmla="*/ 2862 w 10000"/>
            <a:gd name="connsiteY2" fmla="*/ 8126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8087 w 10000"/>
            <a:gd name="connsiteY2" fmla="*/ 9355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3900 w 10000"/>
            <a:gd name="connsiteY2" fmla="*/ 5636 h 11229"/>
            <a:gd name="connsiteX3" fmla="*/ 8087 w 10000"/>
            <a:gd name="connsiteY3" fmla="*/ 9355 h 11229"/>
            <a:gd name="connsiteX4" fmla="*/ 9605 w 10000"/>
            <a:gd name="connsiteY4" fmla="*/ 11229 h 11229"/>
            <a:gd name="connsiteX5" fmla="*/ 10000 w 10000"/>
            <a:gd name="connsiteY5" fmla="*/ 8368 h 11229"/>
            <a:gd name="connsiteX6" fmla="*/ 7737 w 10000"/>
            <a:gd name="connsiteY6" fmla="*/ 3697 h 11229"/>
            <a:gd name="connsiteX7" fmla="*/ 5893 w 10000"/>
            <a:gd name="connsiteY7" fmla="*/ 3075 h 11229"/>
            <a:gd name="connsiteX8" fmla="*/ 3506 w 10000"/>
            <a:gd name="connsiteY8" fmla="*/ 2332 h 11229"/>
            <a:gd name="connsiteX9" fmla="*/ 1932 w 10000"/>
            <a:gd name="connsiteY9" fmla="*/ 121 h 11229"/>
            <a:gd name="connsiteX10" fmla="*/ 0 w 10000"/>
            <a:gd name="connsiteY10"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338 h 11108"/>
            <a:gd name="connsiteX1" fmla="*/ 1174 w 10000"/>
            <a:gd name="connsiteY1" fmla="*/ 3412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0000"/>
            <a:gd name="connsiteY0" fmla="*/ 338 h 11108"/>
            <a:gd name="connsiteX1" fmla="*/ 1312 w 10000"/>
            <a:gd name="connsiteY1" fmla="*/ 4641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10000" h="11108">
              <a:moveTo>
                <a:pt x="0" y="338"/>
              </a:moveTo>
              <a:lnTo>
                <a:pt x="1312" y="4641"/>
              </a:lnTo>
              <a:lnTo>
                <a:pt x="3900" y="5515"/>
              </a:lnTo>
              <a:lnTo>
                <a:pt x="4862" y="10122"/>
              </a:lnTo>
              <a:lnTo>
                <a:pt x="8087" y="9234"/>
              </a:lnTo>
              <a:cubicBezTo>
                <a:pt x="8415" y="10013"/>
                <a:pt x="8324" y="11068"/>
                <a:pt x="9605" y="11108"/>
              </a:cubicBezTo>
              <a:cubicBezTo>
                <a:pt x="9737" y="10154"/>
                <a:pt x="9868" y="9201"/>
                <a:pt x="10000" y="8247"/>
              </a:cubicBezTo>
              <a:lnTo>
                <a:pt x="7737" y="3576"/>
              </a:lnTo>
              <a:cubicBezTo>
                <a:pt x="7581" y="1936"/>
                <a:pt x="6050" y="4598"/>
                <a:pt x="5893" y="2954"/>
              </a:cubicBezTo>
              <a:cubicBezTo>
                <a:pt x="5924" y="2094"/>
                <a:pt x="3476" y="3071"/>
                <a:pt x="3506" y="2211"/>
              </a:cubicBezTo>
              <a:lnTo>
                <a:pt x="1932" y="0"/>
              </a:lnTo>
              <a:lnTo>
                <a:pt x="0" y="338"/>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29654</xdr:colOff>
      <xdr:row>21</xdr:row>
      <xdr:rowOff>13715</xdr:rowOff>
    </xdr:from>
    <xdr:to>
      <xdr:col>11</xdr:col>
      <xdr:colOff>113667</xdr:colOff>
      <xdr:row>21</xdr:row>
      <xdr:rowOff>113512</xdr:rowOff>
    </xdr:to>
    <xdr:sp macro="" textlink="">
      <xdr:nvSpPr>
        <xdr:cNvPr id="195" name="AZ">
          <a:extLst>
            <a:ext uri="{FF2B5EF4-FFF2-40B4-BE49-F238E27FC236}">
              <a16:creationId xmlns:a16="http://schemas.microsoft.com/office/drawing/2014/main" id="{00000000-0008-0000-0D00-0000C3000000}"/>
            </a:ext>
          </a:extLst>
        </xdr:cNvPr>
        <xdr:cNvSpPr>
          <a:spLocks/>
        </xdr:cNvSpPr>
      </xdr:nvSpPr>
      <xdr:spPr bwMode="auto">
        <a:xfrm>
          <a:off x="6840029" y="3852290"/>
          <a:ext cx="84013" cy="99797"/>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5000 w 10000"/>
            <a:gd name="connsiteY14" fmla="*/ 10000 h 10000"/>
            <a:gd name="connsiteX15" fmla="*/ 8151 w 10000"/>
            <a:gd name="connsiteY15" fmla="*/ 8940 h 10000"/>
            <a:gd name="connsiteX16" fmla="*/ 8636 w 10000"/>
            <a:gd name="connsiteY16" fmla="*/ 8435 h 10000"/>
            <a:gd name="connsiteX17" fmla="*/ 9545 w 10000"/>
            <a:gd name="connsiteY17" fmla="*/ 6870 h 10000"/>
            <a:gd name="connsiteX18" fmla="*/ 10000 w 10000"/>
            <a:gd name="connsiteY18" fmla="*/ 6870 h 10000"/>
            <a:gd name="connsiteX19" fmla="*/ 7273 w 10000"/>
            <a:gd name="connsiteY19" fmla="*/ 5826 h 10000"/>
            <a:gd name="connsiteX20" fmla="*/ 6818 w 10000"/>
            <a:gd name="connsiteY20" fmla="*/ 3130 h 10000"/>
            <a:gd name="connsiteX21" fmla="*/ 8636 w 10000"/>
            <a:gd name="connsiteY21" fmla="*/ 1043 h 10000"/>
            <a:gd name="connsiteX22" fmla="*/ 5909 w 10000"/>
            <a:gd name="connsiteY22" fmla="*/ 0 h 10000"/>
            <a:gd name="connsiteX23" fmla="*/ 3636 w 10000"/>
            <a:gd name="connsiteY23" fmla="*/ 522 h 10000"/>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7417 w 10000"/>
            <a:gd name="connsiteY14" fmla="*/ 6551 h 10000"/>
            <a:gd name="connsiteX15" fmla="*/ 5000 w 10000"/>
            <a:gd name="connsiteY15" fmla="*/ 10000 h 10000"/>
            <a:gd name="connsiteX16" fmla="*/ 8151 w 10000"/>
            <a:gd name="connsiteY16" fmla="*/ 8940 h 10000"/>
            <a:gd name="connsiteX17" fmla="*/ 8636 w 10000"/>
            <a:gd name="connsiteY17" fmla="*/ 8435 h 10000"/>
            <a:gd name="connsiteX18" fmla="*/ 9545 w 10000"/>
            <a:gd name="connsiteY18" fmla="*/ 6870 h 10000"/>
            <a:gd name="connsiteX19" fmla="*/ 10000 w 10000"/>
            <a:gd name="connsiteY19" fmla="*/ 6870 h 10000"/>
            <a:gd name="connsiteX20" fmla="*/ 7273 w 10000"/>
            <a:gd name="connsiteY20" fmla="*/ 5826 h 10000"/>
            <a:gd name="connsiteX21" fmla="*/ 6818 w 10000"/>
            <a:gd name="connsiteY21" fmla="*/ 3130 h 10000"/>
            <a:gd name="connsiteX22" fmla="*/ 8636 w 10000"/>
            <a:gd name="connsiteY22" fmla="*/ 1043 h 10000"/>
            <a:gd name="connsiteX23" fmla="*/ 5909 w 10000"/>
            <a:gd name="connsiteY23" fmla="*/ 0 h 10000"/>
            <a:gd name="connsiteX24" fmla="*/ 3636 w 10000"/>
            <a:gd name="connsiteY24" fmla="*/ 522 h 10000"/>
            <a:gd name="connsiteX0" fmla="*/ 3636 w 10000"/>
            <a:gd name="connsiteY0" fmla="*/ 522 h 8940"/>
            <a:gd name="connsiteX1" fmla="*/ 909 w 10000"/>
            <a:gd name="connsiteY1" fmla="*/ 522 h 8940"/>
            <a:gd name="connsiteX2" fmla="*/ 0 w 10000"/>
            <a:gd name="connsiteY2" fmla="*/ 0 h 8940"/>
            <a:gd name="connsiteX3" fmla="*/ 0 w 10000"/>
            <a:gd name="connsiteY3" fmla="*/ 1043 h 8940"/>
            <a:gd name="connsiteX4" fmla="*/ 455 w 10000"/>
            <a:gd name="connsiteY4" fmla="*/ 2609 h 8940"/>
            <a:gd name="connsiteX5" fmla="*/ 679 w 10000"/>
            <a:gd name="connsiteY5" fmla="*/ 4295 h 8940"/>
            <a:gd name="connsiteX6" fmla="*/ 455 w 10000"/>
            <a:gd name="connsiteY6" fmla="*/ 5304 h 8940"/>
            <a:gd name="connsiteX7" fmla="*/ 909 w 10000"/>
            <a:gd name="connsiteY7" fmla="*/ 6348 h 8940"/>
            <a:gd name="connsiteX8" fmla="*/ 1598 w 10000"/>
            <a:gd name="connsiteY8" fmla="*/ 7682 h 8940"/>
            <a:gd name="connsiteX9" fmla="*/ 4110 w 10000"/>
            <a:gd name="connsiteY9" fmla="*/ 6712 h 8940"/>
            <a:gd name="connsiteX10" fmla="*/ 4448 w 10000"/>
            <a:gd name="connsiteY10" fmla="*/ 7069 h 8940"/>
            <a:gd name="connsiteX11" fmla="*/ 5010 w 10000"/>
            <a:gd name="connsiteY11" fmla="*/ 7076 h 8940"/>
            <a:gd name="connsiteX12" fmla="*/ 5000 w 10000"/>
            <a:gd name="connsiteY12" fmla="*/ 7391 h 8940"/>
            <a:gd name="connsiteX13" fmla="*/ 4545 w 10000"/>
            <a:gd name="connsiteY13" fmla="*/ 7913 h 8940"/>
            <a:gd name="connsiteX14" fmla="*/ 7417 w 10000"/>
            <a:gd name="connsiteY14" fmla="*/ 6551 h 8940"/>
            <a:gd name="connsiteX15" fmla="*/ 6733 w 10000"/>
            <a:gd name="connsiteY15" fmla="*/ 8318 h 8940"/>
            <a:gd name="connsiteX16" fmla="*/ 8151 w 10000"/>
            <a:gd name="connsiteY16" fmla="*/ 8940 h 8940"/>
            <a:gd name="connsiteX17" fmla="*/ 8636 w 10000"/>
            <a:gd name="connsiteY17" fmla="*/ 8435 h 8940"/>
            <a:gd name="connsiteX18" fmla="*/ 9545 w 10000"/>
            <a:gd name="connsiteY18" fmla="*/ 6870 h 8940"/>
            <a:gd name="connsiteX19" fmla="*/ 10000 w 10000"/>
            <a:gd name="connsiteY19" fmla="*/ 6870 h 8940"/>
            <a:gd name="connsiteX20" fmla="*/ 7273 w 10000"/>
            <a:gd name="connsiteY20" fmla="*/ 5826 h 8940"/>
            <a:gd name="connsiteX21" fmla="*/ 6818 w 10000"/>
            <a:gd name="connsiteY21" fmla="*/ 3130 h 8940"/>
            <a:gd name="connsiteX22" fmla="*/ 8636 w 10000"/>
            <a:gd name="connsiteY22" fmla="*/ 1043 h 8940"/>
            <a:gd name="connsiteX23" fmla="*/ 5909 w 10000"/>
            <a:gd name="connsiteY23" fmla="*/ 0 h 8940"/>
            <a:gd name="connsiteX24" fmla="*/ 3636 w 10000"/>
            <a:gd name="connsiteY24" fmla="*/ 522 h 894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6818 w 10000"/>
            <a:gd name="connsiteY21" fmla="*/ 3501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3636 w 10000"/>
            <a:gd name="connsiteY24" fmla="*/ 584 h 10000"/>
            <a:gd name="connsiteX0" fmla="*/ 4969 w 10000"/>
            <a:gd name="connsiteY0" fmla="*/ 4346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4969 w 10000"/>
            <a:gd name="connsiteY0" fmla="*/ 4346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5769 w 10000"/>
            <a:gd name="connsiteY0" fmla="*/ 4722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5769 w 10000"/>
            <a:gd name="connsiteY24" fmla="*/ 4722 h 10000"/>
            <a:gd name="connsiteX0" fmla="*/ 6302 w 10000"/>
            <a:gd name="connsiteY0" fmla="*/ 4534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4534 h 10000"/>
            <a:gd name="connsiteX1" fmla="*/ 4776 w 10000"/>
            <a:gd name="connsiteY1" fmla="*/ 4346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3367 h 8833"/>
            <a:gd name="connsiteX1" fmla="*/ 4776 w 10000"/>
            <a:gd name="connsiteY1" fmla="*/ 3179 h 8833"/>
            <a:gd name="connsiteX2" fmla="*/ 4666 w 10000"/>
            <a:gd name="connsiteY2" fmla="*/ 4853 h 8833"/>
            <a:gd name="connsiteX3" fmla="*/ 0 w 10000"/>
            <a:gd name="connsiteY3" fmla="*/ 0 h 8833"/>
            <a:gd name="connsiteX4" fmla="*/ 455 w 10000"/>
            <a:gd name="connsiteY4" fmla="*/ 1751 h 8833"/>
            <a:gd name="connsiteX5" fmla="*/ 679 w 10000"/>
            <a:gd name="connsiteY5" fmla="*/ 3637 h 8833"/>
            <a:gd name="connsiteX6" fmla="*/ 455 w 10000"/>
            <a:gd name="connsiteY6" fmla="*/ 4766 h 8833"/>
            <a:gd name="connsiteX7" fmla="*/ 909 w 10000"/>
            <a:gd name="connsiteY7" fmla="*/ 5934 h 8833"/>
            <a:gd name="connsiteX8" fmla="*/ 1598 w 10000"/>
            <a:gd name="connsiteY8" fmla="*/ 7426 h 8833"/>
            <a:gd name="connsiteX9" fmla="*/ 4110 w 10000"/>
            <a:gd name="connsiteY9" fmla="*/ 6341 h 8833"/>
            <a:gd name="connsiteX10" fmla="*/ 4448 w 10000"/>
            <a:gd name="connsiteY10" fmla="*/ 6740 h 8833"/>
            <a:gd name="connsiteX11" fmla="*/ 5010 w 10000"/>
            <a:gd name="connsiteY11" fmla="*/ 6748 h 8833"/>
            <a:gd name="connsiteX12" fmla="*/ 5000 w 10000"/>
            <a:gd name="connsiteY12" fmla="*/ 7100 h 8833"/>
            <a:gd name="connsiteX13" fmla="*/ 4545 w 10000"/>
            <a:gd name="connsiteY13" fmla="*/ 7684 h 8833"/>
            <a:gd name="connsiteX14" fmla="*/ 7417 w 10000"/>
            <a:gd name="connsiteY14" fmla="*/ 6161 h 8833"/>
            <a:gd name="connsiteX15" fmla="*/ 6733 w 10000"/>
            <a:gd name="connsiteY15" fmla="*/ 8137 h 8833"/>
            <a:gd name="connsiteX16" fmla="*/ 8151 w 10000"/>
            <a:gd name="connsiteY16" fmla="*/ 8833 h 8833"/>
            <a:gd name="connsiteX17" fmla="*/ 8636 w 10000"/>
            <a:gd name="connsiteY17" fmla="*/ 8268 h 8833"/>
            <a:gd name="connsiteX18" fmla="*/ 9545 w 10000"/>
            <a:gd name="connsiteY18" fmla="*/ 6518 h 8833"/>
            <a:gd name="connsiteX19" fmla="*/ 10000 w 10000"/>
            <a:gd name="connsiteY19" fmla="*/ 6518 h 8833"/>
            <a:gd name="connsiteX20" fmla="*/ 9539 w 10000"/>
            <a:gd name="connsiteY20" fmla="*/ 3281 h 8833"/>
            <a:gd name="connsiteX21" fmla="*/ 8551 w 10000"/>
            <a:gd name="connsiteY21" fmla="*/ 1582 h 8833"/>
            <a:gd name="connsiteX22" fmla="*/ 7169 w 10000"/>
            <a:gd name="connsiteY22" fmla="*/ 2445 h 8833"/>
            <a:gd name="connsiteX23" fmla="*/ 5776 w 10000"/>
            <a:gd name="connsiteY23" fmla="*/ 902 h 8833"/>
            <a:gd name="connsiteX24" fmla="*/ 6302 w 10000"/>
            <a:gd name="connsiteY24" fmla="*/ 3367 h 8833"/>
            <a:gd name="connsiteX0" fmla="*/ 6702 w 10400"/>
            <a:gd name="connsiteY0" fmla="*/ 3812 h 10000"/>
            <a:gd name="connsiteX1" fmla="*/ 5176 w 10400"/>
            <a:gd name="connsiteY1" fmla="*/ 3599 h 10000"/>
            <a:gd name="connsiteX2" fmla="*/ 5066 w 10400"/>
            <a:gd name="connsiteY2" fmla="*/ 5494 h 10000"/>
            <a:gd name="connsiteX3" fmla="*/ 0 w 10400"/>
            <a:gd name="connsiteY3" fmla="*/ 0 h 10000"/>
            <a:gd name="connsiteX4" fmla="*/ 855 w 10400"/>
            <a:gd name="connsiteY4" fmla="*/ 1982 h 10000"/>
            <a:gd name="connsiteX5" fmla="*/ 1079 w 10400"/>
            <a:gd name="connsiteY5" fmla="*/ 4118 h 10000"/>
            <a:gd name="connsiteX6" fmla="*/ 855 w 10400"/>
            <a:gd name="connsiteY6" fmla="*/ 5396 h 10000"/>
            <a:gd name="connsiteX7" fmla="*/ 1309 w 10400"/>
            <a:gd name="connsiteY7" fmla="*/ 6718 h 10000"/>
            <a:gd name="connsiteX8" fmla="*/ 1998 w 10400"/>
            <a:gd name="connsiteY8" fmla="*/ 8407 h 10000"/>
            <a:gd name="connsiteX9" fmla="*/ 4510 w 10400"/>
            <a:gd name="connsiteY9" fmla="*/ 7179 h 10000"/>
            <a:gd name="connsiteX10" fmla="*/ 4848 w 10400"/>
            <a:gd name="connsiteY10" fmla="*/ 7630 h 10000"/>
            <a:gd name="connsiteX11" fmla="*/ 5410 w 10400"/>
            <a:gd name="connsiteY11" fmla="*/ 7640 h 10000"/>
            <a:gd name="connsiteX12" fmla="*/ 5400 w 10400"/>
            <a:gd name="connsiteY12" fmla="*/ 8038 h 10000"/>
            <a:gd name="connsiteX13" fmla="*/ 4945 w 10400"/>
            <a:gd name="connsiteY13" fmla="*/ 8699 h 10000"/>
            <a:gd name="connsiteX14" fmla="*/ 7817 w 10400"/>
            <a:gd name="connsiteY14" fmla="*/ 6975 h 10000"/>
            <a:gd name="connsiteX15" fmla="*/ 7133 w 10400"/>
            <a:gd name="connsiteY15" fmla="*/ 9212 h 10000"/>
            <a:gd name="connsiteX16" fmla="*/ 8551 w 10400"/>
            <a:gd name="connsiteY16" fmla="*/ 10000 h 10000"/>
            <a:gd name="connsiteX17" fmla="*/ 9036 w 10400"/>
            <a:gd name="connsiteY17" fmla="*/ 9360 h 10000"/>
            <a:gd name="connsiteX18" fmla="*/ 9945 w 10400"/>
            <a:gd name="connsiteY18" fmla="*/ 7379 h 10000"/>
            <a:gd name="connsiteX19" fmla="*/ 10400 w 10400"/>
            <a:gd name="connsiteY19" fmla="*/ 7379 h 10000"/>
            <a:gd name="connsiteX20" fmla="*/ 9939 w 10400"/>
            <a:gd name="connsiteY20" fmla="*/ 3714 h 10000"/>
            <a:gd name="connsiteX21" fmla="*/ 8951 w 10400"/>
            <a:gd name="connsiteY21" fmla="*/ 1791 h 10000"/>
            <a:gd name="connsiteX22" fmla="*/ 7569 w 10400"/>
            <a:gd name="connsiteY22" fmla="*/ 2768 h 10000"/>
            <a:gd name="connsiteX23" fmla="*/ 6176 w 10400"/>
            <a:gd name="connsiteY23" fmla="*/ 1021 h 10000"/>
            <a:gd name="connsiteX24" fmla="*/ 6702 w 10400"/>
            <a:gd name="connsiteY24" fmla="*/ 3812 h 10000"/>
            <a:gd name="connsiteX0" fmla="*/ 5847 w 9545"/>
            <a:gd name="connsiteY0" fmla="*/ 2791 h 8979"/>
            <a:gd name="connsiteX1" fmla="*/ 4321 w 9545"/>
            <a:gd name="connsiteY1" fmla="*/ 2578 h 8979"/>
            <a:gd name="connsiteX2" fmla="*/ 4211 w 9545"/>
            <a:gd name="connsiteY2" fmla="*/ 4473 h 8979"/>
            <a:gd name="connsiteX3" fmla="*/ 0 w 9545"/>
            <a:gd name="connsiteY3" fmla="*/ 961 h 8979"/>
            <a:gd name="connsiteX4" fmla="*/ 224 w 9545"/>
            <a:gd name="connsiteY4" fmla="*/ 3097 h 8979"/>
            <a:gd name="connsiteX5" fmla="*/ 0 w 9545"/>
            <a:gd name="connsiteY5" fmla="*/ 4375 h 8979"/>
            <a:gd name="connsiteX6" fmla="*/ 454 w 9545"/>
            <a:gd name="connsiteY6" fmla="*/ 5697 h 8979"/>
            <a:gd name="connsiteX7" fmla="*/ 1143 w 9545"/>
            <a:gd name="connsiteY7" fmla="*/ 7386 h 8979"/>
            <a:gd name="connsiteX8" fmla="*/ 3655 w 9545"/>
            <a:gd name="connsiteY8" fmla="*/ 6158 h 8979"/>
            <a:gd name="connsiteX9" fmla="*/ 3993 w 9545"/>
            <a:gd name="connsiteY9" fmla="*/ 6609 h 8979"/>
            <a:gd name="connsiteX10" fmla="*/ 4555 w 9545"/>
            <a:gd name="connsiteY10" fmla="*/ 6619 h 8979"/>
            <a:gd name="connsiteX11" fmla="*/ 4545 w 9545"/>
            <a:gd name="connsiteY11" fmla="*/ 7017 h 8979"/>
            <a:gd name="connsiteX12" fmla="*/ 4090 w 9545"/>
            <a:gd name="connsiteY12" fmla="*/ 7678 h 8979"/>
            <a:gd name="connsiteX13" fmla="*/ 6962 w 9545"/>
            <a:gd name="connsiteY13" fmla="*/ 5954 h 8979"/>
            <a:gd name="connsiteX14" fmla="*/ 6278 w 9545"/>
            <a:gd name="connsiteY14" fmla="*/ 8191 h 8979"/>
            <a:gd name="connsiteX15" fmla="*/ 7696 w 9545"/>
            <a:gd name="connsiteY15" fmla="*/ 8979 h 8979"/>
            <a:gd name="connsiteX16" fmla="*/ 8181 w 9545"/>
            <a:gd name="connsiteY16" fmla="*/ 8339 h 8979"/>
            <a:gd name="connsiteX17" fmla="*/ 9090 w 9545"/>
            <a:gd name="connsiteY17" fmla="*/ 6358 h 8979"/>
            <a:gd name="connsiteX18" fmla="*/ 9545 w 9545"/>
            <a:gd name="connsiteY18" fmla="*/ 6358 h 8979"/>
            <a:gd name="connsiteX19" fmla="*/ 9084 w 9545"/>
            <a:gd name="connsiteY19" fmla="*/ 2693 h 8979"/>
            <a:gd name="connsiteX20" fmla="*/ 8096 w 9545"/>
            <a:gd name="connsiteY20" fmla="*/ 770 h 8979"/>
            <a:gd name="connsiteX21" fmla="*/ 6714 w 9545"/>
            <a:gd name="connsiteY21" fmla="*/ 1747 h 8979"/>
            <a:gd name="connsiteX22" fmla="*/ 5321 w 9545"/>
            <a:gd name="connsiteY22" fmla="*/ 0 h 8979"/>
            <a:gd name="connsiteX23" fmla="*/ 5847 w 9545"/>
            <a:gd name="connsiteY23" fmla="*/ 2791 h 8979"/>
            <a:gd name="connsiteX0" fmla="*/ 6126 w 10000"/>
            <a:gd name="connsiteY0" fmla="*/ 3108 h 10000"/>
            <a:gd name="connsiteX1" fmla="*/ 4527 w 10000"/>
            <a:gd name="connsiteY1" fmla="*/ 2871 h 10000"/>
            <a:gd name="connsiteX2" fmla="*/ 4412 w 10000"/>
            <a:gd name="connsiteY2" fmla="*/ 4982 h 10000"/>
            <a:gd name="connsiteX3" fmla="*/ 235 w 10000"/>
            <a:gd name="connsiteY3" fmla="*/ 3449 h 10000"/>
            <a:gd name="connsiteX4" fmla="*/ 0 w 10000"/>
            <a:gd name="connsiteY4" fmla="*/ 4872 h 10000"/>
            <a:gd name="connsiteX5" fmla="*/ 476 w 10000"/>
            <a:gd name="connsiteY5" fmla="*/ 6345 h 10000"/>
            <a:gd name="connsiteX6" fmla="*/ 1197 w 10000"/>
            <a:gd name="connsiteY6" fmla="*/ 8226 h 10000"/>
            <a:gd name="connsiteX7" fmla="*/ 3829 w 10000"/>
            <a:gd name="connsiteY7" fmla="*/ 6858 h 10000"/>
            <a:gd name="connsiteX8" fmla="*/ 4183 w 10000"/>
            <a:gd name="connsiteY8" fmla="*/ 7361 h 10000"/>
            <a:gd name="connsiteX9" fmla="*/ 4772 w 10000"/>
            <a:gd name="connsiteY9" fmla="*/ 7372 h 10000"/>
            <a:gd name="connsiteX10" fmla="*/ 4762 w 10000"/>
            <a:gd name="connsiteY10" fmla="*/ 7815 h 10000"/>
            <a:gd name="connsiteX11" fmla="*/ 4285 w 10000"/>
            <a:gd name="connsiteY11" fmla="*/ 8551 h 10000"/>
            <a:gd name="connsiteX12" fmla="*/ 7294 w 10000"/>
            <a:gd name="connsiteY12" fmla="*/ 6631 h 10000"/>
            <a:gd name="connsiteX13" fmla="*/ 6577 w 10000"/>
            <a:gd name="connsiteY13" fmla="*/ 9122 h 10000"/>
            <a:gd name="connsiteX14" fmla="*/ 8063 w 10000"/>
            <a:gd name="connsiteY14" fmla="*/ 10000 h 10000"/>
            <a:gd name="connsiteX15" fmla="*/ 8571 w 10000"/>
            <a:gd name="connsiteY15" fmla="*/ 9287 h 10000"/>
            <a:gd name="connsiteX16" fmla="*/ 9523 w 10000"/>
            <a:gd name="connsiteY16" fmla="*/ 7081 h 10000"/>
            <a:gd name="connsiteX17" fmla="*/ 10000 w 10000"/>
            <a:gd name="connsiteY17" fmla="*/ 7081 h 10000"/>
            <a:gd name="connsiteX18" fmla="*/ 9517 w 10000"/>
            <a:gd name="connsiteY18" fmla="*/ 2999 h 10000"/>
            <a:gd name="connsiteX19" fmla="*/ 8482 w 10000"/>
            <a:gd name="connsiteY19" fmla="*/ 858 h 10000"/>
            <a:gd name="connsiteX20" fmla="*/ 7034 w 10000"/>
            <a:gd name="connsiteY20" fmla="*/ 1946 h 10000"/>
            <a:gd name="connsiteX21" fmla="*/ 5575 w 10000"/>
            <a:gd name="connsiteY21" fmla="*/ 0 h 10000"/>
            <a:gd name="connsiteX22" fmla="*/ 6126 w 10000"/>
            <a:gd name="connsiteY22" fmla="*/ 3108 h 10000"/>
            <a:gd name="connsiteX0" fmla="*/ 6126 w 10000"/>
            <a:gd name="connsiteY0" fmla="*/ 3108 h 10000"/>
            <a:gd name="connsiteX1" fmla="*/ 4527 w 10000"/>
            <a:gd name="connsiteY1" fmla="*/ 2871 h 10000"/>
            <a:gd name="connsiteX2" fmla="*/ 4412 w 10000"/>
            <a:gd name="connsiteY2" fmla="*/ 4982 h 10000"/>
            <a:gd name="connsiteX3" fmla="*/ 0 w 10000"/>
            <a:gd name="connsiteY3" fmla="*/ 4872 h 10000"/>
            <a:gd name="connsiteX4" fmla="*/ 476 w 10000"/>
            <a:gd name="connsiteY4" fmla="*/ 6345 h 10000"/>
            <a:gd name="connsiteX5" fmla="*/ 1197 w 10000"/>
            <a:gd name="connsiteY5" fmla="*/ 8226 h 10000"/>
            <a:gd name="connsiteX6" fmla="*/ 3829 w 10000"/>
            <a:gd name="connsiteY6" fmla="*/ 6858 h 10000"/>
            <a:gd name="connsiteX7" fmla="*/ 4183 w 10000"/>
            <a:gd name="connsiteY7" fmla="*/ 7361 h 10000"/>
            <a:gd name="connsiteX8" fmla="*/ 4772 w 10000"/>
            <a:gd name="connsiteY8" fmla="*/ 7372 h 10000"/>
            <a:gd name="connsiteX9" fmla="*/ 4762 w 10000"/>
            <a:gd name="connsiteY9" fmla="*/ 7815 h 10000"/>
            <a:gd name="connsiteX10" fmla="*/ 4285 w 10000"/>
            <a:gd name="connsiteY10" fmla="*/ 8551 h 10000"/>
            <a:gd name="connsiteX11" fmla="*/ 7294 w 10000"/>
            <a:gd name="connsiteY11" fmla="*/ 6631 h 10000"/>
            <a:gd name="connsiteX12" fmla="*/ 6577 w 10000"/>
            <a:gd name="connsiteY12" fmla="*/ 9122 h 10000"/>
            <a:gd name="connsiteX13" fmla="*/ 8063 w 10000"/>
            <a:gd name="connsiteY13" fmla="*/ 10000 h 10000"/>
            <a:gd name="connsiteX14" fmla="*/ 8571 w 10000"/>
            <a:gd name="connsiteY14" fmla="*/ 9287 h 10000"/>
            <a:gd name="connsiteX15" fmla="*/ 9523 w 10000"/>
            <a:gd name="connsiteY15" fmla="*/ 7081 h 10000"/>
            <a:gd name="connsiteX16" fmla="*/ 10000 w 10000"/>
            <a:gd name="connsiteY16" fmla="*/ 7081 h 10000"/>
            <a:gd name="connsiteX17" fmla="*/ 9517 w 10000"/>
            <a:gd name="connsiteY17" fmla="*/ 2999 h 10000"/>
            <a:gd name="connsiteX18" fmla="*/ 8482 w 10000"/>
            <a:gd name="connsiteY18" fmla="*/ 858 h 10000"/>
            <a:gd name="connsiteX19" fmla="*/ 7034 w 10000"/>
            <a:gd name="connsiteY19" fmla="*/ 1946 h 10000"/>
            <a:gd name="connsiteX20" fmla="*/ 5575 w 10000"/>
            <a:gd name="connsiteY20" fmla="*/ 0 h 10000"/>
            <a:gd name="connsiteX21" fmla="*/ 6126 w 10000"/>
            <a:gd name="connsiteY21" fmla="*/ 3108 h 10000"/>
            <a:gd name="connsiteX0" fmla="*/ 5650 w 9524"/>
            <a:gd name="connsiteY0" fmla="*/ 3108 h 10000"/>
            <a:gd name="connsiteX1" fmla="*/ 4051 w 9524"/>
            <a:gd name="connsiteY1" fmla="*/ 2871 h 10000"/>
            <a:gd name="connsiteX2" fmla="*/ 3936 w 9524"/>
            <a:gd name="connsiteY2" fmla="*/ 4982 h 10000"/>
            <a:gd name="connsiteX3" fmla="*/ 0 w 9524"/>
            <a:gd name="connsiteY3" fmla="*/ 6345 h 10000"/>
            <a:gd name="connsiteX4" fmla="*/ 721 w 9524"/>
            <a:gd name="connsiteY4" fmla="*/ 8226 h 10000"/>
            <a:gd name="connsiteX5" fmla="*/ 3353 w 9524"/>
            <a:gd name="connsiteY5" fmla="*/ 6858 h 10000"/>
            <a:gd name="connsiteX6" fmla="*/ 3707 w 9524"/>
            <a:gd name="connsiteY6" fmla="*/ 7361 h 10000"/>
            <a:gd name="connsiteX7" fmla="*/ 4296 w 9524"/>
            <a:gd name="connsiteY7" fmla="*/ 7372 h 10000"/>
            <a:gd name="connsiteX8" fmla="*/ 4286 w 9524"/>
            <a:gd name="connsiteY8" fmla="*/ 7815 h 10000"/>
            <a:gd name="connsiteX9" fmla="*/ 3809 w 9524"/>
            <a:gd name="connsiteY9" fmla="*/ 8551 h 10000"/>
            <a:gd name="connsiteX10" fmla="*/ 6818 w 9524"/>
            <a:gd name="connsiteY10" fmla="*/ 6631 h 10000"/>
            <a:gd name="connsiteX11" fmla="*/ 6101 w 9524"/>
            <a:gd name="connsiteY11" fmla="*/ 9122 h 10000"/>
            <a:gd name="connsiteX12" fmla="*/ 7587 w 9524"/>
            <a:gd name="connsiteY12" fmla="*/ 10000 h 10000"/>
            <a:gd name="connsiteX13" fmla="*/ 8095 w 9524"/>
            <a:gd name="connsiteY13" fmla="*/ 9287 h 10000"/>
            <a:gd name="connsiteX14" fmla="*/ 9047 w 9524"/>
            <a:gd name="connsiteY14" fmla="*/ 7081 h 10000"/>
            <a:gd name="connsiteX15" fmla="*/ 9524 w 9524"/>
            <a:gd name="connsiteY15" fmla="*/ 7081 h 10000"/>
            <a:gd name="connsiteX16" fmla="*/ 9041 w 9524"/>
            <a:gd name="connsiteY16" fmla="*/ 2999 h 10000"/>
            <a:gd name="connsiteX17" fmla="*/ 8006 w 9524"/>
            <a:gd name="connsiteY17" fmla="*/ 858 h 10000"/>
            <a:gd name="connsiteX18" fmla="*/ 6558 w 9524"/>
            <a:gd name="connsiteY18" fmla="*/ 1946 h 10000"/>
            <a:gd name="connsiteX19" fmla="*/ 5099 w 9524"/>
            <a:gd name="connsiteY19" fmla="*/ 0 h 10000"/>
            <a:gd name="connsiteX20" fmla="*/ 5650 w 9524"/>
            <a:gd name="connsiteY20" fmla="*/ 3108 h 10000"/>
            <a:gd name="connsiteX0" fmla="*/ 5175 w 9243"/>
            <a:gd name="connsiteY0" fmla="*/ 3108 h 10000"/>
            <a:gd name="connsiteX1" fmla="*/ 3496 w 9243"/>
            <a:gd name="connsiteY1" fmla="*/ 2871 h 10000"/>
            <a:gd name="connsiteX2" fmla="*/ 3376 w 9243"/>
            <a:gd name="connsiteY2" fmla="*/ 4982 h 10000"/>
            <a:gd name="connsiteX3" fmla="*/ 0 w 9243"/>
            <a:gd name="connsiteY3" fmla="*/ 8226 h 10000"/>
            <a:gd name="connsiteX4" fmla="*/ 2764 w 9243"/>
            <a:gd name="connsiteY4" fmla="*/ 6858 h 10000"/>
            <a:gd name="connsiteX5" fmla="*/ 3135 w 9243"/>
            <a:gd name="connsiteY5" fmla="*/ 7361 h 10000"/>
            <a:gd name="connsiteX6" fmla="*/ 3754 w 9243"/>
            <a:gd name="connsiteY6" fmla="*/ 7372 h 10000"/>
            <a:gd name="connsiteX7" fmla="*/ 3743 w 9243"/>
            <a:gd name="connsiteY7" fmla="*/ 7815 h 10000"/>
            <a:gd name="connsiteX8" fmla="*/ 3242 w 9243"/>
            <a:gd name="connsiteY8" fmla="*/ 8551 h 10000"/>
            <a:gd name="connsiteX9" fmla="*/ 6402 w 9243"/>
            <a:gd name="connsiteY9" fmla="*/ 6631 h 10000"/>
            <a:gd name="connsiteX10" fmla="*/ 5649 w 9243"/>
            <a:gd name="connsiteY10" fmla="*/ 9122 h 10000"/>
            <a:gd name="connsiteX11" fmla="*/ 7209 w 9243"/>
            <a:gd name="connsiteY11" fmla="*/ 10000 h 10000"/>
            <a:gd name="connsiteX12" fmla="*/ 7743 w 9243"/>
            <a:gd name="connsiteY12" fmla="*/ 9287 h 10000"/>
            <a:gd name="connsiteX13" fmla="*/ 8742 w 9243"/>
            <a:gd name="connsiteY13" fmla="*/ 7081 h 10000"/>
            <a:gd name="connsiteX14" fmla="*/ 9243 w 9243"/>
            <a:gd name="connsiteY14" fmla="*/ 7081 h 10000"/>
            <a:gd name="connsiteX15" fmla="*/ 8736 w 9243"/>
            <a:gd name="connsiteY15" fmla="*/ 2999 h 10000"/>
            <a:gd name="connsiteX16" fmla="*/ 7649 w 9243"/>
            <a:gd name="connsiteY16" fmla="*/ 858 h 10000"/>
            <a:gd name="connsiteX17" fmla="*/ 6129 w 9243"/>
            <a:gd name="connsiteY17" fmla="*/ 1946 h 10000"/>
            <a:gd name="connsiteX18" fmla="*/ 4597 w 9243"/>
            <a:gd name="connsiteY18" fmla="*/ 0 h 10000"/>
            <a:gd name="connsiteX19" fmla="*/ 5175 w 9243"/>
            <a:gd name="connsiteY19" fmla="*/ 3108 h 10000"/>
            <a:gd name="connsiteX0" fmla="*/ 2609 w 7010"/>
            <a:gd name="connsiteY0" fmla="*/ 3108 h 10000"/>
            <a:gd name="connsiteX1" fmla="*/ 792 w 7010"/>
            <a:gd name="connsiteY1" fmla="*/ 2871 h 10000"/>
            <a:gd name="connsiteX2" fmla="*/ 662 w 7010"/>
            <a:gd name="connsiteY2" fmla="*/ 4982 h 10000"/>
            <a:gd name="connsiteX3" fmla="*/ 0 w 7010"/>
            <a:gd name="connsiteY3" fmla="*/ 6858 h 10000"/>
            <a:gd name="connsiteX4" fmla="*/ 402 w 7010"/>
            <a:gd name="connsiteY4" fmla="*/ 7361 h 10000"/>
            <a:gd name="connsiteX5" fmla="*/ 1071 w 7010"/>
            <a:gd name="connsiteY5" fmla="*/ 7372 h 10000"/>
            <a:gd name="connsiteX6" fmla="*/ 1060 w 7010"/>
            <a:gd name="connsiteY6" fmla="*/ 7815 h 10000"/>
            <a:gd name="connsiteX7" fmla="*/ 518 w 7010"/>
            <a:gd name="connsiteY7" fmla="*/ 8551 h 10000"/>
            <a:gd name="connsiteX8" fmla="*/ 3936 w 7010"/>
            <a:gd name="connsiteY8" fmla="*/ 6631 h 10000"/>
            <a:gd name="connsiteX9" fmla="*/ 3122 w 7010"/>
            <a:gd name="connsiteY9" fmla="*/ 9122 h 10000"/>
            <a:gd name="connsiteX10" fmla="*/ 4809 w 7010"/>
            <a:gd name="connsiteY10" fmla="*/ 10000 h 10000"/>
            <a:gd name="connsiteX11" fmla="*/ 5387 w 7010"/>
            <a:gd name="connsiteY11" fmla="*/ 9287 h 10000"/>
            <a:gd name="connsiteX12" fmla="*/ 6468 w 7010"/>
            <a:gd name="connsiteY12" fmla="*/ 7081 h 10000"/>
            <a:gd name="connsiteX13" fmla="*/ 7010 w 7010"/>
            <a:gd name="connsiteY13" fmla="*/ 7081 h 10000"/>
            <a:gd name="connsiteX14" fmla="*/ 6461 w 7010"/>
            <a:gd name="connsiteY14" fmla="*/ 2999 h 10000"/>
            <a:gd name="connsiteX15" fmla="*/ 5285 w 7010"/>
            <a:gd name="connsiteY15" fmla="*/ 858 h 10000"/>
            <a:gd name="connsiteX16" fmla="*/ 3641 w 7010"/>
            <a:gd name="connsiteY16" fmla="*/ 1946 h 10000"/>
            <a:gd name="connsiteX17" fmla="*/ 1983 w 7010"/>
            <a:gd name="connsiteY17" fmla="*/ 0 h 10000"/>
            <a:gd name="connsiteX18" fmla="*/ 2609 w 7010"/>
            <a:gd name="connsiteY18" fmla="*/ 3108 h 10000"/>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4454 w 10000"/>
            <a:gd name="connsiteY9" fmla="*/ 9122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1528 w 10000"/>
            <a:gd name="connsiteY5" fmla="*/ 737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849 w 10000"/>
            <a:gd name="connsiteY5" fmla="*/ 903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849 w 10000"/>
            <a:gd name="connsiteY5" fmla="*/ 9032 h 11186"/>
            <a:gd name="connsiteX6" fmla="*/ 2870 w 10000"/>
            <a:gd name="connsiteY6" fmla="*/ 10898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2870 w 10000"/>
            <a:gd name="connsiteY5" fmla="*/ 10898 h 11186"/>
            <a:gd name="connsiteX6" fmla="*/ 4134 w 10000"/>
            <a:gd name="connsiteY6" fmla="*/ 9026 h 11186"/>
            <a:gd name="connsiteX7" fmla="*/ 5842 w 10000"/>
            <a:gd name="connsiteY7" fmla="*/ 8054 h 11186"/>
            <a:gd name="connsiteX8" fmla="*/ 6038 w 10000"/>
            <a:gd name="connsiteY8" fmla="*/ 9359 h 11186"/>
            <a:gd name="connsiteX9" fmla="*/ 6860 w 10000"/>
            <a:gd name="connsiteY9" fmla="*/ 11186 h 11186"/>
            <a:gd name="connsiteX10" fmla="*/ 7685 w 10000"/>
            <a:gd name="connsiteY10" fmla="*/ 9287 h 11186"/>
            <a:gd name="connsiteX11" fmla="*/ 9227 w 10000"/>
            <a:gd name="connsiteY11" fmla="*/ 7081 h 11186"/>
            <a:gd name="connsiteX12" fmla="*/ 10000 w 10000"/>
            <a:gd name="connsiteY12" fmla="*/ 7081 h 11186"/>
            <a:gd name="connsiteX13" fmla="*/ 9217 w 10000"/>
            <a:gd name="connsiteY13" fmla="*/ 2999 h 11186"/>
            <a:gd name="connsiteX14" fmla="*/ 7539 w 10000"/>
            <a:gd name="connsiteY14" fmla="*/ 858 h 11186"/>
            <a:gd name="connsiteX15" fmla="*/ 5194 w 10000"/>
            <a:gd name="connsiteY15" fmla="*/ 1946 h 11186"/>
            <a:gd name="connsiteX16" fmla="*/ 2829 w 10000"/>
            <a:gd name="connsiteY16" fmla="*/ 0 h 11186"/>
            <a:gd name="connsiteX17" fmla="*/ 3722 w 10000"/>
            <a:gd name="connsiteY17"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2870 w 10000"/>
            <a:gd name="connsiteY4" fmla="*/ 10898 h 11186"/>
            <a:gd name="connsiteX5" fmla="*/ 4134 w 10000"/>
            <a:gd name="connsiteY5" fmla="*/ 9026 h 11186"/>
            <a:gd name="connsiteX6" fmla="*/ 5842 w 10000"/>
            <a:gd name="connsiteY6" fmla="*/ 8054 h 11186"/>
            <a:gd name="connsiteX7" fmla="*/ 6038 w 10000"/>
            <a:gd name="connsiteY7" fmla="*/ 9359 h 11186"/>
            <a:gd name="connsiteX8" fmla="*/ 6860 w 10000"/>
            <a:gd name="connsiteY8" fmla="*/ 11186 h 11186"/>
            <a:gd name="connsiteX9" fmla="*/ 7685 w 10000"/>
            <a:gd name="connsiteY9" fmla="*/ 9287 h 11186"/>
            <a:gd name="connsiteX10" fmla="*/ 9227 w 10000"/>
            <a:gd name="connsiteY10" fmla="*/ 7081 h 11186"/>
            <a:gd name="connsiteX11" fmla="*/ 10000 w 10000"/>
            <a:gd name="connsiteY11" fmla="*/ 7081 h 11186"/>
            <a:gd name="connsiteX12" fmla="*/ 9217 w 10000"/>
            <a:gd name="connsiteY12" fmla="*/ 2999 h 11186"/>
            <a:gd name="connsiteX13" fmla="*/ 7539 w 10000"/>
            <a:gd name="connsiteY13" fmla="*/ 858 h 11186"/>
            <a:gd name="connsiteX14" fmla="*/ 5194 w 10000"/>
            <a:gd name="connsiteY14" fmla="*/ 1946 h 11186"/>
            <a:gd name="connsiteX15" fmla="*/ 2829 w 10000"/>
            <a:gd name="connsiteY15" fmla="*/ 0 h 11186"/>
            <a:gd name="connsiteX16" fmla="*/ 3722 w 10000"/>
            <a:gd name="connsiteY16" fmla="*/ 3108 h 11186"/>
            <a:gd name="connsiteX0" fmla="*/ 3722 w 10000"/>
            <a:gd name="connsiteY0" fmla="*/ 3108 h 11186"/>
            <a:gd name="connsiteX1" fmla="*/ 1130 w 10000"/>
            <a:gd name="connsiteY1" fmla="*/ 2871 h 11186"/>
            <a:gd name="connsiteX2" fmla="*/ 0 w 10000"/>
            <a:gd name="connsiteY2" fmla="*/ 6858 h 11186"/>
            <a:gd name="connsiteX3" fmla="*/ 2870 w 10000"/>
            <a:gd name="connsiteY3" fmla="*/ 10898 h 11186"/>
            <a:gd name="connsiteX4" fmla="*/ 4134 w 10000"/>
            <a:gd name="connsiteY4" fmla="*/ 9026 h 11186"/>
            <a:gd name="connsiteX5" fmla="*/ 5842 w 10000"/>
            <a:gd name="connsiteY5" fmla="*/ 8054 h 11186"/>
            <a:gd name="connsiteX6" fmla="*/ 6038 w 10000"/>
            <a:gd name="connsiteY6" fmla="*/ 9359 h 11186"/>
            <a:gd name="connsiteX7" fmla="*/ 6860 w 10000"/>
            <a:gd name="connsiteY7" fmla="*/ 11186 h 11186"/>
            <a:gd name="connsiteX8" fmla="*/ 7685 w 10000"/>
            <a:gd name="connsiteY8" fmla="*/ 9287 h 11186"/>
            <a:gd name="connsiteX9" fmla="*/ 9227 w 10000"/>
            <a:gd name="connsiteY9" fmla="*/ 7081 h 11186"/>
            <a:gd name="connsiteX10" fmla="*/ 10000 w 10000"/>
            <a:gd name="connsiteY10" fmla="*/ 7081 h 11186"/>
            <a:gd name="connsiteX11" fmla="*/ 9217 w 10000"/>
            <a:gd name="connsiteY11" fmla="*/ 2999 h 11186"/>
            <a:gd name="connsiteX12" fmla="*/ 7539 w 10000"/>
            <a:gd name="connsiteY12" fmla="*/ 858 h 11186"/>
            <a:gd name="connsiteX13" fmla="*/ 5194 w 10000"/>
            <a:gd name="connsiteY13" fmla="*/ 1946 h 11186"/>
            <a:gd name="connsiteX14" fmla="*/ 2829 w 10000"/>
            <a:gd name="connsiteY14" fmla="*/ 0 h 11186"/>
            <a:gd name="connsiteX15" fmla="*/ 3722 w 10000"/>
            <a:gd name="connsiteY15" fmla="*/ 3108 h 11186"/>
            <a:gd name="connsiteX0" fmla="*/ 2592 w 8870"/>
            <a:gd name="connsiteY0" fmla="*/ 3108 h 11186"/>
            <a:gd name="connsiteX1" fmla="*/ 0 w 8870"/>
            <a:gd name="connsiteY1" fmla="*/ 2871 h 11186"/>
            <a:gd name="connsiteX2" fmla="*/ 228 w 8870"/>
            <a:gd name="connsiteY2" fmla="*/ 6858 h 11186"/>
            <a:gd name="connsiteX3" fmla="*/ 1740 w 8870"/>
            <a:gd name="connsiteY3" fmla="*/ 10898 h 11186"/>
            <a:gd name="connsiteX4" fmla="*/ 3004 w 8870"/>
            <a:gd name="connsiteY4" fmla="*/ 9026 h 11186"/>
            <a:gd name="connsiteX5" fmla="*/ 4712 w 8870"/>
            <a:gd name="connsiteY5" fmla="*/ 8054 h 11186"/>
            <a:gd name="connsiteX6" fmla="*/ 4908 w 8870"/>
            <a:gd name="connsiteY6" fmla="*/ 9359 h 11186"/>
            <a:gd name="connsiteX7" fmla="*/ 5730 w 8870"/>
            <a:gd name="connsiteY7" fmla="*/ 11186 h 11186"/>
            <a:gd name="connsiteX8" fmla="*/ 6555 w 8870"/>
            <a:gd name="connsiteY8" fmla="*/ 9287 h 11186"/>
            <a:gd name="connsiteX9" fmla="*/ 8097 w 8870"/>
            <a:gd name="connsiteY9" fmla="*/ 7081 h 11186"/>
            <a:gd name="connsiteX10" fmla="*/ 8870 w 8870"/>
            <a:gd name="connsiteY10" fmla="*/ 7081 h 11186"/>
            <a:gd name="connsiteX11" fmla="*/ 8087 w 8870"/>
            <a:gd name="connsiteY11" fmla="*/ 2999 h 11186"/>
            <a:gd name="connsiteX12" fmla="*/ 6409 w 8870"/>
            <a:gd name="connsiteY12" fmla="*/ 858 h 11186"/>
            <a:gd name="connsiteX13" fmla="*/ 4064 w 8870"/>
            <a:gd name="connsiteY13" fmla="*/ 1946 h 11186"/>
            <a:gd name="connsiteX14" fmla="*/ 1699 w 8870"/>
            <a:gd name="connsiteY14" fmla="*/ 0 h 11186"/>
            <a:gd name="connsiteX15" fmla="*/ 2592 w 8870"/>
            <a:gd name="connsiteY15" fmla="*/ 3108 h 11186"/>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9129 w 10000"/>
            <a:gd name="connsiteY9" fmla="*/ 6330 h 10000"/>
            <a:gd name="connsiteX10" fmla="*/ 10000 w 10000"/>
            <a:gd name="connsiteY10" fmla="*/ 6330 h 10000"/>
            <a:gd name="connsiteX11" fmla="*/ 9117 w 10000"/>
            <a:gd name="connsiteY11" fmla="*/ 2681 h 10000"/>
            <a:gd name="connsiteX12" fmla="*/ 7225 w 10000"/>
            <a:gd name="connsiteY12" fmla="*/ 767 h 10000"/>
            <a:gd name="connsiteX13" fmla="*/ 4582 w 10000"/>
            <a:gd name="connsiteY13" fmla="*/ 1740 h 10000"/>
            <a:gd name="connsiteX14" fmla="*/ 1915 w 10000"/>
            <a:gd name="connsiteY14" fmla="*/ 0 h 10000"/>
            <a:gd name="connsiteX15" fmla="*/ 2922 w 10000"/>
            <a:gd name="connsiteY15"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10000 w 10000"/>
            <a:gd name="connsiteY9" fmla="*/ 6330 h 10000"/>
            <a:gd name="connsiteX10" fmla="*/ 9117 w 10000"/>
            <a:gd name="connsiteY10" fmla="*/ 2681 h 10000"/>
            <a:gd name="connsiteX11" fmla="*/ 7225 w 10000"/>
            <a:gd name="connsiteY11" fmla="*/ 767 h 10000"/>
            <a:gd name="connsiteX12" fmla="*/ 4582 w 10000"/>
            <a:gd name="connsiteY12" fmla="*/ 1740 h 10000"/>
            <a:gd name="connsiteX13" fmla="*/ 1915 w 10000"/>
            <a:gd name="connsiteY13" fmla="*/ 0 h 10000"/>
            <a:gd name="connsiteX14" fmla="*/ 2922 w 10000"/>
            <a:gd name="connsiteY14"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10000 w 10000"/>
            <a:gd name="connsiteY8" fmla="*/ 6330 h 10000"/>
            <a:gd name="connsiteX9" fmla="*/ 9117 w 10000"/>
            <a:gd name="connsiteY9" fmla="*/ 2681 h 10000"/>
            <a:gd name="connsiteX10" fmla="*/ 7225 w 10000"/>
            <a:gd name="connsiteY10" fmla="*/ 767 h 10000"/>
            <a:gd name="connsiteX11" fmla="*/ 4582 w 10000"/>
            <a:gd name="connsiteY11" fmla="*/ 1740 h 10000"/>
            <a:gd name="connsiteX12" fmla="*/ 1915 w 10000"/>
            <a:gd name="connsiteY12" fmla="*/ 0 h 10000"/>
            <a:gd name="connsiteX13" fmla="*/ 2922 w 10000"/>
            <a:gd name="connsiteY13" fmla="*/ 2778 h 10000"/>
            <a:gd name="connsiteX0" fmla="*/ 2922 w 10000"/>
            <a:gd name="connsiteY0" fmla="*/ 2778 h 10005"/>
            <a:gd name="connsiteX1" fmla="*/ 0 w 10000"/>
            <a:gd name="connsiteY1" fmla="*/ 2567 h 10005"/>
            <a:gd name="connsiteX2" fmla="*/ 257 w 10000"/>
            <a:gd name="connsiteY2" fmla="*/ 6979 h 10005"/>
            <a:gd name="connsiteX3" fmla="*/ 1962 w 10000"/>
            <a:gd name="connsiteY3" fmla="*/ 9743 h 10005"/>
            <a:gd name="connsiteX4" fmla="*/ 3387 w 10000"/>
            <a:gd name="connsiteY4" fmla="*/ 8069 h 10005"/>
            <a:gd name="connsiteX5" fmla="*/ 5312 w 10000"/>
            <a:gd name="connsiteY5" fmla="*/ 7200 h 10005"/>
            <a:gd name="connsiteX6" fmla="*/ 6460 w 10000"/>
            <a:gd name="connsiteY6" fmla="*/ 10000 h 10005"/>
            <a:gd name="connsiteX7" fmla="*/ 10000 w 10000"/>
            <a:gd name="connsiteY7" fmla="*/ 6330 h 10005"/>
            <a:gd name="connsiteX8" fmla="*/ 9117 w 10000"/>
            <a:gd name="connsiteY8" fmla="*/ 2681 h 10005"/>
            <a:gd name="connsiteX9" fmla="*/ 7225 w 10000"/>
            <a:gd name="connsiteY9" fmla="*/ 767 h 10005"/>
            <a:gd name="connsiteX10" fmla="*/ 4582 w 10000"/>
            <a:gd name="connsiteY10" fmla="*/ 1740 h 10005"/>
            <a:gd name="connsiteX11" fmla="*/ 1915 w 10000"/>
            <a:gd name="connsiteY11" fmla="*/ 0 h 10005"/>
            <a:gd name="connsiteX12" fmla="*/ 2922 w 10000"/>
            <a:gd name="connsiteY12" fmla="*/ 2778 h 10005"/>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387 w 10000"/>
            <a:gd name="connsiteY4" fmla="*/ 8069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897 w 10000"/>
            <a:gd name="connsiteY4" fmla="*/ 891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1023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1925 w 9003"/>
            <a:gd name="connsiteY0" fmla="*/ 2778 h 10007"/>
            <a:gd name="connsiteX1" fmla="*/ 24 w 9003"/>
            <a:gd name="connsiteY1" fmla="*/ 3415 h 10007"/>
            <a:gd name="connsiteX2" fmla="*/ 26 w 9003"/>
            <a:gd name="connsiteY2" fmla="*/ 6979 h 10007"/>
            <a:gd name="connsiteX3" fmla="*/ 965 w 9003"/>
            <a:gd name="connsiteY3" fmla="*/ 9743 h 10007"/>
            <a:gd name="connsiteX4" fmla="*/ 2645 w 9003"/>
            <a:gd name="connsiteY4" fmla="*/ 7857 h 10007"/>
            <a:gd name="connsiteX5" fmla="*/ 4315 w 9003"/>
            <a:gd name="connsiteY5" fmla="*/ 7836 h 10007"/>
            <a:gd name="connsiteX6" fmla="*/ 5463 w 9003"/>
            <a:gd name="connsiteY6" fmla="*/ 10000 h 10007"/>
            <a:gd name="connsiteX7" fmla="*/ 9003 w 9003"/>
            <a:gd name="connsiteY7" fmla="*/ 6330 h 10007"/>
            <a:gd name="connsiteX8" fmla="*/ 8120 w 9003"/>
            <a:gd name="connsiteY8" fmla="*/ 2681 h 10007"/>
            <a:gd name="connsiteX9" fmla="*/ 6228 w 9003"/>
            <a:gd name="connsiteY9" fmla="*/ 767 h 10007"/>
            <a:gd name="connsiteX10" fmla="*/ 3585 w 9003"/>
            <a:gd name="connsiteY10" fmla="*/ 1740 h 10007"/>
            <a:gd name="connsiteX11" fmla="*/ 918 w 9003"/>
            <a:gd name="connsiteY11" fmla="*/ 0 h 10007"/>
            <a:gd name="connsiteX12" fmla="*/ 1925 w 9003"/>
            <a:gd name="connsiteY12" fmla="*/ 2778 h 10007"/>
            <a:gd name="connsiteX0" fmla="*/ 2421 w 10000"/>
            <a:gd name="connsiteY0" fmla="*/ 4047 h 10000"/>
            <a:gd name="connsiteX1" fmla="*/ 27 w 10000"/>
            <a:gd name="connsiteY1" fmla="*/ 3413 h 10000"/>
            <a:gd name="connsiteX2" fmla="*/ 29 w 10000"/>
            <a:gd name="connsiteY2" fmla="*/ 6974 h 10000"/>
            <a:gd name="connsiteX3" fmla="*/ 1072 w 10000"/>
            <a:gd name="connsiteY3" fmla="*/ 9736 h 10000"/>
            <a:gd name="connsiteX4" fmla="*/ 2938 w 10000"/>
            <a:gd name="connsiteY4" fmla="*/ 7852 h 10000"/>
            <a:gd name="connsiteX5" fmla="*/ 4793 w 10000"/>
            <a:gd name="connsiteY5" fmla="*/ 7831 h 10000"/>
            <a:gd name="connsiteX6" fmla="*/ 6068 w 10000"/>
            <a:gd name="connsiteY6" fmla="*/ 9993 h 10000"/>
            <a:gd name="connsiteX7" fmla="*/ 10000 w 10000"/>
            <a:gd name="connsiteY7" fmla="*/ 6326 h 10000"/>
            <a:gd name="connsiteX8" fmla="*/ 9019 w 10000"/>
            <a:gd name="connsiteY8" fmla="*/ 2679 h 10000"/>
            <a:gd name="connsiteX9" fmla="*/ 6918 w 10000"/>
            <a:gd name="connsiteY9" fmla="*/ 766 h 10000"/>
            <a:gd name="connsiteX10" fmla="*/ 3982 w 10000"/>
            <a:gd name="connsiteY10" fmla="*/ 1739 h 10000"/>
            <a:gd name="connsiteX11" fmla="*/ 1020 w 10000"/>
            <a:gd name="connsiteY11" fmla="*/ 0 h 10000"/>
            <a:gd name="connsiteX12" fmla="*/ 2421 w 10000"/>
            <a:gd name="connsiteY12" fmla="*/ 4047 h 10000"/>
            <a:gd name="connsiteX0" fmla="*/ 2421 w 10000"/>
            <a:gd name="connsiteY0" fmla="*/ 3386 h 9339"/>
            <a:gd name="connsiteX1" fmla="*/ 27 w 10000"/>
            <a:gd name="connsiteY1" fmla="*/ 2752 h 9339"/>
            <a:gd name="connsiteX2" fmla="*/ 29 w 10000"/>
            <a:gd name="connsiteY2" fmla="*/ 6313 h 9339"/>
            <a:gd name="connsiteX3" fmla="*/ 1072 w 10000"/>
            <a:gd name="connsiteY3" fmla="*/ 9075 h 9339"/>
            <a:gd name="connsiteX4" fmla="*/ 2938 w 10000"/>
            <a:gd name="connsiteY4" fmla="*/ 7191 h 9339"/>
            <a:gd name="connsiteX5" fmla="*/ 4793 w 10000"/>
            <a:gd name="connsiteY5" fmla="*/ 7170 h 9339"/>
            <a:gd name="connsiteX6" fmla="*/ 6068 w 10000"/>
            <a:gd name="connsiteY6" fmla="*/ 9332 h 9339"/>
            <a:gd name="connsiteX7" fmla="*/ 10000 w 10000"/>
            <a:gd name="connsiteY7" fmla="*/ 5665 h 9339"/>
            <a:gd name="connsiteX8" fmla="*/ 9019 w 10000"/>
            <a:gd name="connsiteY8" fmla="*/ 2018 h 9339"/>
            <a:gd name="connsiteX9" fmla="*/ 6918 w 10000"/>
            <a:gd name="connsiteY9" fmla="*/ 105 h 9339"/>
            <a:gd name="connsiteX10" fmla="*/ 3982 w 10000"/>
            <a:gd name="connsiteY10" fmla="*/ 1078 h 9339"/>
            <a:gd name="connsiteX11" fmla="*/ 2154 w 10000"/>
            <a:gd name="connsiteY11" fmla="*/ 822 h 9339"/>
            <a:gd name="connsiteX12" fmla="*/ 2421 w 10000"/>
            <a:gd name="connsiteY12" fmla="*/ 3386 h 9339"/>
            <a:gd name="connsiteX0" fmla="*/ 2421 w 10000"/>
            <a:gd name="connsiteY0" fmla="*/ 3593 h 9968"/>
            <a:gd name="connsiteX1" fmla="*/ 27 w 10000"/>
            <a:gd name="connsiteY1" fmla="*/ 2914 h 9968"/>
            <a:gd name="connsiteX2" fmla="*/ 29 w 10000"/>
            <a:gd name="connsiteY2" fmla="*/ 6727 h 9968"/>
            <a:gd name="connsiteX3" fmla="*/ 1072 w 10000"/>
            <a:gd name="connsiteY3" fmla="*/ 9684 h 9968"/>
            <a:gd name="connsiteX4" fmla="*/ 2938 w 10000"/>
            <a:gd name="connsiteY4" fmla="*/ 7667 h 9968"/>
            <a:gd name="connsiteX5" fmla="*/ 4793 w 10000"/>
            <a:gd name="connsiteY5" fmla="*/ 7644 h 9968"/>
            <a:gd name="connsiteX6" fmla="*/ 6068 w 10000"/>
            <a:gd name="connsiteY6" fmla="*/ 9960 h 9968"/>
            <a:gd name="connsiteX7" fmla="*/ 10000 w 10000"/>
            <a:gd name="connsiteY7" fmla="*/ 6033 h 9968"/>
            <a:gd name="connsiteX8" fmla="*/ 9019 w 10000"/>
            <a:gd name="connsiteY8" fmla="*/ 2128 h 9968"/>
            <a:gd name="connsiteX9" fmla="*/ 6918 w 10000"/>
            <a:gd name="connsiteY9" fmla="*/ 79 h 9968"/>
            <a:gd name="connsiteX10" fmla="*/ 4832 w 10000"/>
            <a:gd name="connsiteY10" fmla="*/ 2255 h 9968"/>
            <a:gd name="connsiteX11" fmla="*/ 2154 w 10000"/>
            <a:gd name="connsiteY11" fmla="*/ 847 h 9968"/>
            <a:gd name="connsiteX12" fmla="*/ 2421 w 10000"/>
            <a:gd name="connsiteY12" fmla="*/ 3593 h 9968"/>
            <a:gd name="connsiteX0" fmla="*/ 2421 w 10000"/>
            <a:gd name="connsiteY0" fmla="*/ 2755 h 9150"/>
            <a:gd name="connsiteX1" fmla="*/ 27 w 10000"/>
            <a:gd name="connsiteY1" fmla="*/ 2073 h 9150"/>
            <a:gd name="connsiteX2" fmla="*/ 29 w 10000"/>
            <a:gd name="connsiteY2" fmla="*/ 5899 h 9150"/>
            <a:gd name="connsiteX3" fmla="*/ 1072 w 10000"/>
            <a:gd name="connsiteY3" fmla="*/ 8865 h 9150"/>
            <a:gd name="connsiteX4" fmla="*/ 2938 w 10000"/>
            <a:gd name="connsiteY4" fmla="*/ 6842 h 9150"/>
            <a:gd name="connsiteX5" fmla="*/ 4793 w 10000"/>
            <a:gd name="connsiteY5" fmla="*/ 6819 h 9150"/>
            <a:gd name="connsiteX6" fmla="*/ 6068 w 10000"/>
            <a:gd name="connsiteY6" fmla="*/ 9142 h 9150"/>
            <a:gd name="connsiteX7" fmla="*/ 10000 w 10000"/>
            <a:gd name="connsiteY7" fmla="*/ 5202 h 9150"/>
            <a:gd name="connsiteX8" fmla="*/ 9019 w 10000"/>
            <a:gd name="connsiteY8" fmla="*/ 1285 h 9150"/>
            <a:gd name="connsiteX9" fmla="*/ 7202 w 10000"/>
            <a:gd name="connsiteY9" fmla="*/ 139 h 9150"/>
            <a:gd name="connsiteX10" fmla="*/ 4832 w 10000"/>
            <a:gd name="connsiteY10" fmla="*/ 1412 h 9150"/>
            <a:gd name="connsiteX11" fmla="*/ 2154 w 10000"/>
            <a:gd name="connsiteY11" fmla="*/ 0 h 9150"/>
            <a:gd name="connsiteX12" fmla="*/ 2421 w 10000"/>
            <a:gd name="connsiteY12" fmla="*/ 2755 h 9150"/>
            <a:gd name="connsiteX0" fmla="*/ 2421 w 10000"/>
            <a:gd name="connsiteY0" fmla="*/ 3011 h 9999"/>
            <a:gd name="connsiteX1" fmla="*/ 27 w 10000"/>
            <a:gd name="connsiteY1" fmla="*/ 2266 h 9999"/>
            <a:gd name="connsiteX2" fmla="*/ 29 w 10000"/>
            <a:gd name="connsiteY2" fmla="*/ 6447 h 9999"/>
            <a:gd name="connsiteX3" fmla="*/ 1072 w 10000"/>
            <a:gd name="connsiteY3" fmla="*/ 9689 h 9999"/>
            <a:gd name="connsiteX4" fmla="*/ 4355 w 10000"/>
            <a:gd name="connsiteY4" fmla="*/ 7727 h 9999"/>
            <a:gd name="connsiteX5" fmla="*/ 4793 w 10000"/>
            <a:gd name="connsiteY5" fmla="*/ 7452 h 9999"/>
            <a:gd name="connsiteX6" fmla="*/ 6068 w 10000"/>
            <a:gd name="connsiteY6" fmla="*/ 9991 h 9999"/>
            <a:gd name="connsiteX7" fmla="*/ 10000 w 10000"/>
            <a:gd name="connsiteY7" fmla="*/ 5685 h 9999"/>
            <a:gd name="connsiteX8" fmla="*/ 9019 w 10000"/>
            <a:gd name="connsiteY8" fmla="*/ 1404 h 9999"/>
            <a:gd name="connsiteX9" fmla="*/ 7202 w 10000"/>
            <a:gd name="connsiteY9" fmla="*/ 152 h 9999"/>
            <a:gd name="connsiteX10" fmla="*/ 4832 w 10000"/>
            <a:gd name="connsiteY10" fmla="*/ 1543 h 9999"/>
            <a:gd name="connsiteX11" fmla="*/ 2154 w 10000"/>
            <a:gd name="connsiteY11" fmla="*/ 0 h 9999"/>
            <a:gd name="connsiteX12" fmla="*/ 2421 w 10000"/>
            <a:gd name="connsiteY12" fmla="*/ 3011 h 9999"/>
            <a:gd name="connsiteX0" fmla="*/ 2421 w 10000"/>
            <a:gd name="connsiteY0" fmla="*/ 3011 h 10000"/>
            <a:gd name="connsiteX1" fmla="*/ 27 w 10000"/>
            <a:gd name="connsiteY1" fmla="*/ 2266 h 10000"/>
            <a:gd name="connsiteX2" fmla="*/ 29 w 10000"/>
            <a:gd name="connsiteY2" fmla="*/ 6448 h 10000"/>
            <a:gd name="connsiteX3" fmla="*/ 1072 w 10000"/>
            <a:gd name="connsiteY3" fmla="*/ 9690 h 10000"/>
            <a:gd name="connsiteX4" fmla="*/ 4355 w 10000"/>
            <a:gd name="connsiteY4" fmla="*/ 7728 h 10000"/>
            <a:gd name="connsiteX5" fmla="*/ 5927 w 10000"/>
            <a:gd name="connsiteY5" fmla="*/ 7453 h 10000"/>
            <a:gd name="connsiteX6" fmla="*/ 6068 w 10000"/>
            <a:gd name="connsiteY6" fmla="*/ 9992 h 10000"/>
            <a:gd name="connsiteX7" fmla="*/ 10000 w 10000"/>
            <a:gd name="connsiteY7" fmla="*/ 5686 h 10000"/>
            <a:gd name="connsiteX8" fmla="*/ 9019 w 10000"/>
            <a:gd name="connsiteY8" fmla="*/ 1404 h 10000"/>
            <a:gd name="connsiteX9" fmla="*/ 7202 w 10000"/>
            <a:gd name="connsiteY9" fmla="*/ 152 h 10000"/>
            <a:gd name="connsiteX10" fmla="*/ 4832 w 10000"/>
            <a:gd name="connsiteY10" fmla="*/ 1543 h 10000"/>
            <a:gd name="connsiteX11" fmla="*/ 2154 w 10000"/>
            <a:gd name="connsiteY11" fmla="*/ 0 h 10000"/>
            <a:gd name="connsiteX12" fmla="*/ 2421 w 10000"/>
            <a:gd name="connsiteY12" fmla="*/ 3011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000" h="10000">
              <a:moveTo>
                <a:pt x="2421" y="3011"/>
              </a:moveTo>
              <a:lnTo>
                <a:pt x="27" y="2266"/>
              </a:lnTo>
              <a:cubicBezTo>
                <a:pt x="122" y="3991"/>
                <a:pt x="-67" y="4721"/>
                <a:pt x="29" y="6448"/>
              </a:cubicBezTo>
              <a:lnTo>
                <a:pt x="1072" y="9690"/>
              </a:lnTo>
              <a:lnTo>
                <a:pt x="4355" y="7728"/>
              </a:lnTo>
              <a:cubicBezTo>
                <a:pt x="4594" y="8384"/>
                <a:pt x="5686" y="6797"/>
                <a:pt x="5927" y="7453"/>
              </a:cubicBezTo>
              <a:cubicBezTo>
                <a:pt x="6496" y="7831"/>
                <a:pt x="5200" y="10162"/>
                <a:pt x="6068" y="9992"/>
              </a:cubicBezTo>
              <a:lnTo>
                <a:pt x="10000" y="5686"/>
              </a:lnTo>
              <a:lnTo>
                <a:pt x="9019" y="1404"/>
              </a:lnTo>
              <a:cubicBezTo>
                <a:pt x="8698" y="75"/>
                <a:pt x="7525" y="1484"/>
                <a:pt x="7202" y="152"/>
              </a:cubicBezTo>
              <a:cubicBezTo>
                <a:pt x="7264" y="-544"/>
                <a:pt x="4772" y="2239"/>
                <a:pt x="4832" y="1543"/>
              </a:cubicBezTo>
              <a:lnTo>
                <a:pt x="2154" y="0"/>
              </a:lnTo>
              <a:cubicBezTo>
                <a:pt x="2150" y="1169"/>
                <a:pt x="2426" y="1843"/>
                <a:pt x="2421" y="3011"/>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153023</xdr:colOff>
      <xdr:row>19</xdr:row>
      <xdr:rowOff>112148</xdr:rowOff>
    </xdr:from>
    <xdr:to>
      <xdr:col>10</xdr:col>
      <xdr:colOff>243659</xdr:colOff>
      <xdr:row>20</xdr:row>
      <xdr:rowOff>63981</xdr:rowOff>
    </xdr:to>
    <xdr:sp macro="" textlink="">
      <xdr:nvSpPr>
        <xdr:cNvPr id="196" name="MD">
          <a:extLst>
            <a:ext uri="{FF2B5EF4-FFF2-40B4-BE49-F238E27FC236}">
              <a16:creationId xmlns:a16="http://schemas.microsoft.com/office/drawing/2014/main" id="{00000000-0008-0000-0D00-0000C4000000}"/>
            </a:ext>
          </a:extLst>
        </xdr:cNvPr>
        <xdr:cNvSpPr>
          <a:spLocks/>
        </xdr:cNvSpPr>
      </xdr:nvSpPr>
      <xdr:spPr bwMode="auto">
        <a:xfrm>
          <a:off x="6353798" y="3626873"/>
          <a:ext cx="90636" cy="113758"/>
        </a:xfrm>
        <a:custGeom>
          <a:avLst/>
          <a:gdLst>
            <a:gd name="T0" fmla="*/ 76535066 w 10000"/>
            <a:gd name="T1" fmla="*/ 22574748 h 10000"/>
            <a:gd name="T2" fmla="*/ 83691327 w 10000"/>
            <a:gd name="T3" fmla="*/ 19197435 h 10000"/>
            <a:gd name="T4" fmla="*/ 82314503 w 10000"/>
            <a:gd name="T5" fmla="*/ 11073437 h 10000"/>
            <a:gd name="T6" fmla="*/ 61804450 w 10000"/>
            <a:gd name="T7" fmla="*/ 0 h 10000"/>
            <a:gd name="T8" fmla="*/ 47671854 w 10000"/>
            <a:gd name="T9" fmla="*/ 3400804 h 10000"/>
            <a:gd name="T10" fmla="*/ 21707381 w 10000"/>
            <a:gd name="T11" fmla="*/ 5317827 h 10000"/>
            <a:gd name="T12" fmla="*/ 18817447 w 10000"/>
            <a:gd name="T13" fmla="*/ 3400804 h 10000"/>
            <a:gd name="T14" fmla="*/ 10156903 w 10000"/>
            <a:gd name="T15" fmla="*/ 12985361 h 10000"/>
            <a:gd name="T16" fmla="*/ 4385841 w 10000"/>
            <a:gd name="T17" fmla="*/ 20657725 h 10000"/>
            <a:gd name="T18" fmla="*/ 4120806 w 10000"/>
            <a:gd name="T19" fmla="*/ 21894580 h 10000"/>
            <a:gd name="T20" fmla="*/ 3607896 w 10000"/>
            <a:gd name="T21" fmla="*/ 22912274 h 10000"/>
            <a:gd name="T22" fmla="*/ 17202 w 10000"/>
            <a:gd name="T23" fmla="*/ 24567662 h 10000"/>
            <a:gd name="T24" fmla="*/ 15295111 w 10000"/>
            <a:gd name="T25" fmla="*/ 39146671 h 10000"/>
            <a:gd name="T26" fmla="*/ 24579703 w 10000"/>
            <a:gd name="T27" fmla="*/ 41743575 h 10000"/>
            <a:gd name="T28" fmla="*/ 27136223 w 10000"/>
            <a:gd name="T29" fmla="*/ 45372897 h 10000"/>
            <a:gd name="T30" fmla="*/ 47774616 w 10000"/>
            <a:gd name="T31" fmla="*/ 47532320 h 10000"/>
            <a:gd name="T32" fmla="*/ 73653959 w 10000"/>
            <a:gd name="T33" fmla="*/ 43660615 h 10000"/>
            <a:gd name="T34" fmla="*/ 76535066 w 10000"/>
            <a:gd name="T35" fmla="*/ 32159304 h 10000"/>
            <a:gd name="T36" fmla="*/ 82314503 w 10000"/>
            <a:gd name="T37" fmla="*/ 30242282 h 10000"/>
            <a:gd name="T38" fmla="*/ 81374265 w 10000"/>
            <a:gd name="T39" fmla="*/ 27526155 h 10000"/>
            <a:gd name="T40" fmla="*/ 76535066 w 10000"/>
            <a:gd name="T41" fmla="*/ 22574748 h 10000"/>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connsiteX0" fmla="*/ 8952 w 10000"/>
            <a:gd name="connsiteY0" fmla="*/ 4746 h 10000"/>
            <a:gd name="connsiteX1" fmla="*/ 9789 w 10000"/>
            <a:gd name="connsiteY1" fmla="*/ 4036 h 10000"/>
            <a:gd name="connsiteX2" fmla="*/ 9628 w 10000"/>
            <a:gd name="connsiteY2" fmla="*/ 2328 h 10000"/>
            <a:gd name="connsiteX3" fmla="*/ 7229 w 10000"/>
            <a:gd name="connsiteY3" fmla="*/ 0 h 10000"/>
            <a:gd name="connsiteX4" fmla="*/ 5576 w 10000"/>
            <a:gd name="connsiteY4" fmla="*/ 715 h 10000"/>
            <a:gd name="connsiteX5" fmla="*/ 2539 w 10000"/>
            <a:gd name="connsiteY5" fmla="*/ 1118 h 10000"/>
            <a:gd name="connsiteX6" fmla="*/ 1188 w 10000"/>
            <a:gd name="connsiteY6" fmla="*/ 2730 h 10000"/>
            <a:gd name="connsiteX7" fmla="*/ 513 w 10000"/>
            <a:gd name="connsiteY7" fmla="*/ 4343 h 10000"/>
            <a:gd name="connsiteX8" fmla="*/ 482 w 10000"/>
            <a:gd name="connsiteY8" fmla="*/ 4603 h 10000"/>
            <a:gd name="connsiteX9" fmla="*/ 422 w 10000"/>
            <a:gd name="connsiteY9" fmla="*/ 4817 h 10000"/>
            <a:gd name="connsiteX10" fmla="*/ 2 w 10000"/>
            <a:gd name="connsiteY10" fmla="*/ 5165 h 10000"/>
            <a:gd name="connsiteX11" fmla="*/ 1789 w 10000"/>
            <a:gd name="connsiteY11" fmla="*/ 8230 h 10000"/>
            <a:gd name="connsiteX12" fmla="*/ 2875 w 10000"/>
            <a:gd name="connsiteY12" fmla="*/ 8776 h 10000"/>
            <a:gd name="connsiteX13" fmla="*/ 3174 w 10000"/>
            <a:gd name="connsiteY13" fmla="*/ 9539 h 10000"/>
            <a:gd name="connsiteX14" fmla="*/ 5588 w 10000"/>
            <a:gd name="connsiteY14" fmla="*/ 9993 h 10000"/>
            <a:gd name="connsiteX15" fmla="*/ 8615 w 10000"/>
            <a:gd name="connsiteY15" fmla="*/ 9179 h 10000"/>
            <a:gd name="connsiteX16" fmla="*/ 8952 w 10000"/>
            <a:gd name="connsiteY16" fmla="*/ 6761 h 10000"/>
            <a:gd name="connsiteX17" fmla="*/ 9628 w 10000"/>
            <a:gd name="connsiteY17" fmla="*/ 6358 h 10000"/>
            <a:gd name="connsiteX18" fmla="*/ 9518 w 10000"/>
            <a:gd name="connsiteY18" fmla="*/ 5787 h 10000"/>
            <a:gd name="connsiteX19" fmla="*/ 8952 w 10000"/>
            <a:gd name="connsiteY19" fmla="*/ 4746 h 10000"/>
            <a:gd name="connsiteX0" fmla="*/ 1188 w 10000"/>
            <a:gd name="connsiteY0" fmla="*/ 2730 h 10000"/>
            <a:gd name="connsiteX1" fmla="*/ 513 w 10000"/>
            <a:gd name="connsiteY1" fmla="*/ 4343 h 10000"/>
            <a:gd name="connsiteX2" fmla="*/ 482 w 10000"/>
            <a:gd name="connsiteY2" fmla="*/ 4603 h 10000"/>
            <a:gd name="connsiteX3" fmla="*/ 422 w 10000"/>
            <a:gd name="connsiteY3" fmla="*/ 4817 h 10000"/>
            <a:gd name="connsiteX4" fmla="*/ 2 w 10000"/>
            <a:gd name="connsiteY4" fmla="*/ 5165 h 10000"/>
            <a:gd name="connsiteX5" fmla="*/ 1789 w 10000"/>
            <a:gd name="connsiteY5" fmla="*/ 8230 h 10000"/>
            <a:gd name="connsiteX6" fmla="*/ 2875 w 10000"/>
            <a:gd name="connsiteY6" fmla="*/ 8776 h 10000"/>
            <a:gd name="connsiteX7" fmla="*/ 3174 w 10000"/>
            <a:gd name="connsiteY7" fmla="*/ 9539 h 10000"/>
            <a:gd name="connsiteX8" fmla="*/ 5588 w 10000"/>
            <a:gd name="connsiteY8" fmla="*/ 9993 h 10000"/>
            <a:gd name="connsiteX9" fmla="*/ 8615 w 10000"/>
            <a:gd name="connsiteY9" fmla="*/ 9179 h 10000"/>
            <a:gd name="connsiteX10" fmla="*/ 8952 w 10000"/>
            <a:gd name="connsiteY10" fmla="*/ 6761 h 10000"/>
            <a:gd name="connsiteX11" fmla="*/ 9628 w 10000"/>
            <a:gd name="connsiteY11" fmla="*/ 6358 h 10000"/>
            <a:gd name="connsiteX12" fmla="*/ 9518 w 10000"/>
            <a:gd name="connsiteY12" fmla="*/ 5787 h 10000"/>
            <a:gd name="connsiteX13" fmla="*/ 8952 w 10000"/>
            <a:gd name="connsiteY13" fmla="*/ 4746 h 10000"/>
            <a:gd name="connsiteX14" fmla="*/ 9789 w 10000"/>
            <a:gd name="connsiteY14" fmla="*/ 4036 h 10000"/>
            <a:gd name="connsiteX15" fmla="*/ 9628 w 10000"/>
            <a:gd name="connsiteY15" fmla="*/ 2328 h 10000"/>
            <a:gd name="connsiteX16" fmla="*/ 7229 w 10000"/>
            <a:gd name="connsiteY16" fmla="*/ 0 h 10000"/>
            <a:gd name="connsiteX17" fmla="*/ 5576 w 10000"/>
            <a:gd name="connsiteY17" fmla="*/ 715 h 10000"/>
            <a:gd name="connsiteX18" fmla="*/ 7004 w 10000"/>
            <a:gd name="connsiteY18" fmla="*/ 6552 h 10000"/>
            <a:gd name="connsiteX0" fmla="*/ 1188 w 10000"/>
            <a:gd name="connsiteY0" fmla="*/ 2730 h 10000"/>
            <a:gd name="connsiteX1" fmla="*/ 513 w 10000"/>
            <a:gd name="connsiteY1" fmla="*/ 4343 h 10000"/>
            <a:gd name="connsiteX2" fmla="*/ 482 w 10000"/>
            <a:gd name="connsiteY2" fmla="*/ 4603 h 10000"/>
            <a:gd name="connsiteX3" fmla="*/ 422 w 10000"/>
            <a:gd name="connsiteY3" fmla="*/ 4817 h 10000"/>
            <a:gd name="connsiteX4" fmla="*/ 2 w 10000"/>
            <a:gd name="connsiteY4" fmla="*/ 5165 h 10000"/>
            <a:gd name="connsiteX5" fmla="*/ 1789 w 10000"/>
            <a:gd name="connsiteY5" fmla="*/ 8230 h 10000"/>
            <a:gd name="connsiteX6" fmla="*/ 2875 w 10000"/>
            <a:gd name="connsiteY6" fmla="*/ 8776 h 10000"/>
            <a:gd name="connsiteX7" fmla="*/ 3174 w 10000"/>
            <a:gd name="connsiteY7" fmla="*/ 9539 h 10000"/>
            <a:gd name="connsiteX8" fmla="*/ 5588 w 10000"/>
            <a:gd name="connsiteY8" fmla="*/ 9993 h 10000"/>
            <a:gd name="connsiteX9" fmla="*/ 8615 w 10000"/>
            <a:gd name="connsiteY9" fmla="*/ 9179 h 10000"/>
            <a:gd name="connsiteX10" fmla="*/ 8952 w 10000"/>
            <a:gd name="connsiteY10" fmla="*/ 6761 h 10000"/>
            <a:gd name="connsiteX11" fmla="*/ 9628 w 10000"/>
            <a:gd name="connsiteY11" fmla="*/ 6358 h 10000"/>
            <a:gd name="connsiteX12" fmla="*/ 9518 w 10000"/>
            <a:gd name="connsiteY12" fmla="*/ 5787 h 10000"/>
            <a:gd name="connsiteX13" fmla="*/ 8952 w 10000"/>
            <a:gd name="connsiteY13" fmla="*/ 4746 h 10000"/>
            <a:gd name="connsiteX14" fmla="*/ 9789 w 10000"/>
            <a:gd name="connsiteY14" fmla="*/ 4036 h 10000"/>
            <a:gd name="connsiteX15" fmla="*/ 9628 w 10000"/>
            <a:gd name="connsiteY15" fmla="*/ 2328 h 10000"/>
            <a:gd name="connsiteX16" fmla="*/ 7229 w 10000"/>
            <a:gd name="connsiteY16" fmla="*/ 0 h 10000"/>
            <a:gd name="connsiteX17" fmla="*/ 5576 w 10000"/>
            <a:gd name="connsiteY17" fmla="*/ 715 h 10000"/>
            <a:gd name="connsiteX18" fmla="*/ 7004 w 10000"/>
            <a:gd name="connsiteY18" fmla="*/ 6552 h 10000"/>
            <a:gd name="connsiteX19" fmla="*/ 1188 w 10000"/>
            <a:gd name="connsiteY19" fmla="*/ 2730 h 10000"/>
            <a:gd name="connsiteX0" fmla="*/ 7004 w 10000"/>
            <a:gd name="connsiteY0" fmla="*/ 6552 h 10000"/>
            <a:gd name="connsiteX1" fmla="*/ 513 w 10000"/>
            <a:gd name="connsiteY1" fmla="*/ 4343 h 10000"/>
            <a:gd name="connsiteX2" fmla="*/ 482 w 10000"/>
            <a:gd name="connsiteY2" fmla="*/ 4603 h 10000"/>
            <a:gd name="connsiteX3" fmla="*/ 422 w 10000"/>
            <a:gd name="connsiteY3" fmla="*/ 4817 h 10000"/>
            <a:gd name="connsiteX4" fmla="*/ 2 w 10000"/>
            <a:gd name="connsiteY4" fmla="*/ 5165 h 10000"/>
            <a:gd name="connsiteX5" fmla="*/ 1789 w 10000"/>
            <a:gd name="connsiteY5" fmla="*/ 8230 h 10000"/>
            <a:gd name="connsiteX6" fmla="*/ 2875 w 10000"/>
            <a:gd name="connsiteY6" fmla="*/ 8776 h 10000"/>
            <a:gd name="connsiteX7" fmla="*/ 3174 w 10000"/>
            <a:gd name="connsiteY7" fmla="*/ 9539 h 10000"/>
            <a:gd name="connsiteX8" fmla="*/ 5588 w 10000"/>
            <a:gd name="connsiteY8" fmla="*/ 9993 h 10000"/>
            <a:gd name="connsiteX9" fmla="*/ 8615 w 10000"/>
            <a:gd name="connsiteY9" fmla="*/ 9179 h 10000"/>
            <a:gd name="connsiteX10" fmla="*/ 8952 w 10000"/>
            <a:gd name="connsiteY10" fmla="*/ 6761 h 10000"/>
            <a:gd name="connsiteX11" fmla="*/ 9628 w 10000"/>
            <a:gd name="connsiteY11" fmla="*/ 6358 h 10000"/>
            <a:gd name="connsiteX12" fmla="*/ 9518 w 10000"/>
            <a:gd name="connsiteY12" fmla="*/ 5787 h 10000"/>
            <a:gd name="connsiteX13" fmla="*/ 8952 w 10000"/>
            <a:gd name="connsiteY13" fmla="*/ 4746 h 10000"/>
            <a:gd name="connsiteX14" fmla="*/ 9789 w 10000"/>
            <a:gd name="connsiteY14" fmla="*/ 4036 h 10000"/>
            <a:gd name="connsiteX15" fmla="*/ 9628 w 10000"/>
            <a:gd name="connsiteY15" fmla="*/ 2328 h 10000"/>
            <a:gd name="connsiteX16" fmla="*/ 7229 w 10000"/>
            <a:gd name="connsiteY16" fmla="*/ 0 h 10000"/>
            <a:gd name="connsiteX17" fmla="*/ 5576 w 10000"/>
            <a:gd name="connsiteY17" fmla="*/ 715 h 10000"/>
            <a:gd name="connsiteX18" fmla="*/ 7004 w 10000"/>
            <a:gd name="connsiteY18" fmla="*/ 6552 h 10000"/>
            <a:gd name="connsiteX0" fmla="*/ 7048 w 10044"/>
            <a:gd name="connsiteY0" fmla="*/ 6552 h 10000"/>
            <a:gd name="connsiteX1" fmla="*/ 557 w 10044"/>
            <a:gd name="connsiteY1" fmla="*/ 4343 h 10000"/>
            <a:gd name="connsiteX2" fmla="*/ 526 w 10044"/>
            <a:gd name="connsiteY2" fmla="*/ 4603 h 10000"/>
            <a:gd name="connsiteX3" fmla="*/ 46 w 10044"/>
            <a:gd name="connsiteY3" fmla="*/ 5165 h 10000"/>
            <a:gd name="connsiteX4" fmla="*/ 1833 w 10044"/>
            <a:gd name="connsiteY4" fmla="*/ 8230 h 10000"/>
            <a:gd name="connsiteX5" fmla="*/ 2919 w 10044"/>
            <a:gd name="connsiteY5" fmla="*/ 8776 h 10000"/>
            <a:gd name="connsiteX6" fmla="*/ 3218 w 10044"/>
            <a:gd name="connsiteY6" fmla="*/ 9539 h 10000"/>
            <a:gd name="connsiteX7" fmla="*/ 5632 w 10044"/>
            <a:gd name="connsiteY7" fmla="*/ 9993 h 10000"/>
            <a:gd name="connsiteX8" fmla="*/ 8659 w 10044"/>
            <a:gd name="connsiteY8" fmla="*/ 9179 h 10000"/>
            <a:gd name="connsiteX9" fmla="*/ 8996 w 10044"/>
            <a:gd name="connsiteY9" fmla="*/ 6761 h 10000"/>
            <a:gd name="connsiteX10" fmla="*/ 9672 w 10044"/>
            <a:gd name="connsiteY10" fmla="*/ 6358 h 10000"/>
            <a:gd name="connsiteX11" fmla="*/ 9562 w 10044"/>
            <a:gd name="connsiteY11" fmla="*/ 5787 h 10000"/>
            <a:gd name="connsiteX12" fmla="*/ 8996 w 10044"/>
            <a:gd name="connsiteY12" fmla="*/ 4746 h 10000"/>
            <a:gd name="connsiteX13" fmla="*/ 9833 w 10044"/>
            <a:gd name="connsiteY13" fmla="*/ 4036 h 10000"/>
            <a:gd name="connsiteX14" fmla="*/ 9672 w 10044"/>
            <a:gd name="connsiteY14" fmla="*/ 2328 h 10000"/>
            <a:gd name="connsiteX15" fmla="*/ 7273 w 10044"/>
            <a:gd name="connsiteY15" fmla="*/ 0 h 10000"/>
            <a:gd name="connsiteX16" fmla="*/ 5620 w 10044"/>
            <a:gd name="connsiteY16" fmla="*/ 715 h 10000"/>
            <a:gd name="connsiteX17" fmla="*/ 7048 w 10044"/>
            <a:gd name="connsiteY17" fmla="*/ 6552 h 10000"/>
            <a:gd name="connsiteX0" fmla="*/ 6549 w 9545"/>
            <a:gd name="connsiteY0" fmla="*/ 6552 h 10000"/>
            <a:gd name="connsiteX1" fmla="*/ 58 w 9545"/>
            <a:gd name="connsiteY1" fmla="*/ 4343 h 10000"/>
            <a:gd name="connsiteX2" fmla="*/ 27 w 9545"/>
            <a:gd name="connsiteY2" fmla="*/ 4603 h 10000"/>
            <a:gd name="connsiteX3" fmla="*/ 1334 w 9545"/>
            <a:gd name="connsiteY3" fmla="*/ 8230 h 10000"/>
            <a:gd name="connsiteX4" fmla="*/ 2420 w 9545"/>
            <a:gd name="connsiteY4" fmla="*/ 8776 h 10000"/>
            <a:gd name="connsiteX5" fmla="*/ 2719 w 9545"/>
            <a:gd name="connsiteY5" fmla="*/ 9539 h 10000"/>
            <a:gd name="connsiteX6" fmla="*/ 5133 w 9545"/>
            <a:gd name="connsiteY6" fmla="*/ 9993 h 10000"/>
            <a:gd name="connsiteX7" fmla="*/ 8160 w 9545"/>
            <a:gd name="connsiteY7" fmla="*/ 9179 h 10000"/>
            <a:gd name="connsiteX8" fmla="*/ 8497 w 9545"/>
            <a:gd name="connsiteY8" fmla="*/ 6761 h 10000"/>
            <a:gd name="connsiteX9" fmla="*/ 9173 w 9545"/>
            <a:gd name="connsiteY9" fmla="*/ 6358 h 10000"/>
            <a:gd name="connsiteX10" fmla="*/ 9063 w 9545"/>
            <a:gd name="connsiteY10" fmla="*/ 5787 h 10000"/>
            <a:gd name="connsiteX11" fmla="*/ 8497 w 9545"/>
            <a:gd name="connsiteY11" fmla="*/ 4746 h 10000"/>
            <a:gd name="connsiteX12" fmla="*/ 9334 w 9545"/>
            <a:gd name="connsiteY12" fmla="*/ 4036 h 10000"/>
            <a:gd name="connsiteX13" fmla="*/ 9173 w 9545"/>
            <a:gd name="connsiteY13" fmla="*/ 2328 h 10000"/>
            <a:gd name="connsiteX14" fmla="*/ 6774 w 9545"/>
            <a:gd name="connsiteY14" fmla="*/ 0 h 10000"/>
            <a:gd name="connsiteX15" fmla="*/ 5121 w 9545"/>
            <a:gd name="connsiteY15" fmla="*/ 715 h 10000"/>
            <a:gd name="connsiteX16" fmla="*/ 6549 w 9545"/>
            <a:gd name="connsiteY16" fmla="*/ 6552 h 10000"/>
            <a:gd name="connsiteX0" fmla="*/ 7050 w 10190"/>
            <a:gd name="connsiteY0" fmla="*/ 6552 h 10000"/>
            <a:gd name="connsiteX1" fmla="*/ 250 w 10190"/>
            <a:gd name="connsiteY1" fmla="*/ 4343 h 10000"/>
            <a:gd name="connsiteX2" fmla="*/ 1587 w 10190"/>
            <a:gd name="connsiteY2" fmla="*/ 8230 h 10000"/>
            <a:gd name="connsiteX3" fmla="*/ 2724 w 10190"/>
            <a:gd name="connsiteY3" fmla="*/ 8776 h 10000"/>
            <a:gd name="connsiteX4" fmla="*/ 3038 w 10190"/>
            <a:gd name="connsiteY4" fmla="*/ 9539 h 10000"/>
            <a:gd name="connsiteX5" fmla="*/ 5567 w 10190"/>
            <a:gd name="connsiteY5" fmla="*/ 9993 h 10000"/>
            <a:gd name="connsiteX6" fmla="*/ 8738 w 10190"/>
            <a:gd name="connsiteY6" fmla="*/ 9179 h 10000"/>
            <a:gd name="connsiteX7" fmla="*/ 9091 w 10190"/>
            <a:gd name="connsiteY7" fmla="*/ 6761 h 10000"/>
            <a:gd name="connsiteX8" fmla="*/ 9799 w 10190"/>
            <a:gd name="connsiteY8" fmla="*/ 6358 h 10000"/>
            <a:gd name="connsiteX9" fmla="*/ 9684 w 10190"/>
            <a:gd name="connsiteY9" fmla="*/ 5787 h 10000"/>
            <a:gd name="connsiteX10" fmla="*/ 9091 w 10190"/>
            <a:gd name="connsiteY10" fmla="*/ 4746 h 10000"/>
            <a:gd name="connsiteX11" fmla="*/ 9968 w 10190"/>
            <a:gd name="connsiteY11" fmla="*/ 4036 h 10000"/>
            <a:gd name="connsiteX12" fmla="*/ 9799 w 10190"/>
            <a:gd name="connsiteY12" fmla="*/ 2328 h 10000"/>
            <a:gd name="connsiteX13" fmla="*/ 7286 w 10190"/>
            <a:gd name="connsiteY13" fmla="*/ 0 h 10000"/>
            <a:gd name="connsiteX14" fmla="*/ 5554 w 10190"/>
            <a:gd name="connsiteY14" fmla="*/ 715 h 10000"/>
            <a:gd name="connsiteX15" fmla="*/ 7050 w 10190"/>
            <a:gd name="connsiteY15" fmla="*/ 6552 h 10000"/>
            <a:gd name="connsiteX0" fmla="*/ 5463 w 8603"/>
            <a:gd name="connsiteY0" fmla="*/ 6552 h 10000"/>
            <a:gd name="connsiteX1" fmla="*/ 0 w 8603"/>
            <a:gd name="connsiteY1" fmla="*/ 8230 h 10000"/>
            <a:gd name="connsiteX2" fmla="*/ 1137 w 8603"/>
            <a:gd name="connsiteY2" fmla="*/ 8776 h 10000"/>
            <a:gd name="connsiteX3" fmla="*/ 1451 w 8603"/>
            <a:gd name="connsiteY3" fmla="*/ 9539 h 10000"/>
            <a:gd name="connsiteX4" fmla="*/ 3980 w 8603"/>
            <a:gd name="connsiteY4" fmla="*/ 9993 h 10000"/>
            <a:gd name="connsiteX5" fmla="*/ 7151 w 8603"/>
            <a:gd name="connsiteY5" fmla="*/ 9179 h 10000"/>
            <a:gd name="connsiteX6" fmla="*/ 7504 w 8603"/>
            <a:gd name="connsiteY6" fmla="*/ 6761 h 10000"/>
            <a:gd name="connsiteX7" fmla="*/ 8212 w 8603"/>
            <a:gd name="connsiteY7" fmla="*/ 6358 h 10000"/>
            <a:gd name="connsiteX8" fmla="*/ 8097 w 8603"/>
            <a:gd name="connsiteY8" fmla="*/ 5787 h 10000"/>
            <a:gd name="connsiteX9" fmla="*/ 7504 w 8603"/>
            <a:gd name="connsiteY9" fmla="*/ 4746 h 10000"/>
            <a:gd name="connsiteX10" fmla="*/ 8381 w 8603"/>
            <a:gd name="connsiteY10" fmla="*/ 4036 h 10000"/>
            <a:gd name="connsiteX11" fmla="*/ 8212 w 8603"/>
            <a:gd name="connsiteY11" fmla="*/ 2328 h 10000"/>
            <a:gd name="connsiteX12" fmla="*/ 5699 w 8603"/>
            <a:gd name="connsiteY12" fmla="*/ 0 h 10000"/>
            <a:gd name="connsiteX13" fmla="*/ 3967 w 8603"/>
            <a:gd name="connsiteY13" fmla="*/ 715 h 10000"/>
            <a:gd name="connsiteX14" fmla="*/ 5463 w 8603"/>
            <a:gd name="connsiteY14" fmla="*/ 6552 h 10000"/>
            <a:gd name="connsiteX0" fmla="*/ 5028 w 8678"/>
            <a:gd name="connsiteY0" fmla="*/ 6552 h 10000"/>
            <a:gd name="connsiteX1" fmla="*/ 0 w 8678"/>
            <a:gd name="connsiteY1" fmla="*/ 8776 h 10000"/>
            <a:gd name="connsiteX2" fmla="*/ 365 w 8678"/>
            <a:gd name="connsiteY2" fmla="*/ 9539 h 10000"/>
            <a:gd name="connsiteX3" fmla="*/ 3304 w 8678"/>
            <a:gd name="connsiteY3" fmla="*/ 9993 h 10000"/>
            <a:gd name="connsiteX4" fmla="*/ 6990 w 8678"/>
            <a:gd name="connsiteY4" fmla="*/ 9179 h 10000"/>
            <a:gd name="connsiteX5" fmla="*/ 7401 w 8678"/>
            <a:gd name="connsiteY5" fmla="*/ 6761 h 10000"/>
            <a:gd name="connsiteX6" fmla="*/ 8224 w 8678"/>
            <a:gd name="connsiteY6" fmla="*/ 6358 h 10000"/>
            <a:gd name="connsiteX7" fmla="*/ 8090 w 8678"/>
            <a:gd name="connsiteY7" fmla="*/ 5787 h 10000"/>
            <a:gd name="connsiteX8" fmla="*/ 7401 w 8678"/>
            <a:gd name="connsiteY8" fmla="*/ 4746 h 10000"/>
            <a:gd name="connsiteX9" fmla="*/ 8420 w 8678"/>
            <a:gd name="connsiteY9" fmla="*/ 4036 h 10000"/>
            <a:gd name="connsiteX10" fmla="*/ 8224 w 8678"/>
            <a:gd name="connsiteY10" fmla="*/ 2328 h 10000"/>
            <a:gd name="connsiteX11" fmla="*/ 5302 w 8678"/>
            <a:gd name="connsiteY11" fmla="*/ 0 h 10000"/>
            <a:gd name="connsiteX12" fmla="*/ 3289 w 8678"/>
            <a:gd name="connsiteY12" fmla="*/ 715 h 10000"/>
            <a:gd name="connsiteX13" fmla="*/ 5028 w 8678"/>
            <a:gd name="connsiteY13" fmla="*/ 6552 h 10000"/>
            <a:gd name="connsiteX0" fmla="*/ 5820 w 10026"/>
            <a:gd name="connsiteY0" fmla="*/ 6552 h 10001"/>
            <a:gd name="connsiteX1" fmla="*/ 26 w 10026"/>
            <a:gd name="connsiteY1" fmla="*/ 8776 h 10001"/>
            <a:gd name="connsiteX2" fmla="*/ 3833 w 10026"/>
            <a:gd name="connsiteY2" fmla="*/ 9993 h 10001"/>
            <a:gd name="connsiteX3" fmla="*/ 8081 w 10026"/>
            <a:gd name="connsiteY3" fmla="*/ 9179 h 10001"/>
            <a:gd name="connsiteX4" fmla="*/ 8554 w 10026"/>
            <a:gd name="connsiteY4" fmla="*/ 6761 h 10001"/>
            <a:gd name="connsiteX5" fmla="*/ 9503 w 10026"/>
            <a:gd name="connsiteY5" fmla="*/ 6358 h 10001"/>
            <a:gd name="connsiteX6" fmla="*/ 9348 w 10026"/>
            <a:gd name="connsiteY6" fmla="*/ 5787 h 10001"/>
            <a:gd name="connsiteX7" fmla="*/ 8554 w 10026"/>
            <a:gd name="connsiteY7" fmla="*/ 4746 h 10001"/>
            <a:gd name="connsiteX8" fmla="*/ 9729 w 10026"/>
            <a:gd name="connsiteY8" fmla="*/ 4036 h 10001"/>
            <a:gd name="connsiteX9" fmla="*/ 9503 w 10026"/>
            <a:gd name="connsiteY9" fmla="*/ 2328 h 10001"/>
            <a:gd name="connsiteX10" fmla="*/ 6136 w 10026"/>
            <a:gd name="connsiteY10" fmla="*/ 0 h 10001"/>
            <a:gd name="connsiteX11" fmla="*/ 3816 w 10026"/>
            <a:gd name="connsiteY11" fmla="*/ 715 h 10001"/>
            <a:gd name="connsiteX12" fmla="*/ 5820 w 10026"/>
            <a:gd name="connsiteY12" fmla="*/ 6552 h 10001"/>
            <a:gd name="connsiteX0" fmla="*/ 3231 w 7437"/>
            <a:gd name="connsiteY0" fmla="*/ 6552 h 10001"/>
            <a:gd name="connsiteX1" fmla="*/ 1244 w 7437"/>
            <a:gd name="connsiteY1" fmla="*/ 9993 h 10001"/>
            <a:gd name="connsiteX2" fmla="*/ 5492 w 7437"/>
            <a:gd name="connsiteY2" fmla="*/ 9179 h 10001"/>
            <a:gd name="connsiteX3" fmla="*/ 5965 w 7437"/>
            <a:gd name="connsiteY3" fmla="*/ 6761 h 10001"/>
            <a:gd name="connsiteX4" fmla="*/ 6914 w 7437"/>
            <a:gd name="connsiteY4" fmla="*/ 6358 h 10001"/>
            <a:gd name="connsiteX5" fmla="*/ 6759 w 7437"/>
            <a:gd name="connsiteY5" fmla="*/ 5787 h 10001"/>
            <a:gd name="connsiteX6" fmla="*/ 5965 w 7437"/>
            <a:gd name="connsiteY6" fmla="*/ 4746 h 10001"/>
            <a:gd name="connsiteX7" fmla="*/ 7140 w 7437"/>
            <a:gd name="connsiteY7" fmla="*/ 4036 h 10001"/>
            <a:gd name="connsiteX8" fmla="*/ 6914 w 7437"/>
            <a:gd name="connsiteY8" fmla="*/ 2328 h 10001"/>
            <a:gd name="connsiteX9" fmla="*/ 3547 w 7437"/>
            <a:gd name="connsiteY9" fmla="*/ 0 h 10001"/>
            <a:gd name="connsiteX10" fmla="*/ 1227 w 7437"/>
            <a:gd name="connsiteY10" fmla="*/ 715 h 10001"/>
            <a:gd name="connsiteX11" fmla="*/ 3231 w 7437"/>
            <a:gd name="connsiteY11" fmla="*/ 6552 h 10001"/>
            <a:gd name="connsiteX0" fmla="*/ 4344 w 10000"/>
            <a:gd name="connsiteY0" fmla="*/ 6551 h 9178"/>
            <a:gd name="connsiteX1" fmla="*/ 7385 w 10000"/>
            <a:gd name="connsiteY1" fmla="*/ 9178 h 9178"/>
            <a:gd name="connsiteX2" fmla="*/ 8021 w 10000"/>
            <a:gd name="connsiteY2" fmla="*/ 6760 h 9178"/>
            <a:gd name="connsiteX3" fmla="*/ 9297 w 10000"/>
            <a:gd name="connsiteY3" fmla="*/ 6357 h 9178"/>
            <a:gd name="connsiteX4" fmla="*/ 9088 w 10000"/>
            <a:gd name="connsiteY4" fmla="*/ 5786 h 9178"/>
            <a:gd name="connsiteX5" fmla="*/ 8021 w 10000"/>
            <a:gd name="connsiteY5" fmla="*/ 4746 h 9178"/>
            <a:gd name="connsiteX6" fmla="*/ 9601 w 10000"/>
            <a:gd name="connsiteY6" fmla="*/ 4036 h 9178"/>
            <a:gd name="connsiteX7" fmla="*/ 9297 w 10000"/>
            <a:gd name="connsiteY7" fmla="*/ 2328 h 9178"/>
            <a:gd name="connsiteX8" fmla="*/ 4769 w 10000"/>
            <a:gd name="connsiteY8" fmla="*/ 0 h 9178"/>
            <a:gd name="connsiteX9" fmla="*/ 1650 w 10000"/>
            <a:gd name="connsiteY9" fmla="*/ 715 h 9178"/>
            <a:gd name="connsiteX10" fmla="*/ 4344 w 10000"/>
            <a:gd name="connsiteY10" fmla="*/ 6551 h 9178"/>
            <a:gd name="connsiteX0" fmla="*/ 4344 w 10000"/>
            <a:gd name="connsiteY0" fmla="*/ 7138 h 7365"/>
            <a:gd name="connsiteX1" fmla="*/ 8021 w 10000"/>
            <a:gd name="connsiteY1" fmla="*/ 7365 h 7365"/>
            <a:gd name="connsiteX2" fmla="*/ 9297 w 10000"/>
            <a:gd name="connsiteY2" fmla="*/ 6926 h 7365"/>
            <a:gd name="connsiteX3" fmla="*/ 9088 w 10000"/>
            <a:gd name="connsiteY3" fmla="*/ 6304 h 7365"/>
            <a:gd name="connsiteX4" fmla="*/ 8021 w 10000"/>
            <a:gd name="connsiteY4" fmla="*/ 5171 h 7365"/>
            <a:gd name="connsiteX5" fmla="*/ 9601 w 10000"/>
            <a:gd name="connsiteY5" fmla="*/ 4397 h 7365"/>
            <a:gd name="connsiteX6" fmla="*/ 9297 w 10000"/>
            <a:gd name="connsiteY6" fmla="*/ 2537 h 7365"/>
            <a:gd name="connsiteX7" fmla="*/ 4769 w 10000"/>
            <a:gd name="connsiteY7" fmla="*/ 0 h 7365"/>
            <a:gd name="connsiteX8" fmla="*/ 1650 w 10000"/>
            <a:gd name="connsiteY8" fmla="*/ 779 h 7365"/>
            <a:gd name="connsiteX9" fmla="*/ 4344 w 10000"/>
            <a:gd name="connsiteY9" fmla="*/ 7138 h 7365"/>
            <a:gd name="connsiteX0" fmla="*/ 3593 w 9907"/>
            <a:gd name="connsiteY0" fmla="*/ 4878 h 10000"/>
            <a:gd name="connsiteX1" fmla="*/ 7928 w 9907"/>
            <a:gd name="connsiteY1" fmla="*/ 10000 h 10000"/>
            <a:gd name="connsiteX2" fmla="*/ 9204 w 9907"/>
            <a:gd name="connsiteY2" fmla="*/ 9404 h 10000"/>
            <a:gd name="connsiteX3" fmla="*/ 8995 w 9907"/>
            <a:gd name="connsiteY3" fmla="*/ 8559 h 10000"/>
            <a:gd name="connsiteX4" fmla="*/ 7928 w 9907"/>
            <a:gd name="connsiteY4" fmla="*/ 7021 h 10000"/>
            <a:gd name="connsiteX5" fmla="*/ 9508 w 9907"/>
            <a:gd name="connsiteY5" fmla="*/ 5970 h 10000"/>
            <a:gd name="connsiteX6" fmla="*/ 9204 w 9907"/>
            <a:gd name="connsiteY6" fmla="*/ 3445 h 10000"/>
            <a:gd name="connsiteX7" fmla="*/ 4676 w 9907"/>
            <a:gd name="connsiteY7" fmla="*/ 0 h 10000"/>
            <a:gd name="connsiteX8" fmla="*/ 1557 w 9907"/>
            <a:gd name="connsiteY8" fmla="*/ 1058 h 10000"/>
            <a:gd name="connsiteX9" fmla="*/ 3593 w 9907"/>
            <a:gd name="connsiteY9" fmla="*/ 4878 h 10000"/>
            <a:gd name="connsiteX0" fmla="*/ 2055 w 8428"/>
            <a:gd name="connsiteY0" fmla="*/ 4878 h 10000"/>
            <a:gd name="connsiteX1" fmla="*/ 6430 w 8428"/>
            <a:gd name="connsiteY1" fmla="*/ 10000 h 10000"/>
            <a:gd name="connsiteX2" fmla="*/ 7718 w 8428"/>
            <a:gd name="connsiteY2" fmla="*/ 9404 h 10000"/>
            <a:gd name="connsiteX3" fmla="*/ 7507 w 8428"/>
            <a:gd name="connsiteY3" fmla="*/ 8559 h 10000"/>
            <a:gd name="connsiteX4" fmla="*/ 6430 w 8428"/>
            <a:gd name="connsiteY4" fmla="*/ 7021 h 10000"/>
            <a:gd name="connsiteX5" fmla="*/ 8025 w 8428"/>
            <a:gd name="connsiteY5" fmla="*/ 5970 h 10000"/>
            <a:gd name="connsiteX6" fmla="*/ 7718 w 8428"/>
            <a:gd name="connsiteY6" fmla="*/ 3445 h 10000"/>
            <a:gd name="connsiteX7" fmla="*/ 3148 w 8428"/>
            <a:gd name="connsiteY7" fmla="*/ 0 h 10000"/>
            <a:gd name="connsiteX8" fmla="*/ 0 w 8428"/>
            <a:gd name="connsiteY8" fmla="*/ 1058 h 10000"/>
            <a:gd name="connsiteX9" fmla="*/ 2055 w 8428"/>
            <a:gd name="connsiteY9" fmla="*/ 4878 h 10000"/>
            <a:gd name="connsiteX0" fmla="*/ 4279 w 10002"/>
            <a:gd name="connsiteY0" fmla="*/ 4041 h 10000"/>
            <a:gd name="connsiteX1" fmla="*/ 7631 w 10002"/>
            <a:gd name="connsiteY1" fmla="*/ 10000 h 10000"/>
            <a:gd name="connsiteX2" fmla="*/ 9160 w 10002"/>
            <a:gd name="connsiteY2" fmla="*/ 9404 h 10000"/>
            <a:gd name="connsiteX3" fmla="*/ 8909 w 10002"/>
            <a:gd name="connsiteY3" fmla="*/ 8559 h 10000"/>
            <a:gd name="connsiteX4" fmla="*/ 7631 w 10002"/>
            <a:gd name="connsiteY4" fmla="*/ 7021 h 10000"/>
            <a:gd name="connsiteX5" fmla="*/ 9524 w 10002"/>
            <a:gd name="connsiteY5" fmla="*/ 5970 h 10000"/>
            <a:gd name="connsiteX6" fmla="*/ 9160 w 10002"/>
            <a:gd name="connsiteY6" fmla="*/ 3445 h 10000"/>
            <a:gd name="connsiteX7" fmla="*/ 3737 w 10002"/>
            <a:gd name="connsiteY7" fmla="*/ 0 h 10000"/>
            <a:gd name="connsiteX8" fmla="*/ 2 w 10002"/>
            <a:gd name="connsiteY8" fmla="*/ 1058 h 10000"/>
            <a:gd name="connsiteX9" fmla="*/ 4279 w 10002"/>
            <a:gd name="connsiteY9" fmla="*/ 4041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002" h="10000">
              <a:moveTo>
                <a:pt x="4279" y="4041"/>
              </a:moveTo>
              <a:lnTo>
                <a:pt x="7631" y="10000"/>
              </a:lnTo>
              <a:lnTo>
                <a:pt x="9160" y="9404"/>
              </a:lnTo>
              <a:cubicBezTo>
                <a:pt x="9077" y="9123"/>
                <a:pt x="8993" y="8840"/>
                <a:pt x="8909" y="8559"/>
              </a:cubicBezTo>
              <a:cubicBezTo>
                <a:pt x="9161" y="7963"/>
                <a:pt x="7380" y="7616"/>
                <a:pt x="7631" y="7021"/>
              </a:cubicBezTo>
              <a:cubicBezTo>
                <a:pt x="7631" y="7021"/>
                <a:pt x="9524" y="6565"/>
                <a:pt x="9524" y="5970"/>
              </a:cubicBezTo>
              <a:cubicBezTo>
                <a:pt x="10282" y="4777"/>
                <a:pt x="10123" y="4439"/>
                <a:pt x="9160" y="3445"/>
              </a:cubicBezTo>
              <a:cubicBezTo>
                <a:pt x="8195" y="2448"/>
                <a:pt x="5543" y="1149"/>
                <a:pt x="3737" y="0"/>
              </a:cubicBezTo>
              <a:cubicBezTo>
                <a:pt x="2491" y="353"/>
                <a:pt x="-88" y="385"/>
                <a:pt x="2" y="1058"/>
              </a:cubicBezTo>
              <a:cubicBezTo>
                <a:pt x="92" y="1731"/>
                <a:pt x="2853" y="3047"/>
                <a:pt x="4279" y="4041"/>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571169</xdr:colOff>
      <xdr:row>21</xdr:row>
      <xdr:rowOff>22558</xdr:rowOff>
    </xdr:from>
    <xdr:to>
      <xdr:col>11</xdr:col>
      <xdr:colOff>31936</xdr:colOff>
      <xdr:row>21</xdr:row>
      <xdr:rowOff>110947</xdr:rowOff>
    </xdr:to>
    <xdr:sp macro="" textlink="">
      <xdr:nvSpPr>
        <xdr:cNvPr id="197" name="AM">
          <a:extLst>
            <a:ext uri="{FF2B5EF4-FFF2-40B4-BE49-F238E27FC236}">
              <a16:creationId xmlns:a16="http://schemas.microsoft.com/office/drawing/2014/main" id="{00000000-0008-0000-0D00-0000C5000000}"/>
            </a:ext>
          </a:extLst>
        </xdr:cNvPr>
        <xdr:cNvSpPr>
          <a:spLocks/>
        </xdr:cNvSpPr>
      </xdr:nvSpPr>
      <xdr:spPr bwMode="auto">
        <a:xfrm>
          <a:off x="6771944" y="3861133"/>
          <a:ext cx="70367" cy="88389"/>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5000 w 10000"/>
            <a:gd name="connsiteY14" fmla="*/ 10000 h 10000"/>
            <a:gd name="connsiteX15" fmla="*/ 8151 w 10000"/>
            <a:gd name="connsiteY15" fmla="*/ 8940 h 10000"/>
            <a:gd name="connsiteX16" fmla="*/ 8636 w 10000"/>
            <a:gd name="connsiteY16" fmla="*/ 8435 h 10000"/>
            <a:gd name="connsiteX17" fmla="*/ 9545 w 10000"/>
            <a:gd name="connsiteY17" fmla="*/ 6870 h 10000"/>
            <a:gd name="connsiteX18" fmla="*/ 10000 w 10000"/>
            <a:gd name="connsiteY18" fmla="*/ 6870 h 10000"/>
            <a:gd name="connsiteX19" fmla="*/ 7273 w 10000"/>
            <a:gd name="connsiteY19" fmla="*/ 5826 h 10000"/>
            <a:gd name="connsiteX20" fmla="*/ 6818 w 10000"/>
            <a:gd name="connsiteY20" fmla="*/ 3130 h 10000"/>
            <a:gd name="connsiteX21" fmla="*/ 8636 w 10000"/>
            <a:gd name="connsiteY21" fmla="*/ 1043 h 10000"/>
            <a:gd name="connsiteX22" fmla="*/ 5909 w 10000"/>
            <a:gd name="connsiteY22" fmla="*/ 0 h 10000"/>
            <a:gd name="connsiteX23" fmla="*/ 3636 w 10000"/>
            <a:gd name="connsiteY23" fmla="*/ 522 h 10000"/>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7417 w 10000"/>
            <a:gd name="connsiteY14" fmla="*/ 6551 h 10000"/>
            <a:gd name="connsiteX15" fmla="*/ 5000 w 10000"/>
            <a:gd name="connsiteY15" fmla="*/ 10000 h 10000"/>
            <a:gd name="connsiteX16" fmla="*/ 8151 w 10000"/>
            <a:gd name="connsiteY16" fmla="*/ 8940 h 10000"/>
            <a:gd name="connsiteX17" fmla="*/ 8636 w 10000"/>
            <a:gd name="connsiteY17" fmla="*/ 8435 h 10000"/>
            <a:gd name="connsiteX18" fmla="*/ 9545 w 10000"/>
            <a:gd name="connsiteY18" fmla="*/ 6870 h 10000"/>
            <a:gd name="connsiteX19" fmla="*/ 10000 w 10000"/>
            <a:gd name="connsiteY19" fmla="*/ 6870 h 10000"/>
            <a:gd name="connsiteX20" fmla="*/ 7273 w 10000"/>
            <a:gd name="connsiteY20" fmla="*/ 5826 h 10000"/>
            <a:gd name="connsiteX21" fmla="*/ 6818 w 10000"/>
            <a:gd name="connsiteY21" fmla="*/ 3130 h 10000"/>
            <a:gd name="connsiteX22" fmla="*/ 8636 w 10000"/>
            <a:gd name="connsiteY22" fmla="*/ 1043 h 10000"/>
            <a:gd name="connsiteX23" fmla="*/ 5909 w 10000"/>
            <a:gd name="connsiteY23" fmla="*/ 0 h 10000"/>
            <a:gd name="connsiteX24" fmla="*/ 3636 w 10000"/>
            <a:gd name="connsiteY24" fmla="*/ 522 h 10000"/>
            <a:gd name="connsiteX0" fmla="*/ 3636 w 10000"/>
            <a:gd name="connsiteY0" fmla="*/ 522 h 8940"/>
            <a:gd name="connsiteX1" fmla="*/ 909 w 10000"/>
            <a:gd name="connsiteY1" fmla="*/ 522 h 8940"/>
            <a:gd name="connsiteX2" fmla="*/ 0 w 10000"/>
            <a:gd name="connsiteY2" fmla="*/ 0 h 8940"/>
            <a:gd name="connsiteX3" fmla="*/ 0 w 10000"/>
            <a:gd name="connsiteY3" fmla="*/ 1043 h 8940"/>
            <a:gd name="connsiteX4" fmla="*/ 455 w 10000"/>
            <a:gd name="connsiteY4" fmla="*/ 2609 h 8940"/>
            <a:gd name="connsiteX5" fmla="*/ 679 w 10000"/>
            <a:gd name="connsiteY5" fmla="*/ 4295 h 8940"/>
            <a:gd name="connsiteX6" fmla="*/ 455 w 10000"/>
            <a:gd name="connsiteY6" fmla="*/ 5304 h 8940"/>
            <a:gd name="connsiteX7" fmla="*/ 909 w 10000"/>
            <a:gd name="connsiteY7" fmla="*/ 6348 h 8940"/>
            <a:gd name="connsiteX8" fmla="*/ 1598 w 10000"/>
            <a:gd name="connsiteY8" fmla="*/ 7682 h 8940"/>
            <a:gd name="connsiteX9" fmla="*/ 4110 w 10000"/>
            <a:gd name="connsiteY9" fmla="*/ 6712 h 8940"/>
            <a:gd name="connsiteX10" fmla="*/ 4448 w 10000"/>
            <a:gd name="connsiteY10" fmla="*/ 7069 h 8940"/>
            <a:gd name="connsiteX11" fmla="*/ 5010 w 10000"/>
            <a:gd name="connsiteY11" fmla="*/ 7076 h 8940"/>
            <a:gd name="connsiteX12" fmla="*/ 5000 w 10000"/>
            <a:gd name="connsiteY12" fmla="*/ 7391 h 8940"/>
            <a:gd name="connsiteX13" fmla="*/ 4545 w 10000"/>
            <a:gd name="connsiteY13" fmla="*/ 7913 h 8940"/>
            <a:gd name="connsiteX14" fmla="*/ 7417 w 10000"/>
            <a:gd name="connsiteY14" fmla="*/ 6551 h 8940"/>
            <a:gd name="connsiteX15" fmla="*/ 6733 w 10000"/>
            <a:gd name="connsiteY15" fmla="*/ 8318 h 8940"/>
            <a:gd name="connsiteX16" fmla="*/ 8151 w 10000"/>
            <a:gd name="connsiteY16" fmla="*/ 8940 h 8940"/>
            <a:gd name="connsiteX17" fmla="*/ 8636 w 10000"/>
            <a:gd name="connsiteY17" fmla="*/ 8435 h 8940"/>
            <a:gd name="connsiteX18" fmla="*/ 9545 w 10000"/>
            <a:gd name="connsiteY18" fmla="*/ 6870 h 8940"/>
            <a:gd name="connsiteX19" fmla="*/ 10000 w 10000"/>
            <a:gd name="connsiteY19" fmla="*/ 6870 h 8940"/>
            <a:gd name="connsiteX20" fmla="*/ 7273 w 10000"/>
            <a:gd name="connsiteY20" fmla="*/ 5826 h 8940"/>
            <a:gd name="connsiteX21" fmla="*/ 6818 w 10000"/>
            <a:gd name="connsiteY21" fmla="*/ 3130 h 8940"/>
            <a:gd name="connsiteX22" fmla="*/ 8636 w 10000"/>
            <a:gd name="connsiteY22" fmla="*/ 1043 h 8940"/>
            <a:gd name="connsiteX23" fmla="*/ 5909 w 10000"/>
            <a:gd name="connsiteY23" fmla="*/ 0 h 8940"/>
            <a:gd name="connsiteX24" fmla="*/ 3636 w 10000"/>
            <a:gd name="connsiteY24" fmla="*/ 522 h 894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6818 w 10000"/>
            <a:gd name="connsiteY21" fmla="*/ 3501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3636 w 10000"/>
            <a:gd name="connsiteY24" fmla="*/ 584 h 10000"/>
            <a:gd name="connsiteX0" fmla="*/ 4969 w 10000"/>
            <a:gd name="connsiteY0" fmla="*/ 4346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4969 w 10000"/>
            <a:gd name="connsiteY0" fmla="*/ 4346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5769 w 10000"/>
            <a:gd name="connsiteY0" fmla="*/ 4722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5769 w 10000"/>
            <a:gd name="connsiteY24" fmla="*/ 4722 h 10000"/>
            <a:gd name="connsiteX0" fmla="*/ 6302 w 10000"/>
            <a:gd name="connsiteY0" fmla="*/ 4534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4534 h 10000"/>
            <a:gd name="connsiteX1" fmla="*/ 4776 w 10000"/>
            <a:gd name="connsiteY1" fmla="*/ 4346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3367 h 8833"/>
            <a:gd name="connsiteX1" fmla="*/ 4776 w 10000"/>
            <a:gd name="connsiteY1" fmla="*/ 3179 h 8833"/>
            <a:gd name="connsiteX2" fmla="*/ 4666 w 10000"/>
            <a:gd name="connsiteY2" fmla="*/ 4853 h 8833"/>
            <a:gd name="connsiteX3" fmla="*/ 0 w 10000"/>
            <a:gd name="connsiteY3" fmla="*/ 0 h 8833"/>
            <a:gd name="connsiteX4" fmla="*/ 455 w 10000"/>
            <a:gd name="connsiteY4" fmla="*/ 1751 h 8833"/>
            <a:gd name="connsiteX5" fmla="*/ 679 w 10000"/>
            <a:gd name="connsiteY5" fmla="*/ 3637 h 8833"/>
            <a:gd name="connsiteX6" fmla="*/ 455 w 10000"/>
            <a:gd name="connsiteY6" fmla="*/ 4766 h 8833"/>
            <a:gd name="connsiteX7" fmla="*/ 909 w 10000"/>
            <a:gd name="connsiteY7" fmla="*/ 5934 h 8833"/>
            <a:gd name="connsiteX8" fmla="*/ 1598 w 10000"/>
            <a:gd name="connsiteY8" fmla="*/ 7426 h 8833"/>
            <a:gd name="connsiteX9" fmla="*/ 4110 w 10000"/>
            <a:gd name="connsiteY9" fmla="*/ 6341 h 8833"/>
            <a:gd name="connsiteX10" fmla="*/ 4448 w 10000"/>
            <a:gd name="connsiteY10" fmla="*/ 6740 h 8833"/>
            <a:gd name="connsiteX11" fmla="*/ 5010 w 10000"/>
            <a:gd name="connsiteY11" fmla="*/ 6748 h 8833"/>
            <a:gd name="connsiteX12" fmla="*/ 5000 w 10000"/>
            <a:gd name="connsiteY12" fmla="*/ 7100 h 8833"/>
            <a:gd name="connsiteX13" fmla="*/ 4545 w 10000"/>
            <a:gd name="connsiteY13" fmla="*/ 7684 h 8833"/>
            <a:gd name="connsiteX14" fmla="*/ 7417 w 10000"/>
            <a:gd name="connsiteY14" fmla="*/ 6161 h 8833"/>
            <a:gd name="connsiteX15" fmla="*/ 6733 w 10000"/>
            <a:gd name="connsiteY15" fmla="*/ 8137 h 8833"/>
            <a:gd name="connsiteX16" fmla="*/ 8151 w 10000"/>
            <a:gd name="connsiteY16" fmla="*/ 8833 h 8833"/>
            <a:gd name="connsiteX17" fmla="*/ 8636 w 10000"/>
            <a:gd name="connsiteY17" fmla="*/ 8268 h 8833"/>
            <a:gd name="connsiteX18" fmla="*/ 9545 w 10000"/>
            <a:gd name="connsiteY18" fmla="*/ 6518 h 8833"/>
            <a:gd name="connsiteX19" fmla="*/ 10000 w 10000"/>
            <a:gd name="connsiteY19" fmla="*/ 6518 h 8833"/>
            <a:gd name="connsiteX20" fmla="*/ 9539 w 10000"/>
            <a:gd name="connsiteY20" fmla="*/ 3281 h 8833"/>
            <a:gd name="connsiteX21" fmla="*/ 8551 w 10000"/>
            <a:gd name="connsiteY21" fmla="*/ 1582 h 8833"/>
            <a:gd name="connsiteX22" fmla="*/ 7169 w 10000"/>
            <a:gd name="connsiteY22" fmla="*/ 2445 h 8833"/>
            <a:gd name="connsiteX23" fmla="*/ 5776 w 10000"/>
            <a:gd name="connsiteY23" fmla="*/ 902 h 8833"/>
            <a:gd name="connsiteX24" fmla="*/ 6302 w 10000"/>
            <a:gd name="connsiteY24" fmla="*/ 3367 h 8833"/>
            <a:gd name="connsiteX0" fmla="*/ 6702 w 10400"/>
            <a:gd name="connsiteY0" fmla="*/ 3812 h 10000"/>
            <a:gd name="connsiteX1" fmla="*/ 5176 w 10400"/>
            <a:gd name="connsiteY1" fmla="*/ 3599 h 10000"/>
            <a:gd name="connsiteX2" fmla="*/ 5066 w 10400"/>
            <a:gd name="connsiteY2" fmla="*/ 5494 h 10000"/>
            <a:gd name="connsiteX3" fmla="*/ 0 w 10400"/>
            <a:gd name="connsiteY3" fmla="*/ 0 h 10000"/>
            <a:gd name="connsiteX4" fmla="*/ 855 w 10400"/>
            <a:gd name="connsiteY4" fmla="*/ 1982 h 10000"/>
            <a:gd name="connsiteX5" fmla="*/ 1079 w 10400"/>
            <a:gd name="connsiteY5" fmla="*/ 4118 h 10000"/>
            <a:gd name="connsiteX6" fmla="*/ 855 w 10400"/>
            <a:gd name="connsiteY6" fmla="*/ 5396 h 10000"/>
            <a:gd name="connsiteX7" fmla="*/ 1309 w 10400"/>
            <a:gd name="connsiteY7" fmla="*/ 6718 h 10000"/>
            <a:gd name="connsiteX8" fmla="*/ 1998 w 10400"/>
            <a:gd name="connsiteY8" fmla="*/ 8407 h 10000"/>
            <a:gd name="connsiteX9" fmla="*/ 4510 w 10400"/>
            <a:gd name="connsiteY9" fmla="*/ 7179 h 10000"/>
            <a:gd name="connsiteX10" fmla="*/ 4848 w 10400"/>
            <a:gd name="connsiteY10" fmla="*/ 7630 h 10000"/>
            <a:gd name="connsiteX11" fmla="*/ 5410 w 10400"/>
            <a:gd name="connsiteY11" fmla="*/ 7640 h 10000"/>
            <a:gd name="connsiteX12" fmla="*/ 5400 w 10400"/>
            <a:gd name="connsiteY12" fmla="*/ 8038 h 10000"/>
            <a:gd name="connsiteX13" fmla="*/ 4945 w 10400"/>
            <a:gd name="connsiteY13" fmla="*/ 8699 h 10000"/>
            <a:gd name="connsiteX14" fmla="*/ 7817 w 10400"/>
            <a:gd name="connsiteY14" fmla="*/ 6975 h 10000"/>
            <a:gd name="connsiteX15" fmla="*/ 7133 w 10400"/>
            <a:gd name="connsiteY15" fmla="*/ 9212 h 10000"/>
            <a:gd name="connsiteX16" fmla="*/ 8551 w 10400"/>
            <a:gd name="connsiteY16" fmla="*/ 10000 h 10000"/>
            <a:gd name="connsiteX17" fmla="*/ 9036 w 10400"/>
            <a:gd name="connsiteY17" fmla="*/ 9360 h 10000"/>
            <a:gd name="connsiteX18" fmla="*/ 9945 w 10400"/>
            <a:gd name="connsiteY18" fmla="*/ 7379 h 10000"/>
            <a:gd name="connsiteX19" fmla="*/ 10400 w 10400"/>
            <a:gd name="connsiteY19" fmla="*/ 7379 h 10000"/>
            <a:gd name="connsiteX20" fmla="*/ 9939 w 10400"/>
            <a:gd name="connsiteY20" fmla="*/ 3714 h 10000"/>
            <a:gd name="connsiteX21" fmla="*/ 8951 w 10400"/>
            <a:gd name="connsiteY21" fmla="*/ 1791 h 10000"/>
            <a:gd name="connsiteX22" fmla="*/ 7569 w 10400"/>
            <a:gd name="connsiteY22" fmla="*/ 2768 h 10000"/>
            <a:gd name="connsiteX23" fmla="*/ 6176 w 10400"/>
            <a:gd name="connsiteY23" fmla="*/ 1021 h 10000"/>
            <a:gd name="connsiteX24" fmla="*/ 6702 w 10400"/>
            <a:gd name="connsiteY24" fmla="*/ 3812 h 10000"/>
            <a:gd name="connsiteX0" fmla="*/ 5847 w 9545"/>
            <a:gd name="connsiteY0" fmla="*/ 2791 h 8979"/>
            <a:gd name="connsiteX1" fmla="*/ 4321 w 9545"/>
            <a:gd name="connsiteY1" fmla="*/ 2578 h 8979"/>
            <a:gd name="connsiteX2" fmla="*/ 4211 w 9545"/>
            <a:gd name="connsiteY2" fmla="*/ 4473 h 8979"/>
            <a:gd name="connsiteX3" fmla="*/ 0 w 9545"/>
            <a:gd name="connsiteY3" fmla="*/ 961 h 8979"/>
            <a:gd name="connsiteX4" fmla="*/ 224 w 9545"/>
            <a:gd name="connsiteY4" fmla="*/ 3097 h 8979"/>
            <a:gd name="connsiteX5" fmla="*/ 0 w 9545"/>
            <a:gd name="connsiteY5" fmla="*/ 4375 h 8979"/>
            <a:gd name="connsiteX6" fmla="*/ 454 w 9545"/>
            <a:gd name="connsiteY6" fmla="*/ 5697 h 8979"/>
            <a:gd name="connsiteX7" fmla="*/ 1143 w 9545"/>
            <a:gd name="connsiteY7" fmla="*/ 7386 h 8979"/>
            <a:gd name="connsiteX8" fmla="*/ 3655 w 9545"/>
            <a:gd name="connsiteY8" fmla="*/ 6158 h 8979"/>
            <a:gd name="connsiteX9" fmla="*/ 3993 w 9545"/>
            <a:gd name="connsiteY9" fmla="*/ 6609 h 8979"/>
            <a:gd name="connsiteX10" fmla="*/ 4555 w 9545"/>
            <a:gd name="connsiteY10" fmla="*/ 6619 h 8979"/>
            <a:gd name="connsiteX11" fmla="*/ 4545 w 9545"/>
            <a:gd name="connsiteY11" fmla="*/ 7017 h 8979"/>
            <a:gd name="connsiteX12" fmla="*/ 4090 w 9545"/>
            <a:gd name="connsiteY12" fmla="*/ 7678 h 8979"/>
            <a:gd name="connsiteX13" fmla="*/ 6962 w 9545"/>
            <a:gd name="connsiteY13" fmla="*/ 5954 h 8979"/>
            <a:gd name="connsiteX14" fmla="*/ 6278 w 9545"/>
            <a:gd name="connsiteY14" fmla="*/ 8191 h 8979"/>
            <a:gd name="connsiteX15" fmla="*/ 7696 w 9545"/>
            <a:gd name="connsiteY15" fmla="*/ 8979 h 8979"/>
            <a:gd name="connsiteX16" fmla="*/ 8181 w 9545"/>
            <a:gd name="connsiteY16" fmla="*/ 8339 h 8979"/>
            <a:gd name="connsiteX17" fmla="*/ 9090 w 9545"/>
            <a:gd name="connsiteY17" fmla="*/ 6358 h 8979"/>
            <a:gd name="connsiteX18" fmla="*/ 9545 w 9545"/>
            <a:gd name="connsiteY18" fmla="*/ 6358 h 8979"/>
            <a:gd name="connsiteX19" fmla="*/ 9084 w 9545"/>
            <a:gd name="connsiteY19" fmla="*/ 2693 h 8979"/>
            <a:gd name="connsiteX20" fmla="*/ 8096 w 9545"/>
            <a:gd name="connsiteY20" fmla="*/ 770 h 8979"/>
            <a:gd name="connsiteX21" fmla="*/ 6714 w 9545"/>
            <a:gd name="connsiteY21" fmla="*/ 1747 h 8979"/>
            <a:gd name="connsiteX22" fmla="*/ 5321 w 9545"/>
            <a:gd name="connsiteY22" fmla="*/ 0 h 8979"/>
            <a:gd name="connsiteX23" fmla="*/ 5847 w 9545"/>
            <a:gd name="connsiteY23" fmla="*/ 2791 h 8979"/>
            <a:gd name="connsiteX0" fmla="*/ 6126 w 10000"/>
            <a:gd name="connsiteY0" fmla="*/ 3108 h 10000"/>
            <a:gd name="connsiteX1" fmla="*/ 4527 w 10000"/>
            <a:gd name="connsiteY1" fmla="*/ 2871 h 10000"/>
            <a:gd name="connsiteX2" fmla="*/ 4412 w 10000"/>
            <a:gd name="connsiteY2" fmla="*/ 4982 h 10000"/>
            <a:gd name="connsiteX3" fmla="*/ 235 w 10000"/>
            <a:gd name="connsiteY3" fmla="*/ 3449 h 10000"/>
            <a:gd name="connsiteX4" fmla="*/ 0 w 10000"/>
            <a:gd name="connsiteY4" fmla="*/ 4872 h 10000"/>
            <a:gd name="connsiteX5" fmla="*/ 476 w 10000"/>
            <a:gd name="connsiteY5" fmla="*/ 6345 h 10000"/>
            <a:gd name="connsiteX6" fmla="*/ 1197 w 10000"/>
            <a:gd name="connsiteY6" fmla="*/ 8226 h 10000"/>
            <a:gd name="connsiteX7" fmla="*/ 3829 w 10000"/>
            <a:gd name="connsiteY7" fmla="*/ 6858 h 10000"/>
            <a:gd name="connsiteX8" fmla="*/ 4183 w 10000"/>
            <a:gd name="connsiteY8" fmla="*/ 7361 h 10000"/>
            <a:gd name="connsiteX9" fmla="*/ 4772 w 10000"/>
            <a:gd name="connsiteY9" fmla="*/ 7372 h 10000"/>
            <a:gd name="connsiteX10" fmla="*/ 4762 w 10000"/>
            <a:gd name="connsiteY10" fmla="*/ 7815 h 10000"/>
            <a:gd name="connsiteX11" fmla="*/ 4285 w 10000"/>
            <a:gd name="connsiteY11" fmla="*/ 8551 h 10000"/>
            <a:gd name="connsiteX12" fmla="*/ 7294 w 10000"/>
            <a:gd name="connsiteY12" fmla="*/ 6631 h 10000"/>
            <a:gd name="connsiteX13" fmla="*/ 6577 w 10000"/>
            <a:gd name="connsiteY13" fmla="*/ 9122 h 10000"/>
            <a:gd name="connsiteX14" fmla="*/ 8063 w 10000"/>
            <a:gd name="connsiteY14" fmla="*/ 10000 h 10000"/>
            <a:gd name="connsiteX15" fmla="*/ 8571 w 10000"/>
            <a:gd name="connsiteY15" fmla="*/ 9287 h 10000"/>
            <a:gd name="connsiteX16" fmla="*/ 9523 w 10000"/>
            <a:gd name="connsiteY16" fmla="*/ 7081 h 10000"/>
            <a:gd name="connsiteX17" fmla="*/ 10000 w 10000"/>
            <a:gd name="connsiteY17" fmla="*/ 7081 h 10000"/>
            <a:gd name="connsiteX18" fmla="*/ 9517 w 10000"/>
            <a:gd name="connsiteY18" fmla="*/ 2999 h 10000"/>
            <a:gd name="connsiteX19" fmla="*/ 8482 w 10000"/>
            <a:gd name="connsiteY19" fmla="*/ 858 h 10000"/>
            <a:gd name="connsiteX20" fmla="*/ 7034 w 10000"/>
            <a:gd name="connsiteY20" fmla="*/ 1946 h 10000"/>
            <a:gd name="connsiteX21" fmla="*/ 5575 w 10000"/>
            <a:gd name="connsiteY21" fmla="*/ 0 h 10000"/>
            <a:gd name="connsiteX22" fmla="*/ 6126 w 10000"/>
            <a:gd name="connsiteY22" fmla="*/ 3108 h 10000"/>
            <a:gd name="connsiteX0" fmla="*/ 6126 w 10000"/>
            <a:gd name="connsiteY0" fmla="*/ 3108 h 10000"/>
            <a:gd name="connsiteX1" fmla="*/ 4527 w 10000"/>
            <a:gd name="connsiteY1" fmla="*/ 2871 h 10000"/>
            <a:gd name="connsiteX2" fmla="*/ 4412 w 10000"/>
            <a:gd name="connsiteY2" fmla="*/ 4982 h 10000"/>
            <a:gd name="connsiteX3" fmla="*/ 0 w 10000"/>
            <a:gd name="connsiteY3" fmla="*/ 4872 h 10000"/>
            <a:gd name="connsiteX4" fmla="*/ 476 w 10000"/>
            <a:gd name="connsiteY4" fmla="*/ 6345 h 10000"/>
            <a:gd name="connsiteX5" fmla="*/ 1197 w 10000"/>
            <a:gd name="connsiteY5" fmla="*/ 8226 h 10000"/>
            <a:gd name="connsiteX6" fmla="*/ 3829 w 10000"/>
            <a:gd name="connsiteY6" fmla="*/ 6858 h 10000"/>
            <a:gd name="connsiteX7" fmla="*/ 4183 w 10000"/>
            <a:gd name="connsiteY7" fmla="*/ 7361 h 10000"/>
            <a:gd name="connsiteX8" fmla="*/ 4772 w 10000"/>
            <a:gd name="connsiteY8" fmla="*/ 7372 h 10000"/>
            <a:gd name="connsiteX9" fmla="*/ 4762 w 10000"/>
            <a:gd name="connsiteY9" fmla="*/ 7815 h 10000"/>
            <a:gd name="connsiteX10" fmla="*/ 4285 w 10000"/>
            <a:gd name="connsiteY10" fmla="*/ 8551 h 10000"/>
            <a:gd name="connsiteX11" fmla="*/ 7294 w 10000"/>
            <a:gd name="connsiteY11" fmla="*/ 6631 h 10000"/>
            <a:gd name="connsiteX12" fmla="*/ 6577 w 10000"/>
            <a:gd name="connsiteY12" fmla="*/ 9122 h 10000"/>
            <a:gd name="connsiteX13" fmla="*/ 8063 w 10000"/>
            <a:gd name="connsiteY13" fmla="*/ 10000 h 10000"/>
            <a:gd name="connsiteX14" fmla="*/ 8571 w 10000"/>
            <a:gd name="connsiteY14" fmla="*/ 9287 h 10000"/>
            <a:gd name="connsiteX15" fmla="*/ 9523 w 10000"/>
            <a:gd name="connsiteY15" fmla="*/ 7081 h 10000"/>
            <a:gd name="connsiteX16" fmla="*/ 10000 w 10000"/>
            <a:gd name="connsiteY16" fmla="*/ 7081 h 10000"/>
            <a:gd name="connsiteX17" fmla="*/ 9517 w 10000"/>
            <a:gd name="connsiteY17" fmla="*/ 2999 h 10000"/>
            <a:gd name="connsiteX18" fmla="*/ 8482 w 10000"/>
            <a:gd name="connsiteY18" fmla="*/ 858 h 10000"/>
            <a:gd name="connsiteX19" fmla="*/ 7034 w 10000"/>
            <a:gd name="connsiteY19" fmla="*/ 1946 h 10000"/>
            <a:gd name="connsiteX20" fmla="*/ 5575 w 10000"/>
            <a:gd name="connsiteY20" fmla="*/ 0 h 10000"/>
            <a:gd name="connsiteX21" fmla="*/ 6126 w 10000"/>
            <a:gd name="connsiteY21" fmla="*/ 3108 h 10000"/>
            <a:gd name="connsiteX0" fmla="*/ 5650 w 9524"/>
            <a:gd name="connsiteY0" fmla="*/ 3108 h 10000"/>
            <a:gd name="connsiteX1" fmla="*/ 4051 w 9524"/>
            <a:gd name="connsiteY1" fmla="*/ 2871 h 10000"/>
            <a:gd name="connsiteX2" fmla="*/ 3936 w 9524"/>
            <a:gd name="connsiteY2" fmla="*/ 4982 h 10000"/>
            <a:gd name="connsiteX3" fmla="*/ 0 w 9524"/>
            <a:gd name="connsiteY3" fmla="*/ 6345 h 10000"/>
            <a:gd name="connsiteX4" fmla="*/ 721 w 9524"/>
            <a:gd name="connsiteY4" fmla="*/ 8226 h 10000"/>
            <a:gd name="connsiteX5" fmla="*/ 3353 w 9524"/>
            <a:gd name="connsiteY5" fmla="*/ 6858 h 10000"/>
            <a:gd name="connsiteX6" fmla="*/ 3707 w 9524"/>
            <a:gd name="connsiteY6" fmla="*/ 7361 h 10000"/>
            <a:gd name="connsiteX7" fmla="*/ 4296 w 9524"/>
            <a:gd name="connsiteY7" fmla="*/ 7372 h 10000"/>
            <a:gd name="connsiteX8" fmla="*/ 4286 w 9524"/>
            <a:gd name="connsiteY8" fmla="*/ 7815 h 10000"/>
            <a:gd name="connsiteX9" fmla="*/ 3809 w 9524"/>
            <a:gd name="connsiteY9" fmla="*/ 8551 h 10000"/>
            <a:gd name="connsiteX10" fmla="*/ 6818 w 9524"/>
            <a:gd name="connsiteY10" fmla="*/ 6631 h 10000"/>
            <a:gd name="connsiteX11" fmla="*/ 6101 w 9524"/>
            <a:gd name="connsiteY11" fmla="*/ 9122 h 10000"/>
            <a:gd name="connsiteX12" fmla="*/ 7587 w 9524"/>
            <a:gd name="connsiteY12" fmla="*/ 10000 h 10000"/>
            <a:gd name="connsiteX13" fmla="*/ 8095 w 9524"/>
            <a:gd name="connsiteY13" fmla="*/ 9287 h 10000"/>
            <a:gd name="connsiteX14" fmla="*/ 9047 w 9524"/>
            <a:gd name="connsiteY14" fmla="*/ 7081 h 10000"/>
            <a:gd name="connsiteX15" fmla="*/ 9524 w 9524"/>
            <a:gd name="connsiteY15" fmla="*/ 7081 h 10000"/>
            <a:gd name="connsiteX16" fmla="*/ 9041 w 9524"/>
            <a:gd name="connsiteY16" fmla="*/ 2999 h 10000"/>
            <a:gd name="connsiteX17" fmla="*/ 8006 w 9524"/>
            <a:gd name="connsiteY17" fmla="*/ 858 h 10000"/>
            <a:gd name="connsiteX18" fmla="*/ 6558 w 9524"/>
            <a:gd name="connsiteY18" fmla="*/ 1946 h 10000"/>
            <a:gd name="connsiteX19" fmla="*/ 5099 w 9524"/>
            <a:gd name="connsiteY19" fmla="*/ 0 h 10000"/>
            <a:gd name="connsiteX20" fmla="*/ 5650 w 9524"/>
            <a:gd name="connsiteY20" fmla="*/ 3108 h 10000"/>
            <a:gd name="connsiteX0" fmla="*/ 5175 w 9243"/>
            <a:gd name="connsiteY0" fmla="*/ 3108 h 10000"/>
            <a:gd name="connsiteX1" fmla="*/ 3496 w 9243"/>
            <a:gd name="connsiteY1" fmla="*/ 2871 h 10000"/>
            <a:gd name="connsiteX2" fmla="*/ 3376 w 9243"/>
            <a:gd name="connsiteY2" fmla="*/ 4982 h 10000"/>
            <a:gd name="connsiteX3" fmla="*/ 0 w 9243"/>
            <a:gd name="connsiteY3" fmla="*/ 8226 h 10000"/>
            <a:gd name="connsiteX4" fmla="*/ 2764 w 9243"/>
            <a:gd name="connsiteY4" fmla="*/ 6858 h 10000"/>
            <a:gd name="connsiteX5" fmla="*/ 3135 w 9243"/>
            <a:gd name="connsiteY5" fmla="*/ 7361 h 10000"/>
            <a:gd name="connsiteX6" fmla="*/ 3754 w 9243"/>
            <a:gd name="connsiteY6" fmla="*/ 7372 h 10000"/>
            <a:gd name="connsiteX7" fmla="*/ 3743 w 9243"/>
            <a:gd name="connsiteY7" fmla="*/ 7815 h 10000"/>
            <a:gd name="connsiteX8" fmla="*/ 3242 w 9243"/>
            <a:gd name="connsiteY8" fmla="*/ 8551 h 10000"/>
            <a:gd name="connsiteX9" fmla="*/ 6402 w 9243"/>
            <a:gd name="connsiteY9" fmla="*/ 6631 h 10000"/>
            <a:gd name="connsiteX10" fmla="*/ 5649 w 9243"/>
            <a:gd name="connsiteY10" fmla="*/ 9122 h 10000"/>
            <a:gd name="connsiteX11" fmla="*/ 7209 w 9243"/>
            <a:gd name="connsiteY11" fmla="*/ 10000 h 10000"/>
            <a:gd name="connsiteX12" fmla="*/ 7743 w 9243"/>
            <a:gd name="connsiteY12" fmla="*/ 9287 h 10000"/>
            <a:gd name="connsiteX13" fmla="*/ 8742 w 9243"/>
            <a:gd name="connsiteY13" fmla="*/ 7081 h 10000"/>
            <a:gd name="connsiteX14" fmla="*/ 9243 w 9243"/>
            <a:gd name="connsiteY14" fmla="*/ 7081 h 10000"/>
            <a:gd name="connsiteX15" fmla="*/ 8736 w 9243"/>
            <a:gd name="connsiteY15" fmla="*/ 2999 h 10000"/>
            <a:gd name="connsiteX16" fmla="*/ 7649 w 9243"/>
            <a:gd name="connsiteY16" fmla="*/ 858 h 10000"/>
            <a:gd name="connsiteX17" fmla="*/ 6129 w 9243"/>
            <a:gd name="connsiteY17" fmla="*/ 1946 h 10000"/>
            <a:gd name="connsiteX18" fmla="*/ 4597 w 9243"/>
            <a:gd name="connsiteY18" fmla="*/ 0 h 10000"/>
            <a:gd name="connsiteX19" fmla="*/ 5175 w 9243"/>
            <a:gd name="connsiteY19" fmla="*/ 3108 h 10000"/>
            <a:gd name="connsiteX0" fmla="*/ 2609 w 7010"/>
            <a:gd name="connsiteY0" fmla="*/ 3108 h 10000"/>
            <a:gd name="connsiteX1" fmla="*/ 792 w 7010"/>
            <a:gd name="connsiteY1" fmla="*/ 2871 h 10000"/>
            <a:gd name="connsiteX2" fmla="*/ 662 w 7010"/>
            <a:gd name="connsiteY2" fmla="*/ 4982 h 10000"/>
            <a:gd name="connsiteX3" fmla="*/ 0 w 7010"/>
            <a:gd name="connsiteY3" fmla="*/ 6858 h 10000"/>
            <a:gd name="connsiteX4" fmla="*/ 402 w 7010"/>
            <a:gd name="connsiteY4" fmla="*/ 7361 h 10000"/>
            <a:gd name="connsiteX5" fmla="*/ 1071 w 7010"/>
            <a:gd name="connsiteY5" fmla="*/ 7372 h 10000"/>
            <a:gd name="connsiteX6" fmla="*/ 1060 w 7010"/>
            <a:gd name="connsiteY6" fmla="*/ 7815 h 10000"/>
            <a:gd name="connsiteX7" fmla="*/ 518 w 7010"/>
            <a:gd name="connsiteY7" fmla="*/ 8551 h 10000"/>
            <a:gd name="connsiteX8" fmla="*/ 3936 w 7010"/>
            <a:gd name="connsiteY8" fmla="*/ 6631 h 10000"/>
            <a:gd name="connsiteX9" fmla="*/ 3122 w 7010"/>
            <a:gd name="connsiteY9" fmla="*/ 9122 h 10000"/>
            <a:gd name="connsiteX10" fmla="*/ 4809 w 7010"/>
            <a:gd name="connsiteY10" fmla="*/ 10000 h 10000"/>
            <a:gd name="connsiteX11" fmla="*/ 5387 w 7010"/>
            <a:gd name="connsiteY11" fmla="*/ 9287 h 10000"/>
            <a:gd name="connsiteX12" fmla="*/ 6468 w 7010"/>
            <a:gd name="connsiteY12" fmla="*/ 7081 h 10000"/>
            <a:gd name="connsiteX13" fmla="*/ 7010 w 7010"/>
            <a:gd name="connsiteY13" fmla="*/ 7081 h 10000"/>
            <a:gd name="connsiteX14" fmla="*/ 6461 w 7010"/>
            <a:gd name="connsiteY14" fmla="*/ 2999 h 10000"/>
            <a:gd name="connsiteX15" fmla="*/ 5285 w 7010"/>
            <a:gd name="connsiteY15" fmla="*/ 858 h 10000"/>
            <a:gd name="connsiteX16" fmla="*/ 3641 w 7010"/>
            <a:gd name="connsiteY16" fmla="*/ 1946 h 10000"/>
            <a:gd name="connsiteX17" fmla="*/ 1983 w 7010"/>
            <a:gd name="connsiteY17" fmla="*/ 0 h 10000"/>
            <a:gd name="connsiteX18" fmla="*/ 2609 w 7010"/>
            <a:gd name="connsiteY18" fmla="*/ 3108 h 10000"/>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4454 w 10000"/>
            <a:gd name="connsiteY9" fmla="*/ 9122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1528 w 10000"/>
            <a:gd name="connsiteY5" fmla="*/ 737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849 w 10000"/>
            <a:gd name="connsiteY5" fmla="*/ 903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849 w 10000"/>
            <a:gd name="connsiteY5" fmla="*/ 9032 h 11186"/>
            <a:gd name="connsiteX6" fmla="*/ 2870 w 10000"/>
            <a:gd name="connsiteY6" fmla="*/ 10898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2870 w 10000"/>
            <a:gd name="connsiteY5" fmla="*/ 10898 h 11186"/>
            <a:gd name="connsiteX6" fmla="*/ 4134 w 10000"/>
            <a:gd name="connsiteY6" fmla="*/ 9026 h 11186"/>
            <a:gd name="connsiteX7" fmla="*/ 5842 w 10000"/>
            <a:gd name="connsiteY7" fmla="*/ 8054 h 11186"/>
            <a:gd name="connsiteX8" fmla="*/ 6038 w 10000"/>
            <a:gd name="connsiteY8" fmla="*/ 9359 h 11186"/>
            <a:gd name="connsiteX9" fmla="*/ 6860 w 10000"/>
            <a:gd name="connsiteY9" fmla="*/ 11186 h 11186"/>
            <a:gd name="connsiteX10" fmla="*/ 7685 w 10000"/>
            <a:gd name="connsiteY10" fmla="*/ 9287 h 11186"/>
            <a:gd name="connsiteX11" fmla="*/ 9227 w 10000"/>
            <a:gd name="connsiteY11" fmla="*/ 7081 h 11186"/>
            <a:gd name="connsiteX12" fmla="*/ 10000 w 10000"/>
            <a:gd name="connsiteY12" fmla="*/ 7081 h 11186"/>
            <a:gd name="connsiteX13" fmla="*/ 9217 w 10000"/>
            <a:gd name="connsiteY13" fmla="*/ 2999 h 11186"/>
            <a:gd name="connsiteX14" fmla="*/ 7539 w 10000"/>
            <a:gd name="connsiteY14" fmla="*/ 858 h 11186"/>
            <a:gd name="connsiteX15" fmla="*/ 5194 w 10000"/>
            <a:gd name="connsiteY15" fmla="*/ 1946 h 11186"/>
            <a:gd name="connsiteX16" fmla="*/ 2829 w 10000"/>
            <a:gd name="connsiteY16" fmla="*/ 0 h 11186"/>
            <a:gd name="connsiteX17" fmla="*/ 3722 w 10000"/>
            <a:gd name="connsiteY17"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2870 w 10000"/>
            <a:gd name="connsiteY4" fmla="*/ 10898 h 11186"/>
            <a:gd name="connsiteX5" fmla="*/ 4134 w 10000"/>
            <a:gd name="connsiteY5" fmla="*/ 9026 h 11186"/>
            <a:gd name="connsiteX6" fmla="*/ 5842 w 10000"/>
            <a:gd name="connsiteY6" fmla="*/ 8054 h 11186"/>
            <a:gd name="connsiteX7" fmla="*/ 6038 w 10000"/>
            <a:gd name="connsiteY7" fmla="*/ 9359 h 11186"/>
            <a:gd name="connsiteX8" fmla="*/ 6860 w 10000"/>
            <a:gd name="connsiteY8" fmla="*/ 11186 h 11186"/>
            <a:gd name="connsiteX9" fmla="*/ 7685 w 10000"/>
            <a:gd name="connsiteY9" fmla="*/ 9287 h 11186"/>
            <a:gd name="connsiteX10" fmla="*/ 9227 w 10000"/>
            <a:gd name="connsiteY10" fmla="*/ 7081 h 11186"/>
            <a:gd name="connsiteX11" fmla="*/ 10000 w 10000"/>
            <a:gd name="connsiteY11" fmla="*/ 7081 h 11186"/>
            <a:gd name="connsiteX12" fmla="*/ 9217 w 10000"/>
            <a:gd name="connsiteY12" fmla="*/ 2999 h 11186"/>
            <a:gd name="connsiteX13" fmla="*/ 7539 w 10000"/>
            <a:gd name="connsiteY13" fmla="*/ 858 h 11186"/>
            <a:gd name="connsiteX14" fmla="*/ 5194 w 10000"/>
            <a:gd name="connsiteY14" fmla="*/ 1946 h 11186"/>
            <a:gd name="connsiteX15" fmla="*/ 2829 w 10000"/>
            <a:gd name="connsiteY15" fmla="*/ 0 h 11186"/>
            <a:gd name="connsiteX16" fmla="*/ 3722 w 10000"/>
            <a:gd name="connsiteY16" fmla="*/ 3108 h 11186"/>
            <a:gd name="connsiteX0" fmla="*/ 3722 w 10000"/>
            <a:gd name="connsiteY0" fmla="*/ 3108 h 11186"/>
            <a:gd name="connsiteX1" fmla="*/ 1130 w 10000"/>
            <a:gd name="connsiteY1" fmla="*/ 2871 h 11186"/>
            <a:gd name="connsiteX2" fmla="*/ 0 w 10000"/>
            <a:gd name="connsiteY2" fmla="*/ 6858 h 11186"/>
            <a:gd name="connsiteX3" fmla="*/ 2870 w 10000"/>
            <a:gd name="connsiteY3" fmla="*/ 10898 h 11186"/>
            <a:gd name="connsiteX4" fmla="*/ 4134 w 10000"/>
            <a:gd name="connsiteY4" fmla="*/ 9026 h 11186"/>
            <a:gd name="connsiteX5" fmla="*/ 5842 w 10000"/>
            <a:gd name="connsiteY5" fmla="*/ 8054 h 11186"/>
            <a:gd name="connsiteX6" fmla="*/ 6038 w 10000"/>
            <a:gd name="connsiteY6" fmla="*/ 9359 h 11186"/>
            <a:gd name="connsiteX7" fmla="*/ 6860 w 10000"/>
            <a:gd name="connsiteY7" fmla="*/ 11186 h 11186"/>
            <a:gd name="connsiteX8" fmla="*/ 7685 w 10000"/>
            <a:gd name="connsiteY8" fmla="*/ 9287 h 11186"/>
            <a:gd name="connsiteX9" fmla="*/ 9227 w 10000"/>
            <a:gd name="connsiteY9" fmla="*/ 7081 h 11186"/>
            <a:gd name="connsiteX10" fmla="*/ 10000 w 10000"/>
            <a:gd name="connsiteY10" fmla="*/ 7081 h 11186"/>
            <a:gd name="connsiteX11" fmla="*/ 9217 w 10000"/>
            <a:gd name="connsiteY11" fmla="*/ 2999 h 11186"/>
            <a:gd name="connsiteX12" fmla="*/ 7539 w 10000"/>
            <a:gd name="connsiteY12" fmla="*/ 858 h 11186"/>
            <a:gd name="connsiteX13" fmla="*/ 5194 w 10000"/>
            <a:gd name="connsiteY13" fmla="*/ 1946 h 11186"/>
            <a:gd name="connsiteX14" fmla="*/ 2829 w 10000"/>
            <a:gd name="connsiteY14" fmla="*/ 0 h 11186"/>
            <a:gd name="connsiteX15" fmla="*/ 3722 w 10000"/>
            <a:gd name="connsiteY15" fmla="*/ 3108 h 11186"/>
            <a:gd name="connsiteX0" fmla="*/ 2592 w 8870"/>
            <a:gd name="connsiteY0" fmla="*/ 3108 h 11186"/>
            <a:gd name="connsiteX1" fmla="*/ 0 w 8870"/>
            <a:gd name="connsiteY1" fmla="*/ 2871 h 11186"/>
            <a:gd name="connsiteX2" fmla="*/ 228 w 8870"/>
            <a:gd name="connsiteY2" fmla="*/ 6858 h 11186"/>
            <a:gd name="connsiteX3" fmla="*/ 1740 w 8870"/>
            <a:gd name="connsiteY3" fmla="*/ 10898 h 11186"/>
            <a:gd name="connsiteX4" fmla="*/ 3004 w 8870"/>
            <a:gd name="connsiteY4" fmla="*/ 9026 h 11186"/>
            <a:gd name="connsiteX5" fmla="*/ 4712 w 8870"/>
            <a:gd name="connsiteY5" fmla="*/ 8054 h 11186"/>
            <a:gd name="connsiteX6" fmla="*/ 4908 w 8870"/>
            <a:gd name="connsiteY6" fmla="*/ 9359 h 11186"/>
            <a:gd name="connsiteX7" fmla="*/ 5730 w 8870"/>
            <a:gd name="connsiteY7" fmla="*/ 11186 h 11186"/>
            <a:gd name="connsiteX8" fmla="*/ 6555 w 8870"/>
            <a:gd name="connsiteY8" fmla="*/ 9287 h 11186"/>
            <a:gd name="connsiteX9" fmla="*/ 8097 w 8870"/>
            <a:gd name="connsiteY9" fmla="*/ 7081 h 11186"/>
            <a:gd name="connsiteX10" fmla="*/ 8870 w 8870"/>
            <a:gd name="connsiteY10" fmla="*/ 7081 h 11186"/>
            <a:gd name="connsiteX11" fmla="*/ 8087 w 8870"/>
            <a:gd name="connsiteY11" fmla="*/ 2999 h 11186"/>
            <a:gd name="connsiteX12" fmla="*/ 6409 w 8870"/>
            <a:gd name="connsiteY12" fmla="*/ 858 h 11186"/>
            <a:gd name="connsiteX13" fmla="*/ 4064 w 8870"/>
            <a:gd name="connsiteY13" fmla="*/ 1946 h 11186"/>
            <a:gd name="connsiteX14" fmla="*/ 1699 w 8870"/>
            <a:gd name="connsiteY14" fmla="*/ 0 h 11186"/>
            <a:gd name="connsiteX15" fmla="*/ 2592 w 8870"/>
            <a:gd name="connsiteY15" fmla="*/ 3108 h 11186"/>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9129 w 10000"/>
            <a:gd name="connsiteY9" fmla="*/ 6330 h 10000"/>
            <a:gd name="connsiteX10" fmla="*/ 10000 w 10000"/>
            <a:gd name="connsiteY10" fmla="*/ 6330 h 10000"/>
            <a:gd name="connsiteX11" fmla="*/ 9117 w 10000"/>
            <a:gd name="connsiteY11" fmla="*/ 2681 h 10000"/>
            <a:gd name="connsiteX12" fmla="*/ 7225 w 10000"/>
            <a:gd name="connsiteY12" fmla="*/ 767 h 10000"/>
            <a:gd name="connsiteX13" fmla="*/ 4582 w 10000"/>
            <a:gd name="connsiteY13" fmla="*/ 1740 h 10000"/>
            <a:gd name="connsiteX14" fmla="*/ 1915 w 10000"/>
            <a:gd name="connsiteY14" fmla="*/ 0 h 10000"/>
            <a:gd name="connsiteX15" fmla="*/ 2922 w 10000"/>
            <a:gd name="connsiteY15"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10000 w 10000"/>
            <a:gd name="connsiteY9" fmla="*/ 6330 h 10000"/>
            <a:gd name="connsiteX10" fmla="*/ 9117 w 10000"/>
            <a:gd name="connsiteY10" fmla="*/ 2681 h 10000"/>
            <a:gd name="connsiteX11" fmla="*/ 7225 w 10000"/>
            <a:gd name="connsiteY11" fmla="*/ 767 h 10000"/>
            <a:gd name="connsiteX12" fmla="*/ 4582 w 10000"/>
            <a:gd name="connsiteY12" fmla="*/ 1740 h 10000"/>
            <a:gd name="connsiteX13" fmla="*/ 1915 w 10000"/>
            <a:gd name="connsiteY13" fmla="*/ 0 h 10000"/>
            <a:gd name="connsiteX14" fmla="*/ 2922 w 10000"/>
            <a:gd name="connsiteY14"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10000 w 10000"/>
            <a:gd name="connsiteY8" fmla="*/ 6330 h 10000"/>
            <a:gd name="connsiteX9" fmla="*/ 9117 w 10000"/>
            <a:gd name="connsiteY9" fmla="*/ 2681 h 10000"/>
            <a:gd name="connsiteX10" fmla="*/ 7225 w 10000"/>
            <a:gd name="connsiteY10" fmla="*/ 767 h 10000"/>
            <a:gd name="connsiteX11" fmla="*/ 4582 w 10000"/>
            <a:gd name="connsiteY11" fmla="*/ 1740 h 10000"/>
            <a:gd name="connsiteX12" fmla="*/ 1915 w 10000"/>
            <a:gd name="connsiteY12" fmla="*/ 0 h 10000"/>
            <a:gd name="connsiteX13" fmla="*/ 2922 w 10000"/>
            <a:gd name="connsiteY13" fmla="*/ 2778 h 10000"/>
            <a:gd name="connsiteX0" fmla="*/ 2922 w 10000"/>
            <a:gd name="connsiteY0" fmla="*/ 2778 h 10005"/>
            <a:gd name="connsiteX1" fmla="*/ 0 w 10000"/>
            <a:gd name="connsiteY1" fmla="*/ 2567 h 10005"/>
            <a:gd name="connsiteX2" fmla="*/ 257 w 10000"/>
            <a:gd name="connsiteY2" fmla="*/ 6979 h 10005"/>
            <a:gd name="connsiteX3" fmla="*/ 1962 w 10000"/>
            <a:gd name="connsiteY3" fmla="*/ 9743 h 10005"/>
            <a:gd name="connsiteX4" fmla="*/ 3387 w 10000"/>
            <a:gd name="connsiteY4" fmla="*/ 8069 h 10005"/>
            <a:gd name="connsiteX5" fmla="*/ 5312 w 10000"/>
            <a:gd name="connsiteY5" fmla="*/ 7200 h 10005"/>
            <a:gd name="connsiteX6" fmla="*/ 6460 w 10000"/>
            <a:gd name="connsiteY6" fmla="*/ 10000 h 10005"/>
            <a:gd name="connsiteX7" fmla="*/ 10000 w 10000"/>
            <a:gd name="connsiteY7" fmla="*/ 6330 h 10005"/>
            <a:gd name="connsiteX8" fmla="*/ 9117 w 10000"/>
            <a:gd name="connsiteY8" fmla="*/ 2681 h 10005"/>
            <a:gd name="connsiteX9" fmla="*/ 7225 w 10000"/>
            <a:gd name="connsiteY9" fmla="*/ 767 h 10005"/>
            <a:gd name="connsiteX10" fmla="*/ 4582 w 10000"/>
            <a:gd name="connsiteY10" fmla="*/ 1740 h 10005"/>
            <a:gd name="connsiteX11" fmla="*/ 1915 w 10000"/>
            <a:gd name="connsiteY11" fmla="*/ 0 h 10005"/>
            <a:gd name="connsiteX12" fmla="*/ 2922 w 10000"/>
            <a:gd name="connsiteY12" fmla="*/ 2778 h 10005"/>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387 w 10000"/>
            <a:gd name="connsiteY4" fmla="*/ 8069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897 w 10000"/>
            <a:gd name="connsiteY4" fmla="*/ 891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1023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1925 w 9003"/>
            <a:gd name="connsiteY0" fmla="*/ 2778 h 10007"/>
            <a:gd name="connsiteX1" fmla="*/ 24 w 9003"/>
            <a:gd name="connsiteY1" fmla="*/ 3415 h 10007"/>
            <a:gd name="connsiteX2" fmla="*/ 26 w 9003"/>
            <a:gd name="connsiteY2" fmla="*/ 6979 h 10007"/>
            <a:gd name="connsiteX3" fmla="*/ 965 w 9003"/>
            <a:gd name="connsiteY3" fmla="*/ 9743 h 10007"/>
            <a:gd name="connsiteX4" fmla="*/ 2645 w 9003"/>
            <a:gd name="connsiteY4" fmla="*/ 7857 h 10007"/>
            <a:gd name="connsiteX5" fmla="*/ 4315 w 9003"/>
            <a:gd name="connsiteY5" fmla="*/ 7836 h 10007"/>
            <a:gd name="connsiteX6" fmla="*/ 5463 w 9003"/>
            <a:gd name="connsiteY6" fmla="*/ 10000 h 10007"/>
            <a:gd name="connsiteX7" fmla="*/ 9003 w 9003"/>
            <a:gd name="connsiteY7" fmla="*/ 6330 h 10007"/>
            <a:gd name="connsiteX8" fmla="*/ 8120 w 9003"/>
            <a:gd name="connsiteY8" fmla="*/ 2681 h 10007"/>
            <a:gd name="connsiteX9" fmla="*/ 6228 w 9003"/>
            <a:gd name="connsiteY9" fmla="*/ 767 h 10007"/>
            <a:gd name="connsiteX10" fmla="*/ 3585 w 9003"/>
            <a:gd name="connsiteY10" fmla="*/ 1740 h 10007"/>
            <a:gd name="connsiteX11" fmla="*/ 918 w 9003"/>
            <a:gd name="connsiteY11" fmla="*/ 0 h 10007"/>
            <a:gd name="connsiteX12" fmla="*/ 1925 w 9003"/>
            <a:gd name="connsiteY12" fmla="*/ 2778 h 10007"/>
            <a:gd name="connsiteX0" fmla="*/ 2421 w 10000"/>
            <a:gd name="connsiteY0" fmla="*/ 4047 h 10000"/>
            <a:gd name="connsiteX1" fmla="*/ 27 w 10000"/>
            <a:gd name="connsiteY1" fmla="*/ 3413 h 10000"/>
            <a:gd name="connsiteX2" fmla="*/ 29 w 10000"/>
            <a:gd name="connsiteY2" fmla="*/ 6974 h 10000"/>
            <a:gd name="connsiteX3" fmla="*/ 1072 w 10000"/>
            <a:gd name="connsiteY3" fmla="*/ 9736 h 10000"/>
            <a:gd name="connsiteX4" fmla="*/ 2938 w 10000"/>
            <a:gd name="connsiteY4" fmla="*/ 7852 h 10000"/>
            <a:gd name="connsiteX5" fmla="*/ 4793 w 10000"/>
            <a:gd name="connsiteY5" fmla="*/ 7831 h 10000"/>
            <a:gd name="connsiteX6" fmla="*/ 6068 w 10000"/>
            <a:gd name="connsiteY6" fmla="*/ 9993 h 10000"/>
            <a:gd name="connsiteX7" fmla="*/ 10000 w 10000"/>
            <a:gd name="connsiteY7" fmla="*/ 6326 h 10000"/>
            <a:gd name="connsiteX8" fmla="*/ 9019 w 10000"/>
            <a:gd name="connsiteY8" fmla="*/ 2679 h 10000"/>
            <a:gd name="connsiteX9" fmla="*/ 6918 w 10000"/>
            <a:gd name="connsiteY9" fmla="*/ 766 h 10000"/>
            <a:gd name="connsiteX10" fmla="*/ 3982 w 10000"/>
            <a:gd name="connsiteY10" fmla="*/ 1739 h 10000"/>
            <a:gd name="connsiteX11" fmla="*/ 1020 w 10000"/>
            <a:gd name="connsiteY11" fmla="*/ 0 h 10000"/>
            <a:gd name="connsiteX12" fmla="*/ 2421 w 10000"/>
            <a:gd name="connsiteY12" fmla="*/ 4047 h 10000"/>
            <a:gd name="connsiteX0" fmla="*/ 2421 w 10000"/>
            <a:gd name="connsiteY0" fmla="*/ 3386 h 9339"/>
            <a:gd name="connsiteX1" fmla="*/ 27 w 10000"/>
            <a:gd name="connsiteY1" fmla="*/ 2752 h 9339"/>
            <a:gd name="connsiteX2" fmla="*/ 29 w 10000"/>
            <a:gd name="connsiteY2" fmla="*/ 6313 h 9339"/>
            <a:gd name="connsiteX3" fmla="*/ 1072 w 10000"/>
            <a:gd name="connsiteY3" fmla="*/ 9075 h 9339"/>
            <a:gd name="connsiteX4" fmla="*/ 2938 w 10000"/>
            <a:gd name="connsiteY4" fmla="*/ 7191 h 9339"/>
            <a:gd name="connsiteX5" fmla="*/ 4793 w 10000"/>
            <a:gd name="connsiteY5" fmla="*/ 7170 h 9339"/>
            <a:gd name="connsiteX6" fmla="*/ 6068 w 10000"/>
            <a:gd name="connsiteY6" fmla="*/ 9332 h 9339"/>
            <a:gd name="connsiteX7" fmla="*/ 10000 w 10000"/>
            <a:gd name="connsiteY7" fmla="*/ 5665 h 9339"/>
            <a:gd name="connsiteX8" fmla="*/ 9019 w 10000"/>
            <a:gd name="connsiteY8" fmla="*/ 2018 h 9339"/>
            <a:gd name="connsiteX9" fmla="*/ 6918 w 10000"/>
            <a:gd name="connsiteY9" fmla="*/ 105 h 9339"/>
            <a:gd name="connsiteX10" fmla="*/ 3982 w 10000"/>
            <a:gd name="connsiteY10" fmla="*/ 1078 h 9339"/>
            <a:gd name="connsiteX11" fmla="*/ 2154 w 10000"/>
            <a:gd name="connsiteY11" fmla="*/ 822 h 9339"/>
            <a:gd name="connsiteX12" fmla="*/ 2421 w 10000"/>
            <a:gd name="connsiteY12" fmla="*/ 3386 h 9339"/>
            <a:gd name="connsiteX0" fmla="*/ 2421 w 10000"/>
            <a:gd name="connsiteY0" fmla="*/ 3593 h 9968"/>
            <a:gd name="connsiteX1" fmla="*/ 27 w 10000"/>
            <a:gd name="connsiteY1" fmla="*/ 2914 h 9968"/>
            <a:gd name="connsiteX2" fmla="*/ 29 w 10000"/>
            <a:gd name="connsiteY2" fmla="*/ 6727 h 9968"/>
            <a:gd name="connsiteX3" fmla="*/ 1072 w 10000"/>
            <a:gd name="connsiteY3" fmla="*/ 9684 h 9968"/>
            <a:gd name="connsiteX4" fmla="*/ 2938 w 10000"/>
            <a:gd name="connsiteY4" fmla="*/ 7667 h 9968"/>
            <a:gd name="connsiteX5" fmla="*/ 4793 w 10000"/>
            <a:gd name="connsiteY5" fmla="*/ 7644 h 9968"/>
            <a:gd name="connsiteX6" fmla="*/ 6068 w 10000"/>
            <a:gd name="connsiteY6" fmla="*/ 9960 h 9968"/>
            <a:gd name="connsiteX7" fmla="*/ 10000 w 10000"/>
            <a:gd name="connsiteY7" fmla="*/ 6033 h 9968"/>
            <a:gd name="connsiteX8" fmla="*/ 9019 w 10000"/>
            <a:gd name="connsiteY8" fmla="*/ 2128 h 9968"/>
            <a:gd name="connsiteX9" fmla="*/ 6918 w 10000"/>
            <a:gd name="connsiteY9" fmla="*/ 79 h 9968"/>
            <a:gd name="connsiteX10" fmla="*/ 4832 w 10000"/>
            <a:gd name="connsiteY10" fmla="*/ 2255 h 9968"/>
            <a:gd name="connsiteX11" fmla="*/ 2154 w 10000"/>
            <a:gd name="connsiteY11" fmla="*/ 847 h 9968"/>
            <a:gd name="connsiteX12" fmla="*/ 2421 w 10000"/>
            <a:gd name="connsiteY12" fmla="*/ 3593 h 9968"/>
            <a:gd name="connsiteX0" fmla="*/ 2421 w 10000"/>
            <a:gd name="connsiteY0" fmla="*/ 2755 h 9150"/>
            <a:gd name="connsiteX1" fmla="*/ 27 w 10000"/>
            <a:gd name="connsiteY1" fmla="*/ 2073 h 9150"/>
            <a:gd name="connsiteX2" fmla="*/ 29 w 10000"/>
            <a:gd name="connsiteY2" fmla="*/ 5899 h 9150"/>
            <a:gd name="connsiteX3" fmla="*/ 1072 w 10000"/>
            <a:gd name="connsiteY3" fmla="*/ 8865 h 9150"/>
            <a:gd name="connsiteX4" fmla="*/ 2938 w 10000"/>
            <a:gd name="connsiteY4" fmla="*/ 6842 h 9150"/>
            <a:gd name="connsiteX5" fmla="*/ 4793 w 10000"/>
            <a:gd name="connsiteY5" fmla="*/ 6819 h 9150"/>
            <a:gd name="connsiteX6" fmla="*/ 6068 w 10000"/>
            <a:gd name="connsiteY6" fmla="*/ 9142 h 9150"/>
            <a:gd name="connsiteX7" fmla="*/ 10000 w 10000"/>
            <a:gd name="connsiteY7" fmla="*/ 5202 h 9150"/>
            <a:gd name="connsiteX8" fmla="*/ 9019 w 10000"/>
            <a:gd name="connsiteY8" fmla="*/ 1285 h 9150"/>
            <a:gd name="connsiteX9" fmla="*/ 7202 w 10000"/>
            <a:gd name="connsiteY9" fmla="*/ 139 h 9150"/>
            <a:gd name="connsiteX10" fmla="*/ 4832 w 10000"/>
            <a:gd name="connsiteY10" fmla="*/ 1412 h 9150"/>
            <a:gd name="connsiteX11" fmla="*/ 2154 w 10000"/>
            <a:gd name="connsiteY11" fmla="*/ 0 h 9150"/>
            <a:gd name="connsiteX12" fmla="*/ 2421 w 10000"/>
            <a:gd name="connsiteY12" fmla="*/ 2755 h 9150"/>
            <a:gd name="connsiteX0" fmla="*/ 2421 w 18786"/>
            <a:gd name="connsiteY0" fmla="*/ 3011 h 9999"/>
            <a:gd name="connsiteX1" fmla="*/ 27 w 18786"/>
            <a:gd name="connsiteY1" fmla="*/ 2266 h 9999"/>
            <a:gd name="connsiteX2" fmla="*/ 29 w 18786"/>
            <a:gd name="connsiteY2" fmla="*/ 6447 h 9999"/>
            <a:gd name="connsiteX3" fmla="*/ 1072 w 18786"/>
            <a:gd name="connsiteY3" fmla="*/ 9689 h 9999"/>
            <a:gd name="connsiteX4" fmla="*/ 2938 w 18786"/>
            <a:gd name="connsiteY4" fmla="*/ 7478 h 9999"/>
            <a:gd name="connsiteX5" fmla="*/ 4793 w 18786"/>
            <a:gd name="connsiteY5" fmla="*/ 7452 h 9999"/>
            <a:gd name="connsiteX6" fmla="*/ 6068 w 18786"/>
            <a:gd name="connsiteY6" fmla="*/ 9991 h 9999"/>
            <a:gd name="connsiteX7" fmla="*/ 18786 w 18786"/>
            <a:gd name="connsiteY7" fmla="*/ 7675 h 9999"/>
            <a:gd name="connsiteX8" fmla="*/ 9019 w 18786"/>
            <a:gd name="connsiteY8" fmla="*/ 1404 h 9999"/>
            <a:gd name="connsiteX9" fmla="*/ 7202 w 18786"/>
            <a:gd name="connsiteY9" fmla="*/ 152 h 9999"/>
            <a:gd name="connsiteX10" fmla="*/ 4832 w 18786"/>
            <a:gd name="connsiteY10" fmla="*/ 1543 h 9999"/>
            <a:gd name="connsiteX11" fmla="*/ 2154 w 18786"/>
            <a:gd name="connsiteY11" fmla="*/ 0 h 9999"/>
            <a:gd name="connsiteX12" fmla="*/ 2421 w 18786"/>
            <a:gd name="connsiteY12" fmla="*/ 3011 h 9999"/>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3834 w 10000"/>
            <a:gd name="connsiteY9" fmla="*/ 152 h 10000"/>
            <a:gd name="connsiteX10" fmla="*/ 2572 w 10000"/>
            <a:gd name="connsiteY10" fmla="*/ 1543 h 10000"/>
            <a:gd name="connsiteX11" fmla="*/ 1147 w 10000"/>
            <a:gd name="connsiteY11" fmla="*/ 0 h 10000"/>
            <a:gd name="connsiteX12" fmla="*/ 1289 w 10000"/>
            <a:gd name="connsiteY12" fmla="*/ 3011 h 10000"/>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4588 w 10000"/>
            <a:gd name="connsiteY9" fmla="*/ 2640 h 10000"/>
            <a:gd name="connsiteX10" fmla="*/ 2572 w 10000"/>
            <a:gd name="connsiteY10" fmla="*/ 1543 h 10000"/>
            <a:gd name="connsiteX11" fmla="*/ 1147 w 10000"/>
            <a:gd name="connsiteY11" fmla="*/ 0 h 10000"/>
            <a:gd name="connsiteX12" fmla="*/ 1289 w 10000"/>
            <a:gd name="connsiteY12" fmla="*/ 3011 h 10000"/>
            <a:gd name="connsiteX0" fmla="*/ 0 w 11125"/>
            <a:gd name="connsiteY0" fmla="*/ 372 h 10098"/>
            <a:gd name="connsiteX1" fmla="*/ 1139 w 11125"/>
            <a:gd name="connsiteY1" fmla="*/ 2364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372 h 10098"/>
            <a:gd name="connsiteX1" fmla="*/ 1743 w 11125"/>
            <a:gd name="connsiteY1" fmla="*/ 3857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271 h 9997"/>
            <a:gd name="connsiteX1" fmla="*/ 1743 w 11125"/>
            <a:gd name="connsiteY1" fmla="*/ 3756 h 9997"/>
            <a:gd name="connsiteX2" fmla="*/ 1140 w 11125"/>
            <a:gd name="connsiteY2" fmla="*/ 6445 h 9997"/>
            <a:gd name="connsiteX3" fmla="*/ 1696 w 11125"/>
            <a:gd name="connsiteY3" fmla="*/ 9687 h 9997"/>
            <a:gd name="connsiteX4" fmla="*/ 2689 w 11125"/>
            <a:gd name="connsiteY4" fmla="*/ 7476 h 9997"/>
            <a:gd name="connsiteX5" fmla="*/ 3676 w 11125"/>
            <a:gd name="connsiteY5" fmla="*/ 7450 h 9997"/>
            <a:gd name="connsiteX6" fmla="*/ 4355 w 11125"/>
            <a:gd name="connsiteY6" fmla="*/ 9989 h 9997"/>
            <a:gd name="connsiteX7" fmla="*/ 11125 w 11125"/>
            <a:gd name="connsiteY7" fmla="*/ 7673 h 9997"/>
            <a:gd name="connsiteX8" fmla="*/ 8642 w 11125"/>
            <a:gd name="connsiteY8" fmla="*/ 3889 h 9997"/>
            <a:gd name="connsiteX9" fmla="*/ 5713 w 11125"/>
            <a:gd name="connsiteY9" fmla="*/ 2637 h 9997"/>
            <a:gd name="connsiteX10" fmla="*/ 3697 w 11125"/>
            <a:gd name="connsiteY10" fmla="*/ 1540 h 9997"/>
            <a:gd name="connsiteX11" fmla="*/ 2272 w 11125"/>
            <a:gd name="connsiteY11" fmla="*/ 992 h 9997"/>
            <a:gd name="connsiteX12" fmla="*/ 0 w 11125"/>
            <a:gd name="connsiteY12" fmla="*/ 271 h 9997"/>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135 w 10000"/>
            <a:gd name="connsiteY9" fmla="*/ 2638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2417 w 10000"/>
            <a:gd name="connsiteY3" fmla="*/ 7478 h 10000"/>
            <a:gd name="connsiteX4" fmla="*/ 3304 w 10000"/>
            <a:gd name="connsiteY4" fmla="*/ 7452 h 10000"/>
            <a:gd name="connsiteX5" fmla="*/ 3915 w 10000"/>
            <a:gd name="connsiteY5" fmla="*/ 9992 h 10000"/>
            <a:gd name="connsiteX6" fmla="*/ 10000 w 10000"/>
            <a:gd name="connsiteY6" fmla="*/ 7675 h 10000"/>
            <a:gd name="connsiteX7" fmla="*/ 7768 w 10000"/>
            <a:gd name="connsiteY7" fmla="*/ 3890 h 10000"/>
            <a:gd name="connsiteX8" fmla="*/ 5949 w 10000"/>
            <a:gd name="connsiteY8" fmla="*/ 3385 h 10000"/>
            <a:gd name="connsiteX9" fmla="*/ 3594 w 10000"/>
            <a:gd name="connsiteY9" fmla="*/ 2784 h 10000"/>
            <a:gd name="connsiteX10" fmla="*/ 2042 w 10000"/>
            <a:gd name="connsiteY10" fmla="*/ 992 h 10000"/>
            <a:gd name="connsiteX11" fmla="*/ 0 w 10000"/>
            <a:gd name="connsiteY11" fmla="*/ 271 h 10000"/>
            <a:gd name="connsiteX0" fmla="*/ 0 w 10000"/>
            <a:gd name="connsiteY0" fmla="*/ 271 h 9992"/>
            <a:gd name="connsiteX1" fmla="*/ 889 w 10000"/>
            <a:gd name="connsiteY1" fmla="*/ 3757 h 9992"/>
            <a:gd name="connsiteX2" fmla="*/ 1974 w 10000"/>
            <a:gd name="connsiteY2" fmla="*/ 6198 h 9992"/>
            <a:gd name="connsiteX3" fmla="*/ 2417 w 10000"/>
            <a:gd name="connsiteY3" fmla="*/ 7478 h 9992"/>
            <a:gd name="connsiteX4" fmla="*/ 3915 w 10000"/>
            <a:gd name="connsiteY4" fmla="*/ 9992 h 9992"/>
            <a:gd name="connsiteX5" fmla="*/ 10000 w 10000"/>
            <a:gd name="connsiteY5" fmla="*/ 7675 h 9992"/>
            <a:gd name="connsiteX6" fmla="*/ 7768 w 10000"/>
            <a:gd name="connsiteY6" fmla="*/ 3890 h 9992"/>
            <a:gd name="connsiteX7" fmla="*/ 5949 w 10000"/>
            <a:gd name="connsiteY7" fmla="*/ 3385 h 9992"/>
            <a:gd name="connsiteX8" fmla="*/ 3594 w 10000"/>
            <a:gd name="connsiteY8" fmla="*/ 2784 h 9992"/>
            <a:gd name="connsiteX9" fmla="*/ 2042 w 10000"/>
            <a:gd name="connsiteY9" fmla="*/ 992 h 9992"/>
            <a:gd name="connsiteX10" fmla="*/ 0 w 10000"/>
            <a:gd name="connsiteY10" fmla="*/ 271 h 9992"/>
            <a:gd name="connsiteX0" fmla="*/ 0 w 10000"/>
            <a:gd name="connsiteY0" fmla="*/ 271 h 10000"/>
            <a:gd name="connsiteX1" fmla="*/ 889 w 10000"/>
            <a:gd name="connsiteY1" fmla="*/ 3760 h 10000"/>
            <a:gd name="connsiteX2" fmla="*/ 1974 w 10000"/>
            <a:gd name="connsiteY2" fmla="*/ 6203 h 10000"/>
            <a:gd name="connsiteX3" fmla="*/ 2417 w 10000"/>
            <a:gd name="connsiteY3" fmla="*/ 8729 h 10000"/>
            <a:gd name="connsiteX4" fmla="*/ 3915 w 10000"/>
            <a:gd name="connsiteY4" fmla="*/ 10000 h 10000"/>
            <a:gd name="connsiteX5" fmla="*/ 10000 w 10000"/>
            <a:gd name="connsiteY5" fmla="*/ 7681 h 10000"/>
            <a:gd name="connsiteX6" fmla="*/ 7768 w 10000"/>
            <a:gd name="connsiteY6" fmla="*/ 3893 h 10000"/>
            <a:gd name="connsiteX7" fmla="*/ 5949 w 10000"/>
            <a:gd name="connsiteY7" fmla="*/ 3388 h 10000"/>
            <a:gd name="connsiteX8" fmla="*/ 3594 w 10000"/>
            <a:gd name="connsiteY8" fmla="*/ 2786 h 10000"/>
            <a:gd name="connsiteX9" fmla="*/ 2042 w 10000"/>
            <a:gd name="connsiteY9" fmla="*/ 993 h 10000"/>
            <a:gd name="connsiteX10" fmla="*/ 0 w 10000"/>
            <a:gd name="connsiteY10" fmla="*/ 271 h 10000"/>
            <a:gd name="connsiteX0" fmla="*/ 0 w 9864"/>
            <a:gd name="connsiteY0" fmla="*/ 373 h 9106"/>
            <a:gd name="connsiteX1" fmla="*/ 753 w 9864"/>
            <a:gd name="connsiteY1" fmla="*/ 2866 h 9106"/>
            <a:gd name="connsiteX2" fmla="*/ 1838 w 9864"/>
            <a:gd name="connsiteY2" fmla="*/ 5309 h 9106"/>
            <a:gd name="connsiteX3" fmla="*/ 2281 w 9864"/>
            <a:gd name="connsiteY3" fmla="*/ 7835 h 9106"/>
            <a:gd name="connsiteX4" fmla="*/ 3779 w 9864"/>
            <a:gd name="connsiteY4" fmla="*/ 9106 h 9106"/>
            <a:gd name="connsiteX5" fmla="*/ 9864 w 9864"/>
            <a:gd name="connsiteY5" fmla="*/ 6787 h 9106"/>
            <a:gd name="connsiteX6" fmla="*/ 7632 w 9864"/>
            <a:gd name="connsiteY6" fmla="*/ 2999 h 9106"/>
            <a:gd name="connsiteX7" fmla="*/ 5813 w 9864"/>
            <a:gd name="connsiteY7" fmla="*/ 2494 h 9106"/>
            <a:gd name="connsiteX8" fmla="*/ 3458 w 9864"/>
            <a:gd name="connsiteY8" fmla="*/ 1892 h 9106"/>
            <a:gd name="connsiteX9" fmla="*/ 1906 w 9864"/>
            <a:gd name="connsiteY9" fmla="*/ 99 h 9106"/>
            <a:gd name="connsiteX10" fmla="*/ 0 w 9864"/>
            <a:gd name="connsiteY10" fmla="*/ 373 h 9106"/>
            <a:gd name="connsiteX0" fmla="*/ 0 w 10000"/>
            <a:gd name="connsiteY0" fmla="*/ 409 h 9002"/>
            <a:gd name="connsiteX1" fmla="*/ 763 w 10000"/>
            <a:gd name="connsiteY1" fmla="*/ 3146 h 9002"/>
            <a:gd name="connsiteX2" fmla="*/ 1863 w 10000"/>
            <a:gd name="connsiteY2" fmla="*/ 5829 h 9002"/>
            <a:gd name="connsiteX3" fmla="*/ 2312 w 10000"/>
            <a:gd name="connsiteY3" fmla="*/ 8603 h 9002"/>
            <a:gd name="connsiteX4" fmla="*/ 3968 w 10000"/>
            <a:gd name="connsiteY4" fmla="*/ 8905 h 9002"/>
            <a:gd name="connsiteX5" fmla="*/ 10000 w 10000"/>
            <a:gd name="connsiteY5" fmla="*/ 7452 h 9002"/>
            <a:gd name="connsiteX6" fmla="*/ 7737 w 10000"/>
            <a:gd name="connsiteY6" fmla="*/ 3292 h 9002"/>
            <a:gd name="connsiteX7" fmla="*/ 5893 w 10000"/>
            <a:gd name="connsiteY7" fmla="*/ 2738 h 9002"/>
            <a:gd name="connsiteX8" fmla="*/ 3506 w 10000"/>
            <a:gd name="connsiteY8" fmla="*/ 2077 h 9002"/>
            <a:gd name="connsiteX9" fmla="*/ 1932 w 10000"/>
            <a:gd name="connsiteY9" fmla="*/ 108 h 9002"/>
            <a:gd name="connsiteX10" fmla="*/ 0 w 10000"/>
            <a:gd name="connsiteY10" fmla="*/ 409 h 9002"/>
            <a:gd name="connsiteX0" fmla="*/ 0 w 10000"/>
            <a:gd name="connsiteY0" fmla="*/ 454 h 9892"/>
            <a:gd name="connsiteX1" fmla="*/ 763 w 10000"/>
            <a:gd name="connsiteY1" fmla="*/ 3495 h 9892"/>
            <a:gd name="connsiteX2" fmla="*/ 1863 w 10000"/>
            <a:gd name="connsiteY2" fmla="*/ 6475 h 9892"/>
            <a:gd name="connsiteX3" fmla="*/ 2862 w 10000"/>
            <a:gd name="connsiteY3" fmla="*/ 8038 h 9892"/>
            <a:gd name="connsiteX4" fmla="*/ 3968 w 10000"/>
            <a:gd name="connsiteY4" fmla="*/ 9892 h 9892"/>
            <a:gd name="connsiteX5" fmla="*/ 10000 w 10000"/>
            <a:gd name="connsiteY5" fmla="*/ 8278 h 9892"/>
            <a:gd name="connsiteX6" fmla="*/ 7737 w 10000"/>
            <a:gd name="connsiteY6" fmla="*/ 3657 h 9892"/>
            <a:gd name="connsiteX7" fmla="*/ 5893 w 10000"/>
            <a:gd name="connsiteY7" fmla="*/ 3042 h 9892"/>
            <a:gd name="connsiteX8" fmla="*/ 3506 w 10000"/>
            <a:gd name="connsiteY8" fmla="*/ 2307 h 9892"/>
            <a:gd name="connsiteX9" fmla="*/ 1932 w 10000"/>
            <a:gd name="connsiteY9" fmla="*/ 120 h 9892"/>
            <a:gd name="connsiteX10" fmla="*/ 0 w 10000"/>
            <a:gd name="connsiteY10" fmla="*/ 454 h 9892"/>
            <a:gd name="connsiteX0" fmla="*/ 0 w 10000"/>
            <a:gd name="connsiteY0" fmla="*/ 459 h 10000"/>
            <a:gd name="connsiteX1" fmla="*/ 763 w 10000"/>
            <a:gd name="connsiteY1" fmla="*/ 3533 h 10000"/>
            <a:gd name="connsiteX2" fmla="*/ 227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3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450 w 10000"/>
            <a:gd name="connsiteY1" fmla="*/ 2919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2 w 10000"/>
            <a:gd name="connsiteY1" fmla="*/ 3840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62 w 10000"/>
            <a:gd name="connsiteY2" fmla="*/ 8126 h 10000"/>
            <a:gd name="connsiteX3" fmla="*/ 3968 w 10000"/>
            <a:gd name="connsiteY3" fmla="*/ 10000 h 10000"/>
            <a:gd name="connsiteX4" fmla="*/ 10000 w 10000"/>
            <a:gd name="connsiteY4" fmla="*/ 8368 h 10000"/>
            <a:gd name="connsiteX5" fmla="*/ 7737 w 10000"/>
            <a:gd name="connsiteY5" fmla="*/ 3697 h 10000"/>
            <a:gd name="connsiteX6" fmla="*/ 5893 w 10000"/>
            <a:gd name="connsiteY6" fmla="*/ 3075 h 10000"/>
            <a:gd name="connsiteX7" fmla="*/ 3506 w 10000"/>
            <a:gd name="connsiteY7" fmla="*/ 2332 h 10000"/>
            <a:gd name="connsiteX8" fmla="*/ 1932 w 10000"/>
            <a:gd name="connsiteY8" fmla="*/ 121 h 10000"/>
            <a:gd name="connsiteX9" fmla="*/ 0 w 10000"/>
            <a:gd name="connsiteY9" fmla="*/ 459 h 10000"/>
            <a:gd name="connsiteX0" fmla="*/ 0 w 10000"/>
            <a:gd name="connsiteY0" fmla="*/ 459 h 11229"/>
            <a:gd name="connsiteX1" fmla="*/ 1174 w 10000"/>
            <a:gd name="connsiteY1" fmla="*/ 3533 h 11229"/>
            <a:gd name="connsiteX2" fmla="*/ 2862 w 10000"/>
            <a:gd name="connsiteY2" fmla="*/ 8126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8087 w 10000"/>
            <a:gd name="connsiteY2" fmla="*/ 9355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3900 w 10000"/>
            <a:gd name="connsiteY2" fmla="*/ 5636 h 11229"/>
            <a:gd name="connsiteX3" fmla="*/ 8087 w 10000"/>
            <a:gd name="connsiteY3" fmla="*/ 9355 h 11229"/>
            <a:gd name="connsiteX4" fmla="*/ 9605 w 10000"/>
            <a:gd name="connsiteY4" fmla="*/ 11229 h 11229"/>
            <a:gd name="connsiteX5" fmla="*/ 10000 w 10000"/>
            <a:gd name="connsiteY5" fmla="*/ 8368 h 11229"/>
            <a:gd name="connsiteX6" fmla="*/ 7737 w 10000"/>
            <a:gd name="connsiteY6" fmla="*/ 3697 h 11229"/>
            <a:gd name="connsiteX7" fmla="*/ 5893 w 10000"/>
            <a:gd name="connsiteY7" fmla="*/ 3075 h 11229"/>
            <a:gd name="connsiteX8" fmla="*/ 3506 w 10000"/>
            <a:gd name="connsiteY8" fmla="*/ 2332 h 11229"/>
            <a:gd name="connsiteX9" fmla="*/ 1932 w 10000"/>
            <a:gd name="connsiteY9" fmla="*/ 121 h 11229"/>
            <a:gd name="connsiteX10" fmla="*/ 0 w 10000"/>
            <a:gd name="connsiteY10"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338 h 11108"/>
            <a:gd name="connsiteX1" fmla="*/ 1174 w 10000"/>
            <a:gd name="connsiteY1" fmla="*/ 3412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0000"/>
            <a:gd name="connsiteY0" fmla="*/ 338 h 11108"/>
            <a:gd name="connsiteX1" fmla="*/ 1312 w 10000"/>
            <a:gd name="connsiteY1" fmla="*/ 4641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9725"/>
            <a:gd name="connsiteY0" fmla="*/ 338 h 11108"/>
            <a:gd name="connsiteX1" fmla="*/ 1312 w 9725"/>
            <a:gd name="connsiteY1" fmla="*/ 4641 h 11108"/>
            <a:gd name="connsiteX2" fmla="*/ 3900 w 9725"/>
            <a:gd name="connsiteY2" fmla="*/ 5515 h 11108"/>
            <a:gd name="connsiteX3" fmla="*/ 4862 w 9725"/>
            <a:gd name="connsiteY3" fmla="*/ 10122 h 11108"/>
            <a:gd name="connsiteX4" fmla="*/ 8087 w 9725"/>
            <a:gd name="connsiteY4" fmla="*/ 9234 h 11108"/>
            <a:gd name="connsiteX5" fmla="*/ 9605 w 9725"/>
            <a:gd name="connsiteY5" fmla="*/ 11108 h 11108"/>
            <a:gd name="connsiteX6" fmla="*/ 9725 w 9725"/>
            <a:gd name="connsiteY6" fmla="*/ 6404 h 11108"/>
            <a:gd name="connsiteX7" fmla="*/ 7737 w 9725"/>
            <a:gd name="connsiteY7" fmla="*/ 3576 h 11108"/>
            <a:gd name="connsiteX8" fmla="*/ 5893 w 9725"/>
            <a:gd name="connsiteY8" fmla="*/ 2954 h 11108"/>
            <a:gd name="connsiteX9" fmla="*/ 3506 w 9725"/>
            <a:gd name="connsiteY9" fmla="*/ 2211 h 11108"/>
            <a:gd name="connsiteX10" fmla="*/ 1932 w 9725"/>
            <a:gd name="connsiteY10" fmla="*/ 0 h 11108"/>
            <a:gd name="connsiteX11" fmla="*/ 0 w 9725"/>
            <a:gd name="connsiteY11" fmla="*/ 338 h 11108"/>
            <a:gd name="connsiteX0" fmla="*/ 0 w 10000"/>
            <a:gd name="connsiteY0" fmla="*/ 304 h 10000"/>
            <a:gd name="connsiteX1" fmla="*/ 1349 w 10000"/>
            <a:gd name="connsiteY1" fmla="*/ 4178 h 10000"/>
            <a:gd name="connsiteX2" fmla="*/ 4010 w 10000"/>
            <a:gd name="connsiteY2" fmla="*/ 4965 h 10000"/>
            <a:gd name="connsiteX3" fmla="*/ 4999 w 10000"/>
            <a:gd name="connsiteY3" fmla="*/ 9112 h 10000"/>
            <a:gd name="connsiteX4" fmla="*/ 8316 w 10000"/>
            <a:gd name="connsiteY4" fmla="*/ 8313 h 10000"/>
            <a:gd name="connsiteX5" fmla="*/ 9877 w 10000"/>
            <a:gd name="connsiteY5" fmla="*/ 10000 h 10000"/>
            <a:gd name="connsiteX6" fmla="*/ 10000 w 10000"/>
            <a:gd name="connsiteY6" fmla="*/ 5765 h 10000"/>
            <a:gd name="connsiteX7" fmla="*/ 9653 w 10000"/>
            <a:gd name="connsiteY7" fmla="*/ 1560 h 10000"/>
            <a:gd name="connsiteX8" fmla="*/ 6060 w 10000"/>
            <a:gd name="connsiteY8" fmla="*/ 2659 h 10000"/>
            <a:gd name="connsiteX9" fmla="*/ 3605 w 10000"/>
            <a:gd name="connsiteY9" fmla="*/ 1990 h 10000"/>
            <a:gd name="connsiteX10" fmla="*/ 1987 w 10000"/>
            <a:gd name="connsiteY10" fmla="*/ 0 h 10000"/>
            <a:gd name="connsiteX11" fmla="*/ 0 w 10000"/>
            <a:gd name="connsiteY11" fmla="*/ 304 h 10000"/>
            <a:gd name="connsiteX0" fmla="*/ 0 w 10000"/>
            <a:gd name="connsiteY0" fmla="*/ 788 h 10484"/>
            <a:gd name="connsiteX1" fmla="*/ 1349 w 10000"/>
            <a:gd name="connsiteY1" fmla="*/ 4662 h 10484"/>
            <a:gd name="connsiteX2" fmla="*/ 4010 w 10000"/>
            <a:gd name="connsiteY2" fmla="*/ 5449 h 10484"/>
            <a:gd name="connsiteX3" fmla="*/ 4999 w 10000"/>
            <a:gd name="connsiteY3" fmla="*/ 9596 h 10484"/>
            <a:gd name="connsiteX4" fmla="*/ 8316 w 10000"/>
            <a:gd name="connsiteY4" fmla="*/ 8797 h 10484"/>
            <a:gd name="connsiteX5" fmla="*/ 9877 w 10000"/>
            <a:gd name="connsiteY5" fmla="*/ 10484 h 10484"/>
            <a:gd name="connsiteX6" fmla="*/ 10000 w 10000"/>
            <a:gd name="connsiteY6" fmla="*/ 6249 h 10484"/>
            <a:gd name="connsiteX7" fmla="*/ 9653 w 10000"/>
            <a:gd name="connsiteY7" fmla="*/ 2044 h 10484"/>
            <a:gd name="connsiteX8" fmla="*/ 9029 w 10000"/>
            <a:gd name="connsiteY8" fmla="*/ 101 h 10484"/>
            <a:gd name="connsiteX9" fmla="*/ 3605 w 10000"/>
            <a:gd name="connsiteY9" fmla="*/ 2474 h 10484"/>
            <a:gd name="connsiteX10" fmla="*/ 1987 w 10000"/>
            <a:gd name="connsiteY10" fmla="*/ 484 h 10484"/>
            <a:gd name="connsiteX11" fmla="*/ 0 w 10000"/>
            <a:gd name="connsiteY11" fmla="*/ 788 h 10484"/>
            <a:gd name="connsiteX0" fmla="*/ 0 w 10000"/>
            <a:gd name="connsiteY0" fmla="*/ 893 h 10589"/>
            <a:gd name="connsiteX1" fmla="*/ 1349 w 10000"/>
            <a:gd name="connsiteY1" fmla="*/ 4767 h 10589"/>
            <a:gd name="connsiteX2" fmla="*/ 4010 w 10000"/>
            <a:gd name="connsiteY2" fmla="*/ 5554 h 10589"/>
            <a:gd name="connsiteX3" fmla="*/ 4999 w 10000"/>
            <a:gd name="connsiteY3" fmla="*/ 9701 h 10589"/>
            <a:gd name="connsiteX4" fmla="*/ 8316 w 10000"/>
            <a:gd name="connsiteY4" fmla="*/ 8902 h 10589"/>
            <a:gd name="connsiteX5" fmla="*/ 9877 w 10000"/>
            <a:gd name="connsiteY5" fmla="*/ 10589 h 10589"/>
            <a:gd name="connsiteX6" fmla="*/ 10000 w 10000"/>
            <a:gd name="connsiteY6" fmla="*/ 6354 h 10589"/>
            <a:gd name="connsiteX7" fmla="*/ 9653 w 10000"/>
            <a:gd name="connsiteY7" fmla="*/ 2149 h 10589"/>
            <a:gd name="connsiteX8" fmla="*/ 9029 w 10000"/>
            <a:gd name="connsiteY8" fmla="*/ 206 h 10589"/>
            <a:gd name="connsiteX9" fmla="*/ 5726 w 10000"/>
            <a:gd name="connsiteY9" fmla="*/ 367 h 10589"/>
            <a:gd name="connsiteX10" fmla="*/ 1987 w 10000"/>
            <a:gd name="connsiteY10" fmla="*/ 589 h 10589"/>
            <a:gd name="connsiteX11" fmla="*/ 0 w 10000"/>
            <a:gd name="connsiteY11" fmla="*/ 893 h 10589"/>
            <a:gd name="connsiteX0" fmla="*/ 0 w 10000"/>
            <a:gd name="connsiteY0" fmla="*/ 893 h 10589"/>
            <a:gd name="connsiteX1" fmla="*/ 1349 w 10000"/>
            <a:gd name="connsiteY1" fmla="*/ 4767 h 10589"/>
            <a:gd name="connsiteX2" fmla="*/ 4010 w 10000"/>
            <a:gd name="connsiteY2" fmla="*/ 5554 h 10589"/>
            <a:gd name="connsiteX3" fmla="*/ 4999 w 10000"/>
            <a:gd name="connsiteY3" fmla="*/ 9701 h 10589"/>
            <a:gd name="connsiteX4" fmla="*/ 8316 w 10000"/>
            <a:gd name="connsiteY4" fmla="*/ 8902 h 10589"/>
            <a:gd name="connsiteX5" fmla="*/ 9877 w 10000"/>
            <a:gd name="connsiteY5" fmla="*/ 10589 h 10589"/>
            <a:gd name="connsiteX6" fmla="*/ 10000 w 10000"/>
            <a:gd name="connsiteY6" fmla="*/ 6354 h 10589"/>
            <a:gd name="connsiteX7" fmla="*/ 9653 w 10000"/>
            <a:gd name="connsiteY7" fmla="*/ 2149 h 10589"/>
            <a:gd name="connsiteX8" fmla="*/ 9029 w 10000"/>
            <a:gd name="connsiteY8" fmla="*/ 206 h 10589"/>
            <a:gd name="connsiteX9" fmla="*/ 5726 w 10000"/>
            <a:gd name="connsiteY9" fmla="*/ 367 h 10589"/>
            <a:gd name="connsiteX10" fmla="*/ 5380 w 10000"/>
            <a:gd name="connsiteY10" fmla="*/ 3078 h 10589"/>
            <a:gd name="connsiteX11" fmla="*/ 0 w 10000"/>
            <a:gd name="connsiteY11" fmla="*/ 893 h 10589"/>
            <a:gd name="connsiteX0" fmla="*/ 0 w 10000"/>
            <a:gd name="connsiteY0" fmla="*/ 893 h 10589"/>
            <a:gd name="connsiteX1" fmla="*/ 1349 w 10000"/>
            <a:gd name="connsiteY1" fmla="*/ 4767 h 10589"/>
            <a:gd name="connsiteX2" fmla="*/ 4010 w 10000"/>
            <a:gd name="connsiteY2" fmla="*/ 5554 h 10589"/>
            <a:gd name="connsiteX3" fmla="*/ 4999 w 10000"/>
            <a:gd name="connsiteY3" fmla="*/ 9701 h 10589"/>
            <a:gd name="connsiteX4" fmla="*/ 8316 w 10000"/>
            <a:gd name="connsiteY4" fmla="*/ 8902 h 10589"/>
            <a:gd name="connsiteX5" fmla="*/ 9877 w 10000"/>
            <a:gd name="connsiteY5" fmla="*/ 10589 h 10589"/>
            <a:gd name="connsiteX6" fmla="*/ 10000 w 10000"/>
            <a:gd name="connsiteY6" fmla="*/ 6354 h 10589"/>
            <a:gd name="connsiteX7" fmla="*/ 9653 w 10000"/>
            <a:gd name="connsiteY7" fmla="*/ 2149 h 10589"/>
            <a:gd name="connsiteX8" fmla="*/ 9029 w 10000"/>
            <a:gd name="connsiteY8" fmla="*/ 206 h 10589"/>
            <a:gd name="connsiteX9" fmla="*/ 5726 w 10000"/>
            <a:gd name="connsiteY9" fmla="*/ 367 h 10589"/>
            <a:gd name="connsiteX10" fmla="*/ 5380 w 10000"/>
            <a:gd name="connsiteY10" fmla="*/ 3078 h 10589"/>
            <a:gd name="connsiteX11" fmla="*/ 5938 w 10000"/>
            <a:gd name="connsiteY11" fmla="*/ 6396 h 10589"/>
            <a:gd name="connsiteX12" fmla="*/ 0 w 10000"/>
            <a:gd name="connsiteY12" fmla="*/ 893 h 10589"/>
            <a:gd name="connsiteX0" fmla="*/ 4589 w 8651"/>
            <a:gd name="connsiteY0" fmla="*/ 6396 h 10589"/>
            <a:gd name="connsiteX1" fmla="*/ 0 w 8651"/>
            <a:gd name="connsiteY1" fmla="*/ 4767 h 10589"/>
            <a:gd name="connsiteX2" fmla="*/ 2661 w 8651"/>
            <a:gd name="connsiteY2" fmla="*/ 5554 h 10589"/>
            <a:gd name="connsiteX3" fmla="*/ 3650 w 8651"/>
            <a:gd name="connsiteY3" fmla="*/ 9701 h 10589"/>
            <a:gd name="connsiteX4" fmla="*/ 6967 w 8651"/>
            <a:gd name="connsiteY4" fmla="*/ 8902 h 10589"/>
            <a:gd name="connsiteX5" fmla="*/ 8528 w 8651"/>
            <a:gd name="connsiteY5" fmla="*/ 10589 h 10589"/>
            <a:gd name="connsiteX6" fmla="*/ 8651 w 8651"/>
            <a:gd name="connsiteY6" fmla="*/ 6354 h 10589"/>
            <a:gd name="connsiteX7" fmla="*/ 8304 w 8651"/>
            <a:gd name="connsiteY7" fmla="*/ 2149 h 10589"/>
            <a:gd name="connsiteX8" fmla="*/ 7680 w 8651"/>
            <a:gd name="connsiteY8" fmla="*/ 206 h 10589"/>
            <a:gd name="connsiteX9" fmla="*/ 4377 w 8651"/>
            <a:gd name="connsiteY9" fmla="*/ 367 h 10589"/>
            <a:gd name="connsiteX10" fmla="*/ 4031 w 8651"/>
            <a:gd name="connsiteY10" fmla="*/ 3078 h 10589"/>
            <a:gd name="connsiteX11" fmla="*/ 4589 w 8651"/>
            <a:gd name="connsiteY11" fmla="*/ 6396 h 10589"/>
            <a:gd name="connsiteX0" fmla="*/ 2229 w 6924"/>
            <a:gd name="connsiteY0" fmla="*/ 6040 h 10000"/>
            <a:gd name="connsiteX1" fmla="*/ 0 w 6924"/>
            <a:gd name="connsiteY1" fmla="*/ 5245 h 10000"/>
            <a:gd name="connsiteX2" fmla="*/ 1143 w 6924"/>
            <a:gd name="connsiteY2" fmla="*/ 9161 h 10000"/>
            <a:gd name="connsiteX3" fmla="*/ 4977 w 6924"/>
            <a:gd name="connsiteY3" fmla="*/ 8407 h 10000"/>
            <a:gd name="connsiteX4" fmla="*/ 6782 w 6924"/>
            <a:gd name="connsiteY4" fmla="*/ 10000 h 10000"/>
            <a:gd name="connsiteX5" fmla="*/ 6924 w 6924"/>
            <a:gd name="connsiteY5" fmla="*/ 6001 h 10000"/>
            <a:gd name="connsiteX6" fmla="*/ 6523 w 6924"/>
            <a:gd name="connsiteY6" fmla="*/ 2029 h 10000"/>
            <a:gd name="connsiteX7" fmla="*/ 5802 w 6924"/>
            <a:gd name="connsiteY7" fmla="*/ 195 h 10000"/>
            <a:gd name="connsiteX8" fmla="*/ 1984 w 6924"/>
            <a:gd name="connsiteY8" fmla="*/ 347 h 10000"/>
            <a:gd name="connsiteX9" fmla="*/ 1584 w 6924"/>
            <a:gd name="connsiteY9" fmla="*/ 2907 h 10000"/>
            <a:gd name="connsiteX10" fmla="*/ 2229 w 6924"/>
            <a:gd name="connsiteY10" fmla="*/ 6040 h 10000"/>
            <a:gd name="connsiteX0" fmla="*/ 1634 w 8415"/>
            <a:gd name="connsiteY0" fmla="*/ 6040 h 10000"/>
            <a:gd name="connsiteX1" fmla="*/ 66 w 8415"/>
            <a:gd name="connsiteY1" fmla="*/ 9161 h 10000"/>
            <a:gd name="connsiteX2" fmla="*/ 5603 w 8415"/>
            <a:gd name="connsiteY2" fmla="*/ 8407 h 10000"/>
            <a:gd name="connsiteX3" fmla="*/ 8210 w 8415"/>
            <a:gd name="connsiteY3" fmla="*/ 10000 h 10000"/>
            <a:gd name="connsiteX4" fmla="*/ 8415 w 8415"/>
            <a:gd name="connsiteY4" fmla="*/ 6001 h 10000"/>
            <a:gd name="connsiteX5" fmla="*/ 7836 w 8415"/>
            <a:gd name="connsiteY5" fmla="*/ 2029 h 10000"/>
            <a:gd name="connsiteX6" fmla="*/ 6795 w 8415"/>
            <a:gd name="connsiteY6" fmla="*/ 195 h 10000"/>
            <a:gd name="connsiteX7" fmla="*/ 1280 w 8415"/>
            <a:gd name="connsiteY7" fmla="*/ 347 h 10000"/>
            <a:gd name="connsiteX8" fmla="*/ 703 w 8415"/>
            <a:gd name="connsiteY8" fmla="*/ 2907 h 10000"/>
            <a:gd name="connsiteX9" fmla="*/ 1634 w 8415"/>
            <a:gd name="connsiteY9" fmla="*/ 6040 h 10000"/>
            <a:gd name="connsiteX0" fmla="*/ 1942 w 10000"/>
            <a:gd name="connsiteY0" fmla="*/ 6040 h 10000"/>
            <a:gd name="connsiteX1" fmla="*/ 4285 w 10000"/>
            <a:gd name="connsiteY1" fmla="*/ 7594 h 10000"/>
            <a:gd name="connsiteX2" fmla="*/ 6658 w 10000"/>
            <a:gd name="connsiteY2" fmla="*/ 8407 h 10000"/>
            <a:gd name="connsiteX3" fmla="*/ 9756 w 10000"/>
            <a:gd name="connsiteY3" fmla="*/ 10000 h 10000"/>
            <a:gd name="connsiteX4" fmla="*/ 10000 w 10000"/>
            <a:gd name="connsiteY4" fmla="*/ 6001 h 10000"/>
            <a:gd name="connsiteX5" fmla="*/ 9312 w 10000"/>
            <a:gd name="connsiteY5" fmla="*/ 2029 h 10000"/>
            <a:gd name="connsiteX6" fmla="*/ 8075 w 10000"/>
            <a:gd name="connsiteY6" fmla="*/ 195 h 10000"/>
            <a:gd name="connsiteX7" fmla="*/ 1521 w 10000"/>
            <a:gd name="connsiteY7" fmla="*/ 347 h 10000"/>
            <a:gd name="connsiteX8" fmla="*/ 835 w 10000"/>
            <a:gd name="connsiteY8" fmla="*/ 2907 h 10000"/>
            <a:gd name="connsiteX9" fmla="*/ 1942 w 10000"/>
            <a:gd name="connsiteY9" fmla="*/ 6040 h 10000"/>
            <a:gd name="connsiteX0" fmla="*/ 422 w 8480"/>
            <a:gd name="connsiteY0" fmla="*/ 6040 h 10000"/>
            <a:gd name="connsiteX1" fmla="*/ 2765 w 8480"/>
            <a:gd name="connsiteY1" fmla="*/ 7594 h 10000"/>
            <a:gd name="connsiteX2" fmla="*/ 5138 w 8480"/>
            <a:gd name="connsiteY2" fmla="*/ 8407 h 10000"/>
            <a:gd name="connsiteX3" fmla="*/ 8236 w 8480"/>
            <a:gd name="connsiteY3" fmla="*/ 10000 h 10000"/>
            <a:gd name="connsiteX4" fmla="*/ 8480 w 8480"/>
            <a:gd name="connsiteY4" fmla="*/ 6001 h 10000"/>
            <a:gd name="connsiteX5" fmla="*/ 7792 w 8480"/>
            <a:gd name="connsiteY5" fmla="*/ 2029 h 10000"/>
            <a:gd name="connsiteX6" fmla="*/ 6555 w 8480"/>
            <a:gd name="connsiteY6" fmla="*/ 195 h 10000"/>
            <a:gd name="connsiteX7" fmla="*/ 1 w 8480"/>
            <a:gd name="connsiteY7" fmla="*/ 347 h 10000"/>
            <a:gd name="connsiteX8" fmla="*/ 1839 w 8480"/>
            <a:gd name="connsiteY8" fmla="*/ 4213 h 10000"/>
            <a:gd name="connsiteX9" fmla="*/ 422 w 8480"/>
            <a:gd name="connsiteY9" fmla="*/ 6040 h 10000"/>
            <a:gd name="connsiteX0" fmla="*/ 4467 w 10000"/>
            <a:gd name="connsiteY0" fmla="*/ 6040 h 10000"/>
            <a:gd name="connsiteX1" fmla="*/ 3261 w 10000"/>
            <a:gd name="connsiteY1" fmla="*/ 7594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2169 w 10000"/>
            <a:gd name="connsiteY8" fmla="*/ 4213 h 10000"/>
            <a:gd name="connsiteX9" fmla="*/ 4467 w 10000"/>
            <a:gd name="connsiteY9" fmla="*/ 6040 h 10000"/>
            <a:gd name="connsiteX0" fmla="*/ 4467 w 10000"/>
            <a:gd name="connsiteY0" fmla="*/ 6040 h 10000"/>
            <a:gd name="connsiteX1" fmla="*/ 5245 w 10000"/>
            <a:gd name="connsiteY1" fmla="*/ 7072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2169 w 10000"/>
            <a:gd name="connsiteY8" fmla="*/ 4213 h 10000"/>
            <a:gd name="connsiteX9" fmla="*/ 4467 w 10000"/>
            <a:gd name="connsiteY9" fmla="*/ 6040 h 10000"/>
            <a:gd name="connsiteX0" fmla="*/ 4467 w 10000"/>
            <a:gd name="connsiteY0" fmla="*/ 6040 h 10000"/>
            <a:gd name="connsiteX1" fmla="*/ 5245 w 10000"/>
            <a:gd name="connsiteY1" fmla="*/ 7072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1507 w 10000"/>
            <a:gd name="connsiteY8" fmla="*/ 2907 h 10000"/>
            <a:gd name="connsiteX9" fmla="*/ 4467 w 10000"/>
            <a:gd name="connsiteY9" fmla="*/ 6040 h 10000"/>
            <a:gd name="connsiteX0" fmla="*/ 4467 w 10000"/>
            <a:gd name="connsiteY0" fmla="*/ 6040 h 10000"/>
            <a:gd name="connsiteX1" fmla="*/ 5245 w 10000"/>
            <a:gd name="connsiteY1" fmla="*/ 7072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1507 w 10000"/>
            <a:gd name="connsiteY8" fmla="*/ 2907 h 10000"/>
            <a:gd name="connsiteX9" fmla="*/ 2481 w 10000"/>
            <a:gd name="connsiteY9" fmla="*/ 4734 h 10000"/>
            <a:gd name="connsiteX10" fmla="*/ 4467 w 10000"/>
            <a:gd name="connsiteY10" fmla="*/ 6040 h 10000"/>
            <a:gd name="connsiteX0" fmla="*/ 2481 w 10000"/>
            <a:gd name="connsiteY0" fmla="*/ 4734 h 10000"/>
            <a:gd name="connsiteX1" fmla="*/ 5245 w 10000"/>
            <a:gd name="connsiteY1" fmla="*/ 7072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1507 w 10000"/>
            <a:gd name="connsiteY8" fmla="*/ 2907 h 10000"/>
            <a:gd name="connsiteX9" fmla="*/ 2481 w 10000"/>
            <a:gd name="connsiteY9" fmla="*/ 4734 h 10000"/>
            <a:gd name="connsiteX0" fmla="*/ 3804 w 10000"/>
            <a:gd name="connsiteY0" fmla="*/ 4734 h 10000"/>
            <a:gd name="connsiteX1" fmla="*/ 5245 w 10000"/>
            <a:gd name="connsiteY1" fmla="*/ 7072 h 10000"/>
            <a:gd name="connsiteX2" fmla="*/ 6059 w 10000"/>
            <a:gd name="connsiteY2" fmla="*/ 8407 h 10000"/>
            <a:gd name="connsiteX3" fmla="*/ 9712 w 10000"/>
            <a:gd name="connsiteY3" fmla="*/ 10000 h 10000"/>
            <a:gd name="connsiteX4" fmla="*/ 10000 w 10000"/>
            <a:gd name="connsiteY4" fmla="*/ 6001 h 10000"/>
            <a:gd name="connsiteX5" fmla="*/ 9189 w 10000"/>
            <a:gd name="connsiteY5" fmla="*/ 2029 h 10000"/>
            <a:gd name="connsiteX6" fmla="*/ 7730 w 10000"/>
            <a:gd name="connsiteY6" fmla="*/ 195 h 10000"/>
            <a:gd name="connsiteX7" fmla="*/ 1 w 10000"/>
            <a:gd name="connsiteY7" fmla="*/ 347 h 10000"/>
            <a:gd name="connsiteX8" fmla="*/ 1507 w 10000"/>
            <a:gd name="connsiteY8" fmla="*/ 2907 h 10000"/>
            <a:gd name="connsiteX9" fmla="*/ 3804 w 10000"/>
            <a:gd name="connsiteY9" fmla="*/ 4734 h 10000"/>
            <a:gd name="connsiteX0" fmla="*/ 3804 w 10000"/>
            <a:gd name="connsiteY0" fmla="*/ 4387 h 9653"/>
            <a:gd name="connsiteX1" fmla="*/ 5245 w 10000"/>
            <a:gd name="connsiteY1" fmla="*/ 6725 h 9653"/>
            <a:gd name="connsiteX2" fmla="*/ 6059 w 10000"/>
            <a:gd name="connsiteY2" fmla="*/ 8060 h 9653"/>
            <a:gd name="connsiteX3" fmla="*/ 9712 w 10000"/>
            <a:gd name="connsiteY3" fmla="*/ 9653 h 9653"/>
            <a:gd name="connsiteX4" fmla="*/ 10000 w 10000"/>
            <a:gd name="connsiteY4" fmla="*/ 5654 h 9653"/>
            <a:gd name="connsiteX5" fmla="*/ 9189 w 10000"/>
            <a:gd name="connsiteY5" fmla="*/ 1682 h 9653"/>
            <a:gd name="connsiteX6" fmla="*/ 7068 w 10000"/>
            <a:gd name="connsiteY6" fmla="*/ 631 h 9653"/>
            <a:gd name="connsiteX7" fmla="*/ 1 w 10000"/>
            <a:gd name="connsiteY7" fmla="*/ 0 h 9653"/>
            <a:gd name="connsiteX8" fmla="*/ 1507 w 10000"/>
            <a:gd name="connsiteY8" fmla="*/ 2560 h 9653"/>
            <a:gd name="connsiteX9" fmla="*/ 3804 w 10000"/>
            <a:gd name="connsiteY9" fmla="*/ 4387 h 9653"/>
            <a:gd name="connsiteX0" fmla="*/ 3804 w 10000"/>
            <a:gd name="connsiteY0" fmla="*/ 4664 h 10119"/>
            <a:gd name="connsiteX1" fmla="*/ 5245 w 10000"/>
            <a:gd name="connsiteY1" fmla="*/ 7086 h 10119"/>
            <a:gd name="connsiteX2" fmla="*/ 6059 w 10000"/>
            <a:gd name="connsiteY2" fmla="*/ 8469 h 10119"/>
            <a:gd name="connsiteX3" fmla="*/ 9712 w 10000"/>
            <a:gd name="connsiteY3" fmla="*/ 10119 h 10119"/>
            <a:gd name="connsiteX4" fmla="*/ 10000 w 10000"/>
            <a:gd name="connsiteY4" fmla="*/ 5976 h 10119"/>
            <a:gd name="connsiteX5" fmla="*/ 9189 w 10000"/>
            <a:gd name="connsiteY5" fmla="*/ 1861 h 10119"/>
            <a:gd name="connsiteX6" fmla="*/ 6737 w 10000"/>
            <a:gd name="connsiteY6" fmla="*/ 232 h 10119"/>
            <a:gd name="connsiteX7" fmla="*/ 1 w 10000"/>
            <a:gd name="connsiteY7" fmla="*/ 119 h 10119"/>
            <a:gd name="connsiteX8" fmla="*/ 1507 w 10000"/>
            <a:gd name="connsiteY8" fmla="*/ 2771 h 10119"/>
            <a:gd name="connsiteX9" fmla="*/ 3804 w 10000"/>
            <a:gd name="connsiteY9" fmla="*/ 4664 h 10119"/>
            <a:gd name="connsiteX0" fmla="*/ 3804 w 10000"/>
            <a:gd name="connsiteY0" fmla="*/ 4664 h 10119"/>
            <a:gd name="connsiteX1" fmla="*/ 5245 w 10000"/>
            <a:gd name="connsiteY1" fmla="*/ 7086 h 10119"/>
            <a:gd name="connsiteX2" fmla="*/ 6059 w 10000"/>
            <a:gd name="connsiteY2" fmla="*/ 8469 h 10119"/>
            <a:gd name="connsiteX3" fmla="*/ 9712 w 10000"/>
            <a:gd name="connsiteY3" fmla="*/ 10119 h 10119"/>
            <a:gd name="connsiteX4" fmla="*/ 10000 w 10000"/>
            <a:gd name="connsiteY4" fmla="*/ 5976 h 10119"/>
            <a:gd name="connsiteX5" fmla="*/ 8527 w 10000"/>
            <a:gd name="connsiteY5" fmla="*/ 2131 h 10119"/>
            <a:gd name="connsiteX6" fmla="*/ 6737 w 10000"/>
            <a:gd name="connsiteY6" fmla="*/ 232 h 10119"/>
            <a:gd name="connsiteX7" fmla="*/ 1 w 10000"/>
            <a:gd name="connsiteY7" fmla="*/ 119 h 10119"/>
            <a:gd name="connsiteX8" fmla="*/ 1507 w 10000"/>
            <a:gd name="connsiteY8" fmla="*/ 2771 h 10119"/>
            <a:gd name="connsiteX9" fmla="*/ 3804 w 10000"/>
            <a:gd name="connsiteY9" fmla="*/ 4664 h 10119"/>
            <a:gd name="connsiteX0" fmla="*/ 3804 w 9774"/>
            <a:gd name="connsiteY0" fmla="*/ 4664 h 10119"/>
            <a:gd name="connsiteX1" fmla="*/ 5245 w 9774"/>
            <a:gd name="connsiteY1" fmla="*/ 7086 h 10119"/>
            <a:gd name="connsiteX2" fmla="*/ 6059 w 9774"/>
            <a:gd name="connsiteY2" fmla="*/ 8469 h 10119"/>
            <a:gd name="connsiteX3" fmla="*/ 9712 w 9774"/>
            <a:gd name="connsiteY3" fmla="*/ 10119 h 10119"/>
            <a:gd name="connsiteX4" fmla="*/ 9339 w 9774"/>
            <a:gd name="connsiteY4" fmla="*/ 5976 h 10119"/>
            <a:gd name="connsiteX5" fmla="*/ 8527 w 9774"/>
            <a:gd name="connsiteY5" fmla="*/ 2131 h 10119"/>
            <a:gd name="connsiteX6" fmla="*/ 6737 w 9774"/>
            <a:gd name="connsiteY6" fmla="*/ 232 h 10119"/>
            <a:gd name="connsiteX7" fmla="*/ 1 w 9774"/>
            <a:gd name="connsiteY7" fmla="*/ 119 h 10119"/>
            <a:gd name="connsiteX8" fmla="*/ 1507 w 9774"/>
            <a:gd name="connsiteY8" fmla="*/ 2771 h 10119"/>
            <a:gd name="connsiteX9" fmla="*/ 3804 w 9774"/>
            <a:gd name="connsiteY9" fmla="*/ 4664 h 10119"/>
            <a:gd name="connsiteX0" fmla="*/ 3892 w 10000"/>
            <a:gd name="connsiteY0" fmla="*/ 4609 h 9465"/>
            <a:gd name="connsiteX1" fmla="*/ 5366 w 10000"/>
            <a:gd name="connsiteY1" fmla="*/ 7003 h 9465"/>
            <a:gd name="connsiteX2" fmla="*/ 6199 w 10000"/>
            <a:gd name="connsiteY2" fmla="*/ 8369 h 9465"/>
            <a:gd name="connsiteX3" fmla="*/ 9937 w 10000"/>
            <a:gd name="connsiteY3" fmla="*/ 9465 h 9465"/>
            <a:gd name="connsiteX4" fmla="*/ 9555 w 10000"/>
            <a:gd name="connsiteY4" fmla="*/ 5906 h 9465"/>
            <a:gd name="connsiteX5" fmla="*/ 8724 w 10000"/>
            <a:gd name="connsiteY5" fmla="*/ 2106 h 9465"/>
            <a:gd name="connsiteX6" fmla="*/ 6893 w 10000"/>
            <a:gd name="connsiteY6" fmla="*/ 229 h 9465"/>
            <a:gd name="connsiteX7" fmla="*/ 1 w 10000"/>
            <a:gd name="connsiteY7" fmla="*/ 118 h 9465"/>
            <a:gd name="connsiteX8" fmla="*/ 1542 w 10000"/>
            <a:gd name="connsiteY8" fmla="*/ 2738 h 9465"/>
            <a:gd name="connsiteX9" fmla="*/ 3892 w 10000"/>
            <a:gd name="connsiteY9" fmla="*/ 4609 h 94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000" h="9465">
              <a:moveTo>
                <a:pt x="3892" y="4609"/>
              </a:moveTo>
              <a:cubicBezTo>
                <a:pt x="4529" y="5320"/>
                <a:pt x="4756" y="6376"/>
                <a:pt x="5366" y="7003"/>
              </a:cubicBezTo>
              <a:lnTo>
                <a:pt x="6199" y="8369"/>
              </a:lnTo>
              <a:cubicBezTo>
                <a:pt x="7006" y="9047"/>
                <a:pt x="6782" y="9430"/>
                <a:pt x="9937" y="9465"/>
              </a:cubicBezTo>
              <a:cubicBezTo>
                <a:pt x="10260" y="8635"/>
                <a:pt x="9230" y="6736"/>
                <a:pt x="9555" y="5906"/>
              </a:cubicBezTo>
              <a:cubicBezTo>
                <a:pt x="9277" y="4551"/>
                <a:pt x="9000" y="3462"/>
                <a:pt x="8724" y="2106"/>
              </a:cubicBezTo>
              <a:cubicBezTo>
                <a:pt x="8337" y="680"/>
                <a:pt x="7276" y="1659"/>
                <a:pt x="6893" y="229"/>
              </a:cubicBezTo>
              <a:cubicBezTo>
                <a:pt x="6968" y="-520"/>
                <a:pt x="-74" y="866"/>
                <a:pt x="1" y="118"/>
              </a:cubicBezTo>
              <a:lnTo>
                <a:pt x="1542" y="2738"/>
              </a:lnTo>
              <a:cubicBezTo>
                <a:pt x="1964" y="3309"/>
                <a:pt x="3255" y="3899"/>
                <a:pt x="3892" y="4609"/>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200135</xdr:colOff>
      <xdr:row>20</xdr:row>
      <xdr:rowOff>152715</xdr:rowOff>
    </xdr:from>
    <xdr:to>
      <xdr:col>11</xdr:col>
      <xdr:colOff>556654</xdr:colOff>
      <xdr:row>22</xdr:row>
      <xdr:rowOff>61186</xdr:rowOff>
    </xdr:to>
    <xdr:sp macro="" textlink="">
      <xdr:nvSpPr>
        <xdr:cNvPr id="198" name="TM">
          <a:extLst>
            <a:ext uri="{FF2B5EF4-FFF2-40B4-BE49-F238E27FC236}">
              <a16:creationId xmlns:a16="http://schemas.microsoft.com/office/drawing/2014/main" id="{00000000-0008-0000-0D00-0000C6000000}"/>
            </a:ext>
          </a:extLst>
        </xdr:cNvPr>
        <xdr:cNvSpPr>
          <a:spLocks/>
        </xdr:cNvSpPr>
      </xdr:nvSpPr>
      <xdr:spPr bwMode="auto">
        <a:xfrm>
          <a:off x="7010510" y="3829365"/>
          <a:ext cx="356519" cy="232321"/>
        </a:xfrm>
        <a:custGeom>
          <a:avLst/>
          <a:gdLst>
            <a:gd name="T0" fmla="*/ 327261 w 10348"/>
            <a:gd name="T1" fmla="*/ 8222 h 11017"/>
            <a:gd name="T2" fmla="*/ 294275 w 10348"/>
            <a:gd name="T3" fmla="*/ 29389 h 11017"/>
            <a:gd name="T4" fmla="*/ 271988 w 10348"/>
            <a:gd name="T5" fmla="*/ 29389 h 11017"/>
            <a:gd name="T6" fmla="*/ 264536 w 10348"/>
            <a:gd name="T7" fmla="*/ 7347 h 11017"/>
            <a:gd name="T8" fmla="*/ 257119 w 10348"/>
            <a:gd name="T9" fmla="*/ 0 h 11017"/>
            <a:gd name="T10" fmla="*/ 234832 w 10348"/>
            <a:gd name="T11" fmla="*/ 22042 h 11017"/>
            <a:gd name="T12" fmla="*/ 219963 w 10348"/>
            <a:gd name="T13" fmla="*/ 36761 h 11017"/>
            <a:gd name="T14" fmla="*/ 191557 w 10348"/>
            <a:gd name="T15" fmla="*/ 28989 h 11017"/>
            <a:gd name="T16" fmla="*/ 175389 w 10348"/>
            <a:gd name="T17" fmla="*/ 29389 h 11017"/>
            <a:gd name="T18" fmla="*/ 153068 w 10348"/>
            <a:gd name="T19" fmla="*/ 29389 h 11017"/>
            <a:gd name="T20" fmla="*/ 123364 w 10348"/>
            <a:gd name="T21" fmla="*/ 22042 h 11017"/>
            <a:gd name="T22" fmla="*/ 115912 w 10348"/>
            <a:gd name="T23" fmla="*/ 58803 h 11017"/>
            <a:gd name="T24" fmla="*/ 78790 w 10348"/>
            <a:gd name="T25" fmla="*/ 73498 h 11017"/>
            <a:gd name="T26" fmla="*/ 63921 w 10348"/>
            <a:gd name="T27" fmla="*/ 88192 h 11017"/>
            <a:gd name="T28" fmla="*/ 41634 w 10348"/>
            <a:gd name="T29" fmla="*/ 80845 h 11017"/>
            <a:gd name="T30" fmla="*/ 19621 w 10348"/>
            <a:gd name="T31" fmla="*/ 71124 h 11017"/>
            <a:gd name="T32" fmla="*/ 12169 w 10348"/>
            <a:gd name="T33" fmla="*/ 117606 h 11017"/>
            <a:gd name="T34" fmla="*/ 11895 w 10348"/>
            <a:gd name="T35" fmla="*/ 146996 h 11017"/>
            <a:gd name="T36" fmla="*/ 0 w 10348"/>
            <a:gd name="T37" fmla="*/ 193278 h 11017"/>
            <a:gd name="T38" fmla="*/ 27346 w 10348"/>
            <a:gd name="T39" fmla="*/ 210347 h 11017"/>
            <a:gd name="T40" fmla="*/ 26765 w 10348"/>
            <a:gd name="T41" fmla="*/ 242560 h 11017"/>
            <a:gd name="T42" fmla="*/ 16134 w 10348"/>
            <a:gd name="T43" fmla="*/ 265427 h 11017"/>
            <a:gd name="T44" fmla="*/ 46659 w 10348"/>
            <a:gd name="T45" fmla="*/ 271949 h 11017"/>
            <a:gd name="T46" fmla="*/ 61802 w 10348"/>
            <a:gd name="T47" fmla="*/ 272224 h 11017"/>
            <a:gd name="T48" fmla="*/ 103367 w 10348"/>
            <a:gd name="T49" fmla="*/ 274398 h 11017"/>
            <a:gd name="T50" fmla="*/ 163460 w 10348"/>
            <a:gd name="T51" fmla="*/ 256430 h 11017"/>
            <a:gd name="T52" fmla="*/ 172655 w 10348"/>
            <a:gd name="T53" fmla="*/ 222942 h 11017"/>
            <a:gd name="T54" fmla="*/ 201539 w 10348"/>
            <a:gd name="T55" fmla="*/ 214795 h 11017"/>
            <a:gd name="T56" fmla="*/ 247719 w 10348"/>
            <a:gd name="T57" fmla="*/ 194378 h 11017"/>
            <a:gd name="T58" fmla="*/ 249428 w 10348"/>
            <a:gd name="T59" fmla="*/ 169037 h 11017"/>
            <a:gd name="T60" fmla="*/ 259341 w 10348"/>
            <a:gd name="T61" fmla="*/ 162515 h 11017"/>
            <a:gd name="T62" fmla="*/ 272398 w 10348"/>
            <a:gd name="T63" fmla="*/ 151894 h 11017"/>
            <a:gd name="T64" fmla="*/ 294617 w 10348"/>
            <a:gd name="T65" fmla="*/ 123329 h 11017"/>
            <a:gd name="T66" fmla="*/ 298855 w 10348"/>
            <a:gd name="T67" fmla="*/ 106161 h 11017"/>
            <a:gd name="T68" fmla="*/ 313554 w 10348"/>
            <a:gd name="T69" fmla="*/ 80045 h 11017"/>
            <a:gd name="T70" fmla="*/ 301693 w 10348"/>
            <a:gd name="T71" fmla="*/ 51456 h 11017"/>
            <a:gd name="T72" fmla="*/ 353718 w 10348"/>
            <a:gd name="T73" fmla="*/ 44109 h 11017"/>
            <a:gd name="T74" fmla="*/ 338849 w 10348"/>
            <a:gd name="T75" fmla="*/ 22042 h 11017"/>
            <a:gd name="T76" fmla="*/ 327261 w 10348"/>
            <a:gd name="T77" fmla="*/ 8222 h 11017"/>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connsiteX0" fmla="*/ 9574 w 10348"/>
            <a:gd name="connsiteY0" fmla="*/ 329 h 10984"/>
            <a:gd name="connsiteX1" fmla="*/ 8609 w 10348"/>
            <a:gd name="connsiteY1" fmla="*/ 1176 h 10984"/>
            <a:gd name="connsiteX2" fmla="*/ 7957 w 10348"/>
            <a:gd name="connsiteY2" fmla="*/ 1176 h 10984"/>
            <a:gd name="connsiteX3" fmla="*/ 7739 w 10348"/>
            <a:gd name="connsiteY3" fmla="*/ 294 h 10984"/>
            <a:gd name="connsiteX4" fmla="*/ 7522 w 10348"/>
            <a:gd name="connsiteY4" fmla="*/ 0 h 10984"/>
            <a:gd name="connsiteX5" fmla="*/ 6870 w 10348"/>
            <a:gd name="connsiteY5" fmla="*/ 882 h 10984"/>
            <a:gd name="connsiteX6" fmla="*/ 6435 w 10348"/>
            <a:gd name="connsiteY6" fmla="*/ 1471 h 10984"/>
            <a:gd name="connsiteX7" fmla="*/ 5604 w 10348"/>
            <a:gd name="connsiteY7" fmla="*/ 1160 h 10984"/>
            <a:gd name="connsiteX8" fmla="*/ 5131 w 10348"/>
            <a:gd name="connsiteY8" fmla="*/ 1176 h 10984"/>
            <a:gd name="connsiteX9" fmla="*/ 4478 w 10348"/>
            <a:gd name="connsiteY9" fmla="*/ 1176 h 10984"/>
            <a:gd name="connsiteX10" fmla="*/ 3609 w 10348"/>
            <a:gd name="connsiteY10" fmla="*/ 882 h 10984"/>
            <a:gd name="connsiteX11" fmla="*/ 3391 w 10348"/>
            <a:gd name="connsiteY11" fmla="*/ 2353 h 10984"/>
            <a:gd name="connsiteX12" fmla="*/ 2305 w 10348"/>
            <a:gd name="connsiteY12" fmla="*/ 2941 h 10984"/>
            <a:gd name="connsiteX13" fmla="*/ 1870 w 10348"/>
            <a:gd name="connsiteY13" fmla="*/ 3529 h 10984"/>
            <a:gd name="connsiteX14" fmla="*/ 1218 w 10348"/>
            <a:gd name="connsiteY14" fmla="*/ 3235 h 10984"/>
            <a:gd name="connsiteX15" fmla="*/ 574 w 10348"/>
            <a:gd name="connsiteY15" fmla="*/ 2846 h 10984"/>
            <a:gd name="connsiteX16" fmla="*/ 356 w 10348"/>
            <a:gd name="connsiteY16" fmla="*/ 4706 h 10984"/>
            <a:gd name="connsiteX17" fmla="*/ 348 w 10348"/>
            <a:gd name="connsiteY17" fmla="*/ 5882 h 10984"/>
            <a:gd name="connsiteX18" fmla="*/ 0 w 10348"/>
            <a:gd name="connsiteY18" fmla="*/ 7734 h 10984"/>
            <a:gd name="connsiteX19" fmla="*/ 800 w 10348"/>
            <a:gd name="connsiteY19" fmla="*/ 8417 h 10984"/>
            <a:gd name="connsiteX20" fmla="*/ 783 w 10348"/>
            <a:gd name="connsiteY20" fmla="*/ 9706 h 10984"/>
            <a:gd name="connsiteX21" fmla="*/ 472 w 10348"/>
            <a:gd name="connsiteY21" fmla="*/ 10621 h 10984"/>
            <a:gd name="connsiteX22" fmla="*/ 1365 w 10348"/>
            <a:gd name="connsiteY22" fmla="*/ 10882 h 10984"/>
            <a:gd name="connsiteX23" fmla="*/ 1808 w 10348"/>
            <a:gd name="connsiteY23" fmla="*/ 9923 h 10984"/>
            <a:gd name="connsiteX24" fmla="*/ 3024 w 10348"/>
            <a:gd name="connsiteY24" fmla="*/ 10980 h 10984"/>
            <a:gd name="connsiteX25" fmla="*/ 4782 w 10348"/>
            <a:gd name="connsiteY25" fmla="*/ 10261 h 10984"/>
            <a:gd name="connsiteX26" fmla="*/ 5051 w 10348"/>
            <a:gd name="connsiteY26" fmla="*/ 8921 h 10984"/>
            <a:gd name="connsiteX27" fmla="*/ 5896 w 10348"/>
            <a:gd name="connsiteY27" fmla="*/ 8595 h 10984"/>
            <a:gd name="connsiteX28" fmla="*/ 7247 w 10348"/>
            <a:gd name="connsiteY28" fmla="*/ 7778 h 10984"/>
            <a:gd name="connsiteX29" fmla="*/ 7297 w 10348"/>
            <a:gd name="connsiteY29" fmla="*/ 6764 h 10984"/>
            <a:gd name="connsiteX30" fmla="*/ 7587 w 10348"/>
            <a:gd name="connsiteY30" fmla="*/ 6503 h 10984"/>
            <a:gd name="connsiteX31" fmla="*/ 7969 w 10348"/>
            <a:gd name="connsiteY31" fmla="*/ 6078 h 10984"/>
            <a:gd name="connsiteX32" fmla="*/ 8619 w 10348"/>
            <a:gd name="connsiteY32" fmla="*/ 4935 h 10984"/>
            <a:gd name="connsiteX33" fmla="*/ 8743 w 10348"/>
            <a:gd name="connsiteY33" fmla="*/ 4248 h 10984"/>
            <a:gd name="connsiteX34" fmla="*/ 9173 w 10348"/>
            <a:gd name="connsiteY34" fmla="*/ 3203 h 10984"/>
            <a:gd name="connsiteX35" fmla="*/ 8826 w 10348"/>
            <a:gd name="connsiteY35" fmla="*/ 2059 h 10984"/>
            <a:gd name="connsiteX36" fmla="*/ 10348 w 10348"/>
            <a:gd name="connsiteY36" fmla="*/ 1765 h 10984"/>
            <a:gd name="connsiteX37" fmla="*/ 9913 w 10348"/>
            <a:gd name="connsiteY37" fmla="*/ 882 h 10984"/>
            <a:gd name="connsiteX38" fmla="*/ 9574 w 10348"/>
            <a:gd name="connsiteY38" fmla="*/ 329 h 10984"/>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365 w 10348"/>
            <a:gd name="connsiteY22" fmla="*/ 10882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017 w 10348"/>
            <a:gd name="connsiteY22" fmla="*/ 9428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156 w 10348"/>
            <a:gd name="connsiteY22" fmla="*/ 10204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0987"/>
            <a:gd name="connsiteX1" fmla="*/ 8609 w 10348"/>
            <a:gd name="connsiteY1" fmla="*/ 1176 h 10987"/>
            <a:gd name="connsiteX2" fmla="*/ 7957 w 10348"/>
            <a:gd name="connsiteY2" fmla="*/ 1176 h 10987"/>
            <a:gd name="connsiteX3" fmla="*/ 7739 w 10348"/>
            <a:gd name="connsiteY3" fmla="*/ 294 h 10987"/>
            <a:gd name="connsiteX4" fmla="*/ 7522 w 10348"/>
            <a:gd name="connsiteY4" fmla="*/ 0 h 10987"/>
            <a:gd name="connsiteX5" fmla="*/ 6870 w 10348"/>
            <a:gd name="connsiteY5" fmla="*/ 882 h 10987"/>
            <a:gd name="connsiteX6" fmla="*/ 6435 w 10348"/>
            <a:gd name="connsiteY6" fmla="*/ 1471 h 10987"/>
            <a:gd name="connsiteX7" fmla="*/ 5604 w 10348"/>
            <a:gd name="connsiteY7" fmla="*/ 1160 h 10987"/>
            <a:gd name="connsiteX8" fmla="*/ 5131 w 10348"/>
            <a:gd name="connsiteY8" fmla="*/ 1176 h 10987"/>
            <a:gd name="connsiteX9" fmla="*/ 4478 w 10348"/>
            <a:gd name="connsiteY9" fmla="*/ 1176 h 10987"/>
            <a:gd name="connsiteX10" fmla="*/ 3609 w 10348"/>
            <a:gd name="connsiteY10" fmla="*/ 882 h 10987"/>
            <a:gd name="connsiteX11" fmla="*/ 3391 w 10348"/>
            <a:gd name="connsiteY11" fmla="*/ 2353 h 10987"/>
            <a:gd name="connsiteX12" fmla="*/ 2305 w 10348"/>
            <a:gd name="connsiteY12" fmla="*/ 2941 h 10987"/>
            <a:gd name="connsiteX13" fmla="*/ 1870 w 10348"/>
            <a:gd name="connsiteY13" fmla="*/ 3529 h 10987"/>
            <a:gd name="connsiteX14" fmla="*/ 1218 w 10348"/>
            <a:gd name="connsiteY14" fmla="*/ 3235 h 10987"/>
            <a:gd name="connsiteX15" fmla="*/ 574 w 10348"/>
            <a:gd name="connsiteY15" fmla="*/ 2846 h 10987"/>
            <a:gd name="connsiteX16" fmla="*/ 356 w 10348"/>
            <a:gd name="connsiteY16" fmla="*/ 4706 h 10987"/>
            <a:gd name="connsiteX17" fmla="*/ 348 w 10348"/>
            <a:gd name="connsiteY17" fmla="*/ 5882 h 10987"/>
            <a:gd name="connsiteX18" fmla="*/ 0 w 10348"/>
            <a:gd name="connsiteY18" fmla="*/ 7734 h 10987"/>
            <a:gd name="connsiteX19" fmla="*/ 800 w 10348"/>
            <a:gd name="connsiteY19" fmla="*/ 8417 h 10987"/>
            <a:gd name="connsiteX20" fmla="*/ 783 w 10348"/>
            <a:gd name="connsiteY20" fmla="*/ 9706 h 10987"/>
            <a:gd name="connsiteX21" fmla="*/ 472 w 10348"/>
            <a:gd name="connsiteY21" fmla="*/ 10621 h 10987"/>
            <a:gd name="connsiteX22" fmla="*/ 1156 w 10348"/>
            <a:gd name="connsiteY22" fmla="*/ 10204 h 10987"/>
            <a:gd name="connsiteX23" fmla="*/ 2017 w 10348"/>
            <a:gd name="connsiteY23" fmla="*/ 9826 h 10987"/>
            <a:gd name="connsiteX24" fmla="*/ 3024 w 10348"/>
            <a:gd name="connsiteY24" fmla="*/ 10980 h 10987"/>
            <a:gd name="connsiteX25" fmla="*/ 4782 w 10348"/>
            <a:gd name="connsiteY25" fmla="*/ 10261 h 10987"/>
            <a:gd name="connsiteX26" fmla="*/ 5051 w 10348"/>
            <a:gd name="connsiteY26" fmla="*/ 8921 h 10987"/>
            <a:gd name="connsiteX27" fmla="*/ 5896 w 10348"/>
            <a:gd name="connsiteY27" fmla="*/ 8595 h 10987"/>
            <a:gd name="connsiteX28" fmla="*/ 7247 w 10348"/>
            <a:gd name="connsiteY28" fmla="*/ 7778 h 10987"/>
            <a:gd name="connsiteX29" fmla="*/ 7297 w 10348"/>
            <a:gd name="connsiteY29" fmla="*/ 6764 h 10987"/>
            <a:gd name="connsiteX30" fmla="*/ 7587 w 10348"/>
            <a:gd name="connsiteY30" fmla="*/ 6503 h 10987"/>
            <a:gd name="connsiteX31" fmla="*/ 7969 w 10348"/>
            <a:gd name="connsiteY31" fmla="*/ 6078 h 10987"/>
            <a:gd name="connsiteX32" fmla="*/ 8619 w 10348"/>
            <a:gd name="connsiteY32" fmla="*/ 4935 h 10987"/>
            <a:gd name="connsiteX33" fmla="*/ 8743 w 10348"/>
            <a:gd name="connsiteY33" fmla="*/ 4248 h 10987"/>
            <a:gd name="connsiteX34" fmla="*/ 9173 w 10348"/>
            <a:gd name="connsiteY34" fmla="*/ 3203 h 10987"/>
            <a:gd name="connsiteX35" fmla="*/ 8826 w 10348"/>
            <a:gd name="connsiteY35" fmla="*/ 2059 h 10987"/>
            <a:gd name="connsiteX36" fmla="*/ 10348 w 10348"/>
            <a:gd name="connsiteY36" fmla="*/ 1765 h 10987"/>
            <a:gd name="connsiteX37" fmla="*/ 9913 w 10348"/>
            <a:gd name="connsiteY37" fmla="*/ 882 h 10987"/>
            <a:gd name="connsiteX38" fmla="*/ 9574 w 10348"/>
            <a:gd name="connsiteY38" fmla="*/ 329 h 10987"/>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3442 w 10348"/>
            <a:gd name="connsiteY24" fmla="*/ 10010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3094 w 10348"/>
            <a:gd name="connsiteY24" fmla="*/ 8652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2816 w 10348"/>
            <a:gd name="connsiteY24" fmla="*/ 9816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857"/>
            <a:gd name="connsiteX1" fmla="*/ 8609 w 10348"/>
            <a:gd name="connsiteY1" fmla="*/ 1176 h 10857"/>
            <a:gd name="connsiteX2" fmla="*/ 7957 w 10348"/>
            <a:gd name="connsiteY2" fmla="*/ 1176 h 10857"/>
            <a:gd name="connsiteX3" fmla="*/ 7739 w 10348"/>
            <a:gd name="connsiteY3" fmla="*/ 294 h 10857"/>
            <a:gd name="connsiteX4" fmla="*/ 7522 w 10348"/>
            <a:gd name="connsiteY4" fmla="*/ 0 h 10857"/>
            <a:gd name="connsiteX5" fmla="*/ 6870 w 10348"/>
            <a:gd name="connsiteY5" fmla="*/ 882 h 10857"/>
            <a:gd name="connsiteX6" fmla="*/ 6435 w 10348"/>
            <a:gd name="connsiteY6" fmla="*/ 1471 h 10857"/>
            <a:gd name="connsiteX7" fmla="*/ 5604 w 10348"/>
            <a:gd name="connsiteY7" fmla="*/ 1160 h 10857"/>
            <a:gd name="connsiteX8" fmla="*/ 5131 w 10348"/>
            <a:gd name="connsiteY8" fmla="*/ 1176 h 10857"/>
            <a:gd name="connsiteX9" fmla="*/ 4478 w 10348"/>
            <a:gd name="connsiteY9" fmla="*/ 1176 h 10857"/>
            <a:gd name="connsiteX10" fmla="*/ 3609 w 10348"/>
            <a:gd name="connsiteY10" fmla="*/ 882 h 10857"/>
            <a:gd name="connsiteX11" fmla="*/ 3391 w 10348"/>
            <a:gd name="connsiteY11" fmla="*/ 2353 h 10857"/>
            <a:gd name="connsiteX12" fmla="*/ 2305 w 10348"/>
            <a:gd name="connsiteY12" fmla="*/ 2941 h 10857"/>
            <a:gd name="connsiteX13" fmla="*/ 1870 w 10348"/>
            <a:gd name="connsiteY13" fmla="*/ 3529 h 10857"/>
            <a:gd name="connsiteX14" fmla="*/ 1218 w 10348"/>
            <a:gd name="connsiteY14" fmla="*/ 3235 h 10857"/>
            <a:gd name="connsiteX15" fmla="*/ 574 w 10348"/>
            <a:gd name="connsiteY15" fmla="*/ 2846 h 10857"/>
            <a:gd name="connsiteX16" fmla="*/ 356 w 10348"/>
            <a:gd name="connsiteY16" fmla="*/ 4706 h 10857"/>
            <a:gd name="connsiteX17" fmla="*/ 348 w 10348"/>
            <a:gd name="connsiteY17" fmla="*/ 5882 h 10857"/>
            <a:gd name="connsiteX18" fmla="*/ 0 w 10348"/>
            <a:gd name="connsiteY18" fmla="*/ 7734 h 10857"/>
            <a:gd name="connsiteX19" fmla="*/ 800 w 10348"/>
            <a:gd name="connsiteY19" fmla="*/ 8417 h 10857"/>
            <a:gd name="connsiteX20" fmla="*/ 783 w 10348"/>
            <a:gd name="connsiteY20" fmla="*/ 9706 h 10857"/>
            <a:gd name="connsiteX21" fmla="*/ 472 w 10348"/>
            <a:gd name="connsiteY21" fmla="*/ 10621 h 10857"/>
            <a:gd name="connsiteX22" fmla="*/ 1156 w 10348"/>
            <a:gd name="connsiteY22" fmla="*/ 10204 h 10857"/>
            <a:gd name="connsiteX23" fmla="*/ 2017 w 10348"/>
            <a:gd name="connsiteY23" fmla="*/ 9826 h 10857"/>
            <a:gd name="connsiteX24" fmla="*/ 2816 w 10348"/>
            <a:gd name="connsiteY24" fmla="*/ 9816 h 10857"/>
            <a:gd name="connsiteX25" fmla="*/ 4016 w 10348"/>
            <a:gd name="connsiteY25" fmla="*/ 10843 h 10857"/>
            <a:gd name="connsiteX26" fmla="*/ 5051 w 10348"/>
            <a:gd name="connsiteY26" fmla="*/ 8921 h 10857"/>
            <a:gd name="connsiteX27" fmla="*/ 5896 w 10348"/>
            <a:gd name="connsiteY27" fmla="*/ 8595 h 10857"/>
            <a:gd name="connsiteX28" fmla="*/ 7247 w 10348"/>
            <a:gd name="connsiteY28" fmla="*/ 7778 h 10857"/>
            <a:gd name="connsiteX29" fmla="*/ 7297 w 10348"/>
            <a:gd name="connsiteY29" fmla="*/ 6764 h 10857"/>
            <a:gd name="connsiteX30" fmla="*/ 7587 w 10348"/>
            <a:gd name="connsiteY30" fmla="*/ 6503 h 10857"/>
            <a:gd name="connsiteX31" fmla="*/ 7969 w 10348"/>
            <a:gd name="connsiteY31" fmla="*/ 6078 h 10857"/>
            <a:gd name="connsiteX32" fmla="*/ 8619 w 10348"/>
            <a:gd name="connsiteY32" fmla="*/ 4935 h 10857"/>
            <a:gd name="connsiteX33" fmla="*/ 8743 w 10348"/>
            <a:gd name="connsiteY33" fmla="*/ 4248 h 10857"/>
            <a:gd name="connsiteX34" fmla="*/ 9173 w 10348"/>
            <a:gd name="connsiteY34" fmla="*/ 3203 h 10857"/>
            <a:gd name="connsiteX35" fmla="*/ 8826 w 10348"/>
            <a:gd name="connsiteY35" fmla="*/ 2059 h 10857"/>
            <a:gd name="connsiteX36" fmla="*/ 10348 w 10348"/>
            <a:gd name="connsiteY36" fmla="*/ 1765 h 10857"/>
            <a:gd name="connsiteX37" fmla="*/ 9913 w 10348"/>
            <a:gd name="connsiteY37" fmla="*/ 882 h 10857"/>
            <a:gd name="connsiteX38" fmla="*/ 9574 w 10348"/>
            <a:gd name="connsiteY38" fmla="*/ 329 h 10857"/>
            <a:gd name="connsiteX0" fmla="*/ 9574 w 10348"/>
            <a:gd name="connsiteY0" fmla="*/ 329 h 11549"/>
            <a:gd name="connsiteX1" fmla="*/ 8609 w 10348"/>
            <a:gd name="connsiteY1" fmla="*/ 1176 h 11549"/>
            <a:gd name="connsiteX2" fmla="*/ 7957 w 10348"/>
            <a:gd name="connsiteY2" fmla="*/ 1176 h 11549"/>
            <a:gd name="connsiteX3" fmla="*/ 7739 w 10348"/>
            <a:gd name="connsiteY3" fmla="*/ 294 h 11549"/>
            <a:gd name="connsiteX4" fmla="*/ 7522 w 10348"/>
            <a:gd name="connsiteY4" fmla="*/ 0 h 11549"/>
            <a:gd name="connsiteX5" fmla="*/ 6870 w 10348"/>
            <a:gd name="connsiteY5" fmla="*/ 882 h 11549"/>
            <a:gd name="connsiteX6" fmla="*/ 6435 w 10348"/>
            <a:gd name="connsiteY6" fmla="*/ 1471 h 11549"/>
            <a:gd name="connsiteX7" fmla="*/ 5604 w 10348"/>
            <a:gd name="connsiteY7" fmla="*/ 1160 h 11549"/>
            <a:gd name="connsiteX8" fmla="*/ 5131 w 10348"/>
            <a:gd name="connsiteY8" fmla="*/ 1176 h 11549"/>
            <a:gd name="connsiteX9" fmla="*/ 4478 w 10348"/>
            <a:gd name="connsiteY9" fmla="*/ 1176 h 11549"/>
            <a:gd name="connsiteX10" fmla="*/ 3609 w 10348"/>
            <a:gd name="connsiteY10" fmla="*/ 882 h 11549"/>
            <a:gd name="connsiteX11" fmla="*/ 3391 w 10348"/>
            <a:gd name="connsiteY11" fmla="*/ 2353 h 11549"/>
            <a:gd name="connsiteX12" fmla="*/ 2305 w 10348"/>
            <a:gd name="connsiteY12" fmla="*/ 2941 h 11549"/>
            <a:gd name="connsiteX13" fmla="*/ 1870 w 10348"/>
            <a:gd name="connsiteY13" fmla="*/ 3529 h 11549"/>
            <a:gd name="connsiteX14" fmla="*/ 1218 w 10348"/>
            <a:gd name="connsiteY14" fmla="*/ 3235 h 11549"/>
            <a:gd name="connsiteX15" fmla="*/ 574 w 10348"/>
            <a:gd name="connsiteY15" fmla="*/ 2846 h 11549"/>
            <a:gd name="connsiteX16" fmla="*/ 356 w 10348"/>
            <a:gd name="connsiteY16" fmla="*/ 4706 h 11549"/>
            <a:gd name="connsiteX17" fmla="*/ 348 w 10348"/>
            <a:gd name="connsiteY17" fmla="*/ 5882 h 11549"/>
            <a:gd name="connsiteX18" fmla="*/ 0 w 10348"/>
            <a:gd name="connsiteY18" fmla="*/ 7734 h 11549"/>
            <a:gd name="connsiteX19" fmla="*/ 800 w 10348"/>
            <a:gd name="connsiteY19" fmla="*/ 8417 h 11549"/>
            <a:gd name="connsiteX20" fmla="*/ 783 w 10348"/>
            <a:gd name="connsiteY20" fmla="*/ 9706 h 11549"/>
            <a:gd name="connsiteX21" fmla="*/ 472 w 10348"/>
            <a:gd name="connsiteY21" fmla="*/ 10621 h 11549"/>
            <a:gd name="connsiteX22" fmla="*/ 1156 w 10348"/>
            <a:gd name="connsiteY22" fmla="*/ 10204 h 11549"/>
            <a:gd name="connsiteX23" fmla="*/ 2017 w 10348"/>
            <a:gd name="connsiteY23" fmla="*/ 9826 h 11549"/>
            <a:gd name="connsiteX24" fmla="*/ 2816 w 10348"/>
            <a:gd name="connsiteY24" fmla="*/ 9816 h 11549"/>
            <a:gd name="connsiteX25" fmla="*/ 4016 w 10348"/>
            <a:gd name="connsiteY25" fmla="*/ 10843 h 11549"/>
            <a:gd name="connsiteX26" fmla="*/ 5121 w 10348"/>
            <a:gd name="connsiteY26" fmla="*/ 11442 h 11549"/>
            <a:gd name="connsiteX27" fmla="*/ 5896 w 10348"/>
            <a:gd name="connsiteY27" fmla="*/ 8595 h 11549"/>
            <a:gd name="connsiteX28" fmla="*/ 7247 w 10348"/>
            <a:gd name="connsiteY28" fmla="*/ 7778 h 11549"/>
            <a:gd name="connsiteX29" fmla="*/ 7297 w 10348"/>
            <a:gd name="connsiteY29" fmla="*/ 6764 h 11549"/>
            <a:gd name="connsiteX30" fmla="*/ 7587 w 10348"/>
            <a:gd name="connsiteY30" fmla="*/ 6503 h 11549"/>
            <a:gd name="connsiteX31" fmla="*/ 7969 w 10348"/>
            <a:gd name="connsiteY31" fmla="*/ 6078 h 11549"/>
            <a:gd name="connsiteX32" fmla="*/ 8619 w 10348"/>
            <a:gd name="connsiteY32" fmla="*/ 4935 h 11549"/>
            <a:gd name="connsiteX33" fmla="*/ 8743 w 10348"/>
            <a:gd name="connsiteY33" fmla="*/ 4248 h 11549"/>
            <a:gd name="connsiteX34" fmla="*/ 9173 w 10348"/>
            <a:gd name="connsiteY34" fmla="*/ 3203 h 11549"/>
            <a:gd name="connsiteX35" fmla="*/ 8826 w 10348"/>
            <a:gd name="connsiteY35" fmla="*/ 2059 h 11549"/>
            <a:gd name="connsiteX36" fmla="*/ 10348 w 10348"/>
            <a:gd name="connsiteY36" fmla="*/ 1765 h 11549"/>
            <a:gd name="connsiteX37" fmla="*/ 9913 w 10348"/>
            <a:gd name="connsiteY37" fmla="*/ 882 h 11549"/>
            <a:gd name="connsiteX38" fmla="*/ 9574 w 10348"/>
            <a:gd name="connsiteY38" fmla="*/ 329 h 11549"/>
            <a:gd name="connsiteX0" fmla="*/ 9574 w 10348"/>
            <a:gd name="connsiteY0" fmla="*/ 329 h 11911"/>
            <a:gd name="connsiteX1" fmla="*/ 8609 w 10348"/>
            <a:gd name="connsiteY1" fmla="*/ 1176 h 11911"/>
            <a:gd name="connsiteX2" fmla="*/ 7957 w 10348"/>
            <a:gd name="connsiteY2" fmla="*/ 1176 h 11911"/>
            <a:gd name="connsiteX3" fmla="*/ 7739 w 10348"/>
            <a:gd name="connsiteY3" fmla="*/ 294 h 11911"/>
            <a:gd name="connsiteX4" fmla="*/ 7522 w 10348"/>
            <a:gd name="connsiteY4" fmla="*/ 0 h 11911"/>
            <a:gd name="connsiteX5" fmla="*/ 6870 w 10348"/>
            <a:gd name="connsiteY5" fmla="*/ 882 h 11911"/>
            <a:gd name="connsiteX6" fmla="*/ 6435 w 10348"/>
            <a:gd name="connsiteY6" fmla="*/ 1471 h 11911"/>
            <a:gd name="connsiteX7" fmla="*/ 5604 w 10348"/>
            <a:gd name="connsiteY7" fmla="*/ 1160 h 11911"/>
            <a:gd name="connsiteX8" fmla="*/ 5131 w 10348"/>
            <a:gd name="connsiteY8" fmla="*/ 1176 h 11911"/>
            <a:gd name="connsiteX9" fmla="*/ 4478 w 10348"/>
            <a:gd name="connsiteY9" fmla="*/ 1176 h 11911"/>
            <a:gd name="connsiteX10" fmla="*/ 3609 w 10348"/>
            <a:gd name="connsiteY10" fmla="*/ 882 h 11911"/>
            <a:gd name="connsiteX11" fmla="*/ 3391 w 10348"/>
            <a:gd name="connsiteY11" fmla="*/ 2353 h 11911"/>
            <a:gd name="connsiteX12" fmla="*/ 2305 w 10348"/>
            <a:gd name="connsiteY12" fmla="*/ 2941 h 11911"/>
            <a:gd name="connsiteX13" fmla="*/ 1870 w 10348"/>
            <a:gd name="connsiteY13" fmla="*/ 3529 h 11911"/>
            <a:gd name="connsiteX14" fmla="*/ 1218 w 10348"/>
            <a:gd name="connsiteY14" fmla="*/ 3235 h 11911"/>
            <a:gd name="connsiteX15" fmla="*/ 574 w 10348"/>
            <a:gd name="connsiteY15" fmla="*/ 2846 h 11911"/>
            <a:gd name="connsiteX16" fmla="*/ 356 w 10348"/>
            <a:gd name="connsiteY16" fmla="*/ 4706 h 11911"/>
            <a:gd name="connsiteX17" fmla="*/ 348 w 10348"/>
            <a:gd name="connsiteY17" fmla="*/ 5882 h 11911"/>
            <a:gd name="connsiteX18" fmla="*/ 0 w 10348"/>
            <a:gd name="connsiteY18" fmla="*/ 7734 h 11911"/>
            <a:gd name="connsiteX19" fmla="*/ 800 w 10348"/>
            <a:gd name="connsiteY19" fmla="*/ 8417 h 11911"/>
            <a:gd name="connsiteX20" fmla="*/ 783 w 10348"/>
            <a:gd name="connsiteY20" fmla="*/ 9706 h 11911"/>
            <a:gd name="connsiteX21" fmla="*/ 472 w 10348"/>
            <a:gd name="connsiteY21" fmla="*/ 10621 h 11911"/>
            <a:gd name="connsiteX22" fmla="*/ 1156 w 10348"/>
            <a:gd name="connsiteY22" fmla="*/ 10204 h 11911"/>
            <a:gd name="connsiteX23" fmla="*/ 2017 w 10348"/>
            <a:gd name="connsiteY23" fmla="*/ 9826 h 11911"/>
            <a:gd name="connsiteX24" fmla="*/ 2816 w 10348"/>
            <a:gd name="connsiteY24" fmla="*/ 9816 h 11911"/>
            <a:gd name="connsiteX25" fmla="*/ 4016 w 10348"/>
            <a:gd name="connsiteY25" fmla="*/ 10843 h 11911"/>
            <a:gd name="connsiteX26" fmla="*/ 5469 w 10348"/>
            <a:gd name="connsiteY26" fmla="*/ 11830 h 11911"/>
            <a:gd name="connsiteX27" fmla="*/ 5896 w 10348"/>
            <a:gd name="connsiteY27" fmla="*/ 8595 h 11911"/>
            <a:gd name="connsiteX28" fmla="*/ 7247 w 10348"/>
            <a:gd name="connsiteY28" fmla="*/ 7778 h 11911"/>
            <a:gd name="connsiteX29" fmla="*/ 7297 w 10348"/>
            <a:gd name="connsiteY29" fmla="*/ 6764 h 11911"/>
            <a:gd name="connsiteX30" fmla="*/ 7587 w 10348"/>
            <a:gd name="connsiteY30" fmla="*/ 6503 h 11911"/>
            <a:gd name="connsiteX31" fmla="*/ 7969 w 10348"/>
            <a:gd name="connsiteY31" fmla="*/ 6078 h 11911"/>
            <a:gd name="connsiteX32" fmla="*/ 8619 w 10348"/>
            <a:gd name="connsiteY32" fmla="*/ 4935 h 11911"/>
            <a:gd name="connsiteX33" fmla="*/ 8743 w 10348"/>
            <a:gd name="connsiteY33" fmla="*/ 4248 h 11911"/>
            <a:gd name="connsiteX34" fmla="*/ 9173 w 10348"/>
            <a:gd name="connsiteY34" fmla="*/ 3203 h 11911"/>
            <a:gd name="connsiteX35" fmla="*/ 8826 w 10348"/>
            <a:gd name="connsiteY35" fmla="*/ 2059 h 11911"/>
            <a:gd name="connsiteX36" fmla="*/ 10348 w 10348"/>
            <a:gd name="connsiteY36" fmla="*/ 1765 h 11911"/>
            <a:gd name="connsiteX37" fmla="*/ 9913 w 10348"/>
            <a:gd name="connsiteY37" fmla="*/ 882 h 11911"/>
            <a:gd name="connsiteX38" fmla="*/ 9574 w 10348"/>
            <a:gd name="connsiteY38" fmla="*/ 329 h 11911"/>
            <a:gd name="connsiteX0" fmla="*/ 9574 w 10348"/>
            <a:gd name="connsiteY0" fmla="*/ 329 h 12956"/>
            <a:gd name="connsiteX1" fmla="*/ 8609 w 10348"/>
            <a:gd name="connsiteY1" fmla="*/ 1176 h 12956"/>
            <a:gd name="connsiteX2" fmla="*/ 7957 w 10348"/>
            <a:gd name="connsiteY2" fmla="*/ 1176 h 12956"/>
            <a:gd name="connsiteX3" fmla="*/ 7739 w 10348"/>
            <a:gd name="connsiteY3" fmla="*/ 294 h 12956"/>
            <a:gd name="connsiteX4" fmla="*/ 7522 w 10348"/>
            <a:gd name="connsiteY4" fmla="*/ 0 h 12956"/>
            <a:gd name="connsiteX5" fmla="*/ 6870 w 10348"/>
            <a:gd name="connsiteY5" fmla="*/ 882 h 12956"/>
            <a:gd name="connsiteX6" fmla="*/ 6435 w 10348"/>
            <a:gd name="connsiteY6" fmla="*/ 1471 h 12956"/>
            <a:gd name="connsiteX7" fmla="*/ 5604 w 10348"/>
            <a:gd name="connsiteY7" fmla="*/ 1160 h 12956"/>
            <a:gd name="connsiteX8" fmla="*/ 5131 w 10348"/>
            <a:gd name="connsiteY8" fmla="*/ 1176 h 12956"/>
            <a:gd name="connsiteX9" fmla="*/ 4478 w 10348"/>
            <a:gd name="connsiteY9" fmla="*/ 1176 h 12956"/>
            <a:gd name="connsiteX10" fmla="*/ 3609 w 10348"/>
            <a:gd name="connsiteY10" fmla="*/ 882 h 12956"/>
            <a:gd name="connsiteX11" fmla="*/ 3391 w 10348"/>
            <a:gd name="connsiteY11" fmla="*/ 2353 h 12956"/>
            <a:gd name="connsiteX12" fmla="*/ 2305 w 10348"/>
            <a:gd name="connsiteY12" fmla="*/ 2941 h 12956"/>
            <a:gd name="connsiteX13" fmla="*/ 1870 w 10348"/>
            <a:gd name="connsiteY13" fmla="*/ 3529 h 12956"/>
            <a:gd name="connsiteX14" fmla="*/ 1218 w 10348"/>
            <a:gd name="connsiteY14" fmla="*/ 3235 h 12956"/>
            <a:gd name="connsiteX15" fmla="*/ 574 w 10348"/>
            <a:gd name="connsiteY15" fmla="*/ 2846 h 12956"/>
            <a:gd name="connsiteX16" fmla="*/ 356 w 10348"/>
            <a:gd name="connsiteY16" fmla="*/ 4706 h 12956"/>
            <a:gd name="connsiteX17" fmla="*/ 348 w 10348"/>
            <a:gd name="connsiteY17" fmla="*/ 5882 h 12956"/>
            <a:gd name="connsiteX18" fmla="*/ 0 w 10348"/>
            <a:gd name="connsiteY18" fmla="*/ 7734 h 12956"/>
            <a:gd name="connsiteX19" fmla="*/ 800 w 10348"/>
            <a:gd name="connsiteY19" fmla="*/ 8417 h 12956"/>
            <a:gd name="connsiteX20" fmla="*/ 783 w 10348"/>
            <a:gd name="connsiteY20" fmla="*/ 9706 h 12956"/>
            <a:gd name="connsiteX21" fmla="*/ 472 w 10348"/>
            <a:gd name="connsiteY21" fmla="*/ 10621 h 12956"/>
            <a:gd name="connsiteX22" fmla="*/ 1156 w 10348"/>
            <a:gd name="connsiteY22" fmla="*/ 10204 h 12956"/>
            <a:gd name="connsiteX23" fmla="*/ 2017 w 10348"/>
            <a:gd name="connsiteY23" fmla="*/ 9826 h 12956"/>
            <a:gd name="connsiteX24" fmla="*/ 2816 w 10348"/>
            <a:gd name="connsiteY24" fmla="*/ 9816 h 12956"/>
            <a:gd name="connsiteX25" fmla="*/ 4016 w 10348"/>
            <a:gd name="connsiteY25" fmla="*/ 10843 h 12956"/>
            <a:gd name="connsiteX26" fmla="*/ 5469 w 10348"/>
            <a:gd name="connsiteY26" fmla="*/ 11830 h 12956"/>
            <a:gd name="connsiteX27" fmla="*/ 5478 w 10348"/>
            <a:gd name="connsiteY27" fmla="*/ 12764 h 12956"/>
            <a:gd name="connsiteX28" fmla="*/ 7247 w 10348"/>
            <a:gd name="connsiteY28" fmla="*/ 7778 h 12956"/>
            <a:gd name="connsiteX29" fmla="*/ 7297 w 10348"/>
            <a:gd name="connsiteY29" fmla="*/ 6764 h 12956"/>
            <a:gd name="connsiteX30" fmla="*/ 7587 w 10348"/>
            <a:gd name="connsiteY30" fmla="*/ 6503 h 12956"/>
            <a:gd name="connsiteX31" fmla="*/ 7969 w 10348"/>
            <a:gd name="connsiteY31" fmla="*/ 6078 h 12956"/>
            <a:gd name="connsiteX32" fmla="*/ 8619 w 10348"/>
            <a:gd name="connsiteY32" fmla="*/ 4935 h 12956"/>
            <a:gd name="connsiteX33" fmla="*/ 8743 w 10348"/>
            <a:gd name="connsiteY33" fmla="*/ 4248 h 12956"/>
            <a:gd name="connsiteX34" fmla="*/ 9173 w 10348"/>
            <a:gd name="connsiteY34" fmla="*/ 3203 h 12956"/>
            <a:gd name="connsiteX35" fmla="*/ 8826 w 10348"/>
            <a:gd name="connsiteY35" fmla="*/ 2059 h 12956"/>
            <a:gd name="connsiteX36" fmla="*/ 10348 w 10348"/>
            <a:gd name="connsiteY36" fmla="*/ 1765 h 12956"/>
            <a:gd name="connsiteX37" fmla="*/ 9913 w 10348"/>
            <a:gd name="connsiteY37" fmla="*/ 882 h 12956"/>
            <a:gd name="connsiteX38" fmla="*/ 9574 w 10348"/>
            <a:gd name="connsiteY38" fmla="*/ 329 h 12956"/>
            <a:gd name="connsiteX0" fmla="*/ 9574 w 10348"/>
            <a:gd name="connsiteY0" fmla="*/ 329 h 13761"/>
            <a:gd name="connsiteX1" fmla="*/ 8609 w 10348"/>
            <a:gd name="connsiteY1" fmla="*/ 1176 h 13761"/>
            <a:gd name="connsiteX2" fmla="*/ 7957 w 10348"/>
            <a:gd name="connsiteY2" fmla="*/ 1176 h 13761"/>
            <a:gd name="connsiteX3" fmla="*/ 7739 w 10348"/>
            <a:gd name="connsiteY3" fmla="*/ 294 h 13761"/>
            <a:gd name="connsiteX4" fmla="*/ 7522 w 10348"/>
            <a:gd name="connsiteY4" fmla="*/ 0 h 13761"/>
            <a:gd name="connsiteX5" fmla="*/ 6870 w 10348"/>
            <a:gd name="connsiteY5" fmla="*/ 882 h 13761"/>
            <a:gd name="connsiteX6" fmla="*/ 6435 w 10348"/>
            <a:gd name="connsiteY6" fmla="*/ 1471 h 13761"/>
            <a:gd name="connsiteX7" fmla="*/ 5604 w 10348"/>
            <a:gd name="connsiteY7" fmla="*/ 1160 h 13761"/>
            <a:gd name="connsiteX8" fmla="*/ 5131 w 10348"/>
            <a:gd name="connsiteY8" fmla="*/ 1176 h 13761"/>
            <a:gd name="connsiteX9" fmla="*/ 4478 w 10348"/>
            <a:gd name="connsiteY9" fmla="*/ 1176 h 13761"/>
            <a:gd name="connsiteX10" fmla="*/ 3609 w 10348"/>
            <a:gd name="connsiteY10" fmla="*/ 882 h 13761"/>
            <a:gd name="connsiteX11" fmla="*/ 3391 w 10348"/>
            <a:gd name="connsiteY11" fmla="*/ 2353 h 13761"/>
            <a:gd name="connsiteX12" fmla="*/ 2305 w 10348"/>
            <a:gd name="connsiteY12" fmla="*/ 2941 h 13761"/>
            <a:gd name="connsiteX13" fmla="*/ 1870 w 10348"/>
            <a:gd name="connsiteY13" fmla="*/ 3529 h 13761"/>
            <a:gd name="connsiteX14" fmla="*/ 1218 w 10348"/>
            <a:gd name="connsiteY14" fmla="*/ 3235 h 13761"/>
            <a:gd name="connsiteX15" fmla="*/ 574 w 10348"/>
            <a:gd name="connsiteY15" fmla="*/ 2846 h 13761"/>
            <a:gd name="connsiteX16" fmla="*/ 356 w 10348"/>
            <a:gd name="connsiteY16" fmla="*/ 4706 h 13761"/>
            <a:gd name="connsiteX17" fmla="*/ 348 w 10348"/>
            <a:gd name="connsiteY17" fmla="*/ 5882 h 13761"/>
            <a:gd name="connsiteX18" fmla="*/ 0 w 10348"/>
            <a:gd name="connsiteY18" fmla="*/ 7734 h 13761"/>
            <a:gd name="connsiteX19" fmla="*/ 800 w 10348"/>
            <a:gd name="connsiteY19" fmla="*/ 8417 h 13761"/>
            <a:gd name="connsiteX20" fmla="*/ 783 w 10348"/>
            <a:gd name="connsiteY20" fmla="*/ 9706 h 13761"/>
            <a:gd name="connsiteX21" fmla="*/ 472 w 10348"/>
            <a:gd name="connsiteY21" fmla="*/ 10621 h 13761"/>
            <a:gd name="connsiteX22" fmla="*/ 1156 w 10348"/>
            <a:gd name="connsiteY22" fmla="*/ 10204 h 13761"/>
            <a:gd name="connsiteX23" fmla="*/ 2017 w 10348"/>
            <a:gd name="connsiteY23" fmla="*/ 9826 h 13761"/>
            <a:gd name="connsiteX24" fmla="*/ 2816 w 10348"/>
            <a:gd name="connsiteY24" fmla="*/ 9816 h 13761"/>
            <a:gd name="connsiteX25" fmla="*/ 4016 w 10348"/>
            <a:gd name="connsiteY25" fmla="*/ 10843 h 13761"/>
            <a:gd name="connsiteX26" fmla="*/ 5469 w 10348"/>
            <a:gd name="connsiteY26" fmla="*/ 11830 h 13761"/>
            <a:gd name="connsiteX27" fmla="*/ 5478 w 10348"/>
            <a:gd name="connsiteY27" fmla="*/ 12764 h 13761"/>
            <a:gd name="connsiteX28" fmla="*/ 6829 w 10348"/>
            <a:gd name="connsiteY28" fmla="*/ 13402 h 13761"/>
            <a:gd name="connsiteX29" fmla="*/ 7297 w 10348"/>
            <a:gd name="connsiteY29" fmla="*/ 6764 h 13761"/>
            <a:gd name="connsiteX30" fmla="*/ 7587 w 10348"/>
            <a:gd name="connsiteY30" fmla="*/ 6503 h 13761"/>
            <a:gd name="connsiteX31" fmla="*/ 7969 w 10348"/>
            <a:gd name="connsiteY31" fmla="*/ 6078 h 13761"/>
            <a:gd name="connsiteX32" fmla="*/ 8619 w 10348"/>
            <a:gd name="connsiteY32" fmla="*/ 4935 h 13761"/>
            <a:gd name="connsiteX33" fmla="*/ 8743 w 10348"/>
            <a:gd name="connsiteY33" fmla="*/ 4248 h 13761"/>
            <a:gd name="connsiteX34" fmla="*/ 9173 w 10348"/>
            <a:gd name="connsiteY34" fmla="*/ 3203 h 13761"/>
            <a:gd name="connsiteX35" fmla="*/ 8826 w 10348"/>
            <a:gd name="connsiteY35" fmla="*/ 2059 h 13761"/>
            <a:gd name="connsiteX36" fmla="*/ 10348 w 10348"/>
            <a:gd name="connsiteY36" fmla="*/ 1765 h 13761"/>
            <a:gd name="connsiteX37" fmla="*/ 9913 w 10348"/>
            <a:gd name="connsiteY37" fmla="*/ 882 h 13761"/>
            <a:gd name="connsiteX38" fmla="*/ 9574 w 10348"/>
            <a:gd name="connsiteY38" fmla="*/ 329 h 13761"/>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32"/>
            <a:gd name="connsiteX1" fmla="*/ 8609 w 10348"/>
            <a:gd name="connsiteY1" fmla="*/ 1176 h 13432"/>
            <a:gd name="connsiteX2" fmla="*/ 7957 w 10348"/>
            <a:gd name="connsiteY2" fmla="*/ 1176 h 13432"/>
            <a:gd name="connsiteX3" fmla="*/ 7739 w 10348"/>
            <a:gd name="connsiteY3" fmla="*/ 294 h 13432"/>
            <a:gd name="connsiteX4" fmla="*/ 7522 w 10348"/>
            <a:gd name="connsiteY4" fmla="*/ 0 h 13432"/>
            <a:gd name="connsiteX5" fmla="*/ 6870 w 10348"/>
            <a:gd name="connsiteY5" fmla="*/ 882 h 13432"/>
            <a:gd name="connsiteX6" fmla="*/ 6435 w 10348"/>
            <a:gd name="connsiteY6" fmla="*/ 1471 h 13432"/>
            <a:gd name="connsiteX7" fmla="*/ 5604 w 10348"/>
            <a:gd name="connsiteY7" fmla="*/ 1160 h 13432"/>
            <a:gd name="connsiteX8" fmla="*/ 5131 w 10348"/>
            <a:gd name="connsiteY8" fmla="*/ 1176 h 13432"/>
            <a:gd name="connsiteX9" fmla="*/ 4478 w 10348"/>
            <a:gd name="connsiteY9" fmla="*/ 1176 h 13432"/>
            <a:gd name="connsiteX10" fmla="*/ 3609 w 10348"/>
            <a:gd name="connsiteY10" fmla="*/ 882 h 13432"/>
            <a:gd name="connsiteX11" fmla="*/ 3391 w 10348"/>
            <a:gd name="connsiteY11" fmla="*/ 2353 h 13432"/>
            <a:gd name="connsiteX12" fmla="*/ 2305 w 10348"/>
            <a:gd name="connsiteY12" fmla="*/ 2941 h 13432"/>
            <a:gd name="connsiteX13" fmla="*/ 1870 w 10348"/>
            <a:gd name="connsiteY13" fmla="*/ 3529 h 13432"/>
            <a:gd name="connsiteX14" fmla="*/ 1218 w 10348"/>
            <a:gd name="connsiteY14" fmla="*/ 3235 h 13432"/>
            <a:gd name="connsiteX15" fmla="*/ 574 w 10348"/>
            <a:gd name="connsiteY15" fmla="*/ 2846 h 13432"/>
            <a:gd name="connsiteX16" fmla="*/ 356 w 10348"/>
            <a:gd name="connsiteY16" fmla="*/ 4706 h 13432"/>
            <a:gd name="connsiteX17" fmla="*/ 348 w 10348"/>
            <a:gd name="connsiteY17" fmla="*/ 5882 h 13432"/>
            <a:gd name="connsiteX18" fmla="*/ 0 w 10348"/>
            <a:gd name="connsiteY18" fmla="*/ 7734 h 13432"/>
            <a:gd name="connsiteX19" fmla="*/ 800 w 10348"/>
            <a:gd name="connsiteY19" fmla="*/ 8417 h 13432"/>
            <a:gd name="connsiteX20" fmla="*/ 783 w 10348"/>
            <a:gd name="connsiteY20" fmla="*/ 9706 h 13432"/>
            <a:gd name="connsiteX21" fmla="*/ 472 w 10348"/>
            <a:gd name="connsiteY21" fmla="*/ 10621 h 13432"/>
            <a:gd name="connsiteX22" fmla="*/ 1156 w 10348"/>
            <a:gd name="connsiteY22" fmla="*/ 10204 h 13432"/>
            <a:gd name="connsiteX23" fmla="*/ 2017 w 10348"/>
            <a:gd name="connsiteY23" fmla="*/ 9826 h 13432"/>
            <a:gd name="connsiteX24" fmla="*/ 2816 w 10348"/>
            <a:gd name="connsiteY24" fmla="*/ 9816 h 13432"/>
            <a:gd name="connsiteX25" fmla="*/ 4016 w 10348"/>
            <a:gd name="connsiteY25" fmla="*/ 10843 h 13432"/>
            <a:gd name="connsiteX26" fmla="*/ 5469 w 10348"/>
            <a:gd name="connsiteY26" fmla="*/ 11830 h 13432"/>
            <a:gd name="connsiteX27" fmla="*/ 5478 w 10348"/>
            <a:gd name="connsiteY27" fmla="*/ 12764 h 13432"/>
            <a:gd name="connsiteX28" fmla="*/ 6829 w 10348"/>
            <a:gd name="connsiteY28" fmla="*/ 13402 h 13432"/>
            <a:gd name="connsiteX29" fmla="*/ 7923 w 10348"/>
            <a:gd name="connsiteY29" fmla="*/ 12582 h 13432"/>
            <a:gd name="connsiteX30" fmla="*/ 7587 w 10348"/>
            <a:gd name="connsiteY30" fmla="*/ 6503 h 13432"/>
            <a:gd name="connsiteX31" fmla="*/ 7969 w 10348"/>
            <a:gd name="connsiteY31" fmla="*/ 6078 h 13432"/>
            <a:gd name="connsiteX32" fmla="*/ 8619 w 10348"/>
            <a:gd name="connsiteY32" fmla="*/ 4935 h 13432"/>
            <a:gd name="connsiteX33" fmla="*/ 8743 w 10348"/>
            <a:gd name="connsiteY33" fmla="*/ 4248 h 13432"/>
            <a:gd name="connsiteX34" fmla="*/ 9173 w 10348"/>
            <a:gd name="connsiteY34" fmla="*/ 3203 h 13432"/>
            <a:gd name="connsiteX35" fmla="*/ 8826 w 10348"/>
            <a:gd name="connsiteY35" fmla="*/ 2059 h 13432"/>
            <a:gd name="connsiteX36" fmla="*/ 10348 w 10348"/>
            <a:gd name="connsiteY36" fmla="*/ 1765 h 13432"/>
            <a:gd name="connsiteX37" fmla="*/ 9913 w 10348"/>
            <a:gd name="connsiteY37" fmla="*/ 882 h 13432"/>
            <a:gd name="connsiteX38" fmla="*/ 9574 w 10348"/>
            <a:gd name="connsiteY38" fmla="*/ 329 h 13432"/>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7587 w 10348"/>
            <a:gd name="connsiteY30" fmla="*/ 650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7587 w 10348"/>
            <a:gd name="connsiteY30" fmla="*/ 650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9913"/>
            <a:gd name="connsiteY0" fmla="*/ 329 h 13403"/>
            <a:gd name="connsiteX1" fmla="*/ 8609 w 9913"/>
            <a:gd name="connsiteY1" fmla="*/ 1176 h 13403"/>
            <a:gd name="connsiteX2" fmla="*/ 7957 w 9913"/>
            <a:gd name="connsiteY2" fmla="*/ 1176 h 13403"/>
            <a:gd name="connsiteX3" fmla="*/ 7739 w 9913"/>
            <a:gd name="connsiteY3" fmla="*/ 294 h 13403"/>
            <a:gd name="connsiteX4" fmla="*/ 7522 w 9913"/>
            <a:gd name="connsiteY4" fmla="*/ 0 h 13403"/>
            <a:gd name="connsiteX5" fmla="*/ 6870 w 9913"/>
            <a:gd name="connsiteY5" fmla="*/ 882 h 13403"/>
            <a:gd name="connsiteX6" fmla="*/ 6435 w 9913"/>
            <a:gd name="connsiteY6" fmla="*/ 1471 h 13403"/>
            <a:gd name="connsiteX7" fmla="*/ 5604 w 9913"/>
            <a:gd name="connsiteY7" fmla="*/ 1160 h 13403"/>
            <a:gd name="connsiteX8" fmla="*/ 5131 w 9913"/>
            <a:gd name="connsiteY8" fmla="*/ 1176 h 13403"/>
            <a:gd name="connsiteX9" fmla="*/ 4478 w 9913"/>
            <a:gd name="connsiteY9" fmla="*/ 1176 h 13403"/>
            <a:gd name="connsiteX10" fmla="*/ 3609 w 9913"/>
            <a:gd name="connsiteY10" fmla="*/ 882 h 13403"/>
            <a:gd name="connsiteX11" fmla="*/ 3391 w 9913"/>
            <a:gd name="connsiteY11" fmla="*/ 2353 h 13403"/>
            <a:gd name="connsiteX12" fmla="*/ 2305 w 9913"/>
            <a:gd name="connsiteY12" fmla="*/ 2941 h 13403"/>
            <a:gd name="connsiteX13" fmla="*/ 1870 w 9913"/>
            <a:gd name="connsiteY13" fmla="*/ 3529 h 13403"/>
            <a:gd name="connsiteX14" fmla="*/ 1218 w 9913"/>
            <a:gd name="connsiteY14" fmla="*/ 3235 h 13403"/>
            <a:gd name="connsiteX15" fmla="*/ 574 w 9913"/>
            <a:gd name="connsiteY15" fmla="*/ 2846 h 13403"/>
            <a:gd name="connsiteX16" fmla="*/ 356 w 9913"/>
            <a:gd name="connsiteY16" fmla="*/ 4706 h 13403"/>
            <a:gd name="connsiteX17" fmla="*/ 348 w 9913"/>
            <a:gd name="connsiteY17" fmla="*/ 5882 h 13403"/>
            <a:gd name="connsiteX18" fmla="*/ 0 w 9913"/>
            <a:gd name="connsiteY18" fmla="*/ 7734 h 13403"/>
            <a:gd name="connsiteX19" fmla="*/ 800 w 9913"/>
            <a:gd name="connsiteY19" fmla="*/ 8417 h 13403"/>
            <a:gd name="connsiteX20" fmla="*/ 783 w 9913"/>
            <a:gd name="connsiteY20" fmla="*/ 9706 h 13403"/>
            <a:gd name="connsiteX21" fmla="*/ 472 w 9913"/>
            <a:gd name="connsiteY21" fmla="*/ 10621 h 13403"/>
            <a:gd name="connsiteX22" fmla="*/ 1156 w 9913"/>
            <a:gd name="connsiteY22" fmla="*/ 10204 h 13403"/>
            <a:gd name="connsiteX23" fmla="*/ 2017 w 9913"/>
            <a:gd name="connsiteY23" fmla="*/ 9826 h 13403"/>
            <a:gd name="connsiteX24" fmla="*/ 2816 w 9913"/>
            <a:gd name="connsiteY24" fmla="*/ 9816 h 13403"/>
            <a:gd name="connsiteX25" fmla="*/ 4016 w 9913"/>
            <a:gd name="connsiteY25" fmla="*/ 10843 h 13403"/>
            <a:gd name="connsiteX26" fmla="*/ 5469 w 9913"/>
            <a:gd name="connsiteY26" fmla="*/ 11830 h 13403"/>
            <a:gd name="connsiteX27" fmla="*/ 5478 w 9913"/>
            <a:gd name="connsiteY27" fmla="*/ 12764 h 13403"/>
            <a:gd name="connsiteX28" fmla="*/ 6829 w 9913"/>
            <a:gd name="connsiteY28" fmla="*/ 13402 h 13403"/>
            <a:gd name="connsiteX29" fmla="*/ 7923 w 9913"/>
            <a:gd name="connsiteY29" fmla="*/ 12582 h 13403"/>
            <a:gd name="connsiteX30" fmla="*/ 8561 w 9913"/>
            <a:gd name="connsiteY30" fmla="*/ 11933 h 13403"/>
            <a:gd name="connsiteX31" fmla="*/ 8740 w 9913"/>
            <a:gd name="connsiteY31" fmla="*/ 10758 h 13403"/>
            <a:gd name="connsiteX32" fmla="*/ 9779 w 9913"/>
            <a:gd name="connsiteY32" fmla="*/ 10829 h 13403"/>
            <a:gd name="connsiteX33" fmla="*/ 9872 w 9913"/>
            <a:gd name="connsiteY33" fmla="*/ 9686 h 13403"/>
            <a:gd name="connsiteX34" fmla="*/ 7003 w 9913"/>
            <a:gd name="connsiteY34" fmla="*/ 7157 h 13403"/>
            <a:gd name="connsiteX35" fmla="*/ 6319 w 9913"/>
            <a:gd name="connsiteY35" fmla="*/ 5530 h 13403"/>
            <a:gd name="connsiteX36" fmla="*/ 4789 w 9913"/>
            <a:gd name="connsiteY36" fmla="*/ 5162 h 13403"/>
            <a:gd name="connsiteX37" fmla="*/ 4153 w 9913"/>
            <a:gd name="connsiteY37" fmla="*/ 3607 h 13403"/>
            <a:gd name="connsiteX38" fmla="*/ 9913 w 9913"/>
            <a:gd name="connsiteY38" fmla="*/ 882 h 13403"/>
            <a:gd name="connsiteX39" fmla="*/ 9574 w 9913"/>
            <a:gd name="connsiteY39" fmla="*/ 329 h 13403"/>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3641 w 10000"/>
            <a:gd name="connsiteY10" fmla="*/ 658 h 10000"/>
            <a:gd name="connsiteX11" fmla="*/ 3421 w 10000"/>
            <a:gd name="connsiteY11" fmla="*/ 1756 h 10000"/>
            <a:gd name="connsiteX12" fmla="*/ 2325 w 10000"/>
            <a:gd name="connsiteY12" fmla="*/ 2194 h 10000"/>
            <a:gd name="connsiteX13" fmla="*/ 1886 w 10000"/>
            <a:gd name="connsiteY13" fmla="*/ 2633 h 10000"/>
            <a:gd name="connsiteX14" fmla="*/ 1229 w 10000"/>
            <a:gd name="connsiteY14" fmla="*/ 2414 h 10000"/>
            <a:gd name="connsiteX15" fmla="*/ 579 w 10000"/>
            <a:gd name="connsiteY15" fmla="*/ 2123 h 10000"/>
            <a:gd name="connsiteX16" fmla="*/ 359 w 10000"/>
            <a:gd name="connsiteY16" fmla="*/ 3511 h 10000"/>
            <a:gd name="connsiteX17" fmla="*/ 351 w 10000"/>
            <a:gd name="connsiteY17" fmla="*/ 4389 h 10000"/>
            <a:gd name="connsiteX18" fmla="*/ 0 w 10000"/>
            <a:gd name="connsiteY18" fmla="*/ 5770 h 10000"/>
            <a:gd name="connsiteX19" fmla="*/ 807 w 10000"/>
            <a:gd name="connsiteY19" fmla="*/ 6280 h 10000"/>
            <a:gd name="connsiteX20" fmla="*/ 790 w 10000"/>
            <a:gd name="connsiteY20" fmla="*/ 7242 h 10000"/>
            <a:gd name="connsiteX21" fmla="*/ 476 w 10000"/>
            <a:gd name="connsiteY21" fmla="*/ 7924 h 10000"/>
            <a:gd name="connsiteX22" fmla="*/ 1166 w 10000"/>
            <a:gd name="connsiteY22" fmla="*/ 7613 h 10000"/>
            <a:gd name="connsiteX23" fmla="*/ 2035 w 10000"/>
            <a:gd name="connsiteY23" fmla="*/ 7331 h 10000"/>
            <a:gd name="connsiteX24" fmla="*/ 2841 w 10000"/>
            <a:gd name="connsiteY24" fmla="*/ 7324 h 10000"/>
            <a:gd name="connsiteX25" fmla="*/ 4051 w 10000"/>
            <a:gd name="connsiteY25" fmla="*/ 8090 h 10000"/>
            <a:gd name="connsiteX26" fmla="*/ 5517 w 10000"/>
            <a:gd name="connsiteY26" fmla="*/ 8826 h 10000"/>
            <a:gd name="connsiteX27" fmla="*/ 5526 w 10000"/>
            <a:gd name="connsiteY27" fmla="*/ 9523 h 10000"/>
            <a:gd name="connsiteX28" fmla="*/ 6889 w 10000"/>
            <a:gd name="connsiteY28" fmla="*/ 9999 h 10000"/>
            <a:gd name="connsiteX29" fmla="*/ 7993 w 10000"/>
            <a:gd name="connsiteY29" fmla="*/ 9387 h 10000"/>
            <a:gd name="connsiteX30" fmla="*/ 8636 w 10000"/>
            <a:gd name="connsiteY30" fmla="*/ 8903 h 10000"/>
            <a:gd name="connsiteX31" fmla="*/ 8817 w 10000"/>
            <a:gd name="connsiteY31" fmla="*/ 8027 h 10000"/>
            <a:gd name="connsiteX32" fmla="*/ 9865 w 10000"/>
            <a:gd name="connsiteY32" fmla="*/ 8080 h 10000"/>
            <a:gd name="connsiteX33" fmla="*/ 9959 w 10000"/>
            <a:gd name="connsiteY33" fmla="*/ 7227 h 10000"/>
            <a:gd name="connsiteX34" fmla="*/ 7064 w 10000"/>
            <a:gd name="connsiteY34" fmla="*/ 5340 h 10000"/>
            <a:gd name="connsiteX35" fmla="*/ 6374 w 10000"/>
            <a:gd name="connsiteY35" fmla="*/ 4126 h 10000"/>
            <a:gd name="connsiteX36" fmla="*/ 4831 w 10000"/>
            <a:gd name="connsiteY36" fmla="*/ 3851 h 10000"/>
            <a:gd name="connsiteX37" fmla="*/ 4189 w 10000"/>
            <a:gd name="connsiteY37" fmla="*/ 2691 h 10000"/>
            <a:gd name="connsiteX38" fmla="*/ 10000 w 10000"/>
            <a:gd name="connsiteY38" fmla="*/ 658 h 10000"/>
            <a:gd name="connsiteX39" fmla="*/ 9658 w 10000"/>
            <a:gd name="connsiteY39"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3641 w 10000"/>
            <a:gd name="connsiteY10" fmla="*/ 658 h 10000"/>
            <a:gd name="connsiteX11" fmla="*/ 2325 w 10000"/>
            <a:gd name="connsiteY11" fmla="*/ 2194 h 10000"/>
            <a:gd name="connsiteX12" fmla="*/ 1886 w 10000"/>
            <a:gd name="connsiteY12" fmla="*/ 2633 h 10000"/>
            <a:gd name="connsiteX13" fmla="*/ 1229 w 10000"/>
            <a:gd name="connsiteY13" fmla="*/ 2414 h 10000"/>
            <a:gd name="connsiteX14" fmla="*/ 579 w 10000"/>
            <a:gd name="connsiteY14" fmla="*/ 2123 h 10000"/>
            <a:gd name="connsiteX15" fmla="*/ 359 w 10000"/>
            <a:gd name="connsiteY15" fmla="*/ 3511 h 10000"/>
            <a:gd name="connsiteX16" fmla="*/ 351 w 10000"/>
            <a:gd name="connsiteY16" fmla="*/ 4389 h 10000"/>
            <a:gd name="connsiteX17" fmla="*/ 0 w 10000"/>
            <a:gd name="connsiteY17" fmla="*/ 5770 h 10000"/>
            <a:gd name="connsiteX18" fmla="*/ 807 w 10000"/>
            <a:gd name="connsiteY18" fmla="*/ 6280 h 10000"/>
            <a:gd name="connsiteX19" fmla="*/ 790 w 10000"/>
            <a:gd name="connsiteY19" fmla="*/ 7242 h 10000"/>
            <a:gd name="connsiteX20" fmla="*/ 476 w 10000"/>
            <a:gd name="connsiteY20" fmla="*/ 7924 h 10000"/>
            <a:gd name="connsiteX21" fmla="*/ 1166 w 10000"/>
            <a:gd name="connsiteY21" fmla="*/ 7613 h 10000"/>
            <a:gd name="connsiteX22" fmla="*/ 2035 w 10000"/>
            <a:gd name="connsiteY22" fmla="*/ 7331 h 10000"/>
            <a:gd name="connsiteX23" fmla="*/ 2841 w 10000"/>
            <a:gd name="connsiteY23" fmla="*/ 7324 h 10000"/>
            <a:gd name="connsiteX24" fmla="*/ 4051 w 10000"/>
            <a:gd name="connsiteY24" fmla="*/ 8090 h 10000"/>
            <a:gd name="connsiteX25" fmla="*/ 5517 w 10000"/>
            <a:gd name="connsiteY25" fmla="*/ 8826 h 10000"/>
            <a:gd name="connsiteX26" fmla="*/ 5526 w 10000"/>
            <a:gd name="connsiteY26" fmla="*/ 9523 h 10000"/>
            <a:gd name="connsiteX27" fmla="*/ 6889 w 10000"/>
            <a:gd name="connsiteY27" fmla="*/ 9999 h 10000"/>
            <a:gd name="connsiteX28" fmla="*/ 7993 w 10000"/>
            <a:gd name="connsiteY28" fmla="*/ 9387 h 10000"/>
            <a:gd name="connsiteX29" fmla="*/ 8636 w 10000"/>
            <a:gd name="connsiteY29" fmla="*/ 8903 h 10000"/>
            <a:gd name="connsiteX30" fmla="*/ 8817 w 10000"/>
            <a:gd name="connsiteY30" fmla="*/ 8027 h 10000"/>
            <a:gd name="connsiteX31" fmla="*/ 9865 w 10000"/>
            <a:gd name="connsiteY31" fmla="*/ 8080 h 10000"/>
            <a:gd name="connsiteX32" fmla="*/ 9959 w 10000"/>
            <a:gd name="connsiteY32" fmla="*/ 7227 h 10000"/>
            <a:gd name="connsiteX33" fmla="*/ 7064 w 10000"/>
            <a:gd name="connsiteY33" fmla="*/ 5340 h 10000"/>
            <a:gd name="connsiteX34" fmla="*/ 6374 w 10000"/>
            <a:gd name="connsiteY34" fmla="*/ 4126 h 10000"/>
            <a:gd name="connsiteX35" fmla="*/ 4831 w 10000"/>
            <a:gd name="connsiteY35" fmla="*/ 3851 h 10000"/>
            <a:gd name="connsiteX36" fmla="*/ 4189 w 10000"/>
            <a:gd name="connsiteY36" fmla="*/ 2691 h 10000"/>
            <a:gd name="connsiteX37" fmla="*/ 10000 w 10000"/>
            <a:gd name="connsiteY37" fmla="*/ 658 h 10000"/>
            <a:gd name="connsiteX38" fmla="*/ 9658 w 10000"/>
            <a:gd name="connsiteY38"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2325 w 10000"/>
            <a:gd name="connsiteY10" fmla="*/ 2194 h 10000"/>
            <a:gd name="connsiteX11" fmla="*/ 1886 w 10000"/>
            <a:gd name="connsiteY11" fmla="*/ 2633 h 10000"/>
            <a:gd name="connsiteX12" fmla="*/ 1229 w 10000"/>
            <a:gd name="connsiteY12" fmla="*/ 2414 h 10000"/>
            <a:gd name="connsiteX13" fmla="*/ 579 w 10000"/>
            <a:gd name="connsiteY13" fmla="*/ 2123 h 10000"/>
            <a:gd name="connsiteX14" fmla="*/ 359 w 10000"/>
            <a:gd name="connsiteY14" fmla="*/ 3511 h 10000"/>
            <a:gd name="connsiteX15" fmla="*/ 351 w 10000"/>
            <a:gd name="connsiteY15" fmla="*/ 4389 h 10000"/>
            <a:gd name="connsiteX16" fmla="*/ 0 w 10000"/>
            <a:gd name="connsiteY16" fmla="*/ 5770 h 10000"/>
            <a:gd name="connsiteX17" fmla="*/ 807 w 10000"/>
            <a:gd name="connsiteY17" fmla="*/ 6280 h 10000"/>
            <a:gd name="connsiteX18" fmla="*/ 790 w 10000"/>
            <a:gd name="connsiteY18" fmla="*/ 7242 h 10000"/>
            <a:gd name="connsiteX19" fmla="*/ 476 w 10000"/>
            <a:gd name="connsiteY19" fmla="*/ 7924 h 10000"/>
            <a:gd name="connsiteX20" fmla="*/ 1166 w 10000"/>
            <a:gd name="connsiteY20" fmla="*/ 7613 h 10000"/>
            <a:gd name="connsiteX21" fmla="*/ 2035 w 10000"/>
            <a:gd name="connsiteY21" fmla="*/ 7331 h 10000"/>
            <a:gd name="connsiteX22" fmla="*/ 2841 w 10000"/>
            <a:gd name="connsiteY22" fmla="*/ 7324 h 10000"/>
            <a:gd name="connsiteX23" fmla="*/ 4051 w 10000"/>
            <a:gd name="connsiteY23" fmla="*/ 8090 h 10000"/>
            <a:gd name="connsiteX24" fmla="*/ 5517 w 10000"/>
            <a:gd name="connsiteY24" fmla="*/ 8826 h 10000"/>
            <a:gd name="connsiteX25" fmla="*/ 5526 w 10000"/>
            <a:gd name="connsiteY25" fmla="*/ 9523 h 10000"/>
            <a:gd name="connsiteX26" fmla="*/ 6889 w 10000"/>
            <a:gd name="connsiteY26" fmla="*/ 9999 h 10000"/>
            <a:gd name="connsiteX27" fmla="*/ 7993 w 10000"/>
            <a:gd name="connsiteY27" fmla="*/ 9387 h 10000"/>
            <a:gd name="connsiteX28" fmla="*/ 8636 w 10000"/>
            <a:gd name="connsiteY28" fmla="*/ 8903 h 10000"/>
            <a:gd name="connsiteX29" fmla="*/ 8817 w 10000"/>
            <a:gd name="connsiteY29" fmla="*/ 8027 h 10000"/>
            <a:gd name="connsiteX30" fmla="*/ 9865 w 10000"/>
            <a:gd name="connsiteY30" fmla="*/ 8080 h 10000"/>
            <a:gd name="connsiteX31" fmla="*/ 9959 w 10000"/>
            <a:gd name="connsiteY31" fmla="*/ 7227 h 10000"/>
            <a:gd name="connsiteX32" fmla="*/ 7064 w 10000"/>
            <a:gd name="connsiteY32" fmla="*/ 5340 h 10000"/>
            <a:gd name="connsiteX33" fmla="*/ 6374 w 10000"/>
            <a:gd name="connsiteY33" fmla="*/ 4126 h 10000"/>
            <a:gd name="connsiteX34" fmla="*/ 4831 w 10000"/>
            <a:gd name="connsiteY34" fmla="*/ 3851 h 10000"/>
            <a:gd name="connsiteX35" fmla="*/ 4189 w 10000"/>
            <a:gd name="connsiteY35" fmla="*/ 2691 h 10000"/>
            <a:gd name="connsiteX36" fmla="*/ 10000 w 10000"/>
            <a:gd name="connsiteY36" fmla="*/ 658 h 10000"/>
            <a:gd name="connsiteX37" fmla="*/ 9658 w 10000"/>
            <a:gd name="connsiteY37"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4517 w 10000"/>
            <a:gd name="connsiteY8" fmla="*/ 877 h 10000"/>
            <a:gd name="connsiteX9" fmla="*/ 2325 w 10000"/>
            <a:gd name="connsiteY9" fmla="*/ 2194 h 10000"/>
            <a:gd name="connsiteX10" fmla="*/ 1886 w 10000"/>
            <a:gd name="connsiteY10" fmla="*/ 2633 h 10000"/>
            <a:gd name="connsiteX11" fmla="*/ 1229 w 10000"/>
            <a:gd name="connsiteY11" fmla="*/ 2414 h 10000"/>
            <a:gd name="connsiteX12" fmla="*/ 579 w 10000"/>
            <a:gd name="connsiteY12" fmla="*/ 2123 h 10000"/>
            <a:gd name="connsiteX13" fmla="*/ 359 w 10000"/>
            <a:gd name="connsiteY13" fmla="*/ 3511 h 10000"/>
            <a:gd name="connsiteX14" fmla="*/ 351 w 10000"/>
            <a:gd name="connsiteY14" fmla="*/ 4389 h 10000"/>
            <a:gd name="connsiteX15" fmla="*/ 0 w 10000"/>
            <a:gd name="connsiteY15" fmla="*/ 5770 h 10000"/>
            <a:gd name="connsiteX16" fmla="*/ 807 w 10000"/>
            <a:gd name="connsiteY16" fmla="*/ 6280 h 10000"/>
            <a:gd name="connsiteX17" fmla="*/ 790 w 10000"/>
            <a:gd name="connsiteY17" fmla="*/ 7242 h 10000"/>
            <a:gd name="connsiteX18" fmla="*/ 476 w 10000"/>
            <a:gd name="connsiteY18" fmla="*/ 7924 h 10000"/>
            <a:gd name="connsiteX19" fmla="*/ 1166 w 10000"/>
            <a:gd name="connsiteY19" fmla="*/ 7613 h 10000"/>
            <a:gd name="connsiteX20" fmla="*/ 2035 w 10000"/>
            <a:gd name="connsiteY20" fmla="*/ 7331 h 10000"/>
            <a:gd name="connsiteX21" fmla="*/ 2841 w 10000"/>
            <a:gd name="connsiteY21" fmla="*/ 7324 h 10000"/>
            <a:gd name="connsiteX22" fmla="*/ 4051 w 10000"/>
            <a:gd name="connsiteY22" fmla="*/ 8090 h 10000"/>
            <a:gd name="connsiteX23" fmla="*/ 5517 w 10000"/>
            <a:gd name="connsiteY23" fmla="*/ 8826 h 10000"/>
            <a:gd name="connsiteX24" fmla="*/ 5526 w 10000"/>
            <a:gd name="connsiteY24" fmla="*/ 9523 h 10000"/>
            <a:gd name="connsiteX25" fmla="*/ 6889 w 10000"/>
            <a:gd name="connsiteY25" fmla="*/ 9999 h 10000"/>
            <a:gd name="connsiteX26" fmla="*/ 7993 w 10000"/>
            <a:gd name="connsiteY26" fmla="*/ 9387 h 10000"/>
            <a:gd name="connsiteX27" fmla="*/ 8636 w 10000"/>
            <a:gd name="connsiteY27" fmla="*/ 8903 h 10000"/>
            <a:gd name="connsiteX28" fmla="*/ 8817 w 10000"/>
            <a:gd name="connsiteY28" fmla="*/ 8027 h 10000"/>
            <a:gd name="connsiteX29" fmla="*/ 9865 w 10000"/>
            <a:gd name="connsiteY29" fmla="*/ 8080 h 10000"/>
            <a:gd name="connsiteX30" fmla="*/ 9959 w 10000"/>
            <a:gd name="connsiteY30" fmla="*/ 7227 h 10000"/>
            <a:gd name="connsiteX31" fmla="*/ 7064 w 10000"/>
            <a:gd name="connsiteY31" fmla="*/ 5340 h 10000"/>
            <a:gd name="connsiteX32" fmla="*/ 6374 w 10000"/>
            <a:gd name="connsiteY32" fmla="*/ 4126 h 10000"/>
            <a:gd name="connsiteX33" fmla="*/ 4831 w 10000"/>
            <a:gd name="connsiteY33" fmla="*/ 3851 h 10000"/>
            <a:gd name="connsiteX34" fmla="*/ 4189 w 10000"/>
            <a:gd name="connsiteY34" fmla="*/ 2691 h 10000"/>
            <a:gd name="connsiteX35" fmla="*/ 10000 w 10000"/>
            <a:gd name="connsiteY35" fmla="*/ 658 h 10000"/>
            <a:gd name="connsiteX36" fmla="*/ 9658 w 10000"/>
            <a:gd name="connsiteY36"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4517 w 10000"/>
            <a:gd name="connsiteY7" fmla="*/ 877 h 10000"/>
            <a:gd name="connsiteX8" fmla="*/ 2325 w 10000"/>
            <a:gd name="connsiteY8" fmla="*/ 2194 h 10000"/>
            <a:gd name="connsiteX9" fmla="*/ 1886 w 10000"/>
            <a:gd name="connsiteY9" fmla="*/ 2633 h 10000"/>
            <a:gd name="connsiteX10" fmla="*/ 1229 w 10000"/>
            <a:gd name="connsiteY10" fmla="*/ 2414 h 10000"/>
            <a:gd name="connsiteX11" fmla="*/ 579 w 10000"/>
            <a:gd name="connsiteY11" fmla="*/ 2123 h 10000"/>
            <a:gd name="connsiteX12" fmla="*/ 359 w 10000"/>
            <a:gd name="connsiteY12" fmla="*/ 3511 h 10000"/>
            <a:gd name="connsiteX13" fmla="*/ 351 w 10000"/>
            <a:gd name="connsiteY13" fmla="*/ 4389 h 10000"/>
            <a:gd name="connsiteX14" fmla="*/ 0 w 10000"/>
            <a:gd name="connsiteY14" fmla="*/ 5770 h 10000"/>
            <a:gd name="connsiteX15" fmla="*/ 807 w 10000"/>
            <a:gd name="connsiteY15" fmla="*/ 6280 h 10000"/>
            <a:gd name="connsiteX16" fmla="*/ 790 w 10000"/>
            <a:gd name="connsiteY16" fmla="*/ 7242 h 10000"/>
            <a:gd name="connsiteX17" fmla="*/ 476 w 10000"/>
            <a:gd name="connsiteY17" fmla="*/ 7924 h 10000"/>
            <a:gd name="connsiteX18" fmla="*/ 1166 w 10000"/>
            <a:gd name="connsiteY18" fmla="*/ 7613 h 10000"/>
            <a:gd name="connsiteX19" fmla="*/ 2035 w 10000"/>
            <a:gd name="connsiteY19" fmla="*/ 7331 h 10000"/>
            <a:gd name="connsiteX20" fmla="*/ 2841 w 10000"/>
            <a:gd name="connsiteY20" fmla="*/ 7324 h 10000"/>
            <a:gd name="connsiteX21" fmla="*/ 4051 w 10000"/>
            <a:gd name="connsiteY21" fmla="*/ 8090 h 10000"/>
            <a:gd name="connsiteX22" fmla="*/ 5517 w 10000"/>
            <a:gd name="connsiteY22" fmla="*/ 8826 h 10000"/>
            <a:gd name="connsiteX23" fmla="*/ 5526 w 10000"/>
            <a:gd name="connsiteY23" fmla="*/ 9523 h 10000"/>
            <a:gd name="connsiteX24" fmla="*/ 6889 w 10000"/>
            <a:gd name="connsiteY24" fmla="*/ 9999 h 10000"/>
            <a:gd name="connsiteX25" fmla="*/ 7993 w 10000"/>
            <a:gd name="connsiteY25" fmla="*/ 9387 h 10000"/>
            <a:gd name="connsiteX26" fmla="*/ 8636 w 10000"/>
            <a:gd name="connsiteY26" fmla="*/ 8903 h 10000"/>
            <a:gd name="connsiteX27" fmla="*/ 8817 w 10000"/>
            <a:gd name="connsiteY27" fmla="*/ 8027 h 10000"/>
            <a:gd name="connsiteX28" fmla="*/ 9865 w 10000"/>
            <a:gd name="connsiteY28" fmla="*/ 8080 h 10000"/>
            <a:gd name="connsiteX29" fmla="*/ 9959 w 10000"/>
            <a:gd name="connsiteY29" fmla="*/ 7227 h 10000"/>
            <a:gd name="connsiteX30" fmla="*/ 7064 w 10000"/>
            <a:gd name="connsiteY30" fmla="*/ 5340 h 10000"/>
            <a:gd name="connsiteX31" fmla="*/ 6374 w 10000"/>
            <a:gd name="connsiteY31" fmla="*/ 4126 h 10000"/>
            <a:gd name="connsiteX32" fmla="*/ 4831 w 10000"/>
            <a:gd name="connsiteY32" fmla="*/ 3851 h 10000"/>
            <a:gd name="connsiteX33" fmla="*/ 4189 w 10000"/>
            <a:gd name="connsiteY33" fmla="*/ 2691 h 10000"/>
            <a:gd name="connsiteX34" fmla="*/ 10000 w 10000"/>
            <a:gd name="connsiteY34" fmla="*/ 658 h 10000"/>
            <a:gd name="connsiteX35" fmla="*/ 9658 w 10000"/>
            <a:gd name="connsiteY35"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4517 w 10000"/>
            <a:gd name="connsiteY6" fmla="*/ 877 h 10000"/>
            <a:gd name="connsiteX7" fmla="*/ 2325 w 10000"/>
            <a:gd name="connsiteY7" fmla="*/ 2194 h 10000"/>
            <a:gd name="connsiteX8" fmla="*/ 1886 w 10000"/>
            <a:gd name="connsiteY8" fmla="*/ 2633 h 10000"/>
            <a:gd name="connsiteX9" fmla="*/ 1229 w 10000"/>
            <a:gd name="connsiteY9" fmla="*/ 2414 h 10000"/>
            <a:gd name="connsiteX10" fmla="*/ 579 w 10000"/>
            <a:gd name="connsiteY10" fmla="*/ 2123 h 10000"/>
            <a:gd name="connsiteX11" fmla="*/ 359 w 10000"/>
            <a:gd name="connsiteY11" fmla="*/ 3511 h 10000"/>
            <a:gd name="connsiteX12" fmla="*/ 351 w 10000"/>
            <a:gd name="connsiteY12" fmla="*/ 4389 h 10000"/>
            <a:gd name="connsiteX13" fmla="*/ 0 w 10000"/>
            <a:gd name="connsiteY13" fmla="*/ 5770 h 10000"/>
            <a:gd name="connsiteX14" fmla="*/ 807 w 10000"/>
            <a:gd name="connsiteY14" fmla="*/ 6280 h 10000"/>
            <a:gd name="connsiteX15" fmla="*/ 790 w 10000"/>
            <a:gd name="connsiteY15" fmla="*/ 7242 h 10000"/>
            <a:gd name="connsiteX16" fmla="*/ 476 w 10000"/>
            <a:gd name="connsiteY16" fmla="*/ 7924 h 10000"/>
            <a:gd name="connsiteX17" fmla="*/ 1166 w 10000"/>
            <a:gd name="connsiteY17" fmla="*/ 7613 h 10000"/>
            <a:gd name="connsiteX18" fmla="*/ 2035 w 10000"/>
            <a:gd name="connsiteY18" fmla="*/ 7331 h 10000"/>
            <a:gd name="connsiteX19" fmla="*/ 2841 w 10000"/>
            <a:gd name="connsiteY19" fmla="*/ 7324 h 10000"/>
            <a:gd name="connsiteX20" fmla="*/ 4051 w 10000"/>
            <a:gd name="connsiteY20" fmla="*/ 8090 h 10000"/>
            <a:gd name="connsiteX21" fmla="*/ 5517 w 10000"/>
            <a:gd name="connsiteY21" fmla="*/ 8826 h 10000"/>
            <a:gd name="connsiteX22" fmla="*/ 5526 w 10000"/>
            <a:gd name="connsiteY22" fmla="*/ 9523 h 10000"/>
            <a:gd name="connsiteX23" fmla="*/ 6889 w 10000"/>
            <a:gd name="connsiteY23" fmla="*/ 9999 h 10000"/>
            <a:gd name="connsiteX24" fmla="*/ 7993 w 10000"/>
            <a:gd name="connsiteY24" fmla="*/ 9387 h 10000"/>
            <a:gd name="connsiteX25" fmla="*/ 8636 w 10000"/>
            <a:gd name="connsiteY25" fmla="*/ 8903 h 10000"/>
            <a:gd name="connsiteX26" fmla="*/ 8817 w 10000"/>
            <a:gd name="connsiteY26" fmla="*/ 8027 h 10000"/>
            <a:gd name="connsiteX27" fmla="*/ 9865 w 10000"/>
            <a:gd name="connsiteY27" fmla="*/ 8080 h 10000"/>
            <a:gd name="connsiteX28" fmla="*/ 9959 w 10000"/>
            <a:gd name="connsiteY28" fmla="*/ 7227 h 10000"/>
            <a:gd name="connsiteX29" fmla="*/ 7064 w 10000"/>
            <a:gd name="connsiteY29" fmla="*/ 5340 h 10000"/>
            <a:gd name="connsiteX30" fmla="*/ 6374 w 10000"/>
            <a:gd name="connsiteY30" fmla="*/ 4126 h 10000"/>
            <a:gd name="connsiteX31" fmla="*/ 4831 w 10000"/>
            <a:gd name="connsiteY31" fmla="*/ 3851 h 10000"/>
            <a:gd name="connsiteX32" fmla="*/ 4189 w 10000"/>
            <a:gd name="connsiteY32" fmla="*/ 2691 h 10000"/>
            <a:gd name="connsiteX33" fmla="*/ 10000 w 10000"/>
            <a:gd name="connsiteY33" fmla="*/ 658 h 10000"/>
            <a:gd name="connsiteX34" fmla="*/ 9658 w 10000"/>
            <a:gd name="connsiteY34"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4517 w 10000"/>
            <a:gd name="connsiteY5" fmla="*/ 877 h 10000"/>
            <a:gd name="connsiteX6" fmla="*/ 2325 w 10000"/>
            <a:gd name="connsiteY6" fmla="*/ 2194 h 10000"/>
            <a:gd name="connsiteX7" fmla="*/ 1886 w 10000"/>
            <a:gd name="connsiteY7" fmla="*/ 2633 h 10000"/>
            <a:gd name="connsiteX8" fmla="*/ 1229 w 10000"/>
            <a:gd name="connsiteY8" fmla="*/ 2414 h 10000"/>
            <a:gd name="connsiteX9" fmla="*/ 579 w 10000"/>
            <a:gd name="connsiteY9" fmla="*/ 2123 h 10000"/>
            <a:gd name="connsiteX10" fmla="*/ 359 w 10000"/>
            <a:gd name="connsiteY10" fmla="*/ 3511 h 10000"/>
            <a:gd name="connsiteX11" fmla="*/ 351 w 10000"/>
            <a:gd name="connsiteY11" fmla="*/ 4389 h 10000"/>
            <a:gd name="connsiteX12" fmla="*/ 0 w 10000"/>
            <a:gd name="connsiteY12" fmla="*/ 5770 h 10000"/>
            <a:gd name="connsiteX13" fmla="*/ 807 w 10000"/>
            <a:gd name="connsiteY13" fmla="*/ 6280 h 10000"/>
            <a:gd name="connsiteX14" fmla="*/ 790 w 10000"/>
            <a:gd name="connsiteY14" fmla="*/ 7242 h 10000"/>
            <a:gd name="connsiteX15" fmla="*/ 476 w 10000"/>
            <a:gd name="connsiteY15" fmla="*/ 7924 h 10000"/>
            <a:gd name="connsiteX16" fmla="*/ 1166 w 10000"/>
            <a:gd name="connsiteY16" fmla="*/ 7613 h 10000"/>
            <a:gd name="connsiteX17" fmla="*/ 2035 w 10000"/>
            <a:gd name="connsiteY17" fmla="*/ 7331 h 10000"/>
            <a:gd name="connsiteX18" fmla="*/ 2841 w 10000"/>
            <a:gd name="connsiteY18" fmla="*/ 7324 h 10000"/>
            <a:gd name="connsiteX19" fmla="*/ 4051 w 10000"/>
            <a:gd name="connsiteY19" fmla="*/ 8090 h 10000"/>
            <a:gd name="connsiteX20" fmla="*/ 5517 w 10000"/>
            <a:gd name="connsiteY20" fmla="*/ 8826 h 10000"/>
            <a:gd name="connsiteX21" fmla="*/ 5526 w 10000"/>
            <a:gd name="connsiteY21" fmla="*/ 9523 h 10000"/>
            <a:gd name="connsiteX22" fmla="*/ 6889 w 10000"/>
            <a:gd name="connsiteY22" fmla="*/ 9999 h 10000"/>
            <a:gd name="connsiteX23" fmla="*/ 7993 w 10000"/>
            <a:gd name="connsiteY23" fmla="*/ 9387 h 10000"/>
            <a:gd name="connsiteX24" fmla="*/ 8636 w 10000"/>
            <a:gd name="connsiteY24" fmla="*/ 8903 h 10000"/>
            <a:gd name="connsiteX25" fmla="*/ 8817 w 10000"/>
            <a:gd name="connsiteY25" fmla="*/ 8027 h 10000"/>
            <a:gd name="connsiteX26" fmla="*/ 9865 w 10000"/>
            <a:gd name="connsiteY26" fmla="*/ 8080 h 10000"/>
            <a:gd name="connsiteX27" fmla="*/ 9959 w 10000"/>
            <a:gd name="connsiteY27" fmla="*/ 7227 h 10000"/>
            <a:gd name="connsiteX28" fmla="*/ 7064 w 10000"/>
            <a:gd name="connsiteY28" fmla="*/ 5340 h 10000"/>
            <a:gd name="connsiteX29" fmla="*/ 6374 w 10000"/>
            <a:gd name="connsiteY29" fmla="*/ 4126 h 10000"/>
            <a:gd name="connsiteX30" fmla="*/ 4831 w 10000"/>
            <a:gd name="connsiteY30" fmla="*/ 3851 h 10000"/>
            <a:gd name="connsiteX31" fmla="*/ 4189 w 10000"/>
            <a:gd name="connsiteY31" fmla="*/ 2691 h 10000"/>
            <a:gd name="connsiteX32" fmla="*/ 10000 w 10000"/>
            <a:gd name="connsiteY32" fmla="*/ 658 h 10000"/>
            <a:gd name="connsiteX33" fmla="*/ 9658 w 10000"/>
            <a:gd name="connsiteY33" fmla="*/ 245 h 10000"/>
            <a:gd name="connsiteX0" fmla="*/ 9658 w 10000"/>
            <a:gd name="connsiteY0" fmla="*/ 26 h 9781"/>
            <a:gd name="connsiteX1" fmla="*/ 8685 w 10000"/>
            <a:gd name="connsiteY1" fmla="*/ 658 h 9781"/>
            <a:gd name="connsiteX2" fmla="*/ 8027 w 10000"/>
            <a:gd name="connsiteY2" fmla="*/ 658 h 9781"/>
            <a:gd name="connsiteX3" fmla="*/ 7807 w 10000"/>
            <a:gd name="connsiteY3" fmla="*/ 0 h 9781"/>
            <a:gd name="connsiteX4" fmla="*/ 4517 w 10000"/>
            <a:gd name="connsiteY4" fmla="*/ 658 h 9781"/>
            <a:gd name="connsiteX5" fmla="*/ 2325 w 10000"/>
            <a:gd name="connsiteY5" fmla="*/ 1975 h 9781"/>
            <a:gd name="connsiteX6" fmla="*/ 1886 w 10000"/>
            <a:gd name="connsiteY6" fmla="*/ 2414 h 9781"/>
            <a:gd name="connsiteX7" fmla="*/ 1229 w 10000"/>
            <a:gd name="connsiteY7" fmla="*/ 2195 h 9781"/>
            <a:gd name="connsiteX8" fmla="*/ 579 w 10000"/>
            <a:gd name="connsiteY8" fmla="*/ 1904 h 9781"/>
            <a:gd name="connsiteX9" fmla="*/ 359 w 10000"/>
            <a:gd name="connsiteY9" fmla="*/ 3292 h 9781"/>
            <a:gd name="connsiteX10" fmla="*/ 351 w 10000"/>
            <a:gd name="connsiteY10" fmla="*/ 4170 h 9781"/>
            <a:gd name="connsiteX11" fmla="*/ 0 w 10000"/>
            <a:gd name="connsiteY11" fmla="*/ 5551 h 9781"/>
            <a:gd name="connsiteX12" fmla="*/ 807 w 10000"/>
            <a:gd name="connsiteY12" fmla="*/ 6061 h 9781"/>
            <a:gd name="connsiteX13" fmla="*/ 790 w 10000"/>
            <a:gd name="connsiteY13" fmla="*/ 7023 h 9781"/>
            <a:gd name="connsiteX14" fmla="*/ 476 w 10000"/>
            <a:gd name="connsiteY14" fmla="*/ 7705 h 9781"/>
            <a:gd name="connsiteX15" fmla="*/ 1166 w 10000"/>
            <a:gd name="connsiteY15" fmla="*/ 7394 h 9781"/>
            <a:gd name="connsiteX16" fmla="*/ 2035 w 10000"/>
            <a:gd name="connsiteY16" fmla="*/ 7112 h 9781"/>
            <a:gd name="connsiteX17" fmla="*/ 2841 w 10000"/>
            <a:gd name="connsiteY17" fmla="*/ 7105 h 9781"/>
            <a:gd name="connsiteX18" fmla="*/ 4051 w 10000"/>
            <a:gd name="connsiteY18" fmla="*/ 7871 h 9781"/>
            <a:gd name="connsiteX19" fmla="*/ 5517 w 10000"/>
            <a:gd name="connsiteY19" fmla="*/ 8607 h 9781"/>
            <a:gd name="connsiteX20" fmla="*/ 5526 w 10000"/>
            <a:gd name="connsiteY20" fmla="*/ 9304 h 9781"/>
            <a:gd name="connsiteX21" fmla="*/ 6889 w 10000"/>
            <a:gd name="connsiteY21" fmla="*/ 9780 h 9781"/>
            <a:gd name="connsiteX22" fmla="*/ 7993 w 10000"/>
            <a:gd name="connsiteY22" fmla="*/ 9168 h 9781"/>
            <a:gd name="connsiteX23" fmla="*/ 8636 w 10000"/>
            <a:gd name="connsiteY23" fmla="*/ 8684 h 9781"/>
            <a:gd name="connsiteX24" fmla="*/ 8817 w 10000"/>
            <a:gd name="connsiteY24" fmla="*/ 7808 h 9781"/>
            <a:gd name="connsiteX25" fmla="*/ 9865 w 10000"/>
            <a:gd name="connsiteY25" fmla="*/ 7861 h 9781"/>
            <a:gd name="connsiteX26" fmla="*/ 9959 w 10000"/>
            <a:gd name="connsiteY26" fmla="*/ 7008 h 9781"/>
            <a:gd name="connsiteX27" fmla="*/ 7064 w 10000"/>
            <a:gd name="connsiteY27" fmla="*/ 5121 h 9781"/>
            <a:gd name="connsiteX28" fmla="*/ 6374 w 10000"/>
            <a:gd name="connsiteY28" fmla="*/ 3907 h 9781"/>
            <a:gd name="connsiteX29" fmla="*/ 4831 w 10000"/>
            <a:gd name="connsiteY29" fmla="*/ 3632 h 9781"/>
            <a:gd name="connsiteX30" fmla="*/ 4189 w 10000"/>
            <a:gd name="connsiteY30" fmla="*/ 2472 h 9781"/>
            <a:gd name="connsiteX31" fmla="*/ 10000 w 10000"/>
            <a:gd name="connsiteY31" fmla="*/ 439 h 9781"/>
            <a:gd name="connsiteX32" fmla="*/ 9658 w 10000"/>
            <a:gd name="connsiteY32" fmla="*/ 26 h 9781"/>
            <a:gd name="connsiteX0" fmla="*/ 9658 w 10000"/>
            <a:gd name="connsiteY0" fmla="*/ 0 h 9973"/>
            <a:gd name="connsiteX1" fmla="*/ 8685 w 10000"/>
            <a:gd name="connsiteY1" fmla="*/ 646 h 9973"/>
            <a:gd name="connsiteX2" fmla="*/ 8027 w 10000"/>
            <a:gd name="connsiteY2" fmla="*/ 646 h 9973"/>
            <a:gd name="connsiteX3" fmla="*/ 4517 w 10000"/>
            <a:gd name="connsiteY3" fmla="*/ 646 h 9973"/>
            <a:gd name="connsiteX4" fmla="*/ 2325 w 10000"/>
            <a:gd name="connsiteY4" fmla="*/ 1992 h 9973"/>
            <a:gd name="connsiteX5" fmla="*/ 1886 w 10000"/>
            <a:gd name="connsiteY5" fmla="*/ 2441 h 9973"/>
            <a:gd name="connsiteX6" fmla="*/ 1229 w 10000"/>
            <a:gd name="connsiteY6" fmla="*/ 2217 h 9973"/>
            <a:gd name="connsiteX7" fmla="*/ 579 w 10000"/>
            <a:gd name="connsiteY7" fmla="*/ 1920 h 9973"/>
            <a:gd name="connsiteX8" fmla="*/ 359 w 10000"/>
            <a:gd name="connsiteY8" fmla="*/ 3339 h 9973"/>
            <a:gd name="connsiteX9" fmla="*/ 351 w 10000"/>
            <a:gd name="connsiteY9" fmla="*/ 4236 h 9973"/>
            <a:gd name="connsiteX10" fmla="*/ 0 w 10000"/>
            <a:gd name="connsiteY10" fmla="*/ 5648 h 9973"/>
            <a:gd name="connsiteX11" fmla="*/ 807 w 10000"/>
            <a:gd name="connsiteY11" fmla="*/ 6170 h 9973"/>
            <a:gd name="connsiteX12" fmla="*/ 790 w 10000"/>
            <a:gd name="connsiteY12" fmla="*/ 7153 h 9973"/>
            <a:gd name="connsiteX13" fmla="*/ 476 w 10000"/>
            <a:gd name="connsiteY13" fmla="*/ 7851 h 9973"/>
            <a:gd name="connsiteX14" fmla="*/ 1166 w 10000"/>
            <a:gd name="connsiteY14" fmla="*/ 7533 h 9973"/>
            <a:gd name="connsiteX15" fmla="*/ 2035 w 10000"/>
            <a:gd name="connsiteY15" fmla="*/ 7244 h 9973"/>
            <a:gd name="connsiteX16" fmla="*/ 2841 w 10000"/>
            <a:gd name="connsiteY16" fmla="*/ 7237 h 9973"/>
            <a:gd name="connsiteX17" fmla="*/ 4051 w 10000"/>
            <a:gd name="connsiteY17" fmla="*/ 8020 h 9973"/>
            <a:gd name="connsiteX18" fmla="*/ 5517 w 10000"/>
            <a:gd name="connsiteY18" fmla="*/ 8773 h 9973"/>
            <a:gd name="connsiteX19" fmla="*/ 5526 w 10000"/>
            <a:gd name="connsiteY19" fmla="*/ 9485 h 9973"/>
            <a:gd name="connsiteX20" fmla="*/ 6889 w 10000"/>
            <a:gd name="connsiteY20" fmla="*/ 9972 h 9973"/>
            <a:gd name="connsiteX21" fmla="*/ 7993 w 10000"/>
            <a:gd name="connsiteY21" fmla="*/ 9346 h 9973"/>
            <a:gd name="connsiteX22" fmla="*/ 8636 w 10000"/>
            <a:gd name="connsiteY22" fmla="*/ 8851 h 9973"/>
            <a:gd name="connsiteX23" fmla="*/ 8817 w 10000"/>
            <a:gd name="connsiteY23" fmla="*/ 7956 h 9973"/>
            <a:gd name="connsiteX24" fmla="*/ 9865 w 10000"/>
            <a:gd name="connsiteY24" fmla="*/ 8010 h 9973"/>
            <a:gd name="connsiteX25" fmla="*/ 9959 w 10000"/>
            <a:gd name="connsiteY25" fmla="*/ 7138 h 9973"/>
            <a:gd name="connsiteX26" fmla="*/ 7064 w 10000"/>
            <a:gd name="connsiteY26" fmla="*/ 5209 h 9973"/>
            <a:gd name="connsiteX27" fmla="*/ 6374 w 10000"/>
            <a:gd name="connsiteY27" fmla="*/ 3967 h 9973"/>
            <a:gd name="connsiteX28" fmla="*/ 4831 w 10000"/>
            <a:gd name="connsiteY28" fmla="*/ 3686 h 9973"/>
            <a:gd name="connsiteX29" fmla="*/ 4189 w 10000"/>
            <a:gd name="connsiteY29" fmla="*/ 2500 h 9973"/>
            <a:gd name="connsiteX30" fmla="*/ 10000 w 10000"/>
            <a:gd name="connsiteY30" fmla="*/ 422 h 9973"/>
            <a:gd name="connsiteX31" fmla="*/ 9658 w 10000"/>
            <a:gd name="connsiteY31" fmla="*/ 0 h 9973"/>
            <a:gd name="connsiteX0" fmla="*/ 9658 w 10000"/>
            <a:gd name="connsiteY0" fmla="*/ 0 h 10000"/>
            <a:gd name="connsiteX1" fmla="*/ 8685 w 10000"/>
            <a:gd name="connsiteY1" fmla="*/ 648 h 10000"/>
            <a:gd name="connsiteX2" fmla="*/ 4517 w 10000"/>
            <a:gd name="connsiteY2" fmla="*/ 648 h 10000"/>
            <a:gd name="connsiteX3" fmla="*/ 2325 w 10000"/>
            <a:gd name="connsiteY3" fmla="*/ 1997 h 10000"/>
            <a:gd name="connsiteX4" fmla="*/ 1886 w 10000"/>
            <a:gd name="connsiteY4" fmla="*/ 2448 h 10000"/>
            <a:gd name="connsiteX5" fmla="*/ 1229 w 10000"/>
            <a:gd name="connsiteY5" fmla="*/ 2223 h 10000"/>
            <a:gd name="connsiteX6" fmla="*/ 579 w 10000"/>
            <a:gd name="connsiteY6" fmla="*/ 1925 h 10000"/>
            <a:gd name="connsiteX7" fmla="*/ 359 w 10000"/>
            <a:gd name="connsiteY7" fmla="*/ 3348 h 10000"/>
            <a:gd name="connsiteX8" fmla="*/ 351 w 10000"/>
            <a:gd name="connsiteY8" fmla="*/ 4247 h 10000"/>
            <a:gd name="connsiteX9" fmla="*/ 0 w 10000"/>
            <a:gd name="connsiteY9" fmla="*/ 5663 h 10000"/>
            <a:gd name="connsiteX10" fmla="*/ 807 w 10000"/>
            <a:gd name="connsiteY10" fmla="*/ 6187 h 10000"/>
            <a:gd name="connsiteX11" fmla="*/ 790 w 10000"/>
            <a:gd name="connsiteY11" fmla="*/ 7172 h 10000"/>
            <a:gd name="connsiteX12" fmla="*/ 476 w 10000"/>
            <a:gd name="connsiteY12" fmla="*/ 7872 h 10000"/>
            <a:gd name="connsiteX13" fmla="*/ 1166 w 10000"/>
            <a:gd name="connsiteY13" fmla="*/ 7553 h 10000"/>
            <a:gd name="connsiteX14" fmla="*/ 2035 w 10000"/>
            <a:gd name="connsiteY14" fmla="*/ 7264 h 10000"/>
            <a:gd name="connsiteX15" fmla="*/ 2841 w 10000"/>
            <a:gd name="connsiteY15" fmla="*/ 7257 h 10000"/>
            <a:gd name="connsiteX16" fmla="*/ 4051 w 10000"/>
            <a:gd name="connsiteY16" fmla="*/ 8042 h 10000"/>
            <a:gd name="connsiteX17" fmla="*/ 5517 w 10000"/>
            <a:gd name="connsiteY17" fmla="*/ 8797 h 10000"/>
            <a:gd name="connsiteX18" fmla="*/ 5526 w 10000"/>
            <a:gd name="connsiteY18" fmla="*/ 9511 h 10000"/>
            <a:gd name="connsiteX19" fmla="*/ 6889 w 10000"/>
            <a:gd name="connsiteY19" fmla="*/ 9999 h 10000"/>
            <a:gd name="connsiteX20" fmla="*/ 7993 w 10000"/>
            <a:gd name="connsiteY20" fmla="*/ 9371 h 10000"/>
            <a:gd name="connsiteX21" fmla="*/ 8636 w 10000"/>
            <a:gd name="connsiteY21" fmla="*/ 8875 h 10000"/>
            <a:gd name="connsiteX22" fmla="*/ 8817 w 10000"/>
            <a:gd name="connsiteY22" fmla="*/ 7978 h 10000"/>
            <a:gd name="connsiteX23" fmla="*/ 9865 w 10000"/>
            <a:gd name="connsiteY23" fmla="*/ 8032 h 10000"/>
            <a:gd name="connsiteX24" fmla="*/ 9959 w 10000"/>
            <a:gd name="connsiteY24" fmla="*/ 7157 h 10000"/>
            <a:gd name="connsiteX25" fmla="*/ 7064 w 10000"/>
            <a:gd name="connsiteY25" fmla="*/ 5223 h 10000"/>
            <a:gd name="connsiteX26" fmla="*/ 6374 w 10000"/>
            <a:gd name="connsiteY26" fmla="*/ 3978 h 10000"/>
            <a:gd name="connsiteX27" fmla="*/ 4831 w 10000"/>
            <a:gd name="connsiteY27" fmla="*/ 3696 h 10000"/>
            <a:gd name="connsiteX28" fmla="*/ 4189 w 10000"/>
            <a:gd name="connsiteY28" fmla="*/ 2507 h 10000"/>
            <a:gd name="connsiteX29" fmla="*/ 10000 w 10000"/>
            <a:gd name="connsiteY29" fmla="*/ 423 h 10000"/>
            <a:gd name="connsiteX30" fmla="*/ 9658 w 10000"/>
            <a:gd name="connsiteY30" fmla="*/ 0 h 10000"/>
            <a:gd name="connsiteX0" fmla="*/ 9658 w 10000"/>
            <a:gd name="connsiteY0" fmla="*/ 0 h 10000"/>
            <a:gd name="connsiteX1" fmla="*/ 4517 w 10000"/>
            <a:gd name="connsiteY1" fmla="*/ 648 h 10000"/>
            <a:gd name="connsiteX2" fmla="*/ 2325 w 10000"/>
            <a:gd name="connsiteY2" fmla="*/ 1997 h 10000"/>
            <a:gd name="connsiteX3" fmla="*/ 1886 w 10000"/>
            <a:gd name="connsiteY3" fmla="*/ 2448 h 10000"/>
            <a:gd name="connsiteX4" fmla="*/ 1229 w 10000"/>
            <a:gd name="connsiteY4" fmla="*/ 2223 h 10000"/>
            <a:gd name="connsiteX5" fmla="*/ 579 w 10000"/>
            <a:gd name="connsiteY5" fmla="*/ 1925 h 10000"/>
            <a:gd name="connsiteX6" fmla="*/ 359 w 10000"/>
            <a:gd name="connsiteY6" fmla="*/ 3348 h 10000"/>
            <a:gd name="connsiteX7" fmla="*/ 351 w 10000"/>
            <a:gd name="connsiteY7" fmla="*/ 4247 h 10000"/>
            <a:gd name="connsiteX8" fmla="*/ 0 w 10000"/>
            <a:gd name="connsiteY8" fmla="*/ 5663 h 10000"/>
            <a:gd name="connsiteX9" fmla="*/ 807 w 10000"/>
            <a:gd name="connsiteY9" fmla="*/ 6187 h 10000"/>
            <a:gd name="connsiteX10" fmla="*/ 790 w 10000"/>
            <a:gd name="connsiteY10" fmla="*/ 7172 h 10000"/>
            <a:gd name="connsiteX11" fmla="*/ 476 w 10000"/>
            <a:gd name="connsiteY11" fmla="*/ 7872 h 10000"/>
            <a:gd name="connsiteX12" fmla="*/ 1166 w 10000"/>
            <a:gd name="connsiteY12" fmla="*/ 7553 h 10000"/>
            <a:gd name="connsiteX13" fmla="*/ 2035 w 10000"/>
            <a:gd name="connsiteY13" fmla="*/ 7264 h 10000"/>
            <a:gd name="connsiteX14" fmla="*/ 2841 w 10000"/>
            <a:gd name="connsiteY14" fmla="*/ 7257 h 10000"/>
            <a:gd name="connsiteX15" fmla="*/ 4051 w 10000"/>
            <a:gd name="connsiteY15" fmla="*/ 8042 h 10000"/>
            <a:gd name="connsiteX16" fmla="*/ 5517 w 10000"/>
            <a:gd name="connsiteY16" fmla="*/ 8797 h 10000"/>
            <a:gd name="connsiteX17" fmla="*/ 5526 w 10000"/>
            <a:gd name="connsiteY17" fmla="*/ 9511 h 10000"/>
            <a:gd name="connsiteX18" fmla="*/ 6889 w 10000"/>
            <a:gd name="connsiteY18" fmla="*/ 9999 h 10000"/>
            <a:gd name="connsiteX19" fmla="*/ 7993 w 10000"/>
            <a:gd name="connsiteY19" fmla="*/ 9371 h 10000"/>
            <a:gd name="connsiteX20" fmla="*/ 8636 w 10000"/>
            <a:gd name="connsiteY20" fmla="*/ 8875 h 10000"/>
            <a:gd name="connsiteX21" fmla="*/ 8817 w 10000"/>
            <a:gd name="connsiteY21" fmla="*/ 7978 h 10000"/>
            <a:gd name="connsiteX22" fmla="*/ 9865 w 10000"/>
            <a:gd name="connsiteY22" fmla="*/ 8032 h 10000"/>
            <a:gd name="connsiteX23" fmla="*/ 9959 w 10000"/>
            <a:gd name="connsiteY23" fmla="*/ 7157 h 10000"/>
            <a:gd name="connsiteX24" fmla="*/ 7064 w 10000"/>
            <a:gd name="connsiteY24" fmla="*/ 5223 h 10000"/>
            <a:gd name="connsiteX25" fmla="*/ 6374 w 10000"/>
            <a:gd name="connsiteY25" fmla="*/ 3978 h 10000"/>
            <a:gd name="connsiteX26" fmla="*/ 4831 w 10000"/>
            <a:gd name="connsiteY26" fmla="*/ 3696 h 10000"/>
            <a:gd name="connsiteX27" fmla="*/ 4189 w 10000"/>
            <a:gd name="connsiteY27" fmla="*/ 2507 h 10000"/>
            <a:gd name="connsiteX28" fmla="*/ 10000 w 10000"/>
            <a:gd name="connsiteY28" fmla="*/ 423 h 10000"/>
            <a:gd name="connsiteX29" fmla="*/ 9658 w 10000"/>
            <a:gd name="connsiteY29" fmla="*/ 0 h 10000"/>
            <a:gd name="connsiteX0" fmla="*/ 10000 w 10000"/>
            <a:gd name="connsiteY0" fmla="*/ 0 h 9577"/>
            <a:gd name="connsiteX1" fmla="*/ 4517 w 10000"/>
            <a:gd name="connsiteY1" fmla="*/ 225 h 9577"/>
            <a:gd name="connsiteX2" fmla="*/ 2325 w 10000"/>
            <a:gd name="connsiteY2" fmla="*/ 1574 h 9577"/>
            <a:gd name="connsiteX3" fmla="*/ 1886 w 10000"/>
            <a:gd name="connsiteY3" fmla="*/ 2025 h 9577"/>
            <a:gd name="connsiteX4" fmla="*/ 1229 w 10000"/>
            <a:gd name="connsiteY4" fmla="*/ 1800 h 9577"/>
            <a:gd name="connsiteX5" fmla="*/ 579 w 10000"/>
            <a:gd name="connsiteY5" fmla="*/ 1502 h 9577"/>
            <a:gd name="connsiteX6" fmla="*/ 359 w 10000"/>
            <a:gd name="connsiteY6" fmla="*/ 2925 h 9577"/>
            <a:gd name="connsiteX7" fmla="*/ 351 w 10000"/>
            <a:gd name="connsiteY7" fmla="*/ 3824 h 9577"/>
            <a:gd name="connsiteX8" fmla="*/ 0 w 10000"/>
            <a:gd name="connsiteY8" fmla="*/ 5240 h 9577"/>
            <a:gd name="connsiteX9" fmla="*/ 807 w 10000"/>
            <a:gd name="connsiteY9" fmla="*/ 5764 h 9577"/>
            <a:gd name="connsiteX10" fmla="*/ 790 w 10000"/>
            <a:gd name="connsiteY10" fmla="*/ 6749 h 9577"/>
            <a:gd name="connsiteX11" fmla="*/ 476 w 10000"/>
            <a:gd name="connsiteY11" fmla="*/ 7449 h 9577"/>
            <a:gd name="connsiteX12" fmla="*/ 1166 w 10000"/>
            <a:gd name="connsiteY12" fmla="*/ 7130 h 9577"/>
            <a:gd name="connsiteX13" fmla="*/ 2035 w 10000"/>
            <a:gd name="connsiteY13" fmla="*/ 6841 h 9577"/>
            <a:gd name="connsiteX14" fmla="*/ 2841 w 10000"/>
            <a:gd name="connsiteY14" fmla="*/ 6834 h 9577"/>
            <a:gd name="connsiteX15" fmla="*/ 4051 w 10000"/>
            <a:gd name="connsiteY15" fmla="*/ 7619 h 9577"/>
            <a:gd name="connsiteX16" fmla="*/ 5517 w 10000"/>
            <a:gd name="connsiteY16" fmla="*/ 8374 h 9577"/>
            <a:gd name="connsiteX17" fmla="*/ 5526 w 10000"/>
            <a:gd name="connsiteY17" fmla="*/ 9088 h 9577"/>
            <a:gd name="connsiteX18" fmla="*/ 6889 w 10000"/>
            <a:gd name="connsiteY18" fmla="*/ 9576 h 9577"/>
            <a:gd name="connsiteX19" fmla="*/ 7993 w 10000"/>
            <a:gd name="connsiteY19" fmla="*/ 8948 h 9577"/>
            <a:gd name="connsiteX20" fmla="*/ 8636 w 10000"/>
            <a:gd name="connsiteY20" fmla="*/ 8452 h 9577"/>
            <a:gd name="connsiteX21" fmla="*/ 8817 w 10000"/>
            <a:gd name="connsiteY21" fmla="*/ 7555 h 9577"/>
            <a:gd name="connsiteX22" fmla="*/ 9865 w 10000"/>
            <a:gd name="connsiteY22" fmla="*/ 7609 h 9577"/>
            <a:gd name="connsiteX23" fmla="*/ 9959 w 10000"/>
            <a:gd name="connsiteY23" fmla="*/ 6734 h 9577"/>
            <a:gd name="connsiteX24" fmla="*/ 7064 w 10000"/>
            <a:gd name="connsiteY24" fmla="*/ 4800 h 9577"/>
            <a:gd name="connsiteX25" fmla="*/ 6374 w 10000"/>
            <a:gd name="connsiteY25" fmla="*/ 3555 h 9577"/>
            <a:gd name="connsiteX26" fmla="*/ 4831 w 10000"/>
            <a:gd name="connsiteY26" fmla="*/ 3273 h 9577"/>
            <a:gd name="connsiteX27" fmla="*/ 4189 w 10000"/>
            <a:gd name="connsiteY27" fmla="*/ 2084 h 9577"/>
            <a:gd name="connsiteX28" fmla="*/ 10000 w 10000"/>
            <a:gd name="connsiteY28" fmla="*/ 0 h 9577"/>
            <a:gd name="connsiteX0" fmla="*/ 4189 w 9959"/>
            <a:gd name="connsiteY0" fmla="*/ 1941 h 9765"/>
            <a:gd name="connsiteX1" fmla="*/ 4517 w 9959"/>
            <a:gd name="connsiteY1" fmla="*/ 0 h 9765"/>
            <a:gd name="connsiteX2" fmla="*/ 2325 w 9959"/>
            <a:gd name="connsiteY2" fmla="*/ 1409 h 9765"/>
            <a:gd name="connsiteX3" fmla="*/ 1886 w 9959"/>
            <a:gd name="connsiteY3" fmla="*/ 1879 h 9765"/>
            <a:gd name="connsiteX4" fmla="*/ 1229 w 9959"/>
            <a:gd name="connsiteY4" fmla="*/ 1645 h 9765"/>
            <a:gd name="connsiteX5" fmla="*/ 579 w 9959"/>
            <a:gd name="connsiteY5" fmla="*/ 1333 h 9765"/>
            <a:gd name="connsiteX6" fmla="*/ 359 w 9959"/>
            <a:gd name="connsiteY6" fmla="*/ 2819 h 9765"/>
            <a:gd name="connsiteX7" fmla="*/ 351 w 9959"/>
            <a:gd name="connsiteY7" fmla="*/ 3758 h 9765"/>
            <a:gd name="connsiteX8" fmla="*/ 0 w 9959"/>
            <a:gd name="connsiteY8" fmla="*/ 5236 h 9765"/>
            <a:gd name="connsiteX9" fmla="*/ 807 w 9959"/>
            <a:gd name="connsiteY9" fmla="*/ 5784 h 9765"/>
            <a:gd name="connsiteX10" fmla="*/ 790 w 9959"/>
            <a:gd name="connsiteY10" fmla="*/ 6812 h 9765"/>
            <a:gd name="connsiteX11" fmla="*/ 476 w 9959"/>
            <a:gd name="connsiteY11" fmla="*/ 7543 h 9765"/>
            <a:gd name="connsiteX12" fmla="*/ 1166 w 9959"/>
            <a:gd name="connsiteY12" fmla="*/ 7210 h 9765"/>
            <a:gd name="connsiteX13" fmla="*/ 2035 w 9959"/>
            <a:gd name="connsiteY13" fmla="*/ 6908 h 9765"/>
            <a:gd name="connsiteX14" fmla="*/ 2841 w 9959"/>
            <a:gd name="connsiteY14" fmla="*/ 6901 h 9765"/>
            <a:gd name="connsiteX15" fmla="*/ 4051 w 9959"/>
            <a:gd name="connsiteY15" fmla="*/ 7721 h 9765"/>
            <a:gd name="connsiteX16" fmla="*/ 5517 w 9959"/>
            <a:gd name="connsiteY16" fmla="*/ 8509 h 9765"/>
            <a:gd name="connsiteX17" fmla="*/ 5526 w 9959"/>
            <a:gd name="connsiteY17" fmla="*/ 9254 h 9765"/>
            <a:gd name="connsiteX18" fmla="*/ 6889 w 9959"/>
            <a:gd name="connsiteY18" fmla="*/ 9764 h 9765"/>
            <a:gd name="connsiteX19" fmla="*/ 7993 w 9959"/>
            <a:gd name="connsiteY19" fmla="*/ 9108 h 9765"/>
            <a:gd name="connsiteX20" fmla="*/ 8636 w 9959"/>
            <a:gd name="connsiteY20" fmla="*/ 8590 h 9765"/>
            <a:gd name="connsiteX21" fmla="*/ 8817 w 9959"/>
            <a:gd name="connsiteY21" fmla="*/ 7654 h 9765"/>
            <a:gd name="connsiteX22" fmla="*/ 9865 w 9959"/>
            <a:gd name="connsiteY22" fmla="*/ 7710 h 9765"/>
            <a:gd name="connsiteX23" fmla="*/ 9959 w 9959"/>
            <a:gd name="connsiteY23" fmla="*/ 6796 h 9765"/>
            <a:gd name="connsiteX24" fmla="*/ 7064 w 9959"/>
            <a:gd name="connsiteY24" fmla="*/ 4777 h 9765"/>
            <a:gd name="connsiteX25" fmla="*/ 6374 w 9959"/>
            <a:gd name="connsiteY25" fmla="*/ 3477 h 9765"/>
            <a:gd name="connsiteX26" fmla="*/ 4831 w 9959"/>
            <a:gd name="connsiteY26" fmla="*/ 3183 h 9765"/>
            <a:gd name="connsiteX27" fmla="*/ 4189 w 9959"/>
            <a:gd name="connsiteY27" fmla="*/ 1941 h 9765"/>
            <a:gd name="connsiteX0" fmla="*/ 4206 w 10000"/>
            <a:gd name="connsiteY0" fmla="*/ 719 h 8731"/>
            <a:gd name="connsiteX1" fmla="*/ 3337 w 10000"/>
            <a:gd name="connsiteY1" fmla="*/ 0 h 8731"/>
            <a:gd name="connsiteX2" fmla="*/ 2335 w 10000"/>
            <a:gd name="connsiteY2" fmla="*/ 174 h 8731"/>
            <a:gd name="connsiteX3" fmla="*/ 1894 w 10000"/>
            <a:gd name="connsiteY3" fmla="*/ 655 h 8731"/>
            <a:gd name="connsiteX4" fmla="*/ 1234 w 10000"/>
            <a:gd name="connsiteY4" fmla="*/ 416 h 8731"/>
            <a:gd name="connsiteX5" fmla="*/ 581 w 10000"/>
            <a:gd name="connsiteY5" fmla="*/ 96 h 8731"/>
            <a:gd name="connsiteX6" fmla="*/ 360 w 10000"/>
            <a:gd name="connsiteY6" fmla="*/ 1618 h 8731"/>
            <a:gd name="connsiteX7" fmla="*/ 352 w 10000"/>
            <a:gd name="connsiteY7" fmla="*/ 2579 h 8731"/>
            <a:gd name="connsiteX8" fmla="*/ 0 w 10000"/>
            <a:gd name="connsiteY8" fmla="*/ 4093 h 8731"/>
            <a:gd name="connsiteX9" fmla="*/ 810 w 10000"/>
            <a:gd name="connsiteY9" fmla="*/ 4654 h 8731"/>
            <a:gd name="connsiteX10" fmla="*/ 793 w 10000"/>
            <a:gd name="connsiteY10" fmla="*/ 5707 h 8731"/>
            <a:gd name="connsiteX11" fmla="*/ 478 w 10000"/>
            <a:gd name="connsiteY11" fmla="*/ 6456 h 8731"/>
            <a:gd name="connsiteX12" fmla="*/ 1171 w 10000"/>
            <a:gd name="connsiteY12" fmla="*/ 6115 h 8731"/>
            <a:gd name="connsiteX13" fmla="*/ 2043 w 10000"/>
            <a:gd name="connsiteY13" fmla="*/ 5805 h 8731"/>
            <a:gd name="connsiteX14" fmla="*/ 2853 w 10000"/>
            <a:gd name="connsiteY14" fmla="*/ 5798 h 8731"/>
            <a:gd name="connsiteX15" fmla="*/ 4068 w 10000"/>
            <a:gd name="connsiteY15" fmla="*/ 6638 h 8731"/>
            <a:gd name="connsiteX16" fmla="*/ 5540 w 10000"/>
            <a:gd name="connsiteY16" fmla="*/ 7445 h 8731"/>
            <a:gd name="connsiteX17" fmla="*/ 5549 w 10000"/>
            <a:gd name="connsiteY17" fmla="*/ 8208 h 8731"/>
            <a:gd name="connsiteX18" fmla="*/ 6917 w 10000"/>
            <a:gd name="connsiteY18" fmla="*/ 8730 h 8731"/>
            <a:gd name="connsiteX19" fmla="*/ 8026 w 10000"/>
            <a:gd name="connsiteY19" fmla="*/ 8058 h 8731"/>
            <a:gd name="connsiteX20" fmla="*/ 8672 w 10000"/>
            <a:gd name="connsiteY20" fmla="*/ 7528 h 8731"/>
            <a:gd name="connsiteX21" fmla="*/ 8853 w 10000"/>
            <a:gd name="connsiteY21" fmla="*/ 6569 h 8731"/>
            <a:gd name="connsiteX22" fmla="*/ 9906 w 10000"/>
            <a:gd name="connsiteY22" fmla="*/ 6627 h 8731"/>
            <a:gd name="connsiteX23" fmla="*/ 10000 w 10000"/>
            <a:gd name="connsiteY23" fmla="*/ 5691 h 8731"/>
            <a:gd name="connsiteX24" fmla="*/ 7093 w 10000"/>
            <a:gd name="connsiteY24" fmla="*/ 3623 h 8731"/>
            <a:gd name="connsiteX25" fmla="*/ 6400 w 10000"/>
            <a:gd name="connsiteY25" fmla="*/ 2292 h 8731"/>
            <a:gd name="connsiteX26" fmla="*/ 4851 w 10000"/>
            <a:gd name="connsiteY26" fmla="*/ 1991 h 8731"/>
            <a:gd name="connsiteX27" fmla="*/ 4206 w 10000"/>
            <a:gd name="connsiteY27" fmla="*/ 719 h 8731"/>
            <a:gd name="connsiteX0" fmla="*/ 4206 w 10000"/>
            <a:gd name="connsiteY0" fmla="*/ 824 h 10000"/>
            <a:gd name="connsiteX1" fmla="*/ 3337 w 10000"/>
            <a:gd name="connsiteY1" fmla="*/ 0 h 10000"/>
            <a:gd name="connsiteX2" fmla="*/ 2335 w 10000"/>
            <a:gd name="connsiteY2" fmla="*/ 199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1652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2015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2015 h 10000"/>
            <a:gd name="connsiteX3" fmla="*/ 1259 w 10000"/>
            <a:gd name="connsiteY3" fmla="*/ 2022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758 w 10000"/>
            <a:gd name="connsiteY2" fmla="*/ 1924 h 10000"/>
            <a:gd name="connsiteX3" fmla="*/ 1259 w 10000"/>
            <a:gd name="connsiteY3" fmla="*/ 2022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714 h 9890"/>
            <a:gd name="connsiteX1" fmla="*/ 3478 w 10000"/>
            <a:gd name="connsiteY1" fmla="*/ 526 h 9890"/>
            <a:gd name="connsiteX2" fmla="*/ 2758 w 10000"/>
            <a:gd name="connsiteY2" fmla="*/ 1814 h 9890"/>
            <a:gd name="connsiteX3" fmla="*/ 1259 w 10000"/>
            <a:gd name="connsiteY3" fmla="*/ 1912 h 9890"/>
            <a:gd name="connsiteX4" fmla="*/ 1234 w 10000"/>
            <a:gd name="connsiteY4" fmla="*/ 366 h 9890"/>
            <a:gd name="connsiteX5" fmla="*/ 581 w 10000"/>
            <a:gd name="connsiteY5" fmla="*/ 0 h 9890"/>
            <a:gd name="connsiteX6" fmla="*/ 360 w 10000"/>
            <a:gd name="connsiteY6" fmla="*/ 1743 h 9890"/>
            <a:gd name="connsiteX7" fmla="*/ 352 w 10000"/>
            <a:gd name="connsiteY7" fmla="*/ 2844 h 9890"/>
            <a:gd name="connsiteX8" fmla="*/ 0 w 10000"/>
            <a:gd name="connsiteY8" fmla="*/ 4578 h 9890"/>
            <a:gd name="connsiteX9" fmla="*/ 810 w 10000"/>
            <a:gd name="connsiteY9" fmla="*/ 5220 h 9890"/>
            <a:gd name="connsiteX10" fmla="*/ 793 w 10000"/>
            <a:gd name="connsiteY10" fmla="*/ 6426 h 9890"/>
            <a:gd name="connsiteX11" fmla="*/ 478 w 10000"/>
            <a:gd name="connsiteY11" fmla="*/ 7284 h 9890"/>
            <a:gd name="connsiteX12" fmla="*/ 1171 w 10000"/>
            <a:gd name="connsiteY12" fmla="*/ 6894 h 9890"/>
            <a:gd name="connsiteX13" fmla="*/ 2043 w 10000"/>
            <a:gd name="connsiteY13" fmla="*/ 6539 h 9890"/>
            <a:gd name="connsiteX14" fmla="*/ 2853 w 10000"/>
            <a:gd name="connsiteY14" fmla="*/ 6531 h 9890"/>
            <a:gd name="connsiteX15" fmla="*/ 4068 w 10000"/>
            <a:gd name="connsiteY15" fmla="*/ 7493 h 9890"/>
            <a:gd name="connsiteX16" fmla="*/ 5540 w 10000"/>
            <a:gd name="connsiteY16" fmla="*/ 8417 h 9890"/>
            <a:gd name="connsiteX17" fmla="*/ 5549 w 10000"/>
            <a:gd name="connsiteY17" fmla="*/ 9291 h 9890"/>
            <a:gd name="connsiteX18" fmla="*/ 6917 w 10000"/>
            <a:gd name="connsiteY18" fmla="*/ 9889 h 9890"/>
            <a:gd name="connsiteX19" fmla="*/ 8026 w 10000"/>
            <a:gd name="connsiteY19" fmla="*/ 9119 h 9890"/>
            <a:gd name="connsiteX20" fmla="*/ 8672 w 10000"/>
            <a:gd name="connsiteY20" fmla="*/ 8512 h 9890"/>
            <a:gd name="connsiteX21" fmla="*/ 8853 w 10000"/>
            <a:gd name="connsiteY21" fmla="*/ 7414 h 9890"/>
            <a:gd name="connsiteX22" fmla="*/ 9906 w 10000"/>
            <a:gd name="connsiteY22" fmla="*/ 7480 h 9890"/>
            <a:gd name="connsiteX23" fmla="*/ 10000 w 10000"/>
            <a:gd name="connsiteY23" fmla="*/ 6408 h 9890"/>
            <a:gd name="connsiteX24" fmla="*/ 7093 w 10000"/>
            <a:gd name="connsiteY24" fmla="*/ 4040 h 9890"/>
            <a:gd name="connsiteX25" fmla="*/ 6400 w 10000"/>
            <a:gd name="connsiteY25" fmla="*/ 2515 h 9890"/>
            <a:gd name="connsiteX26" fmla="*/ 4851 w 10000"/>
            <a:gd name="connsiteY26" fmla="*/ 2170 h 9890"/>
            <a:gd name="connsiteX27" fmla="*/ 4206 w 10000"/>
            <a:gd name="connsiteY27" fmla="*/ 714 h 989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749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749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933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933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669 w 10000"/>
            <a:gd name="connsiteY9" fmla="*/ 5554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488 w 10282"/>
            <a:gd name="connsiteY0" fmla="*/ 722 h 10000"/>
            <a:gd name="connsiteX1" fmla="*/ 3760 w 10282"/>
            <a:gd name="connsiteY1" fmla="*/ 532 h 10000"/>
            <a:gd name="connsiteX2" fmla="*/ 3040 w 10282"/>
            <a:gd name="connsiteY2" fmla="*/ 1834 h 10000"/>
            <a:gd name="connsiteX3" fmla="*/ 1753 w 10282"/>
            <a:gd name="connsiteY3" fmla="*/ 1933 h 10000"/>
            <a:gd name="connsiteX4" fmla="*/ 1516 w 10282"/>
            <a:gd name="connsiteY4" fmla="*/ 370 h 10000"/>
            <a:gd name="connsiteX5" fmla="*/ 863 w 10282"/>
            <a:gd name="connsiteY5" fmla="*/ 0 h 10000"/>
            <a:gd name="connsiteX6" fmla="*/ 642 w 10282"/>
            <a:gd name="connsiteY6" fmla="*/ 1762 h 10000"/>
            <a:gd name="connsiteX7" fmla="*/ 634 w 10282"/>
            <a:gd name="connsiteY7" fmla="*/ 2876 h 10000"/>
            <a:gd name="connsiteX8" fmla="*/ 0 w 10282"/>
            <a:gd name="connsiteY8" fmla="*/ 4629 h 10000"/>
            <a:gd name="connsiteX9" fmla="*/ 951 w 10282"/>
            <a:gd name="connsiteY9" fmla="*/ 5554 h 10000"/>
            <a:gd name="connsiteX10" fmla="*/ 1075 w 10282"/>
            <a:gd name="connsiteY10" fmla="*/ 6497 h 10000"/>
            <a:gd name="connsiteX11" fmla="*/ 760 w 10282"/>
            <a:gd name="connsiteY11" fmla="*/ 7365 h 10000"/>
            <a:gd name="connsiteX12" fmla="*/ 1453 w 10282"/>
            <a:gd name="connsiteY12" fmla="*/ 6971 h 10000"/>
            <a:gd name="connsiteX13" fmla="*/ 2325 w 10282"/>
            <a:gd name="connsiteY13" fmla="*/ 6612 h 10000"/>
            <a:gd name="connsiteX14" fmla="*/ 3135 w 10282"/>
            <a:gd name="connsiteY14" fmla="*/ 6604 h 10000"/>
            <a:gd name="connsiteX15" fmla="*/ 4350 w 10282"/>
            <a:gd name="connsiteY15" fmla="*/ 7576 h 10000"/>
            <a:gd name="connsiteX16" fmla="*/ 5822 w 10282"/>
            <a:gd name="connsiteY16" fmla="*/ 8511 h 10000"/>
            <a:gd name="connsiteX17" fmla="*/ 5831 w 10282"/>
            <a:gd name="connsiteY17" fmla="*/ 9394 h 10000"/>
            <a:gd name="connsiteX18" fmla="*/ 7199 w 10282"/>
            <a:gd name="connsiteY18" fmla="*/ 9999 h 10000"/>
            <a:gd name="connsiteX19" fmla="*/ 8308 w 10282"/>
            <a:gd name="connsiteY19" fmla="*/ 9220 h 10000"/>
            <a:gd name="connsiteX20" fmla="*/ 8954 w 10282"/>
            <a:gd name="connsiteY20" fmla="*/ 8607 h 10000"/>
            <a:gd name="connsiteX21" fmla="*/ 9135 w 10282"/>
            <a:gd name="connsiteY21" fmla="*/ 7496 h 10000"/>
            <a:gd name="connsiteX22" fmla="*/ 10188 w 10282"/>
            <a:gd name="connsiteY22" fmla="*/ 7563 h 10000"/>
            <a:gd name="connsiteX23" fmla="*/ 10282 w 10282"/>
            <a:gd name="connsiteY23" fmla="*/ 6479 h 10000"/>
            <a:gd name="connsiteX24" fmla="*/ 7375 w 10282"/>
            <a:gd name="connsiteY24" fmla="*/ 4085 h 10000"/>
            <a:gd name="connsiteX25" fmla="*/ 6682 w 10282"/>
            <a:gd name="connsiteY25" fmla="*/ 2543 h 10000"/>
            <a:gd name="connsiteX26" fmla="*/ 5133 w 10282"/>
            <a:gd name="connsiteY26" fmla="*/ 2194 h 10000"/>
            <a:gd name="connsiteX27" fmla="*/ 4488 w 10282"/>
            <a:gd name="connsiteY27"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876 h 10000"/>
            <a:gd name="connsiteX8" fmla="*/ 28 w 10481"/>
            <a:gd name="connsiteY8" fmla="*/ 2168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509 h 10000"/>
            <a:gd name="connsiteX8" fmla="*/ 28 w 10481"/>
            <a:gd name="connsiteY8" fmla="*/ 2168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509 h 10000"/>
            <a:gd name="connsiteX8" fmla="*/ 28 w 10481"/>
            <a:gd name="connsiteY8" fmla="*/ 2903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752 w 10546"/>
            <a:gd name="connsiteY0" fmla="*/ 722 h 10000"/>
            <a:gd name="connsiteX1" fmla="*/ 4024 w 10546"/>
            <a:gd name="connsiteY1" fmla="*/ 532 h 10000"/>
            <a:gd name="connsiteX2" fmla="*/ 3304 w 10546"/>
            <a:gd name="connsiteY2" fmla="*/ 1834 h 10000"/>
            <a:gd name="connsiteX3" fmla="*/ 2017 w 10546"/>
            <a:gd name="connsiteY3" fmla="*/ 1933 h 10000"/>
            <a:gd name="connsiteX4" fmla="*/ 1780 w 10546"/>
            <a:gd name="connsiteY4" fmla="*/ 370 h 10000"/>
            <a:gd name="connsiteX5" fmla="*/ 1127 w 10546"/>
            <a:gd name="connsiteY5" fmla="*/ 0 h 10000"/>
            <a:gd name="connsiteX6" fmla="*/ 906 w 10546"/>
            <a:gd name="connsiteY6" fmla="*/ 1762 h 10000"/>
            <a:gd name="connsiteX7" fmla="*/ 898 w 10546"/>
            <a:gd name="connsiteY7" fmla="*/ 2509 h 10000"/>
            <a:gd name="connsiteX8" fmla="*/ 23 w 10546"/>
            <a:gd name="connsiteY8" fmla="*/ 2444 h 10000"/>
            <a:gd name="connsiteX9" fmla="*/ 264 w 10546"/>
            <a:gd name="connsiteY9" fmla="*/ 4629 h 10000"/>
            <a:gd name="connsiteX10" fmla="*/ 1215 w 10546"/>
            <a:gd name="connsiteY10" fmla="*/ 5554 h 10000"/>
            <a:gd name="connsiteX11" fmla="*/ 1339 w 10546"/>
            <a:gd name="connsiteY11" fmla="*/ 6497 h 10000"/>
            <a:gd name="connsiteX12" fmla="*/ 1024 w 10546"/>
            <a:gd name="connsiteY12" fmla="*/ 7365 h 10000"/>
            <a:gd name="connsiteX13" fmla="*/ 1717 w 10546"/>
            <a:gd name="connsiteY13" fmla="*/ 6971 h 10000"/>
            <a:gd name="connsiteX14" fmla="*/ 2589 w 10546"/>
            <a:gd name="connsiteY14" fmla="*/ 6612 h 10000"/>
            <a:gd name="connsiteX15" fmla="*/ 3399 w 10546"/>
            <a:gd name="connsiteY15" fmla="*/ 6604 h 10000"/>
            <a:gd name="connsiteX16" fmla="*/ 4614 w 10546"/>
            <a:gd name="connsiteY16" fmla="*/ 7576 h 10000"/>
            <a:gd name="connsiteX17" fmla="*/ 6086 w 10546"/>
            <a:gd name="connsiteY17" fmla="*/ 8511 h 10000"/>
            <a:gd name="connsiteX18" fmla="*/ 6095 w 10546"/>
            <a:gd name="connsiteY18" fmla="*/ 9394 h 10000"/>
            <a:gd name="connsiteX19" fmla="*/ 7463 w 10546"/>
            <a:gd name="connsiteY19" fmla="*/ 9999 h 10000"/>
            <a:gd name="connsiteX20" fmla="*/ 8572 w 10546"/>
            <a:gd name="connsiteY20" fmla="*/ 9220 h 10000"/>
            <a:gd name="connsiteX21" fmla="*/ 9218 w 10546"/>
            <a:gd name="connsiteY21" fmla="*/ 8607 h 10000"/>
            <a:gd name="connsiteX22" fmla="*/ 9399 w 10546"/>
            <a:gd name="connsiteY22" fmla="*/ 7496 h 10000"/>
            <a:gd name="connsiteX23" fmla="*/ 10452 w 10546"/>
            <a:gd name="connsiteY23" fmla="*/ 7563 h 10000"/>
            <a:gd name="connsiteX24" fmla="*/ 10546 w 10546"/>
            <a:gd name="connsiteY24" fmla="*/ 6479 h 10000"/>
            <a:gd name="connsiteX25" fmla="*/ 7639 w 10546"/>
            <a:gd name="connsiteY25" fmla="*/ 4085 h 10000"/>
            <a:gd name="connsiteX26" fmla="*/ 6946 w 10546"/>
            <a:gd name="connsiteY26" fmla="*/ 2543 h 10000"/>
            <a:gd name="connsiteX27" fmla="*/ 5397 w 10546"/>
            <a:gd name="connsiteY27" fmla="*/ 2194 h 10000"/>
            <a:gd name="connsiteX28" fmla="*/ 4752 w 10546"/>
            <a:gd name="connsiteY28" fmla="*/ 722 h 10000"/>
            <a:gd name="connsiteX0" fmla="*/ 4752 w 10546"/>
            <a:gd name="connsiteY0" fmla="*/ 722 h 10000"/>
            <a:gd name="connsiteX1" fmla="*/ 4024 w 10546"/>
            <a:gd name="connsiteY1" fmla="*/ 532 h 10000"/>
            <a:gd name="connsiteX2" fmla="*/ 3304 w 10546"/>
            <a:gd name="connsiteY2" fmla="*/ 1834 h 10000"/>
            <a:gd name="connsiteX3" fmla="*/ 2017 w 10546"/>
            <a:gd name="connsiteY3" fmla="*/ 1933 h 10000"/>
            <a:gd name="connsiteX4" fmla="*/ 1780 w 10546"/>
            <a:gd name="connsiteY4" fmla="*/ 370 h 10000"/>
            <a:gd name="connsiteX5" fmla="*/ 1127 w 10546"/>
            <a:gd name="connsiteY5" fmla="*/ 0 h 10000"/>
            <a:gd name="connsiteX6" fmla="*/ 898 w 10546"/>
            <a:gd name="connsiteY6" fmla="*/ 2509 h 10000"/>
            <a:gd name="connsiteX7" fmla="*/ 23 w 10546"/>
            <a:gd name="connsiteY7" fmla="*/ 2444 h 10000"/>
            <a:gd name="connsiteX8" fmla="*/ 264 w 10546"/>
            <a:gd name="connsiteY8" fmla="*/ 4629 h 10000"/>
            <a:gd name="connsiteX9" fmla="*/ 1215 w 10546"/>
            <a:gd name="connsiteY9" fmla="*/ 5554 h 10000"/>
            <a:gd name="connsiteX10" fmla="*/ 1339 w 10546"/>
            <a:gd name="connsiteY10" fmla="*/ 6497 h 10000"/>
            <a:gd name="connsiteX11" fmla="*/ 1024 w 10546"/>
            <a:gd name="connsiteY11" fmla="*/ 7365 h 10000"/>
            <a:gd name="connsiteX12" fmla="*/ 1717 w 10546"/>
            <a:gd name="connsiteY12" fmla="*/ 6971 h 10000"/>
            <a:gd name="connsiteX13" fmla="*/ 2589 w 10546"/>
            <a:gd name="connsiteY13" fmla="*/ 6612 h 10000"/>
            <a:gd name="connsiteX14" fmla="*/ 3399 w 10546"/>
            <a:gd name="connsiteY14" fmla="*/ 6604 h 10000"/>
            <a:gd name="connsiteX15" fmla="*/ 4614 w 10546"/>
            <a:gd name="connsiteY15" fmla="*/ 7576 h 10000"/>
            <a:gd name="connsiteX16" fmla="*/ 6086 w 10546"/>
            <a:gd name="connsiteY16" fmla="*/ 8511 h 10000"/>
            <a:gd name="connsiteX17" fmla="*/ 6095 w 10546"/>
            <a:gd name="connsiteY17" fmla="*/ 9394 h 10000"/>
            <a:gd name="connsiteX18" fmla="*/ 7463 w 10546"/>
            <a:gd name="connsiteY18" fmla="*/ 9999 h 10000"/>
            <a:gd name="connsiteX19" fmla="*/ 8572 w 10546"/>
            <a:gd name="connsiteY19" fmla="*/ 9220 h 10000"/>
            <a:gd name="connsiteX20" fmla="*/ 9218 w 10546"/>
            <a:gd name="connsiteY20" fmla="*/ 8607 h 10000"/>
            <a:gd name="connsiteX21" fmla="*/ 9399 w 10546"/>
            <a:gd name="connsiteY21" fmla="*/ 7496 h 10000"/>
            <a:gd name="connsiteX22" fmla="*/ 10452 w 10546"/>
            <a:gd name="connsiteY22" fmla="*/ 7563 h 10000"/>
            <a:gd name="connsiteX23" fmla="*/ 10546 w 10546"/>
            <a:gd name="connsiteY23" fmla="*/ 6479 h 10000"/>
            <a:gd name="connsiteX24" fmla="*/ 7639 w 10546"/>
            <a:gd name="connsiteY24" fmla="*/ 4085 h 10000"/>
            <a:gd name="connsiteX25" fmla="*/ 6946 w 10546"/>
            <a:gd name="connsiteY25" fmla="*/ 2543 h 10000"/>
            <a:gd name="connsiteX26" fmla="*/ 5397 w 10546"/>
            <a:gd name="connsiteY26" fmla="*/ 2194 h 10000"/>
            <a:gd name="connsiteX27" fmla="*/ 4752 w 10546"/>
            <a:gd name="connsiteY27" fmla="*/ 722 h 10000"/>
            <a:gd name="connsiteX0" fmla="*/ 4752 w 10546"/>
            <a:gd name="connsiteY0" fmla="*/ 352 h 9630"/>
            <a:gd name="connsiteX1" fmla="*/ 4024 w 10546"/>
            <a:gd name="connsiteY1" fmla="*/ 162 h 9630"/>
            <a:gd name="connsiteX2" fmla="*/ 3304 w 10546"/>
            <a:gd name="connsiteY2" fmla="*/ 1464 h 9630"/>
            <a:gd name="connsiteX3" fmla="*/ 2017 w 10546"/>
            <a:gd name="connsiteY3" fmla="*/ 1563 h 9630"/>
            <a:gd name="connsiteX4" fmla="*/ 1780 w 10546"/>
            <a:gd name="connsiteY4" fmla="*/ 0 h 9630"/>
            <a:gd name="connsiteX5" fmla="*/ 898 w 10546"/>
            <a:gd name="connsiteY5" fmla="*/ 2139 h 9630"/>
            <a:gd name="connsiteX6" fmla="*/ 23 w 10546"/>
            <a:gd name="connsiteY6" fmla="*/ 2074 h 9630"/>
            <a:gd name="connsiteX7" fmla="*/ 264 w 10546"/>
            <a:gd name="connsiteY7" fmla="*/ 4259 h 9630"/>
            <a:gd name="connsiteX8" fmla="*/ 1215 w 10546"/>
            <a:gd name="connsiteY8" fmla="*/ 5184 h 9630"/>
            <a:gd name="connsiteX9" fmla="*/ 1339 w 10546"/>
            <a:gd name="connsiteY9" fmla="*/ 6127 h 9630"/>
            <a:gd name="connsiteX10" fmla="*/ 1024 w 10546"/>
            <a:gd name="connsiteY10" fmla="*/ 6995 h 9630"/>
            <a:gd name="connsiteX11" fmla="*/ 1717 w 10546"/>
            <a:gd name="connsiteY11" fmla="*/ 6601 h 9630"/>
            <a:gd name="connsiteX12" fmla="*/ 2589 w 10546"/>
            <a:gd name="connsiteY12" fmla="*/ 6242 h 9630"/>
            <a:gd name="connsiteX13" fmla="*/ 3399 w 10546"/>
            <a:gd name="connsiteY13" fmla="*/ 6234 h 9630"/>
            <a:gd name="connsiteX14" fmla="*/ 4614 w 10546"/>
            <a:gd name="connsiteY14" fmla="*/ 7206 h 9630"/>
            <a:gd name="connsiteX15" fmla="*/ 6086 w 10546"/>
            <a:gd name="connsiteY15" fmla="*/ 8141 h 9630"/>
            <a:gd name="connsiteX16" fmla="*/ 6095 w 10546"/>
            <a:gd name="connsiteY16" fmla="*/ 9024 h 9630"/>
            <a:gd name="connsiteX17" fmla="*/ 7463 w 10546"/>
            <a:gd name="connsiteY17" fmla="*/ 9629 h 9630"/>
            <a:gd name="connsiteX18" fmla="*/ 8572 w 10546"/>
            <a:gd name="connsiteY18" fmla="*/ 8850 h 9630"/>
            <a:gd name="connsiteX19" fmla="*/ 9218 w 10546"/>
            <a:gd name="connsiteY19" fmla="*/ 8237 h 9630"/>
            <a:gd name="connsiteX20" fmla="*/ 9399 w 10546"/>
            <a:gd name="connsiteY20" fmla="*/ 7126 h 9630"/>
            <a:gd name="connsiteX21" fmla="*/ 10452 w 10546"/>
            <a:gd name="connsiteY21" fmla="*/ 7193 h 9630"/>
            <a:gd name="connsiteX22" fmla="*/ 10546 w 10546"/>
            <a:gd name="connsiteY22" fmla="*/ 6109 h 9630"/>
            <a:gd name="connsiteX23" fmla="*/ 7639 w 10546"/>
            <a:gd name="connsiteY23" fmla="*/ 3715 h 9630"/>
            <a:gd name="connsiteX24" fmla="*/ 6946 w 10546"/>
            <a:gd name="connsiteY24" fmla="*/ 2173 h 9630"/>
            <a:gd name="connsiteX25" fmla="*/ 5397 w 10546"/>
            <a:gd name="connsiteY25" fmla="*/ 1824 h 9630"/>
            <a:gd name="connsiteX26" fmla="*/ 4752 w 10546"/>
            <a:gd name="connsiteY26" fmla="*/ 352 h 9630"/>
            <a:gd name="connsiteX0" fmla="*/ 4506 w 10000"/>
            <a:gd name="connsiteY0" fmla="*/ 366 h 10000"/>
            <a:gd name="connsiteX1" fmla="*/ 3816 w 10000"/>
            <a:gd name="connsiteY1" fmla="*/ 168 h 10000"/>
            <a:gd name="connsiteX2" fmla="*/ 3133 w 10000"/>
            <a:gd name="connsiteY2" fmla="*/ 1520 h 10000"/>
            <a:gd name="connsiteX3" fmla="*/ 1913 w 10000"/>
            <a:gd name="connsiteY3" fmla="*/ 1623 h 10000"/>
            <a:gd name="connsiteX4" fmla="*/ 1688 w 10000"/>
            <a:gd name="connsiteY4" fmla="*/ 0 h 10000"/>
            <a:gd name="connsiteX5" fmla="*/ 785 w 10000"/>
            <a:gd name="connsiteY5" fmla="*/ 1267 h 10000"/>
            <a:gd name="connsiteX6" fmla="*/ 22 w 10000"/>
            <a:gd name="connsiteY6" fmla="*/ 2154 h 10000"/>
            <a:gd name="connsiteX7" fmla="*/ 250 w 10000"/>
            <a:gd name="connsiteY7" fmla="*/ 4423 h 10000"/>
            <a:gd name="connsiteX8" fmla="*/ 1152 w 10000"/>
            <a:gd name="connsiteY8" fmla="*/ 5383 h 10000"/>
            <a:gd name="connsiteX9" fmla="*/ 1270 w 10000"/>
            <a:gd name="connsiteY9" fmla="*/ 6362 h 10000"/>
            <a:gd name="connsiteX10" fmla="*/ 971 w 10000"/>
            <a:gd name="connsiteY10" fmla="*/ 7264 h 10000"/>
            <a:gd name="connsiteX11" fmla="*/ 1628 w 10000"/>
            <a:gd name="connsiteY11" fmla="*/ 6855 h 10000"/>
            <a:gd name="connsiteX12" fmla="*/ 2455 w 10000"/>
            <a:gd name="connsiteY12" fmla="*/ 6482 h 10000"/>
            <a:gd name="connsiteX13" fmla="*/ 3223 w 10000"/>
            <a:gd name="connsiteY13" fmla="*/ 6474 h 10000"/>
            <a:gd name="connsiteX14" fmla="*/ 4375 w 10000"/>
            <a:gd name="connsiteY14" fmla="*/ 7483 h 10000"/>
            <a:gd name="connsiteX15" fmla="*/ 5771 w 10000"/>
            <a:gd name="connsiteY15" fmla="*/ 8454 h 10000"/>
            <a:gd name="connsiteX16" fmla="*/ 5779 w 10000"/>
            <a:gd name="connsiteY16" fmla="*/ 9371 h 10000"/>
            <a:gd name="connsiteX17" fmla="*/ 7077 w 10000"/>
            <a:gd name="connsiteY17" fmla="*/ 9999 h 10000"/>
            <a:gd name="connsiteX18" fmla="*/ 8128 w 10000"/>
            <a:gd name="connsiteY18" fmla="*/ 9190 h 10000"/>
            <a:gd name="connsiteX19" fmla="*/ 8741 w 10000"/>
            <a:gd name="connsiteY19" fmla="*/ 8553 h 10000"/>
            <a:gd name="connsiteX20" fmla="*/ 8912 w 10000"/>
            <a:gd name="connsiteY20" fmla="*/ 7400 h 10000"/>
            <a:gd name="connsiteX21" fmla="*/ 9911 w 10000"/>
            <a:gd name="connsiteY21" fmla="*/ 7469 h 10000"/>
            <a:gd name="connsiteX22" fmla="*/ 10000 w 10000"/>
            <a:gd name="connsiteY22" fmla="*/ 6344 h 10000"/>
            <a:gd name="connsiteX23" fmla="*/ 7244 w 10000"/>
            <a:gd name="connsiteY23" fmla="*/ 3858 h 10000"/>
            <a:gd name="connsiteX24" fmla="*/ 6586 w 10000"/>
            <a:gd name="connsiteY24" fmla="*/ 2256 h 10000"/>
            <a:gd name="connsiteX25" fmla="*/ 5118 w 10000"/>
            <a:gd name="connsiteY25" fmla="*/ 1894 h 10000"/>
            <a:gd name="connsiteX26" fmla="*/ 4506 w 10000"/>
            <a:gd name="connsiteY26" fmla="*/ 366 h 10000"/>
            <a:gd name="connsiteX0" fmla="*/ 4506 w 10000"/>
            <a:gd name="connsiteY0" fmla="*/ 198 h 9832"/>
            <a:gd name="connsiteX1" fmla="*/ 3816 w 10000"/>
            <a:gd name="connsiteY1" fmla="*/ 0 h 9832"/>
            <a:gd name="connsiteX2" fmla="*/ 3133 w 10000"/>
            <a:gd name="connsiteY2" fmla="*/ 1352 h 9832"/>
            <a:gd name="connsiteX3" fmla="*/ 1913 w 10000"/>
            <a:gd name="connsiteY3" fmla="*/ 1455 h 9832"/>
            <a:gd name="connsiteX4" fmla="*/ 1554 w 10000"/>
            <a:gd name="connsiteY4" fmla="*/ 690 h 9832"/>
            <a:gd name="connsiteX5" fmla="*/ 785 w 10000"/>
            <a:gd name="connsiteY5" fmla="*/ 1099 h 9832"/>
            <a:gd name="connsiteX6" fmla="*/ 22 w 10000"/>
            <a:gd name="connsiteY6" fmla="*/ 1986 h 9832"/>
            <a:gd name="connsiteX7" fmla="*/ 250 w 10000"/>
            <a:gd name="connsiteY7" fmla="*/ 4255 h 9832"/>
            <a:gd name="connsiteX8" fmla="*/ 1152 w 10000"/>
            <a:gd name="connsiteY8" fmla="*/ 5215 h 9832"/>
            <a:gd name="connsiteX9" fmla="*/ 1270 w 10000"/>
            <a:gd name="connsiteY9" fmla="*/ 6194 h 9832"/>
            <a:gd name="connsiteX10" fmla="*/ 971 w 10000"/>
            <a:gd name="connsiteY10" fmla="*/ 7096 h 9832"/>
            <a:gd name="connsiteX11" fmla="*/ 1628 w 10000"/>
            <a:gd name="connsiteY11" fmla="*/ 6687 h 9832"/>
            <a:gd name="connsiteX12" fmla="*/ 2455 w 10000"/>
            <a:gd name="connsiteY12" fmla="*/ 6314 h 9832"/>
            <a:gd name="connsiteX13" fmla="*/ 3223 w 10000"/>
            <a:gd name="connsiteY13" fmla="*/ 6306 h 9832"/>
            <a:gd name="connsiteX14" fmla="*/ 4375 w 10000"/>
            <a:gd name="connsiteY14" fmla="*/ 7315 h 9832"/>
            <a:gd name="connsiteX15" fmla="*/ 5771 w 10000"/>
            <a:gd name="connsiteY15" fmla="*/ 8286 h 9832"/>
            <a:gd name="connsiteX16" fmla="*/ 5779 w 10000"/>
            <a:gd name="connsiteY16" fmla="*/ 9203 h 9832"/>
            <a:gd name="connsiteX17" fmla="*/ 7077 w 10000"/>
            <a:gd name="connsiteY17" fmla="*/ 9831 h 9832"/>
            <a:gd name="connsiteX18" fmla="*/ 8128 w 10000"/>
            <a:gd name="connsiteY18" fmla="*/ 9022 h 9832"/>
            <a:gd name="connsiteX19" fmla="*/ 8741 w 10000"/>
            <a:gd name="connsiteY19" fmla="*/ 8385 h 9832"/>
            <a:gd name="connsiteX20" fmla="*/ 8912 w 10000"/>
            <a:gd name="connsiteY20" fmla="*/ 7232 h 9832"/>
            <a:gd name="connsiteX21" fmla="*/ 9911 w 10000"/>
            <a:gd name="connsiteY21" fmla="*/ 7301 h 9832"/>
            <a:gd name="connsiteX22" fmla="*/ 10000 w 10000"/>
            <a:gd name="connsiteY22" fmla="*/ 6176 h 9832"/>
            <a:gd name="connsiteX23" fmla="*/ 7244 w 10000"/>
            <a:gd name="connsiteY23" fmla="*/ 3690 h 9832"/>
            <a:gd name="connsiteX24" fmla="*/ 6586 w 10000"/>
            <a:gd name="connsiteY24" fmla="*/ 2088 h 9832"/>
            <a:gd name="connsiteX25" fmla="*/ 5118 w 10000"/>
            <a:gd name="connsiteY25" fmla="*/ 1726 h 9832"/>
            <a:gd name="connsiteX26" fmla="*/ 4506 w 10000"/>
            <a:gd name="connsiteY26" fmla="*/ 198 h 9832"/>
            <a:gd name="connsiteX0" fmla="*/ 4506 w 10000"/>
            <a:gd name="connsiteY0" fmla="*/ 201 h 10000"/>
            <a:gd name="connsiteX1" fmla="*/ 3816 w 10000"/>
            <a:gd name="connsiteY1" fmla="*/ 0 h 10000"/>
            <a:gd name="connsiteX2" fmla="*/ 3133 w 10000"/>
            <a:gd name="connsiteY2" fmla="*/ 1375 h 10000"/>
            <a:gd name="connsiteX3" fmla="*/ 2180 w 10000"/>
            <a:gd name="connsiteY3" fmla="*/ 2353 h 10000"/>
            <a:gd name="connsiteX4" fmla="*/ 1554 w 10000"/>
            <a:gd name="connsiteY4" fmla="*/ 702 h 10000"/>
            <a:gd name="connsiteX5" fmla="*/ 785 w 10000"/>
            <a:gd name="connsiteY5" fmla="*/ 1118 h 10000"/>
            <a:gd name="connsiteX6" fmla="*/ 22 w 10000"/>
            <a:gd name="connsiteY6" fmla="*/ 2020 h 10000"/>
            <a:gd name="connsiteX7" fmla="*/ 250 w 10000"/>
            <a:gd name="connsiteY7" fmla="*/ 4328 h 10000"/>
            <a:gd name="connsiteX8" fmla="*/ 1152 w 10000"/>
            <a:gd name="connsiteY8" fmla="*/ 5304 h 10000"/>
            <a:gd name="connsiteX9" fmla="*/ 1270 w 10000"/>
            <a:gd name="connsiteY9" fmla="*/ 6300 h 10000"/>
            <a:gd name="connsiteX10" fmla="*/ 971 w 10000"/>
            <a:gd name="connsiteY10" fmla="*/ 7217 h 10000"/>
            <a:gd name="connsiteX11" fmla="*/ 1628 w 10000"/>
            <a:gd name="connsiteY11" fmla="*/ 6801 h 10000"/>
            <a:gd name="connsiteX12" fmla="*/ 2455 w 10000"/>
            <a:gd name="connsiteY12" fmla="*/ 6422 h 10000"/>
            <a:gd name="connsiteX13" fmla="*/ 3223 w 10000"/>
            <a:gd name="connsiteY13" fmla="*/ 6414 h 10000"/>
            <a:gd name="connsiteX14" fmla="*/ 4375 w 10000"/>
            <a:gd name="connsiteY14" fmla="*/ 7440 h 10000"/>
            <a:gd name="connsiteX15" fmla="*/ 5771 w 10000"/>
            <a:gd name="connsiteY15" fmla="*/ 8428 h 10000"/>
            <a:gd name="connsiteX16" fmla="*/ 5779 w 10000"/>
            <a:gd name="connsiteY16" fmla="*/ 9360 h 10000"/>
            <a:gd name="connsiteX17" fmla="*/ 7077 w 10000"/>
            <a:gd name="connsiteY17" fmla="*/ 9999 h 10000"/>
            <a:gd name="connsiteX18" fmla="*/ 8128 w 10000"/>
            <a:gd name="connsiteY18" fmla="*/ 9176 h 10000"/>
            <a:gd name="connsiteX19" fmla="*/ 8741 w 10000"/>
            <a:gd name="connsiteY19" fmla="*/ 8528 h 10000"/>
            <a:gd name="connsiteX20" fmla="*/ 8912 w 10000"/>
            <a:gd name="connsiteY20" fmla="*/ 7356 h 10000"/>
            <a:gd name="connsiteX21" fmla="*/ 9911 w 10000"/>
            <a:gd name="connsiteY21" fmla="*/ 7426 h 10000"/>
            <a:gd name="connsiteX22" fmla="*/ 10000 w 10000"/>
            <a:gd name="connsiteY22" fmla="*/ 6282 h 10000"/>
            <a:gd name="connsiteX23" fmla="*/ 7244 w 10000"/>
            <a:gd name="connsiteY23" fmla="*/ 3753 h 10000"/>
            <a:gd name="connsiteX24" fmla="*/ 6586 w 10000"/>
            <a:gd name="connsiteY24" fmla="*/ 2124 h 10000"/>
            <a:gd name="connsiteX25" fmla="*/ 5118 w 10000"/>
            <a:gd name="connsiteY25" fmla="*/ 1755 h 10000"/>
            <a:gd name="connsiteX26" fmla="*/ 4506 w 10000"/>
            <a:gd name="connsiteY26" fmla="*/ 201 h 10000"/>
            <a:gd name="connsiteX0" fmla="*/ 4506 w 10000"/>
            <a:gd name="connsiteY0" fmla="*/ 201 h 10000"/>
            <a:gd name="connsiteX1" fmla="*/ 3816 w 10000"/>
            <a:gd name="connsiteY1" fmla="*/ 0 h 10000"/>
            <a:gd name="connsiteX2" fmla="*/ 3133 w 10000"/>
            <a:gd name="connsiteY2" fmla="*/ 2248 h 10000"/>
            <a:gd name="connsiteX3" fmla="*/ 2180 w 10000"/>
            <a:gd name="connsiteY3" fmla="*/ 2353 h 10000"/>
            <a:gd name="connsiteX4" fmla="*/ 1554 w 10000"/>
            <a:gd name="connsiteY4" fmla="*/ 702 h 10000"/>
            <a:gd name="connsiteX5" fmla="*/ 785 w 10000"/>
            <a:gd name="connsiteY5" fmla="*/ 1118 h 10000"/>
            <a:gd name="connsiteX6" fmla="*/ 22 w 10000"/>
            <a:gd name="connsiteY6" fmla="*/ 2020 h 10000"/>
            <a:gd name="connsiteX7" fmla="*/ 250 w 10000"/>
            <a:gd name="connsiteY7" fmla="*/ 4328 h 10000"/>
            <a:gd name="connsiteX8" fmla="*/ 1152 w 10000"/>
            <a:gd name="connsiteY8" fmla="*/ 5304 h 10000"/>
            <a:gd name="connsiteX9" fmla="*/ 1270 w 10000"/>
            <a:gd name="connsiteY9" fmla="*/ 6300 h 10000"/>
            <a:gd name="connsiteX10" fmla="*/ 971 w 10000"/>
            <a:gd name="connsiteY10" fmla="*/ 7217 h 10000"/>
            <a:gd name="connsiteX11" fmla="*/ 1628 w 10000"/>
            <a:gd name="connsiteY11" fmla="*/ 6801 h 10000"/>
            <a:gd name="connsiteX12" fmla="*/ 2455 w 10000"/>
            <a:gd name="connsiteY12" fmla="*/ 6422 h 10000"/>
            <a:gd name="connsiteX13" fmla="*/ 3223 w 10000"/>
            <a:gd name="connsiteY13" fmla="*/ 6414 h 10000"/>
            <a:gd name="connsiteX14" fmla="*/ 4375 w 10000"/>
            <a:gd name="connsiteY14" fmla="*/ 7440 h 10000"/>
            <a:gd name="connsiteX15" fmla="*/ 5771 w 10000"/>
            <a:gd name="connsiteY15" fmla="*/ 8428 h 10000"/>
            <a:gd name="connsiteX16" fmla="*/ 5779 w 10000"/>
            <a:gd name="connsiteY16" fmla="*/ 9360 h 10000"/>
            <a:gd name="connsiteX17" fmla="*/ 7077 w 10000"/>
            <a:gd name="connsiteY17" fmla="*/ 9999 h 10000"/>
            <a:gd name="connsiteX18" fmla="*/ 8128 w 10000"/>
            <a:gd name="connsiteY18" fmla="*/ 9176 h 10000"/>
            <a:gd name="connsiteX19" fmla="*/ 8741 w 10000"/>
            <a:gd name="connsiteY19" fmla="*/ 8528 h 10000"/>
            <a:gd name="connsiteX20" fmla="*/ 8912 w 10000"/>
            <a:gd name="connsiteY20" fmla="*/ 7356 h 10000"/>
            <a:gd name="connsiteX21" fmla="*/ 9911 w 10000"/>
            <a:gd name="connsiteY21" fmla="*/ 7426 h 10000"/>
            <a:gd name="connsiteX22" fmla="*/ 10000 w 10000"/>
            <a:gd name="connsiteY22" fmla="*/ 6282 h 10000"/>
            <a:gd name="connsiteX23" fmla="*/ 7244 w 10000"/>
            <a:gd name="connsiteY23" fmla="*/ 3753 h 10000"/>
            <a:gd name="connsiteX24" fmla="*/ 6586 w 10000"/>
            <a:gd name="connsiteY24" fmla="*/ 2124 h 10000"/>
            <a:gd name="connsiteX25" fmla="*/ 5118 w 10000"/>
            <a:gd name="connsiteY25" fmla="*/ 1755 h 10000"/>
            <a:gd name="connsiteX26" fmla="*/ 4506 w 10000"/>
            <a:gd name="connsiteY26" fmla="*/ 201 h 10000"/>
            <a:gd name="connsiteX0" fmla="*/ 4506 w 10000"/>
            <a:gd name="connsiteY0" fmla="*/ 104 h 9903"/>
            <a:gd name="connsiteX1" fmla="*/ 3415 w 10000"/>
            <a:gd name="connsiteY1" fmla="*/ 0 h 9903"/>
            <a:gd name="connsiteX2" fmla="*/ 3133 w 10000"/>
            <a:gd name="connsiteY2" fmla="*/ 2151 h 9903"/>
            <a:gd name="connsiteX3" fmla="*/ 2180 w 10000"/>
            <a:gd name="connsiteY3" fmla="*/ 2256 h 9903"/>
            <a:gd name="connsiteX4" fmla="*/ 1554 w 10000"/>
            <a:gd name="connsiteY4" fmla="*/ 605 h 9903"/>
            <a:gd name="connsiteX5" fmla="*/ 785 w 10000"/>
            <a:gd name="connsiteY5" fmla="*/ 1021 h 9903"/>
            <a:gd name="connsiteX6" fmla="*/ 22 w 10000"/>
            <a:gd name="connsiteY6" fmla="*/ 1923 h 9903"/>
            <a:gd name="connsiteX7" fmla="*/ 250 w 10000"/>
            <a:gd name="connsiteY7" fmla="*/ 4231 h 9903"/>
            <a:gd name="connsiteX8" fmla="*/ 1152 w 10000"/>
            <a:gd name="connsiteY8" fmla="*/ 5207 h 9903"/>
            <a:gd name="connsiteX9" fmla="*/ 1270 w 10000"/>
            <a:gd name="connsiteY9" fmla="*/ 6203 h 9903"/>
            <a:gd name="connsiteX10" fmla="*/ 971 w 10000"/>
            <a:gd name="connsiteY10" fmla="*/ 7120 h 9903"/>
            <a:gd name="connsiteX11" fmla="*/ 1628 w 10000"/>
            <a:gd name="connsiteY11" fmla="*/ 6704 h 9903"/>
            <a:gd name="connsiteX12" fmla="*/ 2455 w 10000"/>
            <a:gd name="connsiteY12" fmla="*/ 6325 h 9903"/>
            <a:gd name="connsiteX13" fmla="*/ 3223 w 10000"/>
            <a:gd name="connsiteY13" fmla="*/ 6317 h 9903"/>
            <a:gd name="connsiteX14" fmla="*/ 4375 w 10000"/>
            <a:gd name="connsiteY14" fmla="*/ 7343 h 9903"/>
            <a:gd name="connsiteX15" fmla="*/ 5771 w 10000"/>
            <a:gd name="connsiteY15" fmla="*/ 8331 h 9903"/>
            <a:gd name="connsiteX16" fmla="*/ 5779 w 10000"/>
            <a:gd name="connsiteY16" fmla="*/ 9263 h 9903"/>
            <a:gd name="connsiteX17" fmla="*/ 7077 w 10000"/>
            <a:gd name="connsiteY17" fmla="*/ 9902 h 9903"/>
            <a:gd name="connsiteX18" fmla="*/ 8128 w 10000"/>
            <a:gd name="connsiteY18" fmla="*/ 9079 h 9903"/>
            <a:gd name="connsiteX19" fmla="*/ 8741 w 10000"/>
            <a:gd name="connsiteY19" fmla="*/ 8431 h 9903"/>
            <a:gd name="connsiteX20" fmla="*/ 8912 w 10000"/>
            <a:gd name="connsiteY20" fmla="*/ 7259 h 9903"/>
            <a:gd name="connsiteX21" fmla="*/ 9911 w 10000"/>
            <a:gd name="connsiteY21" fmla="*/ 7329 h 9903"/>
            <a:gd name="connsiteX22" fmla="*/ 10000 w 10000"/>
            <a:gd name="connsiteY22" fmla="*/ 6185 h 9903"/>
            <a:gd name="connsiteX23" fmla="*/ 7244 w 10000"/>
            <a:gd name="connsiteY23" fmla="*/ 3656 h 9903"/>
            <a:gd name="connsiteX24" fmla="*/ 6586 w 10000"/>
            <a:gd name="connsiteY24" fmla="*/ 2027 h 9903"/>
            <a:gd name="connsiteX25" fmla="*/ 5118 w 10000"/>
            <a:gd name="connsiteY25" fmla="*/ 1658 h 9903"/>
            <a:gd name="connsiteX26" fmla="*/ 4506 w 10000"/>
            <a:gd name="connsiteY26" fmla="*/ 104 h 9903"/>
            <a:gd name="connsiteX0" fmla="*/ 4506 w 10000"/>
            <a:gd name="connsiteY0" fmla="*/ 0 h 9895"/>
            <a:gd name="connsiteX1" fmla="*/ 3348 w 10000"/>
            <a:gd name="connsiteY1" fmla="*/ 385 h 9895"/>
            <a:gd name="connsiteX2" fmla="*/ 3133 w 10000"/>
            <a:gd name="connsiteY2" fmla="*/ 2067 h 9895"/>
            <a:gd name="connsiteX3" fmla="*/ 2180 w 10000"/>
            <a:gd name="connsiteY3" fmla="*/ 2173 h 9895"/>
            <a:gd name="connsiteX4" fmla="*/ 1554 w 10000"/>
            <a:gd name="connsiteY4" fmla="*/ 506 h 9895"/>
            <a:gd name="connsiteX5" fmla="*/ 785 w 10000"/>
            <a:gd name="connsiteY5" fmla="*/ 926 h 9895"/>
            <a:gd name="connsiteX6" fmla="*/ 22 w 10000"/>
            <a:gd name="connsiteY6" fmla="*/ 1837 h 9895"/>
            <a:gd name="connsiteX7" fmla="*/ 250 w 10000"/>
            <a:gd name="connsiteY7" fmla="*/ 4167 h 9895"/>
            <a:gd name="connsiteX8" fmla="*/ 1152 w 10000"/>
            <a:gd name="connsiteY8" fmla="*/ 5153 h 9895"/>
            <a:gd name="connsiteX9" fmla="*/ 1270 w 10000"/>
            <a:gd name="connsiteY9" fmla="*/ 6159 h 9895"/>
            <a:gd name="connsiteX10" fmla="*/ 971 w 10000"/>
            <a:gd name="connsiteY10" fmla="*/ 7085 h 9895"/>
            <a:gd name="connsiteX11" fmla="*/ 1628 w 10000"/>
            <a:gd name="connsiteY11" fmla="*/ 6665 h 9895"/>
            <a:gd name="connsiteX12" fmla="*/ 2455 w 10000"/>
            <a:gd name="connsiteY12" fmla="*/ 6282 h 9895"/>
            <a:gd name="connsiteX13" fmla="*/ 3223 w 10000"/>
            <a:gd name="connsiteY13" fmla="*/ 6274 h 9895"/>
            <a:gd name="connsiteX14" fmla="*/ 4375 w 10000"/>
            <a:gd name="connsiteY14" fmla="*/ 7310 h 9895"/>
            <a:gd name="connsiteX15" fmla="*/ 5771 w 10000"/>
            <a:gd name="connsiteY15" fmla="*/ 8308 h 9895"/>
            <a:gd name="connsiteX16" fmla="*/ 5779 w 10000"/>
            <a:gd name="connsiteY16" fmla="*/ 9249 h 9895"/>
            <a:gd name="connsiteX17" fmla="*/ 7077 w 10000"/>
            <a:gd name="connsiteY17" fmla="*/ 9894 h 9895"/>
            <a:gd name="connsiteX18" fmla="*/ 8128 w 10000"/>
            <a:gd name="connsiteY18" fmla="*/ 9063 h 9895"/>
            <a:gd name="connsiteX19" fmla="*/ 8741 w 10000"/>
            <a:gd name="connsiteY19" fmla="*/ 8409 h 9895"/>
            <a:gd name="connsiteX20" fmla="*/ 8912 w 10000"/>
            <a:gd name="connsiteY20" fmla="*/ 7225 h 9895"/>
            <a:gd name="connsiteX21" fmla="*/ 9911 w 10000"/>
            <a:gd name="connsiteY21" fmla="*/ 7296 h 9895"/>
            <a:gd name="connsiteX22" fmla="*/ 10000 w 10000"/>
            <a:gd name="connsiteY22" fmla="*/ 6141 h 9895"/>
            <a:gd name="connsiteX23" fmla="*/ 7244 w 10000"/>
            <a:gd name="connsiteY23" fmla="*/ 3587 h 9895"/>
            <a:gd name="connsiteX24" fmla="*/ 6586 w 10000"/>
            <a:gd name="connsiteY24" fmla="*/ 1942 h 9895"/>
            <a:gd name="connsiteX25" fmla="*/ 5118 w 10000"/>
            <a:gd name="connsiteY25" fmla="*/ 1569 h 9895"/>
            <a:gd name="connsiteX26" fmla="*/ 4506 w 10000"/>
            <a:gd name="connsiteY26" fmla="*/ 0 h 9895"/>
            <a:gd name="connsiteX0" fmla="*/ 4506 w 9985"/>
            <a:gd name="connsiteY0" fmla="*/ 0 h 10000"/>
            <a:gd name="connsiteX1" fmla="*/ 3348 w 9985"/>
            <a:gd name="connsiteY1" fmla="*/ 389 h 10000"/>
            <a:gd name="connsiteX2" fmla="*/ 3133 w 9985"/>
            <a:gd name="connsiteY2" fmla="*/ 2089 h 10000"/>
            <a:gd name="connsiteX3" fmla="*/ 2180 w 9985"/>
            <a:gd name="connsiteY3" fmla="*/ 2196 h 10000"/>
            <a:gd name="connsiteX4" fmla="*/ 1554 w 9985"/>
            <a:gd name="connsiteY4" fmla="*/ 511 h 10000"/>
            <a:gd name="connsiteX5" fmla="*/ 785 w 9985"/>
            <a:gd name="connsiteY5" fmla="*/ 936 h 10000"/>
            <a:gd name="connsiteX6" fmla="*/ 22 w 9985"/>
            <a:gd name="connsiteY6" fmla="*/ 1856 h 10000"/>
            <a:gd name="connsiteX7" fmla="*/ 250 w 9985"/>
            <a:gd name="connsiteY7" fmla="*/ 4211 h 10000"/>
            <a:gd name="connsiteX8" fmla="*/ 1152 w 9985"/>
            <a:gd name="connsiteY8" fmla="*/ 5208 h 10000"/>
            <a:gd name="connsiteX9" fmla="*/ 1270 w 9985"/>
            <a:gd name="connsiteY9" fmla="*/ 6224 h 10000"/>
            <a:gd name="connsiteX10" fmla="*/ 971 w 9985"/>
            <a:gd name="connsiteY10" fmla="*/ 7160 h 10000"/>
            <a:gd name="connsiteX11" fmla="*/ 1628 w 9985"/>
            <a:gd name="connsiteY11" fmla="*/ 6736 h 10000"/>
            <a:gd name="connsiteX12" fmla="*/ 2455 w 9985"/>
            <a:gd name="connsiteY12" fmla="*/ 6349 h 10000"/>
            <a:gd name="connsiteX13" fmla="*/ 3223 w 9985"/>
            <a:gd name="connsiteY13" fmla="*/ 6341 h 10000"/>
            <a:gd name="connsiteX14" fmla="*/ 4375 w 9985"/>
            <a:gd name="connsiteY14" fmla="*/ 7388 h 10000"/>
            <a:gd name="connsiteX15" fmla="*/ 5771 w 9985"/>
            <a:gd name="connsiteY15" fmla="*/ 8396 h 10000"/>
            <a:gd name="connsiteX16" fmla="*/ 5779 w 9985"/>
            <a:gd name="connsiteY16" fmla="*/ 9347 h 10000"/>
            <a:gd name="connsiteX17" fmla="*/ 7077 w 9985"/>
            <a:gd name="connsiteY17" fmla="*/ 9999 h 10000"/>
            <a:gd name="connsiteX18" fmla="*/ 8128 w 9985"/>
            <a:gd name="connsiteY18" fmla="*/ 9159 h 10000"/>
            <a:gd name="connsiteX19" fmla="*/ 8741 w 9985"/>
            <a:gd name="connsiteY19" fmla="*/ 8498 h 10000"/>
            <a:gd name="connsiteX20" fmla="*/ 8912 w 9985"/>
            <a:gd name="connsiteY20" fmla="*/ 7302 h 10000"/>
            <a:gd name="connsiteX21" fmla="*/ 9911 w 9985"/>
            <a:gd name="connsiteY21" fmla="*/ 7373 h 10000"/>
            <a:gd name="connsiteX22" fmla="*/ 9933 w 9985"/>
            <a:gd name="connsiteY22" fmla="*/ 6503 h 10000"/>
            <a:gd name="connsiteX23" fmla="*/ 7244 w 9985"/>
            <a:gd name="connsiteY23" fmla="*/ 3625 h 10000"/>
            <a:gd name="connsiteX24" fmla="*/ 6586 w 9985"/>
            <a:gd name="connsiteY24" fmla="*/ 1963 h 10000"/>
            <a:gd name="connsiteX25" fmla="*/ 5118 w 9985"/>
            <a:gd name="connsiteY25" fmla="*/ 1586 h 10000"/>
            <a:gd name="connsiteX26" fmla="*/ 4506 w 9985"/>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596 w 10201"/>
            <a:gd name="connsiteY24" fmla="*/ 1963 h 10000"/>
            <a:gd name="connsiteX25" fmla="*/ 5126 w 10201"/>
            <a:gd name="connsiteY25" fmla="*/ 1586 h 10000"/>
            <a:gd name="connsiteX26" fmla="*/ 4513 w 10201"/>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462 w 10201"/>
            <a:gd name="connsiteY24" fmla="*/ 2557 h 10000"/>
            <a:gd name="connsiteX25" fmla="*/ 5126 w 10201"/>
            <a:gd name="connsiteY25" fmla="*/ 1586 h 10000"/>
            <a:gd name="connsiteX26" fmla="*/ 4513 w 10201"/>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462 w 10201"/>
            <a:gd name="connsiteY24" fmla="*/ 2557 h 10000"/>
            <a:gd name="connsiteX25" fmla="*/ 5126 w 10201"/>
            <a:gd name="connsiteY25" fmla="*/ 2180 h 10000"/>
            <a:gd name="connsiteX26" fmla="*/ 4513 w 10201"/>
            <a:gd name="connsiteY26" fmla="*/ 0 h 10000"/>
            <a:gd name="connsiteX0" fmla="*/ 4245 w 10201"/>
            <a:gd name="connsiteY0" fmla="*/ 304 h 9611"/>
            <a:gd name="connsiteX1" fmla="*/ 3353 w 10201"/>
            <a:gd name="connsiteY1" fmla="*/ 0 h 9611"/>
            <a:gd name="connsiteX2" fmla="*/ 3138 w 10201"/>
            <a:gd name="connsiteY2" fmla="*/ 1700 h 9611"/>
            <a:gd name="connsiteX3" fmla="*/ 2183 w 10201"/>
            <a:gd name="connsiteY3" fmla="*/ 1807 h 9611"/>
            <a:gd name="connsiteX4" fmla="*/ 1556 w 10201"/>
            <a:gd name="connsiteY4" fmla="*/ 122 h 9611"/>
            <a:gd name="connsiteX5" fmla="*/ 786 w 10201"/>
            <a:gd name="connsiteY5" fmla="*/ 547 h 9611"/>
            <a:gd name="connsiteX6" fmla="*/ 22 w 10201"/>
            <a:gd name="connsiteY6" fmla="*/ 1467 h 9611"/>
            <a:gd name="connsiteX7" fmla="*/ 250 w 10201"/>
            <a:gd name="connsiteY7" fmla="*/ 3822 h 9611"/>
            <a:gd name="connsiteX8" fmla="*/ 1154 w 10201"/>
            <a:gd name="connsiteY8" fmla="*/ 4819 h 9611"/>
            <a:gd name="connsiteX9" fmla="*/ 1272 w 10201"/>
            <a:gd name="connsiteY9" fmla="*/ 5835 h 9611"/>
            <a:gd name="connsiteX10" fmla="*/ 972 w 10201"/>
            <a:gd name="connsiteY10" fmla="*/ 6771 h 9611"/>
            <a:gd name="connsiteX11" fmla="*/ 1630 w 10201"/>
            <a:gd name="connsiteY11" fmla="*/ 6347 h 9611"/>
            <a:gd name="connsiteX12" fmla="*/ 2459 w 10201"/>
            <a:gd name="connsiteY12" fmla="*/ 5960 h 9611"/>
            <a:gd name="connsiteX13" fmla="*/ 3228 w 10201"/>
            <a:gd name="connsiteY13" fmla="*/ 5952 h 9611"/>
            <a:gd name="connsiteX14" fmla="*/ 4382 w 10201"/>
            <a:gd name="connsiteY14" fmla="*/ 6999 h 9611"/>
            <a:gd name="connsiteX15" fmla="*/ 5780 w 10201"/>
            <a:gd name="connsiteY15" fmla="*/ 8007 h 9611"/>
            <a:gd name="connsiteX16" fmla="*/ 5788 w 10201"/>
            <a:gd name="connsiteY16" fmla="*/ 8958 h 9611"/>
            <a:gd name="connsiteX17" fmla="*/ 7088 w 10201"/>
            <a:gd name="connsiteY17" fmla="*/ 9610 h 9611"/>
            <a:gd name="connsiteX18" fmla="*/ 8140 w 10201"/>
            <a:gd name="connsiteY18" fmla="*/ 8770 h 9611"/>
            <a:gd name="connsiteX19" fmla="*/ 8754 w 10201"/>
            <a:gd name="connsiteY19" fmla="*/ 8109 h 9611"/>
            <a:gd name="connsiteX20" fmla="*/ 8925 w 10201"/>
            <a:gd name="connsiteY20" fmla="*/ 6913 h 9611"/>
            <a:gd name="connsiteX21" fmla="*/ 9926 w 10201"/>
            <a:gd name="connsiteY21" fmla="*/ 6984 h 9611"/>
            <a:gd name="connsiteX22" fmla="*/ 9948 w 10201"/>
            <a:gd name="connsiteY22" fmla="*/ 6114 h 9611"/>
            <a:gd name="connsiteX23" fmla="*/ 6987 w 10201"/>
            <a:gd name="connsiteY23" fmla="*/ 3929 h 9611"/>
            <a:gd name="connsiteX24" fmla="*/ 6462 w 10201"/>
            <a:gd name="connsiteY24" fmla="*/ 2168 h 9611"/>
            <a:gd name="connsiteX25" fmla="*/ 5126 w 10201"/>
            <a:gd name="connsiteY25" fmla="*/ 1791 h 9611"/>
            <a:gd name="connsiteX26" fmla="*/ 4245 w 10201"/>
            <a:gd name="connsiteY26" fmla="*/ 304 h 9611"/>
            <a:gd name="connsiteX0" fmla="*/ 4161 w 10000"/>
            <a:gd name="connsiteY0" fmla="*/ 189 h 9873"/>
            <a:gd name="connsiteX1" fmla="*/ 3287 w 10000"/>
            <a:gd name="connsiteY1" fmla="*/ 388 h 9873"/>
            <a:gd name="connsiteX2" fmla="*/ 3076 w 10000"/>
            <a:gd name="connsiteY2" fmla="*/ 1642 h 9873"/>
            <a:gd name="connsiteX3" fmla="*/ 2140 w 10000"/>
            <a:gd name="connsiteY3" fmla="*/ 1753 h 9873"/>
            <a:gd name="connsiteX4" fmla="*/ 1525 w 10000"/>
            <a:gd name="connsiteY4" fmla="*/ 0 h 9873"/>
            <a:gd name="connsiteX5" fmla="*/ 771 w 10000"/>
            <a:gd name="connsiteY5" fmla="*/ 442 h 9873"/>
            <a:gd name="connsiteX6" fmla="*/ 22 w 10000"/>
            <a:gd name="connsiteY6" fmla="*/ 1399 h 9873"/>
            <a:gd name="connsiteX7" fmla="*/ 245 w 10000"/>
            <a:gd name="connsiteY7" fmla="*/ 3850 h 9873"/>
            <a:gd name="connsiteX8" fmla="*/ 1131 w 10000"/>
            <a:gd name="connsiteY8" fmla="*/ 4887 h 9873"/>
            <a:gd name="connsiteX9" fmla="*/ 1247 w 10000"/>
            <a:gd name="connsiteY9" fmla="*/ 5944 h 9873"/>
            <a:gd name="connsiteX10" fmla="*/ 953 w 10000"/>
            <a:gd name="connsiteY10" fmla="*/ 6918 h 9873"/>
            <a:gd name="connsiteX11" fmla="*/ 1598 w 10000"/>
            <a:gd name="connsiteY11" fmla="*/ 6477 h 9873"/>
            <a:gd name="connsiteX12" fmla="*/ 2411 w 10000"/>
            <a:gd name="connsiteY12" fmla="*/ 6074 h 9873"/>
            <a:gd name="connsiteX13" fmla="*/ 3164 w 10000"/>
            <a:gd name="connsiteY13" fmla="*/ 6066 h 9873"/>
            <a:gd name="connsiteX14" fmla="*/ 4296 w 10000"/>
            <a:gd name="connsiteY14" fmla="*/ 7155 h 9873"/>
            <a:gd name="connsiteX15" fmla="*/ 5666 w 10000"/>
            <a:gd name="connsiteY15" fmla="*/ 8204 h 9873"/>
            <a:gd name="connsiteX16" fmla="*/ 5674 w 10000"/>
            <a:gd name="connsiteY16" fmla="*/ 9194 h 9873"/>
            <a:gd name="connsiteX17" fmla="*/ 6948 w 10000"/>
            <a:gd name="connsiteY17" fmla="*/ 9872 h 9873"/>
            <a:gd name="connsiteX18" fmla="*/ 7980 w 10000"/>
            <a:gd name="connsiteY18" fmla="*/ 8998 h 9873"/>
            <a:gd name="connsiteX19" fmla="*/ 8582 w 10000"/>
            <a:gd name="connsiteY19" fmla="*/ 8310 h 9873"/>
            <a:gd name="connsiteX20" fmla="*/ 8749 w 10000"/>
            <a:gd name="connsiteY20" fmla="*/ 7066 h 9873"/>
            <a:gd name="connsiteX21" fmla="*/ 9730 w 10000"/>
            <a:gd name="connsiteY21" fmla="*/ 7140 h 9873"/>
            <a:gd name="connsiteX22" fmla="*/ 9752 w 10000"/>
            <a:gd name="connsiteY22" fmla="*/ 6234 h 9873"/>
            <a:gd name="connsiteX23" fmla="*/ 6849 w 10000"/>
            <a:gd name="connsiteY23" fmla="*/ 3961 h 9873"/>
            <a:gd name="connsiteX24" fmla="*/ 6335 w 10000"/>
            <a:gd name="connsiteY24" fmla="*/ 2129 h 9873"/>
            <a:gd name="connsiteX25" fmla="*/ 5025 w 10000"/>
            <a:gd name="connsiteY25" fmla="*/ 1736 h 9873"/>
            <a:gd name="connsiteX26" fmla="*/ 4161 w 10000"/>
            <a:gd name="connsiteY26" fmla="*/ 189 h 9873"/>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9752"/>
            <a:gd name="connsiteY0" fmla="*/ 191 h 10000"/>
            <a:gd name="connsiteX1" fmla="*/ 3287 w 9752"/>
            <a:gd name="connsiteY1" fmla="*/ 393 h 10000"/>
            <a:gd name="connsiteX2" fmla="*/ 3076 w 9752"/>
            <a:gd name="connsiteY2" fmla="*/ 1663 h 10000"/>
            <a:gd name="connsiteX3" fmla="*/ 2140 w 9752"/>
            <a:gd name="connsiteY3" fmla="*/ 1776 h 10000"/>
            <a:gd name="connsiteX4" fmla="*/ 1525 w 9752"/>
            <a:gd name="connsiteY4" fmla="*/ 0 h 10000"/>
            <a:gd name="connsiteX5" fmla="*/ 771 w 9752"/>
            <a:gd name="connsiteY5" fmla="*/ 448 h 10000"/>
            <a:gd name="connsiteX6" fmla="*/ 22 w 9752"/>
            <a:gd name="connsiteY6" fmla="*/ 1417 h 10000"/>
            <a:gd name="connsiteX7" fmla="*/ 245 w 9752"/>
            <a:gd name="connsiteY7" fmla="*/ 3900 h 10000"/>
            <a:gd name="connsiteX8" fmla="*/ 1131 w 9752"/>
            <a:gd name="connsiteY8" fmla="*/ 4950 h 10000"/>
            <a:gd name="connsiteX9" fmla="*/ 1247 w 9752"/>
            <a:gd name="connsiteY9" fmla="*/ 6020 h 10000"/>
            <a:gd name="connsiteX10" fmla="*/ 953 w 9752"/>
            <a:gd name="connsiteY10" fmla="*/ 7007 h 10000"/>
            <a:gd name="connsiteX11" fmla="*/ 1598 w 9752"/>
            <a:gd name="connsiteY11" fmla="*/ 6560 h 10000"/>
            <a:gd name="connsiteX12" fmla="*/ 2411 w 9752"/>
            <a:gd name="connsiteY12" fmla="*/ 6152 h 10000"/>
            <a:gd name="connsiteX13" fmla="*/ 3164 w 9752"/>
            <a:gd name="connsiteY13" fmla="*/ 6144 h 10000"/>
            <a:gd name="connsiteX14" fmla="*/ 4296 w 9752"/>
            <a:gd name="connsiteY14" fmla="*/ 7247 h 10000"/>
            <a:gd name="connsiteX15" fmla="*/ 5666 w 9752"/>
            <a:gd name="connsiteY15" fmla="*/ 8310 h 10000"/>
            <a:gd name="connsiteX16" fmla="*/ 5674 w 9752"/>
            <a:gd name="connsiteY16" fmla="*/ 9312 h 10000"/>
            <a:gd name="connsiteX17" fmla="*/ 6948 w 9752"/>
            <a:gd name="connsiteY17" fmla="*/ 9999 h 10000"/>
            <a:gd name="connsiteX18" fmla="*/ 7980 w 9752"/>
            <a:gd name="connsiteY18" fmla="*/ 9114 h 10000"/>
            <a:gd name="connsiteX19" fmla="*/ 8582 w 9752"/>
            <a:gd name="connsiteY19" fmla="*/ 8417 h 10000"/>
            <a:gd name="connsiteX20" fmla="*/ 8749 w 9752"/>
            <a:gd name="connsiteY20" fmla="*/ 7157 h 10000"/>
            <a:gd name="connsiteX21" fmla="*/ 9730 w 9752"/>
            <a:gd name="connsiteY21" fmla="*/ 7232 h 10000"/>
            <a:gd name="connsiteX22" fmla="*/ 9752 w 9752"/>
            <a:gd name="connsiteY22" fmla="*/ 6314 h 10000"/>
            <a:gd name="connsiteX23" fmla="*/ 6849 w 9752"/>
            <a:gd name="connsiteY23" fmla="*/ 4012 h 10000"/>
            <a:gd name="connsiteX24" fmla="*/ 6335 w 9752"/>
            <a:gd name="connsiteY24" fmla="*/ 2156 h 10000"/>
            <a:gd name="connsiteX25" fmla="*/ 5025 w 9752"/>
            <a:gd name="connsiteY25" fmla="*/ 1758 h 10000"/>
            <a:gd name="connsiteX26" fmla="*/ 4161 w 9752"/>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9999"/>
            <a:gd name="connsiteX1" fmla="*/ 3371 w 10000"/>
            <a:gd name="connsiteY1" fmla="*/ 393 h 9999"/>
            <a:gd name="connsiteX2" fmla="*/ 3154 w 10000"/>
            <a:gd name="connsiteY2" fmla="*/ 1663 h 9999"/>
            <a:gd name="connsiteX3" fmla="*/ 2194 w 10000"/>
            <a:gd name="connsiteY3" fmla="*/ 1776 h 9999"/>
            <a:gd name="connsiteX4" fmla="*/ 1564 w 10000"/>
            <a:gd name="connsiteY4" fmla="*/ 0 h 9999"/>
            <a:gd name="connsiteX5" fmla="*/ 791 w 10000"/>
            <a:gd name="connsiteY5" fmla="*/ 448 h 9999"/>
            <a:gd name="connsiteX6" fmla="*/ 23 w 10000"/>
            <a:gd name="connsiteY6" fmla="*/ 1417 h 9999"/>
            <a:gd name="connsiteX7" fmla="*/ 251 w 10000"/>
            <a:gd name="connsiteY7" fmla="*/ 3900 h 9999"/>
            <a:gd name="connsiteX8" fmla="*/ 1160 w 10000"/>
            <a:gd name="connsiteY8" fmla="*/ 4950 h 9999"/>
            <a:gd name="connsiteX9" fmla="*/ 1279 w 10000"/>
            <a:gd name="connsiteY9" fmla="*/ 6020 h 9999"/>
            <a:gd name="connsiteX10" fmla="*/ 977 w 10000"/>
            <a:gd name="connsiteY10" fmla="*/ 7007 h 9999"/>
            <a:gd name="connsiteX11" fmla="*/ 1639 w 10000"/>
            <a:gd name="connsiteY11" fmla="*/ 6560 h 9999"/>
            <a:gd name="connsiteX12" fmla="*/ 2472 w 10000"/>
            <a:gd name="connsiteY12" fmla="*/ 6152 h 9999"/>
            <a:gd name="connsiteX13" fmla="*/ 3244 w 10000"/>
            <a:gd name="connsiteY13" fmla="*/ 6144 h 9999"/>
            <a:gd name="connsiteX14" fmla="*/ 4405 w 10000"/>
            <a:gd name="connsiteY14" fmla="*/ 7247 h 9999"/>
            <a:gd name="connsiteX15" fmla="*/ 5810 w 10000"/>
            <a:gd name="connsiteY15" fmla="*/ 8310 h 9999"/>
            <a:gd name="connsiteX16" fmla="*/ 5818 w 10000"/>
            <a:gd name="connsiteY16" fmla="*/ 9312 h 9999"/>
            <a:gd name="connsiteX17" fmla="*/ 7125 w 10000"/>
            <a:gd name="connsiteY17" fmla="*/ 9999 h 9999"/>
            <a:gd name="connsiteX18" fmla="*/ 8183 w 10000"/>
            <a:gd name="connsiteY18" fmla="*/ 9114 h 9999"/>
            <a:gd name="connsiteX19" fmla="*/ 8800 w 10000"/>
            <a:gd name="connsiteY19" fmla="*/ 8417 h 9999"/>
            <a:gd name="connsiteX20" fmla="*/ 8971 w 10000"/>
            <a:gd name="connsiteY20" fmla="*/ 7157 h 9999"/>
            <a:gd name="connsiteX21" fmla="*/ 9977 w 10000"/>
            <a:gd name="connsiteY21" fmla="*/ 7232 h 9999"/>
            <a:gd name="connsiteX22" fmla="*/ 10000 w 10000"/>
            <a:gd name="connsiteY22" fmla="*/ 6314 h 9999"/>
            <a:gd name="connsiteX23" fmla="*/ 7023 w 10000"/>
            <a:gd name="connsiteY23" fmla="*/ 4012 h 9999"/>
            <a:gd name="connsiteX24" fmla="*/ 6496 w 10000"/>
            <a:gd name="connsiteY24" fmla="*/ 2156 h 9999"/>
            <a:gd name="connsiteX25" fmla="*/ 5153 w 10000"/>
            <a:gd name="connsiteY25" fmla="*/ 1758 h 9999"/>
            <a:gd name="connsiteX26" fmla="*/ 4267 w 10000"/>
            <a:gd name="connsiteY26" fmla="*/ 191 h 9999"/>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405 w 10000"/>
            <a:gd name="connsiteY14" fmla="*/ 7248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270 w 10000"/>
            <a:gd name="connsiteY14" fmla="*/ 7665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270 w 10000"/>
            <a:gd name="connsiteY14" fmla="*/ 7352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977 w 10000"/>
            <a:gd name="connsiteY9" fmla="*/ 7008 h 10000"/>
            <a:gd name="connsiteX10" fmla="*/ 1639 w 10000"/>
            <a:gd name="connsiteY10" fmla="*/ 6561 h 10000"/>
            <a:gd name="connsiteX11" fmla="*/ 2472 w 10000"/>
            <a:gd name="connsiteY11" fmla="*/ 6153 h 10000"/>
            <a:gd name="connsiteX12" fmla="*/ 3244 w 10000"/>
            <a:gd name="connsiteY12" fmla="*/ 6145 h 10000"/>
            <a:gd name="connsiteX13" fmla="*/ 4270 w 10000"/>
            <a:gd name="connsiteY13" fmla="*/ 7352 h 10000"/>
            <a:gd name="connsiteX14" fmla="*/ 5945 w 10000"/>
            <a:gd name="connsiteY14" fmla="*/ 8415 h 10000"/>
            <a:gd name="connsiteX15" fmla="*/ 5818 w 10000"/>
            <a:gd name="connsiteY15" fmla="*/ 9313 h 10000"/>
            <a:gd name="connsiteX16" fmla="*/ 7125 w 10000"/>
            <a:gd name="connsiteY16" fmla="*/ 10000 h 10000"/>
            <a:gd name="connsiteX17" fmla="*/ 8183 w 10000"/>
            <a:gd name="connsiteY17" fmla="*/ 9115 h 10000"/>
            <a:gd name="connsiteX18" fmla="*/ 8800 w 10000"/>
            <a:gd name="connsiteY18" fmla="*/ 8418 h 10000"/>
            <a:gd name="connsiteX19" fmla="*/ 8971 w 10000"/>
            <a:gd name="connsiteY19" fmla="*/ 7158 h 10000"/>
            <a:gd name="connsiteX20" fmla="*/ 9977 w 10000"/>
            <a:gd name="connsiteY20" fmla="*/ 7233 h 10000"/>
            <a:gd name="connsiteX21" fmla="*/ 10000 w 10000"/>
            <a:gd name="connsiteY21" fmla="*/ 6315 h 10000"/>
            <a:gd name="connsiteX22" fmla="*/ 7023 w 10000"/>
            <a:gd name="connsiteY22" fmla="*/ 4012 h 10000"/>
            <a:gd name="connsiteX23" fmla="*/ 6496 w 10000"/>
            <a:gd name="connsiteY23" fmla="*/ 2156 h 10000"/>
            <a:gd name="connsiteX24" fmla="*/ 5153 w 10000"/>
            <a:gd name="connsiteY24" fmla="*/ 1758 h 10000"/>
            <a:gd name="connsiteX25" fmla="*/ 4267 w 10000"/>
            <a:gd name="connsiteY25" fmla="*/ 191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10000" h="10000">
              <a:moveTo>
                <a:pt x="4267" y="191"/>
              </a:moveTo>
              <a:lnTo>
                <a:pt x="3371" y="393"/>
              </a:lnTo>
              <a:cubicBezTo>
                <a:pt x="3298" y="991"/>
                <a:pt x="3227" y="1066"/>
                <a:pt x="3154" y="1663"/>
              </a:cubicBezTo>
              <a:lnTo>
                <a:pt x="2194" y="1776"/>
              </a:lnTo>
              <a:cubicBezTo>
                <a:pt x="2186" y="1185"/>
                <a:pt x="1571" y="592"/>
                <a:pt x="1564" y="0"/>
              </a:cubicBezTo>
              <a:lnTo>
                <a:pt x="791" y="448"/>
              </a:lnTo>
              <a:cubicBezTo>
                <a:pt x="614" y="910"/>
                <a:pt x="123" y="1086"/>
                <a:pt x="23" y="1417"/>
              </a:cubicBezTo>
              <a:cubicBezTo>
                <a:pt x="-79" y="1749"/>
                <a:pt x="196" y="3449"/>
                <a:pt x="251" y="3900"/>
              </a:cubicBezTo>
              <a:cubicBezTo>
                <a:pt x="533" y="4113"/>
                <a:pt x="879" y="4738"/>
                <a:pt x="1160" y="4950"/>
              </a:cubicBezTo>
              <a:cubicBezTo>
                <a:pt x="1281" y="5468"/>
                <a:pt x="897" y="6740"/>
                <a:pt x="977" y="7008"/>
              </a:cubicBezTo>
              <a:cubicBezTo>
                <a:pt x="1039" y="7097"/>
                <a:pt x="1390" y="6700"/>
                <a:pt x="1639" y="6561"/>
              </a:cubicBezTo>
              <a:cubicBezTo>
                <a:pt x="1889" y="6414"/>
                <a:pt x="2214" y="6155"/>
                <a:pt x="2472" y="6153"/>
              </a:cubicBezTo>
              <a:cubicBezTo>
                <a:pt x="2729" y="6150"/>
                <a:pt x="2944" y="5945"/>
                <a:pt x="3244" y="6145"/>
              </a:cubicBezTo>
              <a:cubicBezTo>
                <a:pt x="3544" y="6345"/>
                <a:pt x="3820" y="6974"/>
                <a:pt x="4270" y="7352"/>
              </a:cubicBezTo>
              <a:cubicBezTo>
                <a:pt x="4720" y="7730"/>
                <a:pt x="5687" y="8088"/>
                <a:pt x="5945" y="8415"/>
              </a:cubicBezTo>
              <a:cubicBezTo>
                <a:pt x="6203" y="8742"/>
                <a:pt x="5621" y="9049"/>
                <a:pt x="5818" y="9313"/>
              </a:cubicBezTo>
              <a:cubicBezTo>
                <a:pt x="6015" y="9577"/>
                <a:pt x="6689" y="9771"/>
                <a:pt x="7125" y="10000"/>
              </a:cubicBezTo>
              <a:lnTo>
                <a:pt x="8183" y="9115"/>
              </a:lnTo>
              <a:lnTo>
                <a:pt x="8800" y="8418"/>
              </a:lnTo>
              <a:lnTo>
                <a:pt x="8971" y="7158"/>
              </a:lnTo>
              <a:lnTo>
                <a:pt x="9977" y="7233"/>
              </a:lnTo>
              <a:cubicBezTo>
                <a:pt x="9985" y="6927"/>
                <a:pt x="9993" y="6621"/>
                <a:pt x="10000" y="6315"/>
              </a:cubicBezTo>
              <a:lnTo>
                <a:pt x="7023" y="4012"/>
              </a:lnTo>
              <a:lnTo>
                <a:pt x="6496" y="2156"/>
              </a:lnTo>
              <a:lnTo>
                <a:pt x="5153" y="1758"/>
              </a:lnTo>
              <a:lnTo>
                <a:pt x="4267" y="191"/>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295775</xdr:colOff>
      <xdr:row>20</xdr:row>
      <xdr:rowOff>28964</xdr:rowOff>
    </xdr:from>
    <xdr:to>
      <xdr:col>12</xdr:col>
      <xdr:colOff>82796</xdr:colOff>
      <xdr:row>22</xdr:row>
      <xdr:rowOff>2596</xdr:rowOff>
    </xdr:to>
    <xdr:sp macro="" textlink="">
      <xdr:nvSpPr>
        <xdr:cNvPr id="199" name="UZ">
          <a:extLst>
            <a:ext uri="{FF2B5EF4-FFF2-40B4-BE49-F238E27FC236}">
              <a16:creationId xmlns:a16="http://schemas.microsoft.com/office/drawing/2014/main" id="{00000000-0008-0000-0D00-0000C7000000}"/>
            </a:ext>
          </a:extLst>
        </xdr:cNvPr>
        <xdr:cNvSpPr>
          <a:spLocks/>
        </xdr:cNvSpPr>
      </xdr:nvSpPr>
      <xdr:spPr bwMode="auto">
        <a:xfrm>
          <a:off x="7106150" y="3705614"/>
          <a:ext cx="396621" cy="297482"/>
        </a:xfrm>
        <a:custGeom>
          <a:avLst/>
          <a:gdLst>
            <a:gd name="T0" fmla="*/ 327261 w 10348"/>
            <a:gd name="T1" fmla="*/ 8222 h 11017"/>
            <a:gd name="T2" fmla="*/ 294275 w 10348"/>
            <a:gd name="T3" fmla="*/ 29389 h 11017"/>
            <a:gd name="T4" fmla="*/ 271988 w 10348"/>
            <a:gd name="T5" fmla="*/ 29389 h 11017"/>
            <a:gd name="T6" fmla="*/ 264536 w 10348"/>
            <a:gd name="T7" fmla="*/ 7347 h 11017"/>
            <a:gd name="T8" fmla="*/ 257119 w 10348"/>
            <a:gd name="T9" fmla="*/ 0 h 11017"/>
            <a:gd name="T10" fmla="*/ 234832 w 10348"/>
            <a:gd name="T11" fmla="*/ 22042 h 11017"/>
            <a:gd name="T12" fmla="*/ 219963 w 10348"/>
            <a:gd name="T13" fmla="*/ 36761 h 11017"/>
            <a:gd name="T14" fmla="*/ 191557 w 10348"/>
            <a:gd name="T15" fmla="*/ 28989 h 11017"/>
            <a:gd name="T16" fmla="*/ 175389 w 10348"/>
            <a:gd name="T17" fmla="*/ 29389 h 11017"/>
            <a:gd name="T18" fmla="*/ 153068 w 10348"/>
            <a:gd name="T19" fmla="*/ 29389 h 11017"/>
            <a:gd name="T20" fmla="*/ 123364 w 10348"/>
            <a:gd name="T21" fmla="*/ 22042 h 11017"/>
            <a:gd name="T22" fmla="*/ 115912 w 10348"/>
            <a:gd name="T23" fmla="*/ 58803 h 11017"/>
            <a:gd name="T24" fmla="*/ 78790 w 10348"/>
            <a:gd name="T25" fmla="*/ 73498 h 11017"/>
            <a:gd name="T26" fmla="*/ 63921 w 10348"/>
            <a:gd name="T27" fmla="*/ 88192 h 11017"/>
            <a:gd name="T28" fmla="*/ 41634 w 10348"/>
            <a:gd name="T29" fmla="*/ 80845 h 11017"/>
            <a:gd name="T30" fmla="*/ 19621 w 10348"/>
            <a:gd name="T31" fmla="*/ 71124 h 11017"/>
            <a:gd name="T32" fmla="*/ 12169 w 10348"/>
            <a:gd name="T33" fmla="*/ 117606 h 11017"/>
            <a:gd name="T34" fmla="*/ 11895 w 10348"/>
            <a:gd name="T35" fmla="*/ 146996 h 11017"/>
            <a:gd name="T36" fmla="*/ 0 w 10348"/>
            <a:gd name="T37" fmla="*/ 193278 h 11017"/>
            <a:gd name="T38" fmla="*/ 27346 w 10348"/>
            <a:gd name="T39" fmla="*/ 210347 h 11017"/>
            <a:gd name="T40" fmla="*/ 26765 w 10348"/>
            <a:gd name="T41" fmla="*/ 242560 h 11017"/>
            <a:gd name="T42" fmla="*/ 16134 w 10348"/>
            <a:gd name="T43" fmla="*/ 265427 h 11017"/>
            <a:gd name="T44" fmla="*/ 46659 w 10348"/>
            <a:gd name="T45" fmla="*/ 271949 h 11017"/>
            <a:gd name="T46" fmla="*/ 61802 w 10348"/>
            <a:gd name="T47" fmla="*/ 272224 h 11017"/>
            <a:gd name="T48" fmla="*/ 103367 w 10348"/>
            <a:gd name="T49" fmla="*/ 274398 h 11017"/>
            <a:gd name="T50" fmla="*/ 163460 w 10348"/>
            <a:gd name="T51" fmla="*/ 256430 h 11017"/>
            <a:gd name="T52" fmla="*/ 172655 w 10348"/>
            <a:gd name="T53" fmla="*/ 222942 h 11017"/>
            <a:gd name="T54" fmla="*/ 201539 w 10348"/>
            <a:gd name="T55" fmla="*/ 214795 h 11017"/>
            <a:gd name="T56" fmla="*/ 247719 w 10348"/>
            <a:gd name="T57" fmla="*/ 194378 h 11017"/>
            <a:gd name="T58" fmla="*/ 249428 w 10348"/>
            <a:gd name="T59" fmla="*/ 169037 h 11017"/>
            <a:gd name="T60" fmla="*/ 259341 w 10348"/>
            <a:gd name="T61" fmla="*/ 162515 h 11017"/>
            <a:gd name="T62" fmla="*/ 272398 w 10348"/>
            <a:gd name="T63" fmla="*/ 151894 h 11017"/>
            <a:gd name="T64" fmla="*/ 294617 w 10348"/>
            <a:gd name="T65" fmla="*/ 123329 h 11017"/>
            <a:gd name="T66" fmla="*/ 298855 w 10348"/>
            <a:gd name="T67" fmla="*/ 106161 h 11017"/>
            <a:gd name="T68" fmla="*/ 313554 w 10348"/>
            <a:gd name="T69" fmla="*/ 80045 h 11017"/>
            <a:gd name="T70" fmla="*/ 301693 w 10348"/>
            <a:gd name="T71" fmla="*/ 51456 h 11017"/>
            <a:gd name="T72" fmla="*/ 353718 w 10348"/>
            <a:gd name="T73" fmla="*/ 44109 h 11017"/>
            <a:gd name="T74" fmla="*/ 338849 w 10348"/>
            <a:gd name="T75" fmla="*/ 22042 h 11017"/>
            <a:gd name="T76" fmla="*/ 327261 w 10348"/>
            <a:gd name="T77" fmla="*/ 8222 h 11017"/>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connsiteX0" fmla="*/ 9574 w 10348"/>
            <a:gd name="connsiteY0" fmla="*/ 329 h 10984"/>
            <a:gd name="connsiteX1" fmla="*/ 8609 w 10348"/>
            <a:gd name="connsiteY1" fmla="*/ 1176 h 10984"/>
            <a:gd name="connsiteX2" fmla="*/ 7957 w 10348"/>
            <a:gd name="connsiteY2" fmla="*/ 1176 h 10984"/>
            <a:gd name="connsiteX3" fmla="*/ 7739 w 10348"/>
            <a:gd name="connsiteY3" fmla="*/ 294 h 10984"/>
            <a:gd name="connsiteX4" fmla="*/ 7522 w 10348"/>
            <a:gd name="connsiteY4" fmla="*/ 0 h 10984"/>
            <a:gd name="connsiteX5" fmla="*/ 6870 w 10348"/>
            <a:gd name="connsiteY5" fmla="*/ 882 h 10984"/>
            <a:gd name="connsiteX6" fmla="*/ 6435 w 10348"/>
            <a:gd name="connsiteY6" fmla="*/ 1471 h 10984"/>
            <a:gd name="connsiteX7" fmla="*/ 5604 w 10348"/>
            <a:gd name="connsiteY7" fmla="*/ 1160 h 10984"/>
            <a:gd name="connsiteX8" fmla="*/ 5131 w 10348"/>
            <a:gd name="connsiteY8" fmla="*/ 1176 h 10984"/>
            <a:gd name="connsiteX9" fmla="*/ 4478 w 10348"/>
            <a:gd name="connsiteY9" fmla="*/ 1176 h 10984"/>
            <a:gd name="connsiteX10" fmla="*/ 3609 w 10348"/>
            <a:gd name="connsiteY10" fmla="*/ 882 h 10984"/>
            <a:gd name="connsiteX11" fmla="*/ 3391 w 10348"/>
            <a:gd name="connsiteY11" fmla="*/ 2353 h 10984"/>
            <a:gd name="connsiteX12" fmla="*/ 2305 w 10348"/>
            <a:gd name="connsiteY12" fmla="*/ 2941 h 10984"/>
            <a:gd name="connsiteX13" fmla="*/ 1870 w 10348"/>
            <a:gd name="connsiteY13" fmla="*/ 3529 h 10984"/>
            <a:gd name="connsiteX14" fmla="*/ 1218 w 10348"/>
            <a:gd name="connsiteY14" fmla="*/ 3235 h 10984"/>
            <a:gd name="connsiteX15" fmla="*/ 574 w 10348"/>
            <a:gd name="connsiteY15" fmla="*/ 2846 h 10984"/>
            <a:gd name="connsiteX16" fmla="*/ 356 w 10348"/>
            <a:gd name="connsiteY16" fmla="*/ 4706 h 10984"/>
            <a:gd name="connsiteX17" fmla="*/ 348 w 10348"/>
            <a:gd name="connsiteY17" fmla="*/ 5882 h 10984"/>
            <a:gd name="connsiteX18" fmla="*/ 0 w 10348"/>
            <a:gd name="connsiteY18" fmla="*/ 7734 h 10984"/>
            <a:gd name="connsiteX19" fmla="*/ 800 w 10348"/>
            <a:gd name="connsiteY19" fmla="*/ 8417 h 10984"/>
            <a:gd name="connsiteX20" fmla="*/ 783 w 10348"/>
            <a:gd name="connsiteY20" fmla="*/ 9706 h 10984"/>
            <a:gd name="connsiteX21" fmla="*/ 472 w 10348"/>
            <a:gd name="connsiteY21" fmla="*/ 10621 h 10984"/>
            <a:gd name="connsiteX22" fmla="*/ 1365 w 10348"/>
            <a:gd name="connsiteY22" fmla="*/ 10882 h 10984"/>
            <a:gd name="connsiteX23" fmla="*/ 1808 w 10348"/>
            <a:gd name="connsiteY23" fmla="*/ 9923 h 10984"/>
            <a:gd name="connsiteX24" fmla="*/ 3024 w 10348"/>
            <a:gd name="connsiteY24" fmla="*/ 10980 h 10984"/>
            <a:gd name="connsiteX25" fmla="*/ 4782 w 10348"/>
            <a:gd name="connsiteY25" fmla="*/ 10261 h 10984"/>
            <a:gd name="connsiteX26" fmla="*/ 5051 w 10348"/>
            <a:gd name="connsiteY26" fmla="*/ 8921 h 10984"/>
            <a:gd name="connsiteX27" fmla="*/ 5896 w 10348"/>
            <a:gd name="connsiteY27" fmla="*/ 8595 h 10984"/>
            <a:gd name="connsiteX28" fmla="*/ 7247 w 10348"/>
            <a:gd name="connsiteY28" fmla="*/ 7778 h 10984"/>
            <a:gd name="connsiteX29" fmla="*/ 7297 w 10348"/>
            <a:gd name="connsiteY29" fmla="*/ 6764 h 10984"/>
            <a:gd name="connsiteX30" fmla="*/ 7587 w 10348"/>
            <a:gd name="connsiteY30" fmla="*/ 6503 h 10984"/>
            <a:gd name="connsiteX31" fmla="*/ 7969 w 10348"/>
            <a:gd name="connsiteY31" fmla="*/ 6078 h 10984"/>
            <a:gd name="connsiteX32" fmla="*/ 8619 w 10348"/>
            <a:gd name="connsiteY32" fmla="*/ 4935 h 10984"/>
            <a:gd name="connsiteX33" fmla="*/ 8743 w 10348"/>
            <a:gd name="connsiteY33" fmla="*/ 4248 h 10984"/>
            <a:gd name="connsiteX34" fmla="*/ 9173 w 10348"/>
            <a:gd name="connsiteY34" fmla="*/ 3203 h 10984"/>
            <a:gd name="connsiteX35" fmla="*/ 8826 w 10348"/>
            <a:gd name="connsiteY35" fmla="*/ 2059 h 10984"/>
            <a:gd name="connsiteX36" fmla="*/ 10348 w 10348"/>
            <a:gd name="connsiteY36" fmla="*/ 1765 h 10984"/>
            <a:gd name="connsiteX37" fmla="*/ 9913 w 10348"/>
            <a:gd name="connsiteY37" fmla="*/ 882 h 10984"/>
            <a:gd name="connsiteX38" fmla="*/ 9574 w 10348"/>
            <a:gd name="connsiteY38" fmla="*/ 329 h 10984"/>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365 w 10348"/>
            <a:gd name="connsiteY22" fmla="*/ 10882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017 w 10348"/>
            <a:gd name="connsiteY22" fmla="*/ 9428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1026"/>
            <a:gd name="connsiteX1" fmla="*/ 8609 w 10348"/>
            <a:gd name="connsiteY1" fmla="*/ 1176 h 11026"/>
            <a:gd name="connsiteX2" fmla="*/ 7957 w 10348"/>
            <a:gd name="connsiteY2" fmla="*/ 1176 h 11026"/>
            <a:gd name="connsiteX3" fmla="*/ 7739 w 10348"/>
            <a:gd name="connsiteY3" fmla="*/ 294 h 11026"/>
            <a:gd name="connsiteX4" fmla="*/ 7522 w 10348"/>
            <a:gd name="connsiteY4" fmla="*/ 0 h 11026"/>
            <a:gd name="connsiteX5" fmla="*/ 6870 w 10348"/>
            <a:gd name="connsiteY5" fmla="*/ 882 h 11026"/>
            <a:gd name="connsiteX6" fmla="*/ 6435 w 10348"/>
            <a:gd name="connsiteY6" fmla="*/ 1471 h 11026"/>
            <a:gd name="connsiteX7" fmla="*/ 5604 w 10348"/>
            <a:gd name="connsiteY7" fmla="*/ 1160 h 11026"/>
            <a:gd name="connsiteX8" fmla="*/ 5131 w 10348"/>
            <a:gd name="connsiteY8" fmla="*/ 1176 h 11026"/>
            <a:gd name="connsiteX9" fmla="*/ 4478 w 10348"/>
            <a:gd name="connsiteY9" fmla="*/ 1176 h 11026"/>
            <a:gd name="connsiteX10" fmla="*/ 3609 w 10348"/>
            <a:gd name="connsiteY10" fmla="*/ 882 h 11026"/>
            <a:gd name="connsiteX11" fmla="*/ 3391 w 10348"/>
            <a:gd name="connsiteY11" fmla="*/ 2353 h 11026"/>
            <a:gd name="connsiteX12" fmla="*/ 2305 w 10348"/>
            <a:gd name="connsiteY12" fmla="*/ 2941 h 11026"/>
            <a:gd name="connsiteX13" fmla="*/ 1870 w 10348"/>
            <a:gd name="connsiteY13" fmla="*/ 3529 h 11026"/>
            <a:gd name="connsiteX14" fmla="*/ 1218 w 10348"/>
            <a:gd name="connsiteY14" fmla="*/ 3235 h 11026"/>
            <a:gd name="connsiteX15" fmla="*/ 574 w 10348"/>
            <a:gd name="connsiteY15" fmla="*/ 2846 h 11026"/>
            <a:gd name="connsiteX16" fmla="*/ 356 w 10348"/>
            <a:gd name="connsiteY16" fmla="*/ 4706 h 11026"/>
            <a:gd name="connsiteX17" fmla="*/ 348 w 10348"/>
            <a:gd name="connsiteY17" fmla="*/ 5882 h 11026"/>
            <a:gd name="connsiteX18" fmla="*/ 0 w 10348"/>
            <a:gd name="connsiteY18" fmla="*/ 7734 h 11026"/>
            <a:gd name="connsiteX19" fmla="*/ 800 w 10348"/>
            <a:gd name="connsiteY19" fmla="*/ 8417 h 11026"/>
            <a:gd name="connsiteX20" fmla="*/ 783 w 10348"/>
            <a:gd name="connsiteY20" fmla="*/ 9706 h 11026"/>
            <a:gd name="connsiteX21" fmla="*/ 472 w 10348"/>
            <a:gd name="connsiteY21" fmla="*/ 10621 h 11026"/>
            <a:gd name="connsiteX22" fmla="*/ 1156 w 10348"/>
            <a:gd name="connsiteY22" fmla="*/ 10204 h 11026"/>
            <a:gd name="connsiteX23" fmla="*/ 2017 w 10348"/>
            <a:gd name="connsiteY23" fmla="*/ 8953 h 11026"/>
            <a:gd name="connsiteX24" fmla="*/ 3024 w 10348"/>
            <a:gd name="connsiteY24" fmla="*/ 10980 h 11026"/>
            <a:gd name="connsiteX25" fmla="*/ 4782 w 10348"/>
            <a:gd name="connsiteY25" fmla="*/ 10261 h 11026"/>
            <a:gd name="connsiteX26" fmla="*/ 5051 w 10348"/>
            <a:gd name="connsiteY26" fmla="*/ 8921 h 11026"/>
            <a:gd name="connsiteX27" fmla="*/ 5896 w 10348"/>
            <a:gd name="connsiteY27" fmla="*/ 8595 h 11026"/>
            <a:gd name="connsiteX28" fmla="*/ 7247 w 10348"/>
            <a:gd name="connsiteY28" fmla="*/ 7778 h 11026"/>
            <a:gd name="connsiteX29" fmla="*/ 7297 w 10348"/>
            <a:gd name="connsiteY29" fmla="*/ 6764 h 11026"/>
            <a:gd name="connsiteX30" fmla="*/ 7587 w 10348"/>
            <a:gd name="connsiteY30" fmla="*/ 6503 h 11026"/>
            <a:gd name="connsiteX31" fmla="*/ 7969 w 10348"/>
            <a:gd name="connsiteY31" fmla="*/ 6078 h 11026"/>
            <a:gd name="connsiteX32" fmla="*/ 8619 w 10348"/>
            <a:gd name="connsiteY32" fmla="*/ 4935 h 11026"/>
            <a:gd name="connsiteX33" fmla="*/ 8743 w 10348"/>
            <a:gd name="connsiteY33" fmla="*/ 4248 h 11026"/>
            <a:gd name="connsiteX34" fmla="*/ 9173 w 10348"/>
            <a:gd name="connsiteY34" fmla="*/ 3203 h 11026"/>
            <a:gd name="connsiteX35" fmla="*/ 8826 w 10348"/>
            <a:gd name="connsiteY35" fmla="*/ 2059 h 11026"/>
            <a:gd name="connsiteX36" fmla="*/ 10348 w 10348"/>
            <a:gd name="connsiteY36" fmla="*/ 1765 h 11026"/>
            <a:gd name="connsiteX37" fmla="*/ 9913 w 10348"/>
            <a:gd name="connsiteY37" fmla="*/ 882 h 11026"/>
            <a:gd name="connsiteX38" fmla="*/ 9574 w 10348"/>
            <a:gd name="connsiteY38" fmla="*/ 329 h 11026"/>
            <a:gd name="connsiteX0" fmla="*/ 9574 w 10348"/>
            <a:gd name="connsiteY0" fmla="*/ 329 h 10987"/>
            <a:gd name="connsiteX1" fmla="*/ 8609 w 10348"/>
            <a:gd name="connsiteY1" fmla="*/ 1176 h 10987"/>
            <a:gd name="connsiteX2" fmla="*/ 7957 w 10348"/>
            <a:gd name="connsiteY2" fmla="*/ 1176 h 10987"/>
            <a:gd name="connsiteX3" fmla="*/ 7739 w 10348"/>
            <a:gd name="connsiteY3" fmla="*/ 294 h 10987"/>
            <a:gd name="connsiteX4" fmla="*/ 7522 w 10348"/>
            <a:gd name="connsiteY4" fmla="*/ 0 h 10987"/>
            <a:gd name="connsiteX5" fmla="*/ 6870 w 10348"/>
            <a:gd name="connsiteY5" fmla="*/ 882 h 10987"/>
            <a:gd name="connsiteX6" fmla="*/ 6435 w 10348"/>
            <a:gd name="connsiteY6" fmla="*/ 1471 h 10987"/>
            <a:gd name="connsiteX7" fmla="*/ 5604 w 10348"/>
            <a:gd name="connsiteY7" fmla="*/ 1160 h 10987"/>
            <a:gd name="connsiteX8" fmla="*/ 5131 w 10348"/>
            <a:gd name="connsiteY8" fmla="*/ 1176 h 10987"/>
            <a:gd name="connsiteX9" fmla="*/ 4478 w 10348"/>
            <a:gd name="connsiteY9" fmla="*/ 1176 h 10987"/>
            <a:gd name="connsiteX10" fmla="*/ 3609 w 10348"/>
            <a:gd name="connsiteY10" fmla="*/ 882 h 10987"/>
            <a:gd name="connsiteX11" fmla="*/ 3391 w 10348"/>
            <a:gd name="connsiteY11" fmla="*/ 2353 h 10987"/>
            <a:gd name="connsiteX12" fmla="*/ 2305 w 10348"/>
            <a:gd name="connsiteY12" fmla="*/ 2941 h 10987"/>
            <a:gd name="connsiteX13" fmla="*/ 1870 w 10348"/>
            <a:gd name="connsiteY13" fmla="*/ 3529 h 10987"/>
            <a:gd name="connsiteX14" fmla="*/ 1218 w 10348"/>
            <a:gd name="connsiteY14" fmla="*/ 3235 h 10987"/>
            <a:gd name="connsiteX15" fmla="*/ 574 w 10348"/>
            <a:gd name="connsiteY15" fmla="*/ 2846 h 10987"/>
            <a:gd name="connsiteX16" fmla="*/ 356 w 10348"/>
            <a:gd name="connsiteY16" fmla="*/ 4706 h 10987"/>
            <a:gd name="connsiteX17" fmla="*/ 348 w 10348"/>
            <a:gd name="connsiteY17" fmla="*/ 5882 h 10987"/>
            <a:gd name="connsiteX18" fmla="*/ 0 w 10348"/>
            <a:gd name="connsiteY18" fmla="*/ 7734 h 10987"/>
            <a:gd name="connsiteX19" fmla="*/ 800 w 10348"/>
            <a:gd name="connsiteY19" fmla="*/ 8417 h 10987"/>
            <a:gd name="connsiteX20" fmla="*/ 783 w 10348"/>
            <a:gd name="connsiteY20" fmla="*/ 9706 h 10987"/>
            <a:gd name="connsiteX21" fmla="*/ 472 w 10348"/>
            <a:gd name="connsiteY21" fmla="*/ 10621 h 10987"/>
            <a:gd name="connsiteX22" fmla="*/ 1156 w 10348"/>
            <a:gd name="connsiteY22" fmla="*/ 10204 h 10987"/>
            <a:gd name="connsiteX23" fmla="*/ 2017 w 10348"/>
            <a:gd name="connsiteY23" fmla="*/ 9826 h 10987"/>
            <a:gd name="connsiteX24" fmla="*/ 3024 w 10348"/>
            <a:gd name="connsiteY24" fmla="*/ 10980 h 10987"/>
            <a:gd name="connsiteX25" fmla="*/ 4782 w 10348"/>
            <a:gd name="connsiteY25" fmla="*/ 10261 h 10987"/>
            <a:gd name="connsiteX26" fmla="*/ 5051 w 10348"/>
            <a:gd name="connsiteY26" fmla="*/ 8921 h 10987"/>
            <a:gd name="connsiteX27" fmla="*/ 5896 w 10348"/>
            <a:gd name="connsiteY27" fmla="*/ 8595 h 10987"/>
            <a:gd name="connsiteX28" fmla="*/ 7247 w 10348"/>
            <a:gd name="connsiteY28" fmla="*/ 7778 h 10987"/>
            <a:gd name="connsiteX29" fmla="*/ 7297 w 10348"/>
            <a:gd name="connsiteY29" fmla="*/ 6764 h 10987"/>
            <a:gd name="connsiteX30" fmla="*/ 7587 w 10348"/>
            <a:gd name="connsiteY30" fmla="*/ 6503 h 10987"/>
            <a:gd name="connsiteX31" fmla="*/ 7969 w 10348"/>
            <a:gd name="connsiteY31" fmla="*/ 6078 h 10987"/>
            <a:gd name="connsiteX32" fmla="*/ 8619 w 10348"/>
            <a:gd name="connsiteY32" fmla="*/ 4935 h 10987"/>
            <a:gd name="connsiteX33" fmla="*/ 8743 w 10348"/>
            <a:gd name="connsiteY33" fmla="*/ 4248 h 10987"/>
            <a:gd name="connsiteX34" fmla="*/ 9173 w 10348"/>
            <a:gd name="connsiteY34" fmla="*/ 3203 h 10987"/>
            <a:gd name="connsiteX35" fmla="*/ 8826 w 10348"/>
            <a:gd name="connsiteY35" fmla="*/ 2059 h 10987"/>
            <a:gd name="connsiteX36" fmla="*/ 10348 w 10348"/>
            <a:gd name="connsiteY36" fmla="*/ 1765 h 10987"/>
            <a:gd name="connsiteX37" fmla="*/ 9913 w 10348"/>
            <a:gd name="connsiteY37" fmla="*/ 882 h 10987"/>
            <a:gd name="connsiteX38" fmla="*/ 9574 w 10348"/>
            <a:gd name="connsiteY38" fmla="*/ 329 h 10987"/>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3442 w 10348"/>
            <a:gd name="connsiteY24" fmla="*/ 10010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3094 w 10348"/>
            <a:gd name="connsiteY24" fmla="*/ 8652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633"/>
            <a:gd name="connsiteX1" fmla="*/ 8609 w 10348"/>
            <a:gd name="connsiteY1" fmla="*/ 1176 h 10633"/>
            <a:gd name="connsiteX2" fmla="*/ 7957 w 10348"/>
            <a:gd name="connsiteY2" fmla="*/ 1176 h 10633"/>
            <a:gd name="connsiteX3" fmla="*/ 7739 w 10348"/>
            <a:gd name="connsiteY3" fmla="*/ 294 h 10633"/>
            <a:gd name="connsiteX4" fmla="*/ 7522 w 10348"/>
            <a:gd name="connsiteY4" fmla="*/ 0 h 10633"/>
            <a:gd name="connsiteX5" fmla="*/ 6870 w 10348"/>
            <a:gd name="connsiteY5" fmla="*/ 882 h 10633"/>
            <a:gd name="connsiteX6" fmla="*/ 6435 w 10348"/>
            <a:gd name="connsiteY6" fmla="*/ 1471 h 10633"/>
            <a:gd name="connsiteX7" fmla="*/ 5604 w 10348"/>
            <a:gd name="connsiteY7" fmla="*/ 1160 h 10633"/>
            <a:gd name="connsiteX8" fmla="*/ 5131 w 10348"/>
            <a:gd name="connsiteY8" fmla="*/ 1176 h 10633"/>
            <a:gd name="connsiteX9" fmla="*/ 4478 w 10348"/>
            <a:gd name="connsiteY9" fmla="*/ 1176 h 10633"/>
            <a:gd name="connsiteX10" fmla="*/ 3609 w 10348"/>
            <a:gd name="connsiteY10" fmla="*/ 882 h 10633"/>
            <a:gd name="connsiteX11" fmla="*/ 3391 w 10348"/>
            <a:gd name="connsiteY11" fmla="*/ 2353 h 10633"/>
            <a:gd name="connsiteX12" fmla="*/ 2305 w 10348"/>
            <a:gd name="connsiteY12" fmla="*/ 2941 h 10633"/>
            <a:gd name="connsiteX13" fmla="*/ 1870 w 10348"/>
            <a:gd name="connsiteY13" fmla="*/ 3529 h 10633"/>
            <a:gd name="connsiteX14" fmla="*/ 1218 w 10348"/>
            <a:gd name="connsiteY14" fmla="*/ 3235 h 10633"/>
            <a:gd name="connsiteX15" fmla="*/ 574 w 10348"/>
            <a:gd name="connsiteY15" fmla="*/ 2846 h 10633"/>
            <a:gd name="connsiteX16" fmla="*/ 356 w 10348"/>
            <a:gd name="connsiteY16" fmla="*/ 4706 h 10633"/>
            <a:gd name="connsiteX17" fmla="*/ 348 w 10348"/>
            <a:gd name="connsiteY17" fmla="*/ 5882 h 10633"/>
            <a:gd name="connsiteX18" fmla="*/ 0 w 10348"/>
            <a:gd name="connsiteY18" fmla="*/ 7734 h 10633"/>
            <a:gd name="connsiteX19" fmla="*/ 800 w 10348"/>
            <a:gd name="connsiteY19" fmla="*/ 8417 h 10633"/>
            <a:gd name="connsiteX20" fmla="*/ 783 w 10348"/>
            <a:gd name="connsiteY20" fmla="*/ 9706 h 10633"/>
            <a:gd name="connsiteX21" fmla="*/ 472 w 10348"/>
            <a:gd name="connsiteY21" fmla="*/ 10621 h 10633"/>
            <a:gd name="connsiteX22" fmla="*/ 1156 w 10348"/>
            <a:gd name="connsiteY22" fmla="*/ 10204 h 10633"/>
            <a:gd name="connsiteX23" fmla="*/ 2017 w 10348"/>
            <a:gd name="connsiteY23" fmla="*/ 9826 h 10633"/>
            <a:gd name="connsiteX24" fmla="*/ 2816 w 10348"/>
            <a:gd name="connsiteY24" fmla="*/ 9816 h 10633"/>
            <a:gd name="connsiteX25" fmla="*/ 4782 w 10348"/>
            <a:gd name="connsiteY25" fmla="*/ 10261 h 10633"/>
            <a:gd name="connsiteX26" fmla="*/ 5051 w 10348"/>
            <a:gd name="connsiteY26" fmla="*/ 8921 h 10633"/>
            <a:gd name="connsiteX27" fmla="*/ 5896 w 10348"/>
            <a:gd name="connsiteY27" fmla="*/ 8595 h 10633"/>
            <a:gd name="connsiteX28" fmla="*/ 7247 w 10348"/>
            <a:gd name="connsiteY28" fmla="*/ 7778 h 10633"/>
            <a:gd name="connsiteX29" fmla="*/ 7297 w 10348"/>
            <a:gd name="connsiteY29" fmla="*/ 6764 h 10633"/>
            <a:gd name="connsiteX30" fmla="*/ 7587 w 10348"/>
            <a:gd name="connsiteY30" fmla="*/ 6503 h 10633"/>
            <a:gd name="connsiteX31" fmla="*/ 7969 w 10348"/>
            <a:gd name="connsiteY31" fmla="*/ 6078 h 10633"/>
            <a:gd name="connsiteX32" fmla="*/ 8619 w 10348"/>
            <a:gd name="connsiteY32" fmla="*/ 4935 h 10633"/>
            <a:gd name="connsiteX33" fmla="*/ 8743 w 10348"/>
            <a:gd name="connsiteY33" fmla="*/ 4248 h 10633"/>
            <a:gd name="connsiteX34" fmla="*/ 9173 w 10348"/>
            <a:gd name="connsiteY34" fmla="*/ 3203 h 10633"/>
            <a:gd name="connsiteX35" fmla="*/ 8826 w 10348"/>
            <a:gd name="connsiteY35" fmla="*/ 2059 h 10633"/>
            <a:gd name="connsiteX36" fmla="*/ 10348 w 10348"/>
            <a:gd name="connsiteY36" fmla="*/ 1765 h 10633"/>
            <a:gd name="connsiteX37" fmla="*/ 9913 w 10348"/>
            <a:gd name="connsiteY37" fmla="*/ 882 h 10633"/>
            <a:gd name="connsiteX38" fmla="*/ 9574 w 10348"/>
            <a:gd name="connsiteY38" fmla="*/ 329 h 10633"/>
            <a:gd name="connsiteX0" fmla="*/ 9574 w 10348"/>
            <a:gd name="connsiteY0" fmla="*/ 329 h 10857"/>
            <a:gd name="connsiteX1" fmla="*/ 8609 w 10348"/>
            <a:gd name="connsiteY1" fmla="*/ 1176 h 10857"/>
            <a:gd name="connsiteX2" fmla="*/ 7957 w 10348"/>
            <a:gd name="connsiteY2" fmla="*/ 1176 h 10857"/>
            <a:gd name="connsiteX3" fmla="*/ 7739 w 10348"/>
            <a:gd name="connsiteY3" fmla="*/ 294 h 10857"/>
            <a:gd name="connsiteX4" fmla="*/ 7522 w 10348"/>
            <a:gd name="connsiteY4" fmla="*/ 0 h 10857"/>
            <a:gd name="connsiteX5" fmla="*/ 6870 w 10348"/>
            <a:gd name="connsiteY5" fmla="*/ 882 h 10857"/>
            <a:gd name="connsiteX6" fmla="*/ 6435 w 10348"/>
            <a:gd name="connsiteY6" fmla="*/ 1471 h 10857"/>
            <a:gd name="connsiteX7" fmla="*/ 5604 w 10348"/>
            <a:gd name="connsiteY7" fmla="*/ 1160 h 10857"/>
            <a:gd name="connsiteX8" fmla="*/ 5131 w 10348"/>
            <a:gd name="connsiteY8" fmla="*/ 1176 h 10857"/>
            <a:gd name="connsiteX9" fmla="*/ 4478 w 10348"/>
            <a:gd name="connsiteY9" fmla="*/ 1176 h 10857"/>
            <a:gd name="connsiteX10" fmla="*/ 3609 w 10348"/>
            <a:gd name="connsiteY10" fmla="*/ 882 h 10857"/>
            <a:gd name="connsiteX11" fmla="*/ 3391 w 10348"/>
            <a:gd name="connsiteY11" fmla="*/ 2353 h 10857"/>
            <a:gd name="connsiteX12" fmla="*/ 2305 w 10348"/>
            <a:gd name="connsiteY12" fmla="*/ 2941 h 10857"/>
            <a:gd name="connsiteX13" fmla="*/ 1870 w 10348"/>
            <a:gd name="connsiteY13" fmla="*/ 3529 h 10857"/>
            <a:gd name="connsiteX14" fmla="*/ 1218 w 10348"/>
            <a:gd name="connsiteY14" fmla="*/ 3235 h 10857"/>
            <a:gd name="connsiteX15" fmla="*/ 574 w 10348"/>
            <a:gd name="connsiteY15" fmla="*/ 2846 h 10857"/>
            <a:gd name="connsiteX16" fmla="*/ 356 w 10348"/>
            <a:gd name="connsiteY16" fmla="*/ 4706 h 10857"/>
            <a:gd name="connsiteX17" fmla="*/ 348 w 10348"/>
            <a:gd name="connsiteY17" fmla="*/ 5882 h 10857"/>
            <a:gd name="connsiteX18" fmla="*/ 0 w 10348"/>
            <a:gd name="connsiteY18" fmla="*/ 7734 h 10857"/>
            <a:gd name="connsiteX19" fmla="*/ 800 w 10348"/>
            <a:gd name="connsiteY19" fmla="*/ 8417 h 10857"/>
            <a:gd name="connsiteX20" fmla="*/ 783 w 10348"/>
            <a:gd name="connsiteY20" fmla="*/ 9706 h 10857"/>
            <a:gd name="connsiteX21" fmla="*/ 472 w 10348"/>
            <a:gd name="connsiteY21" fmla="*/ 10621 h 10857"/>
            <a:gd name="connsiteX22" fmla="*/ 1156 w 10348"/>
            <a:gd name="connsiteY22" fmla="*/ 10204 h 10857"/>
            <a:gd name="connsiteX23" fmla="*/ 2017 w 10348"/>
            <a:gd name="connsiteY23" fmla="*/ 9826 h 10857"/>
            <a:gd name="connsiteX24" fmla="*/ 2816 w 10348"/>
            <a:gd name="connsiteY24" fmla="*/ 9816 h 10857"/>
            <a:gd name="connsiteX25" fmla="*/ 4016 w 10348"/>
            <a:gd name="connsiteY25" fmla="*/ 10843 h 10857"/>
            <a:gd name="connsiteX26" fmla="*/ 5051 w 10348"/>
            <a:gd name="connsiteY26" fmla="*/ 8921 h 10857"/>
            <a:gd name="connsiteX27" fmla="*/ 5896 w 10348"/>
            <a:gd name="connsiteY27" fmla="*/ 8595 h 10857"/>
            <a:gd name="connsiteX28" fmla="*/ 7247 w 10348"/>
            <a:gd name="connsiteY28" fmla="*/ 7778 h 10857"/>
            <a:gd name="connsiteX29" fmla="*/ 7297 w 10348"/>
            <a:gd name="connsiteY29" fmla="*/ 6764 h 10857"/>
            <a:gd name="connsiteX30" fmla="*/ 7587 w 10348"/>
            <a:gd name="connsiteY30" fmla="*/ 6503 h 10857"/>
            <a:gd name="connsiteX31" fmla="*/ 7969 w 10348"/>
            <a:gd name="connsiteY31" fmla="*/ 6078 h 10857"/>
            <a:gd name="connsiteX32" fmla="*/ 8619 w 10348"/>
            <a:gd name="connsiteY32" fmla="*/ 4935 h 10857"/>
            <a:gd name="connsiteX33" fmla="*/ 8743 w 10348"/>
            <a:gd name="connsiteY33" fmla="*/ 4248 h 10857"/>
            <a:gd name="connsiteX34" fmla="*/ 9173 w 10348"/>
            <a:gd name="connsiteY34" fmla="*/ 3203 h 10857"/>
            <a:gd name="connsiteX35" fmla="*/ 8826 w 10348"/>
            <a:gd name="connsiteY35" fmla="*/ 2059 h 10857"/>
            <a:gd name="connsiteX36" fmla="*/ 10348 w 10348"/>
            <a:gd name="connsiteY36" fmla="*/ 1765 h 10857"/>
            <a:gd name="connsiteX37" fmla="*/ 9913 w 10348"/>
            <a:gd name="connsiteY37" fmla="*/ 882 h 10857"/>
            <a:gd name="connsiteX38" fmla="*/ 9574 w 10348"/>
            <a:gd name="connsiteY38" fmla="*/ 329 h 10857"/>
            <a:gd name="connsiteX0" fmla="*/ 9574 w 10348"/>
            <a:gd name="connsiteY0" fmla="*/ 329 h 11549"/>
            <a:gd name="connsiteX1" fmla="*/ 8609 w 10348"/>
            <a:gd name="connsiteY1" fmla="*/ 1176 h 11549"/>
            <a:gd name="connsiteX2" fmla="*/ 7957 w 10348"/>
            <a:gd name="connsiteY2" fmla="*/ 1176 h 11549"/>
            <a:gd name="connsiteX3" fmla="*/ 7739 w 10348"/>
            <a:gd name="connsiteY3" fmla="*/ 294 h 11549"/>
            <a:gd name="connsiteX4" fmla="*/ 7522 w 10348"/>
            <a:gd name="connsiteY4" fmla="*/ 0 h 11549"/>
            <a:gd name="connsiteX5" fmla="*/ 6870 w 10348"/>
            <a:gd name="connsiteY5" fmla="*/ 882 h 11549"/>
            <a:gd name="connsiteX6" fmla="*/ 6435 w 10348"/>
            <a:gd name="connsiteY6" fmla="*/ 1471 h 11549"/>
            <a:gd name="connsiteX7" fmla="*/ 5604 w 10348"/>
            <a:gd name="connsiteY7" fmla="*/ 1160 h 11549"/>
            <a:gd name="connsiteX8" fmla="*/ 5131 w 10348"/>
            <a:gd name="connsiteY8" fmla="*/ 1176 h 11549"/>
            <a:gd name="connsiteX9" fmla="*/ 4478 w 10348"/>
            <a:gd name="connsiteY9" fmla="*/ 1176 h 11549"/>
            <a:gd name="connsiteX10" fmla="*/ 3609 w 10348"/>
            <a:gd name="connsiteY10" fmla="*/ 882 h 11549"/>
            <a:gd name="connsiteX11" fmla="*/ 3391 w 10348"/>
            <a:gd name="connsiteY11" fmla="*/ 2353 h 11549"/>
            <a:gd name="connsiteX12" fmla="*/ 2305 w 10348"/>
            <a:gd name="connsiteY12" fmla="*/ 2941 h 11549"/>
            <a:gd name="connsiteX13" fmla="*/ 1870 w 10348"/>
            <a:gd name="connsiteY13" fmla="*/ 3529 h 11549"/>
            <a:gd name="connsiteX14" fmla="*/ 1218 w 10348"/>
            <a:gd name="connsiteY14" fmla="*/ 3235 h 11549"/>
            <a:gd name="connsiteX15" fmla="*/ 574 w 10348"/>
            <a:gd name="connsiteY15" fmla="*/ 2846 h 11549"/>
            <a:gd name="connsiteX16" fmla="*/ 356 w 10348"/>
            <a:gd name="connsiteY16" fmla="*/ 4706 h 11549"/>
            <a:gd name="connsiteX17" fmla="*/ 348 w 10348"/>
            <a:gd name="connsiteY17" fmla="*/ 5882 h 11549"/>
            <a:gd name="connsiteX18" fmla="*/ 0 w 10348"/>
            <a:gd name="connsiteY18" fmla="*/ 7734 h 11549"/>
            <a:gd name="connsiteX19" fmla="*/ 800 w 10348"/>
            <a:gd name="connsiteY19" fmla="*/ 8417 h 11549"/>
            <a:gd name="connsiteX20" fmla="*/ 783 w 10348"/>
            <a:gd name="connsiteY20" fmla="*/ 9706 h 11549"/>
            <a:gd name="connsiteX21" fmla="*/ 472 w 10348"/>
            <a:gd name="connsiteY21" fmla="*/ 10621 h 11549"/>
            <a:gd name="connsiteX22" fmla="*/ 1156 w 10348"/>
            <a:gd name="connsiteY22" fmla="*/ 10204 h 11549"/>
            <a:gd name="connsiteX23" fmla="*/ 2017 w 10348"/>
            <a:gd name="connsiteY23" fmla="*/ 9826 h 11549"/>
            <a:gd name="connsiteX24" fmla="*/ 2816 w 10348"/>
            <a:gd name="connsiteY24" fmla="*/ 9816 h 11549"/>
            <a:gd name="connsiteX25" fmla="*/ 4016 w 10348"/>
            <a:gd name="connsiteY25" fmla="*/ 10843 h 11549"/>
            <a:gd name="connsiteX26" fmla="*/ 5121 w 10348"/>
            <a:gd name="connsiteY26" fmla="*/ 11442 h 11549"/>
            <a:gd name="connsiteX27" fmla="*/ 5896 w 10348"/>
            <a:gd name="connsiteY27" fmla="*/ 8595 h 11549"/>
            <a:gd name="connsiteX28" fmla="*/ 7247 w 10348"/>
            <a:gd name="connsiteY28" fmla="*/ 7778 h 11549"/>
            <a:gd name="connsiteX29" fmla="*/ 7297 w 10348"/>
            <a:gd name="connsiteY29" fmla="*/ 6764 h 11549"/>
            <a:gd name="connsiteX30" fmla="*/ 7587 w 10348"/>
            <a:gd name="connsiteY30" fmla="*/ 6503 h 11549"/>
            <a:gd name="connsiteX31" fmla="*/ 7969 w 10348"/>
            <a:gd name="connsiteY31" fmla="*/ 6078 h 11549"/>
            <a:gd name="connsiteX32" fmla="*/ 8619 w 10348"/>
            <a:gd name="connsiteY32" fmla="*/ 4935 h 11549"/>
            <a:gd name="connsiteX33" fmla="*/ 8743 w 10348"/>
            <a:gd name="connsiteY33" fmla="*/ 4248 h 11549"/>
            <a:gd name="connsiteX34" fmla="*/ 9173 w 10348"/>
            <a:gd name="connsiteY34" fmla="*/ 3203 h 11549"/>
            <a:gd name="connsiteX35" fmla="*/ 8826 w 10348"/>
            <a:gd name="connsiteY35" fmla="*/ 2059 h 11549"/>
            <a:gd name="connsiteX36" fmla="*/ 10348 w 10348"/>
            <a:gd name="connsiteY36" fmla="*/ 1765 h 11549"/>
            <a:gd name="connsiteX37" fmla="*/ 9913 w 10348"/>
            <a:gd name="connsiteY37" fmla="*/ 882 h 11549"/>
            <a:gd name="connsiteX38" fmla="*/ 9574 w 10348"/>
            <a:gd name="connsiteY38" fmla="*/ 329 h 11549"/>
            <a:gd name="connsiteX0" fmla="*/ 9574 w 10348"/>
            <a:gd name="connsiteY0" fmla="*/ 329 h 11911"/>
            <a:gd name="connsiteX1" fmla="*/ 8609 w 10348"/>
            <a:gd name="connsiteY1" fmla="*/ 1176 h 11911"/>
            <a:gd name="connsiteX2" fmla="*/ 7957 w 10348"/>
            <a:gd name="connsiteY2" fmla="*/ 1176 h 11911"/>
            <a:gd name="connsiteX3" fmla="*/ 7739 w 10348"/>
            <a:gd name="connsiteY3" fmla="*/ 294 h 11911"/>
            <a:gd name="connsiteX4" fmla="*/ 7522 w 10348"/>
            <a:gd name="connsiteY4" fmla="*/ 0 h 11911"/>
            <a:gd name="connsiteX5" fmla="*/ 6870 w 10348"/>
            <a:gd name="connsiteY5" fmla="*/ 882 h 11911"/>
            <a:gd name="connsiteX6" fmla="*/ 6435 w 10348"/>
            <a:gd name="connsiteY6" fmla="*/ 1471 h 11911"/>
            <a:gd name="connsiteX7" fmla="*/ 5604 w 10348"/>
            <a:gd name="connsiteY7" fmla="*/ 1160 h 11911"/>
            <a:gd name="connsiteX8" fmla="*/ 5131 w 10348"/>
            <a:gd name="connsiteY8" fmla="*/ 1176 h 11911"/>
            <a:gd name="connsiteX9" fmla="*/ 4478 w 10348"/>
            <a:gd name="connsiteY9" fmla="*/ 1176 h 11911"/>
            <a:gd name="connsiteX10" fmla="*/ 3609 w 10348"/>
            <a:gd name="connsiteY10" fmla="*/ 882 h 11911"/>
            <a:gd name="connsiteX11" fmla="*/ 3391 w 10348"/>
            <a:gd name="connsiteY11" fmla="*/ 2353 h 11911"/>
            <a:gd name="connsiteX12" fmla="*/ 2305 w 10348"/>
            <a:gd name="connsiteY12" fmla="*/ 2941 h 11911"/>
            <a:gd name="connsiteX13" fmla="*/ 1870 w 10348"/>
            <a:gd name="connsiteY13" fmla="*/ 3529 h 11911"/>
            <a:gd name="connsiteX14" fmla="*/ 1218 w 10348"/>
            <a:gd name="connsiteY14" fmla="*/ 3235 h 11911"/>
            <a:gd name="connsiteX15" fmla="*/ 574 w 10348"/>
            <a:gd name="connsiteY15" fmla="*/ 2846 h 11911"/>
            <a:gd name="connsiteX16" fmla="*/ 356 w 10348"/>
            <a:gd name="connsiteY16" fmla="*/ 4706 h 11911"/>
            <a:gd name="connsiteX17" fmla="*/ 348 w 10348"/>
            <a:gd name="connsiteY17" fmla="*/ 5882 h 11911"/>
            <a:gd name="connsiteX18" fmla="*/ 0 w 10348"/>
            <a:gd name="connsiteY18" fmla="*/ 7734 h 11911"/>
            <a:gd name="connsiteX19" fmla="*/ 800 w 10348"/>
            <a:gd name="connsiteY19" fmla="*/ 8417 h 11911"/>
            <a:gd name="connsiteX20" fmla="*/ 783 w 10348"/>
            <a:gd name="connsiteY20" fmla="*/ 9706 h 11911"/>
            <a:gd name="connsiteX21" fmla="*/ 472 w 10348"/>
            <a:gd name="connsiteY21" fmla="*/ 10621 h 11911"/>
            <a:gd name="connsiteX22" fmla="*/ 1156 w 10348"/>
            <a:gd name="connsiteY22" fmla="*/ 10204 h 11911"/>
            <a:gd name="connsiteX23" fmla="*/ 2017 w 10348"/>
            <a:gd name="connsiteY23" fmla="*/ 9826 h 11911"/>
            <a:gd name="connsiteX24" fmla="*/ 2816 w 10348"/>
            <a:gd name="connsiteY24" fmla="*/ 9816 h 11911"/>
            <a:gd name="connsiteX25" fmla="*/ 4016 w 10348"/>
            <a:gd name="connsiteY25" fmla="*/ 10843 h 11911"/>
            <a:gd name="connsiteX26" fmla="*/ 5469 w 10348"/>
            <a:gd name="connsiteY26" fmla="*/ 11830 h 11911"/>
            <a:gd name="connsiteX27" fmla="*/ 5896 w 10348"/>
            <a:gd name="connsiteY27" fmla="*/ 8595 h 11911"/>
            <a:gd name="connsiteX28" fmla="*/ 7247 w 10348"/>
            <a:gd name="connsiteY28" fmla="*/ 7778 h 11911"/>
            <a:gd name="connsiteX29" fmla="*/ 7297 w 10348"/>
            <a:gd name="connsiteY29" fmla="*/ 6764 h 11911"/>
            <a:gd name="connsiteX30" fmla="*/ 7587 w 10348"/>
            <a:gd name="connsiteY30" fmla="*/ 6503 h 11911"/>
            <a:gd name="connsiteX31" fmla="*/ 7969 w 10348"/>
            <a:gd name="connsiteY31" fmla="*/ 6078 h 11911"/>
            <a:gd name="connsiteX32" fmla="*/ 8619 w 10348"/>
            <a:gd name="connsiteY32" fmla="*/ 4935 h 11911"/>
            <a:gd name="connsiteX33" fmla="*/ 8743 w 10348"/>
            <a:gd name="connsiteY33" fmla="*/ 4248 h 11911"/>
            <a:gd name="connsiteX34" fmla="*/ 9173 w 10348"/>
            <a:gd name="connsiteY34" fmla="*/ 3203 h 11911"/>
            <a:gd name="connsiteX35" fmla="*/ 8826 w 10348"/>
            <a:gd name="connsiteY35" fmla="*/ 2059 h 11911"/>
            <a:gd name="connsiteX36" fmla="*/ 10348 w 10348"/>
            <a:gd name="connsiteY36" fmla="*/ 1765 h 11911"/>
            <a:gd name="connsiteX37" fmla="*/ 9913 w 10348"/>
            <a:gd name="connsiteY37" fmla="*/ 882 h 11911"/>
            <a:gd name="connsiteX38" fmla="*/ 9574 w 10348"/>
            <a:gd name="connsiteY38" fmla="*/ 329 h 11911"/>
            <a:gd name="connsiteX0" fmla="*/ 9574 w 10348"/>
            <a:gd name="connsiteY0" fmla="*/ 329 h 12956"/>
            <a:gd name="connsiteX1" fmla="*/ 8609 w 10348"/>
            <a:gd name="connsiteY1" fmla="*/ 1176 h 12956"/>
            <a:gd name="connsiteX2" fmla="*/ 7957 w 10348"/>
            <a:gd name="connsiteY2" fmla="*/ 1176 h 12956"/>
            <a:gd name="connsiteX3" fmla="*/ 7739 w 10348"/>
            <a:gd name="connsiteY3" fmla="*/ 294 h 12956"/>
            <a:gd name="connsiteX4" fmla="*/ 7522 w 10348"/>
            <a:gd name="connsiteY4" fmla="*/ 0 h 12956"/>
            <a:gd name="connsiteX5" fmla="*/ 6870 w 10348"/>
            <a:gd name="connsiteY5" fmla="*/ 882 h 12956"/>
            <a:gd name="connsiteX6" fmla="*/ 6435 w 10348"/>
            <a:gd name="connsiteY6" fmla="*/ 1471 h 12956"/>
            <a:gd name="connsiteX7" fmla="*/ 5604 w 10348"/>
            <a:gd name="connsiteY7" fmla="*/ 1160 h 12956"/>
            <a:gd name="connsiteX8" fmla="*/ 5131 w 10348"/>
            <a:gd name="connsiteY8" fmla="*/ 1176 h 12956"/>
            <a:gd name="connsiteX9" fmla="*/ 4478 w 10348"/>
            <a:gd name="connsiteY9" fmla="*/ 1176 h 12956"/>
            <a:gd name="connsiteX10" fmla="*/ 3609 w 10348"/>
            <a:gd name="connsiteY10" fmla="*/ 882 h 12956"/>
            <a:gd name="connsiteX11" fmla="*/ 3391 w 10348"/>
            <a:gd name="connsiteY11" fmla="*/ 2353 h 12956"/>
            <a:gd name="connsiteX12" fmla="*/ 2305 w 10348"/>
            <a:gd name="connsiteY12" fmla="*/ 2941 h 12956"/>
            <a:gd name="connsiteX13" fmla="*/ 1870 w 10348"/>
            <a:gd name="connsiteY13" fmla="*/ 3529 h 12956"/>
            <a:gd name="connsiteX14" fmla="*/ 1218 w 10348"/>
            <a:gd name="connsiteY14" fmla="*/ 3235 h 12956"/>
            <a:gd name="connsiteX15" fmla="*/ 574 w 10348"/>
            <a:gd name="connsiteY15" fmla="*/ 2846 h 12956"/>
            <a:gd name="connsiteX16" fmla="*/ 356 w 10348"/>
            <a:gd name="connsiteY16" fmla="*/ 4706 h 12956"/>
            <a:gd name="connsiteX17" fmla="*/ 348 w 10348"/>
            <a:gd name="connsiteY17" fmla="*/ 5882 h 12956"/>
            <a:gd name="connsiteX18" fmla="*/ 0 w 10348"/>
            <a:gd name="connsiteY18" fmla="*/ 7734 h 12956"/>
            <a:gd name="connsiteX19" fmla="*/ 800 w 10348"/>
            <a:gd name="connsiteY19" fmla="*/ 8417 h 12956"/>
            <a:gd name="connsiteX20" fmla="*/ 783 w 10348"/>
            <a:gd name="connsiteY20" fmla="*/ 9706 h 12956"/>
            <a:gd name="connsiteX21" fmla="*/ 472 w 10348"/>
            <a:gd name="connsiteY21" fmla="*/ 10621 h 12956"/>
            <a:gd name="connsiteX22" fmla="*/ 1156 w 10348"/>
            <a:gd name="connsiteY22" fmla="*/ 10204 h 12956"/>
            <a:gd name="connsiteX23" fmla="*/ 2017 w 10348"/>
            <a:gd name="connsiteY23" fmla="*/ 9826 h 12956"/>
            <a:gd name="connsiteX24" fmla="*/ 2816 w 10348"/>
            <a:gd name="connsiteY24" fmla="*/ 9816 h 12956"/>
            <a:gd name="connsiteX25" fmla="*/ 4016 w 10348"/>
            <a:gd name="connsiteY25" fmla="*/ 10843 h 12956"/>
            <a:gd name="connsiteX26" fmla="*/ 5469 w 10348"/>
            <a:gd name="connsiteY26" fmla="*/ 11830 h 12956"/>
            <a:gd name="connsiteX27" fmla="*/ 5478 w 10348"/>
            <a:gd name="connsiteY27" fmla="*/ 12764 h 12956"/>
            <a:gd name="connsiteX28" fmla="*/ 7247 w 10348"/>
            <a:gd name="connsiteY28" fmla="*/ 7778 h 12956"/>
            <a:gd name="connsiteX29" fmla="*/ 7297 w 10348"/>
            <a:gd name="connsiteY29" fmla="*/ 6764 h 12956"/>
            <a:gd name="connsiteX30" fmla="*/ 7587 w 10348"/>
            <a:gd name="connsiteY30" fmla="*/ 6503 h 12956"/>
            <a:gd name="connsiteX31" fmla="*/ 7969 w 10348"/>
            <a:gd name="connsiteY31" fmla="*/ 6078 h 12956"/>
            <a:gd name="connsiteX32" fmla="*/ 8619 w 10348"/>
            <a:gd name="connsiteY32" fmla="*/ 4935 h 12956"/>
            <a:gd name="connsiteX33" fmla="*/ 8743 w 10348"/>
            <a:gd name="connsiteY33" fmla="*/ 4248 h 12956"/>
            <a:gd name="connsiteX34" fmla="*/ 9173 w 10348"/>
            <a:gd name="connsiteY34" fmla="*/ 3203 h 12956"/>
            <a:gd name="connsiteX35" fmla="*/ 8826 w 10348"/>
            <a:gd name="connsiteY35" fmla="*/ 2059 h 12956"/>
            <a:gd name="connsiteX36" fmla="*/ 10348 w 10348"/>
            <a:gd name="connsiteY36" fmla="*/ 1765 h 12956"/>
            <a:gd name="connsiteX37" fmla="*/ 9913 w 10348"/>
            <a:gd name="connsiteY37" fmla="*/ 882 h 12956"/>
            <a:gd name="connsiteX38" fmla="*/ 9574 w 10348"/>
            <a:gd name="connsiteY38" fmla="*/ 329 h 12956"/>
            <a:gd name="connsiteX0" fmla="*/ 9574 w 10348"/>
            <a:gd name="connsiteY0" fmla="*/ 329 h 13761"/>
            <a:gd name="connsiteX1" fmla="*/ 8609 w 10348"/>
            <a:gd name="connsiteY1" fmla="*/ 1176 h 13761"/>
            <a:gd name="connsiteX2" fmla="*/ 7957 w 10348"/>
            <a:gd name="connsiteY2" fmla="*/ 1176 h 13761"/>
            <a:gd name="connsiteX3" fmla="*/ 7739 w 10348"/>
            <a:gd name="connsiteY3" fmla="*/ 294 h 13761"/>
            <a:gd name="connsiteX4" fmla="*/ 7522 w 10348"/>
            <a:gd name="connsiteY4" fmla="*/ 0 h 13761"/>
            <a:gd name="connsiteX5" fmla="*/ 6870 w 10348"/>
            <a:gd name="connsiteY5" fmla="*/ 882 h 13761"/>
            <a:gd name="connsiteX6" fmla="*/ 6435 w 10348"/>
            <a:gd name="connsiteY6" fmla="*/ 1471 h 13761"/>
            <a:gd name="connsiteX7" fmla="*/ 5604 w 10348"/>
            <a:gd name="connsiteY7" fmla="*/ 1160 h 13761"/>
            <a:gd name="connsiteX8" fmla="*/ 5131 w 10348"/>
            <a:gd name="connsiteY8" fmla="*/ 1176 h 13761"/>
            <a:gd name="connsiteX9" fmla="*/ 4478 w 10348"/>
            <a:gd name="connsiteY9" fmla="*/ 1176 h 13761"/>
            <a:gd name="connsiteX10" fmla="*/ 3609 w 10348"/>
            <a:gd name="connsiteY10" fmla="*/ 882 h 13761"/>
            <a:gd name="connsiteX11" fmla="*/ 3391 w 10348"/>
            <a:gd name="connsiteY11" fmla="*/ 2353 h 13761"/>
            <a:gd name="connsiteX12" fmla="*/ 2305 w 10348"/>
            <a:gd name="connsiteY12" fmla="*/ 2941 h 13761"/>
            <a:gd name="connsiteX13" fmla="*/ 1870 w 10348"/>
            <a:gd name="connsiteY13" fmla="*/ 3529 h 13761"/>
            <a:gd name="connsiteX14" fmla="*/ 1218 w 10348"/>
            <a:gd name="connsiteY14" fmla="*/ 3235 h 13761"/>
            <a:gd name="connsiteX15" fmla="*/ 574 w 10348"/>
            <a:gd name="connsiteY15" fmla="*/ 2846 h 13761"/>
            <a:gd name="connsiteX16" fmla="*/ 356 w 10348"/>
            <a:gd name="connsiteY16" fmla="*/ 4706 h 13761"/>
            <a:gd name="connsiteX17" fmla="*/ 348 w 10348"/>
            <a:gd name="connsiteY17" fmla="*/ 5882 h 13761"/>
            <a:gd name="connsiteX18" fmla="*/ 0 w 10348"/>
            <a:gd name="connsiteY18" fmla="*/ 7734 h 13761"/>
            <a:gd name="connsiteX19" fmla="*/ 800 w 10348"/>
            <a:gd name="connsiteY19" fmla="*/ 8417 h 13761"/>
            <a:gd name="connsiteX20" fmla="*/ 783 w 10348"/>
            <a:gd name="connsiteY20" fmla="*/ 9706 h 13761"/>
            <a:gd name="connsiteX21" fmla="*/ 472 w 10348"/>
            <a:gd name="connsiteY21" fmla="*/ 10621 h 13761"/>
            <a:gd name="connsiteX22" fmla="*/ 1156 w 10348"/>
            <a:gd name="connsiteY22" fmla="*/ 10204 h 13761"/>
            <a:gd name="connsiteX23" fmla="*/ 2017 w 10348"/>
            <a:gd name="connsiteY23" fmla="*/ 9826 h 13761"/>
            <a:gd name="connsiteX24" fmla="*/ 2816 w 10348"/>
            <a:gd name="connsiteY24" fmla="*/ 9816 h 13761"/>
            <a:gd name="connsiteX25" fmla="*/ 4016 w 10348"/>
            <a:gd name="connsiteY25" fmla="*/ 10843 h 13761"/>
            <a:gd name="connsiteX26" fmla="*/ 5469 w 10348"/>
            <a:gd name="connsiteY26" fmla="*/ 11830 h 13761"/>
            <a:gd name="connsiteX27" fmla="*/ 5478 w 10348"/>
            <a:gd name="connsiteY27" fmla="*/ 12764 h 13761"/>
            <a:gd name="connsiteX28" fmla="*/ 6829 w 10348"/>
            <a:gd name="connsiteY28" fmla="*/ 13402 h 13761"/>
            <a:gd name="connsiteX29" fmla="*/ 7297 w 10348"/>
            <a:gd name="connsiteY29" fmla="*/ 6764 h 13761"/>
            <a:gd name="connsiteX30" fmla="*/ 7587 w 10348"/>
            <a:gd name="connsiteY30" fmla="*/ 6503 h 13761"/>
            <a:gd name="connsiteX31" fmla="*/ 7969 w 10348"/>
            <a:gd name="connsiteY31" fmla="*/ 6078 h 13761"/>
            <a:gd name="connsiteX32" fmla="*/ 8619 w 10348"/>
            <a:gd name="connsiteY32" fmla="*/ 4935 h 13761"/>
            <a:gd name="connsiteX33" fmla="*/ 8743 w 10348"/>
            <a:gd name="connsiteY33" fmla="*/ 4248 h 13761"/>
            <a:gd name="connsiteX34" fmla="*/ 9173 w 10348"/>
            <a:gd name="connsiteY34" fmla="*/ 3203 h 13761"/>
            <a:gd name="connsiteX35" fmla="*/ 8826 w 10348"/>
            <a:gd name="connsiteY35" fmla="*/ 2059 h 13761"/>
            <a:gd name="connsiteX36" fmla="*/ 10348 w 10348"/>
            <a:gd name="connsiteY36" fmla="*/ 1765 h 13761"/>
            <a:gd name="connsiteX37" fmla="*/ 9913 w 10348"/>
            <a:gd name="connsiteY37" fmla="*/ 882 h 13761"/>
            <a:gd name="connsiteX38" fmla="*/ 9574 w 10348"/>
            <a:gd name="connsiteY38" fmla="*/ 329 h 13761"/>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02"/>
            <a:gd name="connsiteX1" fmla="*/ 8609 w 10348"/>
            <a:gd name="connsiteY1" fmla="*/ 1176 h 13402"/>
            <a:gd name="connsiteX2" fmla="*/ 7957 w 10348"/>
            <a:gd name="connsiteY2" fmla="*/ 1176 h 13402"/>
            <a:gd name="connsiteX3" fmla="*/ 7739 w 10348"/>
            <a:gd name="connsiteY3" fmla="*/ 294 h 13402"/>
            <a:gd name="connsiteX4" fmla="*/ 7522 w 10348"/>
            <a:gd name="connsiteY4" fmla="*/ 0 h 13402"/>
            <a:gd name="connsiteX5" fmla="*/ 6870 w 10348"/>
            <a:gd name="connsiteY5" fmla="*/ 882 h 13402"/>
            <a:gd name="connsiteX6" fmla="*/ 6435 w 10348"/>
            <a:gd name="connsiteY6" fmla="*/ 1471 h 13402"/>
            <a:gd name="connsiteX7" fmla="*/ 5604 w 10348"/>
            <a:gd name="connsiteY7" fmla="*/ 1160 h 13402"/>
            <a:gd name="connsiteX8" fmla="*/ 5131 w 10348"/>
            <a:gd name="connsiteY8" fmla="*/ 1176 h 13402"/>
            <a:gd name="connsiteX9" fmla="*/ 4478 w 10348"/>
            <a:gd name="connsiteY9" fmla="*/ 1176 h 13402"/>
            <a:gd name="connsiteX10" fmla="*/ 3609 w 10348"/>
            <a:gd name="connsiteY10" fmla="*/ 882 h 13402"/>
            <a:gd name="connsiteX11" fmla="*/ 3391 w 10348"/>
            <a:gd name="connsiteY11" fmla="*/ 2353 h 13402"/>
            <a:gd name="connsiteX12" fmla="*/ 2305 w 10348"/>
            <a:gd name="connsiteY12" fmla="*/ 2941 h 13402"/>
            <a:gd name="connsiteX13" fmla="*/ 1870 w 10348"/>
            <a:gd name="connsiteY13" fmla="*/ 3529 h 13402"/>
            <a:gd name="connsiteX14" fmla="*/ 1218 w 10348"/>
            <a:gd name="connsiteY14" fmla="*/ 3235 h 13402"/>
            <a:gd name="connsiteX15" fmla="*/ 574 w 10348"/>
            <a:gd name="connsiteY15" fmla="*/ 2846 h 13402"/>
            <a:gd name="connsiteX16" fmla="*/ 356 w 10348"/>
            <a:gd name="connsiteY16" fmla="*/ 4706 h 13402"/>
            <a:gd name="connsiteX17" fmla="*/ 348 w 10348"/>
            <a:gd name="connsiteY17" fmla="*/ 5882 h 13402"/>
            <a:gd name="connsiteX18" fmla="*/ 0 w 10348"/>
            <a:gd name="connsiteY18" fmla="*/ 7734 h 13402"/>
            <a:gd name="connsiteX19" fmla="*/ 800 w 10348"/>
            <a:gd name="connsiteY19" fmla="*/ 8417 h 13402"/>
            <a:gd name="connsiteX20" fmla="*/ 783 w 10348"/>
            <a:gd name="connsiteY20" fmla="*/ 9706 h 13402"/>
            <a:gd name="connsiteX21" fmla="*/ 472 w 10348"/>
            <a:gd name="connsiteY21" fmla="*/ 10621 h 13402"/>
            <a:gd name="connsiteX22" fmla="*/ 1156 w 10348"/>
            <a:gd name="connsiteY22" fmla="*/ 10204 h 13402"/>
            <a:gd name="connsiteX23" fmla="*/ 2017 w 10348"/>
            <a:gd name="connsiteY23" fmla="*/ 9826 h 13402"/>
            <a:gd name="connsiteX24" fmla="*/ 2816 w 10348"/>
            <a:gd name="connsiteY24" fmla="*/ 9816 h 13402"/>
            <a:gd name="connsiteX25" fmla="*/ 4016 w 10348"/>
            <a:gd name="connsiteY25" fmla="*/ 10843 h 13402"/>
            <a:gd name="connsiteX26" fmla="*/ 5469 w 10348"/>
            <a:gd name="connsiteY26" fmla="*/ 11830 h 13402"/>
            <a:gd name="connsiteX27" fmla="*/ 5478 w 10348"/>
            <a:gd name="connsiteY27" fmla="*/ 12764 h 13402"/>
            <a:gd name="connsiteX28" fmla="*/ 6829 w 10348"/>
            <a:gd name="connsiteY28" fmla="*/ 13402 h 13402"/>
            <a:gd name="connsiteX29" fmla="*/ 7297 w 10348"/>
            <a:gd name="connsiteY29" fmla="*/ 6764 h 13402"/>
            <a:gd name="connsiteX30" fmla="*/ 7587 w 10348"/>
            <a:gd name="connsiteY30" fmla="*/ 6503 h 13402"/>
            <a:gd name="connsiteX31" fmla="*/ 7969 w 10348"/>
            <a:gd name="connsiteY31" fmla="*/ 6078 h 13402"/>
            <a:gd name="connsiteX32" fmla="*/ 8619 w 10348"/>
            <a:gd name="connsiteY32" fmla="*/ 4935 h 13402"/>
            <a:gd name="connsiteX33" fmla="*/ 8743 w 10348"/>
            <a:gd name="connsiteY33" fmla="*/ 4248 h 13402"/>
            <a:gd name="connsiteX34" fmla="*/ 9173 w 10348"/>
            <a:gd name="connsiteY34" fmla="*/ 3203 h 13402"/>
            <a:gd name="connsiteX35" fmla="*/ 8826 w 10348"/>
            <a:gd name="connsiteY35" fmla="*/ 2059 h 13402"/>
            <a:gd name="connsiteX36" fmla="*/ 10348 w 10348"/>
            <a:gd name="connsiteY36" fmla="*/ 1765 h 13402"/>
            <a:gd name="connsiteX37" fmla="*/ 9913 w 10348"/>
            <a:gd name="connsiteY37" fmla="*/ 882 h 13402"/>
            <a:gd name="connsiteX38" fmla="*/ 9574 w 10348"/>
            <a:gd name="connsiteY38" fmla="*/ 329 h 13402"/>
            <a:gd name="connsiteX0" fmla="*/ 9574 w 10348"/>
            <a:gd name="connsiteY0" fmla="*/ 329 h 13432"/>
            <a:gd name="connsiteX1" fmla="*/ 8609 w 10348"/>
            <a:gd name="connsiteY1" fmla="*/ 1176 h 13432"/>
            <a:gd name="connsiteX2" fmla="*/ 7957 w 10348"/>
            <a:gd name="connsiteY2" fmla="*/ 1176 h 13432"/>
            <a:gd name="connsiteX3" fmla="*/ 7739 w 10348"/>
            <a:gd name="connsiteY3" fmla="*/ 294 h 13432"/>
            <a:gd name="connsiteX4" fmla="*/ 7522 w 10348"/>
            <a:gd name="connsiteY4" fmla="*/ 0 h 13432"/>
            <a:gd name="connsiteX5" fmla="*/ 6870 w 10348"/>
            <a:gd name="connsiteY5" fmla="*/ 882 h 13432"/>
            <a:gd name="connsiteX6" fmla="*/ 6435 w 10348"/>
            <a:gd name="connsiteY6" fmla="*/ 1471 h 13432"/>
            <a:gd name="connsiteX7" fmla="*/ 5604 w 10348"/>
            <a:gd name="connsiteY7" fmla="*/ 1160 h 13432"/>
            <a:gd name="connsiteX8" fmla="*/ 5131 w 10348"/>
            <a:gd name="connsiteY8" fmla="*/ 1176 h 13432"/>
            <a:gd name="connsiteX9" fmla="*/ 4478 w 10348"/>
            <a:gd name="connsiteY9" fmla="*/ 1176 h 13432"/>
            <a:gd name="connsiteX10" fmla="*/ 3609 w 10348"/>
            <a:gd name="connsiteY10" fmla="*/ 882 h 13432"/>
            <a:gd name="connsiteX11" fmla="*/ 3391 w 10348"/>
            <a:gd name="connsiteY11" fmla="*/ 2353 h 13432"/>
            <a:gd name="connsiteX12" fmla="*/ 2305 w 10348"/>
            <a:gd name="connsiteY12" fmla="*/ 2941 h 13432"/>
            <a:gd name="connsiteX13" fmla="*/ 1870 w 10348"/>
            <a:gd name="connsiteY13" fmla="*/ 3529 h 13432"/>
            <a:gd name="connsiteX14" fmla="*/ 1218 w 10348"/>
            <a:gd name="connsiteY14" fmla="*/ 3235 h 13432"/>
            <a:gd name="connsiteX15" fmla="*/ 574 w 10348"/>
            <a:gd name="connsiteY15" fmla="*/ 2846 h 13432"/>
            <a:gd name="connsiteX16" fmla="*/ 356 w 10348"/>
            <a:gd name="connsiteY16" fmla="*/ 4706 h 13432"/>
            <a:gd name="connsiteX17" fmla="*/ 348 w 10348"/>
            <a:gd name="connsiteY17" fmla="*/ 5882 h 13432"/>
            <a:gd name="connsiteX18" fmla="*/ 0 w 10348"/>
            <a:gd name="connsiteY18" fmla="*/ 7734 h 13432"/>
            <a:gd name="connsiteX19" fmla="*/ 800 w 10348"/>
            <a:gd name="connsiteY19" fmla="*/ 8417 h 13432"/>
            <a:gd name="connsiteX20" fmla="*/ 783 w 10348"/>
            <a:gd name="connsiteY20" fmla="*/ 9706 h 13432"/>
            <a:gd name="connsiteX21" fmla="*/ 472 w 10348"/>
            <a:gd name="connsiteY21" fmla="*/ 10621 h 13432"/>
            <a:gd name="connsiteX22" fmla="*/ 1156 w 10348"/>
            <a:gd name="connsiteY22" fmla="*/ 10204 h 13432"/>
            <a:gd name="connsiteX23" fmla="*/ 2017 w 10348"/>
            <a:gd name="connsiteY23" fmla="*/ 9826 h 13432"/>
            <a:gd name="connsiteX24" fmla="*/ 2816 w 10348"/>
            <a:gd name="connsiteY24" fmla="*/ 9816 h 13432"/>
            <a:gd name="connsiteX25" fmla="*/ 4016 w 10348"/>
            <a:gd name="connsiteY25" fmla="*/ 10843 h 13432"/>
            <a:gd name="connsiteX26" fmla="*/ 5469 w 10348"/>
            <a:gd name="connsiteY26" fmla="*/ 11830 h 13432"/>
            <a:gd name="connsiteX27" fmla="*/ 5478 w 10348"/>
            <a:gd name="connsiteY27" fmla="*/ 12764 h 13432"/>
            <a:gd name="connsiteX28" fmla="*/ 6829 w 10348"/>
            <a:gd name="connsiteY28" fmla="*/ 13402 h 13432"/>
            <a:gd name="connsiteX29" fmla="*/ 7923 w 10348"/>
            <a:gd name="connsiteY29" fmla="*/ 12582 h 13432"/>
            <a:gd name="connsiteX30" fmla="*/ 7587 w 10348"/>
            <a:gd name="connsiteY30" fmla="*/ 6503 h 13432"/>
            <a:gd name="connsiteX31" fmla="*/ 7969 w 10348"/>
            <a:gd name="connsiteY31" fmla="*/ 6078 h 13432"/>
            <a:gd name="connsiteX32" fmla="*/ 8619 w 10348"/>
            <a:gd name="connsiteY32" fmla="*/ 4935 h 13432"/>
            <a:gd name="connsiteX33" fmla="*/ 8743 w 10348"/>
            <a:gd name="connsiteY33" fmla="*/ 4248 h 13432"/>
            <a:gd name="connsiteX34" fmla="*/ 9173 w 10348"/>
            <a:gd name="connsiteY34" fmla="*/ 3203 h 13432"/>
            <a:gd name="connsiteX35" fmla="*/ 8826 w 10348"/>
            <a:gd name="connsiteY35" fmla="*/ 2059 h 13432"/>
            <a:gd name="connsiteX36" fmla="*/ 10348 w 10348"/>
            <a:gd name="connsiteY36" fmla="*/ 1765 h 13432"/>
            <a:gd name="connsiteX37" fmla="*/ 9913 w 10348"/>
            <a:gd name="connsiteY37" fmla="*/ 882 h 13432"/>
            <a:gd name="connsiteX38" fmla="*/ 9574 w 10348"/>
            <a:gd name="connsiteY38" fmla="*/ 329 h 13432"/>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7587 w 10348"/>
            <a:gd name="connsiteY30" fmla="*/ 650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7587 w 10348"/>
            <a:gd name="connsiteY30" fmla="*/ 650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7969 w 10348"/>
            <a:gd name="connsiteY31" fmla="*/ 6078 h 13403"/>
            <a:gd name="connsiteX32" fmla="*/ 8619 w 10348"/>
            <a:gd name="connsiteY32" fmla="*/ 4935 h 13403"/>
            <a:gd name="connsiteX33" fmla="*/ 8743 w 10348"/>
            <a:gd name="connsiteY33" fmla="*/ 4248 h 13403"/>
            <a:gd name="connsiteX34" fmla="*/ 9173 w 10348"/>
            <a:gd name="connsiteY34" fmla="*/ 3203 h 13403"/>
            <a:gd name="connsiteX35" fmla="*/ 8826 w 10348"/>
            <a:gd name="connsiteY35" fmla="*/ 2059 h 13403"/>
            <a:gd name="connsiteX36" fmla="*/ 10348 w 10348"/>
            <a:gd name="connsiteY36" fmla="*/ 1765 h 13403"/>
            <a:gd name="connsiteX37" fmla="*/ 9913 w 10348"/>
            <a:gd name="connsiteY37" fmla="*/ 882 h 13403"/>
            <a:gd name="connsiteX38" fmla="*/ 9574 w 10348"/>
            <a:gd name="connsiteY38"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7969 w 10348"/>
            <a:gd name="connsiteY32" fmla="*/ 6078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8619 w 10348"/>
            <a:gd name="connsiteY33" fmla="*/ 4935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8743 w 10348"/>
            <a:gd name="connsiteY34" fmla="*/ 4248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9173 w 10348"/>
            <a:gd name="connsiteY35" fmla="*/ 3203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876 w 10348"/>
            <a:gd name="connsiteY35" fmla="*/ 5821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8826 w 10348"/>
            <a:gd name="connsiteY36" fmla="*/ 2059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10348"/>
            <a:gd name="connsiteY0" fmla="*/ 329 h 13403"/>
            <a:gd name="connsiteX1" fmla="*/ 8609 w 10348"/>
            <a:gd name="connsiteY1" fmla="*/ 1176 h 13403"/>
            <a:gd name="connsiteX2" fmla="*/ 7957 w 10348"/>
            <a:gd name="connsiteY2" fmla="*/ 1176 h 13403"/>
            <a:gd name="connsiteX3" fmla="*/ 7739 w 10348"/>
            <a:gd name="connsiteY3" fmla="*/ 294 h 13403"/>
            <a:gd name="connsiteX4" fmla="*/ 7522 w 10348"/>
            <a:gd name="connsiteY4" fmla="*/ 0 h 13403"/>
            <a:gd name="connsiteX5" fmla="*/ 6870 w 10348"/>
            <a:gd name="connsiteY5" fmla="*/ 882 h 13403"/>
            <a:gd name="connsiteX6" fmla="*/ 6435 w 10348"/>
            <a:gd name="connsiteY6" fmla="*/ 1471 h 13403"/>
            <a:gd name="connsiteX7" fmla="*/ 5604 w 10348"/>
            <a:gd name="connsiteY7" fmla="*/ 1160 h 13403"/>
            <a:gd name="connsiteX8" fmla="*/ 5131 w 10348"/>
            <a:gd name="connsiteY8" fmla="*/ 1176 h 13403"/>
            <a:gd name="connsiteX9" fmla="*/ 4478 w 10348"/>
            <a:gd name="connsiteY9" fmla="*/ 1176 h 13403"/>
            <a:gd name="connsiteX10" fmla="*/ 3609 w 10348"/>
            <a:gd name="connsiteY10" fmla="*/ 882 h 13403"/>
            <a:gd name="connsiteX11" fmla="*/ 3391 w 10348"/>
            <a:gd name="connsiteY11" fmla="*/ 2353 h 13403"/>
            <a:gd name="connsiteX12" fmla="*/ 2305 w 10348"/>
            <a:gd name="connsiteY12" fmla="*/ 2941 h 13403"/>
            <a:gd name="connsiteX13" fmla="*/ 1870 w 10348"/>
            <a:gd name="connsiteY13" fmla="*/ 3529 h 13403"/>
            <a:gd name="connsiteX14" fmla="*/ 1218 w 10348"/>
            <a:gd name="connsiteY14" fmla="*/ 3235 h 13403"/>
            <a:gd name="connsiteX15" fmla="*/ 574 w 10348"/>
            <a:gd name="connsiteY15" fmla="*/ 2846 h 13403"/>
            <a:gd name="connsiteX16" fmla="*/ 356 w 10348"/>
            <a:gd name="connsiteY16" fmla="*/ 4706 h 13403"/>
            <a:gd name="connsiteX17" fmla="*/ 348 w 10348"/>
            <a:gd name="connsiteY17" fmla="*/ 5882 h 13403"/>
            <a:gd name="connsiteX18" fmla="*/ 0 w 10348"/>
            <a:gd name="connsiteY18" fmla="*/ 7734 h 13403"/>
            <a:gd name="connsiteX19" fmla="*/ 800 w 10348"/>
            <a:gd name="connsiteY19" fmla="*/ 8417 h 13403"/>
            <a:gd name="connsiteX20" fmla="*/ 783 w 10348"/>
            <a:gd name="connsiteY20" fmla="*/ 9706 h 13403"/>
            <a:gd name="connsiteX21" fmla="*/ 472 w 10348"/>
            <a:gd name="connsiteY21" fmla="*/ 10621 h 13403"/>
            <a:gd name="connsiteX22" fmla="*/ 1156 w 10348"/>
            <a:gd name="connsiteY22" fmla="*/ 10204 h 13403"/>
            <a:gd name="connsiteX23" fmla="*/ 2017 w 10348"/>
            <a:gd name="connsiteY23" fmla="*/ 9826 h 13403"/>
            <a:gd name="connsiteX24" fmla="*/ 2816 w 10348"/>
            <a:gd name="connsiteY24" fmla="*/ 9816 h 13403"/>
            <a:gd name="connsiteX25" fmla="*/ 4016 w 10348"/>
            <a:gd name="connsiteY25" fmla="*/ 10843 h 13403"/>
            <a:gd name="connsiteX26" fmla="*/ 5469 w 10348"/>
            <a:gd name="connsiteY26" fmla="*/ 11830 h 13403"/>
            <a:gd name="connsiteX27" fmla="*/ 5478 w 10348"/>
            <a:gd name="connsiteY27" fmla="*/ 12764 h 13403"/>
            <a:gd name="connsiteX28" fmla="*/ 6829 w 10348"/>
            <a:gd name="connsiteY28" fmla="*/ 13402 h 13403"/>
            <a:gd name="connsiteX29" fmla="*/ 7923 w 10348"/>
            <a:gd name="connsiteY29" fmla="*/ 12582 h 13403"/>
            <a:gd name="connsiteX30" fmla="*/ 8561 w 10348"/>
            <a:gd name="connsiteY30" fmla="*/ 11933 h 13403"/>
            <a:gd name="connsiteX31" fmla="*/ 8740 w 10348"/>
            <a:gd name="connsiteY31" fmla="*/ 10758 h 13403"/>
            <a:gd name="connsiteX32" fmla="*/ 9779 w 10348"/>
            <a:gd name="connsiteY32" fmla="*/ 10829 h 13403"/>
            <a:gd name="connsiteX33" fmla="*/ 9872 w 10348"/>
            <a:gd name="connsiteY33" fmla="*/ 9686 h 13403"/>
            <a:gd name="connsiteX34" fmla="*/ 7003 w 10348"/>
            <a:gd name="connsiteY34" fmla="*/ 7157 h 13403"/>
            <a:gd name="connsiteX35" fmla="*/ 6319 w 10348"/>
            <a:gd name="connsiteY35" fmla="*/ 5530 h 13403"/>
            <a:gd name="connsiteX36" fmla="*/ 4789 w 10348"/>
            <a:gd name="connsiteY36" fmla="*/ 5162 h 13403"/>
            <a:gd name="connsiteX37" fmla="*/ 10348 w 10348"/>
            <a:gd name="connsiteY37" fmla="*/ 1765 h 13403"/>
            <a:gd name="connsiteX38" fmla="*/ 9913 w 10348"/>
            <a:gd name="connsiteY38" fmla="*/ 882 h 13403"/>
            <a:gd name="connsiteX39" fmla="*/ 9574 w 10348"/>
            <a:gd name="connsiteY39" fmla="*/ 329 h 13403"/>
            <a:gd name="connsiteX0" fmla="*/ 9574 w 9913"/>
            <a:gd name="connsiteY0" fmla="*/ 329 h 13403"/>
            <a:gd name="connsiteX1" fmla="*/ 8609 w 9913"/>
            <a:gd name="connsiteY1" fmla="*/ 1176 h 13403"/>
            <a:gd name="connsiteX2" fmla="*/ 7957 w 9913"/>
            <a:gd name="connsiteY2" fmla="*/ 1176 h 13403"/>
            <a:gd name="connsiteX3" fmla="*/ 7739 w 9913"/>
            <a:gd name="connsiteY3" fmla="*/ 294 h 13403"/>
            <a:gd name="connsiteX4" fmla="*/ 7522 w 9913"/>
            <a:gd name="connsiteY4" fmla="*/ 0 h 13403"/>
            <a:gd name="connsiteX5" fmla="*/ 6870 w 9913"/>
            <a:gd name="connsiteY5" fmla="*/ 882 h 13403"/>
            <a:gd name="connsiteX6" fmla="*/ 6435 w 9913"/>
            <a:gd name="connsiteY6" fmla="*/ 1471 h 13403"/>
            <a:gd name="connsiteX7" fmla="*/ 5604 w 9913"/>
            <a:gd name="connsiteY7" fmla="*/ 1160 h 13403"/>
            <a:gd name="connsiteX8" fmla="*/ 5131 w 9913"/>
            <a:gd name="connsiteY8" fmla="*/ 1176 h 13403"/>
            <a:gd name="connsiteX9" fmla="*/ 4478 w 9913"/>
            <a:gd name="connsiteY9" fmla="*/ 1176 h 13403"/>
            <a:gd name="connsiteX10" fmla="*/ 3609 w 9913"/>
            <a:gd name="connsiteY10" fmla="*/ 882 h 13403"/>
            <a:gd name="connsiteX11" fmla="*/ 3391 w 9913"/>
            <a:gd name="connsiteY11" fmla="*/ 2353 h 13403"/>
            <a:gd name="connsiteX12" fmla="*/ 2305 w 9913"/>
            <a:gd name="connsiteY12" fmla="*/ 2941 h 13403"/>
            <a:gd name="connsiteX13" fmla="*/ 1870 w 9913"/>
            <a:gd name="connsiteY13" fmla="*/ 3529 h 13403"/>
            <a:gd name="connsiteX14" fmla="*/ 1218 w 9913"/>
            <a:gd name="connsiteY14" fmla="*/ 3235 h 13403"/>
            <a:gd name="connsiteX15" fmla="*/ 574 w 9913"/>
            <a:gd name="connsiteY15" fmla="*/ 2846 h 13403"/>
            <a:gd name="connsiteX16" fmla="*/ 356 w 9913"/>
            <a:gd name="connsiteY16" fmla="*/ 4706 h 13403"/>
            <a:gd name="connsiteX17" fmla="*/ 348 w 9913"/>
            <a:gd name="connsiteY17" fmla="*/ 5882 h 13403"/>
            <a:gd name="connsiteX18" fmla="*/ 0 w 9913"/>
            <a:gd name="connsiteY18" fmla="*/ 7734 h 13403"/>
            <a:gd name="connsiteX19" fmla="*/ 800 w 9913"/>
            <a:gd name="connsiteY19" fmla="*/ 8417 h 13403"/>
            <a:gd name="connsiteX20" fmla="*/ 783 w 9913"/>
            <a:gd name="connsiteY20" fmla="*/ 9706 h 13403"/>
            <a:gd name="connsiteX21" fmla="*/ 472 w 9913"/>
            <a:gd name="connsiteY21" fmla="*/ 10621 h 13403"/>
            <a:gd name="connsiteX22" fmla="*/ 1156 w 9913"/>
            <a:gd name="connsiteY22" fmla="*/ 10204 h 13403"/>
            <a:gd name="connsiteX23" fmla="*/ 2017 w 9913"/>
            <a:gd name="connsiteY23" fmla="*/ 9826 h 13403"/>
            <a:gd name="connsiteX24" fmla="*/ 2816 w 9913"/>
            <a:gd name="connsiteY24" fmla="*/ 9816 h 13403"/>
            <a:gd name="connsiteX25" fmla="*/ 4016 w 9913"/>
            <a:gd name="connsiteY25" fmla="*/ 10843 h 13403"/>
            <a:gd name="connsiteX26" fmla="*/ 5469 w 9913"/>
            <a:gd name="connsiteY26" fmla="*/ 11830 h 13403"/>
            <a:gd name="connsiteX27" fmla="*/ 5478 w 9913"/>
            <a:gd name="connsiteY27" fmla="*/ 12764 h 13403"/>
            <a:gd name="connsiteX28" fmla="*/ 6829 w 9913"/>
            <a:gd name="connsiteY28" fmla="*/ 13402 h 13403"/>
            <a:gd name="connsiteX29" fmla="*/ 7923 w 9913"/>
            <a:gd name="connsiteY29" fmla="*/ 12582 h 13403"/>
            <a:gd name="connsiteX30" fmla="*/ 8561 w 9913"/>
            <a:gd name="connsiteY30" fmla="*/ 11933 h 13403"/>
            <a:gd name="connsiteX31" fmla="*/ 8740 w 9913"/>
            <a:gd name="connsiteY31" fmla="*/ 10758 h 13403"/>
            <a:gd name="connsiteX32" fmla="*/ 9779 w 9913"/>
            <a:gd name="connsiteY32" fmla="*/ 10829 h 13403"/>
            <a:gd name="connsiteX33" fmla="*/ 9872 w 9913"/>
            <a:gd name="connsiteY33" fmla="*/ 9686 h 13403"/>
            <a:gd name="connsiteX34" fmla="*/ 7003 w 9913"/>
            <a:gd name="connsiteY34" fmla="*/ 7157 h 13403"/>
            <a:gd name="connsiteX35" fmla="*/ 6319 w 9913"/>
            <a:gd name="connsiteY35" fmla="*/ 5530 h 13403"/>
            <a:gd name="connsiteX36" fmla="*/ 4789 w 9913"/>
            <a:gd name="connsiteY36" fmla="*/ 5162 h 13403"/>
            <a:gd name="connsiteX37" fmla="*/ 4153 w 9913"/>
            <a:gd name="connsiteY37" fmla="*/ 3607 h 13403"/>
            <a:gd name="connsiteX38" fmla="*/ 9913 w 9913"/>
            <a:gd name="connsiteY38" fmla="*/ 882 h 13403"/>
            <a:gd name="connsiteX39" fmla="*/ 9574 w 9913"/>
            <a:gd name="connsiteY39" fmla="*/ 329 h 13403"/>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3641 w 10000"/>
            <a:gd name="connsiteY10" fmla="*/ 658 h 10000"/>
            <a:gd name="connsiteX11" fmla="*/ 3421 w 10000"/>
            <a:gd name="connsiteY11" fmla="*/ 1756 h 10000"/>
            <a:gd name="connsiteX12" fmla="*/ 2325 w 10000"/>
            <a:gd name="connsiteY12" fmla="*/ 2194 h 10000"/>
            <a:gd name="connsiteX13" fmla="*/ 1886 w 10000"/>
            <a:gd name="connsiteY13" fmla="*/ 2633 h 10000"/>
            <a:gd name="connsiteX14" fmla="*/ 1229 w 10000"/>
            <a:gd name="connsiteY14" fmla="*/ 2414 h 10000"/>
            <a:gd name="connsiteX15" fmla="*/ 579 w 10000"/>
            <a:gd name="connsiteY15" fmla="*/ 2123 h 10000"/>
            <a:gd name="connsiteX16" fmla="*/ 359 w 10000"/>
            <a:gd name="connsiteY16" fmla="*/ 3511 h 10000"/>
            <a:gd name="connsiteX17" fmla="*/ 351 w 10000"/>
            <a:gd name="connsiteY17" fmla="*/ 4389 h 10000"/>
            <a:gd name="connsiteX18" fmla="*/ 0 w 10000"/>
            <a:gd name="connsiteY18" fmla="*/ 5770 h 10000"/>
            <a:gd name="connsiteX19" fmla="*/ 807 w 10000"/>
            <a:gd name="connsiteY19" fmla="*/ 6280 h 10000"/>
            <a:gd name="connsiteX20" fmla="*/ 790 w 10000"/>
            <a:gd name="connsiteY20" fmla="*/ 7242 h 10000"/>
            <a:gd name="connsiteX21" fmla="*/ 476 w 10000"/>
            <a:gd name="connsiteY21" fmla="*/ 7924 h 10000"/>
            <a:gd name="connsiteX22" fmla="*/ 1166 w 10000"/>
            <a:gd name="connsiteY22" fmla="*/ 7613 h 10000"/>
            <a:gd name="connsiteX23" fmla="*/ 2035 w 10000"/>
            <a:gd name="connsiteY23" fmla="*/ 7331 h 10000"/>
            <a:gd name="connsiteX24" fmla="*/ 2841 w 10000"/>
            <a:gd name="connsiteY24" fmla="*/ 7324 h 10000"/>
            <a:gd name="connsiteX25" fmla="*/ 4051 w 10000"/>
            <a:gd name="connsiteY25" fmla="*/ 8090 h 10000"/>
            <a:gd name="connsiteX26" fmla="*/ 5517 w 10000"/>
            <a:gd name="connsiteY26" fmla="*/ 8826 h 10000"/>
            <a:gd name="connsiteX27" fmla="*/ 5526 w 10000"/>
            <a:gd name="connsiteY27" fmla="*/ 9523 h 10000"/>
            <a:gd name="connsiteX28" fmla="*/ 6889 w 10000"/>
            <a:gd name="connsiteY28" fmla="*/ 9999 h 10000"/>
            <a:gd name="connsiteX29" fmla="*/ 7993 w 10000"/>
            <a:gd name="connsiteY29" fmla="*/ 9387 h 10000"/>
            <a:gd name="connsiteX30" fmla="*/ 8636 w 10000"/>
            <a:gd name="connsiteY30" fmla="*/ 8903 h 10000"/>
            <a:gd name="connsiteX31" fmla="*/ 8817 w 10000"/>
            <a:gd name="connsiteY31" fmla="*/ 8027 h 10000"/>
            <a:gd name="connsiteX32" fmla="*/ 9865 w 10000"/>
            <a:gd name="connsiteY32" fmla="*/ 8080 h 10000"/>
            <a:gd name="connsiteX33" fmla="*/ 9959 w 10000"/>
            <a:gd name="connsiteY33" fmla="*/ 7227 h 10000"/>
            <a:gd name="connsiteX34" fmla="*/ 7064 w 10000"/>
            <a:gd name="connsiteY34" fmla="*/ 5340 h 10000"/>
            <a:gd name="connsiteX35" fmla="*/ 6374 w 10000"/>
            <a:gd name="connsiteY35" fmla="*/ 4126 h 10000"/>
            <a:gd name="connsiteX36" fmla="*/ 4831 w 10000"/>
            <a:gd name="connsiteY36" fmla="*/ 3851 h 10000"/>
            <a:gd name="connsiteX37" fmla="*/ 4189 w 10000"/>
            <a:gd name="connsiteY37" fmla="*/ 2691 h 10000"/>
            <a:gd name="connsiteX38" fmla="*/ 10000 w 10000"/>
            <a:gd name="connsiteY38" fmla="*/ 658 h 10000"/>
            <a:gd name="connsiteX39" fmla="*/ 9658 w 10000"/>
            <a:gd name="connsiteY39"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3641 w 10000"/>
            <a:gd name="connsiteY10" fmla="*/ 658 h 10000"/>
            <a:gd name="connsiteX11" fmla="*/ 2325 w 10000"/>
            <a:gd name="connsiteY11" fmla="*/ 2194 h 10000"/>
            <a:gd name="connsiteX12" fmla="*/ 1886 w 10000"/>
            <a:gd name="connsiteY12" fmla="*/ 2633 h 10000"/>
            <a:gd name="connsiteX13" fmla="*/ 1229 w 10000"/>
            <a:gd name="connsiteY13" fmla="*/ 2414 h 10000"/>
            <a:gd name="connsiteX14" fmla="*/ 579 w 10000"/>
            <a:gd name="connsiteY14" fmla="*/ 2123 h 10000"/>
            <a:gd name="connsiteX15" fmla="*/ 359 w 10000"/>
            <a:gd name="connsiteY15" fmla="*/ 3511 h 10000"/>
            <a:gd name="connsiteX16" fmla="*/ 351 w 10000"/>
            <a:gd name="connsiteY16" fmla="*/ 4389 h 10000"/>
            <a:gd name="connsiteX17" fmla="*/ 0 w 10000"/>
            <a:gd name="connsiteY17" fmla="*/ 5770 h 10000"/>
            <a:gd name="connsiteX18" fmla="*/ 807 w 10000"/>
            <a:gd name="connsiteY18" fmla="*/ 6280 h 10000"/>
            <a:gd name="connsiteX19" fmla="*/ 790 w 10000"/>
            <a:gd name="connsiteY19" fmla="*/ 7242 h 10000"/>
            <a:gd name="connsiteX20" fmla="*/ 476 w 10000"/>
            <a:gd name="connsiteY20" fmla="*/ 7924 h 10000"/>
            <a:gd name="connsiteX21" fmla="*/ 1166 w 10000"/>
            <a:gd name="connsiteY21" fmla="*/ 7613 h 10000"/>
            <a:gd name="connsiteX22" fmla="*/ 2035 w 10000"/>
            <a:gd name="connsiteY22" fmla="*/ 7331 h 10000"/>
            <a:gd name="connsiteX23" fmla="*/ 2841 w 10000"/>
            <a:gd name="connsiteY23" fmla="*/ 7324 h 10000"/>
            <a:gd name="connsiteX24" fmla="*/ 4051 w 10000"/>
            <a:gd name="connsiteY24" fmla="*/ 8090 h 10000"/>
            <a:gd name="connsiteX25" fmla="*/ 5517 w 10000"/>
            <a:gd name="connsiteY25" fmla="*/ 8826 h 10000"/>
            <a:gd name="connsiteX26" fmla="*/ 5526 w 10000"/>
            <a:gd name="connsiteY26" fmla="*/ 9523 h 10000"/>
            <a:gd name="connsiteX27" fmla="*/ 6889 w 10000"/>
            <a:gd name="connsiteY27" fmla="*/ 9999 h 10000"/>
            <a:gd name="connsiteX28" fmla="*/ 7993 w 10000"/>
            <a:gd name="connsiteY28" fmla="*/ 9387 h 10000"/>
            <a:gd name="connsiteX29" fmla="*/ 8636 w 10000"/>
            <a:gd name="connsiteY29" fmla="*/ 8903 h 10000"/>
            <a:gd name="connsiteX30" fmla="*/ 8817 w 10000"/>
            <a:gd name="connsiteY30" fmla="*/ 8027 h 10000"/>
            <a:gd name="connsiteX31" fmla="*/ 9865 w 10000"/>
            <a:gd name="connsiteY31" fmla="*/ 8080 h 10000"/>
            <a:gd name="connsiteX32" fmla="*/ 9959 w 10000"/>
            <a:gd name="connsiteY32" fmla="*/ 7227 h 10000"/>
            <a:gd name="connsiteX33" fmla="*/ 7064 w 10000"/>
            <a:gd name="connsiteY33" fmla="*/ 5340 h 10000"/>
            <a:gd name="connsiteX34" fmla="*/ 6374 w 10000"/>
            <a:gd name="connsiteY34" fmla="*/ 4126 h 10000"/>
            <a:gd name="connsiteX35" fmla="*/ 4831 w 10000"/>
            <a:gd name="connsiteY35" fmla="*/ 3851 h 10000"/>
            <a:gd name="connsiteX36" fmla="*/ 4189 w 10000"/>
            <a:gd name="connsiteY36" fmla="*/ 2691 h 10000"/>
            <a:gd name="connsiteX37" fmla="*/ 10000 w 10000"/>
            <a:gd name="connsiteY37" fmla="*/ 658 h 10000"/>
            <a:gd name="connsiteX38" fmla="*/ 9658 w 10000"/>
            <a:gd name="connsiteY38"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5176 w 10000"/>
            <a:gd name="connsiteY8" fmla="*/ 877 h 10000"/>
            <a:gd name="connsiteX9" fmla="*/ 4517 w 10000"/>
            <a:gd name="connsiteY9" fmla="*/ 877 h 10000"/>
            <a:gd name="connsiteX10" fmla="*/ 2325 w 10000"/>
            <a:gd name="connsiteY10" fmla="*/ 2194 h 10000"/>
            <a:gd name="connsiteX11" fmla="*/ 1886 w 10000"/>
            <a:gd name="connsiteY11" fmla="*/ 2633 h 10000"/>
            <a:gd name="connsiteX12" fmla="*/ 1229 w 10000"/>
            <a:gd name="connsiteY12" fmla="*/ 2414 h 10000"/>
            <a:gd name="connsiteX13" fmla="*/ 579 w 10000"/>
            <a:gd name="connsiteY13" fmla="*/ 2123 h 10000"/>
            <a:gd name="connsiteX14" fmla="*/ 359 w 10000"/>
            <a:gd name="connsiteY14" fmla="*/ 3511 h 10000"/>
            <a:gd name="connsiteX15" fmla="*/ 351 w 10000"/>
            <a:gd name="connsiteY15" fmla="*/ 4389 h 10000"/>
            <a:gd name="connsiteX16" fmla="*/ 0 w 10000"/>
            <a:gd name="connsiteY16" fmla="*/ 5770 h 10000"/>
            <a:gd name="connsiteX17" fmla="*/ 807 w 10000"/>
            <a:gd name="connsiteY17" fmla="*/ 6280 h 10000"/>
            <a:gd name="connsiteX18" fmla="*/ 790 w 10000"/>
            <a:gd name="connsiteY18" fmla="*/ 7242 h 10000"/>
            <a:gd name="connsiteX19" fmla="*/ 476 w 10000"/>
            <a:gd name="connsiteY19" fmla="*/ 7924 h 10000"/>
            <a:gd name="connsiteX20" fmla="*/ 1166 w 10000"/>
            <a:gd name="connsiteY20" fmla="*/ 7613 h 10000"/>
            <a:gd name="connsiteX21" fmla="*/ 2035 w 10000"/>
            <a:gd name="connsiteY21" fmla="*/ 7331 h 10000"/>
            <a:gd name="connsiteX22" fmla="*/ 2841 w 10000"/>
            <a:gd name="connsiteY22" fmla="*/ 7324 h 10000"/>
            <a:gd name="connsiteX23" fmla="*/ 4051 w 10000"/>
            <a:gd name="connsiteY23" fmla="*/ 8090 h 10000"/>
            <a:gd name="connsiteX24" fmla="*/ 5517 w 10000"/>
            <a:gd name="connsiteY24" fmla="*/ 8826 h 10000"/>
            <a:gd name="connsiteX25" fmla="*/ 5526 w 10000"/>
            <a:gd name="connsiteY25" fmla="*/ 9523 h 10000"/>
            <a:gd name="connsiteX26" fmla="*/ 6889 w 10000"/>
            <a:gd name="connsiteY26" fmla="*/ 9999 h 10000"/>
            <a:gd name="connsiteX27" fmla="*/ 7993 w 10000"/>
            <a:gd name="connsiteY27" fmla="*/ 9387 h 10000"/>
            <a:gd name="connsiteX28" fmla="*/ 8636 w 10000"/>
            <a:gd name="connsiteY28" fmla="*/ 8903 h 10000"/>
            <a:gd name="connsiteX29" fmla="*/ 8817 w 10000"/>
            <a:gd name="connsiteY29" fmla="*/ 8027 h 10000"/>
            <a:gd name="connsiteX30" fmla="*/ 9865 w 10000"/>
            <a:gd name="connsiteY30" fmla="*/ 8080 h 10000"/>
            <a:gd name="connsiteX31" fmla="*/ 9959 w 10000"/>
            <a:gd name="connsiteY31" fmla="*/ 7227 h 10000"/>
            <a:gd name="connsiteX32" fmla="*/ 7064 w 10000"/>
            <a:gd name="connsiteY32" fmla="*/ 5340 h 10000"/>
            <a:gd name="connsiteX33" fmla="*/ 6374 w 10000"/>
            <a:gd name="connsiteY33" fmla="*/ 4126 h 10000"/>
            <a:gd name="connsiteX34" fmla="*/ 4831 w 10000"/>
            <a:gd name="connsiteY34" fmla="*/ 3851 h 10000"/>
            <a:gd name="connsiteX35" fmla="*/ 4189 w 10000"/>
            <a:gd name="connsiteY35" fmla="*/ 2691 h 10000"/>
            <a:gd name="connsiteX36" fmla="*/ 10000 w 10000"/>
            <a:gd name="connsiteY36" fmla="*/ 658 h 10000"/>
            <a:gd name="connsiteX37" fmla="*/ 9658 w 10000"/>
            <a:gd name="connsiteY37"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5653 w 10000"/>
            <a:gd name="connsiteY7" fmla="*/ 865 h 10000"/>
            <a:gd name="connsiteX8" fmla="*/ 4517 w 10000"/>
            <a:gd name="connsiteY8" fmla="*/ 877 h 10000"/>
            <a:gd name="connsiteX9" fmla="*/ 2325 w 10000"/>
            <a:gd name="connsiteY9" fmla="*/ 2194 h 10000"/>
            <a:gd name="connsiteX10" fmla="*/ 1886 w 10000"/>
            <a:gd name="connsiteY10" fmla="*/ 2633 h 10000"/>
            <a:gd name="connsiteX11" fmla="*/ 1229 w 10000"/>
            <a:gd name="connsiteY11" fmla="*/ 2414 h 10000"/>
            <a:gd name="connsiteX12" fmla="*/ 579 w 10000"/>
            <a:gd name="connsiteY12" fmla="*/ 2123 h 10000"/>
            <a:gd name="connsiteX13" fmla="*/ 359 w 10000"/>
            <a:gd name="connsiteY13" fmla="*/ 3511 h 10000"/>
            <a:gd name="connsiteX14" fmla="*/ 351 w 10000"/>
            <a:gd name="connsiteY14" fmla="*/ 4389 h 10000"/>
            <a:gd name="connsiteX15" fmla="*/ 0 w 10000"/>
            <a:gd name="connsiteY15" fmla="*/ 5770 h 10000"/>
            <a:gd name="connsiteX16" fmla="*/ 807 w 10000"/>
            <a:gd name="connsiteY16" fmla="*/ 6280 h 10000"/>
            <a:gd name="connsiteX17" fmla="*/ 790 w 10000"/>
            <a:gd name="connsiteY17" fmla="*/ 7242 h 10000"/>
            <a:gd name="connsiteX18" fmla="*/ 476 w 10000"/>
            <a:gd name="connsiteY18" fmla="*/ 7924 h 10000"/>
            <a:gd name="connsiteX19" fmla="*/ 1166 w 10000"/>
            <a:gd name="connsiteY19" fmla="*/ 7613 h 10000"/>
            <a:gd name="connsiteX20" fmla="*/ 2035 w 10000"/>
            <a:gd name="connsiteY20" fmla="*/ 7331 h 10000"/>
            <a:gd name="connsiteX21" fmla="*/ 2841 w 10000"/>
            <a:gd name="connsiteY21" fmla="*/ 7324 h 10000"/>
            <a:gd name="connsiteX22" fmla="*/ 4051 w 10000"/>
            <a:gd name="connsiteY22" fmla="*/ 8090 h 10000"/>
            <a:gd name="connsiteX23" fmla="*/ 5517 w 10000"/>
            <a:gd name="connsiteY23" fmla="*/ 8826 h 10000"/>
            <a:gd name="connsiteX24" fmla="*/ 5526 w 10000"/>
            <a:gd name="connsiteY24" fmla="*/ 9523 h 10000"/>
            <a:gd name="connsiteX25" fmla="*/ 6889 w 10000"/>
            <a:gd name="connsiteY25" fmla="*/ 9999 h 10000"/>
            <a:gd name="connsiteX26" fmla="*/ 7993 w 10000"/>
            <a:gd name="connsiteY26" fmla="*/ 9387 h 10000"/>
            <a:gd name="connsiteX27" fmla="*/ 8636 w 10000"/>
            <a:gd name="connsiteY27" fmla="*/ 8903 h 10000"/>
            <a:gd name="connsiteX28" fmla="*/ 8817 w 10000"/>
            <a:gd name="connsiteY28" fmla="*/ 8027 h 10000"/>
            <a:gd name="connsiteX29" fmla="*/ 9865 w 10000"/>
            <a:gd name="connsiteY29" fmla="*/ 8080 h 10000"/>
            <a:gd name="connsiteX30" fmla="*/ 9959 w 10000"/>
            <a:gd name="connsiteY30" fmla="*/ 7227 h 10000"/>
            <a:gd name="connsiteX31" fmla="*/ 7064 w 10000"/>
            <a:gd name="connsiteY31" fmla="*/ 5340 h 10000"/>
            <a:gd name="connsiteX32" fmla="*/ 6374 w 10000"/>
            <a:gd name="connsiteY32" fmla="*/ 4126 h 10000"/>
            <a:gd name="connsiteX33" fmla="*/ 4831 w 10000"/>
            <a:gd name="connsiteY33" fmla="*/ 3851 h 10000"/>
            <a:gd name="connsiteX34" fmla="*/ 4189 w 10000"/>
            <a:gd name="connsiteY34" fmla="*/ 2691 h 10000"/>
            <a:gd name="connsiteX35" fmla="*/ 10000 w 10000"/>
            <a:gd name="connsiteY35" fmla="*/ 658 h 10000"/>
            <a:gd name="connsiteX36" fmla="*/ 9658 w 10000"/>
            <a:gd name="connsiteY36"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6491 w 10000"/>
            <a:gd name="connsiteY6" fmla="*/ 1098 h 10000"/>
            <a:gd name="connsiteX7" fmla="*/ 4517 w 10000"/>
            <a:gd name="connsiteY7" fmla="*/ 877 h 10000"/>
            <a:gd name="connsiteX8" fmla="*/ 2325 w 10000"/>
            <a:gd name="connsiteY8" fmla="*/ 2194 h 10000"/>
            <a:gd name="connsiteX9" fmla="*/ 1886 w 10000"/>
            <a:gd name="connsiteY9" fmla="*/ 2633 h 10000"/>
            <a:gd name="connsiteX10" fmla="*/ 1229 w 10000"/>
            <a:gd name="connsiteY10" fmla="*/ 2414 h 10000"/>
            <a:gd name="connsiteX11" fmla="*/ 579 w 10000"/>
            <a:gd name="connsiteY11" fmla="*/ 2123 h 10000"/>
            <a:gd name="connsiteX12" fmla="*/ 359 w 10000"/>
            <a:gd name="connsiteY12" fmla="*/ 3511 h 10000"/>
            <a:gd name="connsiteX13" fmla="*/ 351 w 10000"/>
            <a:gd name="connsiteY13" fmla="*/ 4389 h 10000"/>
            <a:gd name="connsiteX14" fmla="*/ 0 w 10000"/>
            <a:gd name="connsiteY14" fmla="*/ 5770 h 10000"/>
            <a:gd name="connsiteX15" fmla="*/ 807 w 10000"/>
            <a:gd name="connsiteY15" fmla="*/ 6280 h 10000"/>
            <a:gd name="connsiteX16" fmla="*/ 790 w 10000"/>
            <a:gd name="connsiteY16" fmla="*/ 7242 h 10000"/>
            <a:gd name="connsiteX17" fmla="*/ 476 w 10000"/>
            <a:gd name="connsiteY17" fmla="*/ 7924 h 10000"/>
            <a:gd name="connsiteX18" fmla="*/ 1166 w 10000"/>
            <a:gd name="connsiteY18" fmla="*/ 7613 h 10000"/>
            <a:gd name="connsiteX19" fmla="*/ 2035 w 10000"/>
            <a:gd name="connsiteY19" fmla="*/ 7331 h 10000"/>
            <a:gd name="connsiteX20" fmla="*/ 2841 w 10000"/>
            <a:gd name="connsiteY20" fmla="*/ 7324 h 10000"/>
            <a:gd name="connsiteX21" fmla="*/ 4051 w 10000"/>
            <a:gd name="connsiteY21" fmla="*/ 8090 h 10000"/>
            <a:gd name="connsiteX22" fmla="*/ 5517 w 10000"/>
            <a:gd name="connsiteY22" fmla="*/ 8826 h 10000"/>
            <a:gd name="connsiteX23" fmla="*/ 5526 w 10000"/>
            <a:gd name="connsiteY23" fmla="*/ 9523 h 10000"/>
            <a:gd name="connsiteX24" fmla="*/ 6889 w 10000"/>
            <a:gd name="connsiteY24" fmla="*/ 9999 h 10000"/>
            <a:gd name="connsiteX25" fmla="*/ 7993 w 10000"/>
            <a:gd name="connsiteY25" fmla="*/ 9387 h 10000"/>
            <a:gd name="connsiteX26" fmla="*/ 8636 w 10000"/>
            <a:gd name="connsiteY26" fmla="*/ 8903 h 10000"/>
            <a:gd name="connsiteX27" fmla="*/ 8817 w 10000"/>
            <a:gd name="connsiteY27" fmla="*/ 8027 h 10000"/>
            <a:gd name="connsiteX28" fmla="*/ 9865 w 10000"/>
            <a:gd name="connsiteY28" fmla="*/ 8080 h 10000"/>
            <a:gd name="connsiteX29" fmla="*/ 9959 w 10000"/>
            <a:gd name="connsiteY29" fmla="*/ 7227 h 10000"/>
            <a:gd name="connsiteX30" fmla="*/ 7064 w 10000"/>
            <a:gd name="connsiteY30" fmla="*/ 5340 h 10000"/>
            <a:gd name="connsiteX31" fmla="*/ 6374 w 10000"/>
            <a:gd name="connsiteY31" fmla="*/ 4126 h 10000"/>
            <a:gd name="connsiteX32" fmla="*/ 4831 w 10000"/>
            <a:gd name="connsiteY32" fmla="*/ 3851 h 10000"/>
            <a:gd name="connsiteX33" fmla="*/ 4189 w 10000"/>
            <a:gd name="connsiteY33" fmla="*/ 2691 h 10000"/>
            <a:gd name="connsiteX34" fmla="*/ 10000 w 10000"/>
            <a:gd name="connsiteY34" fmla="*/ 658 h 10000"/>
            <a:gd name="connsiteX35" fmla="*/ 9658 w 10000"/>
            <a:gd name="connsiteY35"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6930 w 10000"/>
            <a:gd name="connsiteY5" fmla="*/ 658 h 10000"/>
            <a:gd name="connsiteX6" fmla="*/ 4517 w 10000"/>
            <a:gd name="connsiteY6" fmla="*/ 877 h 10000"/>
            <a:gd name="connsiteX7" fmla="*/ 2325 w 10000"/>
            <a:gd name="connsiteY7" fmla="*/ 2194 h 10000"/>
            <a:gd name="connsiteX8" fmla="*/ 1886 w 10000"/>
            <a:gd name="connsiteY8" fmla="*/ 2633 h 10000"/>
            <a:gd name="connsiteX9" fmla="*/ 1229 w 10000"/>
            <a:gd name="connsiteY9" fmla="*/ 2414 h 10000"/>
            <a:gd name="connsiteX10" fmla="*/ 579 w 10000"/>
            <a:gd name="connsiteY10" fmla="*/ 2123 h 10000"/>
            <a:gd name="connsiteX11" fmla="*/ 359 w 10000"/>
            <a:gd name="connsiteY11" fmla="*/ 3511 h 10000"/>
            <a:gd name="connsiteX12" fmla="*/ 351 w 10000"/>
            <a:gd name="connsiteY12" fmla="*/ 4389 h 10000"/>
            <a:gd name="connsiteX13" fmla="*/ 0 w 10000"/>
            <a:gd name="connsiteY13" fmla="*/ 5770 h 10000"/>
            <a:gd name="connsiteX14" fmla="*/ 807 w 10000"/>
            <a:gd name="connsiteY14" fmla="*/ 6280 h 10000"/>
            <a:gd name="connsiteX15" fmla="*/ 790 w 10000"/>
            <a:gd name="connsiteY15" fmla="*/ 7242 h 10000"/>
            <a:gd name="connsiteX16" fmla="*/ 476 w 10000"/>
            <a:gd name="connsiteY16" fmla="*/ 7924 h 10000"/>
            <a:gd name="connsiteX17" fmla="*/ 1166 w 10000"/>
            <a:gd name="connsiteY17" fmla="*/ 7613 h 10000"/>
            <a:gd name="connsiteX18" fmla="*/ 2035 w 10000"/>
            <a:gd name="connsiteY18" fmla="*/ 7331 h 10000"/>
            <a:gd name="connsiteX19" fmla="*/ 2841 w 10000"/>
            <a:gd name="connsiteY19" fmla="*/ 7324 h 10000"/>
            <a:gd name="connsiteX20" fmla="*/ 4051 w 10000"/>
            <a:gd name="connsiteY20" fmla="*/ 8090 h 10000"/>
            <a:gd name="connsiteX21" fmla="*/ 5517 w 10000"/>
            <a:gd name="connsiteY21" fmla="*/ 8826 h 10000"/>
            <a:gd name="connsiteX22" fmla="*/ 5526 w 10000"/>
            <a:gd name="connsiteY22" fmla="*/ 9523 h 10000"/>
            <a:gd name="connsiteX23" fmla="*/ 6889 w 10000"/>
            <a:gd name="connsiteY23" fmla="*/ 9999 h 10000"/>
            <a:gd name="connsiteX24" fmla="*/ 7993 w 10000"/>
            <a:gd name="connsiteY24" fmla="*/ 9387 h 10000"/>
            <a:gd name="connsiteX25" fmla="*/ 8636 w 10000"/>
            <a:gd name="connsiteY25" fmla="*/ 8903 h 10000"/>
            <a:gd name="connsiteX26" fmla="*/ 8817 w 10000"/>
            <a:gd name="connsiteY26" fmla="*/ 8027 h 10000"/>
            <a:gd name="connsiteX27" fmla="*/ 9865 w 10000"/>
            <a:gd name="connsiteY27" fmla="*/ 8080 h 10000"/>
            <a:gd name="connsiteX28" fmla="*/ 9959 w 10000"/>
            <a:gd name="connsiteY28" fmla="*/ 7227 h 10000"/>
            <a:gd name="connsiteX29" fmla="*/ 7064 w 10000"/>
            <a:gd name="connsiteY29" fmla="*/ 5340 h 10000"/>
            <a:gd name="connsiteX30" fmla="*/ 6374 w 10000"/>
            <a:gd name="connsiteY30" fmla="*/ 4126 h 10000"/>
            <a:gd name="connsiteX31" fmla="*/ 4831 w 10000"/>
            <a:gd name="connsiteY31" fmla="*/ 3851 h 10000"/>
            <a:gd name="connsiteX32" fmla="*/ 4189 w 10000"/>
            <a:gd name="connsiteY32" fmla="*/ 2691 h 10000"/>
            <a:gd name="connsiteX33" fmla="*/ 10000 w 10000"/>
            <a:gd name="connsiteY33" fmla="*/ 658 h 10000"/>
            <a:gd name="connsiteX34" fmla="*/ 9658 w 10000"/>
            <a:gd name="connsiteY34" fmla="*/ 245 h 10000"/>
            <a:gd name="connsiteX0" fmla="*/ 9658 w 10000"/>
            <a:gd name="connsiteY0" fmla="*/ 245 h 10000"/>
            <a:gd name="connsiteX1" fmla="*/ 8685 w 10000"/>
            <a:gd name="connsiteY1" fmla="*/ 877 h 10000"/>
            <a:gd name="connsiteX2" fmla="*/ 8027 w 10000"/>
            <a:gd name="connsiteY2" fmla="*/ 877 h 10000"/>
            <a:gd name="connsiteX3" fmla="*/ 7807 w 10000"/>
            <a:gd name="connsiteY3" fmla="*/ 219 h 10000"/>
            <a:gd name="connsiteX4" fmla="*/ 7588 w 10000"/>
            <a:gd name="connsiteY4" fmla="*/ 0 h 10000"/>
            <a:gd name="connsiteX5" fmla="*/ 4517 w 10000"/>
            <a:gd name="connsiteY5" fmla="*/ 877 h 10000"/>
            <a:gd name="connsiteX6" fmla="*/ 2325 w 10000"/>
            <a:gd name="connsiteY6" fmla="*/ 2194 h 10000"/>
            <a:gd name="connsiteX7" fmla="*/ 1886 w 10000"/>
            <a:gd name="connsiteY7" fmla="*/ 2633 h 10000"/>
            <a:gd name="connsiteX8" fmla="*/ 1229 w 10000"/>
            <a:gd name="connsiteY8" fmla="*/ 2414 h 10000"/>
            <a:gd name="connsiteX9" fmla="*/ 579 w 10000"/>
            <a:gd name="connsiteY9" fmla="*/ 2123 h 10000"/>
            <a:gd name="connsiteX10" fmla="*/ 359 w 10000"/>
            <a:gd name="connsiteY10" fmla="*/ 3511 h 10000"/>
            <a:gd name="connsiteX11" fmla="*/ 351 w 10000"/>
            <a:gd name="connsiteY11" fmla="*/ 4389 h 10000"/>
            <a:gd name="connsiteX12" fmla="*/ 0 w 10000"/>
            <a:gd name="connsiteY12" fmla="*/ 5770 h 10000"/>
            <a:gd name="connsiteX13" fmla="*/ 807 w 10000"/>
            <a:gd name="connsiteY13" fmla="*/ 6280 h 10000"/>
            <a:gd name="connsiteX14" fmla="*/ 790 w 10000"/>
            <a:gd name="connsiteY14" fmla="*/ 7242 h 10000"/>
            <a:gd name="connsiteX15" fmla="*/ 476 w 10000"/>
            <a:gd name="connsiteY15" fmla="*/ 7924 h 10000"/>
            <a:gd name="connsiteX16" fmla="*/ 1166 w 10000"/>
            <a:gd name="connsiteY16" fmla="*/ 7613 h 10000"/>
            <a:gd name="connsiteX17" fmla="*/ 2035 w 10000"/>
            <a:gd name="connsiteY17" fmla="*/ 7331 h 10000"/>
            <a:gd name="connsiteX18" fmla="*/ 2841 w 10000"/>
            <a:gd name="connsiteY18" fmla="*/ 7324 h 10000"/>
            <a:gd name="connsiteX19" fmla="*/ 4051 w 10000"/>
            <a:gd name="connsiteY19" fmla="*/ 8090 h 10000"/>
            <a:gd name="connsiteX20" fmla="*/ 5517 w 10000"/>
            <a:gd name="connsiteY20" fmla="*/ 8826 h 10000"/>
            <a:gd name="connsiteX21" fmla="*/ 5526 w 10000"/>
            <a:gd name="connsiteY21" fmla="*/ 9523 h 10000"/>
            <a:gd name="connsiteX22" fmla="*/ 6889 w 10000"/>
            <a:gd name="connsiteY22" fmla="*/ 9999 h 10000"/>
            <a:gd name="connsiteX23" fmla="*/ 7993 w 10000"/>
            <a:gd name="connsiteY23" fmla="*/ 9387 h 10000"/>
            <a:gd name="connsiteX24" fmla="*/ 8636 w 10000"/>
            <a:gd name="connsiteY24" fmla="*/ 8903 h 10000"/>
            <a:gd name="connsiteX25" fmla="*/ 8817 w 10000"/>
            <a:gd name="connsiteY25" fmla="*/ 8027 h 10000"/>
            <a:gd name="connsiteX26" fmla="*/ 9865 w 10000"/>
            <a:gd name="connsiteY26" fmla="*/ 8080 h 10000"/>
            <a:gd name="connsiteX27" fmla="*/ 9959 w 10000"/>
            <a:gd name="connsiteY27" fmla="*/ 7227 h 10000"/>
            <a:gd name="connsiteX28" fmla="*/ 7064 w 10000"/>
            <a:gd name="connsiteY28" fmla="*/ 5340 h 10000"/>
            <a:gd name="connsiteX29" fmla="*/ 6374 w 10000"/>
            <a:gd name="connsiteY29" fmla="*/ 4126 h 10000"/>
            <a:gd name="connsiteX30" fmla="*/ 4831 w 10000"/>
            <a:gd name="connsiteY30" fmla="*/ 3851 h 10000"/>
            <a:gd name="connsiteX31" fmla="*/ 4189 w 10000"/>
            <a:gd name="connsiteY31" fmla="*/ 2691 h 10000"/>
            <a:gd name="connsiteX32" fmla="*/ 10000 w 10000"/>
            <a:gd name="connsiteY32" fmla="*/ 658 h 10000"/>
            <a:gd name="connsiteX33" fmla="*/ 9658 w 10000"/>
            <a:gd name="connsiteY33" fmla="*/ 245 h 10000"/>
            <a:gd name="connsiteX0" fmla="*/ 9658 w 10000"/>
            <a:gd name="connsiteY0" fmla="*/ 26 h 9781"/>
            <a:gd name="connsiteX1" fmla="*/ 8685 w 10000"/>
            <a:gd name="connsiteY1" fmla="*/ 658 h 9781"/>
            <a:gd name="connsiteX2" fmla="*/ 8027 w 10000"/>
            <a:gd name="connsiteY2" fmla="*/ 658 h 9781"/>
            <a:gd name="connsiteX3" fmla="*/ 7807 w 10000"/>
            <a:gd name="connsiteY3" fmla="*/ 0 h 9781"/>
            <a:gd name="connsiteX4" fmla="*/ 4517 w 10000"/>
            <a:gd name="connsiteY4" fmla="*/ 658 h 9781"/>
            <a:gd name="connsiteX5" fmla="*/ 2325 w 10000"/>
            <a:gd name="connsiteY5" fmla="*/ 1975 h 9781"/>
            <a:gd name="connsiteX6" fmla="*/ 1886 w 10000"/>
            <a:gd name="connsiteY6" fmla="*/ 2414 h 9781"/>
            <a:gd name="connsiteX7" fmla="*/ 1229 w 10000"/>
            <a:gd name="connsiteY7" fmla="*/ 2195 h 9781"/>
            <a:gd name="connsiteX8" fmla="*/ 579 w 10000"/>
            <a:gd name="connsiteY8" fmla="*/ 1904 h 9781"/>
            <a:gd name="connsiteX9" fmla="*/ 359 w 10000"/>
            <a:gd name="connsiteY9" fmla="*/ 3292 h 9781"/>
            <a:gd name="connsiteX10" fmla="*/ 351 w 10000"/>
            <a:gd name="connsiteY10" fmla="*/ 4170 h 9781"/>
            <a:gd name="connsiteX11" fmla="*/ 0 w 10000"/>
            <a:gd name="connsiteY11" fmla="*/ 5551 h 9781"/>
            <a:gd name="connsiteX12" fmla="*/ 807 w 10000"/>
            <a:gd name="connsiteY12" fmla="*/ 6061 h 9781"/>
            <a:gd name="connsiteX13" fmla="*/ 790 w 10000"/>
            <a:gd name="connsiteY13" fmla="*/ 7023 h 9781"/>
            <a:gd name="connsiteX14" fmla="*/ 476 w 10000"/>
            <a:gd name="connsiteY14" fmla="*/ 7705 h 9781"/>
            <a:gd name="connsiteX15" fmla="*/ 1166 w 10000"/>
            <a:gd name="connsiteY15" fmla="*/ 7394 h 9781"/>
            <a:gd name="connsiteX16" fmla="*/ 2035 w 10000"/>
            <a:gd name="connsiteY16" fmla="*/ 7112 h 9781"/>
            <a:gd name="connsiteX17" fmla="*/ 2841 w 10000"/>
            <a:gd name="connsiteY17" fmla="*/ 7105 h 9781"/>
            <a:gd name="connsiteX18" fmla="*/ 4051 w 10000"/>
            <a:gd name="connsiteY18" fmla="*/ 7871 h 9781"/>
            <a:gd name="connsiteX19" fmla="*/ 5517 w 10000"/>
            <a:gd name="connsiteY19" fmla="*/ 8607 h 9781"/>
            <a:gd name="connsiteX20" fmla="*/ 5526 w 10000"/>
            <a:gd name="connsiteY20" fmla="*/ 9304 h 9781"/>
            <a:gd name="connsiteX21" fmla="*/ 6889 w 10000"/>
            <a:gd name="connsiteY21" fmla="*/ 9780 h 9781"/>
            <a:gd name="connsiteX22" fmla="*/ 7993 w 10000"/>
            <a:gd name="connsiteY22" fmla="*/ 9168 h 9781"/>
            <a:gd name="connsiteX23" fmla="*/ 8636 w 10000"/>
            <a:gd name="connsiteY23" fmla="*/ 8684 h 9781"/>
            <a:gd name="connsiteX24" fmla="*/ 8817 w 10000"/>
            <a:gd name="connsiteY24" fmla="*/ 7808 h 9781"/>
            <a:gd name="connsiteX25" fmla="*/ 9865 w 10000"/>
            <a:gd name="connsiteY25" fmla="*/ 7861 h 9781"/>
            <a:gd name="connsiteX26" fmla="*/ 9959 w 10000"/>
            <a:gd name="connsiteY26" fmla="*/ 7008 h 9781"/>
            <a:gd name="connsiteX27" fmla="*/ 7064 w 10000"/>
            <a:gd name="connsiteY27" fmla="*/ 5121 h 9781"/>
            <a:gd name="connsiteX28" fmla="*/ 6374 w 10000"/>
            <a:gd name="connsiteY28" fmla="*/ 3907 h 9781"/>
            <a:gd name="connsiteX29" fmla="*/ 4831 w 10000"/>
            <a:gd name="connsiteY29" fmla="*/ 3632 h 9781"/>
            <a:gd name="connsiteX30" fmla="*/ 4189 w 10000"/>
            <a:gd name="connsiteY30" fmla="*/ 2472 h 9781"/>
            <a:gd name="connsiteX31" fmla="*/ 10000 w 10000"/>
            <a:gd name="connsiteY31" fmla="*/ 439 h 9781"/>
            <a:gd name="connsiteX32" fmla="*/ 9658 w 10000"/>
            <a:gd name="connsiteY32" fmla="*/ 26 h 9781"/>
            <a:gd name="connsiteX0" fmla="*/ 9658 w 10000"/>
            <a:gd name="connsiteY0" fmla="*/ 0 h 9973"/>
            <a:gd name="connsiteX1" fmla="*/ 8685 w 10000"/>
            <a:gd name="connsiteY1" fmla="*/ 646 h 9973"/>
            <a:gd name="connsiteX2" fmla="*/ 8027 w 10000"/>
            <a:gd name="connsiteY2" fmla="*/ 646 h 9973"/>
            <a:gd name="connsiteX3" fmla="*/ 4517 w 10000"/>
            <a:gd name="connsiteY3" fmla="*/ 646 h 9973"/>
            <a:gd name="connsiteX4" fmla="*/ 2325 w 10000"/>
            <a:gd name="connsiteY4" fmla="*/ 1992 h 9973"/>
            <a:gd name="connsiteX5" fmla="*/ 1886 w 10000"/>
            <a:gd name="connsiteY5" fmla="*/ 2441 h 9973"/>
            <a:gd name="connsiteX6" fmla="*/ 1229 w 10000"/>
            <a:gd name="connsiteY6" fmla="*/ 2217 h 9973"/>
            <a:gd name="connsiteX7" fmla="*/ 579 w 10000"/>
            <a:gd name="connsiteY7" fmla="*/ 1920 h 9973"/>
            <a:gd name="connsiteX8" fmla="*/ 359 w 10000"/>
            <a:gd name="connsiteY8" fmla="*/ 3339 h 9973"/>
            <a:gd name="connsiteX9" fmla="*/ 351 w 10000"/>
            <a:gd name="connsiteY9" fmla="*/ 4236 h 9973"/>
            <a:gd name="connsiteX10" fmla="*/ 0 w 10000"/>
            <a:gd name="connsiteY10" fmla="*/ 5648 h 9973"/>
            <a:gd name="connsiteX11" fmla="*/ 807 w 10000"/>
            <a:gd name="connsiteY11" fmla="*/ 6170 h 9973"/>
            <a:gd name="connsiteX12" fmla="*/ 790 w 10000"/>
            <a:gd name="connsiteY12" fmla="*/ 7153 h 9973"/>
            <a:gd name="connsiteX13" fmla="*/ 476 w 10000"/>
            <a:gd name="connsiteY13" fmla="*/ 7851 h 9973"/>
            <a:gd name="connsiteX14" fmla="*/ 1166 w 10000"/>
            <a:gd name="connsiteY14" fmla="*/ 7533 h 9973"/>
            <a:gd name="connsiteX15" fmla="*/ 2035 w 10000"/>
            <a:gd name="connsiteY15" fmla="*/ 7244 h 9973"/>
            <a:gd name="connsiteX16" fmla="*/ 2841 w 10000"/>
            <a:gd name="connsiteY16" fmla="*/ 7237 h 9973"/>
            <a:gd name="connsiteX17" fmla="*/ 4051 w 10000"/>
            <a:gd name="connsiteY17" fmla="*/ 8020 h 9973"/>
            <a:gd name="connsiteX18" fmla="*/ 5517 w 10000"/>
            <a:gd name="connsiteY18" fmla="*/ 8773 h 9973"/>
            <a:gd name="connsiteX19" fmla="*/ 5526 w 10000"/>
            <a:gd name="connsiteY19" fmla="*/ 9485 h 9973"/>
            <a:gd name="connsiteX20" fmla="*/ 6889 w 10000"/>
            <a:gd name="connsiteY20" fmla="*/ 9972 h 9973"/>
            <a:gd name="connsiteX21" fmla="*/ 7993 w 10000"/>
            <a:gd name="connsiteY21" fmla="*/ 9346 h 9973"/>
            <a:gd name="connsiteX22" fmla="*/ 8636 w 10000"/>
            <a:gd name="connsiteY22" fmla="*/ 8851 h 9973"/>
            <a:gd name="connsiteX23" fmla="*/ 8817 w 10000"/>
            <a:gd name="connsiteY23" fmla="*/ 7956 h 9973"/>
            <a:gd name="connsiteX24" fmla="*/ 9865 w 10000"/>
            <a:gd name="connsiteY24" fmla="*/ 8010 h 9973"/>
            <a:gd name="connsiteX25" fmla="*/ 9959 w 10000"/>
            <a:gd name="connsiteY25" fmla="*/ 7138 h 9973"/>
            <a:gd name="connsiteX26" fmla="*/ 7064 w 10000"/>
            <a:gd name="connsiteY26" fmla="*/ 5209 h 9973"/>
            <a:gd name="connsiteX27" fmla="*/ 6374 w 10000"/>
            <a:gd name="connsiteY27" fmla="*/ 3967 h 9973"/>
            <a:gd name="connsiteX28" fmla="*/ 4831 w 10000"/>
            <a:gd name="connsiteY28" fmla="*/ 3686 h 9973"/>
            <a:gd name="connsiteX29" fmla="*/ 4189 w 10000"/>
            <a:gd name="connsiteY29" fmla="*/ 2500 h 9973"/>
            <a:gd name="connsiteX30" fmla="*/ 10000 w 10000"/>
            <a:gd name="connsiteY30" fmla="*/ 422 h 9973"/>
            <a:gd name="connsiteX31" fmla="*/ 9658 w 10000"/>
            <a:gd name="connsiteY31" fmla="*/ 0 h 9973"/>
            <a:gd name="connsiteX0" fmla="*/ 9658 w 10000"/>
            <a:gd name="connsiteY0" fmla="*/ 0 h 10000"/>
            <a:gd name="connsiteX1" fmla="*/ 8685 w 10000"/>
            <a:gd name="connsiteY1" fmla="*/ 648 h 10000"/>
            <a:gd name="connsiteX2" fmla="*/ 4517 w 10000"/>
            <a:gd name="connsiteY2" fmla="*/ 648 h 10000"/>
            <a:gd name="connsiteX3" fmla="*/ 2325 w 10000"/>
            <a:gd name="connsiteY3" fmla="*/ 1997 h 10000"/>
            <a:gd name="connsiteX4" fmla="*/ 1886 w 10000"/>
            <a:gd name="connsiteY4" fmla="*/ 2448 h 10000"/>
            <a:gd name="connsiteX5" fmla="*/ 1229 w 10000"/>
            <a:gd name="connsiteY5" fmla="*/ 2223 h 10000"/>
            <a:gd name="connsiteX6" fmla="*/ 579 w 10000"/>
            <a:gd name="connsiteY6" fmla="*/ 1925 h 10000"/>
            <a:gd name="connsiteX7" fmla="*/ 359 w 10000"/>
            <a:gd name="connsiteY7" fmla="*/ 3348 h 10000"/>
            <a:gd name="connsiteX8" fmla="*/ 351 w 10000"/>
            <a:gd name="connsiteY8" fmla="*/ 4247 h 10000"/>
            <a:gd name="connsiteX9" fmla="*/ 0 w 10000"/>
            <a:gd name="connsiteY9" fmla="*/ 5663 h 10000"/>
            <a:gd name="connsiteX10" fmla="*/ 807 w 10000"/>
            <a:gd name="connsiteY10" fmla="*/ 6187 h 10000"/>
            <a:gd name="connsiteX11" fmla="*/ 790 w 10000"/>
            <a:gd name="connsiteY11" fmla="*/ 7172 h 10000"/>
            <a:gd name="connsiteX12" fmla="*/ 476 w 10000"/>
            <a:gd name="connsiteY12" fmla="*/ 7872 h 10000"/>
            <a:gd name="connsiteX13" fmla="*/ 1166 w 10000"/>
            <a:gd name="connsiteY13" fmla="*/ 7553 h 10000"/>
            <a:gd name="connsiteX14" fmla="*/ 2035 w 10000"/>
            <a:gd name="connsiteY14" fmla="*/ 7264 h 10000"/>
            <a:gd name="connsiteX15" fmla="*/ 2841 w 10000"/>
            <a:gd name="connsiteY15" fmla="*/ 7257 h 10000"/>
            <a:gd name="connsiteX16" fmla="*/ 4051 w 10000"/>
            <a:gd name="connsiteY16" fmla="*/ 8042 h 10000"/>
            <a:gd name="connsiteX17" fmla="*/ 5517 w 10000"/>
            <a:gd name="connsiteY17" fmla="*/ 8797 h 10000"/>
            <a:gd name="connsiteX18" fmla="*/ 5526 w 10000"/>
            <a:gd name="connsiteY18" fmla="*/ 9511 h 10000"/>
            <a:gd name="connsiteX19" fmla="*/ 6889 w 10000"/>
            <a:gd name="connsiteY19" fmla="*/ 9999 h 10000"/>
            <a:gd name="connsiteX20" fmla="*/ 7993 w 10000"/>
            <a:gd name="connsiteY20" fmla="*/ 9371 h 10000"/>
            <a:gd name="connsiteX21" fmla="*/ 8636 w 10000"/>
            <a:gd name="connsiteY21" fmla="*/ 8875 h 10000"/>
            <a:gd name="connsiteX22" fmla="*/ 8817 w 10000"/>
            <a:gd name="connsiteY22" fmla="*/ 7978 h 10000"/>
            <a:gd name="connsiteX23" fmla="*/ 9865 w 10000"/>
            <a:gd name="connsiteY23" fmla="*/ 8032 h 10000"/>
            <a:gd name="connsiteX24" fmla="*/ 9959 w 10000"/>
            <a:gd name="connsiteY24" fmla="*/ 7157 h 10000"/>
            <a:gd name="connsiteX25" fmla="*/ 7064 w 10000"/>
            <a:gd name="connsiteY25" fmla="*/ 5223 h 10000"/>
            <a:gd name="connsiteX26" fmla="*/ 6374 w 10000"/>
            <a:gd name="connsiteY26" fmla="*/ 3978 h 10000"/>
            <a:gd name="connsiteX27" fmla="*/ 4831 w 10000"/>
            <a:gd name="connsiteY27" fmla="*/ 3696 h 10000"/>
            <a:gd name="connsiteX28" fmla="*/ 4189 w 10000"/>
            <a:gd name="connsiteY28" fmla="*/ 2507 h 10000"/>
            <a:gd name="connsiteX29" fmla="*/ 10000 w 10000"/>
            <a:gd name="connsiteY29" fmla="*/ 423 h 10000"/>
            <a:gd name="connsiteX30" fmla="*/ 9658 w 10000"/>
            <a:gd name="connsiteY30" fmla="*/ 0 h 10000"/>
            <a:gd name="connsiteX0" fmla="*/ 9658 w 10000"/>
            <a:gd name="connsiteY0" fmla="*/ 0 h 10000"/>
            <a:gd name="connsiteX1" fmla="*/ 4517 w 10000"/>
            <a:gd name="connsiteY1" fmla="*/ 648 h 10000"/>
            <a:gd name="connsiteX2" fmla="*/ 2325 w 10000"/>
            <a:gd name="connsiteY2" fmla="*/ 1997 h 10000"/>
            <a:gd name="connsiteX3" fmla="*/ 1886 w 10000"/>
            <a:gd name="connsiteY3" fmla="*/ 2448 h 10000"/>
            <a:gd name="connsiteX4" fmla="*/ 1229 w 10000"/>
            <a:gd name="connsiteY4" fmla="*/ 2223 h 10000"/>
            <a:gd name="connsiteX5" fmla="*/ 579 w 10000"/>
            <a:gd name="connsiteY5" fmla="*/ 1925 h 10000"/>
            <a:gd name="connsiteX6" fmla="*/ 359 w 10000"/>
            <a:gd name="connsiteY6" fmla="*/ 3348 h 10000"/>
            <a:gd name="connsiteX7" fmla="*/ 351 w 10000"/>
            <a:gd name="connsiteY7" fmla="*/ 4247 h 10000"/>
            <a:gd name="connsiteX8" fmla="*/ 0 w 10000"/>
            <a:gd name="connsiteY8" fmla="*/ 5663 h 10000"/>
            <a:gd name="connsiteX9" fmla="*/ 807 w 10000"/>
            <a:gd name="connsiteY9" fmla="*/ 6187 h 10000"/>
            <a:gd name="connsiteX10" fmla="*/ 790 w 10000"/>
            <a:gd name="connsiteY10" fmla="*/ 7172 h 10000"/>
            <a:gd name="connsiteX11" fmla="*/ 476 w 10000"/>
            <a:gd name="connsiteY11" fmla="*/ 7872 h 10000"/>
            <a:gd name="connsiteX12" fmla="*/ 1166 w 10000"/>
            <a:gd name="connsiteY12" fmla="*/ 7553 h 10000"/>
            <a:gd name="connsiteX13" fmla="*/ 2035 w 10000"/>
            <a:gd name="connsiteY13" fmla="*/ 7264 h 10000"/>
            <a:gd name="connsiteX14" fmla="*/ 2841 w 10000"/>
            <a:gd name="connsiteY14" fmla="*/ 7257 h 10000"/>
            <a:gd name="connsiteX15" fmla="*/ 4051 w 10000"/>
            <a:gd name="connsiteY15" fmla="*/ 8042 h 10000"/>
            <a:gd name="connsiteX16" fmla="*/ 5517 w 10000"/>
            <a:gd name="connsiteY16" fmla="*/ 8797 h 10000"/>
            <a:gd name="connsiteX17" fmla="*/ 5526 w 10000"/>
            <a:gd name="connsiteY17" fmla="*/ 9511 h 10000"/>
            <a:gd name="connsiteX18" fmla="*/ 6889 w 10000"/>
            <a:gd name="connsiteY18" fmla="*/ 9999 h 10000"/>
            <a:gd name="connsiteX19" fmla="*/ 7993 w 10000"/>
            <a:gd name="connsiteY19" fmla="*/ 9371 h 10000"/>
            <a:gd name="connsiteX20" fmla="*/ 8636 w 10000"/>
            <a:gd name="connsiteY20" fmla="*/ 8875 h 10000"/>
            <a:gd name="connsiteX21" fmla="*/ 8817 w 10000"/>
            <a:gd name="connsiteY21" fmla="*/ 7978 h 10000"/>
            <a:gd name="connsiteX22" fmla="*/ 9865 w 10000"/>
            <a:gd name="connsiteY22" fmla="*/ 8032 h 10000"/>
            <a:gd name="connsiteX23" fmla="*/ 9959 w 10000"/>
            <a:gd name="connsiteY23" fmla="*/ 7157 h 10000"/>
            <a:gd name="connsiteX24" fmla="*/ 7064 w 10000"/>
            <a:gd name="connsiteY24" fmla="*/ 5223 h 10000"/>
            <a:gd name="connsiteX25" fmla="*/ 6374 w 10000"/>
            <a:gd name="connsiteY25" fmla="*/ 3978 h 10000"/>
            <a:gd name="connsiteX26" fmla="*/ 4831 w 10000"/>
            <a:gd name="connsiteY26" fmla="*/ 3696 h 10000"/>
            <a:gd name="connsiteX27" fmla="*/ 4189 w 10000"/>
            <a:gd name="connsiteY27" fmla="*/ 2507 h 10000"/>
            <a:gd name="connsiteX28" fmla="*/ 10000 w 10000"/>
            <a:gd name="connsiteY28" fmla="*/ 423 h 10000"/>
            <a:gd name="connsiteX29" fmla="*/ 9658 w 10000"/>
            <a:gd name="connsiteY29" fmla="*/ 0 h 10000"/>
            <a:gd name="connsiteX0" fmla="*/ 10000 w 10000"/>
            <a:gd name="connsiteY0" fmla="*/ 0 h 9577"/>
            <a:gd name="connsiteX1" fmla="*/ 4517 w 10000"/>
            <a:gd name="connsiteY1" fmla="*/ 225 h 9577"/>
            <a:gd name="connsiteX2" fmla="*/ 2325 w 10000"/>
            <a:gd name="connsiteY2" fmla="*/ 1574 h 9577"/>
            <a:gd name="connsiteX3" fmla="*/ 1886 w 10000"/>
            <a:gd name="connsiteY3" fmla="*/ 2025 h 9577"/>
            <a:gd name="connsiteX4" fmla="*/ 1229 w 10000"/>
            <a:gd name="connsiteY4" fmla="*/ 1800 h 9577"/>
            <a:gd name="connsiteX5" fmla="*/ 579 w 10000"/>
            <a:gd name="connsiteY5" fmla="*/ 1502 h 9577"/>
            <a:gd name="connsiteX6" fmla="*/ 359 w 10000"/>
            <a:gd name="connsiteY6" fmla="*/ 2925 h 9577"/>
            <a:gd name="connsiteX7" fmla="*/ 351 w 10000"/>
            <a:gd name="connsiteY7" fmla="*/ 3824 h 9577"/>
            <a:gd name="connsiteX8" fmla="*/ 0 w 10000"/>
            <a:gd name="connsiteY8" fmla="*/ 5240 h 9577"/>
            <a:gd name="connsiteX9" fmla="*/ 807 w 10000"/>
            <a:gd name="connsiteY9" fmla="*/ 5764 h 9577"/>
            <a:gd name="connsiteX10" fmla="*/ 790 w 10000"/>
            <a:gd name="connsiteY10" fmla="*/ 6749 h 9577"/>
            <a:gd name="connsiteX11" fmla="*/ 476 w 10000"/>
            <a:gd name="connsiteY11" fmla="*/ 7449 h 9577"/>
            <a:gd name="connsiteX12" fmla="*/ 1166 w 10000"/>
            <a:gd name="connsiteY12" fmla="*/ 7130 h 9577"/>
            <a:gd name="connsiteX13" fmla="*/ 2035 w 10000"/>
            <a:gd name="connsiteY13" fmla="*/ 6841 h 9577"/>
            <a:gd name="connsiteX14" fmla="*/ 2841 w 10000"/>
            <a:gd name="connsiteY14" fmla="*/ 6834 h 9577"/>
            <a:gd name="connsiteX15" fmla="*/ 4051 w 10000"/>
            <a:gd name="connsiteY15" fmla="*/ 7619 h 9577"/>
            <a:gd name="connsiteX16" fmla="*/ 5517 w 10000"/>
            <a:gd name="connsiteY16" fmla="*/ 8374 h 9577"/>
            <a:gd name="connsiteX17" fmla="*/ 5526 w 10000"/>
            <a:gd name="connsiteY17" fmla="*/ 9088 h 9577"/>
            <a:gd name="connsiteX18" fmla="*/ 6889 w 10000"/>
            <a:gd name="connsiteY18" fmla="*/ 9576 h 9577"/>
            <a:gd name="connsiteX19" fmla="*/ 7993 w 10000"/>
            <a:gd name="connsiteY19" fmla="*/ 8948 h 9577"/>
            <a:gd name="connsiteX20" fmla="*/ 8636 w 10000"/>
            <a:gd name="connsiteY20" fmla="*/ 8452 h 9577"/>
            <a:gd name="connsiteX21" fmla="*/ 8817 w 10000"/>
            <a:gd name="connsiteY21" fmla="*/ 7555 h 9577"/>
            <a:gd name="connsiteX22" fmla="*/ 9865 w 10000"/>
            <a:gd name="connsiteY22" fmla="*/ 7609 h 9577"/>
            <a:gd name="connsiteX23" fmla="*/ 9959 w 10000"/>
            <a:gd name="connsiteY23" fmla="*/ 6734 h 9577"/>
            <a:gd name="connsiteX24" fmla="*/ 7064 w 10000"/>
            <a:gd name="connsiteY24" fmla="*/ 4800 h 9577"/>
            <a:gd name="connsiteX25" fmla="*/ 6374 w 10000"/>
            <a:gd name="connsiteY25" fmla="*/ 3555 h 9577"/>
            <a:gd name="connsiteX26" fmla="*/ 4831 w 10000"/>
            <a:gd name="connsiteY26" fmla="*/ 3273 h 9577"/>
            <a:gd name="connsiteX27" fmla="*/ 4189 w 10000"/>
            <a:gd name="connsiteY27" fmla="*/ 2084 h 9577"/>
            <a:gd name="connsiteX28" fmla="*/ 10000 w 10000"/>
            <a:gd name="connsiteY28" fmla="*/ 0 h 9577"/>
            <a:gd name="connsiteX0" fmla="*/ 4189 w 9959"/>
            <a:gd name="connsiteY0" fmla="*/ 1941 h 9765"/>
            <a:gd name="connsiteX1" fmla="*/ 4517 w 9959"/>
            <a:gd name="connsiteY1" fmla="*/ 0 h 9765"/>
            <a:gd name="connsiteX2" fmla="*/ 2325 w 9959"/>
            <a:gd name="connsiteY2" fmla="*/ 1409 h 9765"/>
            <a:gd name="connsiteX3" fmla="*/ 1886 w 9959"/>
            <a:gd name="connsiteY3" fmla="*/ 1879 h 9765"/>
            <a:gd name="connsiteX4" fmla="*/ 1229 w 9959"/>
            <a:gd name="connsiteY4" fmla="*/ 1645 h 9765"/>
            <a:gd name="connsiteX5" fmla="*/ 579 w 9959"/>
            <a:gd name="connsiteY5" fmla="*/ 1333 h 9765"/>
            <a:gd name="connsiteX6" fmla="*/ 359 w 9959"/>
            <a:gd name="connsiteY6" fmla="*/ 2819 h 9765"/>
            <a:gd name="connsiteX7" fmla="*/ 351 w 9959"/>
            <a:gd name="connsiteY7" fmla="*/ 3758 h 9765"/>
            <a:gd name="connsiteX8" fmla="*/ 0 w 9959"/>
            <a:gd name="connsiteY8" fmla="*/ 5236 h 9765"/>
            <a:gd name="connsiteX9" fmla="*/ 807 w 9959"/>
            <a:gd name="connsiteY9" fmla="*/ 5784 h 9765"/>
            <a:gd name="connsiteX10" fmla="*/ 790 w 9959"/>
            <a:gd name="connsiteY10" fmla="*/ 6812 h 9765"/>
            <a:gd name="connsiteX11" fmla="*/ 476 w 9959"/>
            <a:gd name="connsiteY11" fmla="*/ 7543 h 9765"/>
            <a:gd name="connsiteX12" fmla="*/ 1166 w 9959"/>
            <a:gd name="connsiteY12" fmla="*/ 7210 h 9765"/>
            <a:gd name="connsiteX13" fmla="*/ 2035 w 9959"/>
            <a:gd name="connsiteY13" fmla="*/ 6908 h 9765"/>
            <a:gd name="connsiteX14" fmla="*/ 2841 w 9959"/>
            <a:gd name="connsiteY14" fmla="*/ 6901 h 9765"/>
            <a:gd name="connsiteX15" fmla="*/ 4051 w 9959"/>
            <a:gd name="connsiteY15" fmla="*/ 7721 h 9765"/>
            <a:gd name="connsiteX16" fmla="*/ 5517 w 9959"/>
            <a:gd name="connsiteY16" fmla="*/ 8509 h 9765"/>
            <a:gd name="connsiteX17" fmla="*/ 5526 w 9959"/>
            <a:gd name="connsiteY17" fmla="*/ 9254 h 9765"/>
            <a:gd name="connsiteX18" fmla="*/ 6889 w 9959"/>
            <a:gd name="connsiteY18" fmla="*/ 9764 h 9765"/>
            <a:gd name="connsiteX19" fmla="*/ 7993 w 9959"/>
            <a:gd name="connsiteY19" fmla="*/ 9108 h 9765"/>
            <a:gd name="connsiteX20" fmla="*/ 8636 w 9959"/>
            <a:gd name="connsiteY20" fmla="*/ 8590 h 9765"/>
            <a:gd name="connsiteX21" fmla="*/ 8817 w 9959"/>
            <a:gd name="connsiteY21" fmla="*/ 7654 h 9765"/>
            <a:gd name="connsiteX22" fmla="*/ 9865 w 9959"/>
            <a:gd name="connsiteY22" fmla="*/ 7710 h 9765"/>
            <a:gd name="connsiteX23" fmla="*/ 9959 w 9959"/>
            <a:gd name="connsiteY23" fmla="*/ 6796 h 9765"/>
            <a:gd name="connsiteX24" fmla="*/ 7064 w 9959"/>
            <a:gd name="connsiteY24" fmla="*/ 4777 h 9765"/>
            <a:gd name="connsiteX25" fmla="*/ 6374 w 9959"/>
            <a:gd name="connsiteY25" fmla="*/ 3477 h 9765"/>
            <a:gd name="connsiteX26" fmla="*/ 4831 w 9959"/>
            <a:gd name="connsiteY26" fmla="*/ 3183 h 9765"/>
            <a:gd name="connsiteX27" fmla="*/ 4189 w 9959"/>
            <a:gd name="connsiteY27" fmla="*/ 1941 h 9765"/>
            <a:gd name="connsiteX0" fmla="*/ 4206 w 10000"/>
            <a:gd name="connsiteY0" fmla="*/ 719 h 8731"/>
            <a:gd name="connsiteX1" fmla="*/ 3337 w 10000"/>
            <a:gd name="connsiteY1" fmla="*/ 0 h 8731"/>
            <a:gd name="connsiteX2" fmla="*/ 2335 w 10000"/>
            <a:gd name="connsiteY2" fmla="*/ 174 h 8731"/>
            <a:gd name="connsiteX3" fmla="*/ 1894 w 10000"/>
            <a:gd name="connsiteY3" fmla="*/ 655 h 8731"/>
            <a:gd name="connsiteX4" fmla="*/ 1234 w 10000"/>
            <a:gd name="connsiteY4" fmla="*/ 416 h 8731"/>
            <a:gd name="connsiteX5" fmla="*/ 581 w 10000"/>
            <a:gd name="connsiteY5" fmla="*/ 96 h 8731"/>
            <a:gd name="connsiteX6" fmla="*/ 360 w 10000"/>
            <a:gd name="connsiteY6" fmla="*/ 1618 h 8731"/>
            <a:gd name="connsiteX7" fmla="*/ 352 w 10000"/>
            <a:gd name="connsiteY7" fmla="*/ 2579 h 8731"/>
            <a:gd name="connsiteX8" fmla="*/ 0 w 10000"/>
            <a:gd name="connsiteY8" fmla="*/ 4093 h 8731"/>
            <a:gd name="connsiteX9" fmla="*/ 810 w 10000"/>
            <a:gd name="connsiteY9" fmla="*/ 4654 h 8731"/>
            <a:gd name="connsiteX10" fmla="*/ 793 w 10000"/>
            <a:gd name="connsiteY10" fmla="*/ 5707 h 8731"/>
            <a:gd name="connsiteX11" fmla="*/ 478 w 10000"/>
            <a:gd name="connsiteY11" fmla="*/ 6456 h 8731"/>
            <a:gd name="connsiteX12" fmla="*/ 1171 w 10000"/>
            <a:gd name="connsiteY12" fmla="*/ 6115 h 8731"/>
            <a:gd name="connsiteX13" fmla="*/ 2043 w 10000"/>
            <a:gd name="connsiteY13" fmla="*/ 5805 h 8731"/>
            <a:gd name="connsiteX14" fmla="*/ 2853 w 10000"/>
            <a:gd name="connsiteY14" fmla="*/ 5798 h 8731"/>
            <a:gd name="connsiteX15" fmla="*/ 4068 w 10000"/>
            <a:gd name="connsiteY15" fmla="*/ 6638 h 8731"/>
            <a:gd name="connsiteX16" fmla="*/ 5540 w 10000"/>
            <a:gd name="connsiteY16" fmla="*/ 7445 h 8731"/>
            <a:gd name="connsiteX17" fmla="*/ 5549 w 10000"/>
            <a:gd name="connsiteY17" fmla="*/ 8208 h 8731"/>
            <a:gd name="connsiteX18" fmla="*/ 6917 w 10000"/>
            <a:gd name="connsiteY18" fmla="*/ 8730 h 8731"/>
            <a:gd name="connsiteX19" fmla="*/ 8026 w 10000"/>
            <a:gd name="connsiteY19" fmla="*/ 8058 h 8731"/>
            <a:gd name="connsiteX20" fmla="*/ 8672 w 10000"/>
            <a:gd name="connsiteY20" fmla="*/ 7528 h 8731"/>
            <a:gd name="connsiteX21" fmla="*/ 8853 w 10000"/>
            <a:gd name="connsiteY21" fmla="*/ 6569 h 8731"/>
            <a:gd name="connsiteX22" fmla="*/ 9906 w 10000"/>
            <a:gd name="connsiteY22" fmla="*/ 6627 h 8731"/>
            <a:gd name="connsiteX23" fmla="*/ 10000 w 10000"/>
            <a:gd name="connsiteY23" fmla="*/ 5691 h 8731"/>
            <a:gd name="connsiteX24" fmla="*/ 7093 w 10000"/>
            <a:gd name="connsiteY24" fmla="*/ 3623 h 8731"/>
            <a:gd name="connsiteX25" fmla="*/ 6400 w 10000"/>
            <a:gd name="connsiteY25" fmla="*/ 2292 h 8731"/>
            <a:gd name="connsiteX26" fmla="*/ 4851 w 10000"/>
            <a:gd name="connsiteY26" fmla="*/ 1991 h 8731"/>
            <a:gd name="connsiteX27" fmla="*/ 4206 w 10000"/>
            <a:gd name="connsiteY27" fmla="*/ 719 h 8731"/>
            <a:gd name="connsiteX0" fmla="*/ 4206 w 10000"/>
            <a:gd name="connsiteY0" fmla="*/ 824 h 10000"/>
            <a:gd name="connsiteX1" fmla="*/ 3337 w 10000"/>
            <a:gd name="connsiteY1" fmla="*/ 0 h 10000"/>
            <a:gd name="connsiteX2" fmla="*/ 2335 w 10000"/>
            <a:gd name="connsiteY2" fmla="*/ 199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1652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2015 h 10000"/>
            <a:gd name="connsiteX3" fmla="*/ 1894 w 10000"/>
            <a:gd name="connsiteY3" fmla="*/ 750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123 w 10000"/>
            <a:gd name="connsiteY2" fmla="*/ 2015 h 10000"/>
            <a:gd name="connsiteX3" fmla="*/ 1259 w 10000"/>
            <a:gd name="connsiteY3" fmla="*/ 2022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824 h 10000"/>
            <a:gd name="connsiteX1" fmla="*/ 3337 w 10000"/>
            <a:gd name="connsiteY1" fmla="*/ 0 h 10000"/>
            <a:gd name="connsiteX2" fmla="*/ 2758 w 10000"/>
            <a:gd name="connsiteY2" fmla="*/ 1924 h 10000"/>
            <a:gd name="connsiteX3" fmla="*/ 1259 w 10000"/>
            <a:gd name="connsiteY3" fmla="*/ 2022 h 10000"/>
            <a:gd name="connsiteX4" fmla="*/ 1234 w 10000"/>
            <a:gd name="connsiteY4" fmla="*/ 476 h 10000"/>
            <a:gd name="connsiteX5" fmla="*/ 581 w 10000"/>
            <a:gd name="connsiteY5" fmla="*/ 110 h 10000"/>
            <a:gd name="connsiteX6" fmla="*/ 360 w 10000"/>
            <a:gd name="connsiteY6" fmla="*/ 1853 h 10000"/>
            <a:gd name="connsiteX7" fmla="*/ 352 w 10000"/>
            <a:gd name="connsiteY7" fmla="*/ 2954 h 10000"/>
            <a:gd name="connsiteX8" fmla="*/ 0 w 10000"/>
            <a:gd name="connsiteY8" fmla="*/ 4688 h 10000"/>
            <a:gd name="connsiteX9" fmla="*/ 810 w 10000"/>
            <a:gd name="connsiteY9" fmla="*/ 5330 h 10000"/>
            <a:gd name="connsiteX10" fmla="*/ 793 w 10000"/>
            <a:gd name="connsiteY10" fmla="*/ 6536 h 10000"/>
            <a:gd name="connsiteX11" fmla="*/ 478 w 10000"/>
            <a:gd name="connsiteY11" fmla="*/ 7394 h 10000"/>
            <a:gd name="connsiteX12" fmla="*/ 1171 w 10000"/>
            <a:gd name="connsiteY12" fmla="*/ 7004 h 10000"/>
            <a:gd name="connsiteX13" fmla="*/ 2043 w 10000"/>
            <a:gd name="connsiteY13" fmla="*/ 6649 h 10000"/>
            <a:gd name="connsiteX14" fmla="*/ 2853 w 10000"/>
            <a:gd name="connsiteY14" fmla="*/ 6641 h 10000"/>
            <a:gd name="connsiteX15" fmla="*/ 4068 w 10000"/>
            <a:gd name="connsiteY15" fmla="*/ 7603 h 10000"/>
            <a:gd name="connsiteX16" fmla="*/ 5540 w 10000"/>
            <a:gd name="connsiteY16" fmla="*/ 8527 h 10000"/>
            <a:gd name="connsiteX17" fmla="*/ 5549 w 10000"/>
            <a:gd name="connsiteY17" fmla="*/ 9401 h 10000"/>
            <a:gd name="connsiteX18" fmla="*/ 6917 w 10000"/>
            <a:gd name="connsiteY18" fmla="*/ 9999 h 10000"/>
            <a:gd name="connsiteX19" fmla="*/ 8026 w 10000"/>
            <a:gd name="connsiteY19" fmla="*/ 9229 h 10000"/>
            <a:gd name="connsiteX20" fmla="*/ 8672 w 10000"/>
            <a:gd name="connsiteY20" fmla="*/ 8622 h 10000"/>
            <a:gd name="connsiteX21" fmla="*/ 8853 w 10000"/>
            <a:gd name="connsiteY21" fmla="*/ 7524 h 10000"/>
            <a:gd name="connsiteX22" fmla="*/ 9906 w 10000"/>
            <a:gd name="connsiteY22" fmla="*/ 7590 h 10000"/>
            <a:gd name="connsiteX23" fmla="*/ 10000 w 10000"/>
            <a:gd name="connsiteY23" fmla="*/ 6518 h 10000"/>
            <a:gd name="connsiteX24" fmla="*/ 7093 w 10000"/>
            <a:gd name="connsiteY24" fmla="*/ 4150 h 10000"/>
            <a:gd name="connsiteX25" fmla="*/ 6400 w 10000"/>
            <a:gd name="connsiteY25" fmla="*/ 2625 h 10000"/>
            <a:gd name="connsiteX26" fmla="*/ 4851 w 10000"/>
            <a:gd name="connsiteY26" fmla="*/ 2280 h 10000"/>
            <a:gd name="connsiteX27" fmla="*/ 4206 w 10000"/>
            <a:gd name="connsiteY27" fmla="*/ 824 h 10000"/>
            <a:gd name="connsiteX0" fmla="*/ 4206 w 10000"/>
            <a:gd name="connsiteY0" fmla="*/ 714 h 9890"/>
            <a:gd name="connsiteX1" fmla="*/ 3478 w 10000"/>
            <a:gd name="connsiteY1" fmla="*/ 526 h 9890"/>
            <a:gd name="connsiteX2" fmla="*/ 2758 w 10000"/>
            <a:gd name="connsiteY2" fmla="*/ 1814 h 9890"/>
            <a:gd name="connsiteX3" fmla="*/ 1259 w 10000"/>
            <a:gd name="connsiteY3" fmla="*/ 1912 h 9890"/>
            <a:gd name="connsiteX4" fmla="*/ 1234 w 10000"/>
            <a:gd name="connsiteY4" fmla="*/ 366 h 9890"/>
            <a:gd name="connsiteX5" fmla="*/ 581 w 10000"/>
            <a:gd name="connsiteY5" fmla="*/ 0 h 9890"/>
            <a:gd name="connsiteX6" fmla="*/ 360 w 10000"/>
            <a:gd name="connsiteY6" fmla="*/ 1743 h 9890"/>
            <a:gd name="connsiteX7" fmla="*/ 352 w 10000"/>
            <a:gd name="connsiteY7" fmla="*/ 2844 h 9890"/>
            <a:gd name="connsiteX8" fmla="*/ 0 w 10000"/>
            <a:gd name="connsiteY8" fmla="*/ 4578 h 9890"/>
            <a:gd name="connsiteX9" fmla="*/ 810 w 10000"/>
            <a:gd name="connsiteY9" fmla="*/ 5220 h 9890"/>
            <a:gd name="connsiteX10" fmla="*/ 793 w 10000"/>
            <a:gd name="connsiteY10" fmla="*/ 6426 h 9890"/>
            <a:gd name="connsiteX11" fmla="*/ 478 w 10000"/>
            <a:gd name="connsiteY11" fmla="*/ 7284 h 9890"/>
            <a:gd name="connsiteX12" fmla="*/ 1171 w 10000"/>
            <a:gd name="connsiteY12" fmla="*/ 6894 h 9890"/>
            <a:gd name="connsiteX13" fmla="*/ 2043 w 10000"/>
            <a:gd name="connsiteY13" fmla="*/ 6539 h 9890"/>
            <a:gd name="connsiteX14" fmla="*/ 2853 w 10000"/>
            <a:gd name="connsiteY14" fmla="*/ 6531 h 9890"/>
            <a:gd name="connsiteX15" fmla="*/ 4068 w 10000"/>
            <a:gd name="connsiteY15" fmla="*/ 7493 h 9890"/>
            <a:gd name="connsiteX16" fmla="*/ 5540 w 10000"/>
            <a:gd name="connsiteY16" fmla="*/ 8417 h 9890"/>
            <a:gd name="connsiteX17" fmla="*/ 5549 w 10000"/>
            <a:gd name="connsiteY17" fmla="*/ 9291 h 9890"/>
            <a:gd name="connsiteX18" fmla="*/ 6917 w 10000"/>
            <a:gd name="connsiteY18" fmla="*/ 9889 h 9890"/>
            <a:gd name="connsiteX19" fmla="*/ 8026 w 10000"/>
            <a:gd name="connsiteY19" fmla="*/ 9119 h 9890"/>
            <a:gd name="connsiteX20" fmla="*/ 8672 w 10000"/>
            <a:gd name="connsiteY20" fmla="*/ 8512 h 9890"/>
            <a:gd name="connsiteX21" fmla="*/ 8853 w 10000"/>
            <a:gd name="connsiteY21" fmla="*/ 7414 h 9890"/>
            <a:gd name="connsiteX22" fmla="*/ 9906 w 10000"/>
            <a:gd name="connsiteY22" fmla="*/ 7480 h 9890"/>
            <a:gd name="connsiteX23" fmla="*/ 10000 w 10000"/>
            <a:gd name="connsiteY23" fmla="*/ 6408 h 9890"/>
            <a:gd name="connsiteX24" fmla="*/ 7093 w 10000"/>
            <a:gd name="connsiteY24" fmla="*/ 4040 h 9890"/>
            <a:gd name="connsiteX25" fmla="*/ 6400 w 10000"/>
            <a:gd name="connsiteY25" fmla="*/ 2515 h 9890"/>
            <a:gd name="connsiteX26" fmla="*/ 4851 w 10000"/>
            <a:gd name="connsiteY26" fmla="*/ 2170 h 9890"/>
            <a:gd name="connsiteX27" fmla="*/ 4206 w 10000"/>
            <a:gd name="connsiteY27" fmla="*/ 714 h 989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749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749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933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810 w 10000"/>
            <a:gd name="connsiteY9" fmla="*/ 5278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206 w 10000"/>
            <a:gd name="connsiteY0" fmla="*/ 722 h 10000"/>
            <a:gd name="connsiteX1" fmla="*/ 3478 w 10000"/>
            <a:gd name="connsiteY1" fmla="*/ 532 h 10000"/>
            <a:gd name="connsiteX2" fmla="*/ 2758 w 10000"/>
            <a:gd name="connsiteY2" fmla="*/ 1834 h 10000"/>
            <a:gd name="connsiteX3" fmla="*/ 1471 w 10000"/>
            <a:gd name="connsiteY3" fmla="*/ 1933 h 10000"/>
            <a:gd name="connsiteX4" fmla="*/ 1234 w 10000"/>
            <a:gd name="connsiteY4" fmla="*/ 370 h 10000"/>
            <a:gd name="connsiteX5" fmla="*/ 581 w 10000"/>
            <a:gd name="connsiteY5" fmla="*/ 0 h 10000"/>
            <a:gd name="connsiteX6" fmla="*/ 360 w 10000"/>
            <a:gd name="connsiteY6" fmla="*/ 1762 h 10000"/>
            <a:gd name="connsiteX7" fmla="*/ 352 w 10000"/>
            <a:gd name="connsiteY7" fmla="*/ 2876 h 10000"/>
            <a:gd name="connsiteX8" fmla="*/ 0 w 10000"/>
            <a:gd name="connsiteY8" fmla="*/ 4629 h 10000"/>
            <a:gd name="connsiteX9" fmla="*/ 669 w 10000"/>
            <a:gd name="connsiteY9" fmla="*/ 5554 h 10000"/>
            <a:gd name="connsiteX10" fmla="*/ 793 w 10000"/>
            <a:gd name="connsiteY10" fmla="*/ 6497 h 10000"/>
            <a:gd name="connsiteX11" fmla="*/ 478 w 10000"/>
            <a:gd name="connsiteY11" fmla="*/ 7365 h 10000"/>
            <a:gd name="connsiteX12" fmla="*/ 1171 w 10000"/>
            <a:gd name="connsiteY12" fmla="*/ 6971 h 10000"/>
            <a:gd name="connsiteX13" fmla="*/ 2043 w 10000"/>
            <a:gd name="connsiteY13" fmla="*/ 6612 h 10000"/>
            <a:gd name="connsiteX14" fmla="*/ 2853 w 10000"/>
            <a:gd name="connsiteY14" fmla="*/ 6604 h 10000"/>
            <a:gd name="connsiteX15" fmla="*/ 4068 w 10000"/>
            <a:gd name="connsiteY15" fmla="*/ 7576 h 10000"/>
            <a:gd name="connsiteX16" fmla="*/ 5540 w 10000"/>
            <a:gd name="connsiteY16" fmla="*/ 8511 h 10000"/>
            <a:gd name="connsiteX17" fmla="*/ 5549 w 10000"/>
            <a:gd name="connsiteY17" fmla="*/ 9394 h 10000"/>
            <a:gd name="connsiteX18" fmla="*/ 6917 w 10000"/>
            <a:gd name="connsiteY18" fmla="*/ 9999 h 10000"/>
            <a:gd name="connsiteX19" fmla="*/ 8026 w 10000"/>
            <a:gd name="connsiteY19" fmla="*/ 9220 h 10000"/>
            <a:gd name="connsiteX20" fmla="*/ 8672 w 10000"/>
            <a:gd name="connsiteY20" fmla="*/ 8607 h 10000"/>
            <a:gd name="connsiteX21" fmla="*/ 8853 w 10000"/>
            <a:gd name="connsiteY21" fmla="*/ 7496 h 10000"/>
            <a:gd name="connsiteX22" fmla="*/ 9906 w 10000"/>
            <a:gd name="connsiteY22" fmla="*/ 7563 h 10000"/>
            <a:gd name="connsiteX23" fmla="*/ 10000 w 10000"/>
            <a:gd name="connsiteY23" fmla="*/ 6479 h 10000"/>
            <a:gd name="connsiteX24" fmla="*/ 7093 w 10000"/>
            <a:gd name="connsiteY24" fmla="*/ 4085 h 10000"/>
            <a:gd name="connsiteX25" fmla="*/ 6400 w 10000"/>
            <a:gd name="connsiteY25" fmla="*/ 2543 h 10000"/>
            <a:gd name="connsiteX26" fmla="*/ 4851 w 10000"/>
            <a:gd name="connsiteY26" fmla="*/ 2194 h 10000"/>
            <a:gd name="connsiteX27" fmla="*/ 4206 w 10000"/>
            <a:gd name="connsiteY27" fmla="*/ 722 h 10000"/>
            <a:gd name="connsiteX0" fmla="*/ 4488 w 10282"/>
            <a:gd name="connsiteY0" fmla="*/ 722 h 10000"/>
            <a:gd name="connsiteX1" fmla="*/ 3760 w 10282"/>
            <a:gd name="connsiteY1" fmla="*/ 532 h 10000"/>
            <a:gd name="connsiteX2" fmla="*/ 3040 w 10282"/>
            <a:gd name="connsiteY2" fmla="*/ 1834 h 10000"/>
            <a:gd name="connsiteX3" fmla="*/ 1753 w 10282"/>
            <a:gd name="connsiteY3" fmla="*/ 1933 h 10000"/>
            <a:gd name="connsiteX4" fmla="*/ 1516 w 10282"/>
            <a:gd name="connsiteY4" fmla="*/ 370 h 10000"/>
            <a:gd name="connsiteX5" fmla="*/ 863 w 10282"/>
            <a:gd name="connsiteY5" fmla="*/ 0 h 10000"/>
            <a:gd name="connsiteX6" fmla="*/ 642 w 10282"/>
            <a:gd name="connsiteY6" fmla="*/ 1762 h 10000"/>
            <a:gd name="connsiteX7" fmla="*/ 634 w 10282"/>
            <a:gd name="connsiteY7" fmla="*/ 2876 h 10000"/>
            <a:gd name="connsiteX8" fmla="*/ 0 w 10282"/>
            <a:gd name="connsiteY8" fmla="*/ 4629 h 10000"/>
            <a:gd name="connsiteX9" fmla="*/ 951 w 10282"/>
            <a:gd name="connsiteY9" fmla="*/ 5554 h 10000"/>
            <a:gd name="connsiteX10" fmla="*/ 1075 w 10282"/>
            <a:gd name="connsiteY10" fmla="*/ 6497 h 10000"/>
            <a:gd name="connsiteX11" fmla="*/ 760 w 10282"/>
            <a:gd name="connsiteY11" fmla="*/ 7365 h 10000"/>
            <a:gd name="connsiteX12" fmla="*/ 1453 w 10282"/>
            <a:gd name="connsiteY12" fmla="*/ 6971 h 10000"/>
            <a:gd name="connsiteX13" fmla="*/ 2325 w 10282"/>
            <a:gd name="connsiteY13" fmla="*/ 6612 h 10000"/>
            <a:gd name="connsiteX14" fmla="*/ 3135 w 10282"/>
            <a:gd name="connsiteY14" fmla="*/ 6604 h 10000"/>
            <a:gd name="connsiteX15" fmla="*/ 4350 w 10282"/>
            <a:gd name="connsiteY15" fmla="*/ 7576 h 10000"/>
            <a:gd name="connsiteX16" fmla="*/ 5822 w 10282"/>
            <a:gd name="connsiteY16" fmla="*/ 8511 h 10000"/>
            <a:gd name="connsiteX17" fmla="*/ 5831 w 10282"/>
            <a:gd name="connsiteY17" fmla="*/ 9394 h 10000"/>
            <a:gd name="connsiteX18" fmla="*/ 7199 w 10282"/>
            <a:gd name="connsiteY18" fmla="*/ 9999 h 10000"/>
            <a:gd name="connsiteX19" fmla="*/ 8308 w 10282"/>
            <a:gd name="connsiteY19" fmla="*/ 9220 h 10000"/>
            <a:gd name="connsiteX20" fmla="*/ 8954 w 10282"/>
            <a:gd name="connsiteY20" fmla="*/ 8607 h 10000"/>
            <a:gd name="connsiteX21" fmla="*/ 9135 w 10282"/>
            <a:gd name="connsiteY21" fmla="*/ 7496 h 10000"/>
            <a:gd name="connsiteX22" fmla="*/ 10188 w 10282"/>
            <a:gd name="connsiteY22" fmla="*/ 7563 h 10000"/>
            <a:gd name="connsiteX23" fmla="*/ 10282 w 10282"/>
            <a:gd name="connsiteY23" fmla="*/ 6479 h 10000"/>
            <a:gd name="connsiteX24" fmla="*/ 7375 w 10282"/>
            <a:gd name="connsiteY24" fmla="*/ 4085 h 10000"/>
            <a:gd name="connsiteX25" fmla="*/ 6682 w 10282"/>
            <a:gd name="connsiteY25" fmla="*/ 2543 h 10000"/>
            <a:gd name="connsiteX26" fmla="*/ 5133 w 10282"/>
            <a:gd name="connsiteY26" fmla="*/ 2194 h 10000"/>
            <a:gd name="connsiteX27" fmla="*/ 4488 w 10282"/>
            <a:gd name="connsiteY27"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876 h 10000"/>
            <a:gd name="connsiteX8" fmla="*/ 28 w 10481"/>
            <a:gd name="connsiteY8" fmla="*/ 2168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509 h 10000"/>
            <a:gd name="connsiteX8" fmla="*/ 28 w 10481"/>
            <a:gd name="connsiteY8" fmla="*/ 2168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687 w 10481"/>
            <a:gd name="connsiteY0" fmla="*/ 722 h 10000"/>
            <a:gd name="connsiteX1" fmla="*/ 3959 w 10481"/>
            <a:gd name="connsiteY1" fmla="*/ 532 h 10000"/>
            <a:gd name="connsiteX2" fmla="*/ 3239 w 10481"/>
            <a:gd name="connsiteY2" fmla="*/ 1834 h 10000"/>
            <a:gd name="connsiteX3" fmla="*/ 1952 w 10481"/>
            <a:gd name="connsiteY3" fmla="*/ 1933 h 10000"/>
            <a:gd name="connsiteX4" fmla="*/ 1715 w 10481"/>
            <a:gd name="connsiteY4" fmla="*/ 370 h 10000"/>
            <a:gd name="connsiteX5" fmla="*/ 1062 w 10481"/>
            <a:gd name="connsiteY5" fmla="*/ 0 h 10000"/>
            <a:gd name="connsiteX6" fmla="*/ 841 w 10481"/>
            <a:gd name="connsiteY6" fmla="*/ 1762 h 10000"/>
            <a:gd name="connsiteX7" fmla="*/ 833 w 10481"/>
            <a:gd name="connsiteY7" fmla="*/ 2509 h 10000"/>
            <a:gd name="connsiteX8" fmla="*/ 28 w 10481"/>
            <a:gd name="connsiteY8" fmla="*/ 2903 h 10000"/>
            <a:gd name="connsiteX9" fmla="*/ 199 w 10481"/>
            <a:gd name="connsiteY9" fmla="*/ 4629 h 10000"/>
            <a:gd name="connsiteX10" fmla="*/ 1150 w 10481"/>
            <a:gd name="connsiteY10" fmla="*/ 5554 h 10000"/>
            <a:gd name="connsiteX11" fmla="*/ 1274 w 10481"/>
            <a:gd name="connsiteY11" fmla="*/ 6497 h 10000"/>
            <a:gd name="connsiteX12" fmla="*/ 959 w 10481"/>
            <a:gd name="connsiteY12" fmla="*/ 7365 h 10000"/>
            <a:gd name="connsiteX13" fmla="*/ 1652 w 10481"/>
            <a:gd name="connsiteY13" fmla="*/ 6971 h 10000"/>
            <a:gd name="connsiteX14" fmla="*/ 2524 w 10481"/>
            <a:gd name="connsiteY14" fmla="*/ 6612 h 10000"/>
            <a:gd name="connsiteX15" fmla="*/ 3334 w 10481"/>
            <a:gd name="connsiteY15" fmla="*/ 6604 h 10000"/>
            <a:gd name="connsiteX16" fmla="*/ 4549 w 10481"/>
            <a:gd name="connsiteY16" fmla="*/ 7576 h 10000"/>
            <a:gd name="connsiteX17" fmla="*/ 6021 w 10481"/>
            <a:gd name="connsiteY17" fmla="*/ 8511 h 10000"/>
            <a:gd name="connsiteX18" fmla="*/ 6030 w 10481"/>
            <a:gd name="connsiteY18" fmla="*/ 9394 h 10000"/>
            <a:gd name="connsiteX19" fmla="*/ 7398 w 10481"/>
            <a:gd name="connsiteY19" fmla="*/ 9999 h 10000"/>
            <a:gd name="connsiteX20" fmla="*/ 8507 w 10481"/>
            <a:gd name="connsiteY20" fmla="*/ 9220 h 10000"/>
            <a:gd name="connsiteX21" fmla="*/ 9153 w 10481"/>
            <a:gd name="connsiteY21" fmla="*/ 8607 h 10000"/>
            <a:gd name="connsiteX22" fmla="*/ 9334 w 10481"/>
            <a:gd name="connsiteY22" fmla="*/ 7496 h 10000"/>
            <a:gd name="connsiteX23" fmla="*/ 10387 w 10481"/>
            <a:gd name="connsiteY23" fmla="*/ 7563 h 10000"/>
            <a:gd name="connsiteX24" fmla="*/ 10481 w 10481"/>
            <a:gd name="connsiteY24" fmla="*/ 6479 h 10000"/>
            <a:gd name="connsiteX25" fmla="*/ 7574 w 10481"/>
            <a:gd name="connsiteY25" fmla="*/ 4085 h 10000"/>
            <a:gd name="connsiteX26" fmla="*/ 6881 w 10481"/>
            <a:gd name="connsiteY26" fmla="*/ 2543 h 10000"/>
            <a:gd name="connsiteX27" fmla="*/ 5332 w 10481"/>
            <a:gd name="connsiteY27" fmla="*/ 2194 h 10000"/>
            <a:gd name="connsiteX28" fmla="*/ 4687 w 10481"/>
            <a:gd name="connsiteY28" fmla="*/ 722 h 10000"/>
            <a:gd name="connsiteX0" fmla="*/ 4752 w 10546"/>
            <a:gd name="connsiteY0" fmla="*/ 722 h 10000"/>
            <a:gd name="connsiteX1" fmla="*/ 4024 w 10546"/>
            <a:gd name="connsiteY1" fmla="*/ 532 h 10000"/>
            <a:gd name="connsiteX2" fmla="*/ 3304 w 10546"/>
            <a:gd name="connsiteY2" fmla="*/ 1834 h 10000"/>
            <a:gd name="connsiteX3" fmla="*/ 2017 w 10546"/>
            <a:gd name="connsiteY3" fmla="*/ 1933 h 10000"/>
            <a:gd name="connsiteX4" fmla="*/ 1780 w 10546"/>
            <a:gd name="connsiteY4" fmla="*/ 370 h 10000"/>
            <a:gd name="connsiteX5" fmla="*/ 1127 w 10546"/>
            <a:gd name="connsiteY5" fmla="*/ 0 h 10000"/>
            <a:gd name="connsiteX6" fmla="*/ 906 w 10546"/>
            <a:gd name="connsiteY6" fmla="*/ 1762 h 10000"/>
            <a:gd name="connsiteX7" fmla="*/ 898 w 10546"/>
            <a:gd name="connsiteY7" fmla="*/ 2509 h 10000"/>
            <a:gd name="connsiteX8" fmla="*/ 23 w 10546"/>
            <a:gd name="connsiteY8" fmla="*/ 2444 h 10000"/>
            <a:gd name="connsiteX9" fmla="*/ 264 w 10546"/>
            <a:gd name="connsiteY9" fmla="*/ 4629 h 10000"/>
            <a:gd name="connsiteX10" fmla="*/ 1215 w 10546"/>
            <a:gd name="connsiteY10" fmla="*/ 5554 h 10000"/>
            <a:gd name="connsiteX11" fmla="*/ 1339 w 10546"/>
            <a:gd name="connsiteY11" fmla="*/ 6497 h 10000"/>
            <a:gd name="connsiteX12" fmla="*/ 1024 w 10546"/>
            <a:gd name="connsiteY12" fmla="*/ 7365 h 10000"/>
            <a:gd name="connsiteX13" fmla="*/ 1717 w 10546"/>
            <a:gd name="connsiteY13" fmla="*/ 6971 h 10000"/>
            <a:gd name="connsiteX14" fmla="*/ 2589 w 10546"/>
            <a:gd name="connsiteY14" fmla="*/ 6612 h 10000"/>
            <a:gd name="connsiteX15" fmla="*/ 3399 w 10546"/>
            <a:gd name="connsiteY15" fmla="*/ 6604 h 10000"/>
            <a:gd name="connsiteX16" fmla="*/ 4614 w 10546"/>
            <a:gd name="connsiteY16" fmla="*/ 7576 h 10000"/>
            <a:gd name="connsiteX17" fmla="*/ 6086 w 10546"/>
            <a:gd name="connsiteY17" fmla="*/ 8511 h 10000"/>
            <a:gd name="connsiteX18" fmla="*/ 6095 w 10546"/>
            <a:gd name="connsiteY18" fmla="*/ 9394 h 10000"/>
            <a:gd name="connsiteX19" fmla="*/ 7463 w 10546"/>
            <a:gd name="connsiteY19" fmla="*/ 9999 h 10000"/>
            <a:gd name="connsiteX20" fmla="*/ 8572 w 10546"/>
            <a:gd name="connsiteY20" fmla="*/ 9220 h 10000"/>
            <a:gd name="connsiteX21" fmla="*/ 9218 w 10546"/>
            <a:gd name="connsiteY21" fmla="*/ 8607 h 10000"/>
            <a:gd name="connsiteX22" fmla="*/ 9399 w 10546"/>
            <a:gd name="connsiteY22" fmla="*/ 7496 h 10000"/>
            <a:gd name="connsiteX23" fmla="*/ 10452 w 10546"/>
            <a:gd name="connsiteY23" fmla="*/ 7563 h 10000"/>
            <a:gd name="connsiteX24" fmla="*/ 10546 w 10546"/>
            <a:gd name="connsiteY24" fmla="*/ 6479 h 10000"/>
            <a:gd name="connsiteX25" fmla="*/ 7639 w 10546"/>
            <a:gd name="connsiteY25" fmla="*/ 4085 h 10000"/>
            <a:gd name="connsiteX26" fmla="*/ 6946 w 10546"/>
            <a:gd name="connsiteY26" fmla="*/ 2543 h 10000"/>
            <a:gd name="connsiteX27" fmla="*/ 5397 w 10546"/>
            <a:gd name="connsiteY27" fmla="*/ 2194 h 10000"/>
            <a:gd name="connsiteX28" fmla="*/ 4752 w 10546"/>
            <a:gd name="connsiteY28" fmla="*/ 722 h 10000"/>
            <a:gd name="connsiteX0" fmla="*/ 4752 w 10546"/>
            <a:gd name="connsiteY0" fmla="*/ 722 h 10000"/>
            <a:gd name="connsiteX1" fmla="*/ 4024 w 10546"/>
            <a:gd name="connsiteY1" fmla="*/ 532 h 10000"/>
            <a:gd name="connsiteX2" fmla="*/ 3304 w 10546"/>
            <a:gd name="connsiteY2" fmla="*/ 1834 h 10000"/>
            <a:gd name="connsiteX3" fmla="*/ 2017 w 10546"/>
            <a:gd name="connsiteY3" fmla="*/ 1933 h 10000"/>
            <a:gd name="connsiteX4" fmla="*/ 1780 w 10546"/>
            <a:gd name="connsiteY4" fmla="*/ 370 h 10000"/>
            <a:gd name="connsiteX5" fmla="*/ 1127 w 10546"/>
            <a:gd name="connsiteY5" fmla="*/ 0 h 10000"/>
            <a:gd name="connsiteX6" fmla="*/ 898 w 10546"/>
            <a:gd name="connsiteY6" fmla="*/ 2509 h 10000"/>
            <a:gd name="connsiteX7" fmla="*/ 23 w 10546"/>
            <a:gd name="connsiteY7" fmla="*/ 2444 h 10000"/>
            <a:gd name="connsiteX8" fmla="*/ 264 w 10546"/>
            <a:gd name="connsiteY8" fmla="*/ 4629 h 10000"/>
            <a:gd name="connsiteX9" fmla="*/ 1215 w 10546"/>
            <a:gd name="connsiteY9" fmla="*/ 5554 h 10000"/>
            <a:gd name="connsiteX10" fmla="*/ 1339 w 10546"/>
            <a:gd name="connsiteY10" fmla="*/ 6497 h 10000"/>
            <a:gd name="connsiteX11" fmla="*/ 1024 w 10546"/>
            <a:gd name="connsiteY11" fmla="*/ 7365 h 10000"/>
            <a:gd name="connsiteX12" fmla="*/ 1717 w 10546"/>
            <a:gd name="connsiteY12" fmla="*/ 6971 h 10000"/>
            <a:gd name="connsiteX13" fmla="*/ 2589 w 10546"/>
            <a:gd name="connsiteY13" fmla="*/ 6612 h 10000"/>
            <a:gd name="connsiteX14" fmla="*/ 3399 w 10546"/>
            <a:gd name="connsiteY14" fmla="*/ 6604 h 10000"/>
            <a:gd name="connsiteX15" fmla="*/ 4614 w 10546"/>
            <a:gd name="connsiteY15" fmla="*/ 7576 h 10000"/>
            <a:gd name="connsiteX16" fmla="*/ 6086 w 10546"/>
            <a:gd name="connsiteY16" fmla="*/ 8511 h 10000"/>
            <a:gd name="connsiteX17" fmla="*/ 6095 w 10546"/>
            <a:gd name="connsiteY17" fmla="*/ 9394 h 10000"/>
            <a:gd name="connsiteX18" fmla="*/ 7463 w 10546"/>
            <a:gd name="connsiteY18" fmla="*/ 9999 h 10000"/>
            <a:gd name="connsiteX19" fmla="*/ 8572 w 10546"/>
            <a:gd name="connsiteY19" fmla="*/ 9220 h 10000"/>
            <a:gd name="connsiteX20" fmla="*/ 9218 w 10546"/>
            <a:gd name="connsiteY20" fmla="*/ 8607 h 10000"/>
            <a:gd name="connsiteX21" fmla="*/ 9399 w 10546"/>
            <a:gd name="connsiteY21" fmla="*/ 7496 h 10000"/>
            <a:gd name="connsiteX22" fmla="*/ 10452 w 10546"/>
            <a:gd name="connsiteY22" fmla="*/ 7563 h 10000"/>
            <a:gd name="connsiteX23" fmla="*/ 10546 w 10546"/>
            <a:gd name="connsiteY23" fmla="*/ 6479 h 10000"/>
            <a:gd name="connsiteX24" fmla="*/ 7639 w 10546"/>
            <a:gd name="connsiteY24" fmla="*/ 4085 h 10000"/>
            <a:gd name="connsiteX25" fmla="*/ 6946 w 10546"/>
            <a:gd name="connsiteY25" fmla="*/ 2543 h 10000"/>
            <a:gd name="connsiteX26" fmla="*/ 5397 w 10546"/>
            <a:gd name="connsiteY26" fmla="*/ 2194 h 10000"/>
            <a:gd name="connsiteX27" fmla="*/ 4752 w 10546"/>
            <a:gd name="connsiteY27" fmla="*/ 722 h 10000"/>
            <a:gd name="connsiteX0" fmla="*/ 4752 w 10546"/>
            <a:gd name="connsiteY0" fmla="*/ 352 h 9630"/>
            <a:gd name="connsiteX1" fmla="*/ 4024 w 10546"/>
            <a:gd name="connsiteY1" fmla="*/ 162 h 9630"/>
            <a:gd name="connsiteX2" fmla="*/ 3304 w 10546"/>
            <a:gd name="connsiteY2" fmla="*/ 1464 h 9630"/>
            <a:gd name="connsiteX3" fmla="*/ 2017 w 10546"/>
            <a:gd name="connsiteY3" fmla="*/ 1563 h 9630"/>
            <a:gd name="connsiteX4" fmla="*/ 1780 w 10546"/>
            <a:gd name="connsiteY4" fmla="*/ 0 h 9630"/>
            <a:gd name="connsiteX5" fmla="*/ 898 w 10546"/>
            <a:gd name="connsiteY5" fmla="*/ 2139 h 9630"/>
            <a:gd name="connsiteX6" fmla="*/ 23 w 10546"/>
            <a:gd name="connsiteY6" fmla="*/ 2074 h 9630"/>
            <a:gd name="connsiteX7" fmla="*/ 264 w 10546"/>
            <a:gd name="connsiteY7" fmla="*/ 4259 h 9630"/>
            <a:gd name="connsiteX8" fmla="*/ 1215 w 10546"/>
            <a:gd name="connsiteY8" fmla="*/ 5184 h 9630"/>
            <a:gd name="connsiteX9" fmla="*/ 1339 w 10546"/>
            <a:gd name="connsiteY9" fmla="*/ 6127 h 9630"/>
            <a:gd name="connsiteX10" fmla="*/ 1024 w 10546"/>
            <a:gd name="connsiteY10" fmla="*/ 6995 h 9630"/>
            <a:gd name="connsiteX11" fmla="*/ 1717 w 10546"/>
            <a:gd name="connsiteY11" fmla="*/ 6601 h 9630"/>
            <a:gd name="connsiteX12" fmla="*/ 2589 w 10546"/>
            <a:gd name="connsiteY12" fmla="*/ 6242 h 9630"/>
            <a:gd name="connsiteX13" fmla="*/ 3399 w 10546"/>
            <a:gd name="connsiteY13" fmla="*/ 6234 h 9630"/>
            <a:gd name="connsiteX14" fmla="*/ 4614 w 10546"/>
            <a:gd name="connsiteY14" fmla="*/ 7206 h 9630"/>
            <a:gd name="connsiteX15" fmla="*/ 6086 w 10546"/>
            <a:gd name="connsiteY15" fmla="*/ 8141 h 9630"/>
            <a:gd name="connsiteX16" fmla="*/ 6095 w 10546"/>
            <a:gd name="connsiteY16" fmla="*/ 9024 h 9630"/>
            <a:gd name="connsiteX17" fmla="*/ 7463 w 10546"/>
            <a:gd name="connsiteY17" fmla="*/ 9629 h 9630"/>
            <a:gd name="connsiteX18" fmla="*/ 8572 w 10546"/>
            <a:gd name="connsiteY18" fmla="*/ 8850 h 9630"/>
            <a:gd name="connsiteX19" fmla="*/ 9218 w 10546"/>
            <a:gd name="connsiteY19" fmla="*/ 8237 h 9630"/>
            <a:gd name="connsiteX20" fmla="*/ 9399 w 10546"/>
            <a:gd name="connsiteY20" fmla="*/ 7126 h 9630"/>
            <a:gd name="connsiteX21" fmla="*/ 10452 w 10546"/>
            <a:gd name="connsiteY21" fmla="*/ 7193 h 9630"/>
            <a:gd name="connsiteX22" fmla="*/ 10546 w 10546"/>
            <a:gd name="connsiteY22" fmla="*/ 6109 h 9630"/>
            <a:gd name="connsiteX23" fmla="*/ 7639 w 10546"/>
            <a:gd name="connsiteY23" fmla="*/ 3715 h 9630"/>
            <a:gd name="connsiteX24" fmla="*/ 6946 w 10546"/>
            <a:gd name="connsiteY24" fmla="*/ 2173 h 9630"/>
            <a:gd name="connsiteX25" fmla="*/ 5397 w 10546"/>
            <a:gd name="connsiteY25" fmla="*/ 1824 h 9630"/>
            <a:gd name="connsiteX26" fmla="*/ 4752 w 10546"/>
            <a:gd name="connsiteY26" fmla="*/ 352 h 9630"/>
            <a:gd name="connsiteX0" fmla="*/ 4506 w 10000"/>
            <a:gd name="connsiteY0" fmla="*/ 366 h 10000"/>
            <a:gd name="connsiteX1" fmla="*/ 3816 w 10000"/>
            <a:gd name="connsiteY1" fmla="*/ 168 h 10000"/>
            <a:gd name="connsiteX2" fmla="*/ 3133 w 10000"/>
            <a:gd name="connsiteY2" fmla="*/ 1520 h 10000"/>
            <a:gd name="connsiteX3" fmla="*/ 1913 w 10000"/>
            <a:gd name="connsiteY3" fmla="*/ 1623 h 10000"/>
            <a:gd name="connsiteX4" fmla="*/ 1688 w 10000"/>
            <a:gd name="connsiteY4" fmla="*/ 0 h 10000"/>
            <a:gd name="connsiteX5" fmla="*/ 785 w 10000"/>
            <a:gd name="connsiteY5" fmla="*/ 1267 h 10000"/>
            <a:gd name="connsiteX6" fmla="*/ 22 w 10000"/>
            <a:gd name="connsiteY6" fmla="*/ 2154 h 10000"/>
            <a:gd name="connsiteX7" fmla="*/ 250 w 10000"/>
            <a:gd name="connsiteY7" fmla="*/ 4423 h 10000"/>
            <a:gd name="connsiteX8" fmla="*/ 1152 w 10000"/>
            <a:gd name="connsiteY8" fmla="*/ 5383 h 10000"/>
            <a:gd name="connsiteX9" fmla="*/ 1270 w 10000"/>
            <a:gd name="connsiteY9" fmla="*/ 6362 h 10000"/>
            <a:gd name="connsiteX10" fmla="*/ 971 w 10000"/>
            <a:gd name="connsiteY10" fmla="*/ 7264 h 10000"/>
            <a:gd name="connsiteX11" fmla="*/ 1628 w 10000"/>
            <a:gd name="connsiteY11" fmla="*/ 6855 h 10000"/>
            <a:gd name="connsiteX12" fmla="*/ 2455 w 10000"/>
            <a:gd name="connsiteY12" fmla="*/ 6482 h 10000"/>
            <a:gd name="connsiteX13" fmla="*/ 3223 w 10000"/>
            <a:gd name="connsiteY13" fmla="*/ 6474 h 10000"/>
            <a:gd name="connsiteX14" fmla="*/ 4375 w 10000"/>
            <a:gd name="connsiteY14" fmla="*/ 7483 h 10000"/>
            <a:gd name="connsiteX15" fmla="*/ 5771 w 10000"/>
            <a:gd name="connsiteY15" fmla="*/ 8454 h 10000"/>
            <a:gd name="connsiteX16" fmla="*/ 5779 w 10000"/>
            <a:gd name="connsiteY16" fmla="*/ 9371 h 10000"/>
            <a:gd name="connsiteX17" fmla="*/ 7077 w 10000"/>
            <a:gd name="connsiteY17" fmla="*/ 9999 h 10000"/>
            <a:gd name="connsiteX18" fmla="*/ 8128 w 10000"/>
            <a:gd name="connsiteY18" fmla="*/ 9190 h 10000"/>
            <a:gd name="connsiteX19" fmla="*/ 8741 w 10000"/>
            <a:gd name="connsiteY19" fmla="*/ 8553 h 10000"/>
            <a:gd name="connsiteX20" fmla="*/ 8912 w 10000"/>
            <a:gd name="connsiteY20" fmla="*/ 7400 h 10000"/>
            <a:gd name="connsiteX21" fmla="*/ 9911 w 10000"/>
            <a:gd name="connsiteY21" fmla="*/ 7469 h 10000"/>
            <a:gd name="connsiteX22" fmla="*/ 10000 w 10000"/>
            <a:gd name="connsiteY22" fmla="*/ 6344 h 10000"/>
            <a:gd name="connsiteX23" fmla="*/ 7244 w 10000"/>
            <a:gd name="connsiteY23" fmla="*/ 3858 h 10000"/>
            <a:gd name="connsiteX24" fmla="*/ 6586 w 10000"/>
            <a:gd name="connsiteY24" fmla="*/ 2256 h 10000"/>
            <a:gd name="connsiteX25" fmla="*/ 5118 w 10000"/>
            <a:gd name="connsiteY25" fmla="*/ 1894 h 10000"/>
            <a:gd name="connsiteX26" fmla="*/ 4506 w 10000"/>
            <a:gd name="connsiteY26" fmla="*/ 366 h 10000"/>
            <a:gd name="connsiteX0" fmla="*/ 4506 w 10000"/>
            <a:gd name="connsiteY0" fmla="*/ 198 h 9832"/>
            <a:gd name="connsiteX1" fmla="*/ 3816 w 10000"/>
            <a:gd name="connsiteY1" fmla="*/ 0 h 9832"/>
            <a:gd name="connsiteX2" fmla="*/ 3133 w 10000"/>
            <a:gd name="connsiteY2" fmla="*/ 1352 h 9832"/>
            <a:gd name="connsiteX3" fmla="*/ 1913 w 10000"/>
            <a:gd name="connsiteY3" fmla="*/ 1455 h 9832"/>
            <a:gd name="connsiteX4" fmla="*/ 1554 w 10000"/>
            <a:gd name="connsiteY4" fmla="*/ 690 h 9832"/>
            <a:gd name="connsiteX5" fmla="*/ 785 w 10000"/>
            <a:gd name="connsiteY5" fmla="*/ 1099 h 9832"/>
            <a:gd name="connsiteX6" fmla="*/ 22 w 10000"/>
            <a:gd name="connsiteY6" fmla="*/ 1986 h 9832"/>
            <a:gd name="connsiteX7" fmla="*/ 250 w 10000"/>
            <a:gd name="connsiteY7" fmla="*/ 4255 h 9832"/>
            <a:gd name="connsiteX8" fmla="*/ 1152 w 10000"/>
            <a:gd name="connsiteY8" fmla="*/ 5215 h 9832"/>
            <a:gd name="connsiteX9" fmla="*/ 1270 w 10000"/>
            <a:gd name="connsiteY9" fmla="*/ 6194 h 9832"/>
            <a:gd name="connsiteX10" fmla="*/ 971 w 10000"/>
            <a:gd name="connsiteY10" fmla="*/ 7096 h 9832"/>
            <a:gd name="connsiteX11" fmla="*/ 1628 w 10000"/>
            <a:gd name="connsiteY11" fmla="*/ 6687 h 9832"/>
            <a:gd name="connsiteX12" fmla="*/ 2455 w 10000"/>
            <a:gd name="connsiteY12" fmla="*/ 6314 h 9832"/>
            <a:gd name="connsiteX13" fmla="*/ 3223 w 10000"/>
            <a:gd name="connsiteY13" fmla="*/ 6306 h 9832"/>
            <a:gd name="connsiteX14" fmla="*/ 4375 w 10000"/>
            <a:gd name="connsiteY14" fmla="*/ 7315 h 9832"/>
            <a:gd name="connsiteX15" fmla="*/ 5771 w 10000"/>
            <a:gd name="connsiteY15" fmla="*/ 8286 h 9832"/>
            <a:gd name="connsiteX16" fmla="*/ 5779 w 10000"/>
            <a:gd name="connsiteY16" fmla="*/ 9203 h 9832"/>
            <a:gd name="connsiteX17" fmla="*/ 7077 w 10000"/>
            <a:gd name="connsiteY17" fmla="*/ 9831 h 9832"/>
            <a:gd name="connsiteX18" fmla="*/ 8128 w 10000"/>
            <a:gd name="connsiteY18" fmla="*/ 9022 h 9832"/>
            <a:gd name="connsiteX19" fmla="*/ 8741 w 10000"/>
            <a:gd name="connsiteY19" fmla="*/ 8385 h 9832"/>
            <a:gd name="connsiteX20" fmla="*/ 8912 w 10000"/>
            <a:gd name="connsiteY20" fmla="*/ 7232 h 9832"/>
            <a:gd name="connsiteX21" fmla="*/ 9911 w 10000"/>
            <a:gd name="connsiteY21" fmla="*/ 7301 h 9832"/>
            <a:gd name="connsiteX22" fmla="*/ 10000 w 10000"/>
            <a:gd name="connsiteY22" fmla="*/ 6176 h 9832"/>
            <a:gd name="connsiteX23" fmla="*/ 7244 w 10000"/>
            <a:gd name="connsiteY23" fmla="*/ 3690 h 9832"/>
            <a:gd name="connsiteX24" fmla="*/ 6586 w 10000"/>
            <a:gd name="connsiteY24" fmla="*/ 2088 h 9832"/>
            <a:gd name="connsiteX25" fmla="*/ 5118 w 10000"/>
            <a:gd name="connsiteY25" fmla="*/ 1726 h 9832"/>
            <a:gd name="connsiteX26" fmla="*/ 4506 w 10000"/>
            <a:gd name="connsiteY26" fmla="*/ 198 h 9832"/>
            <a:gd name="connsiteX0" fmla="*/ 4506 w 10000"/>
            <a:gd name="connsiteY0" fmla="*/ 201 h 10000"/>
            <a:gd name="connsiteX1" fmla="*/ 3816 w 10000"/>
            <a:gd name="connsiteY1" fmla="*/ 0 h 10000"/>
            <a:gd name="connsiteX2" fmla="*/ 3133 w 10000"/>
            <a:gd name="connsiteY2" fmla="*/ 1375 h 10000"/>
            <a:gd name="connsiteX3" fmla="*/ 2180 w 10000"/>
            <a:gd name="connsiteY3" fmla="*/ 2353 h 10000"/>
            <a:gd name="connsiteX4" fmla="*/ 1554 w 10000"/>
            <a:gd name="connsiteY4" fmla="*/ 702 h 10000"/>
            <a:gd name="connsiteX5" fmla="*/ 785 w 10000"/>
            <a:gd name="connsiteY5" fmla="*/ 1118 h 10000"/>
            <a:gd name="connsiteX6" fmla="*/ 22 w 10000"/>
            <a:gd name="connsiteY6" fmla="*/ 2020 h 10000"/>
            <a:gd name="connsiteX7" fmla="*/ 250 w 10000"/>
            <a:gd name="connsiteY7" fmla="*/ 4328 h 10000"/>
            <a:gd name="connsiteX8" fmla="*/ 1152 w 10000"/>
            <a:gd name="connsiteY8" fmla="*/ 5304 h 10000"/>
            <a:gd name="connsiteX9" fmla="*/ 1270 w 10000"/>
            <a:gd name="connsiteY9" fmla="*/ 6300 h 10000"/>
            <a:gd name="connsiteX10" fmla="*/ 971 w 10000"/>
            <a:gd name="connsiteY10" fmla="*/ 7217 h 10000"/>
            <a:gd name="connsiteX11" fmla="*/ 1628 w 10000"/>
            <a:gd name="connsiteY11" fmla="*/ 6801 h 10000"/>
            <a:gd name="connsiteX12" fmla="*/ 2455 w 10000"/>
            <a:gd name="connsiteY12" fmla="*/ 6422 h 10000"/>
            <a:gd name="connsiteX13" fmla="*/ 3223 w 10000"/>
            <a:gd name="connsiteY13" fmla="*/ 6414 h 10000"/>
            <a:gd name="connsiteX14" fmla="*/ 4375 w 10000"/>
            <a:gd name="connsiteY14" fmla="*/ 7440 h 10000"/>
            <a:gd name="connsiteX15" fmla="*/ 5771 w 10000"/>
            <a:gd name="connsiteY15" fmla="*/ 8428 h 10000"/>
            <a:gd name="connsiteX16" fmla="*/ 5779 w 10000"/>
            <a:gd name="connsiteY16" fmla="*/ 9360 h 10000"/>
            <a:gd name="connsiteX17" fmla="*/ 7077 w 10000"/>
            <a:gd name="connsiteY17" fmla="*/ 9999 h 10000"/>
            <a:gd name="connsiteX18" fmla="*/ 8128 w 10000"/>
            <a:gd name="connsiteY18" fmla="*/ 9176 h 10000"/>
            <a:gd name="connsiteX19" fmla="*/ 8741 w 10000"/>
            <a:gd name="connsiteY19" fmla="*/ 8528 h 10000"/>
            <a:gd name="connsiteX20" fmla="*/ 8912 w 10000"/>
            <a:gd name="connsiteY20" fmla="*/ 7356 h 10000"/>
            <a:gd name="connsiteX21" fmla="*/ 9911 w 10000"/>
            <a:gd name="connsiteY21" fmla="*/ 7426 h 10000"/>
            <a:gd name="connsiteX22" fmla="*/ 10000 w 10000"/>
            <a:gd name="connsiteY22" fmla="*/ 6282 h 10000"/>
            <a:gd name="connsiteX23" fmla="*/ 7244 w 10000"/>
            <a:gd name="connsiteY23" fmla="*/ 3753 h 10000"/>
            <a:gd name="connsiteX24" fmla="*/ 6586 w 10000"/>
            <a:gd name="connsiteY24" fmla="*/ 2124 h 10000"/>
            <a:gd name="connsiteX25" fmla="*/ 5118 w 10000"/>
            <a:gd name="connsiteY25" fmla="*/ 1755 h 10000"/>
            <a:gd name="connsiteX26" fmla="*/ 4506 w 10000"/>
            <a:gd name="connsiteY26" fmla="*/ 201 h 10000"/>
            <a:gd name="connsiteX0" fmla="*/ 4506 w 10000"/>
            <a:gd name="connsiteY0" fmla="*/ 201 h 10000"/>
            <a:gd name="connsiteX1" fmla="*/ 3816 w 10000"/>
            <a:gd name="connsiteY1" fmla="*/ 0 h 10000"/>
            <a:gd name="connsiteX2" fmla="*/ 3133 w 10000"/>
            <a:gd name="connsiteY2" fmla="*/ 2248 h 10000"/>
            <a:gd name="connsiteX3" fmla="*/ 2180 w 10000"/>
            <a:gd name="connsiteY3" fmla="*/ 2353 h 10000"/>
            <a:gd name="connsiteX4" fmla="*/ 1554 w 10000"/>
            <a:gd name="connsiteY4" fmla="*/ 702 h 10000"/>
            <a:gd name="connsiteX5" fmla="*/ 785 w 10000"/>
            <a:gd name="connsiteY5" fmla="*/ 1118 h 10000"/>
            <a:gd name="connsiteX6" fmla="*/ 22 w 10000"/>
            <a:gd name="connsiteY6" fmla="*/ 2020 h 10000"/>
            <a:gd name="connsiteX7" fmla="*/ 250 w 10000"/>
            <a:gd name="connsiteY7" fmla="*/ 4328 h 10000"/>
            <a:gd name="connsiteX8" fmla="*/ 1152 w 10000"/>
            <a:gd name="connsiteY8" fmla="*/ 5304 h 10000"/>
            <a:gd name="connsiteX9" fmla="*/ 1270 w 10000"/>
            <a:gd name="connsiteY9" fmla="*/ 6300 h 10000"/>
            <a:gd name="connsiteX10" fmla="*/ 971 w 10000"/>
            <a:gd name="connsiteY10" fmla="*/ 7217 h 10000"/>
            <a:gd name="connsiteX11" fmla="*/ 1628 w 10000"/>
            <a:gd name="connsiteY11" fmla="*/ 6801 h 10000"/>
            <a:gd name="connsiteX12" fmla="*/ 2455 w 10000"/>
            <a:gd name="connsiteY12" fmla="*/ 6422 h 10000"/>
            <a:gd name="connsiteX13" fmla="*/ 3223 w 10000"/>
            <a:gd name="connsiteY13" fmla="*/ 6414 h 10000"/>
            <a:gd name="connsiteX14" fmla="*/ 4375 w 10000"/>
            <a:gd name="connsiteY14" fmla="*/ 7440 h 10000"/>
            <a:gd name="connsiteX15" fmla="*/ 5771 w 10000"/>
            <a:gd name="connsiteY15" fmla="*/ 8428 h 10000"/>
            <a:gd name="connsiteX16" fmla="*/ 5779 w 10000"/>
            <a:gd name="connsiteY16" fmla="*/ 9360 h 10000"/>
            <a:gd name="connsiteX17" fmla="*/ 7077 w 10000"/>
            <a:gd name="connsiteY17" fmla="*/ 9999 h 10000"/>
            <a:gd name="connsiteX18" fmla="*/ 8128 w 10000"/>
            <a:gd name="connsiteY18" fmla="*/ 9176 h 10000"/>
            <a:gd name="connsiteX19" fmla="*/ 8741 w 10000"/>
            <a:gd name="connsiteY19" fmla="*/ 8528 h 10000"/>
            <a:gd name="connsiteX20" fmla="*/ 8912 w 10000"/>
            <a:gd name="connsiteY20" fmla="*/ 7356 h 10000"/>
            <a:gd name="connsiteX21" fmla="*/ 9911 w 10000"/>
            <a:gd name="connsiteY21" fmla="*/ 7426 h 10000"/>
            <a:gd name="connsiteX22" fmla="*/ 10000 w 10000"/>
            <a:gd name="connsiteY22" fmla="*/ 6282 h 10000"/>
            <a:gd name="connsiteX23" fmla="*/ 7244 w 10000"/>
            <a:gd name="connsiteY23" fmla="*/ 3753 h 10000"/>
            <a:gd name="connsiteX24" fmla="*/ 6586 w 10000"/>
            <a:gd name="connsiteY24" fmla="*/ 2124 h 10000"/>
            <a:gd name="connsiteX25" fmla="*/ 5118 w 10000"/>
            <a:gd name="connsiteY25" fmla="*/ 1755 h 10000"/>
            <a:gd name="connsiteX26" fmla="*/ 4506 w 10000"/>
            <a:gd name="connsiteY26" fmla="*/ 201 h 10000"/>
            <a:gd name="connsiteX0" fmla="*/ 4506 w 10000"/>
            <a:gd name="connsiteY0" fmla="*/ 104 h 9903"/>
            <a:gd name="connsiteX1" fmla="*/ 3415 w 10000"/>
            <a:gd name="connsiteY1" fmla="*/ 0 h 9903"/>
            <a:gd name="connsiteX2" fmla="*/ 3133 w 10000"/>
            <a:gd name="connsiteY2" fmla="*/ 2151 h 9903"/>
            <a:gd name="connsiteX3" fmla="*/ 2180 w 10000"/>
            <a:gd name="connsiteY3" fmla="*/ 2256 h 9903"/>
            <a:gd name="connsiteX4" fmla="*/ 1554 w 10000"/>
            <a:gd name="connsiteY4" fmla="*/ 605 h 9903"/>
            <a:gd name="connsiteX5" fmla="*/ 785 w 10000"/>
            <a:gd name="connsiteY5" fmla="*/ 1021 h 9903"/>
            <a:gd name="connsiteX6" fmla="*/ 22 w 10000"/>
            <a:gd name="connsiteY6" fmla="*/ 1923 h 9903"/>
            <a:gd name="connsiteX7" fmla="*/ 250 w 10000"/>
            <a:gd name="connsiteY7" fmla="*/ 4231 h 9903"/>
            <a:gd name="connsiteX8" fmla="*/ 1152 w 10000"/>
            <a:gd name="connsiteY8" fmla="*/ 5207 h 9903"/>
            <a:gd name="connsiteX9" fmla="*/ 1270 w 10000"/>
            <a:gd name="connsiteY9" fmla="*/ 6203 h 9903"/>
            <a:gd name="connsiteX10" fmla="*/ 971 w 10000"/>
            <a:gd name="connsiteY10" fmla="*/ 7120 h 9903"/>
            <a:gd name="connsiteX11" fmla="*/ 1628 w 10000"/>
            <a:gd name="connsiteY11" fmla="*/ 6704 h 9903"/>
            <a:gd name="connsiteX12" fmla="*/ 2455 w 10000"/>
            <a:gd name="connsiteY12" fmla="*/ 6325 h 9903"/>
            <a:gd name="connsiteX13" fmla="*/ 3223 w 10000"/>
            <a:gd name="connsiteY13" fmla="*/ 6317 h 9903"/>
            <a:gd name="connsiteX14" fmla="*/ 4375 w 10000"/>
            <a:gd name="connsiteY14" fmla="*/ 7343 h 9903"/>
            <a:gd name="connsiteX15" fmla="*/ 5771 w 10000"/>
            <a:gd name="connsiteY15" fmla="*/ 8331 h 9903"/>
            <a:gd name="connsiteX16" fmla="*/ 5779 w 10000"/>
            <a:gd name="connsiteY16" fmla="*/ 9263 h 9903"/>
            <a:gd name="connsiteX17" fmla="*/ 7077 w 10000"/>
            <a:gd name="connsiteY17" fmla="*/ 9902 h 9903"/>
            <a:gd name="connsiteX18" fmla="*/ 8128 w 10000"/>
            <a:gd name="connsiteY18" fmla="*/ 9079 h 9903"/>
            <a:gd name="connsiteX19" fmla="*/ 8741 w 10000"/>
            <a:gd name="connsiteY19" fmla="*/ 8431 h 9903"/>
            <a:gd name="connsiteX20" fmla="*/ 8912 w 10000"/>
            <a:gd name="connsiteY20" fmla="*/ 7259 h 9903"/>
            <a:gd name="connsiteX21" fmla="*/ 9911 w 10000"/>
            <a:gd name="connsiteY21" fmla="*/ 7329 h 9903"/>
            <a:gd name="connsiteX22" fmla="*/ 10000 w 10000"/>
            <a:gd name="connsiteY22" fmla="*/ 6185 h 9903"/>
            <a:gd name="connsiteX23" fmla="*/ 7244 w 10000"/>
            <a:gd name="connsiteY23" fmla="*/ 3656 h 9903"/>
            <a:gd name="connsiteX24" fmla="*/ 6586 w 10000"/>
            <a:gd name="connsiteY24" fmla="*/ 2027 h 9903"/>
            <a:gd name="connsiteX25" fmla="*/ 5118 w 10000"/>
            <a:gd name="connsiteY25" fmla="*/ 1658 h 9903"/>
            <a:gd name="connsiteX26" fmla="*/ 4506 w 10000"/>
            <a:gd name="connsiteY26" fmla="*/ 104 h 9903"/>
            <a:gd name="connsiteX0" fmla="*/ 4506 w 10000"/>
            <a:gd name="connsiteY0" fmla="*/ 0 h 9895"/>
            <a:gd name="connsiteX1" fmla="*/ 3348 w 10000"/>
            <a:gd name="connsiteY1" fmla="*/ 385 h 9895"/>
            <a:gd name="connsiteX2" fmla="*/ 3133 w 10000"/>
            <a:gd name="connsiteY2" fmla="*/ 2067 h 9895"/>
            <a:gd name="connsiteX3" fmla="*/ 2180 w 10000"/>
            <a:gd name="connsiteY3" fmla="*/ 2173 h 9895"/>
            <a:gd name="connsiteX4" fmla="*/ 1554 w 10000"/>
            <a:gd name="connsiteY4" fmla="*/ 506 h 9895"/>
            <a:gd name="connsiteX5" fmla="*/ 785 w 10000"/>
            <a:gd name="connsiteY5" fmla="*/ 926 h 9895"/>
            <a:gd name="connsiteX6" fmla="*/ 22 w 10000"/>
            <a:gd name="connsiteY6" fmla="*/ 1837 h 9895"/>
            <a:gd name="connsiteX7" fmla="*/ 250 w 10000"/>
            <a:gd name="connsiteY7" fmla="*/ 4167 h 9895"/>
            <a:gd name="connsiteX8" fmla="*/ 1152 w 10000"/>
            <a:gd name="connsiteY8" fmla="*/ 5153 h 9895"/>
            <a:gd name="connsiteX9" fmla="*/ 1270 w 10000"/>
            <a:gd name="connsiteY9" fmla="*/ 6159 h 9895"/>
            <a:gd name="connsiteX10" fmla="*/ 971 w 10000"/>
            <a:gd name="connsiteY10" fmla="*/ 7085 h 9895"/>
            <a:gd name="connsiteX11" fmla="*/ 1628 w 10000"/>
            <a:gd name="connsiteY11" fmla="*/ 6665 h 9895"/>
            <a:gd name="connsiteX12" fmla="*/ 2455 w 10000"/>
            <a:gd name="connsiteY12" fmla="*/ 6282 h 9895"/>
            <a:gd name="connsiteX13" fmla="*/ 3223 w 10000"/>
            <a:gd name="connsiteY13" fmla="*/ 6274 h 9895"/>
            <a:gd name="connsiteX14" fmla="*/ 4375 w 10000"/>
            <a:gd name="connsiteY14" fmla="*/ 7310 h 9895"/>
            <a:gd name="connsiteX15" fmla="*/ 5771 w 10000"/>
            <a:gd name="connsiteY15" fmla="*/ 8308 h 9895"/>
            <a:gd name="connsiteX16" fmla="*/ 5779 w 10000"/>
            <a:gd name="connsiteY16" fmla="*/ 9249 h 9895"/>
            <a:gd name="connsiteX17" fmla="*/ 7077 w 10000"/>
            <a:gd name="connsiteY17" fmla="*/ 9894 h 9895"/>
            <a:gd name="connsiteX18" fmla="*/ 8128 w 10000"/>
            <a:gd name="connsiteY18" fmla="*/ 9063 h 9895"/>
            <a:gd name="connsiteX19" fmla="*/ 8741 w 10000"/>
            <a:gd name="connsiteY19" fmla="*/ 8409 h 9895"/>
            <a:gd name="connsiteX20" fmla="*/ 8912 w 10000"/>
            <a:gd name="connsiteY20" fmla="*/ 7225 h 9895"/>
            <a:gd name="connsiteX21" fmla="*/ 9911 w 10000"/>
            <a:gd name="connsiteY21" fmla="*/ 7296 h 9895"/>
            <a:gd name="connsiteX22" fmla="*/ 10000 w 10000"/>
            <a:gd name="connsiteY22" fmla="*/ 6141 h 9895"/>
            <a:gd name="connsiteX23" fmla="*/ 7244 w 10000"/>
            <a:gd name="connsiteY23" fmla="*/ 3587 h 9895"/>
            <a:gd name="connsiteX24" fmla="*/ 6586 w 10000"/>
            <a:gd name="connsiteY24" fmla="*/ 1942 h 9895"/>
            <a:gd name="connsiteX25" fmla="*/ 5118 w 10000"/>
            <a:gd name="connsiteY25" fmla="*/ 1569 h 9895"/>
            <a:gd name="connsiteX26" fmla="*/ 4506 w 10000"/>
            <a:gd name="connsiteY26" fmla="*/ 0 h 9895"/>
            <a:gd name="connsiteX0" fmla="*/ 4506 w 9985"/>
            <a:gd name="connsiteY0" fmla="*/ 0 h 10000"/>
            <a:gd name="connsiteX1" fmla="*/ 3348 w 9985"/>
            <a:gd name="connsiteY1" fmla="*/ 389 h 10000"/>
            <a:gd name="connsiteX2" fmla="*/ 3133 w 9985"/>
            <a:gd name="connsiteY2" fmla="*/ 2089 h 10000"/>
            <a:gd name="connsiteX3" fmla="*/ 2180 w 9985"/>
            <a:gd name="connsiteY3" fmla="*/ 2196 h 10000"/>
            <a:gd name="connsiteX4" fmla="*/ 1554 w 9985"/>
            <a:gd name="connsiteY4" fmla="*/ 511 h 10000"/>
            <a:gd name="connsiteX5" fmla="*/ 785 w 9985"/>
            <a:gd name="connsiteY5" fmla="*/ 936 h 10000"/>
            <a:gd name="connsiteX6" fmla="*/ 22 w 9985"/>
            <a:gd name="connsiteY6" fmla="*/ 1856 h 10000"/>
            <a:gd name="connsiteX7" fmla="*/ 250 w 9985"/>
            <a:gd name="connsiteY7" fmla="*/ 4211 h 10000"/>
            <a:gd name="connsiteX8" fmla="*/ 1152 w 9985"/>
            <a:gd name="connsiteY8" fmla="*/ 5208 h 10000"/>
            <a:gd name="connsiteX9" fmla="*/ 1270 w 9985"/>
            <a:gd name="connsiteY9" fmla="*/ 6224 h 10000"/>
            <a:gd name="connsiteX10" fmla="*/ 971 w 9985"/>
            <a:gd name="connsiteY10" fmla="*/ 7160 h 10000"/>
            <a:gd name="connsiteX11" fmla="*/ 1628 w 9985"/>
            <a:gd name="connsiteY11" fmla="*/ 6736 h 10000"/>
            <a:gd name="connsiteX12" fmla="*/ 2455 w 9985"/>
            <a:gd name="connsiteY12" fmla="*/ 6349 h 10000"/>
            <a:gd name="connsiteX13" fmla="*/ 3223 w 9985"/>
            <a:gd name="connsiteY13" fmla="*/ 6341 h 10000"/>
            <a:gd name="connsiteX14" fmla="*/ 4375 w 9985"/>
            <a:gd name="connsiteY14" fmla="*/ 7388 h 10000"/>
            <a:gd name="connsiteX15" fmla="*/ 5771 w 9985"/>
            <a:gd name="connsiteY15" fmla="*/ 8396 h 10000"/>
            <a:gd name="connsiteX16" fmla="*/ 5779 w 9985"/>
            <a:gd name="connsiteY16" fmla="*/ 9347 h 10000"/>
            <a:gd name="connsiteX17" fmla="*/ 7077 w 9985"/>
            <a:gd name="connsiteY17" fmla="*/ 9999 h 10000"/>
            <a:gd name="connsiteX18" fmla="*/ 8128 w 9985"/>
            <a:gd name="connsiteY18" fmla="*/ 9159 h 10000"/>
            <a:gd name="connsiteX19" fmla="*/ 8741 w 9985"/>
            <a:gd name="connsiteY19" fmla="*/ 8498 h 10000"/>
            <a:gd name="connsiteX20" fmla="*/ 8912 w 9985"/>
            <a:gd name="connsiteY20" fmla="*/ 7302 h 10000"/>
            <a:gd name="connsiteX21" fmla="*/ 9911 w 9985"/>
            <a:gd name="connsiteY21" fmla="*/ 7373 h 10000"/>
            <a:gd name="connsiteX22" fmla="*/ 9933 w 9985"/>
            <a:gd name="connsiteY22" fmla="*/ 6503 h 10000"/>
            <a:gd name="connsiteX23" fmla="*/ 7244 w 9985"/>
            <a:gd name="connsiteY23" fmla="*/ 3625 h 10000"/>
            <a:gd name="connsiteX24" fmla="*/ 6586 w 9985"/>
            <a:gd name="connsiteY24" fmla="*/ 1963 h 10000"/>
            <a:gd name="connsiteX25" fmla="*/ 5118 w 9985"/>
            <a:gd name="connsiteY25" fmla="*/ 1586 h 10000"/>
            <a:gd name="connsiteX26" fmla="*/ 4506 w 9985"/>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596 w 10201"/>
            <a:gd name="connsiteY24" fmla="*/ 1963 h 10000"/>
            <a:gd name="connsiteX25" fmla="*/ 5126 w 10201"/>
            <a:gd name="connsiteY25" fmla="*/ 1586 h 10000"/>
            <a:gd name="connsiteX26" fmla="*/ 4513 w 10201"/>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462 w 10201"/>
            <a:gd name="connsiteY24" fmla="*/ 2557 h 10000"/>
            <a:gd name="connsiteX25" fmla="*/ 5126 w 10201"/>
            <a:gd name="connsiteY25" fmla="*/ 1586 h 10000"/>
            <a:gd name="connsiteX26" fmla="*/ 4513 w 10201"/>
            <a:gd name="connsiteY26" fmla="*/ 0 h 10000"/>
            <a:gd name="connsiteX0" fmla="*/ 4513 w 10201"/>
            <a:gd name="connsiteY0" fmla="*/ 0 h 10000"/>
            <a:gd name="connsiteX1" fmla="*/ 3353 w 10201"/>
            <a:gd name="connsiteY1" fmla="*/ 389 h 10000"/>
            <a:gd name="connsiteX2" fmla="*/ 3138 w 10201"/>
            <a:gd name="connsiteY2" fmla="*/ 2089 h 10000"/>
            <a:gd name="connsiteX3" fmla="*/ 2183 w 10201"/>
            <a:gd name="connsiteY3" fmla="*/ 2196 h 10000"/>
            <a:gd name="connsiteX4" fmla="*/ 1556 w 10201"/>
            <a:gd name="connsiteY4" fmla="*/ 511 h 10000"/>
            <a:gd name="connsiteX5" fmla="*/ 786 w 10201"/>
            <a:gd name="connsiteY5" fmla="*/ 936 h 10000"/>
            <a:gd name="connsiteX6" fmla="*/ 22 w 10201"/>
            <a:gd name="connsiteY6" fmla="*/ 1856 h 10000"/>
            <a:gd name="connsiteX7" fmla="*/ 250 w 10201"/>
            <a:gd name="connsiteY7" fmla="*/ 4211 h 10000"/>
            <a:gd name="connsiteX8" fmla="*/ 1154 w 10201"/>
            <a:gd name="connsiteY8" fmla="*/ 5208 h 10000"/>
            <a:gd name="connsiteX9" fmla="*/ 1272 w 10201"/>
            <a:gd name="connsiteY9" fmla="*/ 6224 h 10000"/>
            <a:gd name="connsiteX10" fmla="*/ 972 w 10201"/>
            <a:gd name="connsiteY10" fmla="*/ 7160 h 10000"/>
            <a:gd name="connsiteX11" fmla="*/ 1630 w 10201"/>
            <a:gd name="connsiteY11" fmla="*/ 6736 h 10000"/>
            <a:gd name="connsiteX12" fmla="*/ 2459 w 10201"/>
            <a:gd name="connsiteY12" fmla="*/ 6349 h 10000"/>
            <a:gd name="connsiteX13" fmla="*/ 3228 w 10201"/>
            <a:gd name="connsiteY13" fmla="*/ 6341 h 10000"/>
            <a:gd name="connsiteX14" fmla="*/ 4382 w 10201"/>
            <a:gd name="connsiteY14" fmla="*/ 7388 h 10000"/>
            <a:gd name="connsiteX15" fmla="*/ 5780 w 10201"/>
            <a:gd name="connsiteY15" fmla="*/ 8396 h 10000"/>
            <a:gd name="connsiteX16" fmla="*/ 5788 w 10201"/>
            <a:gd name="connsiteY16" fmla="*/ 9347 h 10000"/>
            <a:gd name="connsiteX17" fmla="*/ 7088 w 10201"/>
            <a:gd name="connsiteY17" fmla="*/ 9999 h 10000"/>
            <a:gd name="connsiteX18" fmla="*/ 8140 w 10201"/>
            <a:gd name="connsiteY18" fmla="*/ 9159 h 10000"/>
            <a:gd name="connsiteX19" fmla="*/ 8754 w 10201"/>
            <a:gd name="connsiteY19" fmla="*/ 8498 h 10000"/>
            <a:gd name="connsiteX20" fmla="*/ 8925 w 10201"/>
            <a:gd name="connsiteY20" fmla="*/ 7302 h 10000"/>
            <a:gd name="connsiteX21" fmla="*/ 9926 w 10201"/>
            <a:gd name="connsiteY21" fmla="*/ 7373 h 10000"/>
            <a:gd name="connsiteX22" fmla="*/ 9948 w 10201"/>
            <a:gd name="connsiteY22" fmla="*/ 6503 h 10000"/>
            <a:gd name="connsiteX23" fmla="*/ 6987 w 10201"/>
            <a:gd name="connsiteY23" fmla="*/ 4318 h 10000"/>
            <a:gd name="connsiteX24" fmla="*/ 6462 w 10201"/>
            <a:gd name="connsiteY24" fmla="*/ 2557 h 10000"/>
            <a:gd name="connsiteX25" fmla="*/ 5126 w 10201"/>
            <a:gd name="connsiteY25" fmla="*/ 2180 h 10000"/>
            <a:gd name="connsiteX26" fmla="*/ 4513 w 10201"/>
            <a:gd name="connsiteY26" fmla="*/ 0 h 10000"/>
            <a:gd name="connsiteX0" fmla="*/ 4245 w 10201"/>
            <a:gd name="connsiteY0" fmla="*/ 304 h 9611"/>
            <a:gd name="connsiteX1" fmla="*/ 3353 w 10201"/>
            <a:gd name="connsiteY1" fmla="*/ 0 h 9611"/>
            <a:gd name="connsiteX2" fmla="*/ 3138 w 10201"/>
            <a:gd name="connsiteY2" fmla="*/ 1700 h 9611"/>
            <a:gd name="connsiteX3" fmla="*/ 2183 w 10201"/>
            <a:gd name="connsiteY3" fmla="*/ 1807 h 9611"/>
            <a:gd name="connsiteX4" fmla="*/ 1556 w 10201"/>
            <a:gd name="connsiteY4" fmla="*/ 122 h 9611"/>
            <a:gd name="connsiteX5" fmla="*/ 786 w 10201"/>
            <a:gd name="connsiteY5" fmla="*/ 547 h 9611"/>
            <a:gd name="connsiteX6" fmla="*/ 22 w 10201"/>
            <a:gd name="connsiteY6" fmla="*/ 1467 h 9611"/>
            <a:gd name="connsiteX7" fmla="*/ 250 w 10201"/>
            <a:gd name="connsiteY7" fmla="*/ 3822 h 9611"/>
            <a:gd name="connsiteX8" fmla="*/ 1154 w 10201"/>
            <a:gd name="connsiteY8" fmla="*/ 4819 h 9611"/>
            <a:gd name="connsiteX9" fmla="*/ 1272 w 10201"/>
            <a:gd name="connsiteY9" fmla="*/ 5835 h 9611"/>
            <a:gd name="connsiteX10" fmla="*/ 972 w 10201"/>
            <a:gd name="connsiteY10" fmla="*/ 6771 h 9611"/>
            <a:gd name="connsiteX11" fmla="*/ 1630 w 10201"/>
            <a:gd name="connsiteY11" fmla="*/ 6347 h 9611"/>
            <a:gd name="connsiteX12" fmla="*/ 2459 w 10201"/>
            <a:gd name="connsiteY12" fmla="*/ 5960 h 9611"/>
            <a:gd name="connsiteX13" fmla="*/ 3228 w 10201"/>
            <a:gd name="connsiteY13" fmla="*/ 5952 h 9611"/>
            <a:gd name="connsiteX14" fmla="*/ 4382 w 10201"/>
            <a:gd name="connsiteY14" fmla="*/ 6999 h 9611"/>
            <a:gd name="connsiteX15" fmla="*/ 5780 w 10201"/>
            <a:gd name="connsiteY15" fmla="*/ 8007 h 9611"/>
            <a:gd name="connsiteX16" fmla="*/ 5788 w 10201"/>
            <a:gd name="connsiteY16" fmla="*/ 8958 h 9611"/>
            <a:gd name="connsiteX17" fmla="*/ 7088 w 10201"/>
            <a:gd name="connsiteY17" fmla="*/ 9610 h 9611"/>
            <a:gd name="connsiteX18" fmla="*/ 8140 w 10201"/>
            <a:gd name="connsiteY18" fmla="*/ 8770 h 9611"/>
            <a:gd name="connsiteX19" fmla="*/ 8754 w 10201"/>
            <a:gd name="connsiteY19" fmla="*/ 8109 h 9611"/>
            <a:gd name="connsiteX20" fmla="*/ 8925 w 10201"/>
            <a:gd name="connsiteY20" fmla="*/ 6913 h 9611"/>
            <a:gd name="connsiteX21" fmla="*/ 9926 w 10201"/>
            <a:gd name="connsiteY21" fmla="*/ 6984 h 9611"/>
            <a:gd name="connsiteX22" fmla="*/ 9948 w 10201"/>
            <a:gd name="connsiteY22" fmla="*/ 6114 h 9611"/>
            <a:gd name="connsiteX23" fmla="*/ 6987 w 10201"/>
            <a:gd name="connsiteY23" fmla="*/ 3929 h 9611"/>
            <a:gd name="connsiteX24" fmla="*/ 6462 w 10201"/>
            <a:gd name="connsiteY24" fmla="*/ 2168 h 9611"/>
            <a:gd name="connsiteX25" fmla="*/ 5126 w 10201"/>
            <a:gd name="connsiteY25" fmla="*/ 1791 h 9611"/>
            <a:gd name="connsiteX26" fmla="*/ 4245 w 10201"/>
            <a:gd name="connsiteY26" fmla="*/ 304 h 9611"/>
            <a:gd name="connsiteX0" fmla="*/ 4161 w 10000"/>
            <a:gd name="connsiteY0" fmla="*/ 189 h 9873"/>
            <a:gd name="connsiteX1" fmla="*/ 3287 w 10000"/>
            <a:gd name="connsiteY1" fmla="*/ 388 h 9873"/>
            <a:gd name="connsiteX2" fmla="*/ 3076 w 10000"/>
            <a:gd name="connsiteY2" fmla="*/ 1642 h 9873"/>
            <a:gd name="connsiteX3" fmla="*/ 2140 w 10000"/>
            <a:gd name="connsiteY3" fmla="*/ 1753 h 9873"/>
            <a:gd name="connsiteX4" fmla="*/ 1525 w 10000"/>
            <a:gd name="connsiteY4" fmla="*/ 0 h 9873"/>
            <a:gd name="connsiteX5" fmla="*/ 771 w 10000"/>
            <a:gd name="connsiteY5" fmla="*/ 442 h 9873"/>
            <a:gd name="connsiteX6" fmla="*/ 22 w 10000"/>
            <a:gd name="connsiteY6" fmla="*/ 1399 h 9873"/>
            <a:gd name="connsiteX7" fmla="*/ 245 w 10000"/>
            <a:gd name="connsiteY7" fmla="*/ 3850 h 9873"/>
            <a:gd name="connsiteX8" fmla="*/ 1131 w 10000"/>
            <a:gd name="connsiteY8" fmla="*/ 4887 h 9873"/>
            <a:gd name="connsiteX9" fmla="*/ 1247 w 10000"/>
            <a:gd name="connsiteY9" fmla="*/ 5944 h 9873"/>
            <a:gd name="connsiteX10" fmla="*/ 953 w 10000"/>
            <a:gd name="connsiteY10" fmla="*/ 6918 h 9873"/>
            <a:gd name="connsiteX11" fmla="*/ 1598 w 10000"/>
            <a:gd name="connsiteY11" fmla="*/ 6477 h 9873"/>
            <a:gd name="connsiteX12" fmla="*/ 2411 w 10000"/>
            <a:gd name="connsiteY12" fmla="*/ 6074 h 9873"/>
            <a:gd name="connsiteX13" fmla="*/ 3164 w 10000"/>
            <a:gd name="connsiteY13" fmla="*/ 6066 h 9873"/>
            <a:gd name="connsiteX14" fmla="*/ 4296 w 10000"/>
            <a:gd name="connsiteY14" fmla="*/ 7155 h 9873"/>
            <a:gd name="connsiteX15" fmla="*/ 5666 w 10000"/>
            <a:gd name="connsiteY15" fmla="*/ 8204 h 9873"/>
            <a:gd name="connsiteX16" fmla="*/ 5674 w 10000"/>
            <a:gd name="connsiteY16" fmla="*/ 9194 h 9873"/>
            <a:gd name="connsiteX17" fmla="*/ 6948 w 10000"/>
            <a:gd name="connsiteY17" fmla="*/ 9872 h 9873"/>
            <a:gd name="connsiteX18" fmla="*/ 7980 w 10000"/>
            <a:gd name="connsiteY18" fmla="*/ 8998 h 9873"/>
            <a:gd name="connsiteX19" fmla="*/ 8582 w 10000"/>
            <a:gd name="connsiteY19" fmla="*/ 8310 h 9873"/>
            <a:gd name="connsiteX20" fmla="*/ 8749 w 10000"/>
            <a:gd name="connsiteY20" fmla="*/ 7066 h 9873"/>
            <a:gd name="connsiteX21" fmla="*/ 9730 w 10000"/>
            <a:gd name="connsiteY21" fmla="*/ 7140 h 9873"/>
            <a:gd name="connsiteX22" fmla="*/ 9752 w 10000"/>
            <a:gd name="connsiteY22" fmla="*/ 6234 h 9873"/>
            <a:gd name="connsiteX23" fmla="*/ 6849 w 10000"/>
            <a:gd name="connsiteY23" fmla="*/ 3961 h 9873"/>
            <a:gd name="connsiteX24" fmla="*/ 6335 w 10000"/>
            <a:gd name="connsiteY24" fmla="*/ 2129 h 9873"/>
            <a:gd name="connsiteX25" fmla="*/ 5025 w 10000"/>
            <a:gd name="connsiteY25" fmla="*/ 1736 h 9873"/>
            <a:gd name="connsiteX26" fmla="*/ 4161 w 10000"/>
            <a:gd name="connsiteY26" fmla="*/ 189 h 9873"/>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10000"/>
            <a:gd name="connsiteY0" fmla="*/ 191 h 10000"/>
            <a:gd name="connsiteX1" fmla="*/ 3287 w 10000"/>
            <a:gd name="connsiteY1" fmla="*/ 393 h 10000"/>
            <a:gd name="connsiteX2" fmla="*/ 3076 w 10000"/>
            <a:gd name="connsiteY2" fmla="*/ 1663 h 10000"/>
            <a:gd name="connsiteX3" fmla="*/ 2140 w 10000"/>
            <a:gd name="connsiteY3" fmla="*/ 1776 h 10000"/>
            <a:gd name="connsiteX4" fmla="*/ 1525 w 10000"/>
            <a:gd name="connsiteY4" fmla="*/ 0 h 10000"/>
            <a:gd name="connsiteX5" fmla="*/ 771 w 10000"/>
            <a:gd name="connsiteY5" fmla="*/ 448 h 10000"/>
            <a:gd name="connsiteX6" fmla="*/ 22 w 10000"/>
            <a:gd name="connsiteY6" fmla="*/ 1417 h 10000"/>
            <a:gd name="connsiteX7" fmla="*/ 245 w 10000"/>
            <a:gd name="connsiteY7" fmla="*/ 3900 h 10000"/>
            <a:gd name="connsiteX8" fmla="*/ 1131 w 10000"/>
            <a:gd name="connsiteY8" fmla="*/ 4950 h 10000"/>
            <a:gd name="connsiteX9" fmla="*/ 1247 w 10000"/>
            <a:gd name="connsiteY9" fmla="*/ 6020 h 10000"/>
            <a:gd name="connsiteX10" fmla="*/ 953 w 10000"/>
            <a:gd name="connsiteY10" fmla="*/ 7007 h 10000"/>
            <a:gd name="connsiteX11" fmla="*/ 1598 w 10000"/>
            <a:gd name="connsiteY11" fmla="*/ 6560 h 10000"/>
            <a:gd name="connsiteX12" fmla="*/ 2411 w 10000"/>
            <a:gd name="connsiteY12" fmla="*/ 6152 h 10000"/>
            <a:gd name="connsiteX13" fmla="*/ 3164 w 10000"/>
            <a:gd name="connsiteY13" fmla="*/ 6144 h 10000"/>
            <a:gd name="connsiteX14" fmla="*/ 4296 w 10000"/>
            <a:gd name="connsiteY14" fmla="*/ 7247 h 10000"/>
            <a:gd name="connsiteX15" fmla="*/ 5666 w 10000"/>
            <a:gd name="connsiteY15" fmla="*/ 8310 h 10000"/>
            <a:gd name="connsiteX16" fmla="*/ 5674 w 10000"/>
            <a:gd name="connsiteY16" fmla="*/ 9312 h 10000"/>
            <a:gd name="connsiteX17" fmla="*/ 6948 w 10000"/>
            <a:gd name="connsiteY17" fmla="*/ 9999 h 10000"/>
            <a:gd name="connsiteX18" fmla="*/ 7980 w 10000"/>
            <a:gd name="connsiteY18" fmla="*/ 9114 h 10000"/>
            <a:gd name="connsiteX19" fmla="*/ 8582 w 10000"/>
            <a:gd name="connsiteY19" fmla="*/ 8417 h 10000"/>
            <a:gd name="connsiteX20" fmla="*/ 8749 w 10000"/>
            <a:gd name="connsiteY20" fmla="*/ 7157 h 10000"/>
            <a:gd name="connsiteX21" fmla="*/ 9730 w 10000"/>
            <a:gd name="connsiteY21" fmla="*/ 7232 h 10000"/>
            <a:gd name="connsiteX22" fmla="*/ 9752 w 10000"/>
            <a:gd name="connsiteY22" fmla="*/ 6314 h 10000"/>
            <a:gd name="connsiteX23" fmla="*/ 6849 w 10000"/>
            <a:gd name="connsiteY23" fmla="*/ 4012 h 10000"/>
            <a:gd name="connsiteX24" fmla="*/ 6335 w 10000"/>
            <a:gd name="connsiteY24" fmla="*/ 2156 h 10000"/>
            <a:gd name="connsiteX25" fmla="*/ 5025 w 10000"/>
            <a:gd name="connsiteY25" fmla="*/ 1758 h 10000"/>
            <a:gd name="connsiteX26" fmla="*/ 4161 w 10000"/>
            <a:gd name="connsiteY26" fmla="*/ 191 h 10000"/>
            <a:gd name="connsiteX0" fmla="*/ 4161 w 9752"/>
            <a:gd name="connsiteY0" fmla="*/ 191 h 10000"/>
            <a:gd name="connsiteX1" fmla="*/ 3287 w 9752"/>
            <a:gd name="connsiteY1" fmla="*/ 393 h 10000"/>
            <a:gd name="connsiteX2" fmla="*/ 3076 w 9752"/>
            <a:gd name="connsiteY2" fmla="*/ 1663 h 10000"/>
            <a:gd name="connsiteX3" fmla="*/ 2140 w 9752"/>
            <a:gd name="connsiteY3" fmla="*/ 1776 h 10000"/>
            <a:gd name="connsiteX4" fmla="*/ 1525 w 9752"/>
            <a:gd name="connsiteY4" fmla="*/ 0 h 10000"/>
            <a:gd name="connsiteX5" fmla="*/ 771 w 9752"/>
            <a:gd name="connsiteY5" fmla="*/ 448 h 10000"/>
            <a:gd name="connsiteX6" fmla="*/ 22 w 9752"/>
            <a:gd name="connsiteY6" fmla="*/ 1417 h 10000"/>
            <a:gd name="connsiteX7" fmla="*/ 245 w 9752"/>
            <a:gd name="connsiteY7" fmla="*/ 3900 h 10000"/>
            <a:gd name="connsiteX8" fmla="*/ 1131 w 9752"/>
            <a:gd name="connsiteY8" fmla="*/ 4950 h 10000"/>
            <a:gd name="connsiteX9" fmla="*/ 1247 w 9752"/>
            <a:gd name="connsiteY9" fmla="*/ 6020 h 10000"/>
            <a:gd name="connsiteX10" fmla="*/ 953 w 9752"/>
            <a:gd name="connsiteY10" fmla="*/ 7007 h 10000"/>
            <a:gd name="connsiteX11" fmla="*/ 1598 w 9752"/>
            <a:gd name="connsiteY11" fmla="*/ 6560 h 10000"/>
            <a:gd name="connsiteX12" fmla="*/ 2411 w 9752"/>
            <a:gd name="connsiteY12" fmla="*/ 6152 h 10000"/>
            <a:gd name="connsiteX13" fmla="*/ 3164 w 9752"/>
            <a:gd name="connsiteY13" fmla="*/ 6144 h 10000"/>
            <a:gd name="connsiteX14" fmla="*/ 4296 w 9752"/>
            <a:gd name="connsiteY14" fmla="*/ 7247 h 10000"/>
            <a:gd name="connsiteX15" fmla="*/ 5666 w 9752"/>
            <a:gd name="connsiteY15" fmla="*/ 8310 h 10000"/>
            <a:gd name="connsiteX16" fmla="*/ 5674 w 9752"/>
            <a:gd name="connsiteY16" fmla="*/ 9312 h 10000"/>
            <a:gd name="connsiteX17" fmla="*/ 6948 w 9752"/>
            <a:gd name="connsiteY17" fmla="*/ 9999 h 10000"/>
            <a:gd name="connsiteX18" fmla="*/ 7980 w 9752"/>
            <a:gd name="connsiteY18" fmla="*/ 9114 h 10000"/>
            <a:gd name="connsiteX19" fmla="*/ 8582 w 9752"/>
            <a:gd name="connsiteY19" fmla="*/ 8417 h 10000"/>
            <a:gd name="connsiteX20" fmla="*/ 8749 w 9752"/>
            <a:gd name="connsiteY20" fmla="*/ 7157 h 10000"/>
            <a:gd name="connsiteX21" fmla="*/ 9730 w 9752"/>
            <a:gd name="connsiteY21" fmla="*/ 7232 h 10000"/>
            <a:gd name="connsiteX22" fmla="*/ 9752 w 9752"/>
            <a:gd name="connsiteY22" fmla="*/ 6314 h 10000"/>
            <a:gd name="connsiteX23" fmla="*/ 6849 w 9752"/>
            <a:gd name="connsiteY23" fmla="*/ 4012 h 10000"/>
            <a:gd name="connsiteX24" fmla="*/ 6335 w 9752"/>
            <a:gd name="connsiteY24" fmla="*/ 2156 h 10000"/>
            <a:gd name="connsiteX25" fmla="*/ 5025 w 9752"/>
            <a:gd name="connsiteY25" fmla="*/ 1758 h 10000"/>
            <a:gd name="connsiteX26" fmla="*/ 4161 w 9752"/>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0 h 10000"/>
            <a:gd name="connsiteX10" fmla="*/ 977 w 10000"/>
            <a:gd name="connsiteY10" fmla="*/ 7007 h 10000"/>
            <a:gd name="connsiteX11" fmla="*/ 1639 w 10000"/>
            <a:gd name="connsiteY11" fmla="*/ 6560 h 10000"/>
            <a:gd name="connsiteX12" fmla="*/ 2472 w 10000"/>
            <a:gd name="connsiteY12" fmla="*/ 6152 h 10000"/>
            <a:gd name="connsiteX13" fmla="*/ 3244 w 10000"/>
            <a:gd name="connsiteY13" fmla="*/ 6144 h 10000"/>
            <a:gd name="connsiteX14" fmla="*/ 4405 w 10000"/>
            <a:gd name="connsiteY14" fmla="*/ 7247 h 10000"/>
            <a:gd name="connsiteX15" fmla="*/ 5810 w 10000"/>
            <a:gd name="connsiteY15" fmla="*/ 8310 h 10000"/>
            <a:gd name="connsiteX16" fmla="*/ 5818 w 10000"/>
            <a:gd name="connsiteY16" fmla="*/ 9312 h 10000"/>
            <a:gd name="connsiteX17" fmla="*/ 7125 w 10000"/>
            <a:gd name="connsiteY17" fmla="*/ 9999 h 10000"/>
            <a:gd name="connsiteX18" fmla="*/ 8183 w 10000"/>
            <a:gd name="connsiteY18" fmla="*/ 9114 h 10000"/>
            <a:gd name="connsiteX19" fmla="*/ 8800 w 10000"/>
            <a:gd name="connsiteY19" fmla="*/ 8417 h 10000"/>
            <a:gd name="connsiteX20" fmla="*/ 8971 w 10000"/>
            <a:gd name="connsiteY20" fmla="*/ 7157 h 10000"/>
            <a:gd name="connsiteX21" fmla="*/ 9977 w 10000"/>
            <a:gd name="connsiteY21" fmla="*/ 7232 h 10000"/>
            <a:gd name="connsiteX22" fmla="*/ 10000 w 10000"/>
            <a:gd name="connsiteY22" fmla="*/ 6314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9999"/>
            <a:gd name="connsiteX1" fmla="*/ 3371 w 10000"/>
            <a:gd name="connsiteY1" fmla="*/ 393 h 9999"/>
            <a:gd name="connsiteX2" fmla="*/ 3154 w 10000"/>
            <a:gd name="connsiteY2" fmla="*/ 1663 h 9999"/>
            <a:gd name="connsiteX3" fmla="*/ 2194 w 10000"/>
            <a:gd name="connsiteY3" fmla="*/ 1776 h 9999"/>
            <a:gd name="connsiteX4" fmla="*/ 1564 w 10000"/>
            <a:gd name="connsiteY4" fmla="*/ 0 h 9999"/>
            <a:gd name="connsiteX5" fmla="*/ 791 w 10000"/>
            <a:gd name="connsiteY5" fmla="*/ 448 h 9999"/>
            <a:gd name="connsiteX6" fmla="*/ 23 w 10000"/>
            <a:gd name="connsiteY6" fmla="*/ 1417 h 9999"/>
            <a:gd name="connsiteX7" fmla="*/ 251 w 10000"/>
            <a:gd name="connsiteY7" fmla="*/ 3900 h 9999"/>
            <a:gd name="connsiteX8" fmla="*/ 1160 w 10000"/>
            <a:gd name="connsiteY8" fmla="*/ 4950 h 9999"/>
            <a:gd name="connsiteX9" fmla="*/ 1279 w 10000"/>
            <a:gd name="connsiteY9" fmla="*/ 6020 h 9999"/>
            <a:gd name="connsiteX10" fmla="*/ 977 w 10000"/>
            <a:gd name="connsiteY10" fmla="*/ 7007 h 9999"/>
            <a:gd name="connsiteX11" fmla="*/ 1639 w 10000"/>
            <a:gd name="connsiteY11" fmla="*/ 6560 h 9999"/>
            <a:gd name="connsiteX12" fmla="*/ 2472 w 10000"/>
            <a:gd name="connsiteY12" fmla="*/ 6152 h 9999"/>
            <a:gd name="connsiteX13" fmla="*/ 3244 w 10000"/>
            <a:gd name="connsiteY13" fmla="*/ 6144 h 9999"/>
            <a:gd name="connsiteX14" fmla="*/ 4405 w 10000"/>
            <a:gd name="connsiteY14" fmla="*/ 7247 h 9999"/>
            <a:gd name="connsiteX15" fmla="*/ 5810 w 10000"/>
            <a:gd name="connsiteY15" fmla="*/ 8310 h 9999"/>
            <a:gd name="connsiteX16" fmla="*/ 5818 w 10000"/>
            <a:gd name="connsiteY16" fmla="*/ 9312 h 9999"/>
            <a:gd name="connsiteX17" fmla="*/ 7125 w 10000"/>
            <a:gd name="connsiteY17" fmla="*/ 9999 h 9999"/>
            <a:gd name="connsiteX18" fmla="*/ 8183 w 10000"/>
            <a:gd name="connsiteY18" fmla="*/ 9114 h 9999"/>
            <a:gd name="connsiteX19" fmla="*/ 8800 w 10000"/>
            <a:gd name="connsiteY19" fmla="*/ 8417 h 9999"/>
            <a:gd name="connsiteX20" fmla="*/ 8971 w 10000"/>
            <a:gd name="connsiteY20" fmla="*/ 7157 h 9999"/>
            <a:gd name="connsiteX21" fmla="*/ 9977 w 10000"/>
            <a:gd name="connsiteY21" fmla="*/ 7232 h 9999"/>
            <a:gd name="connsiteX22" fmla="*/ 10000 w 10000"/>
            <a:gd name="connsiteY22" fmla="*/ 6314 h 9999"/>
            <a:gd name="connsiteX23" fmla="*/ 7023 w 10000"/>
            <a:gd name="connsiteY23" fmla="*/ 4012 h 9999"/>
            <a:gd name="connsiteX24" fmla="*/ 6496 w 10000"/>
            <a:gd name="connsiteY24" fmla="*/ 2156 h 9999"/>
            <a:gd name="connsiteX25" fmla="*/ 5153 w 10000"/>
            <a:gd name="connsiteY25" fmla="*/ 1758 h 9999"/>
            <a:gd name="connsiteX26" fmla="*/ 4267 w 10000"/>
            <a:gd name="connsiteY26" fmla="*/ 191 h 9999"/>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405 w 10000"/>
            <a:gd name="connsiteY14" fmla="*/ 7248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270 w 10000"/>
            <a:gd name="connsiteY14" fmla="*/ 7665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1279 w 10000"/>
            <a:gd name="connsiteY9" fmla="*/ 6021 h 10000"/>
            <a:gd name="connsiteX10" fmla="*/ 977 w 10000"/>
            <a:gd name="connsiteY10" fmla="*/ 7008 h 10000"/>
            <a:gd name="connsiteX11" fmla="*/ 1639 w 10000"/>
            <a:gd name="connsiteY11" fmla="*/ 6561 h 10000"/>
            <a:gd name="connsiteX12" fmla="*/ 2472 w 10000"/>
            <a:gd name="connsiteY12" fmla="*/ 6153 h 10000"/>
            <a:gd name="connsiteX13" fmla="*/ 3244 w 10000"/>
            <a:gd name="connsiteY13" fmla="*/ 6145 h 10000"/>
            <a:gd name="connsiteX14" fmla="*/ 4270 w 10000"/>
            <a:gd name="connsiteY14" fmla="*/ 7352 h 10000"/>
            <a:gd name="connsiteX15" fmla="*/ 5945 w 10000"/>
            <a:gd name="connsiteY15" fmla="*/ 8415 h 10000"/>
            <a:gd name="connsiteX16" fmla="*/ 5818 w 10000"/>
            <a:gd name="connsiteY16" fmla="*/ 9313 h 10000"/>
            <a:gd name="connsiteX17" fmla="*/ 7125 w 10000"/>
            <a:gd name="connsiteY17" fmla="*/ 10000 h 10000"/>
            <a:gd name="connsiteX18" fmla="*/ 8183 w 10000"/>
            <a:gd name="connsiteY18" fmla="*/ 9115 h 10000"/>
            <a:gd name="connsiteX19" fmla="*/ 8800 w 10000"/>
            <a:gd name="connsiteY19" fmla="*/ 8418 h 10000"/>
            <a:gd name="connsiteX20" fmla="*/ 8971 w 10000"/>
            <a:gd name="connsiteY20" fmla="*/ 7158 h 10000"/>
            <a:gd name="connsiteX21" fmla="*/ 9977 w 10000"/>
            <a:gd name="connsiteY21" fmla="*/ 7233 h 10000"/>
            <a:gd name="connsiteX22" fmla="*/ 10000 w 10000"/>
            <a:gd name="connsiteY22" fmla="*/ 6315 h 10000"/>
            <a:gd name="connsiteX23" fmla="*/ 7023 w 10000"/>
            <a:gd name="connsiteY23" fmla="*/ 4012 h 10000"/>
            <a:gd name="connsiteX24" fmla="*/ 6496 w 10000"/>
            <a:gd name="connsiteY24" fmla="*/ 2156 h 10000"/>
            <a:gd name="connsiteX25" fmla="*/ 5153 w 10000"/>
            <a:gd name="connsiteY25" fmla="*/ 1758 h 10000"/>
            <a:gd name="connsiteX26" fmla="*/ 4267 w 10000"/>
            <a:gd name="connsiteY26"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977 w 10000"/>
            <a:gd name="connsiteY9" fmla="*/ 7008 h 10000"/>
            <a:gd name="connsiteX10" fmla="*/ 1639 w 10000"/>
            <a:gd name="connsiteY10" fmla="*/ 6561 h 10000"/>
            <a:gd name="connsiteX11" fmla="*/ 2472 w 10000"/>
            <a:gd name="connsiteY11" fmla="*/ 6153 h 10000"/>
            <a:gd name="connsiteX12" fmla="*/ 3244 w 10000"/>
            <a:gd name="connsiteY12" fmla="*/ 6145 h 10000"/>
            <a:gd name="connsiteX13" fmla="*/ 4270 w 10000"/>
            <a:gd name="connsiteY13" fmla="*/ 7352 h 10000"/>
            <a:gd name="connsiteX14" fmla="*/ 5945 w 10000"/>
            <a:gd name="connsiteY14" fmla="*/ 8415 h 10000"/>
            <a:gd name="connsiteX15" fmla="*/ 5818 w 10000"/>
            <a:gd name="connsiteY15" fmla="*/ 9313 h 10000"/>
            <a:gd name="connsiteX16" fmla="*/ 7125 w 10000"/>
            <a:gd name="connsiteY16" fmla="*/ 10000 h 10000"/>
            <a:gd name="connsiteX17" fmla="*/ 8183 w 10000"/>
            <a:gd name="connsiteY17" fmla="*/ 9115 h 10000"/>
            <a:gd name="connsiteX18" fmla="*/ 8800 w 10000"/>
            <a:gd name="connsiteY18" fmla="*/ 8418 h 10000"/>
            <a:gd name="connsiteX19" fmla="*/ 8971 w 10000"/>
            <a:gd name="connsiteY19" fmla="*/ 7158 h 10000"/>
            <a:gd name="connsiteX20" fmla="*/ 9977 w 10000"/>
            <a:gd name="connsiteY20" fmla="*/ 7233 h 10000"/>
            <a:gd name="connsiteX21" fmla="*/ 10000 w 10000"/>
            <a:gd name="connsiteY21" fmla="*/ 6315 h 10000"/>
            <a:gd name="connsiteX22" fmla="*/ 7023 w 10000"/>
            <a:gd name="connsiteY22" fmla="*/ 4012 h 10000"/>
            <a:gd name="connsiteX23" fmla="*/ 6496 w 10000"/>
            <a:gd name="connsiteY23" fmla="*/ 2156 h 10000"/>
            <a:gd name="connsiteX24" fmla="*/ 5153 w 10000"/>
            <a:gd name="connsiteY24" fmla="*/ 1758 h 10000"/>
            <a:gd name="connsiteX25" fmla="*/ 4267 w 10000"/>
            <a:gd name="connsiteY25" fmla="*/ 191 h 10000"/>
            <a:gd name="connsiteX0" fmla="*/ 4267 w 10000"/>
            <a:gd name="connsiteY0" fmla="*/ 191 h 10000"/>
            <a:gd name="connsiteX1" fmla="*/ 3371 w 10000"/>
            <a:gd name="connsiteY1" fmla="*/ 393 h 10000"/>
            <a:gd name="connsiteX2" fmla="*/ 3154 w 10000"/>
            <a:gd name="connsiteY2" fmla="*/ 1663 h 10000"/>
            <a:gd name="connsiteX3" fmla="*/ 2194 w 10000"/>
            <a:gd name="connsiteY3" fmla="*/ 1776 h 10000"/>
            <a:gd name="connsiteX4" fmla="*/ 1564 w 10000"/>
            <a:gd name="connsiteY4" fmla="*/ 0 h 10000"/>
            <a:gd name="connsiteX5" fmla="*/ 791 w 10000"/>
            <a:gd name="connsiteY5" fmla="*/ 448 h 10000"/>
            <a:gd name="connsiteX6" fmla="*/ 23 w 10000"/>
            <a:gd name="connsiteY6" fmla="*/ 1417 h 10000"/>
            <a:gd name="connsiteX7" fmla="*/ 251 w 10000"/>
            <a:gd name="connsiteY7" fmla="*/ 3900 h 10000"/>
            <a:gd name="connsiteX8" fmla="*/ 1160 w 10000"/>
            <a:gd name="connsiteY8" fmla="*/ 4950 h 10000"/>
            <a:gd name="connsiteX9" fmla="*/ 237 w 10000"/>
            <a:gd name="connsiteY9" fmla="*/ 9408 h 10000"/>
            <a:gd name="connsiteX10" fmla="*/ 1639 w 10000"/>
            <a:gd name="connsiteY10" fmla="*/ 6561 h 10000"/>
            <a:gd name="connsiteX11" fmla="*/ 2472 w 10000"/>
            <a:gd name="connsiteY11" fmla="*/ 6153 h 10000"/>
            <a:gd name="connsiteX12" fmla="*/ 3244 w 10000"/>
            <a:gd name="connsiteY12" fmla="*/ 6145 h 10000"/>
            <a:gd name="connsiteX13" fmla="*/ 4270 w 10000"/>
            <a:gd name="connsiteY13" fmla="*/ 7352 h 10000"/>
            <a:gd name="connsiteX14" fmla="*/ 5945 w 10000"/>
            <a:gd name="connsiteY14" fmla="*/ 8415 h 10000"/>
            <a:gd name="connsiteX15" fmla="*/ 5818 w 10000"/>
            <a:gd name="connsiteY15" fmla="*/ 9313 h 10000"/>
            <a:gd name="connsiteX16" fmla="*/ 7125 w 10000"/>
            <a:gd name="connsiteY16" fmla="*/ 10000 h 10000"/>
            <a:gd name="connsiteX17" fmla="*/ 8183 w 10000"/>
            <a:gd name="connsiteY17" fmla="*/ 9115 h 10000"/>
            <a:gd name="connsiteX18" fmla="*/ 8800 w 10000"/>
            <a:gd name="connsiteY18" fmla="*/ 8418 h 10000"/>
            <a:gd name="connsiteX19" fmla="*/ 8971 w 10000"/>
            <a:gd name="connsiteY19" fmla="*/ 7158 h 10000"/>
            <a:gd name="connsiteX20" fmla="*/ 9977 w 10000"/>
            <a:gd name="connsiteY20" fmla="*/ 7233 h 10000"/>
            <a:gd name="connsiteX21" fmla="*/ 10000 w 10000"/>
            <a:gd name="connsiteY21" fmla="*/ 6315 h 10000"/>
            <a:gd name="connsiteX22" fmla="*/ 7023 w 10000"/>
            <a:gd name="connsiteY22" fmla="*/ 4012 h 10000"/>
            <a:gd name="connsiteX23" fmla="*/ 6496 w 10000"/>
            <a:gd name="connsiteY23" fmla="*/ 2156 h 10000"/>
            <a:gd name="connsiteX24" fmla="*/ 5153 w 10000"/>
            <a:gd name="connsiteY24" fmla="*/ 1758 h 10000"/>
            <a:gd name="connsiteX25" fmla="*/ 4267 w 10000"/>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1164 w 10004"/>
            <a:gd name="connsiteY8" fmla="*/ 4950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655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655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22 w 10004"/>
            <a:gd name="connsiteY8" fmla="*/ 2968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22 w 10004"/>
            <a:gd name="connsiteY8" fmla="*/ 2968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22 w 10004"/>
            <a:gd name="connsiteY8" fmla="*/ 2968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1643 w 10004"/>
            <a:gd name="connsiteY10" fmla="*/ 6561 h 10000"/>
            <a:gd name="connsiteX11" fmla="*/ 2476 w 10004"/>
            <a:gd name="connsiteY11" fmla="*/ 6153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15"/>
            <a:gd name="connsiteX1" fmla="*/ 3375 w 10004"/>
            <a:gd name="connsiteY1" fmla="*/ 393 h 10015"/>
            <a:gd name="connsiteX2" fmla="*/ 3158 w 10004"/>
            <a:gd name="connsiteY2" fmla="*/ 1663 h 10015"/>
            <a:gd name="connsiteX3" fmla="*/ 2198 w 10004"/>
            <a:gd name="connsiteY3" fmla="*/ 1776 h 10015"/>
            <a:gd name="connsiteX4" fmla="*/ 1568 w 10004"/>
            <a:gd name="connsiteY4" fmla="*/ 0 h 10015"/>
            <a:gd name="connsiteX5" fmla="*/ 795 w 10004"/>
            <a:gd name="connsiteY5" fmla="*/ 448 h 10015"/>
            <a:gd name="connsiteX6" fmla="*/ 27 w 10004"/>
            <a:gd name="connsiteY6" fmla="*/ 1417 h 10015"/>
            <a:gd name="connsiteX7" fmla="*/ 188 w 10004"/>
            <a:gd name="connsiteY7" fmla="*/ 353 h 10015"/>
            <a:gd name="connsiteX8" fmla="*/ 289 w 10004"/>
            <a:gd name="connsiteY8" fmla="*/ 2968 h 10015"/>
            <a:gd name="connsiteX9" fmla="*/ 241 w 10004"/>
            <a:gd name="connsiteY9" fmla="*/ 9408 h 10015"/>
            <a:gd name="connsiteX10" fmla="*/ 835 w 10004"/>
            <a:gd name="connsiteY10" fmla="*/ 9378 h 10015"/>
            <a:gd name="connsiteX11" fmla="*/ 2476 w 10004"/>
            <a:gd name="connsiteY11" fmla="*/ 6153 h 10015"/>
            <a:gd name="connsiteX12" fmla="*/ 3248 w 10004"/>
            <a:gd name="connsiteY12" fmla="*/ 6145 h 10015"/>
            <a:gd name="connsiteX13" fmla="*/ 4274 w 10004"/>
            <a:gd name="connsiteY13" fmla="*/ 7352 h 10015"/>
            <a:gd name="connsiteX14" fmla="*/ 5949 w 10004"/>
            <a:gd name="connsiteY14" fmla="*/ 8415 h 10015"/>
            <a:gd name="connsiteX15" fmla="*/ 5822 w 10004"/>
            <a:gd name="connsiteY15" fmla="*/ 9313 h 10015"/>
            <a:gd name="connsiteX16" fmla="*/ 7129 w 10004"/>
            <a:gd name="connsiteY16" fmla="*/ 10000 h 10015"/>
            <a:gd name="connsiteX17" fmla="*/ 8187 w 10004"/>
            <a:gd name="connsiteY17" fmla="*/ 9115 h 10015"/>
            <a:gd name="connsiteX18" fmla="*/ 8804 w 10004"/>
            <a:gd name="connsiteY18" fmla="*/ 8418 h 10015"/>
            <a:gd name="connsiteX19" fmla="*/ 8975 w 10004"/>
            <a:gd name="connsiteY19" fmla="*/ 7158 h 10015"/>
            <a:gd name="connsiteX20" fmla="*/ 9981 w 10004"/>
            <a:gd name="connsiteY20" fmla="*/ 7233 h 10015"/>
            <a:gd name="connsiteX21" fmla="*/ 10004 w 10004"/>
            <a:gd name="connsiteY21" fmla="*/ 6315 h 10015"/>
            <a:gd name="connsiteX22" fmla="*/ 7027 w 10004"/>
            <a:gd name="connsiteY22" fmla="*/ 4012 h 10015"/>
            <a:gd name="connsiteX23" fmla="*/ 6500 w 10004"/>
            <a:gd name="connsiteY23" fmla="*/ 2156 h 10015"/>
            <a:gd name="connsiteX24" fmla="*/ 5157 w 10004"/>
            <a:gd name="connsiteY24" fmla="*/ 1758 h 10015"/>
            <a:gd name="connsiteX25" fmla="*/ 4271 w 10004"/>
            <a:gd name="connsiteY25" fmla="*/ 191 h 10015"/>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3248 w 10004"/>
            <a:gd name="connsiteY12" fmla="*/ 6145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4274 w 10004"/>
            <a:gd name="connsiteY13" fmla="*/ 7352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5949 w 10004"/>
            <a:gd name="connsiteY14" fmla="*/ 8415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3997 w 10004"/>
            <a:gd name="connsiteY14" fmla="*/ 9771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3997 w 10004"/>
            <a:gd name="connsiteY14" fmla="*/ 9771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3997 w 10004"/>
            <a:gd name="connsiteY14" fmla="*/ 9771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0000"/>
            <a:gd name="connsiteX1" fmla="*/ 3375 w 10004"/>
            <a:gd name="connsiteY1" fmla="*/ 393 h 10000"/>
            <a:gd name="connsiteX2" fmla="*/ 3158 w 10004"/>
            <a:gd name="connsiteY2" fmla="*/ 1663 h 10000"/>
            <a:gd name="connsiteX3" fmla="*/ 2198 w 10004"/>
            <a:gd name="connsiteY3" fmla="*/ 1776 h 10000"/>
            <a:gd name="connsiteX4" fmla="*/ 1568 w 10004"/>
            <a:gd name="connsiteY4" fmla="*/ 0 h 10000"/>
            <a:gd name="connsiteX5" fmla="*/ 795 w 10004"/>
            <a:gd name="connsiteY5" fmla="*/ 448 h 10000"/>
            <a:gd name="connsiteX6" fmla="*/ 27 w 10004"/>
            <a:gd name="connsiteY6" fmla="*/ 1417 h 10000"/>
            <a:gd name="connsiteX7" fmla="*/ 188 w 10004"/>
            <a:gd name="connsiteY7" fmla="*/ 353 h 10000"/>
            <a:gd name="connsiteX8" fmla="*/ 289 w 10004"/>
            <a:gd name="connsiteY8" fmla="*/ 2968 h 10000"/>
            <a:gd name="connsiteX9" fmla="*/ 241 w 10004"/>
            <a:gd name="connsiteY9" fmla="*/ 9408 h 10000"/>
            <a:gd name="connsiteX10" fmla="*/ 835 w 10004"/>
            <a:gd name="connsiteY10" fmla="*/ 9378 h 10000"/>
            <a:gd name="connsiteX11" fmla="*/ 928 w 10004"/>
            <a:gd name="connsiteY11" fmla="*/ 8240 h 10000"/>
            <a:gd name="connsiteX12" fmla="*/ 1700 w 10004"/>
            <a:gd name="connsiteY12" fmla="*/ 7710 h 10000"/>
            <a:gd name="connsiteX13" fmla="*/ 2591 w 10004"/>
            <a:gd name="connsiteY13" fmla="*/ 9126 h 10000"/>
            <a:gd name="connsiteX14" fmla="*/ 3997 w 10004"/>
            <a:gd name="connsiteY14" fmla="*/ 9771 h 10000"/>
            <a:gd name="connsiteX15" fmla="*/ 5822 w 10004"/>
            <a:gd name="connsiteY15" fmla="*/ 9313 h 10000"/>
            <a:gd name="connsiteX16" fmla="*/ 7129 w 10004"/>
            <a:gd name="connsiteY16" fmla="*/ 10000 h 10000"/>
            <a:gd name="connsiteX17" fmla="*/ 8187 w 10004"/>
            <a:gd name="connsiteY17" fmla="*/ 9115 h 10000"/>
            <a:gd name="connsiteX18" fmla="*/ 8804 w 10004"/>
            <a:gd name="connsiteY18" fmla="*/ 8418 h 10000"/>
            <a:gd name="connsiteX19" fmla="*/ 8975 w 10004"/>
            <a:gd name="connsiteY19" fmla="*/ 7158 h 10000"/>
            <a:gd name="connsiteX20" fmla="*/ 9981 w 10004"/>
            <a:gd name="connsiteY20" fmla="*/ 7233 h 10000"/>
            <a:gd name="connsiteX21" fmla="*/ 10004 w 10004"/>
            <a:gd name="connsiteY21" fmla="*/ 6315 h 10000"/>
            <a:gd name="connsiteX22" fmla="*/ 7027 w 10004"/>
            <a:gd name="connsiteY22" fmla="*/ 4012 h 10000"/>
            <a:gd name="connsiteX23" fmla="*/ 6500 w 10004"/>
            <a:gd name="connsiteY23" fmla="*/ 2156 h 10000"/>
            <a:gd name="connsiteX24" fmla="*/ 5157 w 10004"/>
            <a:gd name="connsiteY24" fmla="*/ 1758 h 10000"/>
            <a:gd name="connsiteX25" fmla="*/ 4271 w 10004"/>
            <a:gd name="connsiteY25" fmla="*/ 191 h 10000"/>
            <a:gd name="connsiteX0" fmla="*/ 4271 w 10004"/>
            <a:gd name="connsiteY0" fmla="*/ 191 h 12026"/>
            <a:gd name="connsiteX1" fmla="*/ 3375 w 10004"/>
            <a:gd name="connsiteY1" fmla="*/ 393 h 12026"/>
            <a:gd name="connsiteX2" fmla="*/ 3158 w 10004"/>
            <a:gd name="connsiteY2" fmla="*/ 1663 h 12026"/>
            <a:gd name="connsiteX3" fmla="*/ 2198 w 10004"/>
            <a:gd name="connsiteY3" fmla="*/ 1776 h 12026"/>
            <a:gd name="connsiteX4" fmla="*/ 1568 w 10004"/>
            <a:gd name="connsiteY4" fmla="*/ 0 h 12026"/>
            <a:gd name="connsiteX5" fmla="*/ 795 w 10004"/>
            <a:gd name="connsiteY5" fmla="*/ 448 h 12026"/>
            <a:gd name="connsiteX6" fmla="*/ 27 w 10004"/>
            <a:gd name="connsiteY6" fmla="*/ 1417 h 12026"/>
            <a:gd name="connsiteX7" fmla="*/ 188 w 10004"/>
            <a:gd name="connsiteY7" fmla="*/ 353 h 12026"/>
            <a:gd name="connsiteX8" fmla="*/ 289 w 10004"/>
            <a:gd name="connsiteY8" fmla="*/ 2968 h 12026"/>
            <a:gd name="connsiteX9" fmla="*/ 241 w 10004"/>
            <a:gd name="connsiteY9" fmla="*/ 9408 h 12026"/>
            <a:gd name="connsiteX10" fmla="*/ 835 w 10004"/>
            <a:gd name="connsiteY10" fmla="*/ 9378 h 12026"/>
            <a:gd name="connsiteX11" fmla="*/ 928 w 10004"/>
            <a:gd name="connsiteY11" fmla="*/ 8240 h 12026"/>
            <a:gd name="connsiteX12" fmla="*/ 1700 w 10004"/>
            <a:gd name="connsiteY12" fmla="*/ 7710 h 12026"/>
            <a:gd name="connsiteX13" fmla="*/ 2591 w 10004"/>
            <a:gd name="connsiteY13" fmla="*/ 9126 h 12026"/>
            <a:gd name="connsiteX14" fmla="*/ 3997 w 10004"/>
            <a:gd name="connsiteY14" fmla="*/ 9771 h 12026"/>
            <a:gd name="connsiteX15" fmla="*/ 4476 w 10004"/>
            <a:gd name="connsiteY15" fmla="*/ 12026 h 12026"/>
            <a:gd name="connsiteX16" fmla="*/ 7129 w 10004"/>
            <a:gd name="connsiteY16" fmla="*/ 10000 h 12026"/>
            <a:gd name="connsiteX17" fmla="*/ 8187 w 10004"/>
            <a:gd name="connsiteY17" fmla="*/ 9115 h 12026"/>
            <a:gd name="connsiteX18" fmla="*/ 8804 w 10004"/>
            <a:gd name="connsiteY18" fmla="*/ 8418 h 12026"/>
            <a:gd name="connsiteX19" fmla="*/ 8975 w 10004"/>
            <a:gd name="connsiteY19" fmla="*/ 7158 h 12026"/>
            <a:gd name="connsiteX20" fmla="*/ 9981 w 10004"/>
            <a:gd name="connsiteY20" fmla="*/ 7233 h 12026"/>
            <a:gd name="connsiteX21" fmla="*/ 10004 w 10004"/>
            <a:gd name="connsiteY21" fmla="*/ 6315 h 12026"/>
            <a:gd name="connsiteX22" fmla="*/ 7027 w 10004"/>
            <a:gd name="connsiteY22" fmla="*/ 4012 h 12026"/>
            <a:gd name="connsiteX23" fmla="*/ 6500 w 10004"/>
            <a:gd name="connsiteY23" fmla="*/ 2156 h 12026"/>
            <a:gd name="connsiteX24" fmla="*/ 5157 w 10004"/>
            <a:gd name="connsiteY24" fmla="*/ 1758 h 12026"/>
            <a:gd name="connsiteX25" fmla="*/ 4271 w 10004"/>
            <a:gd name="connsiteY25" fmla="*/ 191 h 12026"/>
            <a:gd name="connsiteX0" fmla="*/ 4271 w 10004"/>
            <a:gd name="connsiteY0" fmla="*/ 191 h 12026"/>
            <a:gd name="connsiteX1" fmla="*/ 3375 w 10004"/>
            <a:gd name="connsiteY1" fmla="*/ 393 h 12026"/>
            <a:gd name="connsiteX2" fmla="*/ 3158 w 10004"/>
            <a:gd name="connsiteY2" fmla="*/ 1663 h 12026"/>
            <a:gd name="connsiteX3" fmla="*/ 2198 w 10004"/>
            <a:gd name="connsiteY3" fmla="*/ 1776 h 12026"/>
            <a:gd name="connsiteX4" fmla="*/ 1568 w 10004"/>
            <a:gd name="connsiteY4" fmla="*/ 0 h 12026"/>
            <a:gd name="connsiteX5" fmla="*/ 795 w 10004"/>
            <a:gd name="connsiteY5" fmla="*/ 448 h 12026"/>
            <a:gd name="connsiteX6" fmla="*/ 27 w 10004"/>
            <a:gd name="connsiteY6" fmla="*/ 1417 h 12026"/>
            <a:gd name="connsiteX7" fmla="*/ 188 w 10004"/>
            <a:gd name="connsiteY7" fmla="*/ 353 h 12026"/>
            <a:gd name="connsiteX8" fmla="*/ 289 w 10004"/>
            <a:gd name="connsiteY8" fmla="*/ 2968 h 12026"/>
            <a:gd name="connsiteX9" fmla="*/ 241 w 10004"/>
            <a:gd name="connsiteY9" fmla="*/ 9408 h 12026"/>
            <a:gd name="connsiteX10" fmla="*/ 835 w 10004"/>
            <a:gd name="connsiteY10" fmla="*/ 9378 h 12026"/>
            <a:gd name="connsiteX11" fmla="*/ 928 w 10004"/>
            <a:gd name="connsiteY11" fmla="*/ 8240 h 12026"/>
            <a:gd name="connsiteX12" fmla="*/ 1700 w 10004"/>
            <a:gd name="connsiteY12" fmla="*/ 7710 h 12026"/>
            <a:gd name="connsiteX13" fmla="*/ 2591 w 10004"/>
            <a:gd name="connsiteY13" fmla="*/ 9126 h 12026"/>
            <a:gd name="connsiteX14" fmla="*/ 3997 w 10004"/>
            <a:gd name="connsiteY14" fmla="*/ 9771 h 12026"/>
            <a:gd name="connsiteX15" fmla="*/ 4476 w 10004"/>
            <a:gd name="connsiteY15" fmla="*/ 12026 h 12026"/>
            <a:gd name="connsiteX16" fmla="*/ 7129 w 10004"/>
            <a:gd name="connsiteY16" fmla="*/ 10000 h 12026"/>
            <a:gd name="connsiteX17" fmla="*/ 8187 w 10004"/>
            <a:gd name="connsiteY17" fmla="*/ 9115 h 12026"/>
            <a:gd name="connsiteX18" fmla="*/ 8804 w 10004"/>
            <a:gd name="connsiteY18" fmla="*/ 8418 h 12026"/>
            <a:gd name="connsiteX19" fmla="*/ 8975 w 10004"/>
            <a:gd name="connsiteY19" fmla="*/ 7158 h 12026"/>
            <a:gd name="connsiteX20" fmla="*/ 9981 w 10004"/>
            <a:gd name="connsiteY20" fmla="*/ 7233 h 12026"/>
            <a:gd name="connsiteX21" fmla="*/ 10004 w 10004"/>
            <a:gd name="connsiteY21" fmla="*/ 6315 h 12026"/>
            <a:gd name="connsiteX22" fmla="*/ 7027 w 10004"/>
            <a:gd name="connsiteY22" fmla="*/ 4012 h 12026"/>
            <a:gd name="connsiteX23" fmla="*/ 6500 w 10004"/>
            <a:gd name="connsiteY23" fmla="*/ 2156 h 12026"/>
            <a:gd name="connsiteX24" fmla="*/ 5157 w 10004"/>
            <a:gd name="connsiteY24" fmla="*/ 1758 h 12026"/>
            <a:gd name="connsiteX25" fmla="*/ 4271 w 10004"/>
            <a:gd name="connsiteY25" fmla="*/ 191 h 12026"/>
            <a:gd name="connsiteX0" fmla="*/ 4271 w 10004"/>
            <a:gd name="connsiteY0" fmla="*/ 191 h 12026"/>
            <a:gd name="connsiteX1" fmla="*/ 3375 w 10004"/>
            <a:gd name="connsiteY1" fmla="*/ 393 h 12026"/>
            <a:gd name="connsiteX2" fmla="*/ 3158 w 10004"/>
            <a:gd name="connsiteY2" fmla="*/ 1663 h 12026"/>
            <a:gd name="connsiteX3" fmla="*/ 2198 w 10004"/>
            <a:gd name="connsiteY3" fmla="*/ 1776 h 12026"/>
            <a:gd name="connsiteX4" fmla="*/ 1568 w 10004"/>
            <a:gd name="connsiteY4" fmla="*/ 0 h 12026"/>
            <a:gd name="connsiteX5" fmla="*/ 795 w 10004"/>
            <a:gd name="connsiteY5" fmla="*/ 448 h 12026"/>
            <a:gd name="connsiteX6" fmla="*/ 27 w 10004"/>
            <a:gd name="connsiteY6" fmla="*/ 1417 h 12026"/>
            <a:gd name="connsiteX7" fmla="*/ 188 w 10004"/>
            <a:gd name="connsiteY7" fmla="*/ 353 h 12026"/>
            <a:gd name="connsiteX8" fmla="*/ 289 w 10004"/>
            <a:gd name="connsiteY8" fmla="*/ 2968 h 12026"/>
            <a:gd name="connsiteX9" fmla="*/ 241 w 10004"/>
            <a:gd name="connsiteY9" fmla="*/ 9408 h 12026"/>
            <a:gd name="connsiteX10" fmla="*/ 835 w 10004"/>
            <a:gd name="connsiteY10" fmla="*/ 9378 h 12026"/>
            <a:gd name="connsiteX11" fmla="*/ 928 w 10004"/>
            <a:gd name="connsiteY11" fmla="*/ 8240 h 12026"/>
            <a:gd name="connsiteX12" fmla="*/ 1700 w 10004"/>
            <a:gd name="connsiteY12" fmla="*/ 7710 h 12026"/>
            <a:gd name="connsiteX13" fmla="*/ 2591 w 10004"/>
            <a:gd name="connsiteY13" fmla="*/ 9126 h 12026"/>
            <a:gd name="connsiteX14" fmla="*/ 3997 w 10004"/>
            <a:gd name="connsiteY14" fmla="*/ 9771 h 12026"/>
            <a:gd name="connsiteX15" fmla="*/ 4476 w 10004"/>
            <a:gd name="connsiteY15" fmla="*/ 12026 h 12026"/>
            <a:gd name="connsiteX16" fmla="*/ 7129 w 10004"/>
            <a:gd name="connsiteY16" fmla="*/ 10000 h 12026"/>
            <a:gd name="connsiteX17" fmla="*/ 8187 w 10004"/>
            <a:gd name="connsiteY17" fmla="*/ 9115 h 12026"/>
            <a:gd name="connsiteX18" fmla="*/ 8804 w 10004"/>
            <a:gd name="connsiteY18" fmla="*/ 8418 h 12026"/>
            <a:gd name="connsiteX19" fmla="*/ 8975 w 10004"/>
            <a:gd name="connsiteY19" fmla="*/ 7158 h 12026"/>
            <a:gd name="connsiteX20" fmla="*/ 9981 w 10004"/>
            <a:gd name="connsiteY20" fmla="*/ 7233 h 12026"/>
            <a:gd name="connsiteX21" fmla="*/ 10004 w 10004"/>
            <a:gd name="connsiteY21" fmla="*/ 6315 h 12026"/>
            <a:gd name="connsiteX22" fmla="*/ 7027 w 10004"/>
            <a:gd name="connsiteY22" fmla="*/ 4012 h 12026"/>
            <a:gd name="connsiteX23" fmla="*/ 6500 w 10004"/>
            <a:gd name="connsiteY23" fmla="*/ 2156 h 12026"/>
            <a:gd name="connsiteX24" fmla="*/ 5157 w 10004"/>
            <a:gd name="connsiteY24" fmla="*/ 1758 h 12026"/>
            <a:gd name="connsiteX25" fmla="*/ 4271 w 10004"/>
            <a:gd name="connsiteY25" fmla="*/ 191 h 12026"/>
            <a:gd name="connsiteX0" fmla="*/ 4271 w 10004"/>
            <a:gd name="connsiteY0" fmla="*/ 191 h 12026"/>
            <a:gd name="connsiteX1" fmla="*/ 3375 w 10004"/>
            <a:gd name="connsiteY1" fmla="*/ 393 h 12026"/>
            <a:gd name="connsiteX2" fmla="*/ 3158 w 10004"/>
            <a:gd name="connsiteY2" fmla="*/ 1663 h 12026"/>
            <a:gd name="connsiteX3" fmla="*/ 2198 w 10004"/>
            <a:gd name="connsiteY3" fmla="*/ 1776 h 12026"/>
            <a:gd name="connsiteX4" fmla="*/ 1568 w 10004"/>
            <a:gd name="connsiteY4" fmla="*/ 0 h 12026"/>
            <a:gd name="connsiteX5" fmla="*/ 795 w 10004"/>
            <a:gd name="connsiteY5" fmla="*/ 448 h 12026"/>
            <a:gd name="connsiteX6" fmla="*/ 27 w 10004"/>
            <a:gd name="connsiteY6" fmla="*/ 1417 h 12026"/>
            <a:gd name="connsiteX7" fmla="*/ 188 w 10004"/>
            <a:gd name="connsiteY7" fmla="*/ 353 h 12026"/>
            <a:gd name="connsiteX8" fmla="*/ 289 w 10004"/>
            <a:gd name="connsiteY8" fmla="*/ 2968 h 12026"/>
            <a:gd name="connsiteX9" fmla="*/ 241 w 10004"/>
            <a:gd name="connsiteY9" fmla="*/ 9408 h 12026"/>
            <a:gd name="connsiteX10" fmla="*/ 835 w 10004"/>
            <a:gd name="connsiteY10" fmla="*/ 9378 h 12026"/>
            <a:gd name="connsiteX11" fmla="*/ 928 w 10004"/>
            <a:gd name="connsiteY11" fmla="*/ 8240 h 12026"/>
            <a:gd name="connsiteX12" fmla="*/ 1700 w 10004"/>
            <a:gd name="connsiteY12" fmla="*/ 7710 h 12026"/>
            <a:gd name="connsiteX13" fmla="*/ 2591 w 10004"/>
            <a:gd name="connsiteY13" fmla="*/ 9126 h 12026"/>
            <a:gd name="connsiteX14" fmla="*/ 3997 w 10004"/>
            <a:gd name="connsiteY14" fmla="*/ 9771 h 12026"/>
            <a:gd name="connsiteX15" fmla="*/ 4476 w 10004"/>
            <a:gd name="connsiteY15" fmla="*/ 12026 h 12026"/>
            <a:gd name="connsiteX16" fmla="*/ 7129 w 10004"/>
            <a:gd name="connsiteY16" fmla="*/ 10000 h 12026"/>
            <a:gd name="connsiteX17" fmla="*/ 8187 w 10004"/>
            <a:gd name="connsiteY17" fmla="*/ 9115 h 12026"/>
            <a:gd name="connsiteX18" fmla="*/ 8804 w 10004"/>
            <a:gd name="connsiteY18" fmla="*/ 8418 h 12026"/>
            <a:gd name="connsiteX19" fmla="*/ 8975 w 10004"/>
            <a:gd name="connsiteY19" fmla="*/ 7158 h 12026"/>
            <a:gd name="connsiteX20" fmla="*/ 9981 w 10004"/>
            <a:gd name="connsiteY20" fmla="*/ 7233 h 12026"/>
            <a:gd name="connsiteX21" fmla="*/ 10004 w 10004"/>
            <a:gd name="connsiteY21" fmla="*/ 6315 h 12026"/>
            <a:gd name="connsiteX22" fmla="*/ 7027 w 10004"/>
            <a:gd name="connsiteY22" fmla="*/ 4012 h 12026"/>
            <a:gd name="connsiteX23" fmla="*/ 6500 w 10004"/>
            <a:gd name="connsiteY23" fmla="*/ 2156 h 12026"/>
            <a:gd name="connsiteX24" fmla="*/ 5157 w 10004"/>
            <a:gd name="connsiteY24" fmla="*/ 1758 h 12026"/>
            <a:gd name="connsiteX25" fmla="*/ 4271 w 10004"/>
            <a:gd name="connsiteY25" fmla="*/ 191 h 12026"/>
            <a:gd name="connsiteX0" fmla="*/ 4271 w 10004"/>
            <a:gd name="connsiteY0" fmla="*/ 191 h 13965"/>
            <a:gd name="connsiteX1" fmla="*/ 3375 w 10004"/>
            <a:gd name="connsiteY1" fmla="*/ 393 h 13965"/>
            <a:gd name="connsiteX2" fmla="*/ 3158 w 10004"/>
            <a:gd name="connsiteY2" fmla="*/ 1663 h 13965"/>
            <a:gd name="connsiteX3" fmla="*/ 2198 w 10004"/>
            <a:gd name="connsiteY3" fmla="*/ 1776 h 13965"/>
            <a:gd name="connsiteX4" fmla="*/ 1568 w 10004"/>
            <a:gd name="connsiteY4" fmla="*/ 0 h 13965"/>
            <a:gd name="connsiteX5" fmla="*/ 795 w 10004"/>
            <a:gd name="connsiteY5" fmla="*/ 448 h 13965"/>
            <a:gd name="connsiteX6" fmla="*/ 27 w 10004"/>
            <a:gd name="connsiteY6" fmla="*/ 1417 h 13965"/>
            <a:gd name="connsiteX7" fmla="*/ 188 w 10004"/>
            <a:gd name="connsiteY7" fmla="*/ 353 h 13965"/>
            <a:gd name="connsiteX8" fmla="*/ 289 w 10004"/>
            <a:gd name="connsiteY8" fmla="*/ 2968 h 13965"/>
            <a:gd name="connsiteX9" fmla="*/ 241 w 10004"/>
            <a:gd name="connsiteY9" fmla="*/ 9408 h 13965"/>
            <a:gd name="connsiteX10" fmla="*/ 835 w 10004"/>
            <a:gd name="connsiteY10" fmla="*/ 9378 h 13965"/>
            <a:gd name="connsiteX11" fmla="*/ 928 w 10004"/>
            <a:gd name="connsiteY11" fmla="*/ 8240 h 13965"/>
            <a:gd name="connsiteX12" fmla="*/ 1700 w 10004"/>
            <a:gd name="connsiteY12" fmla="*/ 7710 h 13965"/>
            <a:gd name="connsiteX13" fmla="*/ 2591 w 10004"/>
            <a:gd name="connsiteY13" fmla="*/ 9126 h 13965"/>
            <a:gd name="connsiteX14" fmla="*/ 3997 w 10004"/>
            <a:gd name="connsiteY14" fmla="*/ 9771 h 13965"/>
            <a:gd name="connsiteX15" fmla="*/ 4476 w 10004"/>
            <a:gd name="connsiteY15" fmla="*/ 12026 h 13965"/>
            <a:gd name="connsiteX16" fmla="*/ 7331 w 10004"/>
            <a:gd name="connsiteY16" fmla="*/ 13965 h 13965"/>
            <a:gd name="connsiteX17" fmla="*/ 8187 w 10004"/>
            <a:gd name="connsiteY17" fmla="*/ 9115 h 13965"/>
            <a:gd name="connsiteX18" fmla="*/ 8804 w 10004"/>
            <a:gd name="connsiteY18" fmla="*/ 8418 h 13965"/>
            <a:gd name="connsiteX19" fmla="*/ 8975 w 10004"/>
            <a:gd name="connsiteY19" fmla="*/ 7158 h 13965"/>
            <a:gd name="connsiteX20" fmla="*/ 9981 w 10004"/>
            <a:gd name="connsiteY20" fmla="*/ 7233 h 13965"/>
            <a:gd name="connsiteX21" fmla="*/ 10004 w 10004"/>
            <a:gd name="connsiteY21" fmla="*/ 6315 h 13965"/>
            <a:gd name="connsiteX22" fmla="*/ 7027 w 10004"/>
            <a:gd name="connsiteY22" fmla="*/ 4012 h 13965"/>
            <a:gd name="connsiteX23" fmla="*/ 6500 w 10004"/>
            <a:gd name="connsiteY23" fmla="*/ 2156 h 13965"/>
            <a:gd name="connsiteX24" fmla="*/ 5157 w 10004"/>
            <a:gd name="connsiteY24" fmla="*/ 1758 h 13965"/>
            <a:gd name="connsiteX25" fmla="*/ 4271 w 10004"/>
            <a:gd name="connsiteY25" fmla="*/ 191 h 13965"/>
            <a:gd name="connsiteX0" fmla="*/ 4271 w 10004"/>
            <a:gd name="connsiteY0" fmla="*/ 191 h 13965"/>
            <a:gd name="connsiteX1" fmla="*/ 3375 w 10004"/>
            <a:gd name="connsiteY1" fmla="*/ 393 h 13965"/>
            <a:gd name="connsiteX2" fmla="*/ 3158 w 10004"/>
            <a:gd name="connsiteY2" fmla="*/ 1663 h 13965"/>
            <a:gd name="connsiteX3" fmla="*/ 2198 w 10004"/>
            <a:gd name="connsiteY3" fmla="*/ 1776 h 13965"/>
            <a:gd name="connsiteX4" fmla="*/ 1568 w 10004"/>
            <a:gd name="connsiteY4" fmla="*/ 0 h 13965"/>
            <a:gd name="connsiteX5" fmla="*/ 795 w 10004"/>
            <a:gd name="connsiteY5" fmla="*/ 448 h 13965"/>
            <a:gd name="connsiteX6" fmla="*/ 27 w 10004"/>
            <a:gd name="connsiteY6" fmla="*/ 1417 h 13965"/>
            <a:gd name="connsiteX7" fmla="*/ 188 w 10004"/>
            <a:gd name="connsiteY7" fmla="*/ 353 h 13965"/>
            <a:gd name="connsiteX8" fmla="*/ 289 w 10004"/>
            <a:gd name="connsiteY8" fmla="*/ 2968 h 13965"/>
            <a:gd name="connsiteX9" fmla="*/ 241 w 10004"/>
            <a:gd name="connsiteY9" fmla="*/ 9408 h 13965"/>
            <a:gd name="connsiteX10" fmla="*/ 835 w 10004"/>
            <a:gd name="connsiteY10" fmla="*/ 9378 h 13965"/>
            <a:gd name="connsiteX11" fmla="*/ 928 w 10004"/>
            <a:gd name="connsiteY11" fmla="*/ 8240 h 13965"/>
            <a:gd name="connsiteX12" fmla="*/ 1700 w 10004"/>
            <a:gd name="connsiteY12" fmla="*/ 7710 h 13965"/>
            <a:gd name="connsiteX13" fmla="*/ 2591 w 10004"/>
            <a:gd name="connsiteY13" fmla="*/ 9126 h 13965"/>
            <a:gd name="connsiteX14" fmla="*/ 3997 w 10004"/>
            <a:gd name="connsiteY14" fmla="*/ 9771 h 13965"/>
            <a:gd name="connsiteX15" fmla="*/ 4476 w 10004"/>
            <a:gd name="connsiteY15" fmla="*/ 12026 h 13965"/>
            <a:gd name="connsiteX16" fmla="*/ 7331 w 10004"/>
            <a:gd name="connsiteY16" fmla="*/ 13965 h 13965"/>
            <a:gd name="connsiteX17" fmla="*/ 8187 w 10004"/>
            <a:gd name="connsiteY17" fmla="*/ 9115 h 13965"/>
            <a:gd name="connsiteX18" fmla="*/ 8804 w 10004"/>
            <a:gd name="connsiteY18" fmla="*/ 8418 h 13965"/>
            <a:gd name="connsiteX19" fmla="*/ 8975 w 10004"/>
            <a:gd name="connsiteY19" fmla="*/ 7158 h 13965"/>
            <a:gd name="connsiteX20" fmla="*/ 9981 w 10004"/>
            <a:gd name="connsiteY20" fmla="*/ 7233 h 13965"/>
            <a:gd name="connsiteX21" fmla="*/ 10004 w 10004"/>
            <a:gd name="connsiteY21" fmla="*/ 6315 h 13965"/>
            <a:gd name="connsiteX22" fmla="*/ 7027 w 10004"/>
            <a:gd name="connsiteY22" fmla="*/ 4012 h 13965"/>
            <a:gd name="connsiteX23" fmla="*/ 6500 w 10004"/>
            <a:gd name="connsiteY23" fmla="*/ 2156 h 13965"/>
            <a:gd name="connsiteX24" fmla="*/ 5157 w 10004"/>
            <a:gd name="connsiteY24" fmla="*/ 1758 h 13965"/>
            <a:gd name="connsiteX25" fmla="*/ 4271 w 10004"/>
            <a:gd name="connsiteY25" fmla="*/ 191 h 13965"/>
            <a:gd name="connsiteX0" fmla="*/ 4271 w 10004"/>
            <a:gd name="connsiteY0" fmla="*/ 191 h 13965"/>
            <a:gd name="connsiteX1" fmla="*/ 3375 w 10004"/>
            <a:gd name="connsiteY1" fmla="*/ 393 h 13965"/>
            <a:gd name="connsiteX2" fmla="*/ 3158 w 10004"/>
            <a:gd name="connsiteY2" fmla="*/ 1663 h 13965"/>
            <a:gd name="connsiteX3" fmla="*/ 2198 w 10004"/>
            <a:gd name="connsiteY3" fmla="*/ 1776 h 13965"/>
            <a:gd name="connsiteX4" fmla="*/ 1568 w 10004"/>
            <a:gd name="connsiteY4" fmla="*/ 0 h 13965"/>
            <a:gd name="connsiteX5" fmla="*/ 795 w 10004"/>
            <a:gd name="connsiteY5" fmla="*/ 448 h 13965"/>
            <a:gd name="connsiteX6" fmla="*/ 27 w 10004"/>
            <a:gd name="connsiteY6" fmla="*/ 1417 h 13965"/>
            <a:gd name="connsiteX7" fmla="*/ 188 w 10004"/>
            <a:gd name="connsiteY7" fmla="*/ 353 h 13965"/>
            <a:gd name="connsiteX8" fmla="*/ 289 w 10004"/>
            <a:gd name="connsiteY8" fmla="*/ 2968 h 13965"/>
            <a:gd name="connsiteX9" fmla="*/ 241 w 10004"/>
            <a:gd name="connsiteY9" fmla="*/ 9408 h 13965"/>
            <a:gd name="connsiteX10" fmla="*/ 835 w 10004"/>
            <a:gd name="connsiteY10" fmla="*/ 9378 h 13965"/>
            <a:gd name="connsiteX11" fmla="*/ 928 w 10004"/>
            <a:gd name="connsiteY11" fmla="*/ 8240 h 13965"/>
            <a:gd name="connsiteX12" fmla="*/ 1700 w 10004"/>
            <a:gd name="connsiteY12" fmla="*/ 7710 h 13965"/>
            <a:gd name="connsiteX13" fmla="*/ 2591 w 10004"/>
            <a:gd name="connsiteY13" fmla="*/ 9126 h 13965"/>
            <a:gd name="connsiteX14" fmla="*/ 3997 w 10004"/>
            <a:gd name="connsiteY14" fmla="*/ 9771 h 13965"/>
            <a:gd name="connsiteX15" fmla="*/ 4476 w 10004"/>
            <a:gd name="connsiteY15" fmla="*/ 12026 h 13965"/>
            <a:gd name="connsiteX16" fmla="*/ 7331 w 10004"/>
            <a:gd name="connsiteY16" fmla="*/ 13965 h 13965"/>
            <a:gd name="connsiteX17" fmla="*/ 8187 w 10004"/>
            <a:gd name="connsiteY17" fmla="*/ 9115 h 13965"/>
            <a:gd name="connsiteX18" fmla="*/ 8804 w 10004"/>
            <a:gd name="connsiteY18" fmla="*/ 8418 h 13965"/>
            <a:gd name="connsiteX19" fmla="*/ 8975 w 10004"/>
            <a:gd name="connsiteY19" fmla="*/ 7158 h 13965"/>
            <a:gd name="connsiteX20" fmla="*/ 9981 w 10004"/>
            <a:gd name="connsiteY20" fmla="*/ 7233 h 13965"/>
            <a:gd name="connsiteX21" fmla="*/ 10004 w 10004"/>
            <a:gd name="connsiteY21" fmla="*/ 6315 h 13965"/>
            <a:gd name="connsiteX22" fmla="*/ 7027 w 10004"/>
            <a:gd name="connsiteY22" fmla="*/ 4012 h 13965"/>
            <a:gd name="connsiteX23" fmla="*/ 6500 w 10004"/>
            <a:gd name="connsiteY23" fmla="*/ 2156 h 13965"/>
            <a:gd name="connsiteX24" fmla="*/ 5157 w 10004"/>
            <a:gd name="connsiteY24" fmla="*/ 1758 h 13965"/>
            <a:gd name="connsiteX25" fmla="*/ 4271 w 10004"/>
            <a:gd name="connsiteY25" fmla="*/ 191 h 13965"/>
            <a:gd name="connsiteX0" fmla="*/ 4271 w 10004"/>
            <a:gd name="connsiteY0" fmla="*/ 191 h 13965"/>
            <a:gd name="connsiteX1" fmla="*/ 3375 w 10004"/>
            <a:gd name="connsiteY1" fmla="*/ 393 h 13965"/>
            <a:gd name="connsiteX2" fmla="*/ 3158 w 10004"/>
            <a:gd name="connsiteY2" fmla="*/ 1663 h 13965"/>
            <a:gd name="connsiteX3" fmla="*/ 2198 w 10004"/>
            <a:gd name="connsiteY3" fmla="*/ 1776 h 13965"/>
            <a:gd name="connsiteX4" fmla="*/ 1568 w 10004"/>
            <a:gd name="connsiteY4" fmla="*/ 0 h 13965"/>
            <a:gd name="connsiteX5" fmla="*/ 795 w 10004"/>
            <a:gd name="connsiteY5" fmla="*/ 448 h 13965"/>
            <a:gd name="connsiteX6" fmla="*/ 27 w 10004"/>
            <a:gd name="connsiteY6" fmla="*/ 1417 h 13965"/>
            <a:gd name="connsiteX7" fmla="*/ 188 w 10004"/>
            <a:gd name="connsiteY7" fmla="*/ 353 h 13965"/>
            <a:gd name="connsiteX8" fmla="*/ 289 w 10004"/>
            <a:gd name="connsiteY8" fmla="*/ 2968 h 13965"/>
            <a:gd name="connsiteX9" fmla="*/ 241 w 10004"/>
            <a:gd name="connsiteY9" fmla="*/ 9408 h 13965"/>
            <a:gd name="connsiteX10" fmla="*/ 835 w 10004"/>
            <a:gd name="connsiteY10" fmla="*/ 9378 h 13965"/>
            <a:gd name="connsiteX11" fmla="*/ 928 w 10004"/>
            <a:gd name="connsiteY11" fmla="*/ 8240 h 13965"/>
            <a:gd name="connsiteX12" fmla="*/ 1700 w 10004"/>
            <a:gd name="connsiteY12" fmla="*/ 7710 h 13965"/>
            <a:gd name="connsiteX13" fmla="*/ 2591 w 10004"/>
            <a:gd name="connsiteY13" fmla="*/ 9126 h 13965"/>
            <a:gd name="connsiteX14" fmla="*/ 3997 w 10004"/>
            <a:gd name="connsiteY14" fmla="*/ 9771 h 13965"/>
            <a:gd name="connsiteX15" fmla="*/ 4476 w 10004"/>
            <a:gd name="connsiteY15" fmla="*/ 12026 h 13965"/>
            <a:gd name="connsiteX16" fmla="*/ 7331 w 10004"/>
            <a:gd name="connsiteY16" fmla="*/ 13965 h 13965"/>
            <a:gd name="connsiteX17" fmla="*/ 8187 w 10004"/>
            <a:gd name="connsiteY17" fmla="*/ 9115 h 13965"/>
            <a:gd name="connsiteX18" fmla="*/ 8804 w 10004"/>
            <a:gd name="connsiteY18" fmla="*/ 8418 h 13965"/>
            <a:gd name="connsiteX19" fmla="*/ 8975 w 10004"/>
            <a:gd name="connsiteY19" fmla="*/ 7158 h 13965"/>
            <a:gd name="connsiteX20" fmla="*/ 9981 w 10004"/>
            <a:gd name="connsiteY20" fmla="*/ 7233 h 13965"/>
            <a:gd name="connsiteX21" fmla="*/ 10004 w 10004"/>
            <a:gd name="connsiteY21" fmla="*/ 6315 h 13965"/>
            <a:gd name="connsiteX22" fmla="*/ 7027 w 10004"/>
            <a:gd name="connsiteY22" fmla="*/ 4012 h 13965"/>
            <a:gd name="connsiteX23" fmla="*/ 6500 w 10004"/>
            <a:gd name="connsiteY23" fmla="*/ 2156 h 13965"/>
            <a:gd name="connsiteX24" fmla="*/ 5157 w 10004"/>
            <a:gd name="connsiteY24" fmla="*/ 1758 h 13965"/>
            <a:gd name="connsiteX25" fmla="*/ 4271 w 10004"/>
            <a:gd name="connsiteY25" fmla="*/ 191 h 13965"/>
            <a:gd name="connsiteX0" fmla="*/ 4271 w 10004"/>
            <a:gd name="connsiteY0" fmla="*/ 191 h 15354"/>
            <a:gd name="connsiteX1" fmla="*/ 3375 w 10004"/>
            <a:gd name="connsiteY1" fmla="*/ 393 h 15354"/>
            <a:gd name="connsiteX2" fmla="*/ 3158 w 10004"/>
            <a:gd name="connsiteY2" fmla="*/ 1663 h 15354"/>
            <a:gd name="connsiteX3" fmla="*/ 2198 w 10004"/>
            <a:gd name="connsiteY3" fmla="*/ 1776 h 15354"/>
            <a:gd name="connsiteX4" fmla="*/ 1568 w 10004"/>
            <a:gd name="connsiteY4" fmla="*/ 0 h 15354"/>
            <a:gd name="connsiteX5" fmla="*/ 795 w 10004"/>
            <a:gd name="connsiteY5" fmla="*/ 448 h 15354"/>
            <a:gd name="connsiteX6" fmla="*/ 27 w 10004"/>
            <a:gd name="connsiteY6" fmla="*/ 1417 h 15354"/>
            <a:gd name="connsiteX7" fmla="*/ 188 w 10004"/>
            <a:gd name="connsiteY7" fmla="*/ 353 h 15354"/>
            <a:gd name="connsiteX8" fmla="*/ 289 w 10004"/>
            <a:gd name="connsiteY8" fmla="*/ 2968 h 15354"/>
            <a:gd name="connsiteX9" fmla="*/ 241 w 10004"/>
            <a:gd name="connsiteY9" fmla="*/ 9408 h 15354"/>
            <a:gd name="connsiteX10" fmla="*/ 835 w 10004"/>
            <a:gd name="connsiteY10" fmla="*/ 9378 h 15354"/>
            <a:gd name="connsiteX11" fmla="*/ 928 w 10004"/>
            <a:gd name="connsiteY11" fmla="*/ 8240 h 15354"/>
            <a:gd name="connsiteX12" fmla="*/ 1700 w 10004"/>
            <a:gd name="connsiteY12" fmla="*/ 7710 h 15354"/>
            <a:gd name="connsiteX13" fmla="*/ 2591 w 10004"/>
            <a:gd name="connsiteY13" fmla="*/ 9126 h 15354"/>
            <a:gd name="connsiteX14" fmla="*/ 3997 w 10004"/>
            <a:gd name="connsiteY14" fmla="*/ 9771 h 15354"/>
            <a:gd name="connsiteX15" fmla="*/ 4476 w 10004"/>
            <a:gd name="connsiteY15" fmla="*/ 12026 h 15354"/>
            <a:gd name="connsiteX16" fmla="*/ 7331 w 10004"/>
            <a:gd name="connsiteY16" fmla="*/ 13965 h 15354"/>
            <a:gd name="connsiteX17" fmla="*/ 7447 w 10004"/>
            <a:gd name="connsiteY17" fmla="*/ 15062 h 15354"/>
            <a:gd name="connsiteX18" fmla="*/ 8804 w 10004"/>
            <a:gd name="connsiteY18" fmla="*/ 8418 h 15354"/>
            <a:gd name="connsiteX19" fmla="*/ 8975 w 10004"/>
            <a:gd name="connsiteY19" fmla="*/ 7158 h 15354"/>
            <a:gd name="connsiteX20" fmla="*/ 9981 w 10004"/>
            <a:gd name="connsiteY20" fmla="*/ 7233 h 15354"/>
            <a:gd name="connsiteX21" fmla="*/ 10004 w 10004"/>
            <a:gd name="connsiteY21" fmla="*/ 6315 h 15354"/>
            <a:gd name="connsiteX22" fmla="*/ 7027 w 10004"/>
            <a:gd name="connsiteY22" fmla="*/ 4012 h 15354"/>
            <a:gd name="connsiteX23" fmla="*/ 6500 w 10004"/>
            <a:gd name="connsiteY23" fmla="*/ 2156 h 15354"/>
            <a:gd name="connsiteX24" fmla="*/ 5157 w 10004"/>
            <a:gd name="connsiteY24" fmla="*/ 1758 h 15354"/>
            <a:gd name="connsiteX25" fmla="*/ 4271 w 10004"/>
            <a:gd name="connsiteY25" fmla="*/ 191 h 15354"/>
            <a:gd name="connsiteX0" fmla="*/ 4271 w 10004"/>
            <a:gd name="connsiteY0" fmla="*/ 191 h 15062"/>
            <a:gd name="connsiteX1" fmla="*/ 3375 w 10004"/>
            <a:gd name="connsiteY1" fmla="*/ 393 h 15062"/>
            <a:gd name="connsiteX2" fmla="*/ 3158 w 10004"/>
            <a:gd name="connsiteY2" fmla="*/ 1663 h 15062"/>
            <a:gd name="connsiteX3" fmla="*/ 2198 w 10004"/>
            <a:gd name="connsiteY3" fmla="*/ 1776 h 15062"/>
            <a:gd name="connsiteX4" fmla="*/ 1568 w 10004"/>
            <a:gd name="connsiteY4" fmla="*/ 0 h 15062"/>
            <a:gd name="connsiteX5" fmla="*/ 795 w 10004"/>
            <a:gd name="connsiteY5" fmla="*/ 448 h 15062"/>
            <a:gd name="connsiteX6" fmla="*/ 27 w 10004"/>
            <a:gd name="connsiteY6" fmla="*/ 1417 h 15062"/>
            <a:gd name="connsiteX7" fmla="*/ 188 w 10004"/>
            <a:gd name="connsiteY7" fmla="*/ 353 h 15062"/>
            <a:gd name="connsiteX8" fmla="*/ 289 w 10004"/>
            <a:gd name="connsiteY8" fmla="*/ 2968 h 15062"/>
            <a:gd name="connsiteX9" fmla="*/ 241 w 10004"/>
            <a:gd name="connsiteY9" fmla="*/ 9408 h 15062"/>
            <a:gd name="connsiteX10" fmla="*/ 835 w 10004"/>
            <a:gd name="connsiteY10" fmla="*/ 9378 h 15062"/>
            <a:gd name="connsiteX11" fmla="*/ 928 w 10004"/>
            <a:gd name="connsiteY11" fmla="*/ 8240 h 15062"/>
            <a:gd name="connsiteX12" fmla="*/ 1700 w 10004"/>
            <a:gd name="connsiteY12" fmla="*/ 7710 h 15062"/>
            <a:gd name="connsiteX13" fmla="*/ 2591 w 10004"/>
            <a:gd name="connsiteY13" fmla="*/ 9126 h 15062"/>
            <a:gd name="connsiteX14" fmla="*/ 3997 w 10004"/>
            <a:gd name="connsiteY14" fmla="*/ 9771 h 15062"/>
            <a:gd name="connsiteX15" fmla="*/ 4476 w 10004"/>
            <a:gd name="connsiteY15" fmla="*/ 12026 h 15062"/>
            <a:gd name="connsiteX16" fmla="*/ 7331 w 10004"/>
            <a:gd name="connsiteY16" fmla="*/ 13965 h 15062"/>
            <a:gd name="connsiteX17" fmla="*/ 7447 w 10004"/>
            <a:gd name="connsiteY17" fmla="*/ 15062 h 15062"/>
            <a:gd name="connsiteX18" fmla="*/ 8804 w 10004"/>
            <a:gd name="connsiteY18" fmla="*/ 8418 h 15062"/>
            <a:gd name="connsiteX19" fmla="*/ 8975 w 10004"/>
            <a:gd name="connsiteY19" fmla="*/ 7158 h 15062"/>
            <a:gd name="connsiteX20" fmla="*/ 9981 w 10004"/>
            <a:gd name="connsiteY20" fmla="*/ 7233 h 15062"/>
            <a:gd name="connsiteX21" fmla="*/ 10004 w 10004"/>
            <a:gd name="connsiteY21" fmla="*/ 6315 h 15062"/>
            <a:gd name="connsiteX22" fmla="*/ 7027 w 10004"/>
            <a:gd name="connsiteY22" fmla="*/ 4012 h 15062"/>
            <a:gd name="connsiteX23" fmla="*/ 6500 w 10004"/>
            <a:gd name="connsiteY23" fmla="*/ 2156 h 15062"/>
            <a:gd name="connsiteX24" fmla="*/ 5157 w 10004"/>
            <a:gd name="connsiteY24" fmla="*/ 1758 h 15062"/>
            <a:gd name="connsiteX25" fmla="*/ 4271 w 10004"/>
            <a:gd name="connsiteY25" fmla="*/ 191 h 15062"/>
            <a:gd name="connsiteX0" fmla="*/ 4271 w 10004"/>
            <a:gd name="connsiteY0" fmla="*/ 191 h 15419"/>
            <a:gd name="connsiteX1" fmla="*/ 3375 w 10004"/>
            <a:gd name="connsiteY1" fmla="*/ 393 h 15419"/>
            <a:gd name="connsiteX2" fmla="*/ 3158 w 10004"/>
            <a:gd name="connsiteY2" fmla="*/ 1663 h 15419"/>
            <a:gd name="connsiteX3" fmla="*/ 2198 w 10004"/>
            <a:gd name="connsiteY3" fmla="*/ 1776 h 15419"/>
            <a:gd name="connsiteX4" fmla="*/ 1568 w 10004"/>
            <a:gd name="connsiteY4" fmla="*/ 0 h 15419"/>
            <a:gd name="connsiteX5" fmla="*/ 795 w 10004"/>
            <a:gd name="connsiteY5" fmla="*/ 448 h 15419"/>
            <a:gd name="connsiteX6" fmla="*/ 27 w 10004"/>
            <a:gd name="connsiteY6" fmla="*/ 1417 h 15419"/>
            <a:gd name="connsiteX7" fmla="*/ 188 w 10004"/>
            <a:gd name="connsiteY7" fmla="*/ 353 h 15419"/>
            <a:gd name="connsiteX8" fmla="*/ 289 w 10004"/>
            <a:gd name="connsiteY8" fmla="*/ 2968 h 15419"/>
            <a:gd name="connsiteX9" fmla="*/ 241 w 10004"/>
            <a:gd name="connsiteY9" fmla="*/ 9408 h 15419"/>
            <a:gd name="connsiteX10" fmla="*/ 835 w 10004"/>
            <a:gd name="connsiteY10" fmla="*/ 9378 h 15419"/>
            <a:gd name="connsiteX11" fmla="*/ 928 w 10004"/>
            <a:gd name="connsiteY11" fmla="*/ 8240 h 15419"/>
            <a:gd name="connsiteX12" fmla="*/ 1700 w 10004"/>
            <a:gd name="connsiteY12" fmla="*/ 7710 h 15419"/>
            <a:gd name="connsiteX13" fmla="*/ 2591 w 10004"/>
            <a:gd name="connsiteY13" fmla="*/ 9126 h 15419"/>
            <a:gd name="connsiteX14" fmla="*/ 3997 w 10004"/>
            <a:gd name="connsiteY14" fmla="*/ 9771 h 15419"/>
            <a:gd name="connsiteX15" fmla="*/ 4476 w 10004"/>
            <a:gd name="connsiteY15" fmla="*/ 12026 h 15419"/>
            <a:gd name="connsiteX16" fmla="*/ 7331 w 10004"/>
            <a:gd name="connsiteY16" fmla="*/ 13965 h 15419"/>
            <a:gd name="connsiteX17" fmla="*/ 7447 w 10004"/>
            <a:gd name="connsiteY17" fmla="*/ 15062 h 15419"/>
            <a:gd name="connsiteX18" fmla="*/ 8266 w 10004"/>
            <a:gd name="connsiteY18" fmla="*/ 14678 h 15419"/>
            <a:gd name="connsiteX19" fmla="*/ 8975 w 10004"/>
            <a:gd name="connsiteY19" fmla="*/ 7158 h 15419"/>
            <a:gd name="connsiteX20" fmla="*/ 9981 w 10004"/>
            <a:gd name="connsiteY20" fmla="*/ 7233 h 15419"/>
            <a:gd name="connsiteX21" fmla="*/ 10004 w 10004"/>
            <a:gd name="connsiteY21" fmla="*/ 6315 h 15419"/>
            <a:gd name="connsiteX22" fmla="*/ 7027 w 10004"/>
            <a:gd name="connsiteY22" fmla="*/ 4012 h 15419"/>
            <a:gd name="connsiteX23" fmla="*/ 6500 w 10004"/>
            <a:gd name="connsiteY23" fmla="*/ 2156 h 15419"/>
            <a:gd name="connsiteX24" fmla="*/ 5157 w 10004"/>
            <a:gd name="connsiteY24" fmla="*/ 1758 h 15419"/>
            <a:gd name="connsiteX25" fmla="*/ 4271 w 10004"/>
            <a:gd name="connsiteY25" fmla="*/ 191 h 15419"/>
            <a:gd name="connsiteX0" fmla="*/ 4271 w 10004"/>
            <a:gd name="connsiteY0" fmla="*/ 191 h 15488"/>
            <a:gd name="connsiteX1" fmla="*/ 3375 w 10004"/>
            <a:gd name="connsiteY1" fmla="*/ 393 h 15488"/>
            <a:gd name="connsiteX2" fmla="*/ 3158 w 10004"/>
            <a:gd name="connsiteY2" fmla="*/ 1663 h 15488"/>
            <a:gd name="connsiteX3" fmla="*/ 2198 w 10004"/>
            <a:gd name="connsiteY3" fmla="*/ 1776 h 15488"/>
            <a:gd name="connsiteX4" fmla="*/ 1568 w 10004"/>
            <a:gd name="connsiteY4" fmla="*/ 0 h 15488"/>
            <a:gd name="connsiteX5" fmla="*/ 795 w 10004"/>
            <a:gd name="connsiteY5" fmla="*/ 448 h 15488"/>
            <a:gd name="connsiteX6" fmla="*/ 27 w 10004"/>
            <a:gd name="connsiteY6" fmla="*/ 1417 h 15488"/>
            <a:gd name="connsiteX7" fmla="*/ 188 w 10004"/>
            <a:gd name="connsiteY7" fmla="*/ 353 h 15488"/>
            <a:gd name="connsiteX8" fmla="*/ 289 w 10004"/>
            <a:gd name="connsiteY8" fmla="*/ 2968 h 15488"/>
            <a:gd name="connsiteX9" fmla="*/ 241 w 10004"/>
            <a:gd name="connsiteY9" fmla="*/ 9408 h 15488"/>
            <a:gd name="connsiteX10" fmla="*/ 835 w 10004"/>
            <a:gd name="connsiteY10" fmla="*/ 9378 h 15488"/>
            <a:gd name="connsiteX11" fmla="*/ 928 w 10004"/>
            <a:gd name="connsiteY11" fmla="*/ 8240 h 15488"/>
            <a:gd name="connsiteX12" fmla="*/ 1700 w 10004"/>
            <a:gd name="connsiteY12" fmla="*/ 7710 h 15488"/>
            <a:gd name="connsiteX13" fmla="*/ 2591 w 10004"/>
            <a:gd name="connsiteY13" fmla="*/ 9126 h 15488"/>
            <a:gd name="connsiteX14" fmla="*/ 3997 w 10004"/>
            <a:gd name="connsiteY14" fmla="*/ 9771 h 15488"/>
            <a:gd name="connsiteX15" fmla="*/ 4476 w 10004"/>
            <a:gd name="connsiteY15" fmla="*/ 12026 h 15488"/>
            <a:gd name="connsiteX16" fmla="*/ 7331 w 10004"/>
            <a:gd name="connsiteY16" fmla="*/ 13965 h 15488"/>
            <a:gd name="connsiteX17" fmla="*/ 7447 w 10004"/>
            <a:gd name="connsiteY17" fmla="*/ 15062 h 15488"/>
            <a:gd name="connsiteX18" fmla="*/ 8064 w 10004"/>
            <a:gd name="connsiteY18" fmla="*/ 14782 h 15488"/>
            <a:gd name="connsiteX19" fmla="*/ 8975 w 10004"/>
            <a:gd name="connsiteY19" fmla="*/ 7158 h 15488"/>
            <a:gd name="connsiteX20" fmla="*/ 9981 w 10004"/>
            <a:gd name="connsiteY20" fmla="*/ 7233 h 15488"/>
            <a:gd name="connsiteX21" fmla="*/ 10004 w 10004"/>
            <a:gd name="connsiteY21" fmla="*/ 6315 h 15488"/>
            <a:gd name="connsiteX22" fmla="*/ 7027 w 10004"/>
            <a:gd name="connsiteY22" fmla="*/ 4012 h 15488"/>
            <a:gd name="connsiteX23" fmla="*/ 6500 w 10004"/>
            <a:gd name="connsiteY23" fmla="*/ 2156 h 15488"/>
            <a:gd name="connsiteX24" fmla="*/ 5157 w 10004"/>
            <a:gd name="connsiteY24" fmla="*/ 1758 h 15488"/>
            <a:gd name="connsiteX25" fmla="*/ 4271 w 10004"/>
            <a:gd name="connsiteY25" fmla="*/ 191 h 15488"/>
            <a:gd name="connsiteX0" fmla="*/ 4271 w 10004"/>
            <a:gd name="connsiteY0" fmla="*/ 191 h 15637"/>
            <a:gd name="connsiteX1" fmla="*/ 3375 w 10004"/>
            <a:gd name="connsiteY1" fmla="*/ 393 h 15637"/>
            <a:gd name="connsiteX2" fmla="*/ 3158 w 10004"/>
            <a:gd name="connsiteY2" fmla="*/ 1663 h 15637"/>
            <a:gd name="connsiteX3" fmla="*/ 2198 w 10004"/>
            <a:gd name="connsiteY3" fmla="*/ 1776 h 15637"/>
            <a:gd name="connsiteX4" fmla="*/ 1568 w 10004"/>
            <a:gd name="connsiteY4" fmla="*/ 0 h 15637"/>
            <a:gd name="connsiteX5" fmla="*/ 795 w 10004"/>
            <a:gd name="connsiteY5" fmla="*/ 448 h 15637"/>
            <a:gd name="connsiteX6" fmla="*/ 27 w 10004"/>
            <a:gd name="connsiteY6" fmla="*/ 1417 h 15637"/>
            <a:gd name="connsiteX7" fmla="*/ 188 w 10004"/>
            <a:gd name="connsiteY7" fmla="*/ 353 h 15637"/>
            <a:gd name="connsiteX8" fmla="*/ 289 w 10004"/>
            <a:gd name="connsiteY8" fmla="*/ 2968 h 15637"/>
            <a:gd name="connsiteX9" fmla="*/ 241 w 10004"/>
            <a:gd name="connsiteY9" fmla="*/ 9408 h 15637"/>
            <a:gd name="connsiteX10" fmla="*/ 835 w 10004"/>
            <a:gd name="connsiteY10" fmla="*/ 9378 h 15637"/>
            <a:gd name="connsiteX11" fmla="*/ 928 w 10004"/>
            <a:gd name="connsiteY11" fmla="*/ 8240 h 15637"/>
            <a:gd name="connsiteX12" fmla="*/ 1700 w 10004"/>
            <a:gd name="connsiteY12" fmla="*/ 7710 h 15637"/>
            <a:gd name="connsiteX13" fmla="*/ 2591 w 10004"/>
            <a:gd name="connsiteY13" fmla="*/ 9126 h 15637"/>
            <a:gd name="connsiteX14" fmla="*/ 3997 w 10004"/>
            <a:gd name="connsiteY14" fmla="*/ 9771 h 15637"/>
            <a:gd name="connsiteX15" fmla="*/ 4476 w 10004"/>
            <a:gd name="connsiteY15" fmla="*/ 12026 h 15637"/>
            <a:gd name="connsiteX16" fmla="*/ 7331 w 10004"/>
            <a:gd name="connsiteY16" fmla="*/ 13965 h 15637"/>
            <a:gd name="connsiteX17" fmla="*/ 7447 w 10004"/>
            <a:gd name="connsiteY17" fmla="*/ 15062 h 15637"/>
            <a:gd name="connsiteX18" fmla="*/ 8199 w 10004"/>
            <a:gd name="connsiteY18" fmla="*/ 14991 h 15637"/>
            <a:gd name="connsiteX19" fmla="*/ 8975 w 10004"/>
            <a:gd name="connsiteY19" fmla="*/ 7158 h 15637"/>
            <a:gd name="connsiteX20" fmla="*/ 9981 w 10004"/>
            <a:gd name="connsiteY20" fmla="*/ 7233 h 15637"/>
            <a:gd name="connsiteX21" fmla="*/ 10004 w 10004"/>
            <a:gd name="connsiteY21" fmla="*/ 6315 h 15637"/>
            <a:gd name="connsiteX22" fmla="*/ 7027 w 10004"/>
            <a:gd name="connsiteY22" fmla="*/ 4012 h 15637"/>
            <a:gd name="connsiteX23" fmla="*/ 6500 w 10004"/>
            <a:gd name="connsiteY23" fmla="*/ 2156 h 15637"/>
            <a:gd name="connsiteX24" fmla="*/ 5157 w 10004"/>
            <a:gd name="connsiteY24" fmla="*/ 1758 h 15637"/>
            <a:gd name="connsiteX25" fmla="*/ 4271 w 10004"/>
            <a:gd name="connsiteY25" fmla="*/ 191 h 15637"/>
            <a:gd name="connsiteX0" fmla="*/ 4271 w 10004"/>
            <a:gd name="connsiteY0" fmla="*/ 191 h 15062"/>
            <a:gd name="connsiteX1" fmla="*/ 3375 w 10004"/>
            <a:gd name="connsiteY1" fmla="*/ 393 h 15062"/>
            <a:gd name="connsiteX2" fmla="*/ 3158 w 10004"/>
            <a:gd name="connsiteY2" fmla="*/ 1663 h 15062"/>
            <a:gd name="connsiteX3" fmla="*/ 2198 w 10004"/>
            <a:gd name="connsiteY3" fmla="*/ 1776 h 15062"/>
            <a:gd name="connsiteX4" fmla="*/ 1568 w 10004"/>
            <a:gd name="connsiteY4" fmla="*/ 0 h 15062"/>
            <a:gd name="connsiteX5" fmla="*/ 795 w 10004"/>
            <a:gd name="connsiteY5" fmla="*/ 448 h 15062"/>
            <a:gd name="connsiteX6" fmla="*/ 27 w 10004"/>
            <a:gd name="connsiteY6" fmla="*/ 1417 h 15062"/>
            <a:gd name="connsiteX7" fmla="*/ 188 w 10004"/>
            <a:gd name="connsiteY7" fmla="*/ 353 h 15062"/>
            <a:gd name="connsiteX8" fmla="*/ 289 w 10004"/>
            <a:gd name="connsiteY8" fmla="*/ 2968 h 15062"/>
            <a:gd name="connsiteX9" fmla="*/ 241 w 10004"/>
            <a:gd name="connsiteY9" fmla="*/ 9408 h 15062"/>
            <a:gd name="connsiteX10" fmla="*/ 835 w 10004"/>
            <a:gd name="connsiteY10" fmla="*/ 9378 h 15062"/>
            <a:gd name="connsiteX11" fmla="*/ 928 w 10004"/>
            <a:gd name="connsiteY11" fmla="*/ 8240 h 15062"/>
            <a:gd name="connsiteX12" fmla="*/ 1700 w 10004"/>
            <a:gd name="connsiteY12" fmla="*/ 7710 h 15062"/>
            <a:gd name="connsiteX13" fmla="*/ 2591 w 10004"/>
            <a:gd name="connsiteY13" fmla="*/ 9126 h 15062"/>
            <a:gd name="connsiteX14" fmla="*/ 3997 w 10004"/>
            <a:gd name="connsiteY14" fmla="*/ 9771 h 15062"/>
            <a:gd name="connsiteX15" fmla="*/ 4476 w 10004"/>
            <a:gd name="connsiteY15" fmla="*/ 12026 h 15062"/>
            <a:gd name="connsiteX16" fmla="*/ 7331 w 10004"/>
            <a:gd name="connsiteY16" fmla="*/ 13965 h 15062"/>
            <a:gd name="connsiteX17" fmla="*/ 7447 w 10004"/>
            <a:gd name="connsiteY17" fmla="*/ 15062 h 15062"/>
            <a:gd name="connsiteX18" fmla="*/ 8199 w 10004"/>
            <a:gd name="connsiteY18" fmla="*/ 14991 h 15062"/>
            <a:gd name="connsiteX19" fmla="*/ 8975 w 10004"/>
            <a:gd name="connsiteY19" fmla="*/ 7158 h 15062"/>
            <a:gd name="connsiteX20" fmla="*/ 9981 w 10004"/>
            <a:gd name="connsiteY20" fmla="*/ 7233 h 15062"/>
            <a:gd name="connsiteX21" fmla="*/ 10004 w 10004"/>
            <a:gd name="connsiteY21" fmla="*/ 6315 h 15062"/>
            <a:gd name="connsiteX22" fmla="*/ 7027 w 10004"/>
            <a:gd name="connsiteY22" fmla="*/ 4012 h 15062"/>
            <a:gd name="connsiteX23" fmla="*/ 6500 w 10004"/>
            <a:gd name="connsiteY23" fmla="*/ 2156 h 15062"/>
            <a:gd name="connsiteX24" fmla="*/ 5157 w 10004"/>
            <a:gd name="connsiteY24" fmla="*/ 1758 h 15062"/>
            <a:gd name="connsiteX25" fmla="*/ 4271 w 10004"/>
            <a:gd name="connsiteY25" fmla="*/ 191 h 15062"/>
            <a:gd name="connsiteX0" fmla="*/ 4271 w 10096"/>
            <a:gd name="connsiteY0" fmla="*/ 191 h 15097"/>
            <a:gd name="connsiteX1" fmla="*/ 3375 w 10096"/>
            <a:gd name="connsiteY1" fmla="*/ 393 h 15097"/>
            <a:gd name="connsiteX2" fmla="*/ 3158 w 10096"/>
            <a:gd name="connsiteY2" fmla="*/ 1663 h 15097"/>
            <a:gd name="connsiteX3" fmla="*/ 2198 w 10096"/>
            <a:gd name="connsiteY3" fmla="*/ 1776 h 15097"/>
            <a:gd name="connsiteX4" fmla="*/ 1568 w 10096"/>
            <a:gd name="connsiteY4" fmla="*/ 0 h 15097"/>
            <a:gd name="connsiteX5" fmla="*/ 795 w 10096"/>
            <a:gd name="connsiteY5" fmla="*/ 448 h 15097"/>
            <a:gd name="connsiteX6" fmla="*/ 27 w 10096"/>
            <a:gd name="connsiteY6" fmla="*/ 1417 h 15097"/>
            <a:gd name="connsiteX7" fmla="*/ 188 w 10096"/>
            <a:gd name="connsiteY7" fmla="*/ 353 h 15097"/>
            <a:gd name="connsiteX8" fmla="*/ 289 w 10096"/>
            <a:gd name="connsiteY8" fmla="*/ 2968 h 15097"/>
            <a:gd name="connsiteX9" fmla="*/ 241 w 10096"/>
            <a:gd name="connsiteY9" fmla="*/ 9408 h 15097"/>
            <a:gd name="connsiteX10" fmla="*/ 835 w 10096"/>
            <a:gd name="connsiteY10" fmla="*/ 9378 h 15097"/>
            <a:gd name="connsiteX11" fmla="*/ 928 w 10096"/>
            <a:gd name="connsiteY11" fmla="*/ 8240 h 15097"/>
            <a:gd name="connsiteX12" fmla="*/ 1700 w 10096"/>
            <a:gd name="connsiteY12" fmla="*/ 7710 h 15097"/>
            <a:gd name="connsiteX13" fmla="*/ 2591 w 10096"/>
            <a:gd name="connsiteY13" fmla="*/ 9126 h 15097"/>
            <a:gd name="connsiteX14" fmla="*/ 3997 w 10096"/>
            <a:gd name="connsiteY14" fmla="*/ 9771 h 15097"/>
            <a:gd name="connsiteX15" fmla="*/ 4476 w 10096"/>
            <a:gd name="connsiteY15" fmla="*/ 12026 h 15097"/>
            <a:gd name="connsiteX16" fmla="*/ 7331 w 10096"/>
            <a:gd name="connsiteY16" fmla="*/ 13965 h 15097"/>
            <a:gd name="connsiteX17" fmla="*/ 7447 w 10096"/>
            <a:gd name="connsiteY17" fmla="*/ 15062 h 15097"/>
            <a:gd name="connsiteX18" fmla="*/ 8199 w 10096"/>
            <a:gd name="connsiteY18" fmla="*/ 14991 h 15097"/>
            <a:gd name="connsiteX19" fmla="*/ 8504 w 10096"/>
            <a:gd name="connsiteY19" fmla="*/ 13835 h 15097"/>
            <a:gd name="connsiteX20" fmla="*/ 9981 w 10096"/>
            <a:gd name="connsiteY20" fmla="*/ 7233 h 15097"/>
            <a:gd name="connsiteX21" fmla="*/ 10004 w 10096"/>
            <a:gd name="connsiteY21" fmla="*/ 6315 h 15097"/>
            <a:gd name="connsiteX22" fmla="*/ 7027 w 10096"/>
            <a:gd name="connsiteY22" fmla="*/ 4012 h 15097"/>
            <a:gd name="connsiteX23" fmla="*/ 6500 w 10096"/>
            <a:gd name="connsiteY23" fmla="*/ 2156 h 15097"/>
            <a:gd name="connsiteX24" fmla="*/ 5157 w 10096"/>
            <a:gd name="connsiteY24" fmla="*/ 1758 h 15097"/>
            <a:gd name="connsiteX25" fmla="*/ 4271 w 10096"/>
            <a:gd name="connsiteY25" fmla="*/ 191 h 15097"/>
            <a:gd name="connsiteX0" fmla="*/ 4271 w 10096"/>
            <a:gd name="connsiteY0" fmla="*/ 191 h 15162"/>
            <a:gd name="connsiteX1" fmla="*/ 3375 w 10096"/>
            <a:gd name="connsiteY1" fmla="*/ 393 h 15162"/>
            <a:gd name="connsiteX2" fmla="*/ 3158 w 10096"/>
            <a:gd name="connsiteY2" fmla="*/ 1663 h 15162"/>
            <a:gd name="connsiteX3" fmla="*/ 2198 w 10096"/>
            <a:gd name="connsiteY3" fmla="*/ 1776 h 15162"/>
            <a:gd name="connsiteX4" fmla="*/ 1568 w 10096"/>
            <a:gd name="connsiteY4" fmla="*/ 0 h 15162"/>
            <a:gd name="connsiteX5" fmla="*/ 795 w 10096"/>
            <a:gd name="connsiteY5" fmla="*/ 448 h 15162"/>
            <a:gd name="connsiteX6" fmla="*/ 27 w 10096"/>
            <a:gd name="connsiteY6" fmla="*/ 1417 h 15162"/>
            <a:gd name="connsiteX7" fmla="*/ 188 w 10096"/>
            <a:gd name="connsiteY7" fmla="*/ 353 h 15162"/>
            <a:gd name="connsiteX8" fmla="*/ 289 w 10096"/>
            <a:gd name="connsiteY8" fmla="*/ 2968 h 15162"/>
            <a:gd name="connsiteX9" fmla="*/ 241 w 10096"/>
            <a:gd name="connsiteY9" fmla="*/ 9408 h 15162"/>
            <a:gd name="connsiteX10" fmla="*/ 835 w 10096"/>
            <a:gd name="connsiteY10" fmla="*/ 9378 h 15162"/>
            <a:gd name="connsiteX11" fmla="*/ 928 w 10096"/>
            <a:gd name="connsiteY11" fmla="*/ 8240 h 15162"/>
            <a:gd name="connsiteX12" fmla="*/ 1700 w 10096"/>
            <a:gd name="connsiteY12" fmla="*/ 7710 h 15162"/>
            <a:gd name="connsiteX13" fmla="*/ 2591 w 10096"/>
            <a:gd name="connsiteY13" fmla="*/ 9126 h 15162"/>
            <a:gd name="connsiteX14" fmla="*/ 3997 w 10096"/>
            <a:gd name="connsiteY14" fmla="*/ 9771 h 15162"/>
            <a:gd name="connsiteX15" fmla="*/ 4476 w 10096"/>
            <a:gd name="connsiteY15" fmla="*/ 12026 h 15162"/>
            <a:gd name="connsiteX16" fmla="*/ 7331 w 10096"/>
            <a:gd name="connsiteY16" fmla="*/ 13965 h 15162"/>
            <a:gd name="connsiteX17" fmla="*/ 7447 w 10096"/>
            <a:gd name="connsiteY17" fmla="*/ 15062 h 15162"/>
            <a:gd name="connsiteX18" fmla="*/ 8199 w 10096"/>
            <a:gd name="connsiteY18" fmla="*/ 14991 h 15162"/>
            <a:gd name="connsiteX19" fmla="*/ 8504 w 10096"/>
            <a:gd name="connsiteY19" fmla="*/ 13835 h 15162"/>
            <a:gd name="connsiteX20" fmla="*/ 9981 w 10096"/>
            <a:gd name="connsiteY20" fmla="*/ 7233 h 15162"/>
            <a:gd name="connsiteX21" fmla="*/ 10004 w 10096"/>
            <a:gd name="connsiteY21" fmla="*/ 6315 h 15162"/>
            <a:gd name="connsiteX22" fmla="*/ 7027 w 10096"/>
            <a:gd name="connsiteY22" fmla="*/ 4012 h 15162"/>
            <a:gd name="connsiteX23" fmla="*/ 6500 w 10096"/>
            <a:gd name="connsiteY23" fmla="*/ 2156 h 15162"/>
            <a:gd name="connsiteX24" fmla="*/ 5157 w 10096"/>
            <a:gd name="connsiteY24" fmla="*/ 1758 h 15162"/>
            <a:gd name="connsiteX25" fmla="*/ 4271 w 10096"/>
            <a:gd name="connsiteY25" fmla="*/ 191 h 15162"/>
            <a:gd name="connsiteX0" fmla="*/ 4271 w 10096"/>
            <a:gd name="connsiteY0" fmla="*/ 191 h 15162"/>
            <a:gd name="connsiteX1" fmla="*/ 3375 w 10096"/>
            <a:gd name="connsiteY1" fmla="*/ 393 h 15162"/>
            <a:gd name="connsiteX2" fmla="*/ 3158 w 10096"/>
            <a:gd name="connsiteY2" fmla="*/ 1663 h 15162"/>
            <a:gd name="connsiteX3" fmla="*/ 2198 w 10096"/>
            <a:gd name="connsiteY3" fmla="*/ 1776 h 15162"/>
            <a:gd name="connsiteX4" fmla="*/ 1568 w 10096"/>
            <a:gd name="connsiteY4" fmla="*/ 0 h 15162"/>
            <a:gd name="connsiteX5" fmla="*/ 795 w 10096"/>
            <a:gd name="connsiteY5" fmla="*/ 448 h 15162"/>
            <a:gd name="connsiteX6" fmla="*/ 27 w 10096"/>
            <a:gd name="connsiteY6" fmla="*/ 1417 h 15162"/>
            <a:gd name="connsiteX7" fmla="*/ 188 w 10096"/>
            <a:gd name="connsiteY7" fmla="*/ 353 h 15162"/>
            <a:gd name="connsiteX8" fmla="*/ 289 w 10096"/>
            <a:gd name="connsiteY8" fmla="*/ 2968 h 15162"/>
            <a:gd name="connsiteX9" fmla="*/ 241 w 10096"/>
            <a:gd name="connsiteY9" fmla="*/ 9408 h 15162"/>
            <a:gd name="connsiteX10" fmla="*/ 835 w 10096"/>
            <a:gd name="connsiteY10" fmla="*/ 9378 h 15162"/>
            <a:gd name="connsiteX11" fmla="*/ 928 w 10096"/>
            <a:gd name="connsiteY11" fmla="*/ 8240 h 15162"/>
            <a:gd name="connsiteX12" fmla="*/ 1700 w 10096"/>
            <a:gd name="connsiteY12" fmla="*/ 7710 h 15162"/>
            <a:gd name="connsiteX13" fmla="*/ 2591 w 10096"/>
            <a:gd name="connsiteY13" fmla="*/ 9126 h 15162"/>
            <a:gd name="connsiteX14" fmla="*/ 3997 w 10096"/>
            <a:gd name="connsiteY14" fmla="*/ 9771 h 15162"/>
            <a:gd name="connsiteX15" fmla="*/ 4476 w 10096"/>
            <a:gd name="connsiteY15" fmla="*/ 12026 h 15162"/>
            <a:gd name="connsiteX16" fmla="*/ 7331 w 10096"/>
            <a:gd name="connsiteY16" fmla="*/ 13965 h 15162"/>
            <a:gd name="connsiteX17" fmla="*/ 7447 w 10096"/>
            <a:gd name="connsiteY17" fmla="*/ 15062 h 15162"/>
            <a:gd name="connsiteX18" fmla="*/ 8199 w 10096"/>
            <a:gd name="connsiteY18" fmla="*/ 14991 h 15162"/>
            <a:gd name="connsiteX19" fmla="*/ 8504 w 10096"/>
            <a:gd name="connsiteY19" fmla="*/ 13835 h 15162"/>
            <a:gd name="connsiteX20" fmla="*/ 9981 w 10096"/>
            <a:gd name="connsiteY20" fmla="*/ 7233 h 15162"/>
            <a:gd name="connsiteX21" fmla="*/ 10004 w 10096"/>
            <a:gd name="connsiteY21" fmla="*/ 6315 h 15162"/>
            <a:gd name="connsiteX22" fmla="*/ 7027 w 10096"/>
            <a:gd name="connsiteY22" fmla="*/ 4012 h 15162"/>
            <a:gd name="connsiteX23" fmla="*/ 6500 w 10096"/>
            <a:gd name="connsiteY23" fmla="*/ 2156 h 15162"/>
            <a:gd name="connsiteX24" fmla="*/ 5157 w 10096"/>
            <a:gd name="connsiteY24" fmla="*/ 1758 h 15162"/>
            <a:gd name="connsiteX25" fmla="*/ 4271 w 10096"/>
            <a:gd name="connsiteY25" fmla="*/ 191 h 15162"/>
            <a:gd name="connsiteX0" fmla="*/ 4271 w 10084"/>
            <a:gd name="connsiteY0" fmla="*/ 191 h 15097"/>
            <a:gd name="connsiteX1" fmla="*/ 3375 w 10084"/>
            <a:gd name="connsiteY1" fmla="*/ 393 h 15097"/>
            <a:gd name="connsiteX2" fmla="*/ 3158 w 10084"/>
            <a:gd name="connsiteY2" fmla="*/ 1663 h 15097"/>
            <a:gd name="connsiteX3" fmla="*/ 2198 w 10084"/>
            <a:gd name="connsiteY3" fmla="*/ 1776 h 15097"/>
            <a:gd name="connsiteX4" fmla="*/ 1568 w 10084"/>
            <a:gd name="connsiteY4" fmla="*/ 0 h 15097"/>
            <a:gd name="connsiteX5" fmla="*/ 795 w 10084"/>
            <a:gd name="connsiteY5" fmla="*/ 448 h 15097"/>
            <a:gd name="connsiteX6" fmla="*/ 27 w 10084"/>
            <a:gd name="connsiteY6" fmla="*/ 1417 h 15097"/>
            <a:gd name="connsiteX7" fmla="*/ 188 w 10084"/>
            <a:gd name="connsiteY7" fmla="*/ 353 h 15097"/>
            <a:gd name="connsiteX8" fmla="*/ 289 w 10084"/>
            <a:gd name="connsiteY8" fmla="*/ 2968 h 15097"/>
            <a:gd name="connsiteX9" fmla="*/ 241 w 10084"/>
            <a:gd name="connsiteY9" fmla="*/ 9408 h 15097"/>
            <a:gd name="connsiteX10" fmla="*/ 835 w 10084"/>
            <a:gd name="connsiteY10" fmla="*/ 9378 h 15097"/>
            <a:gd name="connsiteX11" fmla="*/ 928 w 10084"/>
            <a:gd name="connsiteY11" fmla="*/ 8240 h 15097"/>
            <a:gd name="connsiteX12" fmla="*/ 1700 w 10084"/>
            <a:gd name="connsiteY12" fmla="*/ 7710 h 15097"/>
            <a:gd name="connsiteX13" fmla="*/ 2591 w 10084"/>
            <a:gd name="connsiteY13" fmla="*/ 9126 h 15097"/>
            <a:gd name="connsiteX14" fmla="*/ 3997 w 10084"/>
            <a:gd name="connsiteY14" fmla="*/ 9771 h 15097"/>
            <a:gd name="connsiteX15" fmla="*/ 4476 w 10084"/>
            <a:gd name="connsiteY15" fmla="*/ 12026 h 15097"/>
            <a:gd name="connsiteX16" fmla="*/ 7331 w 10084"/>
            <a:gd name="connsiteY16" fmla="*/ 13965 h 15097"/>
            <a:gd name="connsiteX17" fmla="*/ 7447 w 10084"/>
            <a:gd name="connsiteY17" fmla="*/ 15062 h 15097"/>
            <a:gd name="connsiteX18" fmla="*/ 8199 w 10084"/>
            <a:gd name="connsiteY18" fmla="*/ 14991 h 15097"/>
            <a:gd name="connsiteX19" fmla="*/ 8504 w 10084"/>
            <a:gd name="connsiteY19" fmla="*/ 13835 h 15097"/>
            <a:gd name="connsiteX20" fmla="*/ 9173 w 10084"/>
            <a:gd name="connsiteY20" fmla="*/ 12241 h 15097"/>
            <a:gd name="connsiteX21" fmla="*/ 10004 w 10084"/>
            <a:gd name="connsiteY21" fmla="*/ 6315 h 15097"/>
            <a:gd name="connsiteX22" fmla="*/ 7027 w 10084"/>
            <a:gd name="connsiteY22" fmla="*/ 4012 h 15097"/>
            <a:gd name="connsiteX23" fmla="*/ 6500 w 10084"/>
            <a:gd name="connsiteY23" fmla="*/ 2156 h 15097"/>
            <a:gd name="connsiteX24" fmla="*/ 5157 w 10084"/>
            <a:gd name="connsiteY24" fmla="*/ 1758 h 15097"/>
            <a:gd name="connsiteX25" fmla="*/ 4271 w 10084"/>
            <a:gd name="connsiteY25" fmla="*/ 191 h 15097"/>
            <a:gd name="connsiteX0" fmla="*/ 4271 w 10082"/>
            <a:gd name="connsiteY0" fmla="*/ 191 h 15120"/>
            <a:gd name="connsiteX1" fmla="*/ 3375 w 10082"/>
            <a:gd name="connsiteY1" fmla="*/ 393 h 15120"/>
            <a:gd name="connsiteX2" fmla="*/ 3158 w 10082"/>
            <a:gd name="connsiteY2" fmla="*/ 1663 h 15120"/>
            <a:gd name="connsiteX3" fmla="*/ 2198 w 10082"/>
            <a:gd name="connsiteY3" fmla="*/ 1776 h 15120"/>
            <a:gd name="connsiteX4" fmla="*/ 1568 w 10082"/>
            <a:gd name="connsiteY4" fmla="*/ 0 h 15120"/>
            <a:gd name="connsiteX5" fmla="*/ 795 w 10082"/>
            <a:gd name="connsiteY5" fmla="*/ 448 h 15120"/>
            <a:gd name="connsiteX6" fmla="*/ 27 w 10082"/>
            <a:gd name="connsiteY6" fmla="*/ 1417 h 15120"/>
            <a:gd name="connsiteX7" fmla="*/ 188 w 10082"/>
            <a:gd name="connsiteY7" fmla="*/ 353 h 15120"/>
            <a:gd name="connsiteX8" fmla="*/ 289 w 10082"/>
            <a:gd name="connsiteY8" fmla="*/ 2968 h 15120"/>
            <a:gd name="connsiteX9" fmla="*/ 241 w 10082"/>
            <a:gd name="connsiteY9" fmla="*/ 9408 h 15120"/>
            <a:gd name="connsiteX10" fmla="*/ 835 w 10082"/>
            <a:gd name="connsiteY10" fmla="*/ 9378 h 15120"/>
            <a:gd name="connsiteX11" fmla="*/ 928 w 10082"/>
            <a:gd name="connsiteY11" fmla="*/ 8240 h 15120"/>
            <a:gd name="connsiteX12" fmla="*/ 1700 w 10082"/>
            <a:gd name="connsiteY12" fmla="*/ 7710 h 15120"/>
            <a:gd name="connsiteX13" fmla="*/ 2591 w 10082"/>
            <a:gd name="connsiteY13" fmla="*/ 9126 h 15120"/>
            <a:gd name="connsiteX14" fmla="*/ 3997 w 10082"/>
            <a:gd name="connsiteY14" fmla="*/ 9771 h 15120"/>
            <a:gd name="connsiteX15" fmla="*/ 4476 w 10082"/>
            <a:gd name="connsiteY15" fmla="*/ 12026 h 15120"/>
            <a:gd name="connsiteX16" fmla="*/ 7331 w 10082"/>
            <a:gd name="connsiteY16" fmla="*/ 13965 h 15120"/>
            <a:gd name="connsiteX17" fmla="*/ 7447 w 10082"/>
            <a:gd name="connsiteY17" fmla="*/ 15062 h 15120"/>
            <a:gd name="connsiteX18" fmla="*/ 8199 w 10082"/>
            <a:gd name="connsiteY18" fmla="*/ 14991 h 15120"/>
            <a:gd name="connsiteX19" fmla="*/ 8639 w 10082"/>
            <a:gd name="connsiteY19" fmla="*/ 13522 h 15120"/>
            <a:gd name="connsiteX20" fmla="*/ 9173 w 10082"/>
            <a:gd name="connsiteY20" fmla="*/ 12241 h 15120"/>
            <a:gd name="connsiteX21" fmla="*/ 10004 w 10082"/>
            <a:gd name="connsiteY21" fmla="*/ 6315 h 15120"/>
            <a:gd name="connsiteX22" fmla="*/ 7027 w 10082"/>
            <a:gd name="connsiteY22" fmla="*/ 4012 h 15120"/>
            <a:gd name="connsiteX23" fmla="*/ 6500 w 10082"/>
            <a:gd name="connsiteY23" fmla="*/ 2156 h 15120"/>
            <a:gd name="connsiteX24" fmla="*/ 5157 w 10082"/>
            <a:gd name="connsiteY24" fmla="*/ 1758 h 15120"/>
            <a:gd name="connsiteX25" fmla="*/ 4271 w 10082"/>
            <a:gd name="connsiteY25" fmla="*/ 191 h 15120"/>
            <a:gd name="connsiteX0" fmla="*/ 4271 w 10014"/>
            <a:gd name="connsiteY0" fmla="*/ 191 h 15120"/>
            <a:gd name="connsiteX1" fmla="*/ 3375 w 10014"/>
            <a:gd name="connsiteY1" fmla="*/ 393 h 15120"/>
            <a:gd name="connsiteX2" fmla="*/ 3158 w 10014"/>
            <a:gd name="connsiteY2" fmla="*/ 1663 h 15120"/>
            <a:gd name="connsiteX3" fmla="*/ 2198 w 10014"/>
            <a:gd name="connsiteY3" fmla="*/ 1776 h 15120"/>
            <a:gd name="connsiteX4" fmla="*/ 1568 w 10014"/>
            <a:gd name="connsiteY4" fmla="*/ 0 h 15120"/>
            <a:gd name="connsiteX5" fmla="*/ 795 w 10014"/>
            <a:gd name="connsiteY5" fmla="*/ 448 h 15120"/>
            <a:gd name="connsiteX6" fmla="*/ 27 w 10014"/>
            <a:gd name="connsiteY6" fmla="*/ 1417 h 15120"/>
            <a:gd name="connsiteX7" fmla="*/ 188 w 10014"/>
            <a:gd name="connsiteY7" fmla="*/ 353 h 15120"/>
            <a:gd name="connsiteX8" fmla="*/ 289 w 10014"/>
            <a:gd name="connsiteY8" fmla="*/ 2968 h 15120"/>
            <a:gd name="connsiteX9" fmla="*/ 241 w 10014"/>
            <a:gd name="connsiteY9" fmla="*/ 9408 h 15120"/>
            <a:gd name="connsiteX10" fmla="*/ 835 w 10014"/>
            <a:gd name="connsiteY10" fmla="*/ 9378 h 15120"/>
            <a:gd name="connsiteX11" fmla="*/ 928 w 10014"/>
            <a:gd name="connsiteY11" fmla="*/ 8240 h 15120"/>
            <a:gd name="connsiteX12" fmla="*/ 1700 w 10014"/>
            <a:gd name="connsiteY12" fmla="*/ 7710 h 15120"/>
            <a:gd name="connsiteX13" fmla="*/ 2591 w 10014"/>
            <a:gd name="connsiteY13" fmla="*/ 9126 h 15120"/>
            <a:gd name="connsiteX14" fmla="*/ 3997 w 10014"/>
            <a:gd name="connsiteY14" fmla="*/ 9771 h 15120"/>
            <a:gd name="connsiteX15" fmla="*/ 4476 w 10014"/>
            <a:gd name="connsiteY15" fmla="*/ 12026 h 15120"/>
            <a:gd name="connsiteX16" fmla="*/ 7331 w 10014"/>
            <a:gd name="connsiteY16" fmla="*/ 13965 h 15120"/>
            <a:gd name="connsiteX17" fmla="*/ 7447 w 10014"/>
            <a:gd name="connsiteY17" fmla="*/ 15062 h 15120"/>
            <a:gd name="connsiteX18" fmla="*/ 8199 w 10014"/>
            <a:gd name="connsiteY18" fmla="*/ 14991 h 15120"/>
            <a:gd name="connsiteX19" fmla="*/ 8639 w 10014"/>
            <a:gd name="connsiteY19" fmla="*/ 13522 h 15120"/>
            <a:gd name="connsiteX20" fmla="*/ 8029 w 10014"/>
            <a:gd name="connsiteY20" fmla="*/ 12032 h 15120"/>
            <a:gd name="connsiteX21" fmla="*/ 10004 w 10014"/>
            <a:gd name="connsiteY21" fmla="*/ 6315 h 15120"/>
            <a:gd name="connsiteX22" fmla="*/ 7027 w 10014"/>
            <a:gd name="connsiteY22" fmla="*/ 4012 h 15120"/>
            <a:gd name="connsiteX23" fmla="*/ 6500 w 10014"/>
            <a:gd name="connsiteY23" fmla="*/ 2156 h 15120"/>
            <a:gd name="connsiteX24" fmla="*/ 5157 w 10014"/>
            <a:gd name="connsiteY24" fmla="*/ 1758 h 15120"/>
            <a:gd name="connsiteX25" fmla="*/ 4271 w 10014"/>
            <a:gd name="connsiteY25" fmla="*/ 191 h 15120"/>
            <a:gd name="connsiteX0" fmla="*/ 4271 w 9211"/>
            <a:gd name="connsiteY0" fmla="*/ 191 h 15120"/>
            <a:gd name="connsiteX1" fmla="*/ 3375 w 9211"/>
            <a:gd name="connsiteY1" fmla="*/ 393 h 15120"/>
            <a:gd name="connsiteX2" fmla="*/ 3158 w 9211"/>
            <a:gd name="connsiteY2" fmla="*/ 1663 h 15120"/>
            <a:gd name="connsiteX3" fmla="*/ 2198 w 9211"/>
            <a:gd name="connsiteY3" fmla="*/ 1776 h 15120"/>
            <a:gd name="connsiteX4" fmla="*/ 1568 w 9211"/>
            <a:gd name="connsiteY4" fmla="*/ 0 h 15120"/>
            <a:gd name="connsiteX5" fmla="*/ 795 w 9211"/>
            <a:gd name="connsiteY5" fmla="*/ 448 h 15120"/>
            <a:gd name="connsiteX6" fmla="*/ 27 w 9211"/>
            <a:gd name="connsiteY6" fmla="*/ 1417 h 15120"/>
            <a:gd name="connsiteX7" fmla="*/ 188 w 9211"/>
            <a:gd name="connsiteY7" fmla="*/ 353 h 15120"/>
            <a:gd name="connsiteX8" fmla="*/ 289 w 9211"/>
            <a:gd name="connsiteY8" fmla="*/ 2968 h 15120"/>
            <a:gd name="connsiteX9" fmla="*/ 241 w 9211"/>
            <a:gd name="connsiteY9" fmla="*/ 9408 h 15120"/>
            <a:gd name="connsiteX10" fmla="*/ 835 w 9211"/>
            <a:gd name="connsiteY10" fmla="*/ 9378 h 15120"/>
            <a:gd name="connsiteX11" fmla="*/ 928 w 9211"/>
            <a:gd name="connsiteY11" fmla="*/ 8240 h 15120"/>
            <a:gd name="connsiteX12" fmla="*/ 1700 w 9211"/>
            <a:gd name="connsiteY12" fmla="*/ 7710 h 15120"/>
            <a:gd name="connsiteX13" fmla="*/ 2591 w 9211"/>
            <a:gd name="connsiteY13" fmla="*/ 9126 h 15120"/>
            <a:gd name="connsiteX14" fmla="*/ 3997 w 9211"/>
            <a:gd name="connsiteY14" fmla="*/ 9771 h 15120"/>
            <a:gd name="connsiteX15" fmla="*/ 4476 w 9211"/>
            <a:gd name="connsiteY15" fmla="*/ 12026 h 15120"/>
            <a:gd name="connsiteX16" fmla="*/ 7331 w 9211"/>
            <a:gd name="connsiteY16" fmla="*/ 13965 h 15120"/>
            <a:gd name="connsiteX17" fmla="*/ 7447 w 9211"/>
            <a:gd name="connsiteY17" fmla="*/ 15062 h 15120"/>
            <a:gd name="connsiteX18" fmla="*/ 8199 w 9211"/>
            <a:gd name="connsiteY18" fmla="*/ 14991 h 15120"/>
            <a:gd name="connsiteX19" fmla="*/ 8639 w 9211"/>
            <a:gd name="connsiteY19" fmla="*/ 13522 h 15120"/>
            <a:gd name="connsiteX20" fmla="*/ 8029 w 9211"/>
            <a:gd name="connsiteY20" fmla="*/ 12032 h 15120"/>
            <a:gd name="connsiteX21" fmla="*/ 9196 w 9211"/>
            <a:gd name="connsiteY21" fmla="*/ 11532 h 15120"/>
            <a:gd name="connsiteX22" fmla="*/ 7027 w 9211"/>
            <a:gd name="connsiteY22" fmla="*/ 4012 h 15120"/>
            <a:gd name="connsiteX23" fmla="*/ 6500 w 9211"/>
            <a:gd name="connsiteY23" fmla="*/ 2156 h 15120"/>
            <a:gd name="connsiteX24" fmla="*/ 5157 w 9211"/>
            <a:gd name="connsiteY24" fmla="*/ 1758 h 15120"/>
            <a:gd name="connsiteX25" fmla="*/ 4271 w 9211"/>
            <a:gd name="connsiteY25" fmla="*/ 191 h 15120"/>
            <a:gd name="connsiteX0" fmla="*/ 4637 w 10154"/>
            <a:gd name="connsiteY0" fmla="*/ 126 h 10000"/>
            <a:gd name="connsiteX1" fmla="*/ 3664 w 10154"/>
            <a:gd name="connsiteY1" fmla="*/ 260 h 10000"/>
            <a:gd name="connsiteX2" fmla="*/ 3429 w 10154"/>
            <a:gd name="connsiteY2" fmla="*/ 1100 h 10000"/>
            <a:gd name="connsiteX3" fmla="*/ 2386 w 10154"/>
            <a:gd name="connsiteY3" fmla="*/ 1175 h 10000"/>
            <a:gd name="connsiteX4" fmla="*/ 1702 w 10154"/>
            <a:gd name="connsiteY4" fmla="*/ 0 h 10000"/>
            <a:gd name="connsiteX5" fmla="*/ 863 w 10154"/>
            <a:gd name="connsiteY5" fmla="*/ 296 h 10000"/>
            <a:gd name="connsiteX6" fmla="*/ 29 w 10154"/>
            <a:gd name="connsiteY6" fmla="*/ 937 h 10000"/>
            <a:gd name="connsiteX7" fmla="*/ 204 w 10154"/>
            <a:gd name="connsiteY7" fmla="*/ 233 h 10000"/>
            <a:gd name="connsiteX8" fmla="*/ 314 w 10154"/>
            <a:gd name="connsiteY8" fmla="*/ 1963 h 10000"/>
            <a:gd name="connsiteX9" fmla="*/ 262 w 10154"/>
            <a:gd name="connsiteY9" fmla="*/ 6222 h 10000"/>
            <a:gd name="connsiteX10" fmla="*/ 907 w 10154"/>
            <a:gd name="connsiteY10" fmla="*/ 6202 h 10000"/>
            <a:gd name="connsiteX11" fmla="*/ 1007 w 10154"/>
            <a:gd name="connsiteY11" fmla="*/ 5450 h 10000"/>
            <a:gd name="connsiteX12" fmla="*/ 1846 w 10154"/>
            <a:gd name="connsiteY12" fmla="*/ 5099 h 10000"/>
            <a:gd name="connsiteX13" fmla="*/ 2813 w 10154"/>
            <a:gd name="connsiteY13" fmla="*/ 6036 h 10000"/>
            <a:gd name="connsiteX14" fmla="*/ 4339 w 10154"/>
            <a:gd name="connsiteY14" fmla="*/ 6462 h 10000"/>
            <a:gd name="connsiteX15" fmla="*/ 4859 w 10154"/>
            <a:gd name="connsiteY15" fmla="*/ 7954 h 10000"/>
            <a:gd name="connsiteX16" fmla="*/ 7959 w 10154"/>
            <a:gd name="connsiteY16" fmla="*/ 9236 h 10000"/>
            <a:gd name="connsiteX17" fmla="*/ 8085 w 10154"/>
            <a:gd name="connsiteY17" fmla="*/ 9962 h 10000"/>
            <a:gd name="connsiteX18" fmla="*/ 8901 w 10154"/>
            <a:gd name="connsiteY18" fmla="*/ 9915 h 10000"/>
            <a:gd name="connsiteX19" fmla="*/ 9379 w 10154"/>
            <a:gd name="connsiteY19" fmla="*/ 8943 h 10000"/>
            <a:gd name="connsiteX20" fmla="*/ 8717 w 10154"/>
            <a:gd name="connsiteY20" fmla="*/ 7958 h 10000"/>
            <a:gd name="connsiteX21" fmla="*/ 9984 w 10154"/>
            <a:gd name="connsiteY21" fmla="*/ 7627 h 10000"/>
            <a:gd name="connsiteX22" fmla="*/ 9821 w 10154"/>
            <a:gd name="connsiteY22" fmla="*/ 6655 h 10000"/>
            <a:gd name="connsiteX23" fmla="*/ 7057 w 10154"/>
            <a:gd name="connsiteY23" fmla="*/ 1426 h 10000"/>
            <a:gd name="connsiteX24" fmla="*/ 5599 w 10154"/>
            <a:gd name="connsiteY24" fmla="*/ 1163 h 10000"/>
            <a:gd name="connsiteX25" fmla="*/ 4637 w 10154"/>
            <a:gd name="connsiteY25" fmla="*/ 126 h 10000"/>
            <a:gd name="connsiteX0" fmla="*/ 4637 w 11866"/>
            <a:gd name="connsiteY0" fmla="*/ 126 h 10000"/>
            <a:gd name="connsiteX1" fmla="*/ 3664 w 11866"/>
            <a:gd name="connsiteY1" fmla="*/ 260 h 10000"/>
            <a:gd name="connsiteX2" fmla="*/ 3429 w 11866"/>
            <a:gd name="connsiteY2" fmla="*/ 1100 h 10000"/>
            <a:gd name="connsiteX3" fmla="*/ 2386 w 11866"/>
            <a:gd name="connsiteY3" fmla="*/ 1175 h 10000"/>
            <a:gd name="connsiteX4" fmla="*/ 1702 w 11866"/>
            <a:gd name="connsiteY4" fmla="*/ 0 h 10000"/>
            <a:gd name="connsiteX5" fmla="*/ 863 w 11866"/>
            <a:gd name="connsiteY5" fmla="*/ 296 h 10000"/>
            <a:gd name="connsiteX6" fmla="*/ 29 w 11866"/>
            <a:gd name="connsiteY6" fmla="*/ 937 h 10000"/>
            <a:gd name="connsiteX7" fmla="*/ 204 w 11866"/>
            <a:gd name="connsiteY7" fmla="*/ 233 h 10000"/>
            <a:gd name="connsiteX8" fmla="*/ 314 w 11866"/>
            <a:gd name="connsiteY8" fmla="*/ 1963 h 10000"/>
            <a:gd name="connsiteX9" fmla="*/ 262 w 11866"/>
            <a:gd name="connsiteY9" fmla="*/ 6222 h 10000"/>
            <a:gd name="connsiteX10" fmla="*/ 907 w 11866"/>
            <a:gd name="connsiteY10" fmla="*/ 6202 h 10000"/>
            <a:gd name="connsiteX11" fmla="*/ 1007 w 11866"/>
            <a:gd name="connsiteY11" fmla="*/ 5450 h 10000"/>
            <a:gd name="connsiteX12" fmla="*/ 1846 w 11866"/>
            <a:gd name="connsiteY12" fmla="*/ 5099 h 10000"/>
            <a:gd name="connsiteX13" fmla="*/ 2813 w 11866"/>
            <a:gd name="connsiteY13" fmla="*/ 6036 h 10000"/>
            <a:gd name="connsiteX14" fmla="*/ 4339 w 11866"/>
            <a:gd name="connsiteY14" fmla="*/ 6462 h 10000"/>
            <a:gd name="connsiteX15" fmla="*/ 4859 w 11866"/>
            <a:gd name="connsiteY15" fmla="*/ 7954 h 10000"/>
            <a:gd name="connsiteX16" fmla="*/ 7959 w 11866"/>
            <a:gd name="connsiteY16" fmla="*/ 9236 h 10000"/>
            <a:gd name="connsiteX17" fmla="*/ 8085 w 11866"/>
            <a:gd name="connsiteY17" fmla="*/ 9962 h 10000"/>
            <a:gd name="connsiteX18" fmla="*/ 8901 w 11866"/>
            <a:gd name="connsiteY18" fmla="*/ 9915 h 10000"/>
            <a:gd name="connsiteX19" fmla="*/ 9379 w 11866"/>
            <a:gd name="connsiteY19" fmla="*/ 8943 h 10000"/>
            <a:gd name="connsiteX20" fmla="*/ 8717 w 11866"/>
            <a:gd name="connsiteY20" fmla="*/ 7958 h 10000"/>
            <a:gd name="connsiteX21" fmla="*/ 9984 w 11866"/>
            <a:gd name="connsiteY21" fmla="*/ 7627 h 10000"/>
            <a:gd name="connsiteX22" fmla="*/ 9821 w 11866"/>
            <a:gd name="connsiteY22" fmla="*/ 6655 h 10000"/>
            <a:gd name="connsiteX23" fmla="*/ 11734 w 11866"/>
            <a:gd name="connsiteY23" fmla="*/ 6808 h 10000"/>
            <a:gd name="connsiteX24" fmla="*/ 5599 w 11866"/>
            <a:gd name="connsiteY24" fmla="*/ 1163 h 10000"/>
            <a:gd name="connsiteX25" fmla="*/ 4637 w 11866"/>
            <a:gd name="connsiteY25" fmla="*/ 126 h 10000"/>
            <a:gd name="connsiteX0" fmla="*/ 4637 w 11754"/>
            <a:gd name="connsiteY0" fmla="*/ 126 h 10000"/>
            <a:gd name="connsiteX1" fmla="*/ 3664 w 11754"/>
            <a:gd name="connsiteY1" fmla="*/ 260 h 10000"/>
            <a:gd name="connsiteX2" fmla="*/ 3429 w 11754"/>
            <a:gd name="connsiteY2" fmla="*/ 1100 h 10000"/>
            <a:gd name="connsiteX3" fmla="*/ 2386 w 11754"/>
            <a:gd name="connsiteY3" fmla="*/ 1175 h 10000"/>
            <a:gd name="connsiteX4" fmla="*/ 1702 w 11754"/>
            <a:gd name="connsiteY4" fmla="*/ 0 h 10000"/>
            <a:gd name="connsiteX5" fmla="*/ 863 w 11754"/>
            <a:gd name="connsiteY5" fmla="*/ 296 h 10000"/>
            <a:gd name="connsiteX6" fmla="*/ 29 w 11754"/>
            <a:gd name="connsiteY6" fmla="*/ 937 h 10000"/>
            <a:gd name="connsiteX7" fmla="*/ 204 w 11754"/>
            <a:gd name="connsiteY7" fmla="*/ 233 h 10000"/>
            <a:gd name="connsiteX8" fmla="*/ 314 w 11754"/>
            <a:gd name="connsiteY8" fmla="*/ 1963 h 10000"/>
            <a:gd name="connsiteX9" fmla="*/ 262 w 11754"/>
            <a:gd name="connsiteY9" fmla="*/ 6222 h 10000"/>
            <a:gd name="connsiteX10" fmla="*/ 907 w 11754"/>
            <a:gd name="connsiteY10" fmla="*/ 6202 h 10000"/>
            <a:gd name="connsiteX11" fmla="*/ 1007 w 11754"/>
            <a:gd name="connsiteY11" fmla="*/ 5450 h 10000"/>
            <a:gd name="connsiteX12" fmla="*/ 1846 w 11754"/>
            <a:gd name="connsiteY12" fmla="*/ 5099 h 10000"/>
            <a:gd name="connsiteX13" fmla="*/ 2813 w 11754"/>
            <a:gd name="connsiteY13" fmla="*/ 6036 h 10000"/>
            <a:gd name="connsiteX14" fmla="*/ 4339 w 11754"/>
            <a:gd name="connsiteY14" fmla="*/ 6462 h 10000"/>
            <a:gd name="connsiteX15" fmla="*/ 4859 w 11754"/>
            <a:gd name="connsiteY15" fmla="*/ 7954 h 10000"/>
            <a:gd name="connsiteX16" fmla="*/ 7959 w 11754"/>
            <a:gd name="connsiteY16" fmla="*/ 9236 h 10000"/>
            <a:gd name="connsiteX17" fmla="*/ 8085 w 11754"/>
            <a:gd name="connsiteY17" fmla="*/ 9962 h 10000"/>
            <a:gd name="connsiteX18" fmla="*/ 8901 w 11754"/>
            <a:gd name="connsiteY18" fmla="*/ 9915 h 10000"/>
            <a:gd name="connsiteX19" fmla="*/ 9379 w 11754"/>
            <a:gd name="connsiteY19" fmla="*/ 8943 h 10000"/>
            <a:gd name="connsiteX20" fmla="*/ 8717 w 11754"/>
            <a:gd name="connsiteY20" fmla="*/ 7958 h 10000"/>
            <a:gd name="connsiteX21" fmla="*/ 9984 w 11754"/>
            <a:gd name="connsiteY21" fmla="*/ 7627 h 10000"/>
            <a:gd name="connsiteX22" fmla="*/ 9821 w 11754"/>
            <a:gd name="connsiteY22" fmla="*/ 6655 h 10000"/>
            <a:gd name="connsiteX23" fmla="*/ 11734 w 11754"/>
            <a:gd name="connsiteY23" fmla="*/ 6808 h 10000"/>
            <a:gd name="connsiteX24" fmla="*/ 10422 w 11754"/>
            <a:gd name="connsiteY24" fmla="*/ 5372 h 10000"/>
            <a:gd name="connsiteX25" fmla="*/ 4637 w 11754"/>
            <a:gd name="connsiteY25" fmla="*/ 126 h 10000"/>
            <a:gd name="connsiteX0" fmla="*/ 8291 w 11742"/>
            <a:gd name="connsiteY0" fmla="*/ 6129 h 10000"/>
            <a:gd name="connsiteX1" fmla="*/ 3664 w 11742"/>
            <a:gd name="connsiteY1" fmla="*/ 260 h 10000"/>
            <a:gd name="connsiteX2" fmla="*/ 3429 w 11742"/>
            <a:gd name="connsiteY2" fmla="*/ 1100 h 10000"/>
            <a:gd name="connsiteX3" fmla="*/ 2386 w 11742"/>
            <a:gd name="connsiteY3" fmla="*/ 1175 h 10000"/>
            <a:gd name="connsiteX4" fmla="*/ 1702 w 11742"/>
            <a:gd name="connsiteY4" fmla="*/ 0 h 10000"/>
            <a:gd name="connsiteX5" fmla="*/ 863 w 11742"/>
            <a:gd name="connsiteY5" fmla="*/ 296 h 10000"/>
            <a:gd name="connsiteX6" fmla="*/ 29 w 11742"/>
            <a:gd name="connsiteY6" fmla="*/ 937 h 10000"/>
            <a:gd name="connsiteX7" fmla="*/ 204 w 11742"/>
            <a:gd name="connsiteY7" fmla="*/ 233 h 10000"/>
            <a:gd name="connsiteX8" fmla="*/ 314 w 11742"/>
            <a:gd name="connsiteY8" fmla="*/ 1963 h 10000"/>
            <a:gd name="connsiteX9" fmla="*/ 262 w 11742"/>
            <a:gd name="connsiteY9" fmla="*/ 6222 h 10000"/>
            <a:gd name="connsiteX10" fmla="*/ 907 w 11742"/>
            <a:gd name="connsiteY10" fmla="*/ 6202 h 10000"/>
            <a:gd name="connsiteX11" fmla="*/ 1007 w 11742"/>
            <a:gd name="connsiteY11" fmla="*/ 5450 h 10000"/>
            <a:gd name="connsiteX12" fmla="*/ 1846 w 11742"/>
            <a:gd name="connsiteY12" fmla="*/ 5099 h 10000"/>
            <a:gd name="connsiteX13" fmla="*/ 2813 w 11742"/>
            <a:gd name="connsiteY13" fmla="*/ 6036 h 10000"/>
            <a:gd name="connsiteX14" fmla="*/ 4339 w 11742"/>
            <a:gd name="connsiteY14" fmla="*/ 6462 h 10000"/>
            <a:gd name="connsiteX15" fmla="*/ 4859 w 11742"/>
            <a:gd name="connsiteY15" fmla="*/ 7954 h 10000"/>
            <a:gd name="connsiteX16" fmla="*/ 7959 w 11742"/>
            <a:gd name="connsiteY16" fmla="*/ 9236 h 10000"/>
            <a:gd name="connsiteX17" fmla="*/ 8085 w 11742"/>
            <a:gd name="connsiteY17" fmla="*/ 9962 h 10000"/>
            <a:gd name="connsiteX18" fmla="*/ 8901 w 11742"/>
            <a:gd name="connsiteY18" fmla="*/ 9915 h 10000"/>
            <a:gd name="connsiteX19" fmla="*/ 9379 w 11742"/>
            <a:gd name="connsiteY19" fmla="*/ 8943 h 10000"/>
            <a:gd name="connsiteX20" fmla="*/ 8717 w 11742"/>
            <a:gd name="connsiteY20" fmla="*/ 7958 h 10000"/>
            <a:gd name="connsiteX21" fmla="*/ 9984 w 11742"/>
            <a:gd name="connsiteY21" fmla="*/ 7627 h 10000"/>
            <a:gd name="connsiteX22" fmla="*/ 9821 w 11742"/>
            <a:gd name="connsiteY22" fmla="*/ 6655 h 10000"/>
            <a:gd name="connsiteX23" fmla="*/ 11734 w 11742"/>
            <a:gd name="connsiteY23" fmla="*/ 6808 h 10000"/>
            <a:gd name="connsiteX24" fmla="*/ 10422 w 11742"/>
            <a:gd name="connsiteY24" fmla="*/ 5372 h 10000"/>
            <a:gd name="connsiteX25" fmla="*/ 8291 w 11742"/>
            <a:gd name="connsiteY25" fmla="*/ 6129 h 10000"/>
            <a:gd name="connsiteX0" fmla="*/ 8291 w 11742"/>
            <a:gd name="connsiteY0" fmla="*/ 6129 h 10000"/>
            <a:gd name="connsiteX1" fmla="*/ 6952 w 11742"/>
            <a:gd name="connsiteY1" fmla="*/ 3227 h 10000"/>
            <a:gd name="connsiteX2" fmla="*/ 3429 w 11742"/>
            <a:gd name="connsiteY2" fmla="*/ 1100 h 10000"/>
            <a:gd name="connsiteX3" fmla="*/ 2386 w 11742"/>
            <a:gd name="connsiteY3" fmla="*/ 1175 h 10000"/>
            <a:gd name="connsiteX4" fmla="*/ 1702 w 11742"/>
            <a:gd name="connsiteY4" fmla="*/ 0 h 10000"/>
            <a:gd name="connsiteX5" fmla="*/ 863 w 11742"/>
            <a:gd name="connsiteY5" fmla="*/ 296 h 10000"/>
            <a:gd name="connsiteX6" fmla="*/ 29 w 11742"/>
            <a:gd name="connsiteY6" fmla="*/ 937 h 10000"/>
            <a:gd name="connsiteX7" fmla="*/ 204 w 11742"/>
            <a:gd name="connsiteY7" fmla="*/ 233 h 10000"/>
            <a:gd name="connsiteX8" fmla="*/ 314 w 11742"/>
            <a:gd name="connsiteY8" fmla="*/ 1963 h 10000"/>
            <a:gd name="connsiteX9" fmla="*/ 262 w 11742"/>
            <a:gd name="connsiteY9" fmla="*/ 6222 h 10000"/>
            <a:gd name="connsiteX10" fmla="*/ 907 w 11742"/>
            <a:gd name="connsiteY10" fmla="*/ 6202 h 10000"/>
            <a:gd name="connsiteX11" fmla="*/ 1007 w 11742"/>
            <a:gd name="connsiteY11" fmla="*/ 5450 h 10000"/>
            <a:gd name="connsiteX12" fmla="*/ 1846 w 11742"/>
            <a:gd name="connsiteY12" fmla="*/ 5099 h 10000"/>
            <a:gd name="connsiteX13" fmla="*/ 2813 w 11742"/>
            <a:gd name="connsiteY13" fmla="*/ 6036 h 10000"/>
            <a:gd name="connsiteX14" fmla="*/ 4339 w 11742"/>
            <a:gd name="connsiteY14" fmla="*/ 6462 h 10000"/>
            <a:gd name="connsiteX15" fmla="*/ 4859 w 11742"/>
            <a:gd name="connsiteY15" fmla="*/ 7954 h 10000"/>
            <a:gd name="connsiteX16" fmla="*/ 7959 w 11742"/>
            <a:gd name="connsiteY16" fmla="*/ 9236 h 10000"/>
            <a:gd name="connsiteX17" fmla="*/ 8085 w 11742"/>
            <a:gd name="connsiteY17" fmla="*/ 9962 h 10000"/>
            <a:gd name="connsiteX18" fmla="*/ 8901 w 11742"/>
            <a:gd name="connsiteY18" fmla="*/ 9915 h 10000"/>
            <a:gd name="connsiteX19" fmla="*/ 9379 w 11742"/>
            <a:gd name="connsiteY19" fmla="*/ 8943 h 10000"/>
            <a:gd name="connsiteX20" fmla="*/ 8717 w 11742"/>
            <a:gd name="connsiteY20" fmla="*/ 7958 h 10000"/>
            <a:gd name="connsiteX21" fmla="*/ 9984 w 11742"/>
            <a:gd name="connsiteY21" fmla="*/ 7627 h 10000"/>
            <a:gd name="connsiteX22" fmla="*/ 9821 w 11742"/>
            <a:gd name="connsiteY22" fmla="*/ 6655 h 10000"/>
            <a:gd name="connsiteX23" fmla="*/ 11734 w 11742"/>
            <a:gd name="connsiteY23" fmla="*/ 6808 h 10000"/>
            <a:gd name="connsiteX24" fmla="*/ 10422 w 11742"/>
            <a:gd name="connsiteY24" fmla="*/ 5372 h 10000"/>
            <a:gd name="connsiteX25" fmla="*/ 8291 w 11742"/>
            <a:gd name="connsiteY25" fmla="*/ 6129 h 10000"/>
            <a:gd name="connsiteX0" fmla="*/ 8291 w 11742"/>
            <a:gd name="connsiteY0" fmla="*/ 6129 h 10000"/>
            <a:gd name="connsiteX1" fmla="*/ 6952 w 11742"/>
            <a:gd name="connsiteY1" fmla="*/ 3227 h 10000"/>
            <a:gd name="connsiteX2" fmla="*/ 4014 w 11742"/>
            <a:gd name="connsiteY2" fmla="*/ 3239 h 10000"/>
            <a:gd name="connsiteX3" fmla="*/ 2386 w 11742"/>
            <a:gd name="connsiteY3" fmla="*/ 1175 h 10000"/>
            <a:gd name="connsiteX4" fmla="*/ 1702 w 11742"/>
            <a:gd name="connsiteY4" fmla="*/ 0 h 10000"/>
            <a:gd name="connsiteX5" fmla="*/ 863 w 11742"/>
            <a:gd name="connsiteY5" fmla="*/ 296 h 10000"/>
            <a:gd name="connsiteX6" fmla="*/ 29 w 11742"/>
            <a:gd name="connsiteY6" fmla="*/ 937 h 10000"/>
            <a:gd name="connsiteX7" fmla="*/ 204 w 11742"/>
            <a:gd name="connsiteY7" fmla="*/ 233 h 10000"/>
            <a:gd name="connsiteX8" fmla="*/ 314 w 11742"/>
            <a:gd name="connsiteY8" fmla="*/ 1963 h 10000"/>
            <a:gd name="connsiteX9" fmla="*/ 262 w 11742"/>
            <a:gd name="connsiteY9" fmla="*/ 6222 h 10000"/>
            <a:gd name="connsiteX10" fmla="*/ 907 w 11742"/>
            <a:gd name="connsiteY10" fmla="*/ 6202 h 10000"/>
            <a:gd name="connsiteX11" fmla="*/ 1007 w 11742"/>
            <a:gd name="connsiteY11" fmla="*/ 5450 h 10000"/>
            <a:gd name="connsiteX12" fmla="*/ 1846 w 11742"/>
            <a:gd name="connsiteY12" fmla="*/ 5099 h 10000"/>
            <a:gd name="connsiteX13" fmla="*/ 2813 w 11742"/>
            <a:gd name="connsiteY13" fmla="*/ 6036 h 10000"/>
            <a:gd name="connsiteX14" fmla="*/ 4339 w 11742"/>
            <a:gd name="connsiteY14" fmla="*/ 6462 h 10000"/>
            <a:gd name="connsiteX15" fmla="*/ 4859 w 11742"/>
            <a:gd name="connsiteY15" fmla="*/ 7954 h 10000"/>
            <a:gd name="connsiteX16" fmla="*/ 7959 w 11742"/>
            <a:gd name="connsiteY16" fmla="*/ 9236 h 10000"/>
            <a:gd name="connsiteX17" fmla="*/ 8085 w 11742"/>
            <a:gd name="connsiteY17" fmla="*/ 9962 h 10000"/>
            <a:gd name="connsiteX18" fmla="*/ 8901 w 11742"/>
            <a:gd name="connsiteY18" fmla="*/ 9915 h 10000"/>
            <a:gd name="connsiteX19" fmla="*/ 9379 w 11742"/>
            <a:gd name="connsiteY19" fmla="*/ 8943 h 10000"/>
            <a:gd name="connsiteX20" fmla="*/ 8717 w 11742"/>
            <a:gd name="connsiteY20" fmla="*/ 7958 h 10000"/>
            <a:gd name="connsiteX21" fmla="*/ 9984 w 11742"/>
            <a:gd name="connsiteY21" fmla="*/ 7627 h 10000"/>
            <a:gd name="connsiteX22" fmla="*/ 9821 w 11742"/>
            <a:gd name="connsiteY22" fmla="*/ 6655 h 10000"/>
            <a:gd name="connsiteX23" fmla="*/ 11734 w 11742"/>
            <a:gd name="connsiteY23" fmla="*/ 6808 h 10000"/>
            <a:gd name="connsiteX24" fmla="*/ 10422 w 11742"/>
            <a:gd name="connsiteY24" fmla="*/ 5372 h 10000"/>
            <a:gd name="connsiteX25" fmla="*/ 8291 w 11742"/>
            <a:gd name="connsiteY25" fmla="*/ 6129 h 10000"/>
            <a:gd name="connsiteX0" fmla="*/ 8291 w 11742"/>
            <a:gd name="connsiteY0" fmla="*/ 6129 h 10000"/>
            <a:gd name="connsiteX1" fmla="*/ 6952 w 11742"/>
            <a:gd name="connsiteY1" fmla="*/ 3227 h 10000"/>
            <a:gd name="connsiteX2" fmla="*/ 4014 w 11742"/>
            <a:gd name="connsiteY2" fmla="*/ 3239 h 10000"/>
            <a:gd name="connsiteX3" fmla="*/ 2751 w 11742"/>
            <a:gd name="connsiteY3" fmla="*/ 1520 h 10000"/>
            <a:gd name="connsiteX4" fmla="*/ 1702 w 11742"/>
            <a:gd name="connsiteY4" fmla="*/ 0 h 10000"/>
            <a:gd name="connsiteX5" fmla="*/ 863 w 11742"/>
            <a:gd name="connsiteY5" fmla="*/ 296 h 10000"/>
            <a:gd name="connsiteX6" fmla="*/ 29 w 11742"/>
            <a:gd name="connsiteY6" fmla="*/ 937 h 10000"/>
            <a:gd name="connsiteX7" fmla="*/ 204 w 11742"/>
            <a:gd name="connsiteY7" fmla="*/ 233 h 10000"/>
            <a:gd name="connsiteX8" fmla="*/ 314 w 11742"/>
            <a:gd name="connsiteY8" fmla="*/ 1963 h 10000"/>
            <a:gd name="connsiteX9" fmla="*/ 262 w 11742"/>
            <a:gd name="connsiteY9" fmla="*/ 6222 h 10000"/>
            <a:gd name="connsiteX10" fmla="*/ 907 w 11742"/>
            <a:gd name="connsiteY10" fmla="*/ 6202 h 10000"/>
            <a:gd name="connsiteX11" fmla="*/ 1007 w 11742"/>
            <a:gd name="connsiteY11" fmla="*/ 5450 h 10000"/>
            <a:gd name="connsiteX12" fmla="*/ 1846 w 11742"/>
            <a:gd name="connsiteY12" fmla="*/ 5099 h 10000"/>
            <a:gd name="connsiteX13" fmla="*/ 2813 w 11742"/>
            <a:gd name="connsiteY13" fmla="*/ 6036 h 10000"/>
            <a:gd name="connsiteX14" fmla="*/ 4339 w 11742"/>
            <a:gd name="connsiteY14" fmla="*/ 6462 h 10000"/>
            <a:gd name="connsiteX15" fmla="*/ 4859 w 11742"/>
            <a:gd name="connsiteY15" fmla="*/ 7954 h 10000"/>
            <a:gd name="connsiteX16" fmla="*/ 7959 w 11742"/>
            <a:gd name="connsiteY16" fmla="*/ 9236 h 10000"/>
            <a:gd name="connsiteX17" fmla="*/ 8085 w 11742"/>
            <a:gd name="connsiteY17" fmla="*/ 9962 h 10000"/>
            <a:gd name="connsiteX18" fmla="*/ 8901 w 11742"/>
            <a:gd name="connsiteY18" fmla="*/ 9915 h 10000"/>
            <a:gd name="connsiteX19" fmla="*/ 9379 w 11742"/>
            <a:gd name="connsiteY19" fmla="*/ 8943 h 10000"/>
            <a:gd name="connsiteX20" fmla="*/ 8717 w 11742"/>
            <a:gd name="connsiteY20" fmla="*/ 7958 h 10000"/>
            <a:gd name="connsiteX21" fmla="*/ 9984 w 11742"/>
            <a:gd name="connsiteY21" fmla="*/ 7627 h 10000"/>
            <a:gd name="connsiteX22" fmla="*/ 9821 w 11742"/>
            <a:gd name="connsiteY22" fmla="*/ 6655 h 10000"/>
            <a:gd name="connsiteX23" fmla="*/ 11734 w 11742"/>
            <a:gd name="connsiteY23" fmla="*/ 6808 h 10000"/>
            <a:gd name="connsiteX24" fmla="*/ 10422 w 11742"/>
            <a:gd name="connsiteY24" fmla="*/ 5372 h 10000"/>
            <a:gd name="connsiteX25" fmla="*/ 8291 w 11742"/>
            <a:gd name="connsiteY25" fmla="*/ 6129 h 10000"/>
            <a:gd name="connsiteX0" fmla="*/ 8291 w 11742"/>
            <a:gd name="connsiteY0" fmla="*/ 5944 h 9815"/>
            <a:gd name="connsiteX1" fmla="*/ 6952 w 11742"/>
            <a:gd name="connsiteY1" fmla="*/ 3042 h 9815"/>
            <a:gd name="connsiteX2" fmla="*/ 4014 w 11742"/>
            <a:gd name="connsiteY2" fmla="*/ 3054 h 9815"/>
            <a:gd name="connsiteX3" fmla="*/ 2751 w 11742"/>
            <a:gd name="connsiteY3" fmla="*/ 1335 h 9815"/>
            <a:gd name="connsiteX4" fmla="*/ 863 w 11742"/>
            <a:gd name="connsiteY4" fmla="*/ 111 h 9815"/>
            <a:gd name="connsiteX5" fmla="*/ 29 w 11742"/>
            <a:gd name="connsiteY5" fmla="*/ 752 h 9815"/>
            <a:gd name="connsiteX6" fmla="*/ 204 w 11742"/>
            <a:gd name="connsiteY6" fmla="*/ 48 h 9815"/>
            <a:gd name="connsiteX7" fmla="*/ 314 w 11742"/>
            <a:gd name="connsiteY7" fmla="*/ 1778 h 9815"/>
            <a:gd name="connsiteX8" fmla="*/ 262 w 11742"/>
            <a:gd name="connsiteY8" fmla="*/ 6037 h 9815"/>
            <a:gd name="connsiteX9" fmla="*/ 907 w 11742"/>
            <a:gd name="connsiteY9" fmla="*/ 6017 h 9815"/>
            <a:gd name="connsiteX10" fmla="*/ 1007 w 11742"/>
            <a:gd name="connsiteY10" fmla="*/ 5265 h 9815"/>
            <a:gd name="connsiteX11" fmla="*/ 1846 w 11742"/>
            <a:gd name="connsiteY11" fmla="*/ 4914 h 9815"/>
            <a:gd name="connsiteX12" fmla="*/ 2813 w 11742"/>
            <a:gd name="connsiteY12" fmla="*/ 5851 h 9815"/>
            <a:gd name="connsiteX13" fmla="*/ 4339 w 11742"/>
            <a:gd name="connsiteY13" fmla="*/ 6277 h 9815"/>
            <a:gd name="connsiteX14" fmla="*/ 4859 w 11742"/>
            <a:gd name="connsiteY14" fmla="*/ 7769 h 9815"/>
            <a:gd name="connsiteX15" fmla="*/ 7959 w 11742"/>
            <a:gd name="connsiteY15" fmla="*/ 9051 h 9815"/>
            <a:gd name="connsiteX16" fmla="*/ 8085 w 11742"/>
            <a:gd name="connsiteY16" fmla="*/ 9777 h 9815"/>
            <a:gd name="connsiteX17" fmla="*/ 8901 w 11742"/>
            <a:gd name="connsiteY17" fmla="*/ 9730 h 9815"/>
            <a:gd name="connsiteX18" fmla="*/ 9379 w 11742"/>
            <a:gd name="connsiteY18" fmla="*/ 8758 h 9815"/>
            <a:gd name="connsiteX19" fmla="*/ 8717 w 11742"/>
            <a:gd name="connsiteY19" fmla="*/ 7773 h 9815"/>
            <a:gd name="connsiteX20" fmla="*/ 9984 w 11742"/>
            <a:gd name="connsiteY20" fmla="*/ 7442 h 9815"/>
            <a:gd name="connsiteX21" fmla="*/ 9821 w 11742"/>
            <a:gd name="connsiteY21" fmla="*/ 6470 h 9815"/>
            <a:gd name="connsiteX22" fmla="*/ 11734 w 11742"/>
            <a:gd name="connsiteY22" fmla="*/ 6623 h 9815"/>
            <a:gd name="connsiteX23" fmla="*/ 10422 w 11742"/>
            <a:gd name="connsiteY23" fmla="*/ 5187 h 9815"/>
            <a:gd name="connsiteX24" fmla="*/ 8291 w 11742"/>
            <a:gd name="connsiteY24" fmla="*/ 5944 h 9815"/>
            <a:gd name="connsiteX0" fmla="*/ 7061 w 9999"/>
            <a:gd name="connsiteY0" fmla="*/ 6056 h 10000"/>
            <a:gd name="connsiteX1" fmla="*/ 5921 w 9999"/>
            <a:gd name="connsiteY1" fmla="*/ 3099 h 10000"/>
            <a:gd name="connsiteX2" fmla="*/ 3418 w 9999"/>
            <a:gd name="connsiteY2" fmla="*/ 3112 h 10000"/>
            <a:gd name="connsiteX3" fmla="*/ 2343 w 9999"/>
            <a:gd name="connsiteY3" fmla="*/ 1360 h 10000"/>
            <a:gd name="connsiteX4" fmla="*/ 25 w 9999"/>
            <a:gd name="connsiteY4" fmla="*/ 766 h 10000"/>
            <a:gd name="connsiteX5" fmla="*/ 174 w 9999"/>
            <a:gd name="connsiteY5" fmla="*/ 49 h 10000"/>
            <a:gd name="connsiteX6" fmla="*/ 267 w 9999"/>
            <a:gd name="connsiteY6" fmla="*/ 1812 h 10000"/>
            <a:gd name="connsiteX7" fmla="*/ 223 w 9999"/>
            <a:gd name="connsiteY7" fmla="*/ 6151 h 10000"/>
            <a:gd name="connsiteX8" fmla="*/ 772 w 9999"/>
            <a:gd name="connsiteY8" fmla="*/ 6130 h 10000"/>
            <a:gd name="connsiteX9" fmla="*/ 858 w 9999"/>
            <a:gd name="connsiteY9" fmla="*/ 5364 h 10000"/>
            <a:gd name="connsiteX10" fmla="*/ 1572 w 9999"/>
            <a:gd name="connsiteY10" fmla="*/ 5007 h 10000"/>
            <a:gd name="connsiteX11" fmla="*/ 2396 w 9999"/>
            <a:gd name="connsiteY11" fmla="*/ 5961 h 10000"/>
            <a:gd name="connsiteX12" fmla="*/ 3695 w 9999"/>
            <a:gd name="connsiteY12" fmla="*/ 6395 h 10000"/>
            <a:gd name="connsiteX13" fmla="*/ 4138 w 9999"/>
            <a:gd name="connsiteY13" fmla="*/ 7915 h 10000"/>
            <a:gd name="connsiteX14" fmla="*/ 6778 w 9999"/>
            <a:gd name="connsiteY14" fmla="*/ 9222 h 10000"/>
            <a:gd name="connsiteX15" fmla="*/ 6886 w 9999"/>
            <a:gd name="connsiteY15" fmla="*/ 9961 h 10000"/>
            <a:gd name="connsiteX16" fmla="*/ 7580 w 9999"/>
            <a:gd name="connsiteY16" fmla="*/ 9913 h 10000"/>
            <a:gd name="connsiteX17" fmla="*/ 7988 w 9999"/>
            <a:gd name="connsiteY17" fmla="*/ 8923 h 10000"/>
            <a:gd name="connsiteX18" fmla="*/ 7424 w 9999"/>
            <a:gd name="connsiteY18" fmla="*/ 7920 h 10000"/>
            <a:gd name="connsiteX19" fmla="*/ 8503 w 9999"/>
            <a:gd name="connsiteY19" fmla="*/ 7582 h 10000"/>
            <a:gd name="connsiteX20" fmla="*/ 8364 w 9999"/>
            <a:gd name="connsiteY20" fmla="*/ 6592 h 10000"/>
            <a:gd name="connsiteX21" fmla="*/ 9993 w 9999"/>
            <a:gd name="connsiteY21" fmla="*/ 6748 h 10000"/>
            <a:gd name="connsiteX22" fmla="*/ 8876 w 9999"/>
            <a:gd name="connsiteY22" fmla="*/ 5285 h 10000"/>
            <a:gd name="connsiteX23" fmla="*/ 7061 w 9999"/>
            <a:gd name="connsiteY23" fmla="*/ 6056 h 10000"/>
            <a:gd name="connsiteX0" fmla="*/ 6888 w 9826"/>
            <a:gd name="connsiteY0" fmla="*/ 6012 h 9956"/>
            <a:gd name="connsiteX1" fmla="*/ 5748 w 9826"/>
            <a:gd name="connsiteY1" fmla="*/ 3055 h 9956"/>
            <a:gd name="connsiteX2" fmla="*/ 3244 w 9826"/>
            <a:gd name="connsiteY2" fmla="*/ 3068 h 9956"/>
            <a:gd name="connsiteX3" fmla="*/ 2169 w 9826"/>
            <a:gd name="connsiteY3" fmla="*/ 1316 h 9956"/>
            <a:gd name="connsiteX4" fmla="*/ 0 w 9826"/>
            <a:gd name="connsiteY4" fmla="*/ 5 h 9956"/>
            <a:gd name="connsiteX5" fmla="*/ 93 w 9826"/>
            <a:gd name="connsiteY5" fmla="*/ 1768 h 9956"/>
            <a:gd name="connsiteX6" fmla="*/ 49 w 9826"/>
            <a:gd name="connsiteY6" fmla="*/ 6107 h 9956"/>
            <a:gd name="connsiteX7" fmla="*/ 598 w 9826"/>
            <a:gd name="connsiteY7" fmla="*/ 6086 h 9956"/>
            <a:gd name="connsiteX8" fmla="*/ 684 w 9826"/>
            <a:gd name="connsiteY8" fmla="*/ 5320 h 9956"/>
            <a:gd name="connsiteX9" fmla="*/ 1398 w 9826"/>
            <a:gd name="connsiteY9" fmla="*/ 4963 h 9956"/>
            <a:gd name="connsiteX10" fmla="*/ 2222 w 9826"/>
            <a:gd name="connsiteY10" fmla="*/ 5917 h 9956"/>
            <a:gd name="connsiteX11" fmla="*/ 3521 w 9826"/>
            <a:gd name="connsiteY11" fmla="*/ 6351 h 9956"/>
            <a:gd name="connsiteX12" fmla="*/ 3964 w 9826"/>
            <a:gd name="connsiteY12" fmla="*/ 7871 h 9956"/>
            <a:gd name="connsiteX13" fmla="*/ 6605 w 9826"/>
            <a:gd name="connsiteY13" fmla="*/ 9178 h 9956"/>
            <a:gd name="connsiteX14" fmla="*/ 6713 w 9826"/>
            <a:gd name="connsiteY14" fmla="*/ 9917 h 9956"/>
            <a:gd name="connsiteX15" fmla="*/ 7407 w 9826"/>
            <a:gd name="connsiteY15" fmla="*/ 9869 h 9956"/>
            <a:gd name="connsiteX16" fmla="*/ 7815 w 9826"/>
            <a:gd name="connsiteY16" fmla="*/ 8879 h 9956"/>
            <a:gd name="connsiteX17" fmla="*/ 7251 w 9826"/>
            <a:gd name="connsiteY17" fmla="*/ 7876 h 9956"/>
            <a:gd name="connsiteX18" fmla="*/ 8330 w 9826"/>
            <a:gd name="connsiteY18" fmla="*/ 7538 h 9956"/>
            <a:gd name="connsiteX19" fmla="*/ 8191 w 9826"/>
            <a:gd name="connsiteY19" fmla="*/ 6548 h 9956"/>
            <a:gd name="connsiteX20" fmla="*/ 9820 w 9826"/>
            <a:gd name="connsiteY20" fmla="*/ 6704 h 9956"/>
            <a:gd name="connsiteX21" fmla="*/ 8703 w 9826"/>
            <a:gd name="connsiteY21" fmla="*/ 5241 h 9956"/>
            <a:gd name="connsiteX22" fmla="*/ 6888 w 9826"/>
            <a:gd name="connsiteY22" fmla="*/ 6012 h 9956"/>
            <a:gd name="connsiteX0" fmla="*/ 6992 w 9983"/>
            <a:gd name="connsiteY0" fmla="*/ 4908 h 8869"/>
            <a:gd name="connsiteX1" fmla="*/ 5832 w 9983"/>
            <a:gd name="connsiteY1" fmla="*/ 1938 h 8869"/>
            <a:gd name="connsiteX2" fmla="*/ 3283 w 9983"/>
            <a:gd name="connsiteY2" fmla="*/ 1951 h 8869"/>
            <a:gd name="connsiteX3" fmla="*/ 2189 w 9983"/>
            <a:gd name="connsiteY3" fmla="*/ 191 h 8869"/>
            <a:gd name="connsiteX4" fmla="*/ 805 w 9983"/>
            <a:gd name="connsiteY4" fmla="*/ 427 h 8869"/>
            <a:gd name="connsiteX5" fmla="*/ 77 w 9983"/>
            <a:gd name="connsiteY5" fmla="*/ 645 h 8869"/>
            <a:gd name="connsiteX6" fmla="*/ 32 w 9983"/>
            <a:gd name="connsiteY6" fmla="*/ 5003 h 8869"/>
            <a:gd name="connsiteX7" fmla="*/ 591 w 9983"/>
            <a:gd name="connsiteY7" fmla="*/ 4982 h 8869"/>
            <a:gd name="connsiteX8" fmla="*/ 678 w 9983"/>
            <a:gd name="connsiteY8" fmla="*/ 4213 h 8869"/>
            <a:gd name="connsiteX9" fmla="*/ 1405 w 9983"/>
            <a:gd name="connsiteY9" fmla="*/ 3854 h 8869"/>
            <a:gd name="connsiteX10" fmla="*/ 2243 w 9983"/>
            <a:gd name="connsiteY10" fmla="*/ 4812 h 8869"/>
            <a:gd name="connsiteX11" fmla="*/ 3565 w 9983"/>
            <a:gd name="connsiteY11" fmla="*/ 5248 h 8869"/>
            <a:gd name="connsiteX12" fmla="*/ 4016 w 9983"/>
            <a:gd name="connsiteY12" fmla="*/ 6775 h 8869"/>
            <a:gd name="connsiteX13" fmla="*/ 6704 w 9983"/>
            <a:gd name="connsiteY13" fmla="*/ 8088 h 8869"/>
            <a:gd name="connsiteX14" fmla="*/ 6814 w 9983"/>
            <a:gd name="connsiteY14" fmla="*/ 8830 h 8869"/>
            <a:gd name="connsiteX15" fmla="*/ 7520 w 9983"/>
            <a:gd name="connsiteY15" fmla="*/ 8782 h 8869"/>
            <a:gd name="connsiteX16" fmla="*/ 7935 w 9983"/>
            <a:gd name="connsiteY16" fmla="*/ 7787 h 8869"/>
            <a:gd name="connsiteX17" fmla="*/ 7361 w 9983"/>
            <a:gd name="connsiteY17" fmla="*/ 6780 h 8869"/>
            <a:gd name="connsiteX18" fmla="*/ 8460 w 9983"/>
            <a:gd name="connsiteY18" fmla="*/ 6440 h 8869"/>
            <a:gd name="connsiteX19" fmla="*/ 8318 w 9983"/>
            <a:gd name="connsiteY19" fmla="*/ 5446 h 8869"/>
            <a:gd name="connsiteX20" fmla="*/ 9976 w 9983"/>
            <a:gd name="connsiteY20" fmla="*/ 5603 h 8869"/>
            <a:gd name="connsiteX21" fmla="*/ 8839 w 9983"/>
            <a:gd name="connsiteY21" fmla="*/ 4133 h 8869"/>
            <a:gd name="connsiteX22" fmla="*/ 6992 w 9983"/>
            <a:gd name="connsiteY22" fmla="*/ 4908 h 8869"/>
            <a:gd name="connsiteX0" fmla="*/ 7004 w 9999"/>
            <a:gd name="connsiteY0" fmla="*/ 5506 h 9972"/>
            <a:gd name="connsiteX1" fmla="*/ 5842 w 9999"/>
            <a:gd name="connsiteY1" fmla="*/ 2157 h 9972"/>
            <a:gd name="connsiteX2" fmla="*/ 3289 w 9999"/>
            <a:gd name="connsiteY2" fmla="*/ 2172 h 9972"/>
            <a:gd name="connsiteX3" fmla="*/ 2193 w 9999"/>
            <a:gd name="connsiteY3" fmla="*/ 187 h 9972"/>
            <a:gd name="connsiteX4" fmla="*/ 77 w 9999"/>
            <a:gd name="connsiteY4" fmla="*/ 699 h 9972"/>
            <a:gd name="connsiteX5" fmla="*/ 32 w 9999"/>
            <a:gd name="connsiteY5" fmla="*/ 5613 h 9972"/>
            <a:gd name="connsiteX6" fmla="*/ 592 w 9999"/>
            <a:gd name="connsiteY6" fmla="*/ 5589 h 9972"/>
            <a:gd name="connsiteX7" fmla="*/ 679 w 9999"/>
            <a:gd name="connsiteY7" fmla="*/ 4722 h 9972"/>
            <a:gd name="connsiteX8" fmla="*/ 1407 w 9999"/>
            <a:gd name="connsiteY8" fmla="*/ 4317 h 9972"/>
            <a:gd name="connsiteX9" fmla="*/ 2247 w 9999"/>
            <a:gd name="connsiteY9" fmla="*/ 5398 h 9972"/>
            <a:gd name="connsiteX10" fmla="*/ 3571 w 9999"/>
            <a:gd name="connsiteY10" fmla="*/ 5889 h 9972"/>
            <a:gd name="connsiteX11" fmla="*/ 4023 w 9999"/>
            <a:gd name="connsiteY11" fmla="*/ 7611 h 9972"/>
            <a:gd name="connsiteX12" fmla="*/ 6715 w 9999"/>
            <a:gd name="connsiteY12" fmla="*/ 9091 h 9972"/>
            <a:gd name="connsiteX13" fmla="*/ 6826 w 9999"/>
            <a:gd name="connsiteY13" fmla="*/ 9928 h 9972"/>
            <a:gd name="connsiteX14" fmla="*/ 7533 w 9999"/>
            <a:gd name="connsiteY14" fmla="*/ 9874 h 9972"/>
            <a:gd name="connsiteX15" fmla="*/ 7949 w 9999"/>
            <a:gd name="connsiteY15" fmla="*/ 8752 h 9972"/>
            <a:gd name="connsiteX16" fmla="*/ 7374 w 9999"/>
            <a:gd name="connsiteY16" fmla="*/ 7617 h 9972"/>
            <a:gd name="connsiteX17" fmla="*/ 8474 w 9999"/>
            <a:gd name="connsiteY17" fmla="*/ 7233 h 9972"/>
            <a:gd name="connsiteX18" fmla="*/ 8332 w 9999"/>
            <a:gd name="connsiteY18" fmla="*/ 6112 h 9972"/>
            <a:gd name="connsiteX19" fmla="*/ 9993 w 9999"/>
            <a:gd name="connsiteY19" fmla="*/ 6290 h 9972"/>
            <a:gd name="connsiteX20" fmla="*/ 8854 w 9999"/>
            <a:gd name="connsiteY20" fmla="*/ 4632 h 9972"/>
            <a:gd name="connsiteX21" fmla="*/ 7004 w 9999"/>
            <a:gd name="connsiteY21" fmla="*/ 5506 h 9972"/>
            <a:gd name="connsiteX0" fmla="*/ 7005 w 10000"/>
            <a:gd name="connsiteY0" fmla="*/ 5333 h 9812"/>
            <a:gd name="connsiteX1" fmla="*/ 5843 w 10000"/>
            <a:gd name="connsiteY1" fmla="*/ 1975 h 9812"/>
            <a:gd name="connsiteX2" fmla="*/ 3289 w 10000"/>
            <a:gd name="connsiteY2" fmla="*/ 1990 h 9812"/>
            <a:gd name="connsiteX3" fmla="*/ 2193 w 10000"/>
            <a:gd name="connsiteY3" fmla="*/ 0 h 9812"/>
            <a:gd name="connsiteX4" fmla="*/ 77 w 10000"/>
            <a:gd name="connsiteY4" fmla="*/ 513 h 9812"/>
            <a:gd name="connsiteX5" fmla="*/ 32 w 10000"/>
            <a:gd name="connsiteY5" fmla="*/ 5441 h 9812"/>
            <a:gd name="connsiteX6" fmla="*/ 592 w 10000"/>
            <a:gd name="connsiteY6" fmla="*/ 5417 h 9812"/>
            <a:gd name="connsiteX7" fmla="*/ 679 w 10000"/>
            <a:gd name="connsiteY7" fmla="*/ 4547 h 9812"/>
            <a:gd name="connsiteX8" fmla="*/ 1407 w 10000"/>
            <a:gd name="connsiteY8" fmla="*/ 4141 h 9812"/>
            <a:gd name="connsiteX9" fmla="*/ 2247 w 10000"/>
            <a:gd name="connsiteY9" fmla="*/ 5225 h 9812"/>
            <a:gd name="connsiteX10" fmla="*/ 3571 w 10000"/>
            <a:gd name="connsiteY10" fmla="*/ 5718 h 9812"/>
            <a:gd name="connsiteX11" fmla="*/ 4023 w 10000"/>
            <a:gd name="connsiteY11" fmla="*/ 7444 h 9812"/>
            <a:gd name="connsiteX12" fmla="*/ 6716 w 10000"/>
            <a:gd name="connsiteY12" fmla="*/ 8929 h 9812"/>
            <a:gd name="connsiteX13" fmla="*/ 6827 w 10000"/>
            <a:gd name="connsiteY13" fmla="*/ 9768 h 9812"/>
            <a:gd name="connsiteX14" fmla="*/ 7534 w 10000"/>
            <a:gd name="connsiteY14" fmla="*/ 9714 h 9812"/>
            <a:gd name="connsiteX15" fmla="*/ 7950 w 10000"/>
            <a:gd name="connsiteY15" fmla="*/ 8589 h 9812"/>
            <a:gd name="connsiteX16" fmla="*/ 7375 w 10000"/>
            <a:gd name="connsiteY16" fmla="*/ 7450 h 9812"/>
            <a:gd name="connsiteX17" fmla="*/ 8475 w 10000"/>
            <a:gd name="connsiteY17" fmla="*/ 7065 h 9812"/>
            <a:gd name="connsiteX18" fmla="*/ 8333 w 10000"/>
            <a:gd name="connsiteY18" fmla="*/ 5941 h 9812"/>
            <a:gd name="connsiteX19" fmla="*/ 9994 w 10000"/>
            <a:gd name="connsiteY19" fmla="*/ 6120 h 9812"/>
            <a:gd name="connsiteX20" fmla="*/ 8855 w 10000"/>
            <a:gd name="connsiteY20" fmla="*/ 4457 h 9812"/>
            <a:gd name="connsiteX21" fmla="*/ 7005 w 10000"/>
            <a:gd name="connsiteY21" fmla="*/ 5333 h 9812"/>
            <a:gd name="connsiteX0" fmla="*/ 7005 w 10000"/>
            <a:gd name="connsiteY0" fmla="*/ 5435 h 10000"/>
            <a:gd name="connsiteX1" fmla="*/ 5843 w 10000"/>
            <a:gd name="connsiteY1" fmla="*/ 2013 h 10000"/>
            <a:gd name="connsiteX2" fmla="*/ 3289 w 10000"/>
            <a:gd name="connsiteY2" fmla="*/ 2028 h 10000"/>
            <a:gd name="connsiteX3" fmla="*/ 2193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7 w 10000"/>
            <a:gd name="connsiteY8" fmla="*/ 4220 h 10000"/>
            <a:gd name="connsiteX9" fmla="*/ 2247 w 10000"/>
            <a:gd name="connsiteY9" fmla="*/ 5325 h 10000"/>
            <a:gd name="connsiteX10" fmla="*/ 3571 w 10000"/>
            <a:gd name="connsiteY10" fmla="*/ 5828 h 10000"/>
            <a:gd name="connsiteX11" fmla="*/ 4023 w 10000"/>
            <a:gd name="connsiteY11" fmla="*/ 7587 h 10000"/>
            <a:gd name="connsiteX12" fmla="*/ 6716 w 10000"/>
            <a:gd name="connsiteY12" fmla="*/ 9100 h 10000"/>
            <a:gd name="connsiteX13" fmla="*/ 6827 w 10000"/>
            <a:gd name="connsiteY13" fmla="*/ 9955 h 10000"/>
            <a:gd name="connsiteX14" fmla="*/ 7534 w 10000"/>
            <a:gd name="connsiteY14" fmla="*/ 9900 h 10000"/>
            <a:gd name="connsiteX15" fmla="*/ 7950 w 10000"/>
            <a:gd name="connsiteY15" fmla="*/ 8754 h 10000"/>
            <a:gd name="connsiteX16" fmla="*/ 7375 w 10000"/>
            <a:gd name="connsiteY16" fmla="*/ 7593 h 10000"/>
            <a:gd name="connsiteX17" fmla="*/ 8475 w 10000"/>
            <a:gd name="connsiteY17" fmla="*/ 7200 h 10000"/>
            <a:gd name="connsiteX18" fmla="*/ 8333 w 10000"/>
            <a:gd name="connsiteY18" fmla="*/ 6055 h 10000"/>
            <a:gd name="connsiteX19" fmla="*/ 9994 w 10000"/>
            <a:gd name="connsiteY19" fmla="*/ 6237 h 10000"/>
            <a:gd name="connsiteX20" fmla="*/ 8855 w 10000"/>
            <a:gd name="connsiteY20" fmla="*/ 4542 h 10000"/>
            <a:gd name="connsiteX21" fmla="*/ 7005 w 10000"/>
            <a:gd name="connsiteY21" fmla="*/ 5435 h 10000"/>
            <a:gd name="connsiteX0" fmla="*/ 7005 w 10000"/>
            <a:gd name="connsiteY0" fmla="*/ 5435 h 10000"/>
            <a:gd name="connsiteX1" fmla="*/ 5843 w 10000"/>
            <a:gd name="connsiteY1" fmla="*/ 2013 h 10000"/>
            <a:gd name="connsiteX2" fmla="*/ 3289 w 10000"/>
            <a:gd name="connsiteY2" fmla="*/ 2028 h 10000"/>
            <a:gd name="connsiteX3" fmla="*/ 2193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7 w 10000"/>
            <a:gd name="connsiteY8" fmla="*/ 4220 h 10000"/>
            <a:gd name="connsiteX9" fmla="*/ 2247 w 10000"/>
            <a:gd name="connsiteY9" fmla="*/ 5325 h 10000"/>
            <a:gd name="connsiteX10" fmla="*/ 3571 w 10000"/>
            <a:gd name="connsiteY10" fmla="*/ 5828 h 10000"/>
            <a:gd name="connsiteX11" fmla="*/ 4023 w 10000"/>
            <a:gd name="connsiteY11" fmla="*/ 7587 h 10000"/>
            <a:gd name="connsiteX12" fmla="*/ 6716 w 10000"/>
            <a:gd name="connsiteY12" fmla="*/ 9100 h 10000"/>
            <a:gd name="connsiteX13" fmla="*/ 6827 w 10000"/>
            <a:gd name="connsiteY13" fmla="*/ 9955 h 10000"/>
            <a:gd name="connsiteX14" fmla="*/ 7534 w 10000"/>
            <a:gd name="connsiteY14" fmla="*/ 9900 h 10000"/>
            <a:gd name="connsiteX15" fmla="*/ 7950 w 10000"/>
            <a:gd name="connsiteY15" fmla="*/ 8754 h 10000"/>
            <a:gd name="connsiteX16" fmla="*/ 7375 w 10000"/>
            <a:gd name="connsiteY16" fmla="*/ 7593 h 10000"/>
            <a:gd name="connsiteX17" fmla="*/ 8475 w 10000"/>
            <a:gd name="connsiteY17" fmla="*/ 7200 h 10000"/>
            <a:gd name="connsiteX18" fmla="*/ 8333 w 10000"/>
            <a:gd name="connsiteY18" fmla="*/ 6055 h 10000"/>
            <a:gd name="connsiteX19" fmla="*/ 9994 w 10000"/>
            <a:gd name="connsiteY19" fmla="*/ 6237 h 10000"/>
            <a:gd name="connsiteX20" fmla="*/ 8855 w 10000"/>
            <a:gd name="connsiteY20" fmla="*/ 4542 h 10000"/>
            <a:gd name="connsiteX21" fmla="*/ 7005 w 10000"/>
            <a:gd name="connsiteY21" fmla="*/ 5435 h 10000"/>
            <a:gd name="connsiteX0" fmla="*/ 7005 w 9994"/>
            <a:gd name="connsiteY0" fmla="*/ 5435 h 10000"/>
            <a:gd name="connsiteX1" fmla="*/ 5843 w 9994"/>
            <a:gd name="connsiteY1" fmla="*/ 2013 h 10000"/>
            <a:gd name="connsiteX2" fmla="*/ 3289 w 9994"/>
            <a:gd name="connsiteY2" fmla="*/ 2028 h 10000"/>
            <a:gd name="connsiteX3" fmla="*/ 2193 w 9994"/>
            <a:gd name="connsiteY3" fmla="*/ 0 h 10000"/>
            <a:gd name="connsiteX4" fmla="*/ 77 w 9994"/>
            <a:gd name="connsiteY4" fmla="*/ 523 h 10000"/>
            <a:gd name="connsiteX5" fmla="*/ 32 w 9994"/>
            <a:gd name="connsiteY5" fmla="*/ 5545 h 10000"/>
            <a:gd name="connsiteX6" fmla="*/ 592 w 9994"/>
            <a:gd name="connsiteY6" fmla="*/ 5521 h 10000"/>
            <a:gd name="connsiteX7" fmla="*/ 679 w 9994"/>
            <a:gd name="connsiteY7" fmla="*/ 4634 h 10000"/>
            <a:gd name="connsiteX8" fmla="*/ 1407 w 9994"/>
            <a:gd name="connsiteY8" fmla="*/ 4220 h 10000"/>
            <a:gd name="connsiteX9" fmla="*/ 2247 w 9994"/>
            <a:gd name="connsiteY9" fmla="*/ 5325 h 10000"/>
            <a:gd name="connsiteX10" fmla="*/ 3571 w 9994"/>
            <a:gd name="connsiteY10" fmla="*/ 5828 h 10000"/>
            <a:gd name="connsiteX11" fmla="*/ 4023 w 9994"/>
            <a:gd name="connsiteY11" fmla="*/ 7587 h 10000"/>
            <a:gd name="connsiteX12" fmla="*/ 6716 w 9994"/>
            <a:gd name="connsiteY12" fmla="*/ 9100 h 10000"/>
            <a:gd name="connsiteX13" fmla="*/ 6827 w 9994"/>
            <a:gd name="connsiteY13" fmla="*/ 9955 h 10000"/>
            <a:gd name="connsiteX14" fmla="*/ 7534 w 9994"/>
            <a:gd name="connsiteY14" fmla="*/ 9900 h 10000"/>
            <a:gd name="connsiteX15" fmla="*/ 7950 w 9994"/>
            <a:gd name="connsiteY15" fmla="*/ 8754 h 10000"/>
            <a:gd name="connsiteX16" fmla="*/ 7375 w 9994"/>
            <a:gd name="connsiteY16" fmla="*/ 7593 h 10000"/>
            <a:gd name="connsiteX17" fmla="*/ 8475 w 9994"/>
            <a:gd name="connsiteY17" fmla="*/ 7200 h 10000"/>
            <a:gd name="connsiteX18" fmla="*/ 8333 w 9994"/>
            <a:gd name="connsiteY18" fmla="*/ 6055 h 10000"/>
            <a:gd name="connsiteX19" fmla="*/ 9994 w 9994"/>
            <a:gd name="connsiteY19" fmla="*/ 6237 h 10000"/>
            <a:gd name="connsiteX20" fmla="*/ 8855 w 9994"/>
            <a:gd name="connsiteY20" fmla="*/ 4542 h 10000"/>
            <a:gd name="connsiteX21" fmla="*/ 7005 w 9994"/>
            <a:gd name="connsiteY21" fmla="*/ 5435 h 10000"/>
            <a:gd name="connsiteX0" fmla="*/ 7009 w 10000"/>
            <a:gd name="connsiteY0" fmla="*/ 5435 h 10000"/>
            <a:gd name="connsiteX1" fmla="*/ 5847 w 10000"/>
            <a:gd name="connsiteY1" fmla="*/ 2013 h 10000"/>
            <a:gd name="connsiteX2" fmla="*/ 3291 w 10000"/>
            <a:gd name="connsiteY2" fmla="*/ 2028 h 10000"/>
            <a:gd name="connsiteX3" fmla="*/ 2194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8 w 10000"/>
            <a:gd name="connsiteY8" fmla="*/ 4220 h 10000"/>
            <a:gd name="connsiteX9" fmla="*/ 2248 w 10000"/>
            <a:gd name="connsiteY9" fmla="*/ 5325 h 10000"/>
            <a:gd name="connsiteX10" fmla="*/ 3573 w 10000"/>
            <a:gd name="connsiteY10" fmla="*/ 5828 h 10000"/>
            <a:gd name="connsiteX11" fmla="*/ 4025 w 10000"/>
            <a:gd name="connsiteY11" fmla="*/ 7587 h 10000"/>
            <a:gd name="connsiteX12" fmla="*/ 6720 w 10000"/>
            <a:gd name="connsiteY12" fmla="*/ 9100 h 10000"/>
            <a:gd name="connsiteX13" fmla="*/ 6831 w 10000"/>
            <a:gd name="connsiteY13" fmla="*/ 9955 h 10000"/>
            <a:gd name="connsiteX14" fmla="*/ 7539 w 10000"/>
            <a:gd name="connsiteY14" fmla="*/ 9900 h 10000"/>
            <a:gd name="connsiteX15" fmla="*/ 7955 w 10000"/>
            <a:gd name="connsiteY15" fmla="*/ 8754 h 10000"/>
            <a:gd name="connsiteX16" fmla="*/ 7379 w 10000"/>
            <a:gd name="connsiteY16" fmla="*/ 7593 h 10000"/>
            <a:gd name="connsiteX17" fmla="*/ 8480 w 10000"/>
            <a:gd name="connsiteY17" fmla="*/ 7200 h 10000"/>
            <a:gd name="connsiteX18" fmla="*/ 8338 w 10000"/>
            <a:gd name="connsiteY18" fmla="*/ 6055 h 10000"/>
            <a:gd name="connsiteX19" fmla="*/ 10000 w 10000"/>
            <a:gd name="connsiteY19" fmla="*/ 6237 h 10000"/>
            <a:gd name="connsiteX20" fmla="*/ 8860 w 10000"/>
            <a:gd name="connsiteY20" fmla="*/ 4542 h 10000"/>
            <a:gd name="connsiteX21" fmla="*/ 7009 w 10000"/>
            <a:gd name="connsiteY21" fmla="*/ 5435 h 10000"/>
            <a:gd name="connsiteX0" fmla="*/ 7009 w 10000"/>
            <a:gd name="connsiteY0" fmla="*/ 5435 h 10000"/>
            <a:gd name="connsiteX1" fmla="*/ 5847 w 10000"/>
            <a:gd name="connsiteY1" fmla="*/ 2013 h 10000"/>
            <a:gd name="connsiteX2" fmla="*/ 3291 w 10000"/>
            <a:gd name="connsiteY2" fmla="*/ 2028 h 10000"/>
            <a:gd name="connsiteX3" fmla="*/ 2194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8 w 10000"/>
            <a:gd name="connsiteY8" fmla="*/ 4220 h 10000"/>
            <a:gd name="connsiteX9" fmla="*/ 2248 w 10000"/>
            <a:gd name="connsiteY9" fmla="*/ 5325 h 10000"/>
            <a:gd name="connsiteX10" fmla="*/ 3573 w 10000"/>
            <a:gd name="connsiteY10" fmla="*/ 5828 h 10000"/>
            <a:gd name="connsiteX11" fmla="*/ 4025 w 10000"/>
            <a:gd name="connsiteY11" fmla="*/ 7587 h 10000"/>
            <a:gd name="connsiteX12" fmla="*/ 6720 w 10000"/>
            <a:gd name="connsiteY12" fmla="*/ 9100 h 10000"/>
            <a:gd name="connsiteX13" fmla="*/ 6831 w 10000"/>
            <a:gd name="connsiteY13" fmla="*/ 9955 h 10000"/>
            <a:gd name="connsiteX14" fmla="*/ 7539 w 10000"/>
            <a:gd name="connsiteY14" fmla="*/ 9900 h 10000"/>
            <a:gd name="connsiteX15" fmla="*/ 7955 w 10000"/>
            <a:gd name="connsiteY15" fmla="*/ 8754 h 10000"/>
            <a:gd name="connsiteX16" fmla="*/ 7379 w 10000"/>
            <a:gd name="connsiteY16" fmla="*/ 7593 h 10000"/>
            <a:gd name="connsiteX17" fmla="*/ 8480 w 10000"/>
            <a:gd name="connsiteY17" fmla="*/ 7200 h 10000"/>
            <a:gd name="connsiteX18" fmla="*/ 8338 w 10000"/>
            <a:gd name="connsiteY18" fmla="*/ 6055 h 10000"/>
            <a:gd name="connsiteX19" fmla="*/ 10000 w 10000"/>
            <a:gd name="connsiteY19" fmla="*/ 6237 h 10000"/>
            <a:gd name="connsiteX20" fmla="*/ 8860 w 10000"/>
            <a:gd name="connsiteY20" fmla="*/ 4542 h 10000"/>
            <a:gd name="connsiteX21" fmla="*/ 7009 w 10000"/>
            <a:gd name="connsiteY21" fmla="*/ 5435 h 10000"/>
            <a:gd name="connsiteX0" fmla="*/ 7009 w 10000"/>
            <a:gd name="connsiteY0" fmla="*/ 5435 h 10000"/>
            <a:gd name="connsiteX1" fmla="*/ 5847 w 10000"/>
            <a:gd name="connsiteY1" fmla="*/ 2013 h 10000"/>
            <a:gd name="connsiteX2" fmla="*/ 3291 w 10000"/>
            <a:gd name="connsiteY2" fmla="*/ 2028 h 10000"/>
            <a:gd name="connsiteX3" fmla="*/ 2194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8 w 10000"/>
            <a:gd name="connsiteY8" fmla="*/ 4220 h 10000"/>
            <a:gd name="connsiteX9" fmla="*/ 2248 w 10000"/>
            <a:gd name="connsiteY9" fmla="*/ 5325 h 10000"/>
            <a:gd name="connsiteX10" fmla="*/ 3573 w 10000"/>
            <a:gd name="connsiteY10" fmla="*/ 5828 h 10000"/>
            <a:gd name="connsiteX11" fmla="*/ 4025 w 10000"/>
            <a:gd name="connsiteY11" fmla="*/ 7587 h 10000"/>
            <a:gd name="connsiteX12" fmla="*/ 6720 w 10000"/>
            <a:gd name="connsiteY12" fmla="*/ 9100 h 10000"/>
            <a:gd name="connsiteX13" fmla="*/ 6831 w 10000"/>
            <a:gd name="connsiteY13" fmla="*/ 9955 h 10000"/>
            <a:gd name="connsiteX14" fmla="*/ 7539 w 10000"/>
            <a:gd name="connsiteY14" fmla="*/ 9900 h 10000"/>
            <a:gd name="connsiteX15" fmla="*/ 7955 w 10000"/>
            <a:gd name="connsiteY15" fmla="*/ 8754 h 10000"/>
            <a:gd name="connsiteX16" fmla="*/ 7379 w 10000"/>
            <a:gd name="connsiteY16" fmla="*/ 7593 h 10000"/>
            <a:gd name="connsiteX17" fmla="*/ 8480 w 10000"/>
            <a:gd name="connsiteY17" fmla="*/ 7200 h 10000"/>
            <a:gd name="connsiteX18" fmla="*/ 8338 w 10000"/>
            <a:gd name="connsiteY18" fmla="*/ 6055 h 10000"/>
            <a:gd name="connsiteX19" fmla="*/ 10000 w 10000"/>
            <a:gd name="connsiteY19" fmla="*/ 6237 h 10000"/>
            <a:gd name="connsiteX20" fmla="*/ 8860 w 10000"/>
            <a:gd name="connsiteY20" fmla="*/ 4542 h 10000"/>
            <a:gd name="connsiteX21" fmla="*/ 7009 w 10000"/>
            <a:gd name="connsiteY21" fmla="*/ 5435 h 10000"/>
            <a:gd name="connsiteX0" fmla="*/ 7009 w 10000"/>
            <a:gd name="connsiteY0" fmla="*/ 5435 h 10000"/>
            <a:gd name="connsiteX1" fmla="*/ 5847 w 10000"/>
            <a:gd name="connsiteY1" fmla="*/ 2013 h 10000"/>
            <a:gd name="connsiteX2" fmla="*/ 3291 w 10000"/>
            <a:gd name="connsiteY2" fmla="*/ 2028 h 10000"/>
            <a:gd name="connsiteX3" fmla="*/ 2194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8 w 10000"/>
            <a:gd name="connsiteY8" fmla="*/ 4220 h 10000"/>
            <a:gd name="connsiteX9" fmla="*/ 2248 w 10000"/>
            <a:gd name="connsiteY9" fmla="*/ 5325 h 10000"/>
            <a:gd name="connsiteX10" fmla="*/ 3573 w 10000"/>
            <a:gd name="connsiteY10" fmla="*/ 5828 h 10000"/>
            <a:gd name="connsiteX11" fmla="*/ 4025 w 10000"/>
            <a:gd name="connsiteY11" fmla="*/ 7587 h 10000"/>
            <a:gd name="connsiteX12" fmla="*/ 6720 w 10000"/>
            <a:gd name="connsiteY12" fmla="*/ 9100 h 10000"/>
            <a:gd name="connsiteX13" fmla="*/ 6831 w 10000"/>
            <a:gd name="connsiteY13" fmla="*/ 9955 h 10000"/>
            <a:gd name="connsiteX14" fmla="*/ 7539 w 10000"/>
            <a:gd name="connsiteY14" fmla="*/ 9900 h 10000"/>
            <a:gd name="connsiteX15" fmla="*/ 7955 w 10000"/>
            <a:gd name="connsiteY15" fmla="*/ 8754 h 10000"/>
            <a:gd name="connsiteX16" fmla="*/ 7379 w 10000"/>
            <a:gd name="connsiteY16" fmla="*/ 7593 h 10000"/>
            <a:gd name="connsiteX17" fmla="*/ 8480 w 10000"/>
            <a:gd name="connsiteY17" fmla="*/ 7200 h 10000"/>
            <a:gd name="connsiteX18" fmla="*/ 8338 w 10000"/>
            <a:gd name="connsiteY18" fmla="*/ 6055 h 10000"/>
            <a:gd name="connsiteX19" fmla="*/ 10000 w 10000"/>
            <a:gd name="connsiteY19" fmla="*/ 6237 h 10000"/>
            <a:gd name="connsiteX20" fmla="*/ 8860 w 10000"/>
            <a:gd name="connsiteY20" fmla="*/ 4542 h 10000"/>
            <a:gd name="connsiteX21" fmla="*/ 7009 w 10000"/>
            <a:gd name="connsiteY21" fmla="*/ 5435 h 10000"/>
            <a:gd name="connsiteX0" fmla="*/ 7009 w 10000"/>
            <a:gd name="connsiteY0" fmla="*/ 5435 h 10000"/>
            <a:gd name="connsiteX1" fmla="*/ 5847 w 10000"/>
            <a:gd name="connsiteY1" fmla="*/ 2013 h 10000"/>
            <a:gd name="connsiteX2" fmla="*/ 3291 w 10000"/>
            <a:gd name="connsiteY2" fmla="*/ 2028 h 10000"/>
            <a:gd name="connsiteX3" fmla="*/ 2194 w 10000"/>
            <a:gd name="connsiteY3" fmla="*/ 0 h 10000"/>
            <a:gd name="connsiteX4" fmla="*/ 77 w 10000"/>
            <a:gd name="connsiteY4" fmla="*/ 523 h 10000"/>
            <a:gd name="connsiteX5" fmla="*/ 32 w 10000"/>
            <a:gd name="connsiteY5" fmla="*/ 5545 h 10000"/>
            <a:gd name="connsiteX6" fmla="*/ 592 w 10000"/>
            <a:gd name="connsiteY6" fmla="*/ 5521 h 10000"/>
            <a:gd name="connsiteX7" fmla="*/ 679 w 10000"/>
            <a:gd name="connsiteY7" fmla="*/ 4634 h 10000"/>
            <a:gd name="connsiteX8" fmla="*/ 1408 w 10000"/>
            <a:gd name="connsiteY8" fmla="*/ 4220 h 10000"/>
            <a:gd name="connsiteX9" fmla="*/ 2248 w 10000"/>
            <a:gd name="connsiteY9" fmla="*/ 5325 h 10000"/>
            <a:gd name="connsiteX10" fmla="*/ 3573 w 10000"/>
            <a:gd name="connsiteY10" fmla="*/ 5828 h 10000"/>
            <a:gd name="connsiteX11" fmla="*/ 4025 w 10000"/>
            <a:gd name="connsiteY11" fmla="*/ 7587 h 10000"/>
            <a:gd name="connsiteX12" fmla="*/ 6720 w 10000"/>
            <a:gd name="connsiteY12" fmla="*/ 9100 h 10000"/>
            <a:gd name="connsiteX13" fmla="*/ 6831 w 10000"/>
            <a:gd name="connsiteY13" fmla="*/ 9955 h 10000"/>
            <a:gd name="connsiteX14" fmla="*/ 7539 w 10000"/>
            <a:gd name="connsiteY14" fmla="*/ 9900 h 10000"/>
            <a:gd name="connsiteX15" fmla="*/ 7955 w 10000"/>
            <a:gd name="connsiteY15" fmla="*/ 8754 h 10000"/>
            <a:gd name="connsiteX16" fmla="*/ 7379 w 10000"/>
            <a:gd name="connsiteY16" fmla="*/ 7593 h 10000"/>
            <a:gd name="connsiteX17" fmla="*/ 8480 w 10000"/>
            <a:gd name="connsiteY17" fmla="*/ 7200 h 10000"/>
            <a:gd name="connsiteX18" fmla="*/ 8338 w 10000"/>
            <a:gd name="connsiteY18" fmla="*/ 6055 h 10000"/>
            <a:gd name="connsiteX19" fmla="*/ 10000 w 10000"/>
            <a:gd name="connsiteY19" fmla="*/ 6237 h 10000"/>
            <a:gd name="connsiteX20" fmla="*/ 8860 w 10000"/>
            <a:gd name="connsiteY20" fmla="*/ 4542 h 10000"/>
            <a:gd name="connsiteX21" fmla="*/ 7009 w 10000"/>
            <a:gd name="connsiteY21" fmla="*/ 5435 h 10000"/>
            <a:gd name="connsiteX0" fmla="*/ 7009 w 10000"/>
            <a:gd name="connsiteY0" fmla="*/ 5435 h 10026"/>
            <a:gd name="connsiteX1" fmla="*/ 5847 w 10000"/>
            <a:gd name="connsiteY1" fmla="*/ 2013 h 10026"/>
            <a:gd name="connsiteX2" fmla="*/ 3291 w 10000"/>
            <a:gd name="connsiteY2" fmla="*/ 2028 h 10026"/>
            <a:gd name="connsiteX3" fmla="*/ 2194 w 10000"/>
            <a:gd name="connsiteY3" fmla="*/ 0 h 10026"/>
            <a:gd name="connsiteX4" fmla="*/ 77 w 10000"/>
            <a:gd name="connsiteY4" fmla="*/ 523 h 10026"/>
            <a:gd name="connsiteX5" fmla="*/ 32 w 10000"/>
            <a:gd name="connsiteY5" fmla="*/ 5545 h 10026"/>
            <a:gd name="connsiteX6" fmla="*/ 592 w 10000"/>
            <a:gd name="connsiteY6" fmla="*/ 5521 h 10026"/>
            <a:gd name="connsiteX7" fmla="*/ 679 w 10000"/>
            <a:gd name="connsiteY7" fmla="*/ 4634 h 10026"/>
            <a:gd name="connsiteX8" fmla="*/ 1408 w 10000"/>
            <a:gd name="connsiteY8" fmla="*/ 4220 h 10026"/>
            <a:gd name="connsiteX9" fmla="*/ 2248 w 10000"/>
            <a:gd name="connsiteY9" fmla="*/ 5325 h 10026"/>
            <a:gd name="connsiteX10" fmla="*/ 3573 w 10000"/>
            <a:gd name="connsiteY10" fmla="*/ 5828 h 10026"/>
            <a:gd name="connsiteX11" fmla="*/ 4025 w 10000"/>
            <a:gd name="connsiteY11" fmla="*/ 7587 h 10026"/>
            <a:gd name="connsiteX12" fmla="*/ 6720 w 10000"/>
            <a:gd name="connsiteY12" fmla="*/ 9100 h 10026"/>
            <a:gd name="connsiteX13" fmla="*/ 6831 w 10000"/>
            <a:gd name="connsiteY13" fmla="*/ 9955 h 10026"/>
            <a:gd name="connsiteX14" fmla="*/ 7539 w 10000"/>
            <a:gd name="connsiteY14" fmla="*/ 9900 h 10026"/>
            <a:gd name="connsiteX15" fmla="*/ 7955 w 10000"/>
            <a:gd name="connsiteY15" fmla="*/ 8754 h 10026"/>
            <a:gd name="connsiteX16" fmla="*/ 7379 w 10000"/>
            <a:gd name="connsiteY16" fmla="*/ 7593 h 10026"/>
            <a:gd name="connsiteX17" fmla="*/ 8480 w 10000"/>
            <a:gd name="connsiteY17" fmla="*/ 7200 h 10026"/>
            <a:gd name="connsiteX18" fmla="*/ 8338 w 10000"/>
            <a:gd name="connsiteY18" fmla="*/ 6055 h 10026"/>
            <a:gd name="connsiteX19" fmla="*/ 10000 w 10000"/>
            <a:gd name="connsiteY19" fmla="*/ 6237 h 10026"/>
            <a:gd name="connsiteX20" fmla="*/ 8860 w 10000"/>
            <a:gd name="connsiteY20" fmla="*/ 4542 h 10026"/>
            <a:gd name="connsiteX21" fmla="*/ 7009 w 10000"/>
            <a:gd name="connsiteY21" fmla="*/ 5435 h 10026"/>
            <a:gd name="connsiteX0" fmla="*/ 7009 w 10000"/>
            <a:gd name="connsiteY0" fmla="*/ 5435 h 10026"/>
            <a:gd name="connsiteX1" fmla="*/ 5847 w 10000"/>
            <a:gd name="connsiteY1" fmla="*/ 2013 h 10026"/>
            <a:gd name="connsiteX2" fmla="*/ 3291 w 10000"/>
            <a:gd name="connsiteY2" fmla="*/ 2028 h 10026"/>
            <a:gd name="connsiteX3" fmla="*/ 2194 w 10000"/>
            <a:gd name="connsiteY3" fmla="*/ 0 h 10026"/>
            <a:gd name="connsiteX4" fmla="*/ 77 w 10000"/>
            <a:gd name="connsiteY4" fmla="*/ 523 h 10026"/>
            <a:gd name="connsiteX5" fmla="*/ 32 w 10000"/>
            <a:gd name="connsiteY5" fmla="*/ 5545 h 10026"/>
            <a:gd name="connsiteX6" fmla="*/ 592 w 10000"/>
            <a:gd name="connsiteY6" fmla="*/ 5521 h 10026"/>
            <a:gd name="connsiteX7" fmla="*/ 679 w 10000"/>
            <a:gd name="connsiteY7" fmla="*/ 4634 h 10026"/>
            <a:gd name="connsiteX8" fmla="*/ 1408 w 10000"/>
            <a:gd name="connsiteY8" fmla="*/ 4220 h 10026"/>
            <a:gd name="connsiteX9" fmla="*/ 2248 w 10000"/>
            <a:gd name="connsiteY9" fmla="*/ 5325 h 10026"/>
            <a:gd name="connsiteX10" fmla="*/ 3573 w 10000"/>
            <a:gd name="connsiteY10" fmla="*/ 5828 h 10026"/>
            <a:gd name="connsiteX11" fmla="*/ 4025 w 10000"/>
            <a:gd name="connsiteY11" fmla="*/ 7587 h 10026"/>
            <a:gd name="connsiteX12" fmla="*/ 6720 w 10000"/>
            <a:gd name="connsiteY12" fmla="*/ 9100 h 10026"/>
            <a:gd name="connsiteX13" fmla="*/ 6831 w 10000"/>
            <a:gd name="connsiteY13" fmla="*/ 9955 h 10026"/>
            <a:gd name="connsiteX14" fmla="*/ 7539 w 10000"/>
            <a:gd name="connsiteY14" fmla="*/ 9900 h 10026"/>
            <a:gd name="connsiteX15" fmla="*/ 7955 w 10000"/>
            <a:gd name="connsiteY15" fmla="*/ 8754 h 10026"/>
            <a:gd name="connsiteX16" fmla="*/ 7379 w 10000"/>
            <a:gd name="connsiteY16" fmla="*/ 7593 h 10026"/>
            <a:gd name="connsiteX17" fmla="*/ 8480 w 10000"/>
            <a:gd name="connsiteY17" fmla="*/ 7200 h 10026"/>
            <a:gd name="connsiteX18" fmla="*/ 8338 w 10000"/>
            <a:gd name="connsiteY18" fmla="*/ 6055 h 10026"/>
            <a:gd name="connsiteX19" fmla="*/ 10000 w 10000"/>
            <a:gd name="connsiteY19" fmla="*/ 6237 h 10026"/>
            <a:gd name="connsiteX20" fmla="*/ 8860 w 10000"/>
            <a:gd name="connsiteY20" fmla="*/ 4542 h 10026"/>
            <a:gd name="connsiteX21" fmla="*/ 7009 w 10000"/>
            <a:gd name="connsiteY21" fmla="*/ 5435 h 10026"/>
            <a:gd name="connsiteX0" fmla="*/ 7009 w 10000"/>
            <a:gd name="connsiteY0" fmla="*/ 5435 h 10026"/>
            <a:gd name="connsiteX1" fmla="*/ 5847 w 10000"/>
            <a:gd name="connsiteY1" fmla="*/ 2013 h 10026"/>
            <a:gd name="connsiteX2" fmla="*/ 3291 w 10000"/>
            <a:gd name="connsiteY2" fmla="*/ 2028 h 10026"/>
            <a:gd name="connsiteX3" fmla="*/ 2194 w 10000"/>
            <a:gd name="connsiteY3" fmla="*/ 0 h 10026"/>
            <a:gd name="connsiteX4" fmla="*/ 77 w 10000"/>
            <a:gd name="connsiteY4" fmla="*/ 523 h 10026"/>
            <a:gd name="connsiteX5" fmla="*/ 32 w 10000"/>
            <a:gd name="connsiteY5" fmla="*/ 5545 h 10026"/>
            <a:gd name="connsiteX6" fmla="*/ 592 w 10000"/>
            <a:gd name="connsiteY6" fmla="*/ 5521 h 10026"/>
            <a:gd name="connsiteX7" fmla="*/ 679 w 10000"/>
            <a:gd name="connsiteY7" fmla="*/ 4634 h 10026"/>
            <a:gd name="connsiteX8" fmla="*/ 1408 w 10000"/>
            <a:gd name="connsiteY8" fmla="*/ 4220 h 10026"/>
            <a:gd name="connsiteX9" fmla="*/ 2248 w 10000"/>
            <a:gd name="connsiteY9" fmla="*/ 5325 h 10026"/>
            <a:gd name="connsiteX10" fmla="*/ 3573 w 10000"/>
            <a:gd name="connsiteY10" fmla="*/ 5828 h 10026"/>
            <a:gd name="connsiteX11" fmla="*/ 4025 w 10000"/>
            <a:gd name="connsiteY11" fmla="*/ 7587 h 10026"/>
            <a:gd name="connsiteX12" fmla="*/ 6720 w 10000"/>
            <a:gd name="connsiteY12" fmla="*/ 9100 h 10026"/>
            <a:gd name="connsiteX13" fmla="*/ 6831 w 10000"/>
            <a:gd name="connsiteY13" fmla="*/ 9955 h 10026"/>
            <a:gd name="connsiteX14" fmla="*/ 7539 w 10000"/>
            <a:gd name="connsiteY14" fmla="*/ 9900 h 10026"/>
            <a:gd name="connsiteX15" fmla="*/ 7955 w 10000"/>
            <a:gd name="connsiteY15" fmla="*/ 8754 h 10026"/>
            <a:gd name="connsiteX16" fmla="*/ 7379 w 10000"/>
            <a:gd name="connsiteY16" fmla="*/ 7593 h 10026"/>
            <a:gd name="connsiteX17" fmla="*/ 8480 w 10000"/>
            <a:gd name="connsiteY17" fmla="*/ 7200 h 10026"/>
            <a:gd name="connsiteX18" fmla="*/ 8338 w 10000"/>
            <a:gd name="connsiteY18" fmla="*/ 6055 h 10026"/>
            <a:gd name="connsiteX19" fmla="*/ 10000 w 10000"/>
            <a:gd name="connsiteY19" fmla="*/ 6237 h 10026"/>
            <a:gd name="connsiteX20" fmla="*/ 8860 w 10000"/>
            <a:gd name="connsiteY20" fmla="*/ 4542 h 10026"/>
            <a:gd name="connsiteX21" fmla="*/ 7009 w 10000"/>
            <a:gd name="connsiteY21" fmla="*/ 5435 h 10026"/>
            <a:gd name="connsiteX0" fmla="*/ 7009 w 10000"/>
            <a:gd name="connsiteY0" fmla="*/ 5435 h 10026"/>
            <a:gd name="connsiteX1" fmla="*/ 5847 w 10000"/>
            <a:gd name="connsiteY1" fmla="*/ 2013 h 10026"/>
            <a:gd name="connsiteX2" fmla="*/ 3291 w 10000"/>
            <a:gd name="connsiteY2" fmla="*/ 2028 h 10026"/>
            <a:gd name="connsiteX3" fmla="*/ 2194 w 10000"/>
            <a:gd name="connsiteY3" fmla="*/ 0 h 10026"/>
            <a:gd name="connsiteX4" fmla="*/ 77 w 10000"/>
            <a:gd name="connsiteY4" fmla="*/ 523 h 10026"/>
            <a:gd name="connsiteX5" fmla="*/ 32 w 10000"/>
            <a:gd name="connsiteY5" fmla="*/ 5545 h 10026"/>
            <a:gd name="connsiteX6" fmla="*/ 592 w 10000"/>
            <a:gd name="connsiteY6" fmla="*/ 5521 h 10026"/>
            <a:gd name="connsiteX7" fmla="*/ 679 w 10000"/>
            <a:gd name="connsiteY7" fmla="*/ 4634 h 10026"/>
            <a:gd name="connsiteX8" fmla="*/ 1408 w 10000"/>
            <a:gd name="connsiteY8" fmla="*/ 4220 h 10026"/>
            <a:gd name="connsiteX9" fmla="*/ 2248 w 10000"/>
            <a:gd name="connsiteY9" fmla="*/ 5325 h 10026"/>
            <a:gd name="connsiteX10" fmla="*/ 3573 w 10000"/>
            <a:gd name="connsiteY10" fmla="*/ 5828 h 10026"/>
            <a:gd name="connsiteX11" fmla="*/ 4025 w 10000"/>
            <a:gd name="connsiteY11" fmla="*/ 7587 h 10026"/>
            <a:gd name="connsiteX12" fmla="*/ 6720 w 10000"/>
            <a:gd name="connsiteY12" fmla="*/ 9100 h 10026"/>
            <a:gd name="connsiteX13" fmla="*/ 6831 w 10000"/>
            <a:gd name="connsiteY13" fmla="*/ 9955 h 10026"/>
            <a:gd name="connsiteX14" fmla="*/ 7539 w 10000"/>
            <a:gd name="connsiteY14" fmla="*/ 9900 h 10026"/>
            <a:gd name="connsiteX15" fmla="*/ 7955 w 10000"/>
            <a:gd name="connsiteY15" fmla="*/ 8754 h 10026"/>
            <a:gd name="connsiteX16" fmla="*/ 7379 w 10000"/>
            <a:gd name="connsiteY16" fmla="*/ 7593 h 10026"/>
            <a:gd name="connsiteX17" fmla="*/ 8480 w 10000"/>
            <a:gd name="connsiteY17" fmla="*/ 7200 h 10026"/>
            <a:gd name="connsiteX18" fmla="*/ 8338 w 10000"/>
            <a:gd name="connsiteY18" fmla="*/ 6055 h 10026"/>
            <a:gd name="connsiteX19" fmla="*/ 10000 w 10000"/>
            <a:gd name="connsiteY19" fmla="*/ 6237 h 10026"/>
            <a:gd name="connsiteX20" fmla="*/ 8860 w 10000"/>
            <a:gd name="connsiteY20" fmla="*/ 4542 h 10026"/>
            <a:gd name="connsiteX21" fmla="*/ 7009 w 10000"/>
            <a:gd name="connsiteY21" fmla="*/ 5435 h 10026"/>
            <a:gd name="connsiteX0" fmla="*/ 7009 w 10108"/>
            <a:gd name="connsiteY0" fmla="*/ 5435 h 10026"/>
            <a:gd name="connsiteX1" fmla="*/ 5847 w 10108"/>
            <a:gd name="connsiteY1" fmla="*/ 2013 h 10026"/>
            <a:gd name="connsiteX2" fmla="*/ 3291 w 10108"/>
            <a:gd name="connsiteY2" fmla="*/ 2028 h 10026"/>
            <a:gd name="connsiteX3" fmla="*/ 2194 w 10108"/>
            <a:gd name="connsiteY3" fmla="*/ 0 h 10026"/>
            <a:gd name="connsiteX4" fmla="*/ 77 w 10108"/>
            <a:gd name="connsiteY4" fmla="*/ 523 h 10026"/>
            <a:gd name="connsiteX5" fmla="*/ 32 w 10108"/>
            <a:gd name="connsiteY5" fmla="*/ 5545 h 10026"/>
            <a:gd name="connsiteX6" fmla="*/ 592 w 10108"/>
            <a:gd name="connsiteY6" fmla="*/ 5521 h 10026"/>
            <a:gd name="connsiteX7" fmla="*/ 679 w 10108"/>
            <a:gd name="connsiteY7" fmla="*/ 4634 h 10026"/>
            <a:gd name="connsiteX8" fmla="*/ 1408 w 10108"/>
            <a:gd name="connsiteY8" fmla="*/ 4220 h 10026"/>
            <a:gd name="connsiteX9" fmla="*/ 2248 w 10108"/>
            <a:gd name="connsiteY9" fmla="*/ 5325 h 10026"/>
            <a:gd name="connsiteX10" fmla="*/ 3573 w 10108"/>
            <a:gd name="connsiteY10" fmla="*/ 5828 h 10026"/>
            <a:gd name="connsiteX11" fmla="*/ 4025 w 10108"/>
            <a:gd name="connsiteY11" fmla="*/ 7587 h 10026"/>
            <a:gd name="connsiteX12" fmla="*/ 6720 w 10108"/>
            <a:gd name="connsiteY12" fmla="*/ 9100 h 10026"/>
            <a:gd name="connsiteX13" fmla="*/ 6831 w 10108"/>
            <a:gd name="connsiteY13" fmla="*/ 9955 h 10026"/>
            <a:gd name="connsiteX14" fmla="*/ 7539 w 10108"/>
            <a:gd name="connsiteY14" fmla="*/ 9900 h 10026"/>
            <a:gd name="connsiteX15" fmla="*/ 7955 w 10108"/>
            <a:gd name="connsiteY15" fmla="*/ 8754 h 10026"/>
            <a:gd name="connsiteX16" fmla="*/ 7379 w 10108"/>
            <a:gd name="connsiteY16" fmla="*/ 7593 h 10026"/>
            <a:gd name="connsiteX17" fmla="*/ 8480 w 10108"/>
            <a:gd name="connsiteY17" fmla="*/ 7200 h 10026"/>
            <a:gd name="connsiteX18" fmla="*/ 8338 w 10108"/>
            <a:gd name="connsiteY18" fmla="*/ 6055 h 10026"/>
            <a:gd name="connsiteX19" fmla="*/ 10000 w 10108"/>
            <a:gd name="connsiteY19" fmla="*/ 6237 h 10026"/>
            <a:gd name="connsiteX20" fmla="*/ 9939 w 10108"/>
            <a:gd name="connsiteY20" fmla="*/ 4786 h 10026"/>
            <a:gd name="connsiteX21" fmla="*/ 7009 w 10108"/>
            <a:gd name="connsiteY21" fmla="*/ 5435 h 10026"/>
            <a:gd name="connsiteX0" fmla="*/ 7009 w 10040"/>
            <a:gd name="connsiteY0" fmla="*/ 5435 h 10026"/>
            <a:gd name="connsiteX1" fmla="*/ 5847 w 10040"/>
            <a:gd name="connsiteY1" fmla="*/ 2013 h 10026"/>
            <a:gd name="connsiteX2" fmla="*/ 3291 w 10040"/>
            <a:gd name="connsiteY2" fmla="*/ 2028 h 10026"/>
            <a:gd name="connsiteX3" fmla="*/ 2194 w 10040"/>
            <a:gd name="connsiteY3" fmla="*/ 0 h 10026"/>
            <a:gd name="connsiteX4" fmla="*/ 77 w 10040"/>
            <a:gd name="connsiteY4" fmla="*/ 523 h 10026"/>
            <a:gd name="connsiteX5" fmla="*/ 32 w 10040"/>
            <a:gd name="connsiteY5" fmla="*/ 5545 h 10026"/>
            <a:gd name="connsiteX6" fmla="*/ 592 w 10040"/>
            <a:gd name="connsiteY6" fmla="*/ 5521 h 10026"/>
            <a:gd name="connsiteX7" fmla="*/ 679 w 10040"/>
            <a:gd name="connsiteY7" fmla="*/ 4634 h 10026"/>
            <a:gd name="connsiteX8" fmla="*/ 1408 w 10040"/>
            <a:gd name="connsiteY8" fmla="*/ 4220 h 10026"/>
            <a:gd name="connsiteX9" fmla="*/ 2248 w 10040"/>
            <a:gd name="connsiteY9" fmla="*/ 5325 h 10026"/>
            <a:gd name="connsiteX10" fmla="*/ 3573 w 10040"/>
            <a:gd name="connsiteY10" fmla="*/ 5828 h 10026"/>
            <a:gd name="connsiteX11" fmla="*/ 4025 w 10040"/>
            <a:gd name="connsiteY11" fmla="*/ 7587 h 10026"/>
            <a:gd name="connsiteX12" fmla="*/ 6720 w 10040"/>
            <a:gd name="connsiteY12" fmla="*/ 9100 h 10026"/>
            <a:gd name="connsiteX13" fmla="*/ 6831 w 10040"/>
            <a:gd name="connsiteY13" fmla="*/ 9955 h 10026"/>
            <a:gd name="connsiteX14" fmla="*/ 7539 w 10040"/>
            <a:gd name="connsiteY14" fmla="*/ 9900 h 10026"/>
            <a:gd name="connsiteX15" fmla="*/ 7955 w 10040"/>
            <a:gd name="connsiteY15" fmla="*/ 8754 h 10026"/>
            <a:gd name="connsiteX16" fmla="*/ 7379 w 10040"/>
            <a:gd name="connsiteY16" fmla="*/ 7593 h 10026"/>
            <a:gd name="connsiteX17" fmla="*/ 8480 w 10040"/>
            <a:gd name="connsiteY17" fmla="*/ 7200 h 10026"/>
            <a:gd name="connsiteX18" fmla="*/ 8338 w 10040"/>
            <a:gd name="connsiteY18" fmla="*/ 6055 h 10026"/>
            <a:gd name="connsiteX19" fmla="*/ 10000 w 10040"/>
            <a:gd name="connsiteY19" fmla="*/ 6237 h 10026"/>
            <a:gd name="connsiteX20" fmla="*/ 9558 w 10040"/>
            <a:gd name="connsiteY20" fmla="*/ 5437 h 10026"/>
            <a:gd name="connsiteX21" fmla="*/ 7009 w 10040"/>
            <a:gd name="connsiteY21" fmla="*/ 5435 h 10026"/>
            <a:gd name="connsiteX0" fmla="*/ 7009 w 10041"/>
            <a:gd name="connsiteY0" fmla="*/ 5435 h 10026"/>
            <a:gd name="connsiteX1" fmla="*/ 5847 w 10041"/>
            <a:gd name="connsiteY1" fmla="*/ 2013 h 10026"/>
            <a:gd name="connsiteX2" fmla="*/ 3291 w 10041"/>
            <a:gd name="connsiteY2" fmla="*/ 2028 h 10026"/>
            <a:gd name="connsiteX3" fmla="*/ 2194 w 10041"/>
            <a:gd name="connsiteY3" fmla="*/ 0 h 10026"/>
            <a:gd name="connsiteX4" fmla="*/ 77 w 10041"/>
            <a:gd name="connsiteY4" fmla="*/ 523 h 10026"/>
            <a:gd name="connsiteX5" fmla="*/ 32 w 10041"/>
            <a:gd name="connsiteY5" fmla="*/ 5545 h 10026"/>
            <a:gd name="connsiteX6" fmla="*/ 592 w 10041"/>
            <a:gd name="connsiteY6" fmla="*/ 5521 h 10026"/>
            <a:gd name="connsiteX7" fmla="*/ 679 w 10041"/>
            <a:gd name="connsiteY7" fmla="*/ 4634 h 10026"/>
            <a:gd name="connsiteX8" fmla="*/ 1408 w 10041"/>
            <a:gd name="connsiteY8" fmla="*/ 4220 h 10026"/>
            <a:gd name="connsiteX9" fmla="*/ 2248 w 10041"/>
            <a:gd name="connsiteY9" fmla="*/ 5325 h 10026"/>
            <a:gd name="connsiteX10" fmla="*/ 3573 w 10041"/>
            <a:gd name="connsiteY10" fmla="*/ 5828 h 10026"/>
            <a:gd name="connsiteX11" fmla="*/ 4025 w 10041"/>
            <a:gd name="connsiteY11" fmla="*/ 7587 h 10026"/>
            <a:gd name="connsiteX12" fmla="*/ 6720 w 10041"/>
            <a:gd name="connsiteY12" fmla="*/ 9100 h 10026"/>
            <a:gd name="connsiteX13" fmla="*/ 6831 w 10041"/>
            <a:gd name="connsiteY13" fmla="*/ 9955 h 10026"/>
            <a:gd name="connsiteX14" fmla="*/ 7539 w 10041"/>
            <a:gd name="connsiteY14" fmla="*/ 9900 h 10026"/>
            <a:gd name="connsiteX15" fmla="*/ 7955 w 10041"/>
            <a:gd name="connsiteY15" fmla="*/ 8754 h 10026"/>
            <a:gd name="connsiteX16" fmla="*/ 7379 w 10041"/>
            <a:gd name="connsiteY16" fmla="*/ 7593 h 10026"/>
            <a:gd name="connsiteX17" fmla="*/ 8480 w 10041"/>
            <a:gd name="connsiteY17" fmla="*/ 7200 h 10026"/>
            <a:gd name="connsiteX18" fmla="*/ 8338 w 10041"/>
            <a:gd name="connsiteY18" fmla="*/ 6055 h 10026"/>
            <a:gd name="connsiteX19" fmla="*/ 10000 w 10041"/>
            <a:gd name="connsiteY19" fmla="*/ 6237 h 10026"/>
            <a:gd name="connsiteX20" fmla="*/ 9558 w 10041"/>
            <a:gd name="connsiteY20" fmla="*/ 5437 h 10026"/>
            <a:gd name="connsiteX21" fmla="*/ 9733 w 10041"/>
            <a:gd name="connsiteY21" fmla="*/ 4602 h 10026"/>
            <a:gd name="connsiteX22" fmla="*/ 7009 w 10041"/>
            <a:gd name="connsiteY22" fmla="*/ 5435 h 10026"/>
            <a:gd name="connsiteX0" fmla="*/ 7009 w 10014"/>
            <a:gd name="connsiteY0" fmla="*/ 5435 h 10026"/>
            <a:gd name="connsiteX1" fmla="*/ 5847 w 10014"/>
            <a:gd name="connsiteY1" fmla="*/ 2013 h 10026"/>
            <a:gd name="connsiteX2" fmla="*/ 3291 w 10014"/>
            <a:gd name="connsiteY2" fmla="*/ 2028 h 10026"/>
            <a:gd name="connsiteX3" fmla="*/ 2194 w 10014"/>
            <a:gd name="connsiteY3" fmla="*/ 0 h 10026"/>
            <a:gd name="connsiteX4" fmla="*/ 77 w 10014"/>
            <a:gd name="connsiteY4" fmla="*/ 523 h 10026"/>
            <a:gd name="connsiteX5" fmla="*/ 32 w 10014"/>
            <a:gd name="connsiteY5" fmla="*/ 5545 h 10026"/>
            <a:gd name="connsiteX6" fmla="*/ 592 w 10014"/>
            <a:gd name="connsiteY6" fmla="*/ 5521 h 10026"/>
            <a:gd name="connsiteX7" fmla="*/ 679 w 10014"/>
            <a:gd name="connsiteY7" fmla="*/ 4634 h 10026"/>
            <a:gd name="connsiteX8" fmla="*/ 1408 w 10014"/>
            <a:gd name="connsiteY8" fmla="*/ 4220 h 10026"/>
            <a:gd name="connsiteX9" fmla="*/ 2248 w 10014"/>
            <a:gd name="connsiteY9" fmla="*/ 5325 h 10026"/>
            <a:gd name="connsiteX10" fmla="*/ 3573 w 10014"/>
            <a:gd name="connsiteY10" fmla="*/ 5828 h 10026"/>
            <a:gd name="connsiteX11" fmla="*/ 4025 w 10014"/>
            <a:gd name="connsiteY11" fmla="*/ 7587 h 10026"/>
            <a:gd name="connsiteX12" fmla="*/ 6720 w 10014"/>
            <a:gd name="connsiteY12" fmla="*/ 9100 h 10026"/>
            <a:gd name="connsiteX13" fmla="*/ 6831 w 10014"/>
            <a:gd name="connsiteY13" fmla="*/ 9955 h 10026"/>
            <a:gd name="connsiteX14" fmla="*/ 7539 w 10014"/>
            <a:gd name="connsiteY14" fmla="*/ 9900 h 10026"/>
            <a:gd name="connsiteX15" fmla="*/ 7955 w 10014"/>
            <a:gd name="connsiteY15" fmla="*/ 8754 h 10026"/>
            <a:gd name="connsiteX16" fmla="*/ 7379 w 10014"/>
            <a:gd name="connsiteY16" fmla="*/ 7593 h 10026"/>
            <a:gd name="connsiteX17" fmla="*/ 8480 w 10014"/>
            <a:gd name="connsiteY17" fmla="*/ 7200 h 10026"/>
            <a:gd name="connsiteX18" fmla="*/ 8338 w 10014"/>
            <a:gd name="connsiteY18" fmla="*/ 6055 h 10026"/>
            <a:gd name="connsiteX19" fmla="*/ 10000 w 10014"/>
            <a:gd name="connsiteY19" fmla="*/ 6237 h 10026"/>
            <a:gd name="connsiteX20" fmla="*/ 9177 w 10014"/>
            <a:gd name="connsiteY20" fmla="*/ 5518 h 10026"/>
            <a:gd name="connsiteX21" fmla="*/ 9733 w 10014"/>
            <a:gd name="connsiteY21" fmla="*/ 4602 h 10026"/>
            <a:gd name="connsiteX22" fmla="*/ 7009 w 10014"/>
            <a:gd name="connsiteY22" fmla="*/ 5435 h 10026"/>
            <a:gd name="connsiteX0" fmla="*/ 7009 w 10014"/>
            <a:gd name="connsiteY0" fmla="*/ 5435 h 10026"/>
            <a:gd name="connsiteX1" fmla="*/ 5847 w 10014"/>
            <a:gd name="connsiteY1" fmla="*/ 2013 h 10026"/>
            <a:gd name="connsiteX2" fmla="*/ 3291 w 10014"/>
            <a:gd name="connsiteY2" fmla="*/ 2028 h 10026"/>
            <a:gd name="connsiteX3" fmla="*/ 2194 w 10014"/>
            <a:gd name="connsiteY3" fmla="*/ 0 h 10026"/>
            <a:gd name="connsiteX4" fmla="*/ 77 w 10014"/>
            <a:gd name="connsiteY4" fmla="*/ 523 h 10026"/>
            <a:gd name="connsiteX5" fmla="*/ 32 w 10014"/>
            <a:gd name="connsiteY5" fmla="*/ 5545 h 10026"/>
            <a:gd name="connsiteX6" fmla="*/ 592 w 10014"/>
            <a:gd name="connsiteY6" fmla="*/ 5521 h 10026"/>
            <a:gd name="connsiteX7" fmla="*/ 679 w 10014"/>
            <a:gd name="connsiteY7" fmla="*/ 4634 h 10026"/>
            <a:gd name="connsiteX8" fmla="*/ 1408 w 10014"/>
            <a:gd name="connsiteY8" fmla="*/ 4220 h 10026"/>
            <a:gd name="connsiteX9" fmla="*/ 2248 w 10014"/>
            <a:gd name="connsiteY9" fmla="*/ 5325 h 10026"/>
            <a:gd name="connsiteX10" fmla="*/ 3573 w 10014"/>
            <a:gd name="connsiteY10" fmla="*/ 5828 h 10026"/>
            <a:gd name="connsiteX11" fmla="*/ 4025 w 10014"/>
            <a:gd name="connsiteY11" fmla="*/ 7587 h 10026"/>
            <a:gd name="connsiteX12" fmla="*/ 6720 w 10014"/>
            <a:gd name="connsiteY12" fmla="*/ 9100 h 10026"/>
            <a:gd name="connsiteX13" fmla="*/ 6831 w 10014"/>
            <a:gd name="connsiteY13" fmla="*/ 9955 h 10026"/>
            <a:gd name="connsiteX14" fmla="*/ 7539 w 10014"/>
            <a:gd name="connsiteY14" fmla="*/ 9900 h 10026"/>
            <a:gd name="connsiteX15" fmla="*/ 7955 w 10014"/>
            <a:gd name="connsiteY15" fmla="*/ 8754 h 10026"/>
            <a:gd name="connsiteX16" fmla="*/ 7379 w 10014"/>
            <a:gd name="connsiteY16" fmla="*/ 7593 h 10026"/>
            <a:gd name="connsiteX17" fmla="*/ 8480 w 10014"/>
            <a:gd name="connsiteY17" fmla="*/ 7200 h 10026"/>
            <a:gd name="connsiteX18" fmla="*/ 8338 w 10014"/>
            <a:gd name="connsiteY18" fmla="*/ 6055 h 10026"/>
            <a:gd name="connsiteX19" fmla="*/ 10000 w 10014"/>
            <a:gd name="connsiteY19" fmla="*/ 6237 h 10026"/>
            <a:gd name="connsiteX20" fmla="*/ 9177 w 10014"/>
            <a:gd name="connsiteY20" fmla="*/ 5518 h 10026"/>
            <a:gd name="connsiteX21" fmla="*/ 9860 w 10014"/>
            <a:gd name="connsiteY21" fmla="*/ 4846 h 10026"/>
            <a:gd name="connsiteX22" fmla="*/ 7009 w 10014"/>
            <a:gd name="connsiteY22" fmla="*/ 5435 h 10026"/>
            <a:gd name="connsiteX0" fmla="*/ 7009 w 10391"/>
            <a:gd name="connsiteY0" fmla="*/ 5435 h 10026"/>
            <a:gd name="connsiteX1" fmla="*/ 5847 w 10391"/>
            <a:gd name="connsiteY1" fmla="*/ 2013 h 10026"/>
            <a:gd name="connsiteX2" fmla="*/ 3291 w 10391"/>
            <a:gd name="connsiteY2" fmla="*/ 2028 h 10026"/>
            <a:gd name="connsiteX3" fmla="*/ 2194 w 10391"/>
            <a:gd name="connsiteY3" fmla="*/ 0 h 10026"/>
            <a:gd name="connsiteX4" fmla="*/ 77 w 10391"/>
            <a:gd name="connsiteY4" fmla="*/ 523 h 10026"/>
            <a:gd name="connsiteX5" fmla="*/ 32 w 10391"/>
            <a:gd name="connsiteY5" fmla="*/ 5545 h 10026"/>
            <a:gd name="connsiteX6" fmla="*/ 592 w 10391"/>
            <a:gd name="connsiteY6" fmla="*/ 5521 h 10026"/>
            <a:gd name="connsiteX7" fmla="*/ 679 w 10391"/>
            <a:gd name="connsiteY7" fmla="*/ 4634 h 10026"/>
            <a:gd name="connsiteX8" fmla="*/ 1408 w 10391"/>
            <a:gd name="connsiteY8" fmla="*/ 4220 h 10026"/>
            <a:gd name="connsiteX9" fmla="*/ 2248 w 10391"/>
            <a:gd name="connsiteY9" fmla="*/ 5325 h 10026"/>
            <a:gd name="connsiteX10" fmla="*/ 3573 w 10391"/>
            <a:gd name="connsiteY10" fmla="*/ 5828 h 10026"/>
            <a:gd name="connsiteX11" fmla="*/ 4025 w 10391"/>
            <a:gd name="connsiteY11" fmla="*/ 7587 h 10026"/>
            <a:gd name="connsiteX12" fmla="*/ 6720 w 10391"/>
            <a:gd name="connsiteY12" fmla="*/ 9100 h 10026"/>
            <a:gd name="connsiteX13" fmla="*/ 6831 w 10391"/>
            <a:gd name="connsiteY13" fmla="*/ 9955 h 10026"/>
            <a:gd name="connsiteX14" fmla="*/ 7539 w 10391"/>
            <a:gd name="connsiteY14" fmla="*/ 9900 h 10026"/>
            <a:gd name="connsiteX15" fmla="*/ 7955 w 10391"/>
            <a:gd name="connsiteY15" fmla="*/ 8754 h 10026"/>
            <a:gd name="connsiteX16" fmla="*/ 7379 w 10391"/>
            <a:gd name="connsiteY16" fmla="*/ 7593 h 10026"/>
            <a:gd name="connsiteX17" fmla="*/ 8480 w 10391"/>
            <a:gd name="connsiteY17" fmla="*/ 7200 h 10026"/>
            <a:gd name="connsiteX18" fmla="*/ 8338 w 10391"/>
            <a:gd name="connsiteY18" fmla="*/ 6055 h 10026"/>
            <a:gd name="connsiteX19" fmla="*/ 10381 w 10391"/>
            <a:gd name="connsiteY19" fmla="*/ 6237 h 10026"/>
            <a:gd name="connsiteX20" fmla="*/ 9177 w 10391"/>
            <a:gd name="connsiteY20" fmla="*/ 5518 h 10026"/>
            <a:gd name="connsiteX21" fmla="*/ 9860 w 10391"/>
            <a:gd name="connsiteY21" fmla="*/ 4846 h 10026"/>
            <a:gd name="connsiteX22" fmla="*/ 7009 w 10391"/>
            <a:gd name="connsiteY22" fmla="*/ 5435 h 10026"/>
            <a:gd name="connsiteX0" fmla="*/ 7009 w 10399"/>
            <a:gd name="connsiteY0" fmla="*/ 5435 h 10026"/>
            <a:gd name="connsiteX1" fmla="*/ 5847 w 10399"/>
            <a:gd name="connsiteY1" fmla="*/ 2013 h 10026"/>
            <a:gd name="connsiteX2" fmla="*/ 3291 w 10399"/>
            <a:gd name="connsiteY2" fmla="*/ 2028 h 10026"/>
            <a:gd name="connsiteX3" fmla="*/ 2194 w 10399"/>
            <a:gd name="connsiteY3" fmla="*/ 0 h 10026"/>
            <a:gd name="connsiteX4" fmla="*/ 77 w 10399"/>
            <a:gd name="connsiteY4" fmla="*/ 523 h 10026"/>
            <a:gd name="connsiteX5" fmla="*/ 32 w 10399"/>
            <a:gd name="connsiteY5" fmla="*/ 5545 h 10026"/>
            <a:gd name="connsiteX6" fmla="*/ 592 w 10399"/>
            <a:gd name="connsiteY6" fmla="*/ 5521 h 10026"/>
            <a:gd name="connsiteX7" fmla="*/ 679 w 10399"/>
            <a:gd name="connsiteY7" fmla="*/ 4634 h 10026"/>
            <a:gd name="connsiteX8" fmla="*/ 1408 w 10399"/>
            <a:gd name="connsiteY8" fmla="*/ 4220 h 10026"/>
            <a:gd name="connsiteX9" fmla="*/ 2248 w 10399"/>
            <a:gd name="connsiteY9" fmla="*/ 5325 h 10026"/>
            <a:gd name="connsiteX10" fmla="*/ 3573 w 10399"/>
            <a:gd name="connsiteY10" fmla="*/ 5828 h 10026"/>
            <a:gd name="connsiteX11" fmla="*/ 4025 w 10399"/>
            <a:gd name="connsiteY11" fmla="*/ 7587 h 10026"/>
            <a:gd name="connsiteX12" fmla="*/ 6720 w 10399"/>
            <a:gd name="connsiteY12" fmla="*/ 9100 h 10026"/>
            <a:gd name="connsiteX13" fmla="*/ 6831 w 10399"/>
            <a:gd name="connsiteY13" fmla="*/ 9955 h 10026"/>
            <a:gd name="connsiteX14" fmla="*/ 7539 w 10399"/>
            <a:gd name="connsiteY14" fmla="*/ 9900 h 10026"/>
            <a:gd name="connsiteX15" fmla="*/ 7955 w 10399"/>
            <a:gd name="connsiteY15" fmla="*/ 8754 h 10026"/>
            <a:gd name="connsiteX16" fmla="*/ 7379 w 10399"/>
            <a:gd name="connsiteY16" fmla="*/ 7593 h 10026"/>
            <a:gd name="connsiteX17" fmla="*/ 8480 w 10399"/>
            <a:gd name="connsiteY17" fmla="*/ 7200 h 10026"/>
            <a:gd name="connsiteX18" fmla="*/ 8338 w 10399"/>
            <a:gd name="connsiteY18" fmla="*/ 6055 h 10026"/>
            <a:gd name="connsiteX19" fmla="*/ 9796 w 10399"/>
            <a:gd name="connsiteY19" fmla="*/ 6473 h 10026"/>
            <a:gd name="connsiteX20" fmla="*/ 10381 w 10399"/>
            <a:gd name="connsiteY20" fmla="*/ 6237 h 10026"/>
            <a:gd name="connsiteX21" fmla="*/ 9177 w 10399"/>
            <a:gd name="connsiteY21" fmla="*/ 5518 h 10026"/>
            <a:gd name="connsiteX22" fmla="*/ 9860 w 10399"/>
            <a:gd name="connsiteY22" fmla="*/ 4846 h 10026"/>
            <a:gd name="connsiteX23" fmla="*/ 7009 w 10399"/>
            <a:gd name="connsiteY23" fmla="*/ 5435 h 10026"/>
            <a:gd name="connsiteX0" fmla="*/ 7009 w 10522"/>
            <a:gd name="connsiteY0" fmla="*/ 5435 h 10026"/>
            <a:gd name="connsiteX1" fmla="*/ 5847 w 10522"/>
            <a:gd name="connsiteY1" fmla="*/ 2013 h 10026"/>
            <a:gd name="connsiteX2" fmla="*/ 3291 w 10522"/>
            <a:gd name="connsiteY2" fmla="*/ 2028 h 10026"/>
            <a:gd name="connsiteX3" fmla="*/ 2194 w 10522"/>
            <a:gd name="connsiteY3" fmla="*/ 0 h 10026"/>
            <a:gd name="connsiteX4" fmla="*/ 77 w 10522"/>
            <a:gd name="connsiteY4" fmla="*/ 523 h 10026"/>
            <a:gd name="connsiteX5" fmla="*/ 32 w 10522"/>
            <a:gd name="connsiteY5" fmla="*/ 5545 h 10026"/>
            <a:gd name="connsiteX6" fmla="*/ 592 w 10522"/>
            <a:gd name="connsiteY6" fmla="*/ 5521 h 10026"/>
            <a:gd name="connsiteX7" fmla="*/ 679 w 10522"/>
            <a:gd name="connsiteY7" fmla="*/ 4634 h 10026"/>
            <a:gd name="connsiteX8" fmla="*/ 1408 w 10522"/>
            <a:gd name="connsiteY8" fmla="*/ 4220 h 10026"/>
            <a:gd name="connsiteX9" fmla="*/ 2248 w 10522"/>
            <a:gd name="connsiteY9" fmla="*/ 5325 h 10026"/>
            <a:gd name="connsiteX10" fmla="*/ 3573 w 10522"/>
            <a:gd name="connsiteY10" fmla="*/ 5828 h 10026"/>
            <a:gd name="connsiteX11" fmla="*/ 4025 w 10522"/>
            <a:gd name="connsiteY11" fmla="*/ 7587 h 10026"/>
            <a:gd name="connsiteX12" fmla="*/ 6720 w 10522"/>
            <a:gd name="connsiteY12" fmla="*/ 9100 h 10026"/>
            <a:gd name="connsiteX13" fmla="*/ 6831 w 10522"/>
            <a:gd name="connsiteY13" fmla="*/ 9955 h 10026"/>
            <a:gd name="connsiteX14" fmla="*/ 7539 w 10522"/>
            <a:gd name="connsiteY14" fmla="*/ 9900 h 10026"/>
            <a:gd name="connsiteX15" fmla="*/ 7955 w 10522"/>
            <a:gd name="connsiteY15" fmla="*/ 8754 h 10026"/>
            <a:gd name="connsiteX16" fmla="*/ 7379 w 10522"/>
            <a:gd name="connsiteY16" fmla="*/ 7593 h 10026"/>
            <a:gd name="connsiteX17" fmla="*/ 8480 w 10522"/>
            <a:gd name="connsiteY17" fmla="*/ 7200 h 10026"/>
            <a:gd name="connsiteX18" fmla="*/ 8338 w 10522"/>
            <a:gd name="connsiteY18" fmla="*/ 6055 h 10026"/>
            <a:gd name="connsiteX19" fmla="*/ 9796 w 10522"/>
            <a:gd name="connsiteY19" fmla="*/ 6473 h 10026"/>
            <a:gd name="connsiteX20" fmla="*/ 10508 w 10522"/>
            <a:gd name="connsiteY20" fmla="*/ 5830 h 10026"/>
            <a:gd name="connsiteX21" fmla="*/ 9177 w 10522"/>
            <a:gd name="connsiteY21" fmla="*/ 5518 h 10026"/>
            <a:gd name="connsiteX22" fmla="*/ 9860 w 10522"/>
            <a:gd name="connsiteY22" fmla="*/ 4846 h 10026"/>
            <a:gd name="connsiteX23" fmla="*/ 7009 w 10522"/>
            <a:gd name="connsiteY23" fmla="*/ 5435 h 10026"/>
            <a:gd name="connsiteX0" fmla="*/ 7009 w 10575"/>
            <a:gd name="connsiteY0" fmla="*/ 5435 h 10026"/>
            <a:gd name="connsiteX1" fmla="*/ 5847 w 10575"/>
            <a:gd name="connsiteY1" fmla="*/ 2013 h 10026"/>
            <a:gd name="connsiteX2" fmla="*/ 3291 w 10575"/>
            <a:gd name="connsiteY2" fmla="*/ 2028 h 10026"/>
            <a:gd name="connsiteX3" fmla="*/ 2194 w 10575"/>
            <a:gd name="connsiteY3" fmla="*/ 0 h 10026"/>
            <a:gd name="connsiteX4" fmla="*/ 77 w 10575"/>
            <a:gd name="connsiteY4" fmla="*/ 523 h 10026"/>
            <a:gd name="connsiteX5" fmla="*/ 32 w 10575"/>
            <a:gd name="connsiteY5" fmla="*/ 5545 h 10026"/>
            <a:gd name="connsiteX6" fmla="*/ 592 w 10575"/>
            <a:gd name="connsiteY6" fmla="*/ 5521 h 10026"/>
            <a:gd name="connsiteX7" fmla="*/ 679 w 10575"/>
            <a:gd name="connsiteY7" fmla="*/ 4634 h 10026"/>
            <a:gd name="connsiteX8" fmla="*/ 1408 w 10575"/>
            <a:gd name="connsiteY8" fmla="*/ 4220 h 10026"/>
            <a:gd name="connsiteX9" fmla="*/ 2248 w 10575"/>
            <a:gd name="connsiteY9" fmla="*/ 5325 h 10026"/>
            <a:gd name="connsiteX10" fmla="*/ 3573 w 10575"/>
            <a:gd name="connsiteY10" fmla="*/ 5828 h 10026"/>
            <a:gd name="connsiteX11" fmla="*/ 4025 w 10575"/>
            <a:gd name="connsiteY11" fmla="*/ 7587 h 10026"/>
            <a:gd name="connsiteX12" fmla="*/ 6720 w 10575"/>
            <a:gd name="connsiteY12" fmla="*/ 9100 h 10026"/>
            <a:gd name="connsiteX13" fmla="*/ 6831 w 10575"/>
            <a:gd name="connsiteY13" fmla="*/ 9955 h 10026"/>
            <a:gd name="connsiteX14" fmla="*/ 7539 w 10575"/>
            <a:gd name="connsiteY14" fmla="*/ 9900 h 10026"/>
            <a:gd name="connsiteX15" fmla="*/ 7955 w 10575"/>
            <a:gd name="connsiteY15" fmla="*/ 8754 h 10026"/>
            <a:gd name="connsiteX16" fmla="*/ 7379 w 10575"/>
            <a:gd name="connsiteY16" fmla="*/ 7593 h 10026"/>
            <a:gd name="connsiteX17" fmla="*/ 8480 w 10575"/>
            <a:gd name="connsiteY17" fmla="*/ 7200 h 10026"/>
            <a:gd name="connsiteX18" fmla="*/ 8338 w 10575"/>
            <a:gd name="connsiteY18" fmla="*/ 6055 h 10026"/>
            <a:gd name="connsiteX19" fmla="*/ 10177 w 10575"/>
            <a:gd name="connsiteY19" fmla="*/ 6554 h 10026"/>
            <a:gd name="connsiteX20" fmla="*/ 10508 w 10575"/>
            <a:gd name="connsiteY20" fmla="*/ 5830 h 10026"/>
            <a:gd name="connsiteX21" fmla="*/ 9177 w 10575"/>
            <a:gd name="connsiteY21" fmla="*/ 5518 h 10026"/>
            <a:gd name="connsiteX22" fmla="*/ 9860 w 10575"/>
            <a:gd name="connsiteY22" fmla="*/ 4846 h 10026"/>
            <a:gd name="connsiteX23" fmla="*/ 7009 w 10575"/>
            <a:gd name="connsiteY23" fmla="*/ 5435 h 10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10575" h="10026">
              <a:moveTo>
                <a:pt x="7009" y="5435"/>
              </a:moveTo>
              <a:lnTo>
                <a:pt x="5847" y="2013"/>
              </a:lnTo>
              <a:lnTo>
                <a:pt x="3291" y="2028"/>
              </a:lnTo>
              <a:lnTo>
                <a:pt x="2194" y="0"/>
              </a:lnTo>
              <a:lnTo>
                <a:pt x="77" y="523"/>
              </a:lnTo>
              <a:cubicBezTo>
                <a:pt x="61" y="2196"/>
                <a:pt x="-54" y="4712"/>
                <a:pt x="32" y="5545"/>
              </a:cubicBezTo>
              <a:lnTo>
                <a:pt x="592" y="5521"/>
              </a:lnTo>
              <a:cubicBezTo>
                <a:pt x="621" y="5227"/>
                <a:pt x="651" y="4930"/>
                <a:pt x="679" y="4634"/>
              </a:cubicBezTo>
              <a:lnTo>
                <a:pt x="1408" y="4220"/>
              </a:lnTo>
              <a:lnTo>
                <a:pt x="2248" y="5325"/>
              </a:lnTo>
              <a:lnTo>
                <a:pt x="3573" y="5828"/>
              </a:lnTo>
              <a:cubicBezTo>
                <a:pt x="3724" y="6414"/>
                <a:pt x="3874" y="7001"/>
                <a:pt x="4025" y="7587"/>
              </a:cubicBezTo>
              <a:lnTo>
                <a:pt x="6720" y="9100"/>
              </a:lnTo>
              <a:cubicBezTo>
                <a:pt x="6757" y="9384"/>
                <a:pt x="6639" y="9970"/>
                <a:pt x="6831" y="9955"/>
              </a:cubicBezTo>
              <a:cubicBezTo>
                <a:pt x="7066" y="9937"/>
                <a:pt x="7445" y="10158"/>
                <a:pt x="7539" y="9900"/>
              </a:cubicBezTo>
              <a:lnTo>
                <a:pt x="7955" y="8754"/>
              </a:lnTo>
              <a:lnTo>
                <a:pt x="7379" y="7593"/>
              </a:lnTo>
              <a:lnTo>
                <a:pt x="8480" y="7200"/>
              </a:lnTo>
              <a:cubicBezTo>
                <a:pt x="8433" y="6818"/>
                <a:pt x="8055" y="6163"/>
                <a:pt x="8338" y="6055"/>
              </a:cubicBezTo>
              <a:cubicBezTo>
                <a:pt x="8621" y="5947"/>
                <a:pt x="9837" y="6524"/>
                <a:pt x="10177" y="6554"/>
              </a:cubicBezTo>
              <a:cubicBezTo>
                <a:pt x="10517" y="6584"/>
                <a:pt x="10675" y="6003"/>
                <a:pt x="10508" y="5830"/>
              </a:cubicBezTo>
              <a:cubicBezTo>
                <a:pt x="10341" y="5657"/>
                <a:pt x="9285" y="5682"/>
                <a:pt x="9177" y="5518"/>
              </a:cubicBezTo>
              <a:cubicBezTo>
                <a:pt x="9069" y="5354"/>
                <a:pt x="10288" y="4853"/>
                <a:pt x="9860" y="4846"/>
              </a:cubicBezTo>
              <a:lnTo>
                <a:pt x="7009" y="5435"/>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569456</xdr:colOff>
      <xdr:row>21</xdr:row>
      <xdr:rowOff>46147</xdr:rowOff>
    </xdr:from>
    <xdr:to>
      <xdr:col>12</xdr:col>
      <xdr:colOff>151002</xdr:colOff>
      <xdr:row>22</xdr:row>
      <xdr:rowOff>8162</xdr:rowOff>
    </xdr:to>
    <xdr:sp macro="" textlink="">
      <xdr:nvSpPr>
        <xdr:cNvPr id="200" name="TJ">
          <a:extLst>
            <a:ext uri="{FF2B5EF4-FFF2-40B4-BE49-F238E27FC236}">
              <a16:creationId xmlns:a16="http://schemas.microsoft.com/office/drawing/2014/main" id="{00000000-0008-0000-0D00-0000C8000000}"/>
            </a:ext>
          </a:extLst>
        </xdr:cNvPr>
        <xdr:cNvSpPr>
          <a:spLocks/>
        </xdr:cNvSpPr>
      </xdr:nvSpPr>
      <xdr:spPr bwMode="auto">
        <a:xfrm>
          <a:off x="7379831" y="3884722"/>
          <a:ext cx="191146" cy="123940"/>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5000 w 10000"/>
            <a:gd name="connsiteY14" fmla="*/ 10000 h 10000"/>
            <a:gd name="connsiteX15" fmla="*/ 8151 w 10000"/>
            <a:gd name="connsiteY15" fmla="*/ 8940 h 10000"/>
            <a:gd name="connsiteX16" fmla="*/ 8636 w 10000"/>
            <a:gd name="connsiteY16" fmla="*/ 8435 h 10000"/>
            <a:gd name="connsiteX17" fmla="*/ 9545 w 10000"/>
            <a:gd name="connsiteY17" fmla="*/ 6870 h 10000"/>
            <a:gd name="connsiteX18" fmla="*/ 10000 w 10000"/>
            <a:gd name="connsiteY18" fmla="*/ 6870 h 10000"/>
            <a:gd name="connsiteX19" fmla="*/ 7273 w 10000"/>
            <a:gd name="connsiteY19" fmla="*/ 5826 h 10000"/>
            <a:gd name="connsiteX20" fmla="*/ 6818 w 10000"/>
            <a:gd name="connsiteY20" fmla="*/ 3130 h 10000"/>
            <a:gd name="connsiteX21" fmla="*/ 8636 w 10000"/>
            <a:gd name="connsiteY21" fmla="*/ 1043 h 10000"/>
            <a:gd name="connsiteX22" fmla="*/ 5909 w 10000"/>
            <a:gd name="connsiteY22" fmla="*/ 0 h 10000"/>
            <a:gd name="connsiteX23" fmla="*/ 3636 w 10000"/>
            <a:gd name="connsiteY23" fmla="*/ 522 h 10000"/>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7417 w 10000"/>
            <a:gd name="connsiteY14" fmla="*/ 6551 h 10000"/>
            <a:gd name="connsiteX15" fmla="*/ 5000 w 10000"/>
            <a:gd name="connsiteY15" fmla="*/ 10000 h 10000"/>
            <a:gd name="connsiteX16" fmla="*/ 8151 w 10000"/>
            <a:gd name="connsiteY16" fmla="*/ 8940 h 10000"/>
            <a:gd name="connsiteX17" fmla="*/ 8636 w 10000"/>
            <a:gd name="connsiteY17" fmla="*/ 8435 h 10000"/>
            <a:gd name="connsiteX18" fmla="*/ 9545 w 10000"/>
            <a:gd name="connsiteY18" fmla="*/ 6870 h 10000"/>
            <a:gd name="connsiteX19" fmla="*/ 10000 w 10000"/>
            <a:gd name="connsiteY19" fmla="*/ 6870 h 10000"/>
            <a:gd name="connsiteX20" fmla="*/ 7273 w 10000"/>
            <a:gd name="connsiteY20" fmla="*/ 5826 h 10000"/>
            <a:gd name="connsiteX21" fmla="*/ 6818 w 10000"/>
            <a:gd name="connsiteY21" fmla="*/ 3130 h 10000"/>
            <a:gd name="connsiteX22" fmla="*/ 8636 w 10000"/>
            <a:gd name="connsiteY22" fmla="*/ 1043 h 10000"/>
            <a:gd name="connsiteX23" fmla="*/ 5909 w 10000"/>
            <a:gd name="connsiteY23" fmla="*/ 0 h 10000"/>
            <a:gd name="connsiteX24" fmla="*/ 3636 w 10000"/>
            <a:gd name="connsiteY24" fmla="*/ 522 h 10000"/>
            <a:gd name="connsiteX0" fmla="*/ 3636 w 10000"/>
            <a:gd name="connsiteY0" fmla="*/ 522 h 8940"/>
            <a:gd name="connsiteX1" fmla="*/ 909 w 10000"/>
            <a:gd name="connsiteY1" fmla="*/ 522 h 8940"/>
            <a:gd name="connsiteX2" fmla="*/ 0 w 10000"/>
            <a:gd name="connsiteY2" fmla="*/ 0 h 8940"/>
            <a:gd name="connsiteX3" fmla="*/ 0 w 10000"/>
            <a:gd name="connsiteY3" fmla="*/ 1043 h 8940"/>
            <a:gd name="connsiteX4" fmla="*/ 455 w 10000"/>
            <a:gd name="connsiteY4" fmla="*/ 2609 h 8940"/>
            <a:gd name="connsiteX5" fmla="*/ 679 w 10000"/>
            <a:gd name="connsiteY5" fmla="*/ 4295 h 8940"/>
            <a:gd name="connsiteX6" fmla="*/ 455 w 10000"/>
            <a:gd name="connsiteY6" fmla="*/ 5304 h 8940"/>
            <a:gd name="connsiteX7" fmla="*/ 909 w 10000"/>
            <a:gd name="connsiteY7" fmla="*/ 6348 h 8940"/>
            <a:gd name="connsiteX8" fmla="*/ 1598 w 10000"/>
            <a:gd name="connsiteY8" fmla="*/ 7682 h 8940"/>
            <a:gd name="connsiteX9" fmla="*/ 4110 w 10000"/>
            <a:gd name="connsiteY9" fmla="*/ 6712 h 8940"/>
            <a:gd name="connsiteX10" fmla="*/ 4448 w 10000"/>
            <a:gd name="connsiteY10" fmla="*/ 7069 h 8940"/>
            <a:gd name="connsiteX11" fmla="*/ 5010 w 10000"/>
            <a:gd name="connsiteY11" fmla="*/ 7076 h 8940"/>
            <a:gd name="connsiteX12" fmla="*/ 5000 w 10000"/>
            <a:gd name="connsiteY12" fmla="*/ 7391 h 8940"/>
            <a:gd name="connsiteX13" fmla="*/ 4545 w 10000"/>
            <a:gd name="connsiteY13" fmla="*/ 7913 h 8940"/>
            <a:gd name="connsiteX14" fmla="*/ 7417 w 10000"/>
            <a:gd name="connsiteY14" fmla="*/ 6551 h 8940"/>
            <a:gd name="connsiteX15" fmla="*/ 6733 w 10000"/>
            <a:gd name="connsiteY15" fmla="*/ 8318 h 8940"/>
            <a:gd name="connsiteX16" fmla="*/ 8151 w 10000"/>
            <a:gd name="connsiteY16" fmla="*/ 8940 h 8940"/>
            <a:gd name="connsiteX17" fmla="*/ 8636 w 10000"/>
            <a:gd name="connsiteY17" fmla="*/ 8435 h 8940"/>
            <a:gd name="connsiteX18" fmla="*/ 9545 w 10000"/>
            <a:gd name="connsiteY18" fmla="*/ 6870 h 8940"/>
            <a:gd name="connsiteX19" fmla="*/ 10000 w 10000"/>
            <a:gd name="connsiteY19" fmla="*/ 6870 h 8940"/>
            <a:gd name="connsiteX20" fmla="*/ 7273 w 10000"/>
            <a:gd name="connsiteY20" fmla="*/ 5826 h 8940"/>
            <a:gd name="connsiteX21" fmla="*/ 6818 w 10000"/>
            <a:gd name="connsiteY21" fmla="*/ 3130 h 8940"/>
            <a:gd name="connsiteX22" fmla="*/ 8636 w 10000"/>
            <a:gd name="connsiteY22" fmla="*/ 1043 h 8940"/>
            <a:gd name="connsiteX23" fmla="*/ 5909 w 10000"/>
            <a:gd name="connsiteY23" fmla="*/ 0 h 8940"/>
            <a:gd name="connsiteX24" fmla="*/ 3636 w 10000"/>
            <a:gd name="connsiteY24" fmla="*/ 522 h 894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6818 w 10000"/>
            <a:gd name="connsiteY21" fmla="*/ 3501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3636 w 10000"/>
            <a:gd name="connsiteY24" fmla="*/ 584 h 10000"/>
            <a:gd name="connsiteX0" fmla="*/ 4969 w 10000"/>
            <a:gd name="connsiteY0" fmla="*/ 4346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4969 w 10000"/>
            <a:gd name="connsiteY0" fmla="*/ 4346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5769 w 10000"/>
            <a:gd name="connsiteY0" fmla="*/ 4722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5769 w 10000"/>
            <a:gd name="connsiteY24" fmla="*/ 4722 h 10000"/>
            <a:gd name="connsiteX0" fmla="*/ 6302 w 10000"/>
            <a:gd name="connsiteY0" fmla="*/ 4534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4534 h 10000"/>
            <a:gd name="connsiteX1" fmla="*/ 4776 w 10000"/>
            <a:gd name="connsiteY1" fmla="*/ 4346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3367 h 8833"/>
            <a:gd name="connsiteX1" fmla="*/ 4776 w 10000"/>
            <a:gd name="connsiteY1" fmla="*/ 3179 h 8833"/>
            <a:gd name="connsiteX2" fmla="*/ 4666 w 10000"/>
            <a:gd name="connsiteY2" fmla="*/ 4853 h 8833"/>
            <a:gd name="connsiteX3" fmla="*/ 0 w 10000"/>
            <a:gd name="connsiteY3" fmla="*/ 0 h 8833"/>
            <a:gd name="connsiteX4" fmla="*/ 455 w 10000"/>
            <a:gd name="connsiteY4" fmla="*/ 1751 h 8833"/>
            <a:gd name="connsiteX5" fmla="*/ 679 w 10000"/>
            <a:gd name="connsiteY5" fmla="*/ 3637 h 8833"/>
            <a:gd name="connsiteX6" fmla="*/ 455 w 10000"/>
            <a:gd name="connsiteY6" fmla="*/ 4766 h 8833"/>
            <a:gd name="connsiteX7" fmla="*/ 909 w 10000"/>
            <a:gd name="connsiteY7" fmla="*/ 5934 h 8833"/>
            <a:gd name="connsiteX8" fmla="*/ 1598 w 10000"/>
            <a:gd name="connsiteY8" fmla="*/ 7426 h 8833"/>
            <a:gd name="connsiteX9" fmla="*/ 4110 w 10000"/>
            <a:gd name="connsiteY9" fmla="*/ 6341 h 8833"/>
            <a:gd name="connsiteX10" fmla="*/ 4448 w 10000"/>
            <a:gd name="connsiteY10" fmla="*/ 6740 h 8833"/>
            <a:gd name="connsiteX11" fmla="*/ 5010 w 10000"/>
            <a:gd name="connsiteY11" fmla="*/ 6748 h 8833"/>
            <a:gd name="connsiteX12" fmla="*/ 5000 w 10000"/>
            <a:gd name="connsiteY12" fmla="*/ 7100 h 8833"/>
            <a:gd name="connsiteX13" fmla="*/ 4545 w 10000"/>
            <a:gd name="connsiteY13" fmla="*/ 7684 h 8833"/>
            <a:gd name="connsiteX14" fmla="*/ 7417 w 10000"/>
            <a:gd name="connsiteY14" fmla="*/ 6161 h 8833"/>
            <a:gd name="connsiteX15" fmla="*/ 6733 w 10000"/>
            <a:gd name="connsiteY15" fmla="*/ 8137 h 8833"/>
            <a:gd name="connsiteX16" fmla="*/ 8151 w 10000"/>
            <a:gd name="connsiteY16" fmla="*/ 8833 h 8833"/>
            <a:gd name="connsiteX17" fmla="*/ 8636 w 10000"/>
            <a:gd name="connsiteY17" fmla="*/ 8268 h 8833"/>
            <a:gd name="connsiteX18" fmla="*/ 9545 w 10000"/>
            <a:gd name="connsiteY18" fmla="*/ 6518 h 8833"/>
            <a:gd name="connsiteX19" fmla="*/ 10000 w 10000"/>
            <a:gd name="connsiteY19" fmla="*/ 6518 h 8833"/>
            <a:gd name="connsiteX20" fmla="*/ 9539 w 10000"/>
            <a:gd name="connsiteY20" fmla="*/ 3281 h 8833"/>
            <a:gd name="connsiteX21" fmla="*/ 8551 w 10000"/>
            <a:gd name="connsiteY21" fmla="*/ 1582 h 8833"/>
            <a:gd name="connsiteX22" fmla="*/ 7169 w 10000"/>
            <a:gd name="connsiteY22" fmla="*/ 2445 h 8833"/>
            <a:gd name="connsiteX23" fmla="*/ 5776 w 10000"/>
            <a:gd name="connsiteY23" fmla="*/ 902 h 8833"/>
            <a:gd name="connsiteX24" fmla="*/ 6302 w 10000"/>
            <a:gd name="connsiteY24" fmla="*/ 3367 h 8833"/>
            <a:gd name="connsiteX0" fmla="*/ 6702 w 10400"/>
            <a:gd name="connsiteY0" fmla="*/ 3812 h 10000"/>
            <a:gd name="connsiteX1" fmla="*/ 5176 w 10400"/>
            <a:gd name="connsiteY1" fmla="*/ 3599 h 10000"/>
            <a:gd name="connsiteX2" fmla="*/ 5066 w 10400"/>
            <a:gd name="connsiteY2" fmla="*/ 5494 h 10000"/>
            <a:gd name="connsiteX3" fmla="*/ 0 w 10400"/>
            <a:gd name="connsiteY3" fmla="*/ 0 h 10000"/>
            <a:gd name="connsiteX4" fmla="*/ 855 w 10400"/>
            <a:gd name="connsiteY4" fmla="*/ 1982 h 10000"/>
            <a:gd name="connsiteX5" fmla="*/ 1079 w 10400"/>
            <a:gd name="connsiteY5" fmla="*/ 4118 h 10000"/>
            <a:gd name="connsiteX6" fmla="*/ 855 w 10400"/>
            <a:gd name="connsiteY6" fmla="*/ 5396 h 10000"/>
            <a:gd name="connsiteX7" fmla="*/ 1309 w 10400"/>
            <a:gd name="connsiteY7" fmla="*/ 6718 h 10000"/>
            <a:gd name="connsiteX8" fmla="*/ 1998 w 10400"/>
            <a:gd name="connsiteY8" fmla="*/ 8407 h 10000"/>
            <a:gd name="connsiteX9" fmla="*/ 4510 w 10400"/>
            <a:gd name="connsiteY9" fmla="*/ 7179 h 10000"/>
            <a:gd name="connsiteX10" fmla="*/ 4848 w 10400"/>
            <a:gd name="connsiteY10" fmla="*/ 7630 h 10000"/>
            <a:gd name="connsiteX11" fmla="*/ 5410 w 10400"/>
            <a:gd name="connsiteY11" fmla="*/ 7640 h 10000"/>
            <a:gd name="connsiteX12" fmla="*/ 5400 w 10400"/>
            <a:gd name="connsiteY12" fmla="*/ 8038 h 10000"/>
            <a:gd name="connsiteX13" fmla="*/ 4945 w 10400"/>
            <a:gd name="connsiteY13" fmla="*/ 8699 h 10000"/>
            <a:gd name="connsiteX14" fmla="*/ 7817 w 10400"/>
            <a:gd name="connsiteY14" fmla="*/ 6975 h 10000"/>
            <a:gd name="connsiteX15" fmla="*/ 7133 w 10400"/>
            <a:gd name="connsiteY15" fmla="*/ 9212 h 10000"/>
            <a:gd name="connsiteX16" fmla="*/ 8551 w 10400"/>
            <a:gd name="connsiteY16" fmla="*/ 10000 h 10000"/>
            <a:gd name="connsiteX17" fmla="*/ 9036 w 10400"/>
            <a:gd name="connsiteY17" fmla="*/ 9360 h 10000"/>
            <a:gd name="connsiteX18" fmla="*/ 9945 w 10400"/>
            <a:gd name="connsiteY18" fmla="*/ 7379 h 10000"/>
            <a:gd name="connsiteX19" fmla="*/ 10400 w 10400"/>
            <a:gd name="connsiteY19" fmla="*/ 7379 h 10000"/>
            <a:gd name="connsiteX20" fmla="*/ 9939 w 10400"/>
            <a:gd name="connsiteY20" fmla="*/ 3714 h 10000"/>
            <a:gd name="connsiteX21" fmla="*/ 8951 w 10400"/>
            <a:gd name="connsiteY21" fmla="*/ 1791 h 10000"/>
            <a:gd name="connsiteX22" fmla="*/ 7569 w 10400"/>
            <a:gd name="connsiteY22" fmla="*/ 2768 h 10000"/>
            <a:gd name="connsiteX23" fmla="*/ 6176 w 10400"/>
            <a:gd name="connsiteY23" fmla="*/ 1021 h 10000"/>
            <a:gd name="connsiteX24" fmla="*/ 6702 w 10400"/>
            <a:gd name="connsiteY24" fmla="*/ 3812 h 10000"/>
            <a:gd name="connsiteX0" fmla="*/ 5847 w 9545"/>
            <a:gd name="connsiteY0" fmla="*/ 2791 h 8979"/>
            <a:gd name="connsiteX1" fmla="*/ 4321 w 9545"/>
            <a:gd name="connsiteY1" fmla="*/ 2578 h 8979"/>
            <a:gd name="connsiteX2" fmla="*/ 4211 w 9545"/>
            <a:gd name="connsiteY2" fmla="*/ 4473 h 8979"/>
            <a:gd name="connsiteX3" fmla="*/ 0 w 9545"/>
            <a:gd name="connsiteY3" fmla="*/ 961 h 8979"/>
            <a:gd name="connsiteX4" fmla="*/ 224 w 9545"/>
            <a:gd name="connsiteY4" fmla="*/ 3097 h 8979"/>
            <a:gd name="connsiteX5" fmla="*/ 0 w 9545"/>
            <a:gd name="connsiteY5" fmla="*/ 4375 h 8979"/>
            <a:gd name="connsiteX6" fmla="*/ 454 w 9545"/>
            <a:gd name="connsiteY6" fmla="*/ 5697 h 8979"/>
            <a:gd name="connsiteX7" fmla="*/ 1143 w 9545"/>
            <a:gd name="connsiteY7" fmla="*/ 7386 h 8979"/>
            <a:gd name="connsiteX8" fmla="*/ 3655 w 9545"/>
            <a:gd name="connsiteY8" fmla="*/ 6158 h 8979"/>
            <a:gd name="connsiteX9" fmla="*/ 3993 w 9545"/>
            <a:gd name="connsiteY9" fmla="*/ 6609 h 8979"/>
            <a:gd name="connsiteX10" fmla="*/ 4555 w 9545"/>
            <a:gd name="connsiteY10" fmla="*/ 6619 h 8979"/>
            <a:gd name="connsiteX11" fmla="*/ 4545 w 9545"/>
            <a:gd name="connsiteY11" fmla="*/ 7017 h 8979"/>
            <a:gd name="connsiteX12" fmla="*/ 4090 w 9545"/>
            <a:gd name="connsiteY12" fmla="*/ 7678 h 8979"/>
            <a:gd name="connsiteX13" fmla="*/ 6962 w 9545"/>
            <a:gd name="connsiteY13" fmla="*/ 5954 h 8979"/>
            <a:gd name="connsiteX14" fmla="*/ 6278 w 9545"/>
            <a:gd name="connsiteY14" fmla="*/ 8191 h 8979"/>
            <a:gd name="connsiteX15" fmla="*/ 7696 w 9545"/>
            <a:gd name="connsiteY15" fmla="*/ 8979 h 8979"/>
            <a:gd name="connsiteX16" fmla="*/ 8181 w 9545"/>
            <a:gd name="connsiteY16" fmla="*/ 8339 h 8979"/>
            <a:gd name="connsiteX17" fmla="*/ 9090 w 9545"/>
            <a:gd name="connsiteY17" fmla="*/ 6358 h 8979"/>
            <a:gd name="connsiteX18" fmla="*/ 9545 w 9545"/>
            <a:gd name="connsiteY18" fmla="*/ 6358 h 8979"/>
            <a:gd name="connsiteX19" fmla="*/ 9084 w 9545"/>
            <a:gd name="connsiteY19" fmla="*/ 2693 h 8979"/>
            <a:gd name="connsiteX20" fmla="*/ 8096 w 9545"/>
            <a:gd name="connsiteY20" fmla="*/ 770 h 8979"/>
            <a:gd name="connsiteX21" fmla="*/ 6714 w 9545"/>
            <a:gd name="connsiteY21" fmla="*/ 1747 h 8979"/>
            <a:gd name="connsiteX22" fmla="*/ 5321 w 9545"/>
            <a:gd name="connsiteY22" fmla="*/ 0 h 8979"/>
            <a:gd name="connsiteX23" fmla="*/ 5847 w 9545"/>
            <a:gd name="connsiteY23" fmla="*/ 2791 h 8979"/>
            <a:gd name="connsiteX0" fmla="*/ 6126 w 10000"/>
            <a:gd name="connsiteY0" fmla="*/ 3108 h 10000"/>
            <a:gd name="connsiteX1" fmla="*/ 4527 w 10000"/>
            <a:gd name="connsiteY1" fmla="*/ 2871 h 10000"/>
            <a:gd name="connsiteX2" fmla="*/ 4412 w 10000"/>
            <a:gd name="connsiteY2" fmla="*/ 4982 h 10000"/>
            <a:gd name="connsiteX3" fmla="*/ 235 w 10000"/>
            <a:gd name="connsiteY3" fmla="*/ 3449 h 10000"/>
            <a:gd name="connsiteX4" fmla="*/ 0 w 10000"/>
            <a:gd name="connsiteY4" fmla="*/ 4872 h 10000"/>
            <a:gd name="connsiteX5" fmla="*/ 476 w 10000"/>
            <a:gd name="connsiteY5" fmla="*/ 6345 h 10000"/>
            <a:gd name="connsiteX6" fmla="*/ 1197 w 10000"/>
            <a:gd name="connsiteY6" fmla="*/ 8226 h 10000"/>
            <a:gd name="connsiteX7" fmla="*/ 3829 w 10000"/>
            <a:gd name="connsiteY7" fmla="*/ 6858 h 10000"/>
            <a:gd name="connsiteX8" fmla="*/ 4183 w 10000"/>
            <a:gd name="connsiteY8" fmla="*/ 7361 h 10000"/>
            <a:gd name="connsiteX9" fmla="*/ 4772 w 10000"/>
            <a:gd name="connsiteY9" fmla="*/ 7372 h 10000"/>
            <a:gd name="connsiteX10" fmla="*/ 4762 w 10000"/>
            <a:gd name="connsiteY10" fmla="*/ 7815 h 10000"/>
            <a:gd name="connsiteX11" fmla="*/ 4285 w 10000"/>
            <a:gd name="connsiteY11" fmla="*/ 8551 h 10000"/>
            <a:gd name="connsiteX12" fmla="*/ 7294 w 10000"/>
            <a:gd name="connsiteY12" fmla="*/ 6631 h 10000"/>
            <a:gd name="connsiteX13" fmla="*/ 6577 w 10000"/>
            <a:gd name="connsiteY13" fmla="*/ 9122 h 10000"/>
            <a:gd name="connsiteX14" fmla="*/ 8063 w 10000"/>
            <a:gd name="connsiteY14" fmla="*/ 10000 h 10000"/>
            <a:gd name="connsiteX15" fmla="*/ 8571 w 10000"/>
            <a:gd name="connsiteY15" fmla="*/ 9287 h 10000"/>
            <a:gd name="connsiteX16" fmla="*/ 9523 w 10000"/>
            <a:gd name="connsiteY16" fmla="*/ 7081 h 10000"/>
            <a:gd name="connsiteX17" fmla="*/ 10000 w 10000"/>
            <a:gd name="connsiteY17" fmla="*/ 7081 h 10000"/>
            <a:gd name="connsiteX18" fmla="*/ 9517 w 10000"/>
            <a:gd name="connsiteY18" fmla="*/ 2999 h 10000"/>
            <a:gd name="connsiteX19" fmla="*/ 8482 w 10000"/>
            <a:gd name="connsiteY19" fmla="*/ 858 h 10000"/>
            <a:gd name="connsiteX20" fmla="*/ 7034 w 10000"/>
            <a:gd name="connsiteY20" fmla="*/ 1946 h 10000"/>
            <a:gd name="connsiteX21" fmla="*/ 5575 w 10000"/>
            <a:gd name="connsiteY21" fmla="*/ 0 h 10000"/>
            <a:gd name="connsiteX22" fmla="*/ 6126 w 10000"/>
            <a:gd name="connsiteY22" fmla="*/ 3108 h 10000"/>
            <a:gd name="connsiteX0" fmla="*/ 6126 w 10000"/>
            <a:gd name="connsiteY0" fmla="*/ 3108 h 10000"/>
            <a:gd name="connsiteX1" fmla="*/ 4527 w 10000"/>
            <a:gd name="connsiteY1" fmla="*/ 2871 h 10000"/>
            <a:gd name="connsiteX2" fmla="*/ 4412 w 10000"/>
            <a:gd name="connsiteY2" fmla="*/ 4982 h 10000"/>
            <a:gd name="connsiteX3" fmla="*/ 0 w 10000"/>
            <a:gd name="connsiteY3" fmla="*/ 4872 h 10000"/>
            <a:gd name="connsiteX4" fmla="*/ 476 w 10000"/>
            <a:gd name="connsiteY4" fmla="*/ 6345 h 10000"/>
            <a:gd name="connsiteX5" fmla="*/ 1197 w 10000"/>
            <a:gd name="connsiteY5" fmla="*/ 8226 h 10000"/>
            <a:gd name="connsiteX6" fmla="*/ 3829 w 10000"/>
            <a:gd name="connsiteY6" fmla="*/ 6858 h 10000"/>
            <a:gd name="connsiteX7" fmla="*/ 4183 w 10000"/>
            <a:gd name="connsiteY7" fmla="*/ 7361 h 10000"/>
            <a:gd name="connsiteX8" fmla="*/ 4772 w 10000"/>
            <a:gd name="connsiteY8" fmla="*/ 7372 h 10000"/>
            <a:gd name="connsiteX9" fmla="*/ 4762 w 10000"/>
            <a:gd name="connsiteY9" fmla="*/ 7815 h 10000"/>
            <a:gd name="connsiteX10" fmla="*/ 4285 w 10000"/>
            <a:gd name="connsiteY10" fmla="*/ 8551 h 10000"/>
            <a:gd name="connsiteX11" fmla="*/ 7294 w 10000"/>
            <a:gd name="connsiteY11" fmla="*/ 6631 h 10000"/>
            <a:gd name="connsiteX12" fmla="*/ 6577 w 10000"/>
            <a:gd name="connsiteY12" fmla="*/ 9122 h 10000"/>
            <a:gd name="connsiteX13" fmla="*/ 8063 w 10000"/>
            <a:gd name="connsiteY13" fmla="*/ 10000 h 10000"/>
            <a:gd name="connsiteX14" fmla="*/ 8571 w 10000"/>
            <a:gd name="connsiteY14" fmla="*/ 9287 h 10000"/>
            <a:gd name="connsiteX15" fmla="*/ 9523 w 10000"/>
            <a:gd name="connsiteY15" fmla="*/ 7081 h 10000"/>
            <a:gd name="connsiteX16" fmla="*/ 10000 w 10000"/>
            <a:gd name="connsiteY16" fmla="*/ 7081 h 10000"/>
            <a:gd name="connsiteX17" fmla="*/ 9517 w 10000"/>
            <a:gd name="connsiteY17" fmla="*/ 2999 h 10000"/>
            <a:gd name="connsiteX18" fmla="*/ 8482 w 10000"/>
            <a:gd name="connsiteY18" fmla="*/ 858 h 10000"/>
            <a:gd name="connsiteX19" fmla="*/ 7034 w 10000"/>
            <a:gd name="connsiteY19" fmla="*/ 1946 h 10000"/>
            <a:gd name="connsiteX20" fmla="*/ 5575 w 10000"/>
            <a:gd name="connsiteY20" fmla="*/ 0 h 10000"/>
            <a:gd name="connsiteX21" fmla="*/ 6126 w 10000"/>
            <a:gd name="connsiteY21" fmla="*/ 3108 h 10000"/>
            <a:gd name="connsiteX0" fmla="*/ 5650 w 9524"/>
            <a:gd name="connsiteY0" fmla="*/ 3108 h 10000"/>
            <a:gd name="connsiteX1" fmla="*/ 4051 w 9524"/>
            <a:gd name="connsiteY1" fmla="*/ 2871 h 10000"/>
            <a:gd name="connsiteX2" fmla="*/ 3936 w 9524"/>
            <a:gd name="connsiteY2" fmla="*/ 4982 h 10000"/>
            <a:gd name="connsiteX3" fmla="*/ 0 w 9524"/>
            <a:gd name="connsiteY3" fmla="*/ 6345 h 10000"/>
            <a:gd name="connsiteX4" fmla="*/ 721 w 9524"/>
            <a:gd name="connsiteY4" fmla="*/ 8226 h 10000"/>
            <a:gd name="connsiteX5" fmla="*/ 3353 w 9524"/>
            <a:gd name="connsiteY5" fmla="*/ 6858 h 10000"/>
            <a:gd name="connsiteX6" fmla="*/ 3707 w 9524"/>
            <a:gd name="connsiteY6" fmla="*/ 7361 h 10000"/>
            <a:gd name="connsiteX7" fmla="*/ 4296 w 9524"/>
            <a:gd name="connsiteY7" fmla="*/ 7372 h 10000"/>
            <a:gd name="connsiteX8" fmla="*/ 4286 w 9524"/>
            <a:gd name="connsiteY8" fmla="*/ 7815 h 10000"/>
            <a:gd name="connsiteX9" fmla="*/ 3809 w 9524"/>
            <a:gd name="connsiteY9" fmla="*/ 8551 h 10000"/>
            <a:gd name="connsiteX10" fmla="*/ 6818 w 9524"/>
            <a:gd name="connsiteY10" fmla="*/ 6631 h 10000"/>
            <a:gd name="connsiteX11" fmla="*/ 6101 w 9524"/>
            <a:gd name="connsiteY11" fmla="*/ 9122 h 10000"/>
            <a:gd name="connsiteX12" fmla="*/ 7587 w 9524"/>
            <a:gd name="connsiteY12" fmla="*/ 10000 h 10000"/>
            <a:gd name="connsiteX13" fmla="*/ 8095 w 9524"/>
            <a:gd name="connsiteY13" fmla="*/ 9287 h 10000"/>
            <a:gd name="connsiteX14" fmla="*/ 9047 w 9524"/>
            <a:gd name="connsiteY14" fmla="*/ 7081 h 10000"/>
            <a:gd name="connsiteX15" fmla="*/ 9524 w 9524"/>
            <a:gd name="connsiteY15" fmla="*/ 7081 h 10000"/>
            <a:gd name="connsiteX16" fmla="*/ 9041 w 9524"/>
            <a:gd name="connsiteY16" fmla="*/ 2999 h 10000"/>
            <a:gd name="connsiteX17" fmla="*/ 8006 w 9524"/>
            <a:gd name="connsiteY17" fmla="*/ 858 h 10000"/>
            <a:gd name="connsiteX18" fmla="*/ 6558 w 9524"/>
            <a:gd name="connsiteY18" fmla="*/ 1946 h 10000"/>
            <a:gd name="connsiteX19" fmla="*/ 5099 w 9524"/>
            <a:gd name="connsiteY19" fmla="*/ 0 h 10000"/>
            <a:gd name="connsiteX20" fmla="*/ 5650 w 9524"/>
            <a:gd name="connsiteY20" fmla="*/ 3108 h 10000"/>
            <a:gd name="connsiteX0" fmla="*/ 5175 w 9243"/>
            <a:gd name="connsiteY0" fmla="*/ 3108 h 10000"/>
            <a:gd name="connsiteX1" fmla="*/ 3496 w 9243"/>
            <a:gd name="connsiteY1" fmla="*/ 2871 h 10000"/>
            <a:gd name="connsiteX2" fmla="*/ 3376 w 9243"/>
            <a:gd name="connsiteY2" fmla="*/ 4982 h 10000"/>
            <a:gd name="connsiteX3" fmla="*/ 0 w 9243"/>
            <a:gd name="connsiteY3" fmla="*/ 8226 h 10000"/>
            <a:gd name="connsiteX4" fmla="*/ 2764 w 9243"/>
            <a:gd name="connsiteY4" fmla="*/ 6858 h 10000"/>
            <a:gd name="connsiteX5" fmla="*/ 3135 w 9243"/>
            <a:gd name="connsiteY5" fmla="*/ 7361 h 10000"/>
            <a:gd name="connsiteX6" fmla="*/ 3754 w 9243"/>
            <a:gd name="connsiteY6" fmla="*/ 7372 h 10000"/>
            <a:gd name="connsiteX7" fmla="*/ 3743 w 9243"/>
            <a:gd name="connsiteY7" fmla="*/ 7815 h 10000"/>
            <a:gd name="connsiteX8" fmla="*/ 3242 w 9243"/>
            <a:gd name="connsiteY8" fmla="*/ 8551 h 10000"/>
            <a:gd name="connsiteX9" fmla="*/ 6402 w 9243"/>
            <a:gd name="connsiteY9" fmla="*/ 6631 h 10000"/>
            <a:gd name="connsiteX10" fmla="*/ 5649 w 9243"/>
            <a:gd name="connsiteY10" fmla="*/ 9122 h 10000"/>
            <a:gd name="connsiteX11" fmla="*/ 7209 w 9243"/>
            <a:gd name="connsiteY11" fmla="*/ 10000 h 10000"/>
            <a:gd name="connsiteX12" fmla="*/ 7743 w 9243"/>
            <a:gd name="connsiteY12" fmla="*/ 9287 h 10000"/>
            <a:gd name="connsiteX13" fmla="*/ 8742 w 9243"/>
            <a:gd name="connsiteY13" fmla="*/ 7081 h 10000"/>
            <a:gd name="connsiteX14" fmla="*/ 9243 w 9243"/>
            <a:gd name="connsiteY14" fmla="*/ 7081 h 10000"/>
            <a:gd name="connsiteX15" fmla="*/ 8736 w 9243"/>
            <a:gd name="connsiteY15" fmla="*/ 2999 h 10000"/>
            <a:gd name="connsiteX16" fmla="*/ 7649 w 9243"/>
            <a:gd name="connsiteY16" fmla="*/ 858 h 10000"/>
            <a:gd name="connsiteX17" fmla="*/ 6129 w 9243"/>
            <a:gd name="connsiteY17" fmla="*/ 1946 h 10000"/>
            <a:gd name="connsiteX18" fmla="*/ 4597 w 9243"/>
            <a:gd name="connsiteY18" fmla="*/ 0 h 10000"/>
            <a:gd name="connsiteX19" fmla="*/ 5175 w 9243"/>
            <a:gd name="connsiteY19" fmla="*/ 3108 h 10000"/>
            <a:gd name="connsiteX0" fmla="*/ 2609 w 7010"/>
            <a:gd name="connsiteY0" fmla="*/ 3108 h 10000"/>
            <a:gd name="connsiteX1" fmla="*/ 792 w 7010"/>
            <a:gd name="connsiteY1" fmla="*/ 2871 h 10000"/>
            <a:gd name="connsiteX2" fmla="*/ 662 w 7010"/>
            <a:gd name="connsiteY2" fmla="*/ 4982 h 10000"/>
            <a:gd name="connsiteX3" fmla="*/ 0 w 7010"/>
            <a:gd name="connsiteY3" fmla="*/ 6858 h 10000"/>
            <a:gd name="connsiteX4" fmla="*/ 402 w 7010"/>
            <a:gd name="connsiteY4" fmla="*/ 7361 h 10000"/>
            <a:gd name="connsiteX5" fmla="*/ 1071 w 7010"/>
            <a:gd name="connsiteY5" fmla="*/ 7372 h 10000"/>
            <a:gd name="connsiteX6" fmla="*/ 1060 w 7010"/>
            <a:gd name="connsiteY6" fmla="*/ 7815 h 10000"/>
            <a:gd name="connsiteX7" fmla="*/ 518 w 7010"/>
            <a:gd name="connsiteY7" fmla="*/ 8551 h 10000"/>
            <a:gd name="connsiteX8" fmla="*/ 3936 w 7010"/>
            <a:gd name="connsiteY8" fmla="*/ 6631 h 10000"/>
            <a:gd name="connsiteX9" fmla="*/ 3122 w 7010"/>
            <a:gd name="connsiteY9" fmla="*/ 9122 h 10000"/>
            <a:gd name="connsiteX10" fmla="*/ 4809 w 7010"/>
            <a:gd name="connsiteY10" fmla="*/ 10000 h 10000"/>
            <a:gd name="connsiteX11" fmla="*/ 5387 w 7010"/>
            <a:gd name="connsiteY11" fmla="*/ 9287 h 10000"/>
            <a:gd name="connsiteX12" fmla="*/ 6468 w 7010"/>
            <a:gd name="connsiteY12" fmla="*/ 7081 h 10000"/>
            <a:gd name="connsiteX13" fmla="*/ 7010 w 7010"/>
            <a:gd name="connsiteY13" fmla="*/ 7081 h 10000"/>
            <a:gd name="connsiteX14" fmla="*/ 6461 w 7010"/>
            <a:gd name="connsiteY14" fmla="*/ 2999 h 10000"/>
            <a:gd name="connsiteX15" fmla="*/ 5285 w 7010"/>
            <a:gd name="connsiteY15" fmla="*/ 858 h 10000"/>
            <a:gd name="connsiteX16" fmla="*/ 3641 w 7010"/>
            <a:gd name="connsiteY16" fmla="*/ 1946 h 10000"/>
            <a:gd name="connsiteX17" fmla="*/ 1983 w 7010"/>
            <a:gd name="connsiteY17" fmla="*/ 0 h 10000"/>
            <a:gd name="connsiteX18" fmla="*/ 2609 w 7010"/>
            <a:gd name="connsiteY18" fmla="*/ 3108 h 10000"/>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4454 w 10000"/>
            <a:gd name="connsiteY9" fmla="*/ 9122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1528 w 10000"/>
            <a:gd name="connsiteY5" fmla="*/ 737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849 w 10000"/>
            <a:gd name="connsiteY5" fmla="*/ 903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849 w 10000"/>
            <a:gd name="connsiteY5" fmla="*/ 9032 h 11186"/>
            <a:gd name="connsiteX6" fmla="*/ 2870 w 10000"/>
            <a:gd name="connsiteY6" fmla="*/ 10898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2870 w 10000"/>
            <a:gd name="connsiteY5" fmla="*/ 10898 h 11186"/>
            <a:gd name="connsiteX6" fmla="*/ 4134 w 10000"/>
            <a:gd name="connsiteY6" fmla="*/ 9026 h 11186"/>
            <a:gd name="connsiteX7" fmla="*/ 5842 w 10000"/>
            <a:gd name="connsiteY7" fmla="*/ 8054 h 11186"/>
            <a:gd name="connsiteX8" fmla="*/ 6038 w 10000"/>
            <a:gd name="connsiteY8" fmla="*/ 9359 h 11186"/>
            <a:gd name="connsiteX9" fmla="*/ 6860 w 10000"/>
            <a:gd name="connsiteY9" fmla="*/ 11186 h 11186"/>
            <a:gd name="connsiteX10" fmla="*/ 7685 w 10000"/>
            <a:gd name="connsiteY10" fmla="*/ 9287 h 11186"/>
            <a:gd name="connsiteX11" fmla="*/ 9227 w 10000"/>
            <a:gd name="connsiteY11" fmla="*/ 7081 h 11186"/>
            <a:gd name="connsiteX12" fmla="*/ 10000 w 10000"/>
            <a:gd name="connsiteY12" fmla="*/ 7081 h 11186"/>
            <a:gd name="connsiteX13" fmla="*/ 9217 w 10000"/>
            <a:gd name="connsiteY13" fmla="*/ 2999 h 11186"/>
            <a:gd name="connsiteX14" fmla="*/ 7539 w 10000"/>
            <a:gd name="connsiteY14" fmla="*/ 858 h 11186"/>
            <a:gd name="connsiteX15" fmla="*/ 5194 w 10000"/>
            <a:gd name="connsiteY15" fmla="*/ 1946 h 11186"/>
            <a:gd name="connsiteX16" fmla="*/ 2829 w 10000"/>
            <a:gd name="connsiteY16" fmla="*/ 0 h 11186"/>
            <a:gd name="connsiteX17" fmla="*/ 3722 w 10000"/>
            <a:gd name="connsiteY17"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2870 w 10000"/>
            <a:gd name="connsiteY4" fmla="*/ 10898 h 11186"/>
            <a:gd name="connsiteX5" fmla="*/ 4134 w 10000"/>
            <a:gd name="connsiteY5" fmla="*/ 9026 h 11186"/>
            <a:gd name="connsiteX6" fmla="*/ 5842 w 10000"/>
            <a:gd name="connsiteY6" fmla="*/ 8054 h 11186"/>
            <a:gd name="connsiteX7" fmla="*/ 6038 w 10000"/>
            <a:gd name="connsiteY7" fmla="*/ 9359 h 11186"/>
            <a:gd name="connsiteX8" fmla="*/ 6860 w 10000"/>
            <a:gd name="connsiteY8" fmla="*/ 11186 h 11186"/>
            <a:gd name="connsiteX9" fmla="*/ 7685 w 10000"/>
            <a:gd name="connsiteY9" fmla="*/ 9287 h 11186"/>
            <a:gd name="connsiteX10" fmla="*/ 9227 w 10000"/>
            <a:gd name="connsiteY10" fmla="*/ 7081 h 11186"/>
            <a:gd name="connsiteX11" fmla="*/ 10000 w 10000"/>
            <a:gd name="connsiteY11" fmla="*/ 7081 h 11186"/>
            <a:gd name="connsiteX12" fmla="*/ 9217 w 10000"/>
            <a:gd name="connsiteY12" fmla="*/ 2999 h 11186"/>
            <a:gd name="connsiteX13" fmla="*/ 7539 w 10000"/>
            <a:gd name="connsiteY13" fmla="*/ 858 h 11186"/>
            <a:gd name="connsiteX14" fmla="*/ 5194 w 10000"/>
            <a:gd name="connsiteY14" fmla="*/ 1946 h 11186"/>
            <a:gd name="connsiteX15" fmla="*/ 2829 w 10000"/>
            <a:gd name="connsiteY15" fmla="*/ 0 h 11186"/>
            <a:gd name="connsiteX16" fmla="*/ 3722 w 10000"/>
            <a:gd name="connsiteY16" fmla="*/ 3108 h 11186"/>
            <a:gd name="connsiteX0" fmla="*/ 3722 w 10000"/>
            <a:gd name="connsiteY0" fmla="*/ 3108 h 11186"/>
            <a:gd name="connsiteX1" fmla="*/ 1130 w 10000"/>
            <a:gd name="connsiteY1" fmla="*/ 2871 h 11186"/>
            <a:gd name="connsiteX2" fmla="*/ 0 w 10000"/>
            <a:gd name="connsiteY2" fmla="*/ 6858 h 11186"/>
            <a:gd name="connsiteX3" fmla="*/ 2870 w 10000"/>
            <a:gd name="connsiteY3" fmla="*/ 10898 h 11186"/>
            <a:gd name="connsiteX4" fmla="*/ 4134 w 10000"/>
            <a:gd name="connsiteY4" fmla="*/ 9026 h 11186"/>
            <a:gd name="connsiteX5" fmla="*/ 5842 w 10000"/>
            <a:gd name="connsiteY5" fmla="*/ 8054 h 11186"/>
            <a:gd name="connsiteX6" fmla="*/ 6038 w 10000"/>
            <a:gd name="connsiteY6" fmla="*/ 9359 h 11186"/>
            <a:gd name="connsiteX7" fmla="*/ 6860 w 10000"/>
            <a:gd name="connsiteY7" fmla="*/ 11186 h 11186"/>
            <a:gd name="connsiteX8" fmla="*/ 7685 w 10000"/>
            <a:gd name="connsiteY8" fmla="*/ 9287 h 11186"/>
            <a:gd name="connsiteX9" fmla="*/ 9227 w 10000"/>
            <a:gd name="connsiteY9" fmla="*/ 7081 h 11186"/>
            <a:gd name="connsiteX10" fmla="*/ 10000 w 10000"/>
            <a:gd name="connsiteY10" fmla="*/ 7081 h 11186"/>
            <a:gd name="connsiteX11" fmla="*/ 9217 w 10000"/>
            <a:gd name="connsiteY11" fmla="*/ 2999 h 11186"/>
            <a:gd name="connsiteX12" fmla="*/ 7539 w 10000"/>
            <a:gd name="connsiteY12" fmla="*/ 858 h 11186"/>
            <a:gd name="connsiteX13" fmla="*/ 5194 w 10000"/>
            <a:gd name="connsiteY13" fmla="*/ 1946 h 11186"/>
            <a:gd name="connsiteX14" fmla="*/ 2829 w 10000"/>
            <a:gd name="connsiteY14" fmla="*/ 0 h 11186"/>
            <a:gd name="connsiteX15" fmla="*/ 3722 w 10000"/>
            <a:gd name="connsiteY15" fmla="*/ 3108 h 11186"/>
            <a:gd name="connsiteX0" fmla="*/ 2592 w 8870"/>
            <a:gd name="connsiteY0" fmla="*/ 3108 h 11186"/>
            <a:gd name="connsiteX1" fmla="*/ 0 w 8870"/>
            <a:gd name="connsiteY1" fmla="*/ 2871 h 11186"/>
            <a:gd name="connsiteX2" fmla="*/ 228 w 8870"/>
            <a:gd name="connsiteY2" fmla="*/ 6858 h 11186"/>
            <a:gd name="connsiteX3" fmla="*/ 1740 w 8870"/>
            <a:gd name="connsiteY3" fmla="*/ 10898 h 11186"/>
            <a:gd name="connsiteX4" fmla="*/ 3004 w 8870"/>
            <a:gd name="connsiteY4" fmla="*/ 9026 h 11186"/>
            <a:gd name="connsiteX5" fmla="*/ 4712 w 8870"/>
            <a:gd name="connsiteY5" fmla="*/ 8054 h 11186"/>
            <a:gd name="connsiteX6" fmla="*/ 4908 w 8870"/>
            <a:gd name="connsiteY6" fmla="*/ 9359 h 11186"/>
            <a:gd name="connsiteX7" fmla="*/ 5730 w 8870"/>
            <a:gd name="connsiteY7" fmla="*/ 11186 h 11186"/>
            <a:gd name="connsiteX8" fmla="*/ 6555 w 8870"/>
            <a:gd name="connsiteY8" fmla="*/ 9287 h 11186"/>
            <a:gd name="connsiteX9" fmla="*/ 8097 w 8870"/>
            <a:gd name="connsiteY9" fmla="*/ 7081 h 11186"/>
            <a:gd name="connsiteX10" fmla="*/ 8870 w 8870"/>
            <a:gd name="connsiteY10" fmla="*/ 7081 h 11186"/>
            <a:gd name="connsiteX11" fmla="*/ 8087 w 8870"/>
            <a:gd name="connsiteY11" fmla="*/ 2999 h 11186"/>
            <a:gd name="connsiteX12" fmla="*/ 6409 w 8870"/>
            <a:gd name="connsiteY12" fmla="*/ 858 h 11186"/>
            <a:gd name="connsiteX13" fmla="*/ 4064 w 8870"/>
            <a:gd name="connsiteY13" fmla="*/ 1946 h 11186"/>
            <a:gd name="connsiteX14" fmla="*/ 1699 w 8870"/>
            <a:gd name="connsiteY14" fmla="*/ 0 h 11186"/>
            <a:gd name="connsiteX15" fmla="*/ 2592 w 8870"/>
            <a:gd name="connsiteY15" fmla="*/ 3108 h 11186"/>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9129 w 10000"/>
            <a:gd name="connsiteY9" fmla="*/ 6330 h 10000"/>
            <a:gd name="connsiteX10" fmla="*/ 10000 w 10000"/>
            <a:gd name="connsiteY10" fmla="*/ 6330 h 10000"/>
            <a:gd name="connsiteX11" fmla="*/ 9117 w 10000"/>
            <a:gd name="connsiteY11" fmla="*/ 2681 h 10000"/>
            <a:gd name="connsiteX12" fmla="*/ 7225 w 10000"/>
            <a:gd name="connsiteY12" fmla="*/ 767 h 10000"/>
            <a:gd name="connsiteX13" fmla="*/ 4582 w 10000"/>
            <a:gd name="connsiteY13" fmla="*/ 1740 h 10000"/>
            <a:gd name="connsiteX14" fmla="*/ 1915 w 10000"/>
            <a:gd name="connsiteY14" fmla="*/ 0 h 10000"/>
            <a:gd name="connsiteX15" fmla="*/ 2922 w 10000"/>
            <a:gd name="connsiteY15"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10000 w 10000"/>
            <a:gd name="connsiteY9" fmla="*/ 6330 h 10000"/>
            <a:gd name="connsiteX10" fmla="*/ 9117 w 10000"/>
            <a:gd name="connsiteY10" fmla="*/ 2681 h 10000"/>
            <a:gd name="connsiteX11" fmla="*/ 7225 w 10000"/>
            <a:gd name="connsiteY11" fmla="*/ 767 h 10000"/>
            <a:gd name="connsiteX12" fmla="*/ 4582 w 10000"/>
            <a:gd name="connsiteY12" fmla="*/ 1740 h 10000"/>
            <a:gd name="connsiteX13" fmla="*/ 1915 w 10000"/>
            <a:gd name="connsiteY13" fmla="*/ 0 h 10000"/>
            <a:gd name="connsiteX14" fmla="*/ 2922 w 10000"/>
            <a:gd name="connsiteY14"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10000 w 10000"/>
            <a:gd name="connsiteY8" fmla="*/ 6330 h 10000"/>
            <a:gd name="connsiteX9" fmla="*/ 9117 w 10000"/>
            <a:gd name="connsiteY9" fmla="*/ 2681 h 10000"/>
            <a:gd name="connsiteX10" fmla="*/ 7225 w 10000"/>
            <a:gd name="connsiteY10" fmla="*/ 767 h 10000"/>
            <a:gd name="connsiteX11" fmla="*/ 4582 w 10000"/>
            <a:gd name="connsiteY11" fmla="*/ 1740 h 10000"/>
            <a:gd name="connsiteX12" fmla="*/ 1915 w 10000"/>
            <a:gd name="connsiteY12" fmla="*/ 0 h 10000"/>
            <a:gd name="connsiteX13" fmla="*/ 2922 w 10000"/>
            <a:gd name="connsiteY13" fmla="*/ 2778 h 10000"/>
            <a:gd name="connsiteX0" fmla="*/ 2922 w 10000"/>
            <a:gd name="connsiteY0" fmla="*/ 2778 h 10005"/>
            <a:gd name="connsiteX1" fmla="*/ 0 w 10000"/>
            <a:gd name="connsiteY1" fmla="*/ 2567 h 10005"/>
            <a:gd name="connsiteX2" fmla="*/ 257 w 10000"/>
            <a:gd name="connsiteY2" fmla="*/ 6979 h 10005"/>
            <a:gd name="connsiteX3" fmla="*/ 1962 w 10000"/>
            <a:gd name="connsiteY3" fmla="*/ 9743 h 10005"/>
            <a:gd name="connsiteX4" fmla="*/ 3387 w 10000"/>
            <a:gd name="connsiteY4" fmla="*/ 8069 h 10005"/>
            <a:gd name="connsiteX5" fmla="*/ 5312 w 10000"/>
            <a:gd name="connsiteY5" fmla="*/ 7200 h 10005"/>
            <a:gd name="connsiteX6" fmla="*/ 6460 w 10000"/>
            <a:gd name="connsiteY6" fmla="*/ 10000 h 10005"/>
            <a:gd name="connsiteX7" fmla="*/ 10000 w 10000"/>
            <a:gd name="connsiteY7" fmla="*/ 6330 h 10005"/>
            <a:gd name="connsiteX8" fmla="*/ 9117 w 10000"/>
            <a:gd name="connsiteY8" fmla="*/ 2681 h 10005"/>
            <a:gd name="connsiteX9" fmla="*/ 7225 w 10000"/>
            <a:gd name="connsiteY9" fmla="*/ 767 h 10005"/>
            <a:gd name="connsiteX10" fmla="*/ 4582 w 10000"/>
            <a:gd name="connsiteY10" fmla="*/ 1740 h 10005"/>
            <a:gd name="connsiteX11" fmla="*/ 1915 w 10000"/>
            <a:gd name="connsiteY11" fmla="*/ 0 h 10005"/>
            <a:gd name="connsiteX12" fmla="*/ 2922 w 10000"/>
            <a:gd name="connsiteY12" fmla="*/ 2778 h 10005"/>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387 w 10000"/>
            <a:gd name="connsiteY4" fmla="*/ 8069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897 w 10000"/>
            <a:gd name="connsiteY4" fmla="*/ 891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1023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1925 w 9003"/>
            <a:gd name="connsiteY0" fmla="*/ 2778 h 10007"/>
            <a:gd name="connsiteX1" fmla="*/ 24 w 9003"/>
            <a:gd name="connsiteY1" fmla="*/ 3415 h 10007"/>
            <a:gd name="connsiteX2" fmla="*/ 26 w 9003"/>
            <a:gd name="connsiteY2" fmla="*/ 6979 h 10007"/>
            <a:gd name="connsiteX3" fmla="*/ 965 w 9003"/>
            <a:gd name="connsiteY3" fmla="*/ 9743 h 10007"/>
            <a:gd name="connsiteX4" fmla="*/ 2645 w 9003"/>
            <a:gd name="connsiteY4" fmla="*/ 7857 h 10007"/>
            <a:gd name="connsiteX5" fmla="*/ 4315 w 9003"/>
            <a:gd name="connsiteY5" fmla="*/ 7836 h 10007"/>
            <a:gd name="connsiteX6" fmla="*/ 5463 w 9003"/>
            <a:gd name="connsiteY6" fmla="*/ 10000 h 10007"/>
            <a:gd name="connsiteX7" fmla="*/ 9003 w 9003"/>
            <a:gd name="connsiteY7" fmla="*/ 6330 h 10007"/>
            <a:gd name="connsiteX8" fmla="*/ 8120 w 9003"/>
            <a:gd name="connsiteY8" fmla="*/ 2681 h 10007"/>
            <a:gd name="connsiteX9" fmla="*/ 6228 w 9003"/>
            <a:gd name="connsiteY9" fmla="*/ 767 h 10007"/>
            <a:gd name="connsiteX10" fmla="*/ 3585 w 9003"/>
            <a:gd name="connsiteY10" fmla="*/ 1740 h 10007"/>
            <a:gd name="connsiteX11" fmla="*/ 918 w 9003"/>
            <a:gd name="connsiteY11" fmla="*/ 0 h 10007"/>
            <a:gd name="connsiteX12" fmla="*/ 1925 w 9003"/>
            <a:gd name="connsiteY12" fmla="*/ 2778 h 10007"/>
            <a:gd name="connsiteX0" fmla="*/ 2421 w 10000"/>
            <a:gd name="connsiteY0" fmla="*/ 4047 h 10000"/>
            <a:gd name="connsiteX1" fmla="*/ 27 w 10000"/>
            <a:gd name="connsiteY1" fmla="*/ 3413 h 10000"/>
            <a:gd name="connsiteX2" fmla="*/ 29 w 10000"/>
            <a:gd name="connsiteY2" fmla="*/ 6974 h 10000"/>
            <a:gd name="connsiteX3" fmla="*/ 1072 w 10000"/>
            <a:gd name="connsiteY3" fmla="*/ 9736 h 10000"/>
            <a:gd name="connsiteX4" fmla="*/ 2938 w 10000"/>
            <a:gd name="connsiteY4" fmla="*/ 7852 h 10000"/>
            <a:gd name="connsiteX5" fmla="*/ 4793 w 10000"/>
            <a:gd name="connsiteY5" fmla="*/ 7831 h 10000"/>
            <a:gd name="connsiteX6" fmla="*/ 6068 w 10000"/>
            <a:gd name="connsiteY6" fmla="*/ 9993 h 10000"/>
            <a:gd name="connsiteX7" fmla="*/ 10000 w 10000"/>
            <a:gd name="connsiteY7" fmla="*/ 6326 h 10000"/>
            <a:gd name="connsiteX8" fmla="*/ 9019 w 10000"/>
            <a:gd name="connsiteY8" fmla="*/ 2679 h 10000"/>
            <a:gd name="connsiteX9" fmla="*/ 6918 w 10000"/>
            <a:gd name="connsiteY9" fmla="*/ 766 h 10000"/>
            <a:gd name="connsiteX10" fmla="*/ 3982 w 10000"/>
            <a:gd name="connsiteY10" fmla="*/ 1739 h 10000"/>
            <a:gd name="connsiteX11" fmla="*/ 1020 w 10000"/>
            <a:gd name="connsiteY11" fmla="*/ 0 h 10000"/>
            <a:gd name="connsiteX12" fmla="*/ 2421 w 10000"/>
            <a:gd name="connsiteY12" fmla="*/ 4047 h 10000"/>
            <a:gd name="connsiteX0" fmla="*/ 2421 w 10000"/>
            <a:gd name="connsiteY0" fmla="*/ 3386 h 9339"/>
            <a:gd name="connsiteX1" fmla="*/ 27 w 10000"/>
            <a:gd name="connsiteY1" fmla="*/ 2752 h 9339"/>
            <a:gd name="connsiteX2" fmla="*/ 29 w 10000"/>
            <a:gd name="connsiteY2" fmla="*/ 6313 h 9339"/>
            <a:gd name="connsiteX3" fmla="*/ 1072 w 10000"/>
            <a:gd name="connsiteY3" fmla="*/ 9075 h 9339"/>
            <a:gd name="connsiteX4" fmla="*/ 2938 w 10000"/>
            <a:gd name="connsiteY4" fmla="*/ 7191 h 9339"/>
            <a:gd name="connsiteX5" fmla="*/ 4793 w 10000"/>
            <a:gd name="connsiteY5" fmla="*/ 7170 h 9339"/>
            <a:gd name="connsiteX6" fmla="*/ 6068 w 10000"/>
            <a:gd name="connsiteY6" fmla="*/ 9332 h 9339"/>
            <a:gd name="connsiteX7" fmla="*/ 10000 w 10000"/>
            <a:gd name="connsiteY7" fmla="*/ 5665 h 9339"/>
            <a:gd name="connsiteX8" fmla="*/ 9019 w 10000"/>
            <a:gd name="connsiteY8" fmla="*/ 2018 h 9339"/>
            <a:gd name="connsiteX9" fmla="*/ 6918 w 10000"/>
            <a:gd name="connsiteY9" fmla="*/ 105 h 9339"/>
            <a:gd name="connsiteX10" fmla="*/ 3982 w 10000"/>
            <a:gd name="connsiteY10" fmla="*/ 1078 h 9339"/>
            <a:gd name="connsiteX11" fmla="*/ 2154 w 10000"/>
            <a:gd name="connsiteY11" fmla="*/ 822 h 9339"/>
            <a:gd name="connsiteX12" fmla="*/ 2421 w 10000"/>
            <a:gd name="connsiteY12" fmla="*/ 3386 h 9339"/>
            <a:gd name="connsiteX0" fmla="*/ 2421 w 10000"/>
            <a:gd name="connsiteY0" fmla="*/ 3593 h 9968"/>
            <a:gd name="connsiteX1" fmla="*/ 27 w 10000"/>
            <a:gd name="connsiteY1" fmla="*/ 2914 h 9968"/>
            <a:gd name="connsiteX2" fmla="*/ 29 w 10000"/>
            <a:gd name="connsiteY2" fmla="*/ 6727 h 9968"/>
            <a:gd name="connsiteX3" fmla="*/ 1072 w 10000"/>
            <a:gd name="connsiteY3" fmla="*/ 9684 h 9968"/>
            <a:gd name="connsiteX4" fmla="*/ 2938 w 10000"/>
            <a:gd name="connsiteY4" fmla="*/ 7667 h 9968"/>
            <a:gd name="connsiteX5" fmla="*/ 4793 w 10000"/>
            <a:gd name="connsiteY5" fmla="*/ 7644 h 9968"/>
            <a:gd name="connsiteX6" fmla="*/ 6068 w 10000"/>
            <a:gd name="connsiteY6" fmla="*/ 9960 h 9968"/>
            <a:gd name="connsiteX7" fmla="*/ 10000 w 10000"/>
            <a:gd name="connsiteY7" fmla="*/ 6033 h 9968"/>
            <a:gd name="connsiteX8" fmla="*/ 9019 w 10000"/>
            <a:gd name="connsiteY8" fmla="*/ 2128 h 9968"/>
            <a:gd name="connsiteX9" fmla="*/ 6918 w 10000"/>
            <a:gd name="connsiteY9" fmla="*/ 79 h 9968"/>
            <a:gd name="connsiteX10" fmla="*/ 4832 w 10000"/>
            <a:gd name="connsiteY10" fmla="*/ 2255 h 9968"/>
            <a:gd name="connsiteX11" fmla="*/ 2154 w 10000"/>
            <a:gd name="connsiteY11" fmla="*/ 847 h 9968"/>
            <a:gd name="connsiteX12" fmla="*/ 2421 w 10000"/>
            <a:gd name="connsiteY12" fmla="*/ 3593 h 9968"/>
            <a:gd name="connsiteX0" fmla="*/ 2421 w 10000"/>
            <a:gd name="connsiteY0" fmla="*/ 2755 h 9150"/>
            <a:gd name="connsiteX1" fmla="*/ 27 w 10000"/>
            <a:gd name="connsiteY1" fmla="*/ 2073 h 9150"/>
            <a:gd name="connsiteX2" fmla="*/ 29 w 10000"/>
            <a:gd name="connsiteY2" fmla="*/ 5899 h 9150"/>
            <a:gd name="connsiteX3" fmla="*/ 1072 w 10000"/>
            <a:gd name="connsiteY3" fmla="*/ 8865 h 9150"/>
            <a:gd name="connsiteX4" fmla="*/ 2938 w 10000"/>
            <a:gd name="connsiteY4" fmla="*/ 6842 h 9150"/>
            <a:gd name="connsiteX5" fmla="*/ 4793 w 10000"/>
            <a:gd name="connsiteY5" fmla="*/ 6819 h 9150"/>
            <a:gd name="connsiteX6" fmla="*/ 6068 w 10000"/>
            <a:gd name="connsiteY6" fmla="*/ 9142 h 9150"/>
            <a:gd name="connsiteX7" fmla="*/ 10000 w 10000"/>
            <a:gd name="connsiteY7" fmla="*/ 5202 h 9150"/>
            <a:gd name="connsiteX8" fmla="*/ 9019 w 10000"/>
            <a:gd name="connsiteY8" fmla="*/ 1285 h 9150"/>
            <a:gd name="connsiteX9" fmla="*/ 7202 w 10000"/>
            <a:gd name="connsiteY9" fmla="*/ 139 h 9150"/>
            <a:gd name="connsiteX10" fmla="*/ 4832 w 10000"/>
            <a:gd name="connsiteY10" fmla="*/ 1412 h 9150"/>
            <a:gd name="connsiteX11" fmla="*/ 2154 w 10000"/>
            <a:gd name="connsiteY11" fmla="*/ 0 h 9150"/>
            <a:gd name="connsiteX12" fmla="*/ 2421 w 10000"/>
            <a:gd name="connsiteY12" fmla="*/ 2755 h 9150"/>
            <a:gd name="connsiteX0" fmla="*/ 2421 w 18786"/>
            <a:gd name="connsiteY0" fmla="*/ 3011 h 9999"/>
            <a:gd name="connsiteX1" fmla="*/ 27 w 18786"/>
            <a:gd name="connsiteY1" fmla="*/ 2266 h 9999"/>
            <a:gd name="connsiteX2" fmla="*/ 29 w 18786"/>
            <a:gd name="connsiteY2" fmla="*/ 6447 h 9999"/>
            <a:gd name="connsiteX3" fmla="*/ 1072 w 18786"/>
            <a:gd name="connsiteY3" fmla="*/ 9689 h 9999"/>
            <a:gd name="connsiteX4" fmla="*/ 2938 w 18786"/>
            <a:gd name="connsiteY4" fmla="*/ 7478 h 9999"/>
            <a:gd name="connsiteX5" fmla="*/ 4793 w 18786"/>
            <a:gd name="connsiteY5" fmla="*/ 7452 h 9999"/>
            <a:gd name="connsiteX6" fmla="*/ 6068 w 18786"/>
            <a:gd name="connsiteY6" fmla="*/ 9991 h 9999"/>
            <a:gd name="connsiteX7" fmla="*/ 18786 w 18786"/>
            <a:gd name="connsiteY7" fmla="*/ 7675 h 9999"/>
            <a:gd name="connsiteX8" fmla="*/ 9019 w 18786"/>
            <a:gd name="connsiteY8" fmla="*/ 1404 h 9999"/>
            <a:gd name="connsiteX9" fmla="*/ 7202 w 18786"/>
            <a:gd name="connsiteY9" fmla="*/ 152 h 9999"/>
            <a:gd name="connsiteX10" fmla="*/ 4832 w 18786"/>
            <a:gd name="connsiteY10" fmla="*/ 1543 h 9999"/>
            <a:gd name="connsiteX11" fmla="*/ 2154 w 18786"/>
            <a:gd name="connsiteY11" fmla="*/ 0 h 9999"/>
            <a:gd name="connsiteX12" fmla="*/ 2421 w 18786"/>
            <a:gd name="connsiteY12" fmla="*/ 3011 h 9999"/>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3834 w 10000"/>
            <a:gd name="connsiteY9" fmla="*/ 152 h 10000"/>
            <a:gd name="connsiteX10" fmla="*/ 2572 w 10000"/>
            <a:gd name="connsiteY10" fmla="*/ 1543 h 10000"/>
            <a:gd name="connsiteX11" fmla="*/ 1147 w 10000"/>
            <a:gd name="connsiteY11" fmla="*/ 0 h 10000"/>
            <a:gd name="connsiteX12" fmla="*/ 1289 w 10000"/>
            <a:gd name="connsiteY12" fmla="*/ 3011 h 10000"/>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4588 w 10000"/>
            <a:gd name="connsiteY9" fmla="*/ 2640 h 10000"/>
            <a:gd name="connsiteX10" fmla="*/ 2572 w 10000"/>
            <a:gd name="connsiteY10" fmla="*/ 1543 h 10000"/>
            <a:gd name="connsiteX11" fmla="*/ 1147 w 10000"/>
            <a:gd name="connsiteY11" fmla="*/ 0 h 10000"/>
            <a:gd name="connsiteX12" fmla="*/ 1289 w 10000"/>
            <a:gd name="connsiteY12" fmla="*/ 3011 h 10000"/>
            <a:gd name="connsiteX0" fmla="*/ 0 w 11125"/>
            <a:gd name="connsiteY0" fmla="*/ 372 h 10098"/>
            <a:gd name="connsiteX1" fmla="*/ 1139 w 11125"/>
            <a:gd name="connsiteY1" fmla="*/ 2364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372 h 10098"/>
            <a:gd name="connsiteX1" fmla="*/ 1743 w 11125"/>
            <a:gd name="connsiteY1" fmla="*/ 3857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271 h 9997"/>
            <a:gd name="connsiteX1" fmla="*/ 1743 w 11125"/>
            <a:gd name="connsiteY1" fmla="*/ 3756 h 9997"/>
            <a:gd name="connsiteX2" fmla="*/ 1140 w 11125"/>
            <a:gd name="connsiteY2" fmla="*/ 6445 h 9997"/>
            <a:gd name="connsiteX3" fmla="*/ 1696 w 11125"/>
            <a:gd name="connsiteY3" fmla="*/ 9687 h 9997"/>
            <a:gd name="connsiteX4" fmla="*/ 2689 w 11125"/>
            <a:gd name="connsiteY4" fmla="*/ 7476 h 9997"/>
            <a:gd name="connsiteX5" fmla="*/ 3676 w 11125"/>
            <a:gd name="connsiteY5" fmla="*/ 7450 h 9997"/>
            <a:gd name="connsiteX6" fmla="*/ 4355 w 11125"/>
            <a:gd name="connsiteY6" fmla="*/ 9989 h 9997"/>
            <a:gd name="connsiteX7" fmla="*/ 11125 w 11125"/>
            <a:gd name="connsiteY7" fmla="*/ 7673 h 9997"/>
            <a:gd name="connsiteX8" fmla="*/ 8642 w 11125"/>
            <a:gd name="connsiteY8" fmla="*/ 3889 h 9997"/>
            <a:gd name="connsiteX9" fmla="*/ 5713 w 11125"/>
            <a:gd name="connsiteY9" fmla="*/ 2637 h 9997"/>
            <a:gd name="connsiteX10" fmla="*/ 3697 w 11125"/>
            <a:gd name="connsiteY10" fmla="*/ 1540 h 9997"/>
            <a:gd name="connsiteX11" fmla="*/ 2272 w 11125"/>
            <a:gd name="connsiteY11" fmla="*/ 992 h 9997"/>
            <a:gd name="connsiteX12" fmla="*/ 0 w 11125"/>
            <a:gd name="connsiteY12" fmla="*/ 271 h 9997"/>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135 w 10000"/>
            <a:gd name="connsiteY9" fmla="*/ 2638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2417 w 10000"/>
            <a:gd name="connsiteY3" fmla="*/ 7478 h 10000"/>
            <a:gd name="connsiteX4" fmla="*/ 3304 w 10000"/>
            <a:gd name="connsiteY4" fmla="*/ 7452 h 10000"/>
            <a:gd name="connsiteX5" fmla="*/ 3915 w 10000"/>
            <a:gd name="connsiteY5" fmla="*/ 9992 h 10000"/>
            <a:gd name="connsiteX6" fmla="*/ 10000 w 10000"/>
            <a:gd name="connsiteY6" fmla="*/ 7675 h 10000"/>
            <a:gd name="connsiteX7" fmla="*/ 7768 w 10000"/>
            <a:gd name="connsiteY7" fmla="*/ 3890 h 10000"/>
            <a:gd name="connsiteX8" fmla="*/ 5949 w 10000"/>
            <a:gd name="connsiteY8" fmla="*/ 3385 h 10000"/>
            <a:gd name="connsiteX9" fmla="*/ 3594 w 10000"/>
            <a:gd name="connsiteY9" fmla="*/ 2784 h 10000"/>
            <a:gd name="connsiteX10" fmla="*/ 2042 w 10000"/>
            <a:gd name="connsiteY10" fmla="*/ 992 h 10000"/>
            <a:gd name="connsiteX11" fmla="*/ 0 w 10000"/>
            <a:gd name="connsiteY11" fmla="*/ 271 h 10000"/>
            <a:gd name="connsiteX0" fmla="*/ 0 w 10000"/>
            <a:gd name="connsiteY0" fmla="*/ 271 h 9992"/>
            <a:gd name="connsiteX1" fmla="*/ 889 w 10000"/>
            <a:gd name="connsiteY1" fmla="*/ 3757 h 9992"/>
            <a:gd name="connsiteX2" fmla="*/ 1974 w 10000"/>
            <a:gd name="connsiteY2" fmla="*/ 6198 h 9992"/>
            <a:gd name="connsiteX3" fmla="*/ 2417 w 10000"/>
            <a:gd name="connsiteY3" fmla="*/ 7478 h 9992"/>
            <a:gd name="connsiteX4" fmla="*/ 3915 w 10000"/>
            <a:gd name="connsiteY4" fmla="*/ 9992 h 9992"/>
            <a:gd name="connsiteX5" fmla="*/ 10000 w 10000"/>
            <a:gd name="connsiteY5" fmla="*/ 7675 h 9992"/>
            <a:gd name="connsiteX6" fmla="*/ 7768 w 10000"/>
            <a:gd name="connsiteY6" fmla="*/ 3890 h 9992"/>
            <a:gd name="connsiteX7" fmla="*/ 5949 w 10000"/>
            <a:gd name="connsiteY7" fmla="*/ 3385 h 9992"/>
            <a:gd name="connsiteX8" fmla="*/ 3594 w 10000"/>
            <a:gd name="connsiteY8" fmla="*/ 2784 h 9992"/>
            <a:gd name="connsiteX9" fmla="*/ 2042 w 10000"/>
            <a:gd name="connsiteY9" fmla="*/ 992 h 9992"/>
            <a:gd name="connsiteX10" fmla="*/ 0 w 10000"/>
            <a:gd name="connsiteY10" fmla="*/ 271 h 9992"/>
            <a:gd name="connsiteX0" fmla="*/ 0 w 10000"/>
            <a:gd name="connsiteY0" fmla="*/ 271 h 10000"/>
            <a:gd name="connsiteX1" fmla="*/ 889 w 10000"/>
            <a:gd name="connsiteY1" fmla="*/ 3760 h 10000"/>
            <a:gd name="connsiteX2" fmla="*/ 1974 w 10000"/>
            <a:gd name="connsiteY2" fmla="*/ 6203 h 10000"/>
            <a:gd name="connsiteX3" fmla="*/ 2417 w 10000"/>
            <a:gd name="connsiteY3" fmla="*/ 8729 h 10000"/>
            <a:gd name="connsiteX4" fmla="*/ 3915 w 10000"/>
            <a:gd name="connsiteY4" fmla="*/ 10000 h 10000"/>
            <a:gd name="connsiteX5" fmla="*/ 10000 w 10000"/>
            <a:gd name="connsiteY5" fmla="*/ 7681 h 10000"/>
            <a:gd name="connsiteX6" fmla="*/ 7768 w 10000"/>
            <a:gd name="connsiteY6" fmla="*/ 3893 h 10000"/>
            <a:gd name="connsiteX7" fmla="*/ 5949 w 10000"/>
            <a:gd name="connsiteY7" fmla="*/ 3388 h 10000"/>
            <a:gd name="connsiteX8" fmla="*/ 3594 w 10000"/>
            <a:gd name="connsiteY8" fmla="*/ 2786 h 10000"/>
            <a:gd name="connsiteX9" fmla="*/ 2042 w 10000"/>
            <a:gd name="connsiteY9" fmla="*/ 993 h 10000"/>
            <a:gd name="connsiteX10" fmla="*/ 0 w 10000"/>
            <a:gd name="connsiteY10" fmla="*/ 271 h 10000"/>
            <a:gd name="connsiteX0" fmla="*/ 0 w 9864"/>
            <a:gd name="connsiteY0" fmla="*/ 373 h 9106"/>
            <a:gd name="connsiteX1" fmla="*/ 753 w 9864"/>
            <a:gd name="connsiteY1" fmla="*/ 2866 h 9106"/>
            <a:gd name="connsiteX2" fmla="*/ 1838 w 9864"/>
            <a:gd name="connsiteY2" fmla="*/ 5309 h 9106"/>
            <a:gd name="connsiteX3" fmla="*/ 2281 w 9864"/>
            <a:gd name="connsiteY3" fmla="*/ 7835 h 9106"/>
            <a:gd name="connsiteX4" fmla="*/ 3779 w 9864"/>
            <a:gd name="connsiteY4" fmla="*/ 9106 h 9106"/>
            <a:gd name="connsiteX5" fmla="*/ 9864 w 9864"/>
            <a:gd name="connsiteY5" fmla="*/ 6787 h 9106"/>
            <a:gd name="connsiteX6" fmla="*/ 7632 w 9864"/>
            <a:gd name="connsiteY6" fmla="*/ 2999 h 9106"/>
            <a:gd name="connsiteX7" fmla="*/ 5813 w 9864"/>
            <a:gd name="connsiteY7" fmla="*/ 2494 h 9106"/>
            <a:gd name="connsiteX8" fmla="*/ 3458 w 9864"/>
            <a:gd name="connsiteY8" fmla="*/ 1892 h 9106"/>
            <a:gd name="connsiteX9" fmla="*/ 1906 w 9864"/>
            <a:gd name="connsiteY9" fmla="*/ 99 h 9106"/>
            <a:gd name="connsiteX10" fmla="*/ 0 w 9864"/>
            <a:gd name="connsiteY10" fmla="*/ 373 h 9106"/>
            <a:gd name="connsiteX0" fmla="*/ 0 w 10000"/>
            <a:gd name="connsiteY0" fmla="*/ 409 h 9002"/>
            <a:gd name="connsiteX1" fmla="*/ 763 w 10000"/>
            <a:gd name="connsiteY1" fmla="*/ 3146 h 9002"/>
            <a:gd name="connsiteX2" fmla="*/ 1863 w 10000"/>
            <a:gd name="connsiteY2" fmla="*/ 5829 h 9002"/>
            <a:gd name="connsiteX3" fmla="*/ 2312 w 10000"/>
            <a:gd name="connsiteY3" fmla="*/ 8603 h 9002"/>
            <a:gd name="connsiteX4" fmla="*/ 3968 w 10000"/>
            <a:gd name="connsiteY4" fmla="*/ 8905 h 9002"/>
            <a:gd name="connsiteX5" fmla="*/ 10000 w 10000"/>
            <a:gd name="connsiteY5" fmla="*/ 7452 h 9002"/>
            <a:gd name="connsiteX6" fmla="*/ 7737 w 10000"/>
            <a:gd name="connsiteY6" fmla="*/ 3292 h 9002"/>
            <a:gd name="connsiteX7" fmla="*/ 5893 w 10000"/>
            <a:gd name="connsiteY7" fmla="*/ 2738 h 9002"/>
            <a:gd name="connsiteX8" fmla="*/ 3506 w 10000"/>
            <a:gd name="connsiteY8" fmla="*/ 2077 h 9002"/>
            <a:gd name="connsiteX9" fmla="*/ 1932 w 10000"/>
            <a:gd name="connsiteY9" fmla="*/ 108 h 9002"/>
            <a:gd name="connsiteX10" fmla="*/ 0 w 10000"/>
            <a:gd name="connsiteY10" fmla="*/ 409 h 9002"/>
            <a:gd name="connsiteX0" fmla="*/ 0 w 10000"/>
            <a:gd name="connsiteY0" fmla="*/ 454 h 9892"/>
            <a:gd name="connsiteX1" fmla="*/ 763 w 10000"/>
            <a:gd name="connsiteY1" fmla="*/ 3495 h 9892"/>
            <a:gd name="connsiteX2" fmla="*/ 1863 w 10000"/>
            <a:gd name="connsiteY2" fmla="*/ 6475 h 9892"/>
            <a:gd name="connsiteX3" fmla="*/ 2862 w 10000"/>
            <a:gd name="connsiteY3" fmla="*/ 8038 h 9892"/>
            <a:gd name="connsiteX4" fmla="*/ 3968 w 10000"/>
            <a:gd name="connsiteY4" fmla="*/ 9892 h 9892"/>
            <a:gd name="connsiteX5" fmla="*/ 10000 w 10000"/>
            <a:gd name="connsiteY5" fmla="*/ 8278 h 9892"/>
            <a:gd name="connsiteX6" fmla="*/ 7737 w 10000"/>
            <a:gd name="connsiteY6" fmla="*/ 3657 h 9892"/>
            <a:gd name="connsiteX7" fmla="*/ 5893 w 10000"/>
            <a:gd name="connsiteY7" fmla="*/ 3042 h 9892"/>
            <a:gd name="connsiteX8" fmla="*/ 3506 w 10000"/>
            <a:gd name="connsiteY8" fmla="*/ 2307 h 9892"/>
            <a:gd name="connsiteX9" fmla="*/ 1932 w 10000"/>
            <a:gd name="connsiteY9" fmla="*/ 120 h 9892"/>
            <a:gd name="connsiteX10" fmla="*/ 0 w 10000"/>
            <a:gd name="connsiteY10" fmla="*/ 454 h 9892"/>
            <a:gd name="connsiteX0" fmla="*/ 0 w 10000"/>
            <a:gd name="connsiteY0" fmla="*/ 459 h 10000"/>
            <a:gd name="connsiteX1" fmla="*/ 763 w 10000"/>
            <a:gd name="connsiteY1" fmla="*/ 3533 h 10000"/>
            <a:gd name="connsiteX2" fmla="*/ 227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3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450 w 10000"/>
            <a:gd name="connsiteY1" fmla="*/ 2919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2 w 10000"/>
            <a:gd name="connsiteY1" fmla="*/ 3840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62 w 10000"/>
            <a:gd name="connsiteY2" fmla="*/ 8126 h 10000"/>
            <a:gd name="connsiteX3" fmla="*/ 3968 w 10000"/>
            <a:gd name="connsiteY3" fmla="*/ 10000 h 10000"/>
            <a:gd name="connsiteX4" fmla="*/ 10000 w 10000"/>
            <a:gd name="connsiteY4" fmla="*/ 8368 h 10000"/>
            <a:gd name="connsiteX5" fmla="*/ 7737 w 10000"/>
            <a:gd name="connsiteY5" fmla="*/ 3697 h 10000"/>
            <a:gd name="connsiteX6" fmla="*/ 5893 w 10000"/>
            <a:gd name="connsiteY6" fmla="*/ 3075 h 10000"/>
            <a:gd name="connsiteX7" fmla="*/ 3506 w 10000"/>
            <a:gd name="connsiteY7" fmla="*/ 2332 h 10000"/>
            <a:gd name="connsiteX8" fmla="*/ 1932 w 10000"/>
            <a:gd name="connsiteY8" fmla="*/ 121 h 10000"/>
            <a:gd name="connsiteX9" fmla="*/ 0 w 10000"/>
            <a:gd name="connsiteY9" fmla="*/ 459 h 10000"/>
            <a:gd name="connsiteX0" fmla="*/ 0 w 10000"/>
            <a:gd name="connsiteY0" fmla="*/ 459 h 11229"/>
            <a:gd name="connsiteX1" fmla="*/ 1174 w 10000"/>
            <a:gd name="connsiteY1" fmla="*/ 3533 h 11229"/>
            <a:gd name="connsiteX2" fmla="*/ 2862 w 10000"/>
            <a:gd name="connsiteY2" fmla="*/ 8126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8087 w 10000"/>
            <a:gd name="connsiteY2" fmla="*/ 9355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3900 w 10000"/>
            <a:gd name="connsiteY2" fmla="*/ 5636 h 11229"/>
            <a:gd name="connsiteX3" fmla="*/ 8087 w 10000"/>
            <a:gd name="connsiteY3" fmla="*/ 9355 h 11229"/>
            <a:gd name="connsiteX4" fmla="*/ 9605 w 10000"/>
            <a:gd name="connsiteY4" fmla="*/ 11229 h 11229"/>
            <a:gd name="connsiteX5" fmla="*/ 10000 w 10000"/>
            <a:gd name="connsiteY5" fmla="*/ 8368 h 11229"/>
            <a:gd name="connsiteX6" fmla="*/ 7737 w 10000"/>
            <a:gd name="connsiteY6" fmla="*/ 3697 h 11229"/>
            <a:gd name="connsiteX7" fmla="*/ 5893 w 10000"/>
            <a:gd name="connsiteY7" fmla="*/ 3075 h 11229"/>
            <a:gd name="connsiteX8" fmla="*/ 3506 w 10000"/>
            <a:gd name="connsiteY8" fmla="*/ 2332 h 11229"/>
            <a:gd name="connsiteX9" fmla="*/ 1932 w 10000"/>
            <a:gd name="connsiteY9" fmla="*/ 121 h 11229"/>
            <a:gd name="connsiteX10" fmla="*/ 0 w 10000"/>
            <a:gd name="connsiteY10"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338 h 11108"/>
            <a:gd name="connsiteX1" fmla="*/ 1174 w 10000"/>
            <a:gd name="connsiteY1" fmla="*/ 3412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0000"/>
            <a:gd name="connsiteY0" fmla="*/ 338 h 11108"/>
            <a:gd name="connsiteX1" fmla="*/ 1312 w 10000"/>
            <a:gd name="connsiteY1" fmla="*/ 4641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1375"/>
            <a:gd name="connsiteY0" fmla="*/ 2795 h 11108"/>
            <a:gd name="connsiteX1" fmla="*/ 2687 w 11375"/>
            <a:gd name="connsiteY1" fmla="*/ 4641 h 11108"/>
            <a:gd name="connsiteX2" fmla="*/ 5275 w 11375"/>
            <a:gd name="connsiteY2" fmla="*/ 5515 h 11108"/>
            <a:gd name="connsiteX3" fmla="*/ 6237 w 11375"/>
            <a:gd name="connsiteY3" fmla="*/ 10122 h 11108"/>
            <a:gd name="connsiteX4" fmla="*/ 9462 w 11375"/>
            <a:gd name="connsiteY4" fmla="*/ 9234 h 11108"/>
            <a:gd name="connsiteX5" fmla="*/ 10980 w 11375"/>
            <a:gd name="connsiteY5" fmla="*/ 11108 h 11108"/>
            <a:gd name="connsiteX6" fmla="*/ 11375 w 11375"/>
            <a:gd name="connsiteY6" fmla="*/ 8247 h 11108"/>
            <a:gd name="connsiteX7" fmla="*/ 9112 w 11375"/>
            <a:gd name="connsiteY7" fmla="*/ 3576 h 11108"/>
            <a:gd name="connsiteX8" fmla="*/ 7268 w 11375"/>
            <a:gd name="connsiteY8" fmla="*/ 2954 h 11108"/>
            <a:gd name="connsiteX9" fmla="*/ 4881 w 11375"/>
            <a:gd name="connsiteY9" fmla="*/ 2211 h 11108"/>
            <a:gd name="connsiteX10" fmla="*/ 3307 w 11375"/>
            <a:gd name="connsiteY10" fmla="*/ 0 h 11108"/>
            <a:gd name="connsiteX11" fmla="*/ 0 w 11375"/>
            <a:gd name="connsiteY11" fmla="*/ 2795 h 11108"/>
            <a:gd name="connsiteX0" fmla="*/ 0 w 11375"/>
            <a:gd name="connsiteY0" fmla="*/ 2795 h 11108"/>
            <a:gd name="connsiteX1" fmla="*/ 1037 w 11375"/>
            <a:gd name="connsiteY1" fmla="*/ 7098 h 11108"/>
            <a:gd name="connsiteX2" fmla="*/ 5275 w 11375"/>
            <a:gd name="connsiteY2" fmla="*/ 5515 h 11108"/>
            <a:gd name="connsiteX3" fmla="*/ 6237 w 11375"/>
            <a:gd name="connsiteY3" fmla="*/ 10122 h 11108"/>
            <a:gd name="connsiteX4" fmla="*/ 9462 w 11375"/>
            <a:gd name="connsiteY4" fmla="*/ 9234 h 11108"/>
            <a:gd name="connsiteX5" fmla="*/ 10980 w 11375"/>
            <a:gd name="connsiteY5" fmla="*/ 11108 h 11108"/>
            <a:gd name="connsiteX6" fmla="*/ 11375 w 11375"/>
            <a:gd name="connsiteY6" fmla="*/ 8247 h 11108"/>
            <a:gd name="connsiteX7" fmla="*/ 9112 w 11375"/>
            <a:gd name="connsiteY7" fmla="*/ 3576 h 11108"/>
            <a:gd name="connsiteX8" fmla="*/ 7268 w 11375"/>
            <a:gd name="connsiteY8" fmla="*/ 2954 h 11108"/>
            <a:gd name="connsiteX9" fmla="*/ 4881 w 11375"/>
            <a:gd name="connsiteY9" fmla="*/ 2211 h 11108"/>
            <a:gd name="connsiteX10" fmla="*/ 3307 w 11375"/>
            <a:gd name="connsiteY10" fmla="*/ 0 h 11108"/>
            <a:gd name="connsiteX11" fmla="*/ 0 w 11375"/>
            <a:gd name="connsiteY11" fmla="*/ 2795 h 11108"/>
            <a:gd name="connsiteX0" fmla="*/ 0 w 11375"/>
            <a:gd name="connsiteY0" fmla="*/ 2795 h 12272"/>
            <a:gd name="connsiteX1" fmla="*/ 1037 w 11375"/>
            <a:gd name="connsiteY1" fmla="*/ 7098 h 12272"/>
            <a:gd name="connsiteX2" fmla="*/ 600 w 11375"/>
            <a:gd name="connsiteY2" fmla="*/ 12272 h 12272"/>
            <a:gd name="connsiteX3" fmla="*/ 6237 w 11375"/>
            <a:gd name="connsiteY3" fmla="*/ 10122 h 12272"/>
            <a:gd name="connsiteX4" fmla="*/ 9462 w 11375"/>
            <a:gd name="connsiteY4" fmla="*/ 9234 h 12272"/>
            <a:gd name="connsiteX5" fmla="*/ 10980 w 11375"/>
            <a:gd name="connsiteY5" fmla="*/ 11108 h 12272"/>
            <a:gd name="connsiteX6" fmla="*/ 11375 w 11375"/>
            <a:gd name="connsiteY6" fmla="*/ 8247 h 12272"/>
            <a:gd name="connsiteX7" fmla="*/ 9112 w 11375"/>
            <a:gd name="connsiteY7" fmla="*/ 3576 h 12272"/>
            <a:gd name="connsiteX8" fmla="*/ 7268 w 11375"/>
            <a:gd name="connsiteY8" fmla="*/ 2954 h 12272"/>
            <a:gd name="connsiteX9" fmla="*/ 4881 w 11375"/>
            <a:gd name="connsiteY9" fmla="*/ 2211 h 12272"/>
            <a:gd name="connsiteX10" fmla="*/ 3307 w 11375"/>
            <a:gd name="connsiteY10" fmla="*/ 0 h 12272"/>
            <a:gd name="connsiteX11" fmla="*/ 0 w 11375"/>
            <a:gd name="connsiteY11" fmla="*/ 2795 h 12272"/>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9462 w 11375"/>
            <a:gd name="connsiteY4" fmla="*/ 9234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100 w 11375"/>
            <a:gd name="connsiteY4" fmla="*/ 7698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100 w 11375"/>
            <a:gd name="connsiteY4" fmla="*/ 5241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650 w 11375"/>
            <a:gd name="connsiteY4" fmla="*/ 6777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650 w 11375"/>
            <a:gd name="connsiteY4" fmla="*/ 6777 h 12579"/>
            <a:gd name="connsiteX5" fmla="*/ 5480 w 11375"/>
            <a:gd name="connsiteY5" fmla="*/ 11722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9112"/>
            <a:gd name="connsiteY0" fmla="*/ 2795 h 12579"/>
            <a:gd name="connsiteX1" fmla="*/ 1037 w 9112"/>
            <a:gd name="connsiteY1" fmla="*/ 7098 h 12579"/>
            <a:gd name="connsiteX2" fmla="*/ 600 w 9112"/>
            <a:gd name="connsiteY2" fmla="*/ 12272 h 12579"/>
            <a:gd name="connsiteX3" fmla="*/ 2662 w 9112"/>
            <a:gd name="connsiteY3" fmla="*/ 12579 h 12579"/>
            <a:gd name="connsiteX4" fmla="*/ 4650 w 9112"/>
            <a:gd name="connsiteY4" fmla="*/ 6777 h 12579"/>
            <a:gd name="connsiteX5" fmla="*/ 5480 w 9112"/>
            <a:gd name="connsiteY5" fmla="*/ 11722 h 12579"/>
            <a:gd name="connsiteX6" fmla="*/ 8075 w 9112"/>
            <a:gd name="connsiteY6" fmla="*/ 10397 h 12579"/>
            <a:gd name="connsiteX7" fmla="*/ 9112 w 9112"/>
            <a:gd name="connsiteY7" fmla="*/ 3576 h 12579"/>
            <a:gd name="connsiteX8" fmla="*/ 7268 w 9112"/>
            <a:gd name="connsiteY8" fmla="*/ 2954 h 12579"/>
            <a:gd name="connsiteX9" fmla="*/ 4881 w 9112"/>
            <a:gd name="connsiteY9" fmla="*/ 2211 h 12579"/>
            <a:gd name="connsiteX10" fmla="*/ 3307 w 9112"/>
            <a:gd name="connsiteY10" fmla="*/ 0 h 12579"/>
            <a:gd name="connsiteX11" fmla="*/ 0 w 9112"/>
            <a:gd name="connsiteY11" fmla="*/ 2795 h 12579"/>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7976 w 11509"/>
            <a:gd name="connsiteY8" fmla="*/ 2348 h 10000"/>
            <a:gd name="connsiteX9" fmla="*/ 5357 w 11509"/>
            <a:gd name="connsiteY9" fmla="*/ 1758 h 10000"/>
            <a:gd name="connsiteX10" fmla="*/ 3629 w 11509"/>
            <a:gd name="connsiteY10" fmla="*/ 0 h 10000"/>
            <a:gd name="connsiteX11" fmla="*/ 0 w 11509"/>
            <a:gd name="connsiteY11" fmla="*/ 2222 h 10000"/>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11446 w 11509"/>
            <a:gd name="connsiteY8" fmla="*/ 5522 h 10000"/>
            <a:gd name="connsiteX9" fmla="*/ 5357 w 11509"/>
            <a:gd name="connsiteY9" fmla="*/ 1758 h 10000"/>
            <a:gd name="connsiteX10" fmla="*/ 3629 w 11509"/>
            <a:gd name="connsiteY10" fmla="*/ 0 h 10000"/>
            <a:gd name="connsiteX11" fmla="*/ 0 w 11509"/>
            <a:gd name="connsiteY11" fmla="*/ 2222 h 10000"/>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11446 w 11509"/>
            <a:gd name="connsiteY8" fmla="*/ 5522 h 10000"/>
            <a:gd name="connsiteX9" fmla="*/ 9733 w 11509"/>
            <a:gd name="connsiteY9" fmla="*/ 2735 h 10000"/>
            <a:gd name="connsiteX10" fmla="*/ 3629 w 11509"/>
            <a:gd name="connsiteY10" fmla="*/ 0 h 10000"/>
            <a:gd name="connsiteX11" fmla="*/ 0 w 11509"/>
            <a:gd name="connsiteY11" fmla="*/ 2222 h 10000"/>
            <a:gd name="connsiteX0" fmla="*/ 0 w 11509"/>
            <a:gd name="connsiteY0" fmla="*/ 24 h 7802"/>
            <a:gd name="connsiteX1" fmla="*/ 1138 w 11509"/>
            <a:gd name="connsiteY1" fmla="*/ 3445 h 7802"/>
            <a:gd name="connsiteX2" fmla="*/ 658 w 11509"/>
            <a:gd name="connsiteY2" fmla="*/ 7558 h 7802"/>
            <a:gd name="connsiteX3" fmla="*/ 2921 w 11509"/>
            <a:gd name="connsiteY3" fmla="*/ 7802 h 7802"/>
            <a:gd name="connsiteX4" fmla="*/ 5103 w 11509"/>
            <a:gd name="connsiteY4" fmla="*/ 3190 h 7802"/>
            <a:gd name="connsiteX5" fmla="*/ 6014 w 11509"/>
            <a:gd name="connsiteY5" fmla="*/ 7121 h 7802"/>
            <a:gd name="connsiteX6" fmla="*/ 8862 w 11509"/>
            <a:gd name="connsiteY6" fmla="*/ 6067 h 7802"/>
            <a:gd name="connsiteX7" fmla="*/ 11509 w 11509"/>
            <a:gd name="connsiteY7" fmla="*/ 7726 h 7802"/>
            <a:gd name="connsiteX8" fmla="*/ 11446 w 11509"/>
            <a:gd name="connsiteY8" fmla="*/ 3324 h 7802"/>
            <a:gd name="connsiteX9" fmla="*/ 9733 w 11509"/>
            <a:gd name="connsiteY9" fmla="*/ 537 h 7802"/>
            <a:gd name="connsiteX10" fmla="*/ 5289 w 11509"/>
            <a:gd name="connsiteY10" fmla="*/ 0 h 7802"/>
            <a:gd name="connsiteX11" fmla="*/ 0 w 11509"/>
            <a:gd name="connsiteY11" fmla="*/ 24 h 7802"/>
            <a:gd name="connsiteX0" fmla="*/ 0 w 10000"/>
            <a:gd name="connsiteY0" fmla="*/ 1411 h 11380"/>
            <a:gd name="connsiteX1" fmla="*/ 989 w 10000"/>
            <a:gd name="connsiteY1" fmla="*/ 5796 h 11380"/>
            <a:gd name="connsiteX2" fmla="*/ 572 w 10000"/>
            <a:gd name="connsiteY2" fmla="*/ 11067 h 11380"/>
            <a:gd name="connsiteX3" fmla="*/ 2538 w 10000"/>
            <a:gd name="connsiteY3" fmla="*/ 11380 h 11380"/>
            <a:gd name="connsiteX4" fmla="*/ 4434 w 10000"/>
            <a:gd name="connsiteY4" fmla="*/ 5469 h 11380"/>
            <a:gd name="connsiteX5" fmla="*/ 5225 w 10000"/>
            <a:gd name="connsiteY5" fmla="*/ 10507 h 11380"/>
            <a:gd name="connsiteX6" fmla="*/ 7700 w 10000"/>
            <a:gd name="connsiteY6" fmla="*/ 9156 h 11380"/>
            <a:gd name="connsiteX7" fmla="*/ 10000 w 10000"/>
            <a:gd name="connsiteY7" fmla="*/ 11283 h 11380"/>
            <a:gd name="connsiteX8" fmla="*/ 9945 w 10000"/>
            <a:gd name="connsiteY8" fmla="*/ 5640 h 11380"/>
            <a:gd name="connsiteX9" fmla="*/ 8457 w 10000"/>
            <a:gd name="connsiteY9" fmla="*/ 2068 h 11380"/>
            <a:gd name="connsiteX10" fmla="*/ 4596 w 10000"/>
            <a:gd name="connsiteY10" fmla="*/ 1380 h 11380"/>
            <a:gd name="connsiteX11" fmla="*/ 0 w 10000"/>
            <a:gd name="connsiteY11" fmla="*/ 1411 h 11380"/>
            <a:gd name="connsiteX0" fmla="*/ 0 w 10000"/>
            <a:gd name="connsiteY0" fmla="*/ 3175 h 13144"/>
            <a:gd name="connsiteX1" fmla="*/ 989 w 10000"/>
            <a:gd name="connsiteY1" fmla="*/ 7560 h 13144"/>
            <a:gd name="connsiteX2" fmla="*/ 572 w 10000"/>
            <a:gd name="connsiteY2" fmla="*/ 12831 h 13144"/>
            <a:gd name="connsiteX3" fmla="*/ 2538 w 10000"/>
            <a:gd name="connsiteY3" fmla="*/ 13144 h 13144"/>
            <a:gd name="connsiteX4" fmla="*/ 4434 w 10000"/>
            <a:gd name="connsiteY4" fmla="*/ 7233 h 13144"/>
            <a:gd name="connsiteX5" fmla="*/ 5225 w 10000"/>
            <a:gd name="connsiteY5" fmla="*/ 12271 h 13144"/>
            <a:gd name="connsiteX6" fmla="*/ 7700 w 10000"/>
            <a:gd name="connsiteY6" fmla="*/ 10920 h 13144"/>
            <a:gd name="connsiteX7" fmla="*/ 10000 w 10000"/>
            <a:gd name="connsiteY7" fmla="*/ 13047 h 13144"/>
            <a:gd name="connsiteX8" fmla="*/ 9945 w 10000"/>
            <a:gd name="connsiteY8" fmla="*/ 7404 h 13144"/>
            <a:gd name="connsiteX9" fmla="*/ 8457 w 10000"/>
            <a:gd name="connsiteY9" fmla="*/ 3832 h 13144"/>
            <a:gd name="connsiteX10" fmla="*/ 4596 w 10000"/>
            <a:gd name="connsiteY10" fmla="*/ 3144 h 13144"/>
            <a:gd name="connsiteX11" fmla="*/ 3588 w 10000"/>
            <a:gd name="connsiteY11" fmla="*/ 0 h 13144"/>
            <a:gd name="connsiteX12" fmla="*/ 0 w 10000"/>
            <a:gd name="connsiteY12" fmla="*/ 3175 h 13144"/>
            <a:gd name="connsiteX0" fmla="*/ 0 w 10000"/>
            <a:gd name="connsiteY0" fmla="*/ 4835 h 14804"/>
            <a:gd name="connsiteX1" fmla="*/ 989 w 10000"/>
            <a:gd name="connsiteY1" fmla="*/ 9220 h 14804"/>
            <a:gd name="connsiteX2" fmla="*/ 572 w 10000"/>
            <a:gd name="connsiteY2" fmla="*/ 14491 h 14804"/>
            <a:gd name="connsiteX3" fmla="*/ 2538 w 10000"/>
            <a:gd name="connsiteY3" fmla="*/ 14804 h 14804"/>
            <a:gd name="connsiteX4" fmla="*/ 4434 w 10000"/>
            <a:gd name="connsiteY4" fmla="*/ 8893 h 14804"/>
            <a:gd name="connsiteX5" fmla="*/ 5225 w 10000"/>
            <a:gd name="connsiteY5" fmla="*/ 13931 h 14804"/>
            <a:gd name="connsiteX6" fmla="*/ 7700 w 10000"/>
            <a:gd name="connsiteY6" fmla="*/ 12580 h 14804"/>
            <a:gd name="connsiteX7" fmla="*/ 10000 w 10000"/>
            <a:gd name="connsiteY7" fmla="*/ 14707 h 14804"/>
            <a:gd name="connsiteX8" fmla="*/ 9945 w 10000"/>
            <a:gd name="connsiteY8" fmla="*/ 9064 h 14804"/>
            <a:gd name="connsiteX9" fmla="*/ 8457 w 10000"/>
            <a:gd name="connsiteY9" fmla="*/ 5492 h 14804"/>
            <a:gd name="connsiteX10" fmla="*/ 4596 w 10000"/>
            <a:gd name="connsiteY10" fmla="*/ 4804 h 14804"/>
            <a:gd name="connsiteX11" fmla="*/ 3588 w 10000"/>
            <a:gd name="connsiteY11" fmla="*/ 1660 h 14804"/>
            <a:gd name="connsiteX12" fmla="*/ 1752 w 10000"/>
            <a:gd name="connsiteY12" fmla="*/ 95 h 14804"/>
            <a:gd name="connsiteX13" fmla="*/ 0 w 10000"/>
            <a:gd name="connsiteY13" fmla="*/ 4835 h 14804"/>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5692 h 15661"/>
            <a:gd name="connsiteX1" fmla="*/ 989 w 10000"/>
            <a:gd name="connsiteY1" fmla="*/ 10077 h 15661"/>
            <a:gd name="connsiteX2" fmla="*/ 572 w 10000"/>
            <a:gd name="connsiteY2" fmla="*/ 15348 h 15661"/>
            <a:gd name="connsiteX3" fmla="*/ 2538 w 10000"/>
            <a:gd name="connsiteY3" fmla="*/ 15661 h 15661"/>
            <a:gd name="connsiteX4" fmla="*/ 4434 w 10000"/>
            <a:gd name="connsiteY4" fmla="*/ 9750 h 15661"/>
            <a:gd name="connsiteX5" fmla="*/ 5225 w 10000"/>
            <a:gd name="connsiteY5" fmla="*/ 14788 h 15661"/>
            <a:gd name="connsiteX6" fmla="*/ 7700 w 10000"/>
            <a:gd name="connsiteY6" fmla="*/ 13437 h 15661"/>
            <a:gd name="connsiteX7" fmla="*/ 10000 w 10000"/>
            <a:gd name="connsiteY7" fmla="*/ 15564 h 15661"/>
            <a:gd name="connsiteX8" fmla="*/ 9945 w 10000"/>
            <a:gd name="connsiteY8" fmla="*/ 9921 h 15661"/>
            <a:gd name="connsiteX9" fmla="*/ 8457 w 10000"/>
            <a:gd name="connsiteY9" fmla="*/ 6349 h 15661"/>
            <a:gd name="connsiteX10" fmla="*/ 4596 w 10000"/>
            <a:gd name="connsiteY10" fmla="*/ 5661 h 15661"/>
            <a:gd name="connsiteX11" fmla="*/ 3588 w 10000"/>
            <a:gd name="connsiteY11" fmla="*/ 2517 h 15661"/>
            <a:gd name="connsiteX12" fmla="*/ 2670 w 10000"/>
            <a:gd name="connsiteY12" fmla="*/ 13 h 15661"/>
            <a:gd name="connsiteX13" fmla="*/ 1621 w 10000"/>
            <a:gd name="connsiteY13" fmla="*/ 3769 h 15661"/>
            <a:gd name="connsiteX14" fmla="*/ 0 w 10000"/>
            <a:gd name="connsiteY14" fmla="*/ 5692 h 15661"/>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4596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367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981 w 10000"/>
            <a:gd name="connsiteY9" fmla="*/ 5502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225 w 10524"/>
            <a:gd name="connsiteY5" fmla="*/ 14880 h 15753"/>
            <a:gd name="connsiteX6" fmla="*/ 7700 w 10524"/>
            <a:gd name="connsiteY6" fmla="*/ 13529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618 w 10524"/>
            <a:gd name="connsiteY5" fmla="*/ 13941 h 15753"/>
            <a:gd name="connsiteX6" fmla="*/ 7700 w 10524"/>
            <a:gd name="connsiteY6" fmla="*/ 13529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618 w 10524"/>
            <a:gd name="connsiteY5" fmla="*/ 13941 h 15753"/>
            <a:gd name="connsiteX6" fmla="*/ 7700 w 10524"/>
            <a:gd name="connsiteY6" fmla="*/ 14468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5352 w 10524"/>
            <a:gd name="connsiteY4" fmla="*/ 9842 h 15753"/>
            <a:gd name="connsiteX5" fmla="*/ 5618 w 10524"/>
            <a:gd name="connsiteY5" fmla="*/ 13941 h 15753"/>
            <a:gd name="connsiteX6" fmla="*/ 7700 w 10524"/>
            <a:gd name="connsiteY6" fmla="*/ 14468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588 w 10524"/>
            <a:gd name="connsiteY4" fmla="*/ 11059 h 15753"/>
            <a:gd name="connsiteX5" fmla="*/ 5352 w 10524"/>
            <a:gd name="connsiteY5" fmla="*/ 9842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588 w 10524"/>
            <a:gd name="connsiteY4" fmla="*/ 11059 h 15753"/>
            <a:gd name="connsiteX5" fmla="*/ 5090 w 10524"/>
            <a:gd name="connsiteY5" fmla="*/ 11094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850 w 10524"/>
            <a:gd name="connsiteY4" fmla="*/ 11685 h 15753"/>
            <a:gd name="connsiteX5" fmla="*/ 5090 w 10524"/>
            <a:gd name="connsiteY5" fmla="*/ 11094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0524" h="15753">
              <a:moveTo>
                <a:pt x="0" y="5784"/>
              </a:moveTo>
              <a:lnTo>
                <a:pt x="989" y="10169"/>
              </a:lnTo>
              <a:cubicBezTo>
                <a:pt x="850" y="11926"/>
                <a:pt x="712" y="13683"/>
                <a:pt x="572" y="15440"/>
              </a:cubicBezTo>
              <a:lnTo>
                <a:pt x="2538" y="15753"/>
              </a:lnTo>
              <a:cubicBezTo>
                <a:pt x="2975" y="15023"/>
                <a:pt x="3413" y="12415"/>
                <a:pt x="3850" y="11685"/>
              </a:cubicBezTo>
              <a:lnTo>
                <a:pt x="5090" y="11094"/>
              </a:lnTo>
              <a:cubicBezTo>
                <a:pt x="5179" y="12460"/>
                <a:pt x="5529" y="12575"/>
                <a:pt x="5618" y="13941"/>
              </a:cubicBezTo>
              <a:lnTo>
                <a:pt x="7700" y="14468"/>
              </a:lnTo>
              <a:lnTo>
                <a:pt x="10524" y="14717"/>
              </a:lnTo>
              <a:cubicBezTo>
                <a:pt x="10506" y="12836"/>
                <a:pt x="9963" y="11894"/>
                <a:pt x="9945" y="10013"/>
              </a:cubicBezTo>
              <a:lnTo>
                <a:pt x="8981" y="5502"/>
              </a:lnTo>
              <a:lnTo>
                <a:pt x="2760" y="5753"/>
              </a:lnTo>
              <a:cubicBezTo>
                <a:pt x="2642" y="3975"/>
                <a:pt x="4361" y="2196"/>
                <a:pt x="4243" y="418"/>
              </a:cubicBezTo>
              <a:cubicBezTo>
                <a:pt x="3900" y="-2"/>
                <a:pt x="2998" y="-104"/>
                <a:pt x="2670" y="105"/>
              </a:cubicBezTo>
              <a:cubicBezTo>
                <a:pt x="2342" y="314"/>
                <a:pt x="2066" y="2915"/>
                <a:pt x="1621" y="3861"/>
              </a:cubicBezTo>
              <a:cubicBezTo>
                <a:pt x="1176" y="4807"/>
                <a:pt x="149" y="4785"/>
                <a:pt x="0" y="5784"/>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12</xdr:col>
      <xdr:colOff>4867</xdr:colOff>
      <xdr:row>20</xdr:row>
      <xdr:rowOff>143657</xdr:rowOff>
    </xdr:from>
    <xdr:to>
      <xdr:col>12</xdr:col>
      <xdr:colOff>265827</xdr:colOff>
      <xdr:row>21</xdr:row>
      <xdr:rowOff>96664</xdr:rowOff>
    </xdr:to>
    <xdr:sp macro="" textlink="">
      <xdr:nvSpPr>
        <xdr:cNvPr id="201" name="KG">
          <a:extLst>
            <a:ext uri="{FF2B5EF4-FFF2-40B4-BE49-F238E27FC236}">
              <a16:creationId xmlns:a16="http://schemas.microsoft.com/office/drawing/2014/main" id="{00000000-0008-0000-0D00-0000C9000000}"/>
            </a:ext>
          </a:extLst>
        </xdr:cNvPr>
        <xdr:cNvSpPr>
          <a:spLocks/>
        </xdr:cNvSpPr>
      </xdr:nvSpPr>
      <xdr:spPr bwMode="auto">
        <a:xfrm>
          <a:off x="7424842" y="3820307"/>
          <a:ext cx="260960" cy="114932"/>
        </a:xfrm>
        <a:custGeom>
          <a:avLst/>
          <a:gdLst>
            <a:gd name="T0" fmla="*/ 22159047 w 10000"/>
            <a:gd name="T1" fmla="*/ 1471825 h 10000"/>
            <a:gd name="T2" fmla="*/ 5539588 w 10000"/>
            <a:gd name="T3" fmla="*/ 1471825 h 10000"/>
            <a:gd name="T4" fmla="*/ 0 w 10000"/>
            <a:gd name="T5" fmla="*/ 0 h 10000"/>
            <a:gd name="T6" fmla="*/ 0 w 10000"/>
            <a:gd name="T7" fmla="*/ 2940641 h 10000"/>
            <a:gd name="T8" fmla="*/ 2772971 w 10000"/>
            <a:gd name="T9" fmla="*/ 7356103 h 10000"/>
            <a:gd name="T10" fmla="*/ 4138115 w 10000"/>
            <a:gd name="T11" fmla="*/ 12109724 h 10000"/>
            <a:gd name="T12" fmla="*/ 2772971 w 10000"/>
            <a:gd name="T13" fmla="*/ 14954558 h 10000"/>
            <a:gd name="T14" fmla="*/ 5539588 w 10000"/>
            <a:gd name="T15" fmla="*/ 17897996 h 10000"/>
            <a:gd name="T16" fmla="*/ 9738697 w 10000"/>
            <a:gd name="T17" fmla="*/ 21659295 h 10000"/>
            <a:gd name="T18" fmla="*/ 25047652 w 10000"/>
            <a:gd name="T19" fmla="*/ 18924256 h 10000"/>
            <a:gd name="T20" fmla="*/ 27107390 w 10000"/>
            <a:gd name="T21" fmla="*/ 19930961 h 10000"/>
            <a:gd name="T22" fmla="*/ 30532582 w 10000"/>
            <a:gd name="T23" fmla="*/ 19950516 h 10000"/>
            <a:gd name="T24" fmla="*/ 30471606 w 10000"/>
            <a:gd name="T25" fmla="*/ 20838638 h 10000"/>
            <a:gd name="T26" fmla="*/ 27698635 w 10000"/>
            <a:gd name="T27" fmla="*/ 22310463 h 10000"/>
            <a:gd name="T28" fmla="*/ 30471606 w 10000"/>
            <a:gd name="T29" fmla="*/ 28194755 h 10000"/>
            <a:gd name="T30" fmla="*/ 41551111 w 10000"/>
            <a:gd name="T31" fmla="*/ 23782288 h 10000"/>
            <a:gd name="T32" fmla="*/ 52630635 w 10000"/>
            <a:gd name="T33" fmla="*/ 23782288 h 10000"/>
            <a:gd name="T34" fmla="*/ 58170241 w 10000"/>
            <a:gd name="T35" fmla="*/ 19369822 h 10000"/>
            <a:gd name="T36" fmla="*/ 60943194 w 10000"/>
            <a:gd name="T37" fmla="*/ 19369822 h 10000"/>
            <a:gd name="T38" fmla="*/ 44324082 w 10000"/>
            <a:gd name="T39" fmla="*/ 16426171 h 10000"/>
            <a:gd name="T40" fmla="*/ 41551111 w 10000"/>
            <a:gd name="T41" fmla="*/ 8824933 h 10000"/>
            <a:gd name="T42" fmla="*/ 52630635 w 10000"/>
            <a:gd name="T43" fmla="*/ 2940641 h 10000"/>
            <a:gd name="T44" fmla="*/ 36011194 w 10000"/>
            <a:gd name="T45" fmla="*/ 0 h 10000"/>
            <a:gd name="T46" fmla="*/ 22159047 w 10000"/>
            <a:gd name="T47" fmla="*/ 1471825 h 10000"/>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5000 w 10000"/>
            <a:gd name="connsiteY14" fmla="*/ 10000 h 10000"/>
            <a:gd name="connsiteX15" fmla="*/ 8151 w 10000"/>
            <a:gd name="connsiteY15" fmla="*/ 8940 h 10000"/>
            <a:gd name="connsiteX16" fmla="*/ 8636 w 10000"/>
            <a:gd name="connsiteY16" fmla="*/ 8435 h 10000"/>
            <a:gd name="connsiteX17" fmla="*/ 9545 w 10000"/>
            <a:gd name="connsiteY17" fmla="*/ 6870 h 10000"/>
            <a:gd name="connsiteX18" fmla="*/ 10000 w 10000"/>
            <a:gd name="connsiteY18" fmla="*/ 6870 h 10000"/>
            <a:gd name="connsiteX19" fmla="*/ 7273 w 10000"/>
            <a:gd name="connsiteY19" fmla="*/ 5826 h 10000"/>
            <a:gd name="connsiteX20" fmla="*/ 6818 w 10000"/>
            <a:gd name="connsiteY20" fmla="*/ 3130 h 10000"/>
            <a:gd name="connsiteX21" fmla="*/ 8636 w 10000"/>
            <a:gd name="connsiteY21" fmla="*/ 1043 h 10000"/>
            <a:gd name="connsiteX22" fmla="*/ 5909 w 10000"/>
            <a:gd name="connsiteY22" fmla="*/ 0 h 10000"/>
            <a:gd name="connsiteX23" fmla="*/ 3636 w 10000"/>
            <a:gd name="connsiteY23" fmla="*/ 522 h 10000"/>
            <a:gd name="connsiteX0" fmla="*/ 3636 w 10000"/>
            <a:gd name="connsiteY0" fmla="*/ 522 h 10000"/>
            <a:gd name="connsiteX1" fmla="*/ 909 w 10000"/>
            <a:gd name="connsiteY1" fmla="*/ 522 h 10000"/>
            <a:gd name="connsiteX2" fmla="*/ 0 w 10000"/>
            <a:gd name="connsiteY2" fmla="*/ 0 h 10000"/>
            <a:gd name="connsiteX3" fmla="*/ 0 w 10000"/>
            <a:gd name="connsiteY3" fmla="*/ 1043 h 10000"/>
            <a:gd name="connsiteX4" fmla="*/ 455 w 10000"/>
            <a:gd name="connsiteY4" fmla="*/ 2609 h 10000"/>
            <a:gd name="connsiteX5" fmla="*/ 679 w 10000"/>
            <a:gd name="connsiteY5" fmla="*/ 4295 h 10000"/>
            <a:gd name="connsiteX6" fmla="*/ 455 w 10000"/>
            <a:gd name="connsiteY6" fmla="*/ 5304 h 10000"/>
            <a:gd name="connsiteX7" fmla="*/ 909 w 10000"/>
            <a:gd name="connsiteY7" fmla="*/ 6348 h 10000"/>
            <a:gd name="connsiteX8" fmla="*/ 1598 w 10000"/>
            <a:gd name="connsiteY8" fmla="*/ 7682 h 10000"/>
            <a:gd name="connsiteX9" fmla="*/ 4110 w 10000"/>
            <a:gd name="connsiteY9" fmla="*/ 6712 h 10000"/>
            <a:gd name="connsiteX10" fmla="*/ 4448 w 10000"/>
            <a:gd name="connsiteY10" fmla="*/ 7069 h 10000"/>
            <a:gd name="connsiteX11" fmla="*/ 5010 w 10000"/>
            <a:gd name="connsiteY11" fmla="*/ 7076 h 10000"/>
            <a:gd name="connsiteX12" fmla="*/ 5000 w 10000"/>
            <a:gd name="connsiteY12" fmla="*/ 7391 h 10000"/>
            <a:gd name="connsiteX13" fmla="*/ 4545 w 10000"/>
            <a:gd name="connsiteY13" fmla="*/ 7913 h 10000"/>
            <a:gd name="connsiteX14" fmla="*/ 7417 w 10000"/>
            <a:gd name="connsiteY14" fmla="*/ 6551 h 10000"/>
            <a:gd name="connsiteX15" fmla="*/ 5000 w 10000"/>
            <a:gd name="connsiteY15" fmla="*/ 10000 h 10000"/>
            <a:gd name="connsiteX16" fmla="*/ 8151 w 10000"/>
            <a:gd name="connsiteY16" fmla="*/ 8940 h 10000"/>
            <a:gd name="connsiteX17" fmla="*/ 8636 w 10000"/>
            <a:gd name="connsiteY17" fmla="*/ 8435 h 10000"/>
            <a:gd name="connsiteX18" fmla="*/ 9545 w 10000"/>
            <a:gd name="connsiteY18" fmla="*/ 6870 h 10000"/>
            <a:gd name="connsiteX19" fmla="*/ 10000 w 10000"/>
            <a:gd name="connsiteY19" fmla="*/ 6870 h 10000"/>
            <a:gd name="connsiteX20" fmla="*/ 7273 w 10000"/>
            <a:gd name="connsiteY20" fmla="*/ 5826 h 10000"/>
            <a:gd name="connsiteX21" fmla="*/ 6818 w 10000"/>
            <a:gd name="connsiteY21" fmla="*/ 3130 h 10000"/>
            <a:gd name="connsiteX22" fmla="*/ 8636 w 10000"/>
            <a:gd name="connsiteY22" fmla="*/ 1043 h 10000"/>
            <a:gd name="connsiteX23" fmla="*/ 5909 w 10000"/>
            <a:gd name="connsiteY23" fmla="*/ 0 h 10000"/>
            <a:gd name="connsiteX24" fmla="*/ 3636 w 10000"/>
            <a:gd name="connsiteY24" fmla="*/ 522 h 10000"/>
            <a:gd name="connsiteX0" fmla="*/ 3636 w 10000"/>
            <a:gd name="connsiteY0" fmla="*/ 522 h 8940"/>
            <a:gd name="connsiteX1" fmla="*/ 909 w 10000"/>
            <a:gd name="connsiteY1" fmla="*/ 522 h 8940"/>
            <a:gd name="connsiteX2" fmla="*/ 0 w 10000"/>
            <a:gd name="connsiteY2" fmla="*/ 0 h 8940"/>
            <a:gd name="connsiteX3" fmla="*/ 0 w 10000"/>
            <a:gd name="connsiteY3" fmla="*/ 1043 h 8940"/>
            <a:gd name="connsiteX4" fmla="*/ 455 w 10000"/>
            <a:gd name="connsiteY4" fmla="*/ 2609 h 8940"/>
            <a:gd name="connsiteX5" fmla="*/ 679 w 10000"/>
            <a:gd name="connsiteY5" fmla="*/ 4295 h 8940"/>
            <a:gd name="connsiteX6" fmla="*/ 455 w 10000"/>
            <a:gd name="connsiteY6" fmla="*/ 5304 h 8940"/>
            <a:gd name="connsiteX7" fmla="*/ 909 w 10000"/>
            <a:gd name="connsiteY7" fmla="*/ 6348 h 8940"/>
            <a:gd name="connsiteX8" fmla="*/ 1598 w 10000"/>
            <a:gd name="connsiteY8" fmla="*/ 7682 h 8940"/>
            <a:gd name="connsiteX9" fmla="*/ 4110 w 10000"/>
            <a:gd name="connsiteY9" fmla="*/ 6712 h 8940"/>
            <a:gd name="connsiteX10" fmla="*/ 4448 w 10000"/>
            <a:gd name="connsiteY10" fmla="*/ 7069 h 8940"/>
            <a:gd name="connsiteX11" fmla="*/ 5010 w 10000"/>
            <a:gd name="connsiteY11" fmla="*/ 7076 h 8940"/>
            <a:gd name="connsiteX12" fmla="*/ 5000 w 10000"/>
            <a:gd name="connsiteY12" fmla="*/ 7391 h 8940"/>
            <a:gd name="connsiteX13" fmla="*/ 4545 w 10000"/>
            <a:gd name="connsiteY13" fmla="*/ 7913 h 8940"/>
            <a:gd name="connsiteX14" fmla="*/ 7417 w 10000"/>
            <a:gd name="connsiteY14" fmla="*/ 6551 h 8940"/>
            <a:gd name="connsiteX15" fmla="*/ 6733 w 10000"/>
            <a:gd name="connsiteY15" fmla="*/ 8318 h 8940"/>
            <a:gd name="connsiteX16" fmla="*/ 8151 w 10000"/>
            <a:gd name="connsiteY16" fmla="*/ 8940 h 8940"/>
            <a:gd name="connsiteX17" fmla="*/ 8636 w 10000"/>
            <a:gd name="connsiteY17" fmla="*/ 8435 h 8940"/>
            <a:gd name="connsiteX18" fmla="*/ 9545 w 10000"/>
            <a:gd name="connsiteY18" fmla="*/ 6870 h 8940"/>
            <a:gd name="connsiteX19" fmla="*/ 10000 w 10000"/>
            <a:gd name="connsiteY19" fmla="*/ 6870 h 8940"/>
            <a:gd name="connsiteX20" fmla="*/ 7273 w 10000"/>
            <a:gd name="connsiteY20" fmla="*/ 5826 h 8940"/>
            <a:gd name="connsiteX21" fmla="*/ 6818 w 10000"/>
            <a:gd name="connsiteY21" fmla="*/ 3130 h 8940"/>
            <a:gd name="connsiteX22" fmla="*/ 8636 w 10000"/>
            <a:gd name="connsiteY22" fmla="*/ 1043 h 8940"/>
            <a:gd name="connsiteX23" fmla="*/ 5909 w 10000"/>
            <a:gd name="connsiteY23" fmla="*/ 0 h 8940"/>
            <a:gd name="connsiteX24" fmla="*/ 3636 w 10000"/>
            <a:gd name="connsiteY24" fmla="*/ 522 h 894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6818 w 10000"/>
            <a:gd name="connsiteY21" fmla="*/ 3501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8636 w 10000"/>
            <a:gd name="connsiteY22" fmla="*/ 1167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909 w 10000"/>
            <a:gd name="connsiteY23" fmla="*/ 0 h 10000"/>
            <a:gd name="connsiteX24" fmla="*/ 3636 w 10000"/>
            <a:gd name="connsiteY24" fmla="*/ 584 h 10000"/>
            <a:gd name="connsiteX0" fmla="*/ 3636 w 10000"/>
            <a:gd name="connsiteY0" fmla="*/ 584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3636 w 10000"/>
            <a:gd name="connsiteY24" fmla="*/ 584 h 10000"/>
            <a:gd name="connsiteX0" fmla="*/ 4969 w 10000"/>
            <a:gd name="connsiteY0" fmla="*/ 4346 h 10000"/>
            <a:gd name="connsiteX1" fmla="*/ 909 w 10000"/>
            <a:gd name="connsiteY1" fmla="*/ 584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4969 w 10000"/>
            <a:gd name="connsiteY0" fmla="*/ 4346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4969 w 10000"/>
            <a:gd name="connsiteY24" fmla="*/ 4346 h 10000"/>
            <a:gd name="connsiteX0" fmla="*/ 5769 w 10000"/>
            <a:gd name="connsiteY0" fmla="*/ 4722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5769 w 10000"/>
            <a:gd name="connsiteY24" fmla="*/ 4722 h 10000"/>
            <a:gd name="connsiteX0" fmla="*/ 6302 w 10000"/>
            <a:gd name="connsiteY0" fmla="*/ 4534 h 10000"/>
            <a:gd name="connsiteX1" fmla="*/ 3709 w 10000"/>
            <a:gd name="connsiteY1" fmla="*/ 4158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4534 h 10000"/>
            <a:gd name="connsiteX1" fmla="*/ 4776 w 10000"/>
            <a:gd name="connsiteY1" fmla="*/ 4346 h 10000"/>
            <a:gd name="connsiteX2" fmla="*/ 0 w 10000"/>
            <a:gd name="connsiteY2" fmla="*/ 0 h 10000"/>
            <a:gd name="connsiteX3" fmla="*/ 0 w 10000"/>
            <a:gd name="connsiteY3" fmla="*/ 1167 h 10000"/>
            <a:gd name="connsiteX4" fmla="*/ 455 w 10000"/>
            <a:gd name="connsiteY4" fmla="*/ 2918 h 10000"/>
            <a:gd name="connsiteX5" fmla="*/ 679 w 10000"/>
            <a:gd name="connsiteY5" fmla="*/ 4804 h 10000"/>
            <a:gd name="connsiteX6" fmla="*/ 455 w 10000"/>
            <a:gd name="connsiteY6" fmla="*/ 5933 h 10000"/>
            <a:gd name="connsiteX7" fmla="*/ 909 w 10000"/>
            <a:gd name="connsiteY7" fmla="*/ 7101 h 10000"/>
            <a:gd name="connsiteX8" fmla="*/ 1598 w 10000"/>
            <a:gd name="connsiteY8" fmla="*/ 8593 h 10000"/>
            <a:gd name="connsiteX9" fmla="*/ 4110 w 10000"/>
            <a:gd name="connsiteY9" fmla="*/ 7508 h 10000"/>
            <a:gd name="connsiteX10" fmla="*/ 4448 w 10000"/>
            <a:gd name="connsiteY10" fmla="*/ 7907 h 10000"/>
            <a:gd name="connsiteX11" fmla="*/ 5010 w 10000"/>
            <a:gd name="connsiteY11" fmla="*/ 7915 h 10000"/>
            <a:gd name="connsiteX12" fmla="*/ 5000 w 10000"/>
            <a:gd name="connsiteY12" fmla="*/ 8267 h 10000"/>
            <a:gd name="connsiteX13" fmla="*/ 4545 w 10000"/>
            <a:gd name="connsiteY13" fmla="*/ 8851 h 10000"/>
            <a:gd name="connsiteX14" fmla="*/ 7417 w 10000"/>
            <a:gd name="connsiteY14" fmla="*/ 7328 h 10000"/>
            <a:gd name="connsiteX15" fmla="*/ 6733 w 10000"/>
            <a:gd name="connsiteY15" fmla="*/ 9304 h 10000"/>
            <a:gd name="connsiteX16" fmla="*/ 8151 w 10000"/>
            <a:gd name="connsiteY16" fmla="*/ 10000 h 10000"/>
            <a:gd name="connsiteX17" fmla="*/ 8636 w 10000"/>
            <a:gd name="connsiteY17" fmla="*/ 9435 h 10000"/>
            <a:gd name="connsiteX18" fmla="*/ 9545 w 10000"/>
            <a:gd name="connsiteY18" fmla="*/ 7685 h 10000"/>
            <a:gd name="connsiteX19" fmla="*/ 10000 w 10000"/>
            <a:gd name="connsiteY19" fmla="*/ 7685 h 10000"/>
            <a:gd name="connsiteX20" fmla="*/ 9539 w 10000"/>
            <a:gd name="connsiteY20" fmla="*/ 4448 h 10000"/>
            <a:gd name="connsiteX21" fmla="*/ 8551 w 10000"/>
            <a:gd name="connsiteY21" fmla="*/ 2749 h 10000"/>
            <a:gd name="connsiteX22" fmla="*/ 7169 w 10000"/>
            <a:gd name="connsiteY22" fmla="*/ 3612 h 10000"/>
            <a:gd name="connsiteX23" fmla="*/ 5776 w 10000"/>
            <a:gd name="connsiteY23" fmla="*/ 2069 h 10000"/>
            <a:gd name="connsiteX24" fmla="*/ 6302 w 10000"/>
            <a:gd name="connsiteY24" fmla="*/ 4534 h 10000"/>
            <a:gd name="connsiteX0" fmla="*/ 6302 w 10000"/>
            <a:gd name="connsiteY0" fmla="*/ 3367 h 8833"/>
            <a:gd name="connsiteX1" fmla="*/ 4776 w 10000"/>
            <a:gd name="connsiteY1" fmla="*/ 3179 h 8833"/>
            <a:gd name="connsiteX2" fmla="*/ 4666 w 10000"/>
            <a:gd name="connsiteY2" fmla="*/ 4853 h 8833"/>
            <a:gd name="connsiteX3" fmla="*/ 0 w 10000"/>
            <a:gd name="connsiteY3" fmla="*/ 0 h 8833"/>
            <a:gd name="connsiteX4" fmla="*/ 455 w 10000"/>
            <a:gd name="connsiteY4" fmla="*/ 1751 h 8833"/>
            <a:gd name="connsiteX5" fmla="*/ 679 w 10000"/>
            <a:gd name="connsiteY5" fmla="*/ 3637 h 8833"/>
            <a:gd name="connsiteX6" fmla="*/ 455 w 10000"/>
            <a:gd name="connsiteY6" fmla="*/ 4766 h 8833"/>
            <a:gd name="connsiteX7" fmla="*/ 909 w 10000"/>
            <a:gd name="connsiteY7" fmla="*/ 5934 h 8833"/>
            <a:gd name="connsiteX8" fmla="*/ 1598 w 10000"/>
            <a:gd name="connsiteY8" fmla="*/ 7426 h 8833"/>
            <a:gd name="connsiteX9" fmla="*/ 4110 w 10000"/>
            <a:gd name="connsiteY9" fmla="*/ 6341 h 8833"/>
            <a:gd name="connsiteX10" fmla="*/ 4448 w 10000"/>
            <a:gd name="connsiteY10" fmla="*/ 6740 h 8833"/>
            <a:gd name="connsiteX11" fmla="*/ 5010 w 10000"/>
            <a:gd name="connsiteY11" fmla="*/ 6748 h 8833"/>
            <a:gd name="connsiteX12" fmla="*/ 5000 w 10000"/>
            <a:gd name="connsiteY12" fmla="*/ 7100 h 8833"/>
            <a:gd name="connsiteX13" fmla="*/ 4545 w 10000"/>
            <a:gd name="connsiteY13" fmla="*/ 7684 h 8833"/>
            <a:gd name="connsiteX14" fmla="*/ 7417 w 10000"/>
            <a:gd name="connsiteY14" fmla="*/ 6161 h 8833"/>
            <a:gd name="connsiteX15" fmla="*/ 6733 w 10000"/>
            <a:gd name="connsiteY15" fmla="*/ 8137 h 8833"/>
            <a:gd name="connsiteX16" fmla="*/ 8151 w 10000"/>
            <a:gd name="connsiteY16" fmla="*/ 8833 h 8833"/>
            <a:gd name="connsiteX17" fmla="*/ 8636 w 10000"/>
            <a:gd name="connsiteY17" fmla="*/ 8268 h 8833"/>
            <a:gd name="connsiteX18" fmla="*/ 9545 w 10000"/>
            <a:gd name="connsiteY18" fmla="*/ 6518 h 8833"/>
            <a:gd name="connsiteX19" fmla="*/ 10000 w 10000"/>
            <a:gd name="connsiteY19" fmla="*/ 6518 h 8833"/>
            <a:gd name="connsiteX20" fmla="*/ 9539 w 10000"/>
            <a:gd name="connsiteY20" fmla="*/ 3281 h 8833"/>
            <a:gd name="connsiteX21" fmla="*/ 8551 w 10000"/>
            <a:gd name="connsiteY21" fmla="*/ 1582 h 8833"/>
            <a:gd name="connsiteX22" fmla="*/ 7169 w 10000"/>
            <a:gd name="connsiteY22" fmla="*/ 2445 h 8833"/>
            <a:gd name="connsiteX23" fmla="*/ 5776 w 10000"/>
            <a:gd name="connsiteY23" fmla="*/ 902 h 8833"/>
            <a:gd name="connsiteX24" fmla="*/ 6302 w 10000"/>
            <a:gd name="connsiteY24" fmla="*/ 3367 h 8833"/>
            <a:gd name="connsiteX0" fmla="*/ 6702 w 10400"/>
            <a:gd name="connsiteY0" fmla="*/ 3812 h 10000"/>
            <a:gd name="connsiteX1" fmla="*/ 5176 w 10400"/>
            <a:gd name="connsiteY1" fmla="*/ 3599 h 10000"/>
            <a:gd name="connsiteX2" fmla="*/ 5066 w 10400"/>
            <a:gd name="connsiteY2" fmla="*/ 5494 h 10000"/>
            <a:gd name="connsiteX3" fmla="*/ 0 w 10400"/>
            <a:gd name="connsiteY3" fmla="*/ 0 h 10000"/>
            <a:gd name="connsiteX4" fmla="*/ 855 w 10400"/>
            <a:gd name="connsiteY4" fmla="*/ 1982 h 10000"/>
            <a:gd name="connsiteX5" fmla="*/ 1079 w 10400"/>
            <a:gd name="connsiteY5" fmla="*/ 4118 h 10000"/>
            <a:gd name="connsiteX6" fmla="*/ 855 w 10400"/>
            <a:gd name="connsiteY6" fmla="*/ 5396 h 10000"/>
            <a:gd name="connsiteX7" fmla="*/ 1309 w 10400"/>
            <a:gd name="connsiteY7" fmla="*/ 6718 h 10000"/>
            <a:gd name="connsiteX8" fmla="*/ 1998 w 10400"/>
            <a:gd name="connsiteY8" fmla="*/ 8407 h 10000"/>
            <a:gd name="connsiteX9" fmla="*/ 4510 w 10400"/>
            <a:gd name="connsiteY9" fmla="*/ 7179 h 10000"/>
            <a:gd name="connsiteX10" fmla="*/ 4848 w 10400"/>
            <a:gd name="connsiteY10" fmla="*/ 7630 h 10000"/>
            <a:gd name="connsiteX11" fmla="*/ 5410 w 10400"/>
            <a:gd name="connsiteY11" fmla="*/ 7640 h 10000"/>
            <a:gd name="connsiteX12" fmla="*/ 5400 w 10400"/>
            <a:gd name="connsiteY12" fmla="*/ 8038 h 10000"/>
            <a:gd name="connsiteX13" fmla="*/ 4945 w 10400"/>
            <a:gd name="connsiteY13" fmla="*/ 8699 h 10000"/>
            <a:gd name="connsiteX14" fmla="*/ 7817 w 10400"/>
            <a:gd name="connsiteY14" fmla="*/ 6975 h 10000"/>
            <a:gd name="connsiteX15" fmla="*/ 7133 w 10400"/>
            <a:gd name="connsiteY15" fmla="*/ 9212 h 10000"/>
            <a:gd name="connsiteX16" fmla="*/ 8551 w 10400"/>
            <a:gd name="connsiteY16" fmla="*/ 10000 h 10000"/>
            <a:gd name="connsiteX17" fmla="*/ 9036 w 10400"/>
            <a:gd name="connsiteY17" fmla="*/ 9360 h 10000"/>
            <a:gd name="connsiteX18" fmla="*/ 9945 w 10400"/>
            <a:gd name="connsiteY18" fmla="*/ 7379 h 10000"/>
            <a:gd name="connsiteX19" fmla="*/ 10400 w 10400"/>
            <a:gd name="connsiteY19" fmla="*/ 7379 h 10000"/>
            <a:gd name="connsiteX20" fmla="*/ 9939 w 10400"/>
            <a:gd name="connsiteY20" fmla="*/ 3714 h 10000"/>
            <a:gd name="connsiteX21" fmla="*/ 8951 w 10400"/>
            <a:gd name="connsiteY21" fmla="*/ 1791 h 10000"/>
            <a:gd name="connsiteX22" fmla="*/ 7569 w 10400"/>
            <a:gd name="connsiteY22" fmla="*/ 2768 h 10000"/>
            <a:gd name="connsiteX23" fmla="*/ 6176 w 10400"/>
            <a:gd name="connsiteY23" fmla="*/ 1021 h 10000"/>
            <a:gd name="connsiteX24" fmla="*/ 6702 w 10400"/>
            <a:gd name="connsiteY24" fmla="*/ 3812 h 10000"/>
            <a:gd name="connsiteX0" fmla="*/ 5847 w 9545"/>
            <a:gd name="connsiteY0" fmla="*/ 2791 h 8979"/>
            <a:gd name="connsiteX1" fmla="*/ 4321 w 9545"/>
            <a:gd name="connsiteY1" fmla="*/ 2578 h 8979"/>
            <a:gd name="connsiteX2" fmla="*/ 4211 w 9545"/>
            <a:gd name="connsiteY2" fmla="*/ 4473 h 8979"/>
            <a:gd name="connsiteX3" fmla="*/ 0 w 9545"/>
            <a:gd name="connsiteY3" fmla="*/ 961 h 8979"/>
            <a:gd name="connsiteX4" fmla="*/ 224 w 9545"/>
            <a:gd name="connsiteY4" fmla="*/ 3097 h 8979"/>
            <a:gd name="connsiteX5" fmla="*/ 0 w 9545"/>
            <a:gd name="connsiteY5" fmla="*/ 4375 h 8979"/>
            <a:gd name="connsiteX6" fmla="*/ 454 w 9545"/>
            <a:gd name="connsiteY6" fmla="*/ 5697 h 8979"/>
            <a:gd name="connsiteX7" fmla="*/ 1143 w 9545"/>
            <a:gd name="connsiteY7" fmla="*/ 7386 h 8979"/>
            <a:gd name="connsiteX8" fmla="*/ 3655 w 9545"/>
            <a:gd name="connsiteY8" fmla="*/ 6158 h 8979"/>
            <a:gd name="connsiteX9" fmla="*/ 3993 w 9545"/>
            <a:gd name="connsiteY9" fmla="*/ 6609 h 8979"/>
            <a:gd name="connsiteX10" fmla="*/ 4555 w 9545"/>
            <a:gd name="connsiteY10" fmla="*/ 6619 h 8979"/>
            <a:gd name="connsiteX11" fmla="*/ 4545 w 9545"/>
            <a:gd name="connsiteY11" fmla="*/ 7017 h 8979"/>
            <a:gd name="connsiteX12" fmla="*/ 4090 w 9545"/>
            <a:gd name="connsiteY12" fmla="*/ 7678 h 8979"/>
            <a:gd name="connsiteX13" fmla="*/ 6962 w 9545"/>
            <a:gd name="connsiteY13" fmla="*/ 5954 h 8979"/>
            <a:gd name="connsiteX14" fmla="*/ 6278 w 9545"/>
            <a:gd name="connsiteY14" fmla="*/ 8191 h 8979"/>
            <a:gd name="connsiteX15" fmla="*/ 7696 w 9545"/>
            <a:gd name="connsiteY15" fmla="*/ 8979 h 8979"/>
            <a:gd name="connsiteX16" fmla="*/ 8181 w 9545"/>
            <a:gd name="connsiteY16" fmla="*/ 8339 h 8979"/>
            <a:gd name="connsiteX17" fmla="*/ 9090 w 9545"/>
            <a:gd name="connsiteY17" fmla="*/ 6358 h 8979"/>
            <a:gd name="connsiteX18" fmla="*/ 9545 w 9545"/>
            <a:gd name="connsiteY18" fmla="*/ 6358 h 8979"/>
            <a:gd name="connsiteX19" fmla="*/ 9084 w 9545"/>
            <a:gd name="connsiteY19" fmla="*/ 2693 h 8979"/>
            <a:gd name="connsiteX20" fmla="*/ 8096 w 9545"/>
            <a:gd name="connsiteY20" fmla="*/ 770 h 8979"/>
            <a:gd name="connsiteX21" fmla="*/ 6714 w 9545"/>
            <a:gd name="connsiteY21" fmla="*/ 1747 h 8979"/>
            <a:gd name="connsiteX22" fmla="*/ 5321 w 9545"/>
            <a:gd name="connsiteY22" fmla="*/ 0 h 8979"/>
            <a:gd name="connsiteX23" fmla="*/ 5847 w 9545"/>
            <a:gd name="connsiteY23" fmla="*/ 2791 h 8979"/>
            <a:gd name="connsiteX0" fmla="*/ 6126 w 10000"/>
            <a:gd name="connsiteY0" fmla="*/ 3108 h 10000"/>
            <a:gd name="connsiteX1" fmla="*/ 4527 w 10000"/>
            <a:gd name="connsiteY1" fmla="*/ 2871 h 10000"/>
            <a:gd name="connsiteX2" fmla="*/ 4412 w 10000"/>
            <a:gd name="connsiteY2" fmla="*/ 4982 h 10000"/>
            <a:gd name="connsiteX3" fmla="*/ 235 w 10000"/>
            <a:gd name="connsiteY3" fmla="*/ 3449 h 10000"/>
            <a:gd name="connsiteX4" fmla="*/ 0 w 10000"/>
            <a:gd name="connsiteY4" fmla="*/ 4872 h 10000"/>
            <a:gd name="connsiteX5" fmla="*/ 476 w 10000"/>
            <a:gd name="connsiteY5" fmla="*/ 6345 h 10000"/>
            <a:gd name="connsiteX6" fmla="*/ 1197 w 10000"/>
            <a:gd name="connsiteY6" fmla="*/ 8226 h 10000"/>
            <a:gd name="connsiteX7" fmla="*/ 3829 w 10000"/>
            <a:gd name="connsiteY7" fmla="*/ 6858 h 10000"/>
            <a:gd name="connsiteX8" fmla="*/ 4183 w 10000"/>
            <a:gd name="connsiteY8" fmla="*/ 7361 h 10000"/>
            <a:gd name="connsiteX9" fmla="*/ 4772 w 10000"/>
            <a:gd name="connsiteY9" fmla="*/ 7372 h 10000"/>
            <a:gd name="connsiteX10" fmla="*/ 4762 w 10000"/>
            <a:gd name="connsiteY10" fmla="*/ 7815 h 10000"/>
            <a:gd name="connsiteX11" fmla="*/ 4285 w 10000"/>
            <a:gd name="connsiteY11" fmla="*/ 8551 h 10000"/>
            <a:gd name="connsiteX12" fmla="*/ 7294 w 10000"/>
            <a:gd name="connsiteY12" fmla="*/ 6631 h 10000"/>
            <a:gd name="connsiteX13" fmla="*/ 6577 w 10000"/>
            <a:gd name="connsiteY13" fmla="*/ 9122 h 10000"/>
            <a:gd name="connsiteX14" fmla="*/ 8063 w 10000"/>
            <a:gd name="connsiteY14" fmla="*/ 10000 h 10000"/>
            <a:gd name="connsiteX15" fmla="*/ 8571 w 10000"/>
            <a:gd name="connsiteY15" fmla="*/ 9287 h 10000"/>
            <a:gd name="connsiteX16" fmla="*/ 9523 w 10000"/>
            <a:gd name="connsiteY16" fmla="*/ 7081 h 10000"/>
            <a:gd name="connsiteX17" fmla="*/ 10000 w 10000"/>
            <a:gd name="connsiteY17" fmla="*/ 7081 h 10000"/>
            <a:gd name="connsiteX18" fmla="*/ 9517 w 10000"/>
            <a:gd name="connsiteY18" fmla="*/ 2999 h 10000"/>
            <a:gd name="connsiteX19" fmla="*/ 8482 w 10000"/>
            <a:gd name="connsiteY19" fmla="*/ 858 h 10000"/>
            <a:gd name="connsiteX20" fmla="*/ 7034 w 10000"/>
            <a:gd name="connsiteY20" fmla="*/ 1946 h 10000"/>
            <a:gd name="connsiteX21" fmla="*/ 5575 w 10000"/>
            <a:gd name="connsiteY21" fmla="*/ 0 h 10000"/>
            <a:gd name="connsiteX22" fmla="*/ 6126 w 10000"/>
            <a:gd name="connsiteY22" fmla="*/ 3108 h 10000"/>
            <a:gd name="connsiteX0" fmla="*/ 6126 w 10000"/>
            <a:gd name="connsiteY0" fmla="*/ 3108 h 10000"/>
            <a:gd name="connsiteX1" fmla="*/ 4527 w 10000"/>
            <a:gd name="connsiteY1" fmla="*/ 2871 h 10000"/>
            <a:gd name="connsiteX2" fmla="*/ 4412 w 10000"/>
            <a:gd name="connsiteY2" fmla="*/ 4982 h 10000"/>
            <a:gd name="connsiteX3" fmla="*/ 0 w 10000"/>
            <a:gd name="connsiteY3" fmla="*/ 4872 h 10000"/>
            <a:gd name="connsiteX4" fmla="*/ 476 w 10000"/>
            <a:gd name="connsiteY4" fmla="*/ 6345 h 10000"/>
            <a:gd name="connsiteX5" fmla="*/ 1197 w 10000"/>
            <a:gd name="connsiteY5" fmla="*/ 8226 h 10000"/>
            <a:gd name="connsiteX6" fmla="*/ 3829 w 10000"/>
            <a:gd name="connsiteY6" fmla="*/ 6858 h 10000"/>
            <a:gd name="connsiteX7" fmla="*/ 4183 w 10000"/>
            <a:gd name="connsiteY7" fmla="*/ 7361 h 10000"/>
            <a:gd name="connsiteX8" fmla="*/ 4772 w 10000"/>
            <a:gd name="connsiteY8" fmla="*/ 7372 h 10000"/>
            <a:gd name="connsiteX9" fmla="*/ 4762 w 10000"/>
            <a:gd name="connsiteY9" fmla="*/ 7815 h 10000"/>
            <a:gd name="connsiteX10" fmla="*/ 4285 w 10000"/>
            <a:gd name="connsiteY10" fmla="*/ 8551 h 10000"/>
            <a:gd name="connsiteX11" fmla="*/ 7294 w 10000"/>
            <a:gd name="connsiteY11" fmla="*/ 6631 h 10000"/>
            <a:gd name="connsiteX12" fmla="*/ 6577 w 10000"/>
            <a:gd name="connsiteY12" fmla="*/ 9122 h 10000"/>
            <a:gd name="connsiteX13" fmla="*/ 8063 w 10000"/>
            <a:gd name="connsiteY13" fmla="*/ 10000 h 10000"/>
            <a:gd name="connsiteX14" fmla="*/ 8571 w 10000"/>
            <a:gd name="connsiteY14" fmla="*/ 9287 h 10000"/>
            <a:gd name="connsiteX15" fmla="*/ 9523 w 10000"/>
            <a:gd name="connsiteY15" fmla="*/ 7081 h 10000"/>
            <a:gd name="connsiteX16" fmla="*/ 10000 w 10000"/>
            <a:gd name="connsiteY16" fmla="*/ 7081 h 10000"/>
            <a:gd name="connsiteX17" fmla="*/ 9517 w 10000"/>
            <a:gd name="connsiteY17" fmla="*/ 2999 h 10000"/>
            <a:gd name="connsiteX18" fmla="*/ 8482 w 10000"/>
            <a:gd name="connsiteY18" fmla="*/ 858 h 10000"/>
            <a:gd name="connsiteX19" fmla="*/ 7034 w 10000"/>
            <a:gd name="connsiteY19" fmla="*/ 1946 h 10000"/>
            <a:gd name="connsiteX20" fmla="*/ 5575 w 10000"/>
            <a:gd name="connsiteY20" fmla="*/ 0 h 10000"/>
            <a:gd name="connsiteX21" fmla="*/ 6126 w 10000"/>
            <a:gd name="connsiteY21" fmla="*/ 3108 h 10000"/>
            <a:gd name="connsiteX0" fmla="*/ 5650 w 9524"/>
            <a:gd name="connsiteY0" fmla="*/ 3108 h 10000"/>
            <a:gd name="connsiteX1" fmla="*/ 4051 w 9524"/>
            <a:gd name="connsiteY1" fmla="*/ 2871 h 10000"/>
            <a:gd name="connsiteX2" fmla="*/ 3936 w 9524"/>
            <a:gd name="connsiteY2" fmla="*/ 4982 h 10000"/>
            <a:gd name="connsiteX3" fmla="*/ 0 w 9524"/>
            <a:gd name="connsiteY3" fmla="*/ 6345 h 10000"/>
            <a:gd name="connsiteX4" fmla="*/ 721 w 9524"/>
            <a:gd name="connsiteY4" fmla="*/ 8226 h 10000"/>
            <a:gd name="connsiteX5" fmla="*/ 3353 w 9524"/>
            <a:gd name="connsiteY5" fmla="*/ 6858 h 10000"/>
            <a:gd name="connsiteX6" fmla="*/ 3707 w 9524"/>
            <a:gd name="connsiteY6" fmla="*/ 7361 h 10000"/>
            <a:gd name="connsiteX7" fmla="*/ 4296 w 9524"/>
            <a:gd name="connsiteY7" fmla="*/ 7372 h 10000"/>
            <a:gd name="connsiteX8" fmla="*/ 4286 w 9524"/>
            <a:gd name="connsiteY8" fmla="*/ 7815 h 10000"/>
            <a:gd name="connsiteX9" fmla="*/ 3809 w 9524"/>
            <a:gd name="connsiteY9" fmla="*/ 8551 h 10000"/>
            <a:gd name="connsiteX10" fmla="*/ 6818 w 9524"/>
            <a:gd name="connsiteY10" fmla="*/ 6631 h 10000"/>
            <a:gd name="connsiteX11" fmla="*/ 6101 w 9524"/>
            <a:gd name="connsiteY11" fmla="*/ 9122 h 10000"/>
            <a:gd name="connsiteX12" fmla="*/ 7587 w 9524"/>
            <a:gd name="connsiteY12" fmla="*/ 10000 h 10000"/>
            <a:gd name="connsiteX13" fmla="*/ 8095 w 9524"/>
            <a:gd name="connsiteY13" fmla="*/ 9287 h 10000"/>
            <a:gd name="connsiteX14" fmla="*/ 9047 w 9524"/>
            <a:gd name="connsiteY14" fmla="*/ 7081 h 10000"/>
            <a:gd name="connsiteX15" fmla="*/ 9524 w 9524"/>
            <a:gd name="connsiteY15" fmla="*/ 7081 h 10000"/>
            <a:gd name="connsiteX16" fmla="*/ 9041 w 9524"/>
            <a:gd name="connsiteY16" fmla="*/ 2999 h 10000"/>
            <a:gd name="connsiteX17" fmla="*/ 8006 w 9524"/>
            <a:gd name="connsiteY17" fmla="*/ 858 h 10000"/>
            <a:gd name="connsiteX18" fmla="*/ 6558 w 9524"/>
            <a:gd name="connsiteY18" fmla="*/ 1946 h 10000"/>
            <a:gd name="connsiteX19" fmla="*/ 5099 w 9524"/>
            <a:gd name="connsiteY19" fmla="*/ 0 h 10000"/>
            <a:gd name="connsiteX20" fmla="*/ 5650 w 9524"/>
            <a:gd name="connsiteY20" fmla="*/ 3108 h 10000"/>
            <a:gd name="connsiteX0" fmla="*/ 5175 w 9243"/>
            <a:gd name="connsiteY0" fmla="*/ 3108 h 10000"/>
            <a:gd name="connsiteX1" fmla="*/ 3496 w 9243"/>
            <a:gd name="connsiteY1" fmla="*/ 2871 h 10000"/>
            <a:gd name="connsiteX2" fmla="*/ 3376 w 9243"/>
            <a:gd name="connsiteY2" fmla="*/ 4982 h 10000"/>
            <a:gd name="connsiteX3" fmla="*/ 0 w 9243"/>
            <a:gd name="connsiteY3" fmla="*/ 8226 h 10000"/>
            <a:gd name="connsiteX4" fmla="*/ 2764 w 9243"/>
            <a:gd name="connsiteY4" fmla="*/ 6858 h 10000"/>
            <a:gd name="connsiteX5" fmla="*/ 3135 w 9243"/>
            <a:gd name="connsiteY5" fmla="*/ 7361 h 10000"/>
            <a:gd name="connsiteX6" fmla="*/ 3754 w 9243"/>
            <a:gd name="connsiteY6" fmla="*/ 7372 h 10000"/>
            <a:gd name="connsiteX7" fmla="*/ 3743 w 9243"/>
            <a:gd name="connsiteY7" fmla="*/ 7815 h 10000"/>
            <a:gd name="connsiteX8" fmla="*/ 3242 w 9243"/>
            <a:gd name="connsiteY8" fmla="*/ 8551 h 10000"/>
            <a:gd name="connsiteX9" fmla="*/ 6402 w 9243"/>
            <a:gd name="connsiteY9" fmla="*/ 6631 h 10000"/>
            <a:gd name="connsiteX10" fmla="*/ 5649 w 9243"/>
            <a:gd name="connsiteY10" fmla="*/ 9122 h 10000"/>
            <a:gd name="connsiteX11" fmla="*/ 7209 w 9243"/>
            <a:gd name="connsiteY11" fmla="*/ 10000 h 10000"/>
            <a:gd name="connsiteX12" fmla="*/ 7743 w 9243"/>
            <a:gd name="connsiteY12" fmla="*/ 9287 h 10000"/>
            <a:gd name="connsiteX13" fmla="*/ 8742 w 9243"/>
            <a:gd name="connsiteY13" fmla="*/ 7081 h 10000"/>
            <a:gd name="connsiteX14" fmla="*/ 9243 w 9243"/>
            <a:gd name="connsiteY14" fmla="*/ 7081 h 10000"/>
            <a:gd name="connsiteX15" fmla="*/ 8736 w 9243"/>
            <a:gd name="connsiteY15" fmla="*/ 2999 h 10000"/>
            <a:gd name="connsiteX16" fmla="*/ 7649 w 9243"/>
            <a:gd name="connsiteY16" fmla="*/ 858 h 10000"/>
            <a:gd name="connsiteX17" fmla="*/ 6129 w 9243"/>
            <a:gd name="connsiteY17" fmla="*/ 1946 h 10000"/>
            <a:gd name="connsiteX18" fmla="*/ 4597 w 9243"/>
            <a:gd name="connsiteY18" fmla="*/ 0 h 10000"/>
            <a:gd name="connsiteX19" fmla="*/ 5175 w 9243"/>
            <a:gd name="connsiteY19" fmla="*/ 3108 h 10000"/>
            <a:gd name="connsiteX0" fmla="*/ 2609 w 7010"/>
            <a:gd name="connsiteY0" fmla="*/ 3108 h 10000"/>
            <a:gd name="connsiteX1" fmla="*/ 792 w 7010"/>
            <a:gd name="connsiteY1" fmla="*/ 2871 h 10000"/>
            <a:gd name="connsiteX2" fmla="*/ 662 w 7010"/>
            <a:gd name="connsiteY2" fmla="*/ 4982 h 10000"/>
            <a:gd name="connsiteX3" fmla="*/ 0 w 7010"/>
            <a:gd name="connsiteY3" fmla="*/ 6858 h 10000"/>
            <a:gd name="connsiteX4" fmla="*/ 402 w 7010"/>
            <a:gd name="connsiteY4" fmla="*/ 7361 h 10000"/>
            <a:gd name="connsiteX5" fmla="*/ 1071 w 7010"/>
            <a:gd name="connsiteY5" fmla="*/ 7372 h 10000"/>
            <a:gd name="connsiteX6" fmla="*/ 1060 w 7010"/>
            <a:gd name="connsiteY6" fmla="*/ 7815 h 10000"/>
            <a:gd name="connsiteX7" fmla="*/ 518 w 7010"/>
            <a:gd name="connsiteY7" fmla="*/ 8551 h 10000"/>
            <a:gd name="connsiteX8" fmla="*/ 3936 w 7010"/>
            <a:gd name="connsiteY8" fmla="*/ 6631 h 10000"/>
            <a:gd name="connsiteX9" fmla="*/ 3122 w 7010"/>
            <a:gd name="connsiteY9" fmla="*/ 9122 h 10000"/>
            <a:gd name="connsiteX10" fmla="*/ 4809 w 7010"/>
            <a:gd name="connsiteY10" fmla="*/ 10000 h 10000"/>
            <a:gd name="connsiteX11" fmla="*/ 5387 w 7010"/>
            <a:gd name="connsiteY11" fmla="*/ 9287 h 10000"/>
            <a:gd name="connsiteX12" fmla="*/ 6468 w 7010"/>
            <a:gd name="connsiteY12" fmla="*/ 7081 h 10000"/>
            <a:gd name="connsiteX13" fmla="*/ 7010 w 7010"/>
            <a:gd name="connsiteY13" fmla="*/ 7081 h 10000"/>
            <a:gd name="connsiteX14" fmla="*/ 6461 w 7010"/>
            <a:gd name="connsiteY14" fmla="*/ 2999 h 10000"/>
            <a:gd name="connsiteX15" fmla="*/ 5285 w 7010"/>
            <a:gd name="connsiteY15" fmla="*/ 858 h 10000"/>
            <a:gd name="connsiteX16" fmla="*/ 3641 w 7010"/>
            <a:gd name="connsiteY16" fmla="*/ 1946 h 10000"/>
            <a:gd name="connsiteX17" fmla="*/ 1983 w 7010"/>
            <a:gd name="connsiteY17" fmla="*/ 0 h 10000"/>
            <a:gd name="connsiteX18" fmla="*/ 2609 w 7010"/>
            <a:gd name="connsiteY18" fmla="*/ 3108 h 10000"/>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4454 w 10000"/>
            <a:gd name="connsiteY9" fmla="*/ 9122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5615 w 10000"/>
            <a:gd name="connsiteY8" fmla="*/ 6631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739 w 10000"/>
            <a:gd name="connsiteY7" fmla="*/ 855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512 w 10000"/>
            <a:gd name="connsiteY6" fmla="*/ 7815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5133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6747 w 10000"/>
            <a:gd name="connsiteY8" fmla="*/ 6868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3908 w 10000"/>
            <a:gd name="connsiteY7" fmla="*/ 6891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1528 w 10000"/>
            <a:gd name="connsiteY5" fmla="*/ 7372 h 11186"/>
            <a:gd name="connsiteX6" fmla="*/ 1965 w 10000"/>
            <a:gd name="connsiteY6" fmla="*/ 10661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1528 w 10000"/>
            <a:gd name="connsiteY5" fmla="*/ 737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847"/>
            <a:gd name="connsiteX1" fmla="*/ 1130 w 10000"/>
            <a:gd name="connsiteY1" fmla="*/ 2871 h 11847"/>
            <a:gd name="connsiteX2" fmla="*/ 944 w 10000"/>
            <a:gd name="connsiteY2" fmla="*/ 4982 h 11847"/>
            <a:gd name="connsiteX3" fmla="*/ 0 w 10000"/>
            <a:gd name="connsiteY3" fmla="*/ 6858 h 11847"/>
            <a:gd name="connsiteX4" fmla="*/ 573 w 10000"/>
            <a:gd name="connsiteY4" fmla="*/ 7361 h 11847"/>
            <a:gd name="connsiteX5" fmla="*/ 849 w 10000"/>
            <a:gd name="connsiteY5" fmla="*/ 9032 h 11847"/>
            <a:gd name="connsiteX6" fmla="*/ 2191 w 10000"/>
            <a:gd name="connsiteY6" fmla="*/ 11847 h 11847"/>
            <a:gd name="connsiteX7" fmla="*/ 4134 w 10000"/>
            <a:gd name="connsiteY7" fmla="*/ 9026 h 11847"/>
            <a:gd name="connsiteX8" fmla="*/ 5842 w 10000"/>
            <a:gd name="connsiteY8" fmla="*/ 8054 h 11847"/>
            <a:gd name="connsiteX9" fmla="*/ 6038 w 10000"/>
            <a:gd name="connsiteY9" fmla="*/ 9359 h 11847"/>
            <a:gd name="connsiteX10" fmla="*/ 6860 w 10000"/>
            <a:gd name="connsiteY10" fmla="*/ 11186 h 11847"/>
            <a:gd name="connsiteX11" fmla="*/ 7685 w 10000"/>
            <a:gd name="connsiteY11" fmla="*/ 9287 h 11847"/>
            <a:gd name="connsiteX12" fmla="*/ 9227 w 10000"/>
            <a:gd name="connsiteY12" fmla="*/ 7081 h 11847"/>
            <a:gd name="connsiteX13" fmla="*/ 10000 w 10000"/>
            <a:gd name="connsiteY13" fmla="*/ 7081 h 11847"/>
            <a:gd name="connsiteX14" fmla="*/ 9217 w 10000"/>
            <a:gd name="connsiteY14" fmla="*/ 2999 h 11847"/>
            <a:gd name="connsiteX15" fmla="*/ 7539 w 10000"/>
            <a:gd name="connsiteY15" fmla="*/ 858 h 11847"/>
            <a:gd name="connsiteX16" fmla="*/ 5194 w 10000"/>
            <a:gd name="connsiteY16" fmla="*/ 1946 h 11847"/>
            <a:gd name="connsiteX17" fmla="*/ 2829 w 10000"/>
            <a:gd name="connsiteY17" fmla="*/ 0 h 11847"/>
            <a:gd name="connsiteX18" fmla="*/ 3722 w 10000"/>
            <a:gd name="connsiteY18" fmla="*/ 3108 h 11847"/>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849 w 10000"/>
            <a:gd name="connsiteY5" fmla="*/ 9032 h 11186"/>
            <a:gd name="connsiteX6" fmla="*/ 2870 w 10000"/>
            <a:gd name="connsiteY6" fmla="*/ 10898 h 11186"/>
            <a:gd name="connsiteX7" fmla="*/ 4134 w 10000"/>
            <a:gd name="connsiteY7" fmla="*/ 9026 h 11186"/>
            <a:gd name="connsiteX8" fmla="*/ 5842 w 10000"/>
            <a:gd name="connsiteY8" fmla="*/ 8054 h 11186"/>
            <a:gd name="connsiteX9" fmla="*/ 6038 w 10000"/>
            <a:gd name="connsiteY9" fmla="*/ 9359 h 11186"/>
            <a:gd name="connsiteX10" fmla="*/ 6860 w 10000"/>
            <a:gd name="connsiteY10" fmla="*/ 11186 h 11186"/>
            <a:gd name="connsiteX11" fmla="*/ 7685 w 10000"/>
            <a:gd name="connsiteY11" fmla="*/ 9287 h 11186"/>
            <a:gd name="connsiteX12" fmla="*/ 9227 w 10000"/>
            <a:gd name="connsiteY12" fmla="*/ 7081 h 11186"/>
            <a:gd name="connsiteX13" fmla="*/ 10000 w 10000"/>
            <a:gd name="connsiteY13" fmla="*/ 7081 h 11186"/>
            <a:gd name="connsiteX14" fmla="*/ 9217 w 10000"/>
            <a:gd name="connsiteY14" fmla="*/ 2999 h 11186"/>
            <a:gd name="connsiteX15" fmla="*/ 7539 w 10000"/>
            <a:gd name="connsiteY15" fmla="*/ 858 h 11186"/>
            <a:gd name="connsiteX16" fmla="*/ 5194 w 10000"/>
            <a:gd name="connsiteY16" fmla="*/ 1946 h 11186"/>
            <a:gd name="connsiteX17" fmla="*/ 2829 w 10000"/>
            <a:gd name="connsiteY17" fmla="*/ 0 h 11186"/>
            <a:gd name="connsiteX18" fmla="*/ 3722 w 10000"/>
            <a:gd name="connsiteY18"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573 w 10000"/>
            <a:gd name="connsiteY4" fmla="*/ 7361 h 11186"/>
            <a:gd name="connsiteX5" fmla="*/ 2870 w 10000"/>
            <a:gd name="connsiteY5" fmla="*/ 10898 h 11186"/>
            <a:gd name="connsiteX6" fmla="*/ 4134 w 10000"/>
            <a:gd name="connsiteY6" fmla="*/ 9026 h 11186"/>
            <a:gd name="connsiteX7" fmla="*/ 5842 w 10000"/>
            <a:gd name="connsiteY7" fmla="*/ 8054 h 11186"/>
            <a:gd name="connsiteX8" fmla="*/ 6038 w 10000"/>
            <a:gd name="connsiteY8" fmla="*/ 9359 h 11186"/>
            <a:gd name="connsiteX9" fmla="*/ 6860 w 10000"/>
            <a:gd name="connsiteY9" fmla="*/ 11186 h 11186"/>
            <a:gd name="connsiteX10" fmla="*/ 7685 w 10000"/>
            <a:gd name="connsiteY10" fmla="*/ 9287 h 11186"/>
            <a:gd name="connsiteX11" fmla="*/ 9227 w 10000"/>
            <a:gd name="connsiteY11" fmla="*/ 7081 h 11186"/>
            <a:gd name="connsiteX12" fmla="*/ 10000 w 10000"/>
            <a:gd name="connsiteY12" fmla="*/ 7081 h 11186"/>
            <a:gd name="connsiteX13" fmla="*/ 9217 w 10000"/>
            <a:gd name="connsiteY13" fmla="*/ 2999 h 11186"/>
            <a:gd name="connsiteX14" fmla="*/ 7539 w 10000"/>
            <a:gd name="connsiteY14" fmla="*/ 858 h 11186"/>
            <a:gd name="connsiteX15" fmla="*/ 5194 w 10000"/>
            <a:gd name="connsiteY15" fmla="*/ 1946 h 11186"/>
            <a:gd name="connsiteX16" fmla="*/ 2829 w 10000"/>
            <a:gd name="connsiteY16" fmla="*/ 0 h 11186"/>
            <a:gd name="connsiteX17" fmla="*/ 3722 w 10000"/>
            <a:gd name="connsiteY17" fmla="*/ 3108 h 11186"/>
            <a:gd name="connsiteX0" fmla="*/ 3722 w 10000"/>
            <a:gd name="connsiteY0" fmla="*/ 3108 h 11186"/>
            <a:gd name="connsiteX1" fmla="*/ 1130 w 10000"/>
            <a:gd name="connsiteY1" fmla="*/ 2871 h 11186"/>
            <a:gd name="connsiteX2" fmla="*/ 944 w 10000"/>
            <a:gd name="connsiteY2" fmla="*/ 4982 h 11186"/>
            <a:gd name="connsiteX3" fmla="*/ 0 w 10000"/>
            <a:gd name="connsiteY3" fmla="*/ 6858 h 11186"/>
            <a:gd name="connsiteX4" fmla="*/ 2870 w 10000"/>
            <a:gd name="connsiteY4" fmla="*/ 10898 h 11186"/>
            <a:gd name="connsiteX5" fmla="*/ 4134 w 10000"/>
            <a:gd name="connsiteY5" fmla="*/ 9026 h 11186"/>
            <a:gd name="connsiteX6" fmla="*/ 5842 w 10000"/>
            <a:gd name="connsiteY6" fmla="*/ 8054 h 11186"/>
            <a:gd name="connsiteX7" fmla="*/ 6038 w 10000"/>
            <a:gd name="connsiteY7" fmla="*/ 9359 h 11186"/>
            <a:gd name="connsiteX8" fmla="*/ 6860 w 10000"/>
            <a:gd name="connsiteY8" fmla="*/ 11186 h 11186"/>
            <a:gd name="connsiteX9" fmla="*/ 7685 w 10000"/>
            <a:gd name="connsiteY9" fmla="*/ 9287 h 11186"/>
            <a:gd name="connsiteX10" fmla="*/ 9227 w 10000"/>
            <a:gd name="connsiteY10" fmla="*/ 7081 h 11186"/>
            <a:gd name="connsiteX11" fmla="*/ 10000 w 10000"/>
            <a:gd name="connsiteY11" fmla="*/ 7081 h 11186"/>
            <a:gd name="connsiteX12" fmla="*/ 9217 w 10000"/>
            <a:gd name="connsiteY12" fmla="*/ 2999 h 11186"/>
            <a:gd name="connsiteX13" fmla="*/ 7539 w 10000"/>
            <a:gd name="connsiteY13" fmla="*/ 858 h 11186"/>
            <a:gd name="connsiteX14" fmla="*/ 5194 w 10000"/>
            <a:gd name="connsiteY14" fmla="*/ 1946 h 11186"/>
            <a:gd name="connsiteX15" fmla="*/ 2829 w 10000"/>
            <a:gd name="connsiteY15" fmla="*/ 0 h 11186"/>
            <a:gd name="connsiteX16" fmla="*/ 3722 w 10000"/>
            <a:gd name="connsiteY16" fmla="*/ 3108 h 11186"/>
            <a:gd name="connsiteX0" fmla="*/ 3722 w 10000"/>
            <a:gd name="connsiteY0" fmla="*/ 3108 h 11186"/>
            <a:gd name="connsiteX1" fmla="*/ 1130 w 10000"/>
            <a:gd name="connsiteY1" fmla="*/ 2871 h 11186"/>
            <a:gd name="connsiteX2" fmla="*/ 0 w 10000"/>
            <a:gd name="connsiteY2" fmla="*/ 6858 h 11186"/>
            <a:gd name="connsiteX3" fmla="*/ 2870 w 10000"/>
            <a:gd name="connsiteY3" fmla="*/ 10898 h 11186"/>
            <a:gd name="connsiteX4" fmla="*/ 4134 w 10000"/>
            <a:gd name="connsiteY4" fmla="*/ 9026 h 11186"/>
            <a:gd name="connsiteX5" fmla="*/ 5842 w 10000"/>
            <a:gd name="connsiteY5" fmla="*/ 8054 h 11186"/>
            <a:gd name="connsiteX6" fmla="*/ 6038 w 10000"/>
            <a:gd name="connsiteY6" fmla="*/ 9359 h 11186"/>
            <a:gd name="connsiteX7" fmla="*/ 6860 w 10000"/>
            <a:gd name="connsiteY7" fmla="*/ 11186 h 11186"/>
            <a:gd name="connsiteX8" fmla="*/ 7685 w 10000"/>
            <a:gd name="connsiteY8" fmla="*/ 9287 h 11186"/>
            <a:gd name="connsiteX9" fmla="*/ 9227 w 10000"/>
            <a:gd name="connsiteY9" fmla="*/ 7081 h 11186"/>
            <a:gd name="connsiteX10" fmla="*/ 10000 w 10000"/>
            <a:gd name="connsiteY10" fmla="*/ 7081 h 11186"/>
            <a:gd name="connsiteX11" fmla="*/ 9217 w 10000"/>
            <a:gd name="connsiteY11" fmla="*/ 2999 h 11186"/>
            <a:gd name="connsiteX12" fmla="*/ 7539 w 10000"/>
            <a:gd name="connsiteY12" fmla="*/ 858 h 11186"/>
            <a:gd name="connsiteX13" fmla="*/ 5194 w 10000"/>
            <a:gd name="connsiteY13" fmla="*/ 1946 h 11186"/>
            <a:gd name="connsiteX14" fmla="*/ 2829 w 10000"/>
            <a:gd name="connsiteY14" fmla="*/ 0 h 11186"/>
            <a:gd name="connsiteX15" fmla="*/ 3722 w 10000"/>
            <a:gd name="connsiteY15" fmla="*/ 3108 h 11186"/>
            <a:gd name="connsiteX0" fmla="*/ 2592 w 8870"/>
            <a:gd name="connsiteY0" fmla="*/ 3108 h 11186"/>
            <a:gd name="connsiteX1" fmla="*/ 0 w 8870"/>
            <a:gd name="connsiteY1" fmla="*/ 2871 h 11186"/>
            <a:gd name="connsiteX2" fmla="*/ 228 w 8870"/>
            <a:gd name="connsiteY2" fmla="*/ 6858 h 11186"/>
            <a:gd name="connsiteX3" fmla="*/ 1740 w 8870"/>
            <a:gd name="connsiteY3" fmla="*/ 10898 h 11186"/>
            <a:gd name="connsiteX4" fmla="*/ 3004 w 8870"/>
            <a:gd name="connsiteY4" fmla="*/ 9026 h 11186"/>
            <a:gd name="connsiteX5" fmla="*/ 4712 w 8870"/>
            <a:gd name="connsiteY5" fmla="*/ 8054 h 11186"/>
            <a:gd name="connsiteX6" fmla="*/ 4908 w 8870"/>
            <a:gd name="connsiteY6" fmla="*/ 9359 h 11186"/>
            <a:gd name="connsiteX7" fmla="*/ 5730 w 8870"/>
            <a:gd name="connsiteY7" fmla="*/ 11186 h 11186"/>
            <a:gd name="connsiteX8" fmla="*/ 6555 w 8870"/>
            <a:gd name="connsiteY8" fmla="*/ 9287 h 11186"/>
            <a:gd name="connsiteX9" fmla="*/ 8097 w 8870"/>
            <a:gd name="connsiteY9" fmla="*/ 7081 h 11186"/>
            <a:gd name="connsiteX10" fmla="*/ 8870 w 8870"/>
            <a:gd name="connsiteY10" fmla="*/ 7081 h 11186"/>
            <a:gd name="connsiteX11" fmla="*/ 8087 w 8870"/>
            <a:gd name="connsiteY11" fmla="*/ 2999 h 11186"/>
            <a:gd name="connsiteX12" fmla="*/ 6409 w 8870"/>
            <a:gd name="connsiteY12" fmla="*/ 858 h 11186"/>
            <a:gd name="connsiteX13" fmla="*/ 4064 w 8870"/>
            <a:gd name="connsiteY13" fmla="*/ 1946 h 11186"/>
            <a:gd name="connsiteX14" fmla="*/ 1699 w 8870"/>
            <a:gd name="connsiteY14" fmla="*/ 0 h 11186"/>
            <a:gd name="connsiteX15" fmla="*/ 2592 w 8870"/>
            <a:gd name="connsiteY15" fmla="*/ 3108 h 11186"/>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9129 w 10000"/>
            <a:gd name="connsiteY9" fmla="*/ 6330 h 10000"/>
            <a:gd name="connsiteX10" fmla="*/ 10000 w 10000"/>
            <a:gd name="connsiteY10" fmla="*/ 6330 h 10000"/>
            <a:gd name="connsiteX11" fmla="*/ 9117 w 10000"/>
            <a:gd name="connsiteY11" fmla="*/ 2681 h 10000"/>
            <a:gd name="connsiteX12" fmla="*/ 7225 w 10000"/>
            <a:gd name="connsiteY12" fmla="*/ 767 h 10000"/>
            <a:gd name="connsiteX13" fmla="*/ 4582 w 10000"/>
            <a:gd name="connsiteY13" fmla="*/ 1740 h 10000"/>
            <a:gd name="connsiteX14" fmla="*/ 1915 w 10000"/>
            <a:gd name="connsiteY14" fmla="*/ 0 h 10000"/>
            <a:gd name="connsiteX15" fmla="*/ 2922 w 10000"/>
            <a:gd name="connsiteY15"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7390 w 10000"/>
            <a:gd name="connsiteY8" fmla="*/ 8302 h 10000"/>
            <a:gd name="connsiteX9" fmla="*/ 10000 w 10000"/>
            <a:gd name="connsiteY9" fmla="*/ 6330 h 10000"/>
            <a:gd name="connsiteX10" fmla="*/ 9117 w 10000"/>
            <a:gd name="connsiteY10" fmla="*/ 2681 h 10000"/>
            <a:gd name="connsiteX11" fmla="*/ 7225 w 10000"/>
            <a:gd name="connsiteY11" fmla="*/ 767 h 10000"/>
            <a:gd name="connsiteX12" fmla="*/ 4582 w 10000"/>
            <a:gd name="connsiteY12" fmla="*/ 1740 h 10000"/>
            <a:gd name="connsiteX13" fmla="*/ 1915 w 10000"/>
            <a:gd name="connsiteY13" fmla="*/ 0 h 10000"/>
            <a:gd name="connsiteX14" fmla="*/ 2922 w 10000"/>
            <a:gd name="connsiteY14" fmla="*/ 2778 h 10000"/>
            <a:gd name="connsiteX0" fmla="*/ 2922 w 10000"/>
            <a:gd name="connsiteY0" fmla="*/ 2778 h 10000"/>
            <a:gd name="connsiteX1" fmla="*/ 0 w 10000"/>
            <a:gd name="connsiteY1" fmla="*/ 2567 h 10000"/>
            <a:gd name="connsiteX2" fmla="*/ 257 w 10000"/>
            <a:gd name="connsiteY2" fmla="*/ 6979 h 10000"/>
            <a:gd name="connsiteX3" fmla="*/ 1962 w 10000"/>
            <a:gd name="connsiteY3" fmla="*/ 9743 h 10000"/>
            <a:gd name="connsiteX4" fmla="*/ 3387 w 10000"/>
            <a:gd name="connsiteY4" fmla="*/ 8069 h 10000"/>
            <a:gd name="connsiteX5" fmla="*/ 5312 w 10000"/>
            <a:gd name="connsiteY5" fmla="*/ 7200 h 10000"/>
            <a:gd name="connsiteX6" fmla="*/ 5533 w 10000"/>
            <a:gd name="connsiteY6" fmla="*/ 8367 h 10000"/>
            <a:gd name="connsiteX7" fmla="*/ 6460 w 10000"/>
            <a:gd name="connsiteY7" fmla="*/ 10000 h 10000"/>
            <a:gd name="connsiteX8" fmla="*/ 10000 w 10000"/>
            <a:gd name="connsiteY8" fmla="*/ 6330 h 10000"/>
            <a:gd name="connsiteX9" fmla="*/ 9117 w 10000"/>
            <a:gd name="connsiteY9" fmla="*/ 2681 h 10000"/>
            <a:gd name="connsiteX10" fmla="*/ 7225 w 10000"/>
            <a:gd name="connsiteY10" fmla="*/ 767 h 10000"/>
            <a:gd name="connsiteX11" fmla="*/ 4582 w 10000"/>
            <a:gd name="connsiteY11" fmla="*/ 1740 h 10000"/>
            <a:gd name="connsiteX12" fmla="*/ 1915 w 10000"/>
            <a:gd name="connsiteY12" fmla="*/ 0 h 10000"/>
            <a:gd name="connsiteX13" fmla="*/ 2922 w 10000"/>
            <a:gd name="connsiteY13" fmla="*/ 2778 h 10000"/>
            <a:gd name="connsiteX0" fmla="*/ 2922 w 10000"/>
            <a:gd name="connsiteY0" fmla="*/ 2778 h 10005"/>
            <a:gd name="connsiteX1" fmla="*/ 0 w 10000"/>
            <a:gd name="connsiteY1" fmla="*/ 2567 h 10005"/>
            <a:gd name="connsiteX2" fmla="*/ 257 w 10000"/>
            <a:gd name="connsiteY2" fmla="*/ 6979 h 10005"/>
            <a:gd name="connsiteX3" fmla="*/ 1962 w 10000"/>
            <a:gd name="connsiteY3" fmla="*/ 9743 h 10005"/>
            <a:gd name="connsiteX4" fmla="*/ 3387 w 10000"/>
            <a:gd name="connsiteY4" fmla="*/ 8069 h 10005"/>
            <a:gd name="connsiteX5" fmla="*/ 5312 w 10000"/>
            <a:gd name="connsiteY5" fmla="*/ 7200 h 10005"/>
            <a:gd name="connsiteX6" fmla="*/ 6460 w 10000"/>
            <a:gd name="connsiteY6" fmla="*/ 10000 h 10005"/>
            <a:gd name="connsiteX7" fmla="*/ 10000 w 10000"/>
            <a:gd name="connsiteY7" fmla="*/ 6330 h 10005"/>
            <a:gd name="connsiteX8" fmla="*/ 9117 w 10000"/>
            <a:gd name="connsiteY8" fmla="*/ 2681 h 10005"/>
            <a:gd name="connsiteX9" fmla="*/ 7225 w 10000"/>
            <a:gd name="connsiteY9" fmla="*/ 767 h 10005"/>
            <a:gd name="connsiteX10" fmla="*/ 4582 w 10000"/>
            <a:gd name="connsiteY10" fmla="*/ 1740 h 10005"/>
            <a:gd name="connsiteX11" fmla="*/ 1915 w 10000"/>
            <a:gd name="connsiteY11" fmla="*/ 0 h 10005"/>
            <a:gd name="connsiteX12" fmla="*/ 2922 w 10000"/>
            <a:gd name="connsiteY12" fmla="*/ 2778 h 10005"/>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387 w 10000"/>
            <a:gd name="connsiteY4" fmla="*/ 8069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897 w 10000"/>
            <a:gd name="connsiteY4" fmla="*/ 891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257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2922 w 10000"/>
            <a:gd name="connsiteY0" fmla="*/ 2778 h 10007"/>
            <a:gd name="connsiteX1" fmla="*/ 0 w 10000"/>
            <a:gd name="connsiteY1" fmla="*/ 2567 h 10007"/>
            <a:gd name="connsiteX2" fmla="*/ 1023 w 10000"/>
            <a:gd name="connsiteY2" fmla="*/ 6979 h 10007"/>
            <a:gd name="connsiteX3" fmla="*/ 1962 w 10000"/>
            <a:gd name="connsiteY3" fmla="*/ 9743 h 10007"/>
            <a:gd name="connsiteX4" fmla="*/ 3642 w 10000"/>
            <a:gd name="connsiteY4" fmla="*/ 7857 h 10007"/>
            <a:gd name="connsiteX5" fmla="*/ 5312 w 10000"/>
            <a:gd name="connsiteY5" fmla="*/ 7836 h 10007"/>
            <a:gd name="connsiteX6" fmla="*/ 6460 w 10000"/>
            <a:gd name="connsiteY6" fmla="*/ 10000 h 10007"/>
            <a:gd name="connsiteX7" fmla="*/ 10000 w 10000"/>
            <a:gd name="connsiteY7" fmla="*/ 6330 h 10007"/>
            <a:gd name="connsiteX8" fmla="*/ 9117 w 10000"/>
            <a:gd name="connsiteY8" fmla="*/ 2681 h 10007"/>
            <a:gd name="connsiteX9" fmla="*/ 7225 w 10000"/>
            <a:gd name="connsiteY9" fmla="*/ 767 h 10007"/>
            <a:gd name="connsiteX10" fmla="*/ 4582 w 10000"/>
            <a:gd name="connsiteY10" fmla="*/ 1740 h 10007"/>
            <a:gd name="connsiteX11" fmla="*/ 1915 w 10000"/>
            <a:gd name="connsiteY11" fmla="*/ 0 h 10007"/>
            <a:gd name="connsiteX12" fmla="*/ 2922 w 10000"/>
            <a:gd name="connsiteY12" fmla="*/ 2778 h 10007"/>
            <a:gd name="connsiteX0" fmla="*/ 1925 w 9003"/>
            <a:gd name="connsiteY0" fmla="*/ 2778 h 10007"/>
            <a:gd name="connsiteX1" fmla="*/ 24 w 9003"/>
            <a:gd name="connsiteY1" fmla="*/ 3415 h 10007"/>
            <a:gd name="connsiteX2" fmla="*/ 26 w 9003"/>
            <a:gd name="connsiteY2" fmla="*/ 6979 h 10007"/>
            <a:gd name="connsiteX3" fmla="*/ 965 w 9003"/>
            <a:gd name="connsiteY3" fmla="*/ 9743 h 10007"/>
            <a:gd name="connsiteX4" fmla="*/ 2645 w 9003"/>
            <a:gd name="connsiteY4" fmla="*/ 7857 h 10007"/>
            <a:gd name="connsiteX5" fmla="*/ 4315 w 9003"/>
            <a:gd name="connsiteY5" fmla="*/ 7836 h 10007"/>
            <a:gd name="connsiteX6" fmla="*/ 5463 w 9003"/>
            <a:gd name="connsiteY6" fmla="*/ 10000 h 10007"/>
            <a:gd name="connsiteX7" fmla="*/ 9003 w 9003"/>
            <a:gd name="connsiteY7" fmla="*/ 6330 h 10007"/>
            <a:gd name="connsiteX8" fmla="*/ 8120 w 9003"/>
            <a:gd name="connsiteY8" fmla="*/ 2681 h 10007"/>
            <a:gd name="connsiteX9" fmla="*/ 6228 w 9003"/>
            <a:gd name="connsiteY9" fmla="*/ 767 h 10007"/>
            <a:gd name="connsiteX10" fmla="*/ 3585 w 9003"/>
            <a:gd name="connsiteY10" fmla="*/ 1740 h 10007"/>
            <a:gd name="connsiteX11" fmla="*/ 918 w 9003"/>
            <a:gd name="connsiteY11" fmla="*/ 0 h 10007"/>
            <a:gd name="connsiteX12" fmla="*/ 1925 w 9003"/>
            <a:gd name="connsiteY12" fmla="*/ 2778 h 10007"/>
            <a:gd name="connsiteX0" fmla="*/ 2421 w 10000"/>
            <a:gd name="connsiteY0" fmla="*/ 4047 h 10000"/>
            <a:gd name="connsiteX1" fmla="*/ 27 w 10000"/>
            <a:gd name="connsiteY1" fmla="*/ 3413 h 10000"/>
            <a:gd name="connsiteX2" fmla="*/ 29 w 10000"/>
            <a:gd name="connsiteY2" fmla="*/ 6974 h 10000"/>
            <a:gd name="connsiteX3" fmla="*/ 1072 w 10000"/>
            <a:gd name="connsiteY3" fmla="*/ 9736 h 10000"/>
            <a:gd name="connsiteX4" fmla="*/ 2938 w 10000"/>
            <a:gd name="connsiteY4" fmla="*/ 7852 h 10000"/>
            <a:gd name="connsiteX5" fmla="*/ 4793 w 10000"/>
            <a:gd name="connsiteY5" fmla="*/ 7831 h 10000"/>
            <a:gd name="connsiteX6" fmla="*/ 6068 w 10000"/>
            <a:gd name="connsiteY6" fmla="*/ 9993 h 10000"/>
            <a:gd name="connsiteX7" fmla="*/ 10000 w 10000"/>
            <a:gd name="connsiteY7" fmla="*/ 6326 h 10000"/>
            <a:gd name="connsiteX8" fmla="*/ 9019 w 10000"/>
            <a:gd name="connsiteY8" fmla="*/ 2679 h 10000"/>
            <a:gd name="connsiteX9" fmla="*/ 6918 w 10000"/>
            <a:gd name="connsiteY9" fmla="*/ 766 h 10000"/>
            <a:gd name="connsiteX10" fmla="*/ 3982 w 10000"/>
            <a:gd name="connsiteY10" fmla="*/ 1739 h 10000"/>
            <a:gd name="connsiteX11" fmla="*/ 1020 w 10000"/>
            <a:gd name="connsiteY11" fmla="*/ 0 h 10000"/>
            <a:gd name="connsiteX12" fmla="*/ 2421 w 10000"/>
            <a:gd name="connsiteY12" fmla="*/ 4047 h 10000"/>
            <a:gd name="connsiteX0" fmla="*/ 2421 w 10000"/>
            <a:gd name="connsiteY0" fmla="*/ 3386 h 9339"/>
            <a:gd name="connsiteX1" fmla="*/ 27 w 10000"/>
            <a:gd name="connsiteY1" fmla="*/ 2752 h 9339"/>
            <a:gd name="connsiteX2" fmla="*/ 29 w 10000"/>
            <a:gd name="connsiteY2" fmla="*/ 6313 h 9339"/>
            <a:gd name="connsiteX3" fmla="*/ 1072 w 10000"/>
            <a:gd name="connsiteY3" fmla="*/ 9075 h 9339"/>
            <a:gd name="connsiteX4" fmla="*/ 2938 w 10000"/>
            <a:gd name="connsiteY4" fmla="*/ 7191 h 9339"/>
            <a:gd name="connsiteX5" fmla="*/ 4793 w 10000"/>
            <a:gd name="connsiteY5" fmla="*/ 7170 h 9339"/>
            <a:gd name="connsiteX6" fmla="*/ 6068 w 10000"/>
            <a:gd name="connsiteY6" fmla="*/ 9332 h 9339"/>
            <a:gd name="connsiteX7" fmla="*/ 10000 w 10000"/>
            <a:gd name="connsiteY7" fmla="*/ 5665 h 9339"/>
            <a:gd name="connsiteX8" fmla="*/ 9019 w 10000"/>
            <a:gd name="connsiteY8" fmla="*/ 2018 h 9339"/>
            <a:gd name="connsiteX9" fmla="*/ 6918 w 10000"/>
            <a:gd name="connsiteY9" fmla="*/ 105 h 9339"/>
            <a:gd name="connsiteX10" fmla="*/ 3982 w 10000"/>
            <a:gd name="connsiteY10" fmla="*/ 1078 h 9339"/>
            <a:gd name="connsiteX11" fmla="*/ 2154 w 10000"/>
            <a:gd name="connsiteY11" fmla="*/ 822 h 9339"/>
            <a:gd name="connsiteX12" fmla="*/ 2421 w 10000"/>
            <a:gd name="connsiteY12" fmla="*/ 3386 h 9339"/>
            <a:gd name="connsiteX0" fmla="*/ 2421 w 10000"/>
            <a:gd name="connsiteY0" fmla="*/ 3593 h 9968"/>
            <a:gd name="connsiteX1" fmla="*/ 27 w 10000"/>
            <a:gd name="connsiteY1" fmla="*/ 2914 h 9968"/>
            <a:gd name="connsiteX2" fmla="*/ 29 w 10000"/>
            <a:gd name="connsiteY2" fmla="*/ 6727 h 9968"/>
            <a:gd name="connsiteX3" fmla="*/ 1072 w 10000"/>
            <a:gd name="connsiteY3" fmla="*/ 9684 h 9968"/>
            <a:gd name="connsiteX4" fmla="*/ 2938 w 10000"/>
            <a:gd name="connsiteY4" fmla="*/ 7667 h 9968"/>
            <a:gd name="connsiteX5" fmla="*/ 4793 w 10000"/>
            <a:gd name="connsiteY5" fmla="*/ 7644 h 9968"/>
            <a:gd name="connsiteX6" fmla="*/ 6068 w 10000"/>
            <a:gd name="connsiteY6" fmla="*/ 9960 h 9968"/>
            <a:gd name="connsiteX7" fmla="*/ 10000 w 10000"/>
            <a:gd name="connsiteY7" fmla="*/ 6033 h 9968"/>
            <a:gd name="connsiteX8" fmla="*/ 9019 w 10000"/>
            <a:gd name="connsiteY8" fmla="*/ 2128 h 9968"/>
            <a:gd name="connsiteX9" fmla="*/ 6918 w 10000"/>
            <a:gd name="connsiteY9" fmla="*/ 79 h 9968"/>
            <a:gd name="connsiteX10" fmla="*/ 4832 w 10000"/>
            <a:gd name="connsiteY10" fmla="*/ 2255 h 9968"/>
            <a:gd name="connsiteX11" fmla="*/ 2154 w 10000"/>
            <a:gd name="connsiteY11" fmla="*/ 847 h 9968"/>
            <a:gd name="connsiteX12" fmla="*/ 2421 w 10000"/>
            <a:gd name="connsiteY12" fmla="*/ 3593 h 9968"/>
            <a:gd name="connsiteX0" fmla="*/ 2421 w 10000"/>
            <a:gd name="connsiteY0" fmla="*/ 2755 h 9150"/>
            <a:gd name="connsiteX1" fmla="*/ 27 w 10000"/>
            <a:gd name="connsiteY1" fmla="*/ 2073 h 9150"/>
            <a:gd name="connsiteX2" fmla="*/ 29 w 10000"/>
            <a:gd name="connsiteY2" fmla="*/ 5899 h 9150"/>
            <a:gd name="connsiteX3" fmla="*/ 1072 w 10000"/>
            <a:gd name="connsiteY3" fmla="*/ 8865 h 9150"/>
            <a:gd name="connsiteX4" fmla="*/ 2938 w 10000"/>
            <a:gd name="connsiteY4" fmla="*/ 6842 h 9150"/>
            <a:gd name="connsiteX5" fmla="*/ 4793 w 10000"/>
            <a:gd name="connsiteY5" fmla="*/ 6819 h 9150"/>
            <a:gd name="connsiteX6" fmla="*/ 6068 w 10000"/>
            <a:gd name="connsiteY6" fmla="*/ 9142 h 9150"/>
            <a:gd name="connsiteX7" fmla="*/ 10000 w 10000"/>
            <a:gd name="connsiteY7" fmla="*/ 5202 h 9150"/>
            <a:gd name="connsiteX8" fmla="*/ 9019 w 10000"/>
            <a:gd name="connsiteY8" fmla="*/ 1285 h 9150"/>
            <a:gd name="connsiteX9" fmla="*/ 7202 w 10000"/>
            <a:gd name="connsiteY9" fmla="*/ 139 h 9150"/>
            <a:gd name="connsiteX10" fmla="*/ 4832 w 10000"/>
            <a:gd name="connsiteY10" fmla="*/ 1412 h 9150"/>
            <a:gd name="connsiteX11" fmla="*/ 2154 w 10000"/>
            <a:gd name="connsiteY11" fmla="*/ 0 h 9150"/>
            <a:gd name="connsiteX12" fmla="*/ 2421 w 10000"/>
            <a:gd name="connsiteY12" fmla="*/ 2755 h 9150"/>
            <a:gd name="connsiteX0" fmla="*/ 2421 w 18786"/>
            <a:gd name="connsiteY0" fmla="*/ 3011 h 9999"/>
            <a:gd name="connsiteX1" fmla="*/ 27 w 18786"/>
            <a:gd name="connsiteY1" fmla="*/ 2266 h 9999"/>
            <a:gd name="connsiteX2" fmla="*/ 29 w 18786"/>
            <a:gd name="connsiteY2" fmla="*/ 6447 h 9999"/>
            <a:gd name="connsiteX3" fmla="*/ 1072 w 18786"/>
            <a:gd name="connsiteY3" fmla="*/ 9689 h 9999"/>
            <a:gd name="connsiteX4" fmla="*/ 2938 w 18786"/>
            <a:gd name="connsiteY4" fmla="*/ 7478 h 9999"/>
            <a:gd name="connsiteX5" fmla="*/ 4793 w 18786"/>
            <a:gd name="connsiteY5" fmla="*/ 7452 h 9999"/>
            <a:gd name="connsiteX6" fmla="*/ 6068 w 18786"/>
            <a:gd name="connsiteY6" fmla="*/ 9991 h 9999"/>
            <a:gd name="connsiteX7" fmla="*/ 18786 w 18786"/>
            <a:gd name="connsiteY7" fmla="*/ 7675 h 9999"/>
            <a:gd name="connsiteX8" fmla="*/ 9019 w 18786"/>
            <a:gd name="connsiteY8" fmla="*/ 1404 h 9999"/>
            <a:gd name="connsiteX9" fmla="*/ 7202 w 18786"/>
            <a:gd name="connsiteY9" fmla="*/ 152 h 9999"/>
            <a:gd name="connsiteX10" fmla="*/ 4832 w 18786"/>
            <a:gd name="connsiteY10" fmla="*/ 1543 h 9999"/>
            <a:gd name="connsiteX11" fmla="*/ 2154 w 18786"/>
            <a:gd name="connsiteY11" fmla="*/ 0 h 9999"/>
            <a:gd name="connsiteX12" fmla="*/ 2421 w 18786"/>
            <a:gd name="connsiteY12" fmla="*/ 3011 h 9999"/>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3834 w 10000"/>
            <a:gd name="connsiteY9" fmla="*/ 152 h 10000"/>
            <a:gd name="connsiteX10" fmla="*/ 2572 w 10000"/>
            <a:gd name="connsiteY10" fmla="*/ 1543 h 10000"/>
            <a:gd name="connsiteX11" fmla="*/ 1147 w 10000"/>
            <a:gd name="connsiteY11" fmla="*/ 0 h 10000"/>
            <a:gd name="connsiteX12" fmla="*/ 1289 w 10000"/>
            <a:gd name="connsiteY12" fmla="*/ 3011 h 10000"/>
            <a:gd name="connsiteX0" fmla="*/ 1289 w 10000"/>
            <a:gd name="connsiteY0" fmla="*/ 3011 h 10000"/>
            <a:gd name="connsiteX1" fmla="*/ 14 w 10000"/>
            <a:gd name="connsiteY1" fmla="*/ 2266 h 10000"/>
            <a:gd name="connsiteX2" fmla="*/ 15 w 10000"/>
            <a:gd name="connsiteY2" fmla="*/ 6448 h 10000"/>
            <a:gd name="connsiteX3" fmla="*/ 571 w 10000"/>
            <a:gd name="connsiteY3" fmla="*/ 9690 h 10000"/>
            <a:gd name="connsiteX4" fmla="*/ 1564 w 10000"/>
            <a:gd name="connsiteY4" fmla="*/ 7479 h 10000"/>
            <a:gd name="connsiteX5" fmla="*/ 2551 w 10000"/>
            <a:gd name="connsiteY5" fmla="*/ 7453 h 10000"/>
            <a:gd name="connsiteX6" fmla="*/ 3230 w 10000"/>
            <a:gd name="connsiteY6" fmla="*/ 9992 h 10000"/>
            <a:gd name="connsiteX7" fmla="*/ 10000 w 10000"/>
            <a:gd name="connsiteY7" fmla="*/ 7676 h 10000"/>
            <a:gd name="connsiteX8" fmla="*/ 7517 w 10000"/>
            <a:gd name="connsiteY8" fmla="*/ 3892 h 10000"/>
            <a:gd name="connsiteX9" fmla="*/ 4588 w 10000"/>
            <a:gd name="connsiteY9" fmla="*/ 2640 h 10000"/>
            <a:gd name="connsiteX10" fmla="*/ 2572 w 10000"/>
            <a:gd name="connsiteY10" fmla="*/ 1543 h 10000"/>
            <a:gd name="connsiteX11" fmla="*/ 1147 w 10000"/>
            <a:gd name="connsiteY11" fmla="*/ 0 h 10000"/>
            <a:gd name="connsiteX12" fmla="*/ 1289 w 10000"/>
            <a:gd name="connsiteY12" fmla="*/ 3011 h 10000"/>
            <a:gd name="connsiteX0" fmla="*/ 0 w 11125"/>
            <a:gd name="connsiteY0" fmla="*/ 372 h 10098"/>
            <a:gd name="connsiteX1" fmla="*/ 1139 w 11125"/>
            <a:gd name="connsiteY1" fmla="*/ 2364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372 h 10098"/>
            <a:gd name="connsiteX1" fmla="*/ 1743 w 11125"/>
            <a:gd name="connsiteY1" fmla="*/ 3857 h 10098"/>
            <a:gd name="connsiteX2" fmla="*/ 1140 w 11125"/>
            <a:gd name="connsiteY2" fmla="*/ 6546 h 10098"/>
            <a:gd name="connsiteX3" fmla="*/ 1696 w 11125"/>
            <a:gd name="connsiteY3" fmla="*/ 9788 h 10098"/>
            <a:gd name="connsiteX4" fmla="*/ 2689 w 11125"/>
            <a:gd name="connsiteY4" fmla="*/ 7577 h 10098"/>
            <a:gd name="connsiteX5" fmla="*/ 3676 w 11125"/>
            <a:gd name="connsiteY5" fmla="*/ 7551 h 10098"/>
            <a:gd name="connsiteX6" fmla="*/ 4355 w 11125"/>
            <a:gd name="connsiteY6" fmla="*/ 10090 h 10098"/>
            <a:gd name="connsiteX7" fmla="*/ 11125 w 11125"/>
            <a:gd name="connsiteY7" fmla="*/ 7774 h 10098"/>
            <a:gd name="connsiteX8" fmla="*/ 8642 w 11125"/>
            <a:gd name="connsiteY8" fmla="*/ 3990 h 10098"/>
            <a:gd name="connsiteX9" fmla="*/ 5713 w 11125"/>
            <a:gd name="connsiteY9" fmla="*/ 2738 h 10098"/>
            <a:gd name="connsiteX10" fmla="*/ 3697 w 11125"/>
            <a:gd name="connsiteY10" fmla="*/ 1641 h 10098"/>
            <a:gd name="connsiteX11" fmla="*/ 2272 w 11125"/>
            <a:gd name="connsiteY11" fmla="*/ 98 h 10098"/>
            <a:gd name="connsiteX12" fmla="*/ 0 w 11125"/>
            <a:gd name="connsiteY12" fmla="*/ 372 h 10098"/>
            <a:gd name="connsiteX0" fmla="*/ 0 w 11125"/>
            <a:gd name="connsiteY0" fmla="*/ 271 h 9997"/>
            <a:gd name="connsiteX1" fmla="*/ 1743 w 11125"/>
            <a:gd name="connsiteY1" fmla="*/ 3756 h 9997"/>
            <a:gd name="connsiteX2" fmla="*/ 1140 w 11125"/>
            <a:gd name="connsiteY2" fmla="*/ 6445 h 9997"/>
            <a:gd name="connsiteX3" fmla="*/ 1696 w 11125"/>
            <a:gd name="connsiteY3" fmla="*/ 9687 h 9997"/>
            <a:gd name="connsiteX4" fmla="*/ 2689 w 11125"/>
            <a:gd name="connsiteY4" fmla="*/ 7476 h 9997"/>
            <a:gd name="connsiteX5" fmla="*/ 3676 w 11125"/>
            <a:gd name="connsiteY5" fmla="*/ 7450 h 9997"/>
            <a:gd name="connsiteX6" fmla="*/ 4355 w 11125"/>
            <a:gd name="connsiteY6" fmla="*/ 9989 h 9997"/>
            <a:gd name="connsiteX7" fmla="*/ 11125 w 11125"/>
            <a:gd name="connsiteY7" fmla="*/ 7673 h 9997"/>
            <a:gd name="connsiteX8" fmla="*/ 8642 w 11125"/>
            <a:gd name="connsiteY8" fmla="*/ 3889 h 9997"/>
            <a:gd name="connsiteX9" fmla="*/ 5713 w 11125"/>
            <a:gd name="connsiteY9" fmla="*/ 2637 h 9997"/>
            <a:gd name="connsiteX10" fmla="*/ 3697 w 11125"/>
            <a:gd name="connsiteY10" fmla="*/ 1540 h 9997"/>
            <a:gd name="connsiteX11" fmla="*/ 2272 w 11125"/>
            <a:gd name="connsiteY11" fmla="*/ 992 h 9997"/>
            <a:gd name="connsiteX12" fmla="*/ 0 w 11125"/>
            <a:gd name="connsiteY12" fmla="*/ 271 h 9997"/>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135 w 10000"/>
            <a:gd name="connsiteY9" fmla="*/ 2638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1567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025 w 10000"/>
            <a:gd name="connsiteY2" fmla="*/ 6447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1524 w 10000"/>
            <a:gd name="connsiteY3" fmla="*/ 9690 h 10000"/>
            <a:gd name="connsiteX4" fmla="*/ 2417 w 10000"/>
            <a:gd name="connsiteY4" fmla="*/ 7478 h 10000"/>
            <a:gd name="connsiteX5" fmla="*/ 3304 w 10000"/>
            <a:gd name="connsiteY5" fmla="*/ 7452 h 10000"/>
            <a:gd name="connsiteX6" fmla="*/ 3915 w 10000"/>
            <a:gd name="connsiteY6" fmla="*/ 9992 h 10000"/>
            <a:gd name="connsiteX7" fmla="*/ 10000 w 10000"/>
            <a:gd name="connsiteY7" fmla="*/ 7675 h 10000"/>
            <a:gd name="connsiteX8" fmla="*/ 7768 w 10000"/>
            <a:gd name="connsiteY8" fmla="*/ 3890 h 10000"/>
            <a:gd name="connsiteX9" fmla="*/ 5949 w 10000"/>
            <a:gd name="connsiteY9" fmla="*/ 3385 h 10000"/>
            <a:gd name="connsiteX10" fmla="*/ 3594 w 10000"/>
            <a:gd name="connsiteY10" fmla="*/ 2784 h 10000"/>
            <a:gd name="connsiteX11" fmla="*/ 2042 w 10000"/>
            <a:gd name="connsiteY11" fmla="*/ 992 h 10000"/>
            <a:gd name="connsiteX12" fmla="*/ 0 w 10000"/>
            <a:gd name="connsiteY12" fmla="*/ 271 h 10000"/>
            <a:gd name="connsiteX0" fmla="*/ 0 w 10000"/>
            <a:gd name="connsiteY0" fmla="*/ 271 h 10000"/>
            <a:gd name="connsiteX1" fmla="*/ 889 w 10000"/>
            <a:gd name="connsiteY1" fmla="*/ 3757 h 10000"/>
            <a:gd name="connsiteX2" fmla="*/ 1974 w 10000"/>
            <a:gd name="connsiteY2" fmla="*/ 6198 h 10000"/>
            <a:gd name="connsiteX3" fmla="*/ 2417 w 10000"/>
            <a:gd name="connsiteY3" fmla="*/ 7478 h 10000"/>
            <a:gd name="connsiteX4" fmla="*/ 3304 w 10000"/>
            <a:gd name="connsiteY4" fmla="*/ 7452 h 10000"/>
            <a:gd name="connsiteX5" fmla="*/ 3915 w 10000"/>
            <a:gd name="connsiteY5" fmla="*/ 9992 h 10000"/>
            <a:gd name="connsiteX6" fmla="*/ 10000 w 10000"/>
            <a:gd name="connsiteY6" fmla="*/ 7675 h 10000"/>
            <a:gd name="connsiteX7" fmla="*/ 7768 w 10000"/>
            <a:gd name="connsiteY7" fmla="*/ 3890 h 10000"/>
            <a:gd name="connsiteX8" fmla="*/ 5949 w 10000"/>
            <a:gd name="connsiteY8" fmla="*/ 3385 h 10000"/>
            <a:gd name="connsiteX9" fmla="*/ 3594 w 10000"/>
            <a:gd name="connsiteY9" fmla="*/ 2784 h 10000"/>
            <a:gd name="connsiteX10" fmla="*/ 2042 w 10000"/>
            <a:gd name="connsiteY10" fmla="*/ 992 h 10000"/>
            <a:gd name="connsiteX11" fmla="*/ 0 w 10000"/>
            <a:gd name="connsiteY11" fmla="*/ 271 h 10000"/>
            <a:gd name="connsiteX0" fmla="*/ 0 w 10000"/>
            <a:gd name="connsiteY0" fmla="*/ 271 h 9992"/>
            <a:gd name="connsiteX1" fmla="*/ 889 w 10000"/>
            <a:gd name="connsiteY1" fmla="*/ 3757 h 9992"/>
            <a:gd name="connsiteX2" fmla="*/ 1974 w 10000"/>
            <a:gd name="connsiteY2" fmla="*/ 6198 h 9992"/>
            <a:gd name="connsiteX3" fmla="*/ 2417 w 10000"/>
            <a:gd name="connsiteY3" fmla="*/ 7478 h 9992"/>
            <a:gd name="connsiteX4" fmla="*/ 3915 w 10000"/>
            <a:gd name="connsiteY4" fmla="*/ 9992 h 9992"/>
            <a:gd name="connsiteX5" fmla="*/ 10000 w 10000"/>
            <a:gd name="connsiteY5" fmla="*/ 7675 h 9992"/>
            <a:gd name="connsiteX6" fmla="*/ 7768 w 10000"/>
            <a:gd name="connsiteY6" fmla="*/ 3890 h 9992"/>
            <a:gd name="connsiteX7" fmla="*/ 5949 w 10000"/>
            <a:gd name="connsiteY7" fmla="*/ 3385 h 9992"/>
            <a:gd name="connsiteX8" fmla="*/ 3594 w 10000"/>
            <a:gd name="connsiteY8" fmla="*/ 2784 h 9992"/>
            <a:gd name="connsiteX9" fmla="*/ 2042 w 10000"/>
            <a:gd name="connsiteY9" fmla="*/ 992 h 9992"/>
            <a:gd name="connsiteX10" fmla="*/ 0 w 10000"/>
            <a:gd name="connsiteY10" fmla="*/ 271 h 9992"/>
            <a:gd name="connsiteX0" fmla="*/ 0 w 10000"/>
            <a:gd name="connsiteY0" fmla="*/ 271 h 10000"/>
            <a:gd name="connsiteX1" fmla="*/ 889 w 10000"/>
            <a:gd name="connsiteY1" fmla="*/ 3760 h 10000"/>
            <a:gd name="connsiteX2" fmla="*/ 1974 w 10000"/>
            <a:gd name="connsiteY2" fmla="*/ 6203 h 10000"/>
            <a:gd name="connsiteX3" fmla="*/ 2417 w 10000"/>
            <a:gd name="connsiteY3" fmla="*/ 8729 h 10000"/>
            <a:gd name="connsiteX4" fmla="*/ 3915 w 10000"/>
            <a:gd name="connsiteY4" fmla="*/ 10000 h 10000"/>
            <a:gd name="connsiteX5" fmla="*/ 10000 w 10000"/>
            <a:gd name="connsiteY5" fmla="*/ 7681 h 10000"/>
            <a:gd name="connsiteX6" fmla="*/ 7768 w 10000"/>
            <a:gd name="connsiteY6" fmla="*/ 3893 h 10000"/>
            <a:gd name="connsiteX7" fmla="*/ 5949 w 10000"/>
            <a:gd name="connsiteY7" fmla="*/ 3388 h 10000"/>
            <a:gd name="connsiteX8" fmla="*/ 3594 w 10000"/>
            <a:gd name="connsiteY8" fmla="*/ 2786 h 10000"/>
            <a:gd name="connsiteX9" fmla="*/ 2042 w 10000"/>
            <a:gd name="connsiteY9" fmla="*/ 993 h 10000"/>
            <a:gd name="connsiteX10" fmla="*/ 0 w 10000"/>
            <a:gd name="connsiteY10" fmla="*/ 271 h 10000"/>
            <a:gd name="connsiteX0" fmla="*/ 0 w 9864"/>
            <a:gd name="connsiteY0" fmla="*/ 373 h 9106"/>
            <a:gd name="connsiteX1" fmla="*/ 753 w 9864"/>
            <a:gd name="connsiteY1" fmla="*/ 2866 h 9106"/>
            <a:gd name="connsiteX2" fmla="*/ 1838 w 9864"/>
            <a:gd name="connsiteY2" fmla="*/ 5309 h 9106"/>
            <a:gd name="connsiteX3" fmla="*/ 2281 w 9864"/>
            <a:gd name="connsiteY3" fmla="*/ 7835 h 9106"/>
            <a:gd name="connsiteX4" fmla="*/ 3779 w 9864"/>
            <a:gd name="connsiteY4" fmla="*/ 9106 h 9106"/>
            <a:gd name="connsiteX5" fmla="*/ 9864 w 9864"/>
            <a:gd name="connsiteY5" fmla="*/ 6787 h 9106"/>
            <a:gd name="connsiteX6" fmla="*/ 7632 w 9864"/>
            <a:gd name="connsiteY6" fmla="*/ 2999 h 9106"/>
            <a:gd name="connsiteX7" fmla="*/ 5813 w 9864"/>
            <a:gd name="connsiteY7" fmla="*/ 2494 h 9106"/>
            <a:gd name="connsiteX8" fmla="*/ 3458 w 9864"/>
            <a:gd name="connsiteY8" fmla="*/ 1892 h 9106"/>
            <a:gd name="connsiteX9" fmla="*/ 1906 w 9864"/>
            <a:gd name="connsiteY9" fmla="*/ 99 h 9106"/>
            <a:gd name="connsiteX10" fmla="*/ 0 w 9864"/>
            <a:gd name="connsiteY10" fmla="*/ 373 h 9106"/>
            <a:gd name="connsiteX0" fmla="*/ 0 w 10000"/>
            <a:gd name="connsiteY0" fmla="*/ 409 h 9002"/>
            <a:gd name="connsiteX1" fmla="*/ 763 w 10000"/>
            <a:gd name="connsiteY1" fmla="*/ 3146 h 9002"/>
            <a:gd name="connsiteX2" fmla="*/ 1863 w 10000"/>
            <a:gd name="connsiteY2" fmla="*/ 5829 h 9002"/>
            <a:gd name="connsiteX3" fmla="*/ 2312 w 10000"/>
            <a:gd name="connsiteY3" fmla="*/ 8603 h 9002"/>
            <a:gd name="connsiteX4" fmla="*/ 3968 w 10000"/>
            <a:gd name="connsiteY4" fmla="*/ 8905 h 9002"/>
            <a:gd name="connsiteX5" fmla="*/ 10000 w 10000"/>
            <a:gd name="connsiteY5" fmla="*/ 7452 h 9002"/>
            <a:gd name="connsiteX6" fmla="*/ 7737 w 10000"/>
            <a:gd name="connsiteY6" fmla="*/ 3292 h 9002"/>
            <a:gd name="connsiteX7" fmla="*/ 5893 w 10000"/>
            <a:gd name="connsiteY7" fmla="*/ 2738 h 9002"/>
            <a:gd name="connsiteX8" fmla="*/ 3506 w 10000"/>
            <a:gd name="connsiteY8" fmla="*/ 2077 h 9002"/>
            <a:gd name="connsiteX9" fmla="*/ 1932 w 10000"/>
            <a:gd name="connsiteY9" fmla="*/ 108 h 9002"/>
            <a:gd name="connsiteX10" fmla="*/ 0 w 10000"/>
            <a:gd name="connsiteY10" fmla="*/ 409 h 9002"/>
            <a:gd name="connsiteX0" fmla="*/ 0 w 10000"/>
            <a:gd name="connsiteY0" fmla="*/ 454 h 9892"/>
            <a:gd name="connsiteX1" fmla="*/ 763 w 10000"/>
            <a:gd name="connsiteY1" fmla="*/ 3495 h 9892"/>
            <a:gd name="connsiteX2" fmla="*/ 1863 w 10000"/>
            <a:gd name="connsiteY2" fmla="*/ 6475 h 9892"/>
            <a:gd name="connsiteX3" fmla="*/ 2862 w 10000"/>
            <a:gd name="connsiteY3" fmla="*/ 8038 h 9892"/>
            <a:gd name="connsiteX4" fmla="*/ 3968 w 10000"/>
            <a:gd name="connsiteY4" fmla="*/ 9892 h 9892"/>
            <a:gd name="connsiteX5" fmla="*/ 10000 w 10000"/>
            <a:gd name="connsiteY5" fmla="*/ 8278 h 9892"/>
            <a:gd name="connsiteX6" fmla="*/ 7737 w 10000"/>
            <a:gd name="connsiteY6" fmla="*/ 3657 h 9892"/>
            <a:gd name="connsiteX7" fmla="*/ 5893 w 10000"/>
            <a:gd name="connsiteY7" fmla="*/ 3042 h 9892"/>
            <a:gd name="connsiteX8" fmla="*/ 3506 w 10000"/>
            <a:gd name="connsiteY8" fmla="*/ 2307 h 9892"/>
            <a:gd name="connsiteX9" fmla="*/ 1932 w 10000"/>
            <a:gd name="connsiteY9" fmla="*/ 120 h 9892"/>
            <a:gd name="connsiteX10" fmla="*/ 0 w 10000"/>
            <a:gd name="connsiteY10" fmla="*/ 454 h 9892"/>
            <a:gd name="connsiteX0" fmla="*/ 0 w 10000"/>
            <a:gd name="connsiteY0" fmla="*/ 459 h 10000"/>
            <a:gd name="connsiteX1" fmla="*/ 763 w 10000"/>
            <a:gd name="connsiteY1" fmla="*/ 3533 h 10000"/>
            <a:gd name="connsiteX2" fmla="*/ 227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3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450 w 10000"/>
            <a:gd name="connsiteY1" fmla="*/ 2919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762 w 10000"/>
            <a:gd name="connsiteY1" fmla="*/ 3840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25 w 10000"/>
            <a:gd name="connsiteY2" fmla="*/ 6546 h 10000"/>
            <a:gd name="connsiteX3" fmla="*/ 2862 w 10000"/>
            <a:gd name="connsiteY3" fmla="*/ 8126 h 10000"/>
            <a:gd name="connsiteX4" fmla="*/ 3968 w 10000"/>
            <a:gd name="connsiteY4" fmla="*/ 10000 h 10000"/>
            <a:gd name="connsiteX5" fmla="*/ 10000 w 10000"/>
            <a:gd name="connsiteY5" fmla="*/ 8368 h 10000"/>
            <a:gd name="connsiteX6" fmla="*/ 7737 w 10000"/>
            <a:gd name="connsiteY6" fmla="*/ 3697 h 10000"/>
            <a:gd name="connsiteX7" fmla="*/ 5893 w 10000"/>
            <a:gd name="connsiteY7" fmla="*/ 3075 h 10000"/>
            <a:gd name="connsiteX8" fmla="*/ 3506 w 10000"/>
            <a:gd name="connsiteY8" fmla="*/ 2332 h 10000"/>
            <a:gd name="connsiteX9" fmla="*/ 1932 w 10000"/>
            <a:gd name="connsiteY9" fmla="*/ 121 h 10000"/>
            <a:gd name="connsiteX10" fmla="*/ 0 w 10000"/>
            <a:gd name="connsiteY10" fmla="*/ 459 h 10000"/>
            <a:gd name="connsiteX0" fmla="*/ 0 w 10000"/>
            <a:gd name="connsiteY0" fmla="*/ 459 h 10000"/>
            <a:gd name="connsiteX1" fmla="*/ 1174 w 10000"/>
            <a:gd name="connsiteY1" fmla="*/ 3533 h 10000"/>
            <a:gd name="connsiteX2" fmla="*/ 2862 w 10000"/>
            <a:gd name="connsiteY2" fmla="*/ 8126 h 10000"/>
            <a:gd name="connsiteX3" fmla="*/ 3968 w 10000"/>
            <a:gd name="connsiteY3" fmla="*/ 10000 h 10000"/>
            <a:gd name="connsiteX4" fmla="*/ 10000 w 10000"/>
            <a:gd name="connsiteY4" fmla="*/ 8368 h 10000"/>
            <a:gd name="connsiteX5" fmla="*/ 7737 w 10000"/>
            <a:gd name="connsiteY5" fmla="*/ 3697 h 10000"/>
            <a:gd name="connsiteX6" fmla="*/ 5893 w 10000"/>
            <a:gd name="connsiteY6" fmla="*/ 3075 h 10000"/>
            <a:gd name="connsiteX7" fmla="*/ 3506 w 10000"/>
            <a:gd name="connsiteY7" fmla="*/ 2332 h 10000"/>
            <a:gd name="connsiteX8" fmla="*/ 1932 w 10000"/>
            <a:gd name="connsiteY8" fmla="*/ 121 h 10000"/>
            <a:gd name="connsiteX9" fmla="*/ 0 w 10000"/>
            <a:gd name="connsiteY9" fmla="*/ 459 h 10000"/>
            <a:gd name="connsiteX0" fmla="*/ 0 w 10000"/>
            <a:gd name="connsiteY0" fmla="*/ 459 h 11229"/>
            <a:gd name="connsiteX1" fmla="*/ 1174 w 10000"/>
            <a:gd name="connsiteY1" fmla="*/ 3533 h 11229"/>
            <a:gd name="connsiteX2" fmla="*/ 2862 w 10000"/>
            <a:gd name="connsiteY2" fmla="*/ 8126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8087 w 10000"/>
            <a:gd name="connsiteY2" fmla="*/ 9355 h 11229"/>
            <a:gd name="connsiteX3" fmla="*/ 9605 w 10000"/>
            <a:gd name="connsiteY3" fmla="*/ 11229 h 11229"/>
            <a:gd name="connsiteX4" fmla="*/ 10000 w 10000"/>
            <a:gd name="connsiteY4" fmla="*/ 8368 h 11229"/>
            <a:gd name="connsiteX5" fmla="*/ 7737 w 10000"/>
            <a:gd name="connsiteY5" fmla="*/ 3697 h 11229"/>
            <a:gd name="connsiteX6" fmla="*/ 5893 w 10000"/>
            <a:gd name="connsiteY6" fmla="*/ 3075 h 11229"/>
            <a:gd name="connsiteX7" fmla="*/ 3506 w 10000"/>
            <a:gd name="connsiteY7" fmla="*/ 2332 h 11229"/>
            <a:gd name="connsiteX8" fmla="*/ 1932 w 10000"/>
            <a:gd name="connsiteY8" fmla="*/ 121 h 11229"/>
            <a:gd name="connsiteX9" fmla="*/ 0 w 10000"/>
            <a:gd name="connsiteY9" fmla="*/ 459 h 11229"/>
            <a:gd name="connsiteX0" fmla="*/ 0 w 10000"/>
            <a:gd name="connsiteY0" fmla="*/ 459 h 11229"/>
            <a:gd name="connsiteX1" fmla="*/ 1174 w 10000"/>
            <a:gd name="connsiteY1" fmla="*/ 3533 h 11229"/>
            <a:gd name="connsiteX2" fmla="*/ 3900 w 10000"/>
            <a:gd name="connsiteY2" fmla="*/ 5636 h 11229"/>
            <a:gd name="connsiteX3" fmla="*/ 8087 w 10000"/>
            <a:gd name="connsiteY3" fmla="*/ 9355 h 11229"/>
            <a:gd name="connsiteX4" fmla="*/ 9605 w 10000"/>
            <a:gd name="connsiteY4" fmla="*/ 11229 h 11229"/>
            <a:gd name="connsiteX5" fmla="*/ 10000 w 10000"/>
            <a:gd name="connsiteY5" fmla="*/ 8368 h 11229"/>
            <a:gd name="connsiteX6" fmla="*/ 7737 w 10000"/>
            <a:gd name="connsiteY6" fmla="*/ 3697 h 11229"/>
            <a:gd name="connsiteX7" fmla="*/ 5893 w 10000"/>
            <a:gd name="connsiteY7" fmla="*/ 3075 h 11229"/>
            <a:gd name="connsiteX8" fmla="*/ 3506 w 10000"/>
            <a:gd name="connsiteY8" fmla="*/ 2332 h 11229"/>
            <a:gd name="connsiteX9" fmla="*/ 1932 w 10000"/>
            <a:gd name="connsiteY9" fmla="*/ 121 h 11229"/>
            <a:gd name="connsiteX10" fmla="*/ 0 w 10000"/>
            <a:gd name="connsiteY10"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459 h 11229"/>
            <a:gd name="connsiteX1" fmla="*/ 1174 w 10000"/>
            <a:gd name="connsiteY1" fmla="*/ 3533 h 11229"/>
            <a:gd name="connsiteX2" fmla="*/ 3900 w 10000"/>
            <a:gd name="connsiteY2" fmla="*/ 5636 h 11229"/>
            <a:gd name="connsiteX3" fmla="*/ 4862 w 10000"/>
            <a:gd name="connsiteY3" fmla="*/ 10243 h 11229"/>
            <a:gd name="connsiteX4" fmla="*/ 8087 w 10000"/>
            <a:gd name="connsiteY4" fmla="*/ 9355 h 11229"/>
            <a:gd name="connsiteX5" fmla="*/ 9605 w 10000"/>
            <a:gd name="connsiteY5" fmla="*/ 11229 h 11229"/>
            <a:gd name="connsiteX6" fmla="*/ 10000 w 10000"/>
            <a:gd name="connsiteY6" fmla="*/ 8368 h 11229"/>
            <a:gd name="connsiteX7" fmla="*/ 7737 w 10000"/>
            <a:gd name="connsiteY7" fmla="*/ 3697 h 11229"/>
            <a:gd name="connsiteX8" fmla="*/ 5893 w 10000"/>
            <a:gd name="connsiteY8" fmla="*/ 3075 h 11229"/>
            <a:gd name="connsiteX9" fmla="*/ 3506 w 10000"/>
            <a:gd name="connsiteY9" fmla="*/ 2332 h 11229"/>
            <a:gd name="connsiteX10" fmla="*/ 1932 w 10000"/>
            <a:gd name="connsiteY10" fmla="*/ 121 h 11229"/>
            <a:gd name="connsiteX11" fmla="*/ 0 w 10000"/>
            <a:gd name="connsiteY11" fmla="*/ 459 h 11229"/>
            <a:gd name="connsiteX0" fmla="*/ 0 w 10000"/>
            <a:gd name="connsiteY0" fmla="*/ 338 h 11108"/>
            <a:gd name="connsiteX1" fmla="*/ 1174 w 10000"/>
            <a:gd name="connsiteY1" fmla="*/ 3412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0000"/>
            <a:gd name="connsiteY0" fmla="*/ 338 h 11108"/>
            <a:gd name="connsiteX1" fmla="*/ 1312 w 10000"/>
            <a:gd name="connsiteY1" fmla="*/ 4641 h 11108"/>
            <a:gd name="connsiteX2" fmla="*/ 3900 w 10000"/>
            <a:gd name="connsiteY2" fmla="*/ 5515 h 11108"/>
            <a:gd name="connsiteX3" fmla="*/ 4862 w 10000"/>
            <a:gd name="connsiteY3" fmla="*/ 10122 h 11108"/>
            <a:gd name="connsiteX4" fmla="*/ 8087 w 10000"/>
            <a:gd name="connsiteY4" fmla="*/ 9234 h 11108"/>
            <a:gd name="connsiteX5" fmla="*/ 9605 w 10000"/>
            <a:gd name="connsiteY5" fmla="*/ 11108 h 11108"/>
            <a:gd name="connsiteX6" fmla="*/ 10000 w 10000"/>
            <a:gd name="connsiteY6" fmla="*/ 8247 h 11108"/>
            <a:gd name="connsiteX7" fmla="*/ 7737 w 10000"/>
            <a:gd name="connsiteY7" fmla="*/ 3576 h 11108"/>
            <a:gd name="connsiteX8" fmla="*/ 5893 w 10000"/>
            <a:gd name="connsiteY8" fmla="*/ 2954 h 11108"/>
            <a:gd name="connsiteX9" fmla="*/ 3506 w 10000"/>
            <a:gd name="connsiteY9" fmla="*/ 2211 h 11108"/>
            <a:gd name="connsiteX10" fmla="*/ 1932 w 10000"/>
            <a:gd name="connsiteY10" fmla="*/ 0 h 11108"/>
            <a:gd name="connsiteX11" fmla="*/ 0 w 10000"/>
            <a:gd name="connsiteY11" fmla="*/ 338 h 11108"/>
            <a:gd name="connsiteX0" fmla="*/ 0 w 11375"/>
            <a:gd name="connsiteY0" fmla="*/ 2795 h 11108"/>
            <a:gd name="connsiteX1" fmla="*/ 2687 w 11375"/>
            <a:gd name="connsiteY1" fmla="*/ 4641 h 11108"/>
            <a:gd name="connsiteX2" fmla="*/ 5275 w 11375"/>
            <a:gd name="connsiteY2" fmla="*/ 5515 h 11108"/>
            <a:gd name="connsiteX3" fmla="*/ 6237 w 11375"/>
            <a:gd name="connsiteY3" fmla="*/ 10122 h 11108"/>
            <a:gd name="connsiteX4" fmla="*/ 9462 w 11375"/>
            <a:gd name="connsiteY4" fmla="*/ 9234 h 11108"/>
            <a:gd name="connsiteX5" fmla="*/ 10980 w 11375"/>
            <a:gd name="connsiteY5" fmla="*/ 11108 h 11108"/>
            <a:gd name="connsiteX6" fmla="*/ 11375 w 11375"/>
            <a:gd name="connsiteY6" fmla="*/ 8247 h 11108"/>
            <a:gd name="connsiteX7" fmla="*/ 9112 w 11375"/>
            <a:gd name="connsiteY7" fmla="*/ 3576 h 11108"/>
            <a:gd name="connsiteX8" fmla="*/ 7268 w 11375"/>
            <a:gd name="connsiteY8" fmla="*/ 2954 h 11108"/>
            <a:gd name="connsiteX9" fmla="*/ 4881 w 11375"/>
            <a:gd name="connsiteY9" fmla="*/ 2211 h 11108"/>
            <a:gd name="connsiteX10" fmla="*/ 3307 w 11375"/>
            <a:gd name="connsiteY10" fmla="*/ 0 h 11108"/>
            <a:gd name="connsiteX11" fmla="*/ 0 w 11375"/>
            <a:gd name="connsiteY11" fmla="*/ 2795 h 11108"/>
            <a:gd name="connsiteX0" fmla="*/ 0 w 11375"/>
            <a:gd name="connsiteY0" fmla="*/ 2795 h 11108"/>
            <a:gd name="connsiteX1" fmla="*/ 1037 w 11375"/>
            <a:gd name="connsiteY1" fmla="*/ 7098 h 11108"/>
            <a:gd name="connsiteX2" fmla="*/ 5275 w 11375"/>
            <a:gd name="connsiteY2" fmla="*/ 5515 h 11108"/>
            <a:gd name="connsiteX3" fmla="*/ 6237 w 11375"/>
            <a:gd name="connsiteY3" fmla="*/ 10122 h 11108"/>
            <a:gd name="connsiteX4" fmla="*/ 9462 w 11375"/>
            <a:gd name="connsiteY4" fmla="*/ 9234 h 11108"/>
            <a:gd name="connsiteX5" fmla="*/ 10980 w 11375"/>
            <a:gd name="connsiteY5" fmla="*/ 11108 h 11108"/>
            <a:gd name="connsiteX6" fmla="*/ 11375 w 11375"/>
            <a:gd name="connsiteY6" fmla="*/ 8247 h 11108"/>
            <a:gd name="connsiteX7" fmla="*/ 9112 w 11375"/>
            <a:gd name="connsiteY7" fmla="*/ 3576 h 11108"/>
            <a:gd name="connsiteX8" fmla="*/ 7268 w 11375"/>
            <a:gd name="connsiteY8" fmla="*/ 2954 h 11108"/>
            <a:gd name="connsiteX9" fmla="*/ 4881 w 11375"/>
            <a:gd name="connsiteY9" fmla="*/ 2211 h 11108"/>
            <a:gd name="connsiteX10" fmla="*/ 3307 w 11375"/>
            <a:gd name="connsiteY10" fmla="*/ 0 h 11108"/>
            <a:gd name="connsiteX11" fmla="*/ 0 w 11375"/>
            <a:gd name="connsiteY11" fmla="*/ 2795 h 11108"/>
            <a:gd name="connsiteX0" fmla="*/ 0 w 11375"/>
            <a:gd name="connsiteY0" fmla="*/ 2795 h 12272"/>
            <a:gd name="connsiteX1" fmla="*/ 1037 w 11375"/>
            <a:gd name="connsiteY1" fmla="*/ 7098 h 12272"/>
            <a:gd name="connsiteX2" fmla="*/ 600 w 11375"/>
            <a:gd name="connsiteY2" fmla="*/ 12272 h 12272"/>
            <a:gd name="connsiteX3" fmla="*/ 6237 w 11375"/>
            <a:gd name="connsiteY3" fmla="*/ 10122 h 12272"/>
            <a:gd name="connsiteX4" fmla="*/ 9462 w 11375"/>
            <a:gd name="connsiteY4" fmla="*/ 9234 h 12272"/>
            <a:gd name="connsiteX5" fmla="*/ 10980 w 11375"/>
            <a:gd name="connsiteY5" fmla="*/ 11108 h 12272"/>
            <a:gd name="connsiteX6" fmla="*/ 11375 w 11375"/>
            <a:gd name="connsiteY6" fmla="*/ 8247 h 12272"/>
            <a:gd name="connsiteX7" fmla="*/ 9112 w 11375"/>
            <a:gd name="connsiteY7" fmla="*/ 3576 h 12272"/>
            <a:gd name="connsiteX8" fmla="*/ 7268 w 11375"/>
            <a:gd name="connsiteY8" fmla="*/ 2954 h 12272"/>
            <a:gd name="connsiteX9" fmla="*/ 4881 w 11375"/>
            <a:gd name="connsiteY9" fmla="*/ 2211 h 12272"/>
            <a:gd name="connsiteX10" fmla="*/ 3307 w 11375"/>
            <a:gd name="connsiteY10" fmla="*/ 0 h 12272"/>
            <a:gd name="connsiteX11" fmla="*/ 0 w 11375"/>
            <a:gd name="connsiteY11" fmla="*/ 2795 h 12272"/>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9462 w 11375"/>
            <a:gd name="connsiteY4" fmla="*/ 9234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100 w 11375"/>
            <a:gd name="connsiteY4" fmla="*/ 7698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100 w 11375"/>
            <a:gd name="connsiteY4" fmla="*/ 5241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650 w 11375"/>
            <a:gd name="connsiteY4" fmla="*/ 6777 h 12579"/>
            <a:gd name="connsiteX5" fmla="*/ 10980 w 11375"/>
            <a:gd name="connsiteY5" fmla="*/ 11108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11375"/>
            <a:gd name="connsiteY0" fmla="*/ 2795 h 12579"/>
            <a:gd name="connsiteX1" fmla="*/ 1037 w 11375"/>
            <a:gd name="connsiteY1" fmla="*/ 7098 h 12579"/>
            <a:gd name="connsiteX2" fmla="*/ 600 w 11375"/>
            <a:gd name="connsiteY2" fmla="*/ 12272 h 12579"/>
            <a:gd name="connsiteX3" fmla="*/ 2662 w 11375"/>
            <a:gd name="connsiteY3" fmla="*/ 12579 h 12579"/>
            <a:gd name="connsiteX4" fmla="*/ 4650 w 11375"/>
            <a:gd name="connsiteY4" fmla="*/ 6777 h 12579"/>
            <a:gd name="connsiteX5" fmla="*/ 5480 w 11375"/>
            <a:gd name="connsiteY5" fmla="*/ 11722 h 12579"/>
            <a:gd name="connsiteX6" fmla="*/ 11375 w 11375"/>
            <a:gd name="connsiteY6" fmla="*/ 8247 h 12579"/>
            <a:gd name="connsiteX7" fmla="*/ 9112 w 11375"/>
            <a:gd name="connsiteY7" fmla="*/ 3576 h 12579"/>
            <a:gd name="connsiteX8" fmla="*/ 7268 w 11375"/>
            <a:gd name="connsiteY8" fmla="*/ 2954 h 12579"/>
            <a:gd name="connsiteX9" fmla="*/ 4881 w 11375"/>
            <a:gd name="connsiteY9" fmla="*/ 2211 h 12579"/>
            <a:gd name="connsiteX10" fmla="*/ 3307 w 11375"/>
            <a:gd name="connsiteY10" fmla="*/ 0 h 12579"/>
            <a:gd name="connsiteX11" fmla="*/ 0 w 11375"/>
            <a:gd name="connsiteY11" fmla="*/ 2795 h 12579"/>
            <a:gd name="connsiteX0" fmla="*/ 0 w 9112"/>
            <a:gd name="connsiteY0" fmla="*/ 2795 h 12579"/>
            <a:gd name="connsiteX1" fmla="*/ 1037 w 9112"/>
            <a:gd name="connsiteY1" fmla="*/ 7098 h 12579"/>
            <a:gd name="connsiteX2" fmla="*/ 600 w 9112"/>
            <a:gd name="connsiteY2" fmla="*/ 12272 h 12579"/>
            <a:gd name="connsiteX3" fmla="*/ 2662 w 9112"/>
            <a:gd name="connsiteY3" fmla="*/ 12579 h 12579"/>
            <a:gd name="connsiteX4" fmla="*/ 4650 w 9112"/>
            <a:gd name="connsiteY4" fmla="*/ 6777 h 12579"/>
            <a:gd name="connsiteX5" fmla="*/ 5480 w 9112"/>
            <a:gd name="connsiteY5" fmla="*/ 11722 h 12579"/>
            <a:gd name="connsiteX6" fmla="*/ 8075 w 9112"/>
            <a:gd name="connsiteY6" fmla="*/ 10397 h 12579"/>
            <a:gd name="connsiteX7" fmla="*/ 9112 w 9112"/>
            <a:gd name="connsiteY7" fmla="*/ 3576 h 12579"/>
            <a:gd name="connsiteX8" fmla="*/ 7268 w 9112"/>
            <a:gd name="connsiteY8" fmla="*/ 2954 h 12579"/>
            <a:gd name="connsiteX9" fmla="*/ 4881 w 9112"/>
            <a:gd name="connsiteY9" fmla="*/ 2211 h 12579"/>
            <a:gd name="connsiteX10" fmla="*/ 3307 w 9112"/>
            <a:gd name="connsiteY10" fmla="*/ 0 h 12579"/>
            <a:gd name="connsiteX11" fmla="*/ 0 w 9112"/>
            <a:gd name="connsiteY11" fmla="*/ 2795 h 12579"/>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7976 w 11509"/>
            <a:gd name="connsiteY8" fmla="*/ 2348 h 10000"/>
            <a:gd name="connsiteX9" fmla="*/ 5357 w 11509"/>
            <a:gd name="connsiteY9" fmla="*/ 1758 h 10000"/>
            <a:gd name="connsiteX10" fmla="*/ 3629 w 11509"/>
            <a:gd name="connsiteY10" fmla="*/ 0 h 10000"/>
            <a:gd name="connsiteX11" fmla="*/ 0 w 11509"/>
            <a:gd name="connsiteY11" fmla="*/ 2222 h 10000"/>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11446 w 11509"/>
            <a:gd name="connsiteY8" fmla="*/ 5522 h 10000"/>
            <a:gd name="connsiteX9" fmla="*/ 5357 w 11509"/>
            <a:gd name="connsiteY9" fmla="*/ 1758 h 10000"/>
            <a:gd name="connsiteX10" fmla="*/ 3629 w 11509"/>
            <a:gd name="connsiteY10" fmla="*/ 0 h 10000"/>
            <a:gd name="connsiteX11" fmla="*/ 0 w 11509"/>
            <a:gd name="connsiteY11" fmla="*/ 2222 h 10000"/>
            <a:gd name="connsiteX0" fmla="*/ 0 w 11509"/>
            <a:gd name="connsiteY0" fmla="*/ 2222 h 10000"/>
            <a:gd name="connsiteX1" fmla="*/ 1138 w 11509"/>
            <a:gd name="connsiteY1" fmla="*/ 5643 h 10000"/>
            <a:gd name="connsiteX2" fmla="*/ 658 w 11509"/>
            <a:gd name="connsiteY2" fmla="*/ 9756 h 10000"/>
            <a:gd name="connsiteX3" fmla="*/ 2921 w 11509"/>
            <a:gd name="connsiteY3" fmla="*/ 10000 h 10000"/>
            <a:gd name="connsiteX4" fmla="*/ 5103 w 11509"/>
            <a:gd name="connsiteY4" fmla="*/ 5388 h 10000"/>
            <a:gd name="connsiteX5" fmla="*/ 6014 w 11509"/>
            <a:gd name="connsiteY5" fmla="*/ 9319 h 10000"/>
            <a:gd name="connsiteX6" fmla="*/ 8862 w 11509"/>
            <a:gd name="connsiteY6" fmla="*/ 8265 h 10000"/>
            <a:gd name="connsiteX7" fmla="*/ 11509 w 11509"/>
            <a:gd name="connsiteY7" fmla="*/ 9924 h 10000"/>
            <a:gd name="connsiteX8" fmla="*/ 11446 w 11509"/>
            <a:gd name="connsiteY8" fmla="*/ 5522 h 10000"/>
            <a:gd name="connsiteX9" fmla="*/ 9733 w 11509"/>
            <a:gd name="connsiteY9" fmla="*/ 2735 h 10000"/>
            <a:gd name="connsiteX10" fmla="*/ 3629 w 11509"/>
            <a:gd name="connsiteY10" fmla="*/ 0 h 10000"/>
            <a:gd name="connsiteX11" fmla="*/ 0 w 11509"/>
            <a:gd name="connsiteY11" fmla="*/ 2222 h 10000"/>
            <a:gd name="connsiteX0" fmla="*/ 0 w 11509"/>
            <a:gd name="connsiteY0" fmla="*/ 24 h 7802"/>
            <a:gd name="connsiteX1" fmla="*/ 1138 w 11509"/>
            <a:gd name="connsiteY1" fmla="*/ 3445 h 7802"/>
            <a:gd name="connsiteX2" fmla="*/ 658 w 11509"/>
            <a:gd name="connsiteY2" fmla="*/ 7558 h 7802"/>
            <a:gd name="connsiteX3" fmla="*/ 2921 w 11509"/>
            <a:gd name="connsiteY3" fmla="*/ 7802 h 7802"/>
            <a:gd name="connsiteX4" fmla="*/ 5103 w 11509"/>
            <a:gd name="connsiteY4" fmla="*/ 3190 h 7802"/>
            <a:gd name="connsiteX5" fmla="*/ 6014 w 11509"/>
            <a:gd name="connsiteY5" fmla="*/ 7121 h 7802"/>
            <a:gd name="connsiteX6" fmla="*/ 8862 w 11509"/>
            <a:gd name="connsiteY6" fmla="*/ 6067 h 7802"/>
            <a:gd name="connsiteX7" fmla="*/ 11509 w 11509"/>
            <a:gd name="connsiteY7" fmla="*/ 7726 h 7802"/>
            <a:gd name="connsiteX8" fmla="*/ 11446 w 11509"/>
            <a:gd name="connsiteY8" fmla="*/ 3324 h 7802"/>
            <a:gd name="connsiteX9" fmla="*/ 9733 w 11509"/>
            <a:gd name="connsiteY9" fmla="*/ 537 h 7802"/>
            <a:gd name="connsiteX10" fmla="*/ 5289 w 11509"/>
            <a:gd name="connsiteY10" fmla="*/ 0 h 7802"/>
            <a:gd name="connsiteX11" fmla="*/ 0 w 11509"/>
            <a:gd name="connsiteY11" fmla="*/ 24 h 7802"/>
            <a:gd name="connsiteX0" fmla="*/ 0 w 10000"/>
            <a:gd name="connsiteY0" fmla="*/ 1411 h 11380"/>
            <a:gd name="connsiteX1" fmla="*/ 989 w 10000"/>
            <a:gd name="connsiteY1" fmla="*/ 5796 h 11380"/>
            <a:gd name="connsiteX2" fmla="*/ 572 w 10000"/>
            <a:gd name="connsiteY2" fmla="*/ 11067 h 11380"/>
            <a:gd name="connsiteX3" fmla="*/ 2538 w 10000"/>
            <a:gd name="connsiteY3" fmla="*/ 11380 h 11380"/>
            <a:gd name="connsiteX4" fmla="*/ 4434 w 10000"/>
            <a:gd name="connsiteY4" fmla="*/ 5469 h 11380"/>
            <a:gd name="connsiteX5" fmla="*/ 5225 w 10000"/>
            <a:gd name="connsiteY5" fmla="*/ 10507 h 11380"/>
            <a:gd name="connsiteX6" fmla="*/ 7700 w 10000"/>
            <a:gd name="connsiteY6" fmla="*/ 9156 h 11380"/>
            <a:gd name="connsiteX7" fmla="*/ 10000 w 10000"/>
            <a:gd name="connsiteY7" fmla="*/ 11283 h 11380"/>
            <a:gd name="connsiteX8" fmla="*/ 9945 w 10000"/>
            <a:gd name="connsiteY8" fmla="*/ 5640 h 11380"/>
            <a:gd name="connsiteX9" fmla="*/ 8457 w 10000"/>
            <a:gd name="connsiteY9" fmla="*/ 2068 h 11380"/>
            <a:gd name="connsiteX10" fmla="*/ 4596 w 10000"/>
            <a:gd name="connsiteY10" fmla="*/ 1380 h 11380"/>
            <a:gd name="connsiteX11" fmla="*/ 0 w 10000"/>
            <a:gd name="connsiteY11" fmla="*/ 1411 h 11380"/>
            <a:gd name="connsiteX0" fmla="*/ 0 w 10000"/>
            <a:gd name="connsiteY0" fmla="*/ 3175 h 13144"/>
            <a:gd name="connsiteX1" fmla="*/ 989 w 10000"/>
            <a:gd name="connsiteY1" fmla="*/ 7560 h 13144"/>
            <a:gd name="connsiteX2" fmla="*/ 572 w 10000"/>
            <a:gd name="connsiteY2" fmla="*/ 12831 h 13144"/>
            <a:gd name="connsiteX3" fmla="*/ 2538 w 10000"/>
            <a:gd name="connsiteY3" fmla="*/ 13144 h 13144"/>
            <a:gd name="connsiteX4" fmla="*/ 4434 w 10000"/>
            <a:gd name="connsiteY4" fmla="*/ 7233 h 13144"/>
            <a:gd name="connsiteX5" fmla="*/ 5225 w 10000"/>
            <a:gd name="connsiteY5" fmla="*/ 12271 h 13144"/>
            <a:gd name="connsiteX6" fmla="*/ 7700 w 10000"/>
            <a:gd name="connsiteY6" fmla="*/ 10920 h 13144"/>
            <a:gd name="connsiteX7" fmla="*/ 10000 w 10000"/>
            <a:gd name="connsiteY7" fmla="*/ 13047 h 13144"/>
            <a:gd name="connsiteX8" fmla="*/ 9945 w 10000"/>
            <a:gd name="connsiteY8" fmla="*/ 7404 h 13144"/>
            <a:gd name="connsiteX9" fmla="*/ 8457 w 10000"/>
            <a:gd name="connsiteY9" fmla="*/ 3832 h 13144"/>
            <a:gd name="connsiteX10" fmla="*/ 4596 w 10000"/>
            <a:gd name="connsiteY10" fmla="*/ 3144 h 13144"/>
            <a:gd name="connsiteX11" fmla="*/ 3588 w 10000"/>
            <a:gd name="connsiteY11" fmla="*/ 0 h 13144"/>
            <a:gd name="connsiteX12" fmla="*/ 0 w 10000"/>
            <a:gd name="connsiteY12" fmla="*/ 3175 h 13144"/>
            <a:gd name="connsiteX0" fmla="*/ 0 w 10000"/>
            <a:gd name="connsiteY0" fmla="*/ 4835 h 14804"/>
            <a:gd name="connsiteX1" fmla="*/ 989 w 10000"/>
            <a:gd name="connsiteY1" fmla="*/ 9220 h 14804"/>
            <a:gd name="connsiteX2" fmla="*/ 572 w 10000"/>
            <a:gd name="connsiteY2" fmla="*/ 14491 h 14804"/>
            <a:gd name="connsiteX3" fmla="*/ 2538 w 10000"/>
            <a:gd name="connsiteY3" fmla="*/ 14804 h 14804"/>
            <a:gd name="connsiteX4" fmla="*/ 4434 w 10000"/>
            <a:gd name="connsiteY4" fmla="*/ 8893 h 14804"/>
            <a:gd name="connsiteX5" fmla="*/ 5225 w 10000"/>
            <a:gd name="connsiteY5" fmla="*/ 13931 h 14804"/>
            <a:gd name="connsiteX6" fmla="*/ 7700 w 10000"/>
            <a:gd name="connsiteY6" fmla="*/ 12580 h 14804"/>
            <a:gd name="connsiteX7" fmla="*/ 10000 w 10000"/>
            <a:gd name="connsiteY7" fmla="*/ 14707 h 14804"/>
            <a:gd name="connsiteX8" fmla="*/ 9945 w 10000"/>
            <a:gd name="connsiteY8" fmla="*/ 9064 h 14804"/>
            <a:gd name="connsiteX9" fmla="*/ 8457 w 10000"/>
            <a:gd name="connsiteY9" fmla="*/ 5492 h 14804"/>
            <a:gd name="connsiteX10" fmla="*/ 4596 w 10000"/>
            <a:gd name="connsiteY10" fmla="*/ 4804 h 14804"/>
            <a:gd name="connsiteX11" fmla="*/ 3588 w 10000"/>
            <a:gd name="connsiteY11" fmla="*/ 1660 h 14804"/>
            <a:gd name="connsiteX12" fmla="*/ 1752 w 10000"/>
            <a:gd name="connsiteY12" fmla="*/ 95 h 14804"/>
            <a:gd name="connsiteX13" fmla="*/ 0 w 10000"/>
            <a:gd name="connsiteY13" fmla="*/ 4835 h 14804"/>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3219 h 13188"/>
            <a:gd name="connsiteX1" fmla="*/ 989 w 10000"/>
            <a:gd name="connsiteY1" fmla="*/ 7604 h 13188"/>
            <a:gd name="connsiteX2" fmla="*/ 572 w 10000"/>
            <a:gd name="connsiteY2" fmla="*/ 12875 h 13188"/>
            <a:gd name="connsiteX3" fmla="*/ 2538 w 10000"/>
            <a:gd name="connsiteY3" fmla="*/ 13188 h 13188"/>
            <a:gd name="connsiteX4" fmla="*/ 4434 w 10000"/>
            <a:gd name="connsiteY4" fmla="*/ 7277 h 13188"/>
            <a:gd name="connsiteX5" fmla="*/ 5225 w 10000"/>
            <a:gd name="connsiteY5" fmla="*/ 12315 h 13188"/>
            <a:gd name="connsiteX6" fmla="*/ 7700 w 10000"/>
            <a:gd name="connsiteY6" fmla="*/ 10964 h 13188"/>
            <a:gd name="connsiteX7" fmla="*/ 10000 w 10000"/>
            <a:gd name="connsiteY7" fmla="*/ 13091 h 13188"/>
            <a:gd name="connsiteX8" fmla="*/ 9945 w 10000"/>
            <a:gd name="connsiteY8" fmla="*/ 7448 h 13188"/>
            <a:gd name="connsiteX9" fmla="*/ 8457 w 10000"/>
            <a:gd name="connsiteY9" fmla="*/ 3876 h 13188"/>
            <a:gd name="connsiteX10" fmla="*/ 4596 w 10000"/>
            <a:gd name="connsiteY10" fmla="*/ 3188 h 13188"/>
            <a:gd name="connsiteX11" fmla="*/ 3588 w 10000"/>
            <a:gd name="connsiteY11" fmla="*/ 44 h 13188"/>
            <a:gd name="connsiteX12" fmla="*/ 1621 w 10000"/>
            <a:gd name="connsiteY12" fmla="*/ 1296 h 13188"/>
            <a:gd name="connsiteX13" fmla="*/ 0 w 10000"/>
            <a:gd name="connsiteY13" fmla="*/ 3219 h 13188"/>
            <a:gd name="connsiteX0" fmla="*/ 0 w 10000"/>
            <a:gd name="connsiteY0" fmla="*/ 5692 h 15661"/>
            <a:gd name="connsiteX1" fmla="*/ 989 w 10000"/>
            <a:gd name="connsiteY1" fmla="*/ 10077 h 15661"/>
            <a:gd name="connsiteX2" fmla="*/ 572 w 10000"/>
            <a:gd name="connsiteY2" fmla="*/ 15348 h 15661"/>
            <a:gd name="connsiteX3" fmla="*/ 2538 w 10000"/>
            <a:gd name="connsiteY3" fmla="*/ 15661 h 15661"/>
            <a:gd name="connsiteX4" fmla="*/ 4434 w 10000"/>
            <a:gd name="connsiteY4" fmla="*/ 9750 h 15661"/>
            <a:gd name="connsiteX5" fmla="*/ 5225 w 10000"/>
            <a:gd name="connsiteY5" fmla="*/ 14788 h 15661"/>
            <a:gd name="connsiteX6" fmla="*/ 7700 w 10000"/>
            <a:gd name="connsiteY6" fmla="*/ 13437 h 15661"/>
            <a:gd name="connsiteX7" fmla="*/ 10000 w 10000"/>
            <a:gd name="connsiteY7" fmla="*/ 15564 h 15661"/>
            <a:gd name="connsiteX8" fmla="*/ 9945 w 10000"/>
            <a:gd name="connsiteY8" fmla="*/ 9921 h 15661"/>
            <a:gd name="connsiteX9" fmla="*/ 8457 w 10000"/>
            <a:gd name="connsiteY9" fmla="*/ 6349 h 15661"/>
            <a:gd name="connsiteX10" fmla="*/ 4596 w 10000"/>
            <a:gd name="connsiteY10" fmla="*/ 5661 h 15661"/>
            <a:gd name="connsiteX11" fmla="*/ 3588 w 10000"/>
            <a:gd name="connsiteY11" fmla="*/ 2517 h 15661"/>
            <a:gd name="connsiteX12" fmla="*/ 2670 w 10000"/>
            <a:gd name="connsiteY12" fmla="*/ 13 h 15661"/>
            <a:gd name="connsiteX13" fmla="*/ 1621 w 10000"/>
            <a:gd name="connsiteY13" fmla="*/ 3769 h 15661"/>
            <a:gd name="connsiteX14" fmla="*/ 0 w 10000"/>
            <a:gd name="connsiteY14" fmla="*/ 5692 h 15661"/>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4596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367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457 w 10000"/>
            <a:gd name="connsiteY9" fmla="*/ 6441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000"/>
            <a:gd name="connsiteY0" fmla="*/ 5784 h 15753"/>
            <a:gd name="connsiteX1" fmla="*/ 989 w 10000"/>
            <a:gd name="connsiteY1" fmla="*/ 10169 h 15753"/>
            <a:gd name="connsiteX2" fmla="*/ 572 w 10000"/>
            <a:gd name="connsiteY2" fmla="*/ 15440 h 15753"/>
            <a:gd name="connsiteX3" fmla="*/ 2538 w 10000"/>
            <a:gd name="connsiteY3" fmla="*/ 15753 h 15753"/>
            <a:gd name="connsiteX4" fmla="*/ 4434 w 10000"/>
            <a:gd name="connsiteY4" fmla="*/ 9842 h 15753"/>
            <a:gd name="connsiteX5" fmla="*/ 5225 w 10000"/>
            <a:gd name="connsiteY5" fmla="*/ 14880 h 15753"/>
            <a:gd name="connsiteX6" fmla="*/ 7700 w 10000"/>
            <a:gd name="connsiteY6" fmla="*/ 13529 h 15753"/>
            <a:gd name="connsiteX7" fmla="*/ 10000 w 10000"/>
            <a:gd name="connsiteY7" fmla="*/ 15656 h 15753"/>
            <a:gd name="connsiteX8" fmla="*/ 9945 w 10000"/>
            <a:gd name="connsiteY8" fmla="*/ 10013 h 15753"/>
            <a:gd name="connsiteX9" fmla="*/ 8981 w 10000"/>
            <a:gd name="connsiteY9" fmla="*/ 5502 h 15753"/>
            <a:gd name="connsiteX10" fmla="*/ 2760 w 10000"/>
            <a:gd name="connsiteY10" fmla="*/ 5753 h 15753"/>
            <a:gd name="connsiteX11" fmla="*/ 4243 w 10000"/>
            <a:gd name="connsiteY11" fmla="*/ 418 h 15753"/>
            <a:gd name="connsiteX12" fmla="*/ 2670 w 10000"/>
            <a:gd name="connsiteY12" fmla="*/ 105 h 15753"/>
            <a:gd name="connsiteX13" fmla="*/ 1621 w 10000"/>
            <a:gd name="connsiteY13" fmla="*/ 3861 h 15753"/>
            <a:gd name="connsiteX14" fmla="*/ 0 w 10000"/>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225 w 10524"/>
            <a:gd name="connsiteY5" fmla="*/ 14880 h 15753"/>
            <a:gd name="connsiteX6" fmla="*/ 7700 w 10524"/>
            <a:gd name="connsiteY6" fmla="*/ 13529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618 w 10524"/>
            <a:gd name="connsiteY5" fmla="*/ 13941 h 15753"/>
            <a:gd name="connsiteX6" fmla="*/ 7700 w 10524"/>
            <a:gd name="connsiteY6" fmla="*/ 13529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4434 w 10524"/>
            <a:gd name="connsiteY4" fmla="*/ 9842 h 15753"/>
            <a:gd name="connsiteX5" fmla="*/ 5618 w 10524"/>
            <a:gd name="connsiteY5" fmla="*/ 13941 h 15753"/>
            <a:gd name="connsiteX6" fmla="*/ 7700 w 10524"/>
            <a:gd name="connsiteY6" fmla="*/ 14468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5352 w 10524"/>
            <a:gd name="connsiteY4" fmla="*/ 9842 h 15753"/>
            <a:gd name="connsiteX5" fmla="*/ 5618 w 10524"/>
            <a:gd name="connsiteY5" fmla="*/ 13941 h 15753"/>
            <a:gd name="connsiteX6" fmla="*/ 7700 w 10524"/>
            <a:gd name="connsiteY6" fmla="*/ 14468 h 15753"/>
            <a:gd name="connsiteX7" fmla="*/ 10524 w 10524"/>
            <a:gd name="connsiteY7" fmla="*/ 14717 h 15753"/>
            <a:gd name="connsiteX8" fmla="*/ 9945 w 10524"/>
            <a:gd name="connsiteY8" fmla="*/ 10013 h 15753"/>
            <a:gd name="connsiteX9" fmla="*/ 8981 w 10524"/>
            <a:gd name="connsiteY9" fmla="*/ 5502 h 15753"/>
            <a:gd name="connsiteX10" fmla="*/ 2760 w 10524"/>
            <a:gd name="connsiteY10" fmla="*/ 5753 h 15753"/>
            <a:gd name="connsiteX11" fmla="*/ 4243 w 10524"/>
            <a:gd name="connsiteY11" fmla="*/ 418 h 15753"/>
            <a:gd name="connsiteX12" fmla="*/ 2670 w 10524"/>
            <a:gd name="connsiteY12" fmla="*/ 105 h 15753"/>
            <a:gd name="connsiteX13" fmla="*/ 1621 w 10524"/>
            <a:gd name="connsiteY13" fmla="*/ 3861 h 15753"/>
            <a:gd name="connsiteX14" fmla="*/ 0 w 10524"/>
            <a:gd name="connsiteY14"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588 w 10524"/>
            <a:gd name="connsiteY4" fmla="*/ 11059 h 15753"/>
            <a:gd name="connsiteX5" fmla="*/ 5352 w 10524"/>
            <a:gd name="connsiteY5" fmla="*/ 9842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588 w 10524"/>
            <a:gd name="connsiteY4" fmla="*/ 11059 h 15753"/>
            <a:gd name="connsiteX5" fmla="*/ 5090 w 10524"/>
            <a:gd name="connsiteY5" fmla="*/ 11094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 name="connsiteX0" fmla="*/ 0 w 10524"/>
            <a:gd name="connsiteY0" fmla="*/ 5784 h 15753"/>
            <a:gd name="connsiteX1" fmla="*/ 989 w 10524"/>
            <a:gd name="connsiteY1" fmla="*/ 10169 h 15753"/>
            <a:gd name="connsiteX2" fmla="*/ 572 w 10524"/>
            <a:gd name="connsiteY2" fmla="*/ 15440 h 15753"/>
            <a:gd name="connsiteX3" fmla="*/ 2538 w 10524"/>
            <a:gd name="connsiteY3" fmla="*/ 15753 h 15753"/>
            <a:gd name="connsiteX4" fmla="*/ 3850 w 10524"/>
            <a:gd name="connsiteY4" fmla="*/ 11685 h 15753"/>
            <a:gd name="connsiteX5" fmla="*/ 5090 w 10524"/>
            <a:gd name="connsiteY5" fmla="*/ 11094 h 15753"/>
            <a:gd name="connsiteX6" fmla="*/ 5618 w 10524"/>
            <a:gd name="connsiteY6" fmla="*/ 13941 h 15753"/>
            <a:gd name="connsiteX7" fmla="*/ 7700 w 10524"/>
            <a:gd name="connsiteY7" fmla="*/ 14468 h 15753"/>
            <a:gd name="connsiteX8" fmla="*/ 10524 w 10524"/>
            <a:gd name="connsiteY8" fmla="*/ 14717 h 15753"/>
            <a:gd name="connsiteX9" fmla="*/ 9945 w 10524"/>
            <a:gd name="connsiteY9" fmla="*/ 10013 h 15753"/>
            <a:gd name="connsiteX10" fmla="*/ 8981 w 10524"/>
            <a:gd name="connsiteY10" fmla="*/ 5502 h 15753"/>
            <a:gd name="connsiteX11" fmla="*/ 2760 w 10524"/>
            <a:gd name="connsiteY11" fmla="*/ 5753 h 15753"/>
            <a:gd name="connsiteX12" fmla="*/ 4243 w 10524"/>
            <a:gd name="connsiteY12" fmla="*/ 418 h 15753"/>
            <a:gd name="connsiteX13" fmla="*/ 2670 w 10524"/>
            <a:gd name="connsiteY13" fmla="*/ 105 h 15753"/>
            <a:gd name="connsiteX14" fmla="*/ 1621 w 10524"/>
            <a:gd name="connsiteY14" fmla="*/ 3861 h 15753"/>
            <a:gd name="connsiteX15" fmla="*/ 0 w 10524"/>
            <a:gd name="connsiteY15" fmla="*/ 5784 h 15753"/>
            <a:gd name="connsiteX0" fmla="*/ 0 w 10524"/>
            <a:gd name="connsiteY0" fmla="*/ 5784 h 23857"/>
            <a:gd name="connsiteX1" fmla="*/ 989 w 10524"/>
            <a:gd name="connsiteY1" fmla="*/ 10169 h 23857"/>
            <a:gd name="connsiteX2" fmla="*/ 572 w 10524"/>
            <a:gd name="connsiteY2" fmla="*/ 15440 h 23857"/>
            <a:gd name="connsiteX3" fmla="*/ 2538 w 10524"/>
            <a:gd name="connsiteY3" fmla="*/ 15753 h 23857"/>
            <a:gd name="connsiteX4" fmla="*/ 3850 w 10524"/>
            <a:gd name="connsiteY4" fmla="*/ 11685 h 23857"/>
            <a:gd name="connsiteX5" fmla="*/ 5090 w 10524"/>
            <a:gd name="connsiteY5" fmla="*/ 11094 h 23857"/>
            <a:gd name="connsiteX6" fmla="*/ 5618 w 10524"/>
            <a:gd name="connsiteY6" fmla="*/ 13941 h 23857"/>
            <a:gd name="connsiteX7" fmla="*/ 7044 w 10524"/>
            <a:gd name="connsiteY7" fmla="*/ 23857 h 23857"/>
            <a:gd name="connsiteX8" fmla="*/ 10524 w 10524"/>
            <a:gd name="connsiteY8" fmla="*/ 14717 h 23857"/>
            <a:gd name="connsiteX9" fmla="*/ 9945 w 10524"/>
            <a:gd name="connsiteY9" fmla="*/ 10013 h 23857"/>
            <a:gd name="connsiteX10" fmla="*/ 8981 w 10524"/>
            <a:gd name="connsiteY10" fmla="*/ 5502 h 23857"/>
            <a:gd name="connsiteX11" fmla="*/ 2760 w 10524"/>
            <a:gd name="connsiteY11" fmla="*/ 5753 h 23857"/>
            <a:gd name="connsiteX12" fmla="*/ 4243 w 10524"/>
            <a:gd name="connsiteY12" fmla="*/ 418 h 23857"/>
            <a:gd name="connsiteX13" fmla="*/ 2670 w 10524"/>
            <a:gd name="connsiteY13" fmla="*/ 105 h 23857"/>
            <a:gd name="connsiteX14" fmla="*/ 1621 w 10524"/>
            <a:gd name="connsiteY14" fmla="*/ 3861 h 23857"/>
            <a:gd name="connsiteX15" fmla="*/ 0 w 10524"/>
            <a:gd name="connsiteY15" fmla="*/ 5784 h 23857"/>
            <a:gd name="connsiteX0" fmla="*/ 0 w 10524"/>
            <a:gd name="connsiteY0" fmla="*/ 5784 h 23231"/>
            <a:gd name="connsiteX1" fmla="*/ 989 w 10524"/>
            <a:gd name="connsiteY1" fmla="*/ 10169 h 23231"/>
            <a:gd name="connsiteX2" fmla="*/ 572 w 10524"/>
            <a:gd name="connsiteY2" fmla="*/ 15440 h 23231"/>
            <a:gd name="connsiteX3" fmla="*/ 2538 w 10524"/>
            <a:gd name="connsiteY3" fmla="*/ 15753 h 23231"/>
            <a:gd name="connsiteX4" fmla="*/ 3850 w 10524"/>
            <a:gd name="connsiteY4" fmla="*/ 11685 h 23231"/>
            <a:gd name="connsiteX5" fmla="*/ 5090 w 10524"/>
            <a:gd name="connsiteY5" fmla="*/ 11094 h 23231"/>
            <a:gd name="connsiteX6" fmla="*/ 5618 w 10524"/>
            <a:gd name="connsiteY6" fmla="*/ 13941 h 23231"/>
            <a:gd name="connsiteX7" fmla="*/ 6913 w 10524"/>
            <a:gd name="connsiteY7" fmla="*/ 23231 h 23231"/>
            <a:gd name="connsiteX8" fmla="*/ 10524 w 10524"/>
            <a:gd name="connsiteY8" fmla="*/ 14717 h 23231"/>
            <a:gd name="connsiteX9" fmla="*/ 9945 w 10524"/>
            <a:gd name="connsiteY9" fmla="*/ 10013 h 23231"/>
            <a:gd name="connsiteX10" fmla="*/ 8981 w 10524"/>
            <a:gd name="connsiteY10" fmla="*/ 5502 h 23231"/>
            <a:gd name="connsiteX11" fmla="*/ 2760 w 10524"/>
            <a:gd name="connsiteY11" fmla="*/ 5753 h 23231"/>
            <a:gd name="connsiteX12" fmla="*/ 4243 w 10524"/>
            <a:gd name="connsiteY12" fmla="*/ 418 h 23231"/>
            <a:gd name="connsiteX13" fmla="*/ 2670 w 10524"/>
            <a:gd name="connsiteY13" fmla="*/ 105 h 23231"/>
            <a:gd name="connsiteX14" fmla="*/ 1621 w 10524"/>
            <a:gd name="connsiteY14" fmla="*/ 3861 h 23231"/>
            <a:gd name="connsiteX15" fmla="*/ 0 w 10524"/>
            <a:gd name="connsiteY15" fmla="*/ 5784 h 23231"/>
            <a:gd name="connsiteX0" fmla="*/ 0 w 10524"/>
            <a:gd name="connsiteY0" fmla="*/ 5784 h 24895"/>
            <a:gd name="connsiteX1" fmla="*/ 989 w 10524"/>
            <a:gd name="connsiteY1" fmla="*/ 10169 h 24895"/>
            <a:gd name="connsiteX2" fmla="*/ 572 w 10524"/>
            <a:gd name="connsiteY2" fmla="*/ 15440 h 24895"/>
            <a:gd name="connsiteX3" fmla="*/ 2538 w 10524"/>
            <a:gd name="connsiteY3" fmla="*/ 15753 h 24895"/>
            <a:gd name="connsiteX4" fmla="*/ 3850 w 10524"/>
            <a:gd name="connsiteY4" fmla="*/ 11685 h 24895"/>
            <a:gd name="connsiteX5" fmla="*/ 5090 w 10524"/>
            <a:gd name="connsiteY5" fmla="*/ 11094 h 24895"/>
            <a:gd name="connsiteX6" fmla="*/ 2865 w 10524"/>
            <a:gd name="connsiteY6" fmla="*/ 24895 h 24895"/>
            <a:gd name="connsiteX7" fmla="*/ 6913 w 10524"/>
            <a:gd name="connsiteY7" fmla="*/ 23231 h 24895"/>
            <a:gd name="connsiteX8" fmla="*/ 10524 w 10524"/>
            <a:gd name="connsiteY8" fmla="*/ 14717 h 24895"/>
            <a:gd name="connsiteX9" fmla="*/ 9945 w 10524"/>
            <a:gd name="connsiteY9" fmla="*/ 10013 h 24895"/>
            <a:gd name="connsiteX10" fmla="*/ 8981 w 10524"/>
            <a:gd name="connsiteY10" fmla="*/ 5502 h 24895"/>
            <a:gd name="connsiteX11" fmla="*/ 2760 w 10524"/>
            <a:gd name="connsiteY11" fmla="*/ 5753 h 24895"/>
            <a:gd name="connsiteX12" fmla="*/ 4243 w 10524"/>
            <a:gd name="connsiteY12" fmla="*/ 418 h 24895"/>
            <a:gd name="connsiteX13" fmla="*/ 2670 w 10524"/>
            <a:gd name="connsiteY13" fmla="*/ 105 h 24895"/>
            <a:gd name="connsiteX14" fmla="*/ 1621 w 10524"/>
            <a:gd name="connsiteY14" fmla="*/ 3861 h 24895"/>
            <a:gd name="connsiteX15" fmla="*/ 0 w 10524"/>
            <a:gd name="connsiteY15" fmla="*/ 5784 h 24895"/>
            <a:gd name="connsiteX0" fmla="*/ 2907 w 13431"/>
            <a:gd name="connsiteY0" fmla="*/ 5784 h 25542"/>
            <a:gd name="connsiteX1" fmla="*/ 3896 w 13431"/>
            <a:gd name="connsiteY1" fmla="*/ 10169 h 25542"/>
            <a:gd name="connsiteX2" fmla="*/ 3479 w 13431"/>
            <a:gd name="connsiteY2" fmla="*/ 15440 h 25542"/>
            <a:gd name="connsiteX3" fmla="*/ 5445 w 13431"/>
            <a:gd name="connsiteY3" fmla="*/ 15753 h 25542"/>
            <a:gd name="connsiteX4" fmla="*/ 6757 w 13431"/>
            <a:gd name="connsiteY4" fmla="*/ 11685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2852 w 13431"/>
            <a:gd name="connsiteY9" fmla="*/ 10013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896 w 13431"/>
            <a:gd name="connsiteY1" fmla="*/ 10169 h 25542"/>
            <a:gd name="connsiteX2" fmla="*/ 3479 w 13431"/>
            <a:gd name="connsiteY2" fmla="*/ 15440 h 25542"/>
            <a:gd name="connsiteX3" fmla="*/ 5445 w 13431"/>
            <a:gd name="connsiteY3" fmla="*/ 15753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2852 w 13431"/>
            <a:gd name="connsiteY9" fmla="*/ 10013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896 w 13431"/>
            <a:gd name="connsiteY1" fmla="*/ 10169 h 25542"/>
            <a:gd name="connsiteX2" fmla="*/ 3479 w 13431"/>
            <a:gd name="connsiteY2" fmla="*/ 15440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2852 w 13431"/>
            <a:gd name="connsiteY9" fmla="*/ 10013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896 w 13431"/>
            <a:gd name="connsiteY1" fmla="*/ 10169 h 25542"/>
            <a:gd name="connsiteX2" fmla="*/ 2168 w 13431"/>
            <a:gd name="connsiteY2" fmla="*/ 15127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2852 w 13431"/>
            <a:gd name="connsiteY9" fmla="*/ 10013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503 w 13431"/>
            <a:gd name="connsiteY1" fmla="*/ 11108 h 25542"/>
            <a:gd name="connsiteX2" fmla="*/ 2168 w 13431"/>
            <a:gd name="connsiteY2" fmla="*/ 15127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2852 w 13431"/>
            <a:gd name="connsiteY9" fmla="*/ 10013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503 w 13431"/>
            <a:gd name="connsiteY1" fmla="*/ 11108 h 25542"/>
            <a:gd name="connsiteX2" fmla="*/ 2168 w 13431"/>
            <a:gd name="connsiteY2" fmla="*/ 15127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0099 w 13431"/>
            <a:gd name="connsiteY9" fmla="*/ 12204 h 25542"/>
            <a:gd name="connsiteX10" fmla="*/ 11888 w 13431"/>
            <a:gd name="connsiteY10" fmla="*/ 5502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503 w 13431"/>
            <a:gd name="connsiteY1" fmla="*/ 11108 h 25542"/>
            <a:gd name="connsiteX2" fmla="*/ 2168 w 13431"/>
            <a:gd name="connsiteY2" fmla="*/ 15127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0099 w 13431"/>
            <a:gd name="connsiteY9" fmla="*/ 12204 h 25542"/>
            <a:gd name="connsiteX10" fmla="*/ 7824 w 13431"/>
            <a:gd name="connsiteY10" fmla="*/ 11135 h 25542"/>
            <a:gd name="connsiteX11" fmla="*/ 5667 w 13431"/>
            <a:gd name="connsiteY11" fmla="*/ 5753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5542"/>
            <a:gd name="connsiteX1" fmla="*/ 3503 w 13431"/>
            <a:gd name="connsiteY1" fmla="*/ 11108 h 25542"/>
            <a:gd name="connsiteX2" fmla="*/ 2168 w 13431"/>
            <a:gd name="connsiteY2" fmla="*/ 15127 h 25542"/>
            <a:gd name="connsiteX3" fmla="*/ 2430 w 13431"/>
            <a:gd name="connsiteY3" fmla="*/ 20135 h 25542"/>
            <a:gd name="connsiteX4" fmla="*/ 988 w 13431"/>
            <a:gd name="connsiteY4" fmla="*/ 20761 h 25542"/>
            <a:gd name="connsiteX5" fmla="*/ 0 w 13431"/>
            <a:gd name="connsiteY5" fmla="*/ 25178 h 25542"/>
            <a:gd name="connsiteX6" fmla="*/ 5772 w 13431"/>
            <a:gd name="connsiteY6" fmla="*/ 24895 h 25542"/>
            <a:gd name="connsiteX7" fmla="*/ 9820 w 13431"/>
            <a:gd name="connsiteY7" fmla="*/ 23231 h 25542"/>
            <a:gd name="connsiteX8" fmla="*/ 13431 w 13431"/>
            <a:gd name="connsiteY8" fmla="*/ 14717 h 25542"/>
            <a:gd name="connsiteX9" fmla="*/ 10099 w 13431"/>
            <a:gd name="connsiteY9" fmla="*/ 12204 h 25542"/>
            <a:gd name="connsiteX10" fmla="*/ 7824 w 13431"/>
            <a:gd name="connsiteY10" fmla="*/ 11135 h 25542"/>
            <a:gd name="connsiteX11" fmla="*/ 5274 w 13431"/>
            <a:gd name="connsiteY11" fmla="*/ 12325 h 25542"/>
            <a:gd name="connsiteX12" fmla="*/ 7150 w 13431"/>
            <a:gd name="connsiteY12" fmla="*/ 418 h 25542"/>
            <a:gd name="connsiteX13" fmla="*/ 5577 w 13431"/>
            <a:gd name="connsiteY13" fmla="*/ 105 h 25542"/>
            <a:gd name="connsiteX14" fmla="*/ 4528 w 13431"/>
            <a:gd name="connsiteY14" fmla="*/ 3861 h 25542"/>
            <a:gd name="connsiteX15" fmla="*/ 2907 w 13431"/>
            <a:gd name="connsiteY15" fmla="*/ 5784 h 25542"/>
            <a:gd name="connsiteX0" fmla="*/ 2907 w 13431"/>
            <a:gd name="connsiteY0" fmla="*/ 5784 h 26147"/>
            <a:gd name="connsiteX1" fmla="*/ 3503 w 13431"/>
            <a:gd name="connsiteY1" fmla="*/ 11108 h 26147"/>
            <a:gd name="connsiteX2" fmla="*/ 2168 w 13431"/>
            <a:gd name="connsiteY2" fmla="*/ 15127 h 26147"/>
            <a:gd name="connsiteX3" fmla="*/ 2430 w 13431"/>
            <a:gd name="connsiteY3" fmla="*/ 20135 h 26147"/>
            <a:gd name="connsiteX4" fmla="*/ 988 w 13431"/>
            <a:gd name="connsiteY4" fmla="*/ 20761 h 26147"/>
            <a:gd name="connsiteX5" fmla="*/ 0 w 13431"/>
            <a:gd name="connsiteY5" fmla="*/ 25178 h 26147"/>
            <a:gd name="connsiteX6" fmla="*/ 5379 w 13431"/>
            <a:gd name="connsiteY6" fmla="*/ 26147 h 26147"/>
            <a:gd name="connsiteX7" fmla="*/ 9820 w 13431"/>
            <a:gd name="connsiteY7" fmla="*/ 23231 h 26147"/>
            <a:gd name="connsiteX8" fmla="*/ 13431 w 13431"/>
            <a:gd name="connsiteY8" fmla="*/ 14717 h 26147"/>
            <a:gd name="connsiteX9" fmla="*/ 10099 w 13431"/>
            <a:gd name="connsiteY9" fmla="*/ 12204 h 26147"/>
            <a:gd name="connsiteX10" fmla="*/ 7824 w 13431"/>
            <a:gd name="connsiteY10" fmla="*/ 11135 h 26147"/>
            <a:gd name="connsiteX11" fmla="*/ 5274 w 13431"/>
            <a:gd name="connsiteY11" fmla="*/ 12325 h 26147"/>
            <a:gd name="connsiteX12" fmla="*/ 7150 w 13431"/>
            <a:gd name="connsiteY12" fmla="*/ 418 h 26147"/>
            <a:gd name="connsiteX13" fmla="*/ 5577 w 13431"/>
            <a:gd name="connsiteY13" fmla="*/ 105 h 26147"/>
            <a:gd name="connsiteX14" fmla="*/ 4528 w 13431"/>
            <a:gd name="connsiteY14" fmla="*/ 3861 h 26147"/>
            <a:gd name="connsiteX15" fmla="*/ 2907 w 13431"/>
            <a:gd name="connsiteY15" fmla="*/ 5784 h 26147"/>
            <a:gd name="connsiteX0" fmla="*/ 2907 w 13431"/>
            <a:gd name="connsiteY0" fmla="*/ 5667 h 26030"/>
            <a:gd name="connsiteX1" fmla="*/ 3503 w 13431"/>
            <a:gd name="connsiteY1" fmla="*/ 10991 h 26030"/>
            <a:gd name="connsiteX2" fmla="*/ 2168 w 13431"/>
            <a:gd name="connsiteY2" fmla="*/ 15010 h 26030"/>
            <a:gd name="connsiteX3" fmla="*/ 2430 w 13431"/>
            <a:gd name="connsiteY3" fmla="*/ 20018 h 26030"/>
            <a:gd name="connsiteX4" fmla="*/ 988 w 13431"/>
            <a:gd name="connsiteY4" fmla="*/ 20644 h 26030"/>
            <a:gd name="connsiteX5" fmla="*/ 0 w 13431"/>
            <a:gd name="connsiteY5" fmla="*/ 25061 h 26030"/>
            <a:gd name="connsiteX6" fmla="*/ 5379 w 13431"/>
            <a:gd name="connsiteY6" fmla="*/ 26030 h 26030"/>
            <a:gd name="connsiteX7" fmla="*/ 9820 w 13431"/>
            <a:gd name="connsiteY7" fmla="*/ 23114 h 26030"/>
            <a:gd name="connsiteX8" fmla="*/ 13431 w 13431"/>
            <a:gd name="connsiteY8" fmla="*/ 14600 h 26030"/>
            <a:gd name="connsiteX9" fmla="*/ 10099 w 13431"/>
            <a:gd name="connsiteY9" fmla="*/ 12087 h 26030"/>
            <a:gd name="connsiteX10" fmla="*/ 7824 w 13431"/>
            <a:gd name="connsiteY10" fmla="*/ 11018 h 26030"/>
            <a:gd name="connsiteX11" fmla="*/ 5274 w 13431"/>
            <a:gd name="connsiteY11" fmla="*/ 12208 h 26030"/>
            <a:gd name="connsiteX12" fmla="*/ 7150 w 13431"/>
            <a:gd name="connsiteY12" fmla="*/ 301 h 26030"/>
            <a:gd name="connsiteX13" fmla="*/ 4528 w 13431"/>
            <a:gd name="connsiteY13" fmla="*/ 3744 h 26030"/>
            <a:gd name="connsiteX14" fmla="*/ 2907 w 13431"/>
            <a:gd name="connsiteY14" fmla="*/ 5667 h 26030"/>
            <a:gd name="connsiteX0" fmla="*/ 2907 w 13431"/>
            <a:gd name="connsiteY0" fmla="*/ 2238 h 22601"/>
            <a:gd name="connsiteX1" fmla="*/ 3503 w 13431"/>
            <a:gd name="connsiteY1" fmla="*/ 7562 h 22601"/>
            <a:gd name="connsiteX2" fmla="*/ 2168 w 13431"/>
            <a:gd name="connsiteY2" fmla="*/ 11581 h 22601"/>
            <a:gd name="connsiteX3" fmla="*/ 2430 w 13431"/>
            <a:gd name="connsiteY3" fmla="*/ 16589 h 22601"/>
            <a:gd name="connsiteX4" fmla="*/ 988 w 13431"/>
            <a:gd name="connsiteY4" fmla="*/ 17215 h 22601"/>
            <a:gd name="connsiteX5" fmla="*/ 0 w 13431"/>
            <a:gd name="connsiteY5" fmla="*/ 21632 h 22601"/>
            <a:gd name="connsiteX6" fmla="*/ 5379 w 13431"/>
            <a:gd name="connsiteY6" fmla="*/ 22601 h 22601"/>
            <a:gd name="connsiteX7" fmla="*/ 9820 w 13431"/>
            <a:gd name="connsiteY7" fmla="*/ 19685 h 22601"/>
            <a:gd name="connsiteX8" fmla="*/ 13431 w 13431"/>
            <a:gd name="connsiteY8" fmla="*/ 11171 h 22601"/>
            <a:gd name="connsiteX9" fmla="*/ 10099 w 13431"/>
            <a:gd name="connsiteY9" fmla="*/ 8658 h 22601"/>
            <a:gd name="connsiteX10" fmla="*/ 7824 w 13431"/>
            <a:gd name="connsiteY10" fmla="*/ 7589 h 22601"/>
            <a:gd name="connsiteX11" fmla="*/ 5274 w 13431"/>
            <a:gd name="connsiteY11" fmla="*/ 8779 h 22601"/>
            <a:gd name="connsiteX12" fmla="*/ 4528 w 13431"/>
            <a:gd name="connsiteY12" fmla="*/ 315 h 22601"/>
            <a:gd name="connsiteX13" fmla="*/ 2907 w 13431"/>
            <a:gd name="connsiteY13" fmla="*/ 2238 h 22601"/>
            <a:gd name="connsiteX0" fmla="*/ 2907 w 13431"/>
            <a:gd name="connsiteY0" fmla="*/ 0 h 20363"/>
            <a:gd name="connsiteX1" fmla="*/ 3503 w 13431"/>
            <a:gd name="connsiteY1" fmla="*/ 5324 h 20363"/>
            <a:gd name="connsiteX2" fmla="*/ 2168 w 13431"/>
            <a:gd name="connsiteY2" fmla="*/ 9343 h 20363"/>
            <a:gd name="connsiteX3" fmla="*/ 2430 w 13431"/>
            <a:gd name="connsiteY3" fmla="*/ 14351 h 20363"/>
            <a:gd name="connsiteX4" fmla="*/ 988 w 13431"/>
            <a:gd name="connsiteY4" fmla="*/ 14977 h 20363"/>
            <a:gd name="connsiteX5" fmla="*/ 0 w 13431"/>
            <a:gd name="connsiteY5" fmla="*/ 19394 h 20363"/>
            <a:gd name="connsiteX6" fmla="*/ 5379 w 13431"/>
            <a:gd name="connsiteY6" fmla="*/ 20363 h 20363"/>
            <a:gd name="connsiteX7" fmla="*/ 9820 w 13431"/>
            <a:gd name="connsiteY7" fmla="*/ 17447 h 20363"/>
            <a:gd name="connsiteX8" fmla="*/ 13431 w 13431"/>
            <a:gd name="connsiteY8" fmla="*/ 8933 h 20363"/>
            <a:gd name="connsiteX9" fmla="*/ 10099 w 13431"/>
            <a:gd name="connsiteY9" fmla="*/ 6420 h 20363"/>
            <a:gd name="connsiteX10" fmla="*/ 7824 w 13431"/>
            <a:gd name="connsiteY10" fmla="*/ 5351 h 20363"/>
            <a:gd name="connsiteX11" fmla="*/ 5274 w 13431"/>
            <a:gd name="connsiteY11" fmla="*/ 6541 h 20363"/>
            <a:gd name="connsiteX12" fmla="*/ 2907 w 13431"/>
            <a:gd name="connsiteY12" fmla="*/ 0 h 20363"/>
            <a:gd name="connsiteX0" fmla="*/ 5274 w 13431"/>
            <a:gd name="connsiteY0" fmla="*/ 1299 h 15121"/>
            <a:gd name="connsiteX1" fmla="*/ 3503 w 13431"/>
            <a:gd name="connsiteY1" fmla="*/ 82 h 15121"/>
            <a:gd name="connsiteX2" fmla="*/ 2168 w 13431"/>
            <a:gd name="connsiteY2" fmla="*/ 4101 h 15121"/>
            <a:gd name="connsiteX3" fmla="*/ 2430 w 13431"/>
            <a:gd name="connsiteY3" fmla="*/ 9109 h 15121"/>
            <a:gd name="connsiteX4" fmla="*/ 988 w 13431"/>
            <a:gd name="connsiteY4" fmla="*/ 9735 h 15121"/>
            <a:gd name="connsiteX5" fmla="*/ 0 w 13431"/>
            <a:gd name="connsiteY5" fmla="*/ 14152 h 15121"/>
            <a:gd name="connsiteX6" fmla="*/ 5379 w 13431"/>
            <a:gd name="connsiteY6" fmla="*/ 15121 h 15121"/>
            <a:gd name="connsiteX7" fmla="*/ 9820 w 13431"/>
            <a:gd name="connsiteY7" fmla="*/ 12205 h 15121"/>
            <a:gd name="connsiteX8" fmla="*/ 13431 w 13431"/>
            <a:gd name="connsiteY8" fmla="*/ 3691 h 15121"/>
            <a:gd name="connsiteX9" fmla="*/ 10099 w 13431"/>
            <a:gd name="connsiteY9" fmla="*/ 1178 h 15121"/>
            <a:gd name="connsiteX10" fmla="*/ 7824 w 13431"/>
            <a:gd name="connsiteY10" fmla="*/ 109 h 15121"/>
            <a:gd name="connsiteX11" fmla="*/ 5274 w 13431"/>
            <a:gd name="connsiteY11" fmla="*/ 1299 h 15121"/>
            <a:gd name="connsiteX0" fmla="*/ 5274 w 13431"/>
            <a:gd name="connsiteY0" fmla="*/ 1190 h 15012"/>
            <a:gd name="connsiteX1" fmla="*/ 3765 w 13431"/>
            <a:gd name="connsiteY1" fmla="*/ 3416 h 15012"/>
            <a:gd name="connsiteX2" fmla="*/ 2168 w 13431"/>
            <a:gd name="connsiteY2" fmla="*/ 3992 h 15012"/>
            <a:gd name="connsiteX3" fmla="*/ 2430 w 13431"/>
            <a:gd name="connsiteY3" fmla="*/ 9000 h 15012"/>
            <a:gd name="connsiteX4" fmla="*/ 988 w 13431"/>
            <a:gd name="connsiteY4" fmla="*/ 9626 h 15012"/>
            <a:gd name="connsiteX5" fmla="*/ 0 w 13431"/>
            <a:gd name="connsiteY5" fmla="*/ 14043 h 15012"/>
            <a:gd name="connsiteX6" fmla="*/ 5379 w 13431"/>
            <a:gd name="connsiteY6" fmla="*/ 15012 h 15012"/>
            <a:gd name="connsiteX7" fmla="*/ 9820 w 13431"/>
            <a:gd name="connsiteY7" fmla="*/ 12096 h 15012"/>
            <a:gd name="connsiteX8" fmla="*/ 13431 w 13431"/>
            <a:gd name="connsiteY8" fmla="*/ 3582 h 15012"/>
            <a:gd name="connsiteX9" fmla="*/ 10099 w 13431"/>
            <a:gd name="connsiteY9" fmla="*/ 1069 h 15012"/>
            <a:gd name="connsiteX10" fmla="*/ 7824 w 13431"/>
            <a:gd name="connsiteY10" fmla="*/ 0 h 15012"/>
            <a:gd name="connsiteX11" fmla="*/ 5274 w 13431"/>
            <a:gd name="connsiteY11" fmla="*/ 1190 h 15012"/>
            <a:gd name="connsiteX0" fmla="*/ 6061 w 13431"/>
            <a:gd name="connsiteY0" fmla="*/ 1190 h 15012"/>
            <a:gd name="connsiteX1" fmla="*/ 3765 w 13431"/>
            <a:gd name="connsiteY1" fmla="*/ 3416 h 15012"/>
            <a:gd name="connsiteX2" fmla="*/ 2168 w 13431"/>
            <a:gd name="connsiteY2" fmla="*/ 3992 h 15012"/>
            <a:gd name="connsiteX3" fmla="*/ 2430 w 13431"/>
            <a:gd name="connsiteY3" fmla="*/ 9000 h 15012"/>
            <a:gd name="connsiteX4" fmla="*/ 988 w 13431"/>
            <a:gd name="connsiteY4" fmla="*/ 9626 h 15012"/>
            <a:gd name="connsiteX5" fmla="*/ 0 w 13431"/>
            <a:gd name="connsiteY5" fmla="*/ 14043 h 15012"/>
            <a:gd name="connsiteX6" fmla="*/ 5379 w 13431"/>
            <a:gd name="connsiteY6" fmla="*/ 15012 h 15012"/>
            <a:gd name="connsiteX7" fmla="*/ 9820 w 13431"/>
            <a:gd name="connsiteY7" fmla="*/ 12096 h 15012"/>
            <a:gd name="connsiteX8" fmla="*/ 13431 w 13431"/>
            <a:gd name="connsiteY8" fmla="*/ 3582 h 15012"/>
            <a:gd name="connsiteX9" fmla="*/ 10099 w 13431"/>
            <a:gd name="connsiteY9" fmla="*/ 1069 h 15012"/>
            <a:gd name="connsiteX10" fmla="*/ 7824 w 13431"/>
            <a:gd name="connsiteY10" fmla="*/ 0 h 15012"/>
            <a:gd name="connsiteX11" fmla="*/ 6061 w 13431"/>
            <a:gd name="connsiteY11" fmla="*/ 1190 h 15012"/>
            <a:gd name="connsiteX0" fmla="*/ 6061 w 13431"/>
            <a:gd name="connsiteY0" fmla="*/ 1190 h 15012"/>
            <a:gd name="connsiteX1" fmla="*/ 3765 w 13431"/>
            <a:gd name="connsiteY1" fmla="*/ 3416 h 15012"/>
            <a:gd name="connsiteX2" fmla="*/ 2168 w 13431"/>
            <a:gd name="connsiteY2" fmla="*/ 3992 h 15012"/>
            <a:gd name="connsiteX3" fmla="*/ 3610 w 13431"/>
            <a:gd name="connsiteY3" fmla="*/ 9000 h 15012"/>
            <a:gd name="connsiteX4" fmla="*/ 988 w 13431"/>
            <a:gd name="connsiteY4" fmla="*/ 9626 h 15012"/>
            <a:gd name="connsiteX5" fmla="*/ 0 w 13431"/>
            <a:gd name="connsiteY5" fmla="*/ 14043 h 15012"/>
            <a:gd name="connsiteX6" fmla="*/ 5379 w 13431"/>
            <a:gd name="connsiteY6" fmla="*/ 15012 h 15012"/>
            <a:gd name="connsiteX7" fmla="*/ 9820 w 13431"/>
            <a:gd name="connsiteY7" fmla="*/ 12096 h 15012"/>
            <a:gd name="connsiteX8" fmla="*/ 13431 w 13431"/>
            <a:gd name="connsiteY8" fmla="*/ 3582 h 15012"/>
            <a:gd name="connsiteX9" fmla="*/ 10099 w 13431"/>
            <a:gd name="connsiteY9" fmla="*/ 1069 h 15012"/>
            <a:gd name="connsiteX10" fmla="*/ 7824 w 13431"/>
            <a:gd name="connsiteY10" fmla="*/ 0 h 15012"/>
            <a:gd name="connsiteX11" fmla="*/ 6061 w 13431"/>
            <a:gd name="connsiteY11" fmla="*/ 1190 h 15012"/>
            <a:gd name="connsiteX0" fmla="*/ 6061 w 13431"/>
            <a:gd name="connsiteY0" fmla="*/ 1190 h 15012"/>
            <a:gd name="connsiteX1" fmla="*/ 3765 w 13431"/>
            <a:gd name="connsiteY1" fmla="*/ 3416 h 15012"/>
            <a:gd name="connsiteX2" fmla="*/ 2168 w 13431"/>
            <a:gd name="connsiteY2" fmla="*/ 3992 h 15012"/>
            <a:gd name="connsiteX3" fmla="*/ 2561 w 13431"/>
            <a:gd name="connsiteY3" fmla="*/ 9313 h 15012"/>
            <a:gd name="connsiteX4" fmla="*/ 988 w 13431"/>
            <a:gd name="connsiteY4" fmla="*/ 9626 h 15012"/>
            <a:gd name="connsiteX5" fmla="*/ 0 w 13431"/>
            <a:gd name="connsiteY5" fmla="*/ 14043 h 15012"/>
            <a:gd name="connsiteX6" fmla="*/ 5379 w 13431"/>
            <a:gd name="connsiteY6" fmla="*/ 15012 h 15012"/>
            <a:gd name="connsiteX7" fmla="*/ 9820 w 13431"/>
            <a:gd name="connsiteY7" fmla="*/ 12096 h 15012"/>
            <a:gd name="connsiteX8" fmla="*/ 13431 w 13431"/>
            <a:gd name="connsiteY8" fmla="*/ 3582 h 15012"/>
            <a:gd name="connsiteX9" fmla="*/ 10099 w 13431"/>
            <a:gd name="connsiteY9" fmla="*/ 1069 h 15012"/>
            <a:gd name="connsiteX10" fmla="*/ 7824 w 13431"/>
            <a:gd name="connsiteY10" fmla="*/ 0 h 15012"/>
            <a:gd name="connsiteX11" fmla="*/ 6061 w 13431"/>
            <a:gd name="connsiteY11" fmla="*/ 1190 h 15012"/>
            <a:gd name="connsiteX0" fmla="*/ 6848 w 14218"/>
            <a:gd name="connsiteY0" fmla="*/ 1190 h 15012"/>
            <a:gd name="connsiteX1" fmla="*/ 4552 w 14218"/>
            <a:gd name="connsiteY1" fmla="*/ 3416 h 15012"/>
            <a:gd name="connsiteX2" fmla="*/ 2955 w 14218"/>
            <a:gd name="connsiteY2" fmla="*/ 3992 h 15012"/>
            <a:gd name="connsiteX3" fmla="*/ 3348 w 14218"/>
            <a:gd name="connsiteY3" fmla="*/ 9313 h 15012"/>
            <a:gd name="connsiteX4" fmla="*/ 1775 w 14218"/>
            <a:gd name="connsiteY4" fmla="*/ 9626 h 15012"/>
            <a:gd name="connsiteX5" fmla="*/ 0 w 14218"/>
            <a:gd name="connsiteY5" fmla="*/ 13730 h 15012"/>
            <a:gd name="connsiteX6" fmla="*/ 6166 w 14218"/>
            <a:gd name="connsiteY6" fmla="*/ 15012 h 15012"/>
            <a:gd name="connsiteX7" fmla="*/ 10607 w 14218"/>
            <a:gd name="connsiteY7" fmla="*/ 12096 h 15012"/>
            <a:gd name="connsiteX8" fmla="*/ 14218 w 14218"/>
            <a:gd name="connsiteY8" fmla="*/ 3582 h 15012"/>
            <a:gd name="connsiteX9" fmla="*/ 10886 w 14218"/>
            <a:gd name="connsiteY9" fmla="*/ 1069 h 15012"/>
            <a:gd name="connsiteX10" fmla="*/ 8611 w 14218"/>
            <a:gd name="connsiteY10" fmla="*/ 0 h 15012"/>
            <a:gd name="connsiteX11" fmla="*/ 6848 w 14218"/>
            <a:gd name="connsiteY11" fmla="*/ 1190 h 15012"/>
            <a:gd name="connsiteX0" fmla="*/ 6848 w 14218"/>
            <a:gd name="connsiteY0" fmla="*/ 1190 h 15012"/>
            <a:gd name="connsiteX1" fmla="*/ 4552 w 14218"/>
            <a:gd name="connsiteY1" fmla="*/ 3416 h 15012"/>
            <a:gd name="connsiteX2" fmla="*/ 2955 w 14218"/>
            <a:gd name="connsiteY2" fmla="*/ 3992 h 15012"/>
            <a:gd name="connsiteX3" fmla="*/ 4135 w 14218"/>
            <a:gd name="connsiteY3" fmla="*/ 10565 h 15012"/>
            <a:gd name="connsiteX4" fmla="*/ 1775 w 14218"/>
            <a:gd name="connsiteY4" fmla="*/ 9626 h 15012"/>
            <a:gd name="connsiteX5" fmla="*/ 0 w 14218"/>
            <a:gd name="connsiteY5" fmla="*/ 13730 h 15012"/>
            <a:gd name="connsiteX6" fmla="*/ 6166 w 14218"/>
            <a:gd name="connsiteY6" fmla="*/ 15012 h 15012"/>
            <a:gd name="connsiteX7" fmla="*/ 10607 w 14218"/>
            <a:gd name="connsiteY7" fmla="*/ 12096 h 15012"/>
            <a:gd name="connsiteX8" fmla="*/ 14218 w 14218"/>
            <a:gd name="connsiteY8" fmla="*/ 3582 h 15012"/>
            <a:gd name="connsiteX9" fmla="*/ 10886 w 14218"/>
            <a:gd name="connsiteY9" fmla="*/ 1069 h 15012"/>
            <a:gd name="connsiteX10" fmla="*/ 8611 w 14218"/>
            <a:gd name="connsiteY10" fmla="*/ 0 h 15012"/>
            <a:gd name="connsiteX11" fmla="*/ 6848 w 14218"/>
            <a:gd name="connsiteY11" fmla="*/ 1190 h 15012"/>
            <a:gd name="connsiteX0" fmla="*/ 6848 w 14218"/>
            <a:gd name="connsiteY0" fmla="*/ 1190 h 15012"/>
            <a:gd name="connsiteX1" fmla="*/ 4552 w 14218"/>
            <a:gd name="connsiteY1" fmla="*/ 3416 h 15012"/>
            <a:gd name="connsiteX2" fmla="*/ 2955 w 14218"/>
            <a:gd name="connsiteY2" fmla="*/ 3992 h 15012"/>
            <a:gd name="connsiteX3" fmla="*/ 4397 w 14218"/>
            <a:gd name="connsiteY3" fmla="*/ 10878 h 15012"/>
            <a:gd name="connsiteX4" fmla="*/ 1775 w 14218"/>
            <a:gd name="connsiteY4" fmla="*/ 9626 h 15012"/>
            <a:gd name="connsiteX5" fmla="*/ 0 w 14218"/>
            <a:gd name="connsiteY5" fmla="*/ 13730 h 15012"/>
            <a:gd name="connsiteX6" fmla="*/ 6166 w 14218"/>
            <a:gd name="connsiteY6" fmla="*/ 15012 h 15012"/>
            <a:gd name="connsiteX7" fmla="*/ 10607 w 14218"/>
            <a:gd name="connsiteY7" fmla="*/ 12096 h 15012"/>
            <a:gd name="connsiteX8" fmla="*/ 14218 w 14218"/>
            <a:gd name="connsiteY8" fmla="*/ 3582 h 15012"/>
            <a:gd name="connsiteX9" fmla="*/ 10886 w 14218"/>
            <a:gd name="connsiteY9" fmla="*/ 1069 h 15012"/>
            <a:gd name="connsiteX10" fmla="*/ 8611 w 14218"/>
            <a:gd name="connsiteY10" fmla="*/ 0 h 15012"/>
            <a:gd name="connsiteX11" fmla="*/ 6848 w 14218"/>
            <a:gd name="connsiteY11" fmla="*/ 1190 h 15012"/>
            <a:gd name="connsiteX0" fmla="*/ 6848 w 14218"/>
            <a:gd name="connsiteY0" fmla="*/ 1190 h 15012"/>
            <a:gd name="connsiteX1" fmla="*/ 4552 w 14218"/>
            <a:gd name="connsiteY1" fmla="*/ 3416 h 15012"/>
            <a:gd name="connsiteX2" fmla="*/ 2955 w 14218"/>
            <a:gd name="connsiteY2" fmla="*/ 3992 h 15012"/>
            <a:gd name="connsiteX3" fmla="*/ 4649 w 14218"/>
            <a:gd name="connsiteY3" fmla="*/ 8075 h 15012"/>
            <a:gd name="connsiteX4" fmla="*/ 4397 w 14218"/>
            <a:gd name="connsiteY4" fmla="*/ 10878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4552 w 14218"/>
            <a:gd name="connsiteY1" fmla="*/ 3416 h 15012"/>
            <a:gd name="connsiteX2" fmla="*/ 1906 w 14218"/>
            <a:gd name="connsiteY2" fmla="*/ 7122 h 15012"/>
            <a:gd name="connsiteX3" fmla="*/ 4649 w 14218"/>
            <a:gd name="connsiteY3" fmla="*/ 8075 h 15012"/>
            <a:gd name="connsiteX4" fmla="*/ 4397 w 14218"/>
            <a:gd name="connsiteY4" fmla="*/ 10878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397 w 14218"/>
            <a:gd name="connsiteY4" fmla="*/ 10878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5184 w 14218"/>
            <a:gd name="connsiteY4" fmla="*/ 10565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5184 w 14218"/>
            <a:gd name="connsiteY4" fmla="*/ 10565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5184 w 14218"/>
            <a:gd name="connsiteY4" fmla="*/ 10565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5184 w 14218"/>
            <a:gd name="connsiteY4" fmla="*/ 10565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5184 w 14218"/>
            <a:gd name="connsiteY4" fmla="*/ 10565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266 w 14218"/>
            <a:gd name="connsiteY4" fmla="*/ 9939 h 15012"/>
            <a:gd name="connsiteX5" fmla="*/ 1775 w 14218"/>
            <a:gd name="connsiteY5" fmla="*/ 9626 h 15012"/>
            <a:gd name="connsiteX6" fmla="*/ 0 w 14218"/>
            <a:gd name="connsiteY6" fmla="*/ 13730 h 15012"/>
            <a:gd name="connsiteX7" fmla="*/ 6166 w 14218"/>
            <a:gd name="connsiteY7" fmla="*/ 15012 h 15012"/>
            <a:gd name="connsiteX8" fmla="*/ 10607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266 w 14218"/>
            <a:gd name="connsiteY4" fmla="*/ 9939 h 15012"/>
            <a:gd name="connsiteX5" fmla="*/ 1775 w 14218"/>
            <a:gd name="connsiteY5" fmla="*/ 9626 h 15012"/>
            <a:gd name="connsiteX6" fmla="*/ 0 w 14218"/>
            <a:gd name="connsiteY6" fmla="*/ 13730 h 15012"/>
            <a:gd name="connsiteX7" fmla="*/ 6166 w 14218"/>
            <a:gd name="connsiteY7" fmla="*/ 15012 h 15012"/>
            <a:gd name="connsiteX8" fmla="*/ 9820 w 14218"/>
            <a:gd name="connsiteY8" fmla="*/ 10531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266 w 14218"/>
            <a:gd name="connsiteY4" fmla="*/ 9939 h 15012"/>
            <a:gd name="connsiteX5" fmla="*/ 1775 w 14218"/>
            <a:gd name="connsiteY5" fmla="*/ 9626 h 15012"/>
            <a:gd name="connsiteX6" fmla="*/ 0 w 14218"/>
            <a:gd name="connsiteY6" fmla="*/ 13730 h 15012"/>
            <a:gd name="connsiteX7" fmla="*/ 6166 w 14218"/>
            <a:gd name="connsiteY7" fmla="*/ 15012 h 15012"/>
            <a:gd name="connsiteX8" fmla="*/ 9689 w 14218"/>
            <a:gd name="connsiteY8" fmla="*/ 12096 h 15012"/>
            <a:gd name="connsiteX9" fmla="*/ 14218 w 14218"/>
            <a:gd name="connsiteY9" fmla="*/ 3582 h 15012"/>
            <a:gd name="connsiteX10" fmla="*/ 10886 w 14218"/>
            <a:gd name="connsiteY10" fmla="*/ 1069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266 w 14218"/>
            <a:gd name="connsiteY4" fmla="*/ 9939 h 15012"/>
            <a:gd name="connsiteX5" fmla="*/ 1775 w 14218"/>
            <a:gd name="connsiteY5" fmla="*/ 9626 h 15012"/>
            <a:gd name="connsiteX6" fmla="*/ 0 w 14218"/>
            <a:gd name="connsiteY6" fmla="*/ 13730 h 15012"/>
            <a:gd name="connsiteX7" fmla="*/ 6166 w 14218"/>
            <a:gd name="connsiteY7" fmla="*/ 15012 h 15012"/>
            <a:gd name="connsiteX8" fmla="*/ 9689 w 14218"/>
            <a:gd name="connsiteY8" fmla="*/ 12096 h 15012"/>
            <a:gd name="connsiteX9" fmla="*/ 14218 w 14218"/>
            <a:gd name="connsiteY9" fmla="*/ 3582 h 15012"/>
            <a:gd name="connsiteX10" fmla="*/ 12459 w 14218"/>
            <a:gd name="connsiteY10" fmla="*/ 443 h 15012"/>
            <a:gd name="connsiteX11" fmla="*/ 8611 w 14218"/>
            <a:gd name="connsiteY11" fmla="*/ 0 h 15012"/>
            <a:gd name="connsiteX12" fmla="*/ 6848 w 14218"/>
            <a:gd name="connsiteY12" fmla="*/ 1190 h 15012"/>
            <a:gd name="connsiteX0" fmla="*/ 6848 w 14218"/>
            <a:gd name="connsiteY0" fmla="*/ 1190 h 15012"/>
            <a:gd name="connsiteX1" fmla="*/ 2848 w 14218"/>
            <a:gd name="connsiteY1" fmla="*/ 3729 h 15012"/>
            <a:gd name="connsiteX2" fmla="*/ 1906 w 14218"/>
            <a:gd name="connsiteY2" fmla="*/ 7122 h 15012"/>
            <a:gd name="connsiteX3" fmla="*/ 4649 w 14218"/>
            <a:gd name="connsiteY3" fmla="*/ 8075 h 15012"/>
            <a:gd name="connsiteX4" fmla="*/ 4266 w 14218"/>
            <a:gd name="connsiteY4" fmla="*/ 9939 h 15012"/>
            <a:gd name="connsiteX5" fmla="*/ 1775 w 14218"/>
            <a:gd name="connsiteY5" fmla="*/ 9626 h 15012"/>
            <a:gd name="connsiteX6" fmla="*/ 0 w 14218"/>
            <a:gd name="connsiteY6" fmla="*/ 13730 h 15012"/>
            <a:gd name="connsiteX7" fmla="*/ 6166 w 14218"/>
            <a:gd name="connsiteY7" fmla="*/ 15012 h 15012"/>
            <a:gd name="connsiteX8" fmla="*/ 9689 w 14218"/>
            <a:gd name="connsiteY8" fmla="*/ 12096 h 15012"/>
            <a:gd name="connsiteX9" fmla="*/ 14218 w 14218"/>
            <a:gd name="connsiteY9" fmla="*/ 3582 h 15012"/>
            <a:gd name="connsiteX10" fmla="*/ 12459 w 14218"/>
            <a:gd name="connsiteY10" fmla="*/ 443 h 15012"/>
            <a:gd name="connsiteX11" fmla="*/ 8611 w 14218"/>
            <a:gd name="connsiteY11" fmla="*/ 0 h 15012"/>
            <a:gd name="connsiteX12" fmla="*/ 6848 w 14218"/>
            <a:gd name="connsiteY12" fmla="*/ 1190 h 15012"/>
            <a:gd name="connsiteX0" fmla="*/ 6848 w 14218"/>
            <a:gd name="connsiteY0" fmla="*/ 747 h 14569"/>
            <a:gd name="connsiteX1" fmla="*/ 2848 w 14218"/>
            <a:gd name="connsiteY1" fmla="*/ 3286 h 14569"/>
            <a:gd name="connsiteX2" fmla="*/ 1906 w 14218"/>
            <a:gd name="connsiteY2" fmla="*/ 6679 h 14569"/>
            <a:gd name="connsiteX3" fmla="*/ 4649 w 14218"/>
            <a:gd name="connsiteY3" fmla="*/ 7632 h 14569"/>
            <a:gd name="connsiteX4" fmla="*/ 4266 w 14218"/>
            <a:gd name="connsiteY4" fmla="*/ 9496 h 14569"/>
            <a:gd name="connsiteX5" fmla="*/ 1775 w 14218"/>
            <a:gd name="connsiteY5" fmla="*/ 9183 h 14569"/>
            <a:gd name="connsiteX6" fmla="*/ 0 w 14218"/>
            <a:gd name="connsiteY6" fmla="*/ 13287 h 14569"/>
            <a:gd name="connsiteX7" fmla="*/ 6166 w 14218"/>
            <a:gd name="connsiteY7" fmla="*/ 14569 h 14569"/>
            <a:gd name="connsiteX8" fmla="*/ 9689 w 14218"/>
            <a:gd name="connsiteY8" fmla="*/ 11653 h 14569"/>
            <a:gd name="connsiteX9" fmla="*/ 14218 w 14218"/>
            <a:gd name="connsiteY9" fmla="*/ 3139 h 14569"/>
            <a:gd name="connsiteX10" fmla="*/ 12459 w 14218"/>
            <a:gd name="connsiteY10" fmla="*/ 0 h 14569"/>
            <a:gd name="connsiteX11" fmla="*/ 8611 w 14218"/>
            <a:gd name="connsiteY11" fmla="*/ 1748 h 14569"/>
            <a:gd name="connsiteX12" fmla="*/ 6848 w 14218"/>
            <a:gd name="connsiteY12" fmla="*/ 747 h 145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4218" h="14569">
              <a:moveTo>
                <a:pt x="6848" y="747"/>
              </a:moveTo>
              <a:cubicBezTo>
                <a:pt x="6128" y="743"/>
                <a:pt x="3366" y="2819"/>
                <a:pt x="2848" y="3286"/>
              </a:cubicBezTo>
              <a:lnTo>
                <a:pt x="1906" y="6679"/>
              </a:lnTo>
              <a:lnTo>
                <a:pt x="4649" y="7632"/>
              </a:lnTo>
              <a:cubicBezTo>
                <a:pt x="4521" y="8253"/>
                <a:pt x="4394" y="8875"/>
                <a:pt x="4266" y="9496"/>
              </a:cubicBezTo>
              <a:lnTo>
                <a:pt x="1775" y="9183"/>
              </a:lnTo>
              <a:lnTo>
                <a:pt x="0" y="13287"/>
              </a:lnTo>
              <a:cubicBezTo>
                <a:pt x="89" y="14653"/>
                <a:pt x="6077" y="13203"/>
                <a:pt x="6166" y="14569"/>
              </a:cubicBezTo>
              <a:lnTo>
                <a:pt x="9689" y="11653"/>
              </a:lnTo>
              <a:lnTo>
                <a:pt x="14218" y="3139"/>
              </a:lnTo>
              <a:lnTo>
                <a:pt x="12459" y="0"/>
              </a:lnTo>
              <a:lnTo>
                <a:pt x="8611" y="1748"/>
              </a:lnTo>
              <a:lnTo>
                <a:pt x="6848" y="747"/>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374946</xdr:colOff>
      <xdr:row>22</xdr:row>
      <xdr:rowOff>72572</xdr:rowOff>
    </xdr:from>
    <xdr:to>
      <xdr:col>10</xdr:col>
      <xdr:colOff>422625</xdr:colOff>
      <xdr:row>22</xdr:row>
      <xdr:rowOff>135393</xdr:rowOff>
    </xdr:to>
    <xdr:sp macro="" textlink="">
      <xdr:nvSpPr>
        <xdr:cNvPr id="202" name="LB">
          <a:extLst>
            <a:ext uri="{FF2B5EF4-FFF2-40B4-BE49-F238E27FC236}">
              <a16:creationId xmlns:a16="http://schemas.microsoft.com/office/drawing/2014/main" id="{00000000-0008-0000-0D00-0000CA000000}"/>
            </a:ext>
          </a:extLst>
        </xdr:cNvPr>
        <xdr:cNvSpPr>
          <a:spLocks/>
        </xdr:cNvSpPr>
      </xdr:nvSpPr>
      <xdr:spPr bwMode="auto">
        <a:xfrm>
          <a:off x="6575721" y="4073072"/>
          <a:ext cx="47679" cy="62821"/>
        </a:xfrm>
        <a:custGeom>
          <a:avLst/>
          <a:gdLst>
            <a:gd name="T0" fmla="*/ 0 w 46"/>
            <a:gd name="T1" fmla="*/ 2147483647 h 28"/>
            <a:gd name="T2" fmla="*/ 2147483647 w 46"/>
            <a:gd name="T3" fmla="*/ 2147483647 h 28"/>
            <a:gd name="T4" fmla="*/ 2147483647 w 46"/>
            <a:gd name="T5" fmla="*/ 2147483647 h 28"/>
            <a:gd name="T6" fmla="*/ 2147483647 w 46"/>
            <a:gd name="T7" fmla="*/ 2147483647 h 28"/>
            <a:gd name="T8" fmla="*/ 2147483647 w 46"/>
            <a:gd name="T9" fmla="*/ 2147483647 h 28"/>
            <a:gd name="T10" fmla="*/ 2147483647 w 46"/>
            <a:gd name="T11" fmla="*/ 0 h 28"/>
            <a:gd name="T12" fmla="*/ 2147483647 w 46"/>
            <a:gd name="T13" fmla="*/ 2147483647 h 28"/>
            <a:gd name="T14" fmla="*/ 2147483647 w 46"/>
            <a:gd name="T15" fmla="*/ 2147483647 h 28"/>
            <a:gd name="T16" fmla="*/ 2147483647 w 46"/>
            <a:gd name="T17" fmla="*/ 2147483647 h 28"/>
            <a:gd name="T18" fmla="*/ 2147483647 w 46"/>
            <a:gd name="T19" fmla="*/ 2147483647 h 28"/>
            <a:gd name="T20" fmla="*/ 2147483647 w 46"/>
            <a:gd name="T21" fmla="*/ 2147483647 h 28"/>
            <a:gd name="T22" fmla="*/ 2147483647 w 46"/>
            <a:gd name="T23" fmla="*/ 2147483647 h 28"/>
            <a:gd name="T24" fmla="*/ 2147483647 w 46"/>
            <a:gd name="T25" fmla="*/ 2147483647 h 28"/>
            <a:gd name="T26" fmla="*/ 2147483647 w 46"/>
            <a:gd name="T27" fmla="*/ 2147483647 h 28"/>
            <a:gd name="T28" fmla="*/ 0 w 46"/>
            <a:gd name="T29" fmla="*/ 2147483647 h 2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connsiteX0" fmla="*/ 0 w 10000"/>
            <a:gd name="connsiteY0" fmla="*/ 5357 h 10000"/>
            <a:gd name="connsiteX1" fmla="*/ 652 w 10000"/>
            <a:gd name="connsiteY1" fmla="*/ 6071 h 10000"/>
            <a:gd name="connsiteX2" fmla="*/ 979 w 10000"/>
            <a:gd name="connsiteY2" fmla="*/ 179 h 10000"/>
            <a:gd name="connsiteX3" fmla="*/ 2826 w 10000"/>
            <a:gd name="connsiteY3" fmla="*/ 2857 h 10000"/>
            <a:gd name="connsiteX4" fmla="*/ 5870 w 10000"/>
            <a:gd name="connsiteY4" fmla="*/ 3214 h 10000"/>
            <a:gd name="connsiteX5" fmla="*/ 10000 w 10000"/>
            <a:gd name="connsiteY5" fmla="*/ 0 h 10000"/>
            <a:gd name="connsiteX6" fmla="*/ 10000 w 10000"/>
            <a:gd name="connsiteY6" fmla="*/ 357 h 10000"/>
            <a:gd name="connsiteX7" fmla="*/ 7174 w 10000"/>
            <a:gd name="connsiteY7" fmla="*/ 3929 h 10000"/>
            <a:gd name="connsiteX8" fmla="*/ 7826 w 10000"/>
            <a:gd name="connsiteY8" fmla="*/ 6429 h 10000"/>
            <a:gd name="connsiteX9" fmla="*/ 5870 w 10000"/>
            <a:gd name="connsiteY9" fmla="*/ 7500 h 10000"/>
            <a:gd name="connsiteX10" fmla="*/ 3261 w 10000"/>
            <a:gd name="connsiteY10" fmla="*/ 10000 h 10000"/>
            <a:gd name="connsiteX11" fmla="*/ 2826 w 10000"/>
            <a:gd name="connsiteY11" fmla="*/ 10000 h 10000"/>
            <a:gd name="connsiteX12" fmla="*/ 1739 w 10000"/>
            <a:gd name="connsiteY12" fmla="*/ 9286 h 10000"/>
            <a:gd name="connsiteX13" fmla="*/ 435 w 10000"/>
            <a:gd name="connsiteY13" fmla="*/ 8214 h 10000"/>
            <a:gd name="connsiteX14" fmla="*/ 0 w 10000"/>
            <a:gd name="connsiteY14" fmla="*/ 5357 h 1000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870 w 10000"/>
            <a:gd name="connsiteY4" fmla="*/ 9464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174 w 10000"/>
            <a:gd name="connsiteY6" fmla="*/ 10179 h 16250"/>
            <a:gd name="connsiteX7" fmla="*/ 7826 w 10000"/>
            <a:gd name="connsiteY7" fmla="*/ 12679 h 16250"/>
            <a:gd name="connsiteX8" fmla="*/ 5870 w 10000"/>
            <a:gd name="connsiteY8" fmla="*/ 13750 h 16250"/>
            <a:gd name="connsiteX9" fmla="*/ 3261 w 10000"/>
            <a:gd name="connsiteY9" fmla="*/ 16250 h 16250"/>
            <a:gd name="connsiteX10" fmla="*/ 2826 w 10000"/>
            <a:gd name="connsiteY10" fmla="*/ 16250 h 16250"/>
            <a:gd name="connsiteX11" fmla="*/ 1739 w 10000"/>
            <a:gd name="connsiteY11" fmla="*/ 15536 h 16250"/>
            <a:gd name="connsiteX12" fmla="*/ 435 w 10000"/>
            <a:gd name="connsiteY12" fmla="*/ 14464 h 16250"/>
            <a:gd name="connsiteX13" fmla="*/ 0 w 10000"/>
            <a:gd name="connsiteY13"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826 w 10000"/>
            <a:gd name="connsiteY6" fmla="*/ 12679 h 16250"/>
            <a:gd name="connsiteX7" fmla="*/ 5870 w 10000"/>
            <a:gd name="connsiteY7" fmla="*/ 13750 h 16250"/>
            <a:gd name="connsiteX8" fmla="*/ 3261 w 10000"/>
            <a:gd name="connsiteY8" fmla="*/ 16250 h 16250"/>
            <a:gd name="connsiteX9" fmla="*/ 2826 w 10000"/>
            <a:gd name="connsiteY9" fmla="*/ 16250 h 16250"/>
            <a:gd name="connsiteX10" fmla="*/ 1739 w 10000"/>
            <a:gd name="connsiteY10" fmla="*/ 15536 h 16250"/>
            <a:gd name="connsiteX11" fmla="*/ 435 w 10000"/>
            <a:gd name="connsiteY11" fmla="*/ 14464 h 16250"/>
            <a:gd name="connsiteX12" fmla="*/ 0 w 10000"/>
            <a:gd name="connsiteY12" fmla="*/ 11607 h 16250"/>
            <a:gd name="connsiteX0" fmla="*/ 0 w 7826"/>
            <a:gd name="connsiteY0" fmla="*/ 11607 h 16250"/>
            <a:gd name="connsiteX1" fmla="*/ 652 w 7826"/>
            <a:gd name="connsiteY1" fmla="*/ 12321 h 16250"/>
            <a:gd name="connsiteX2" fmla="*/ 979 w 7826"/>
            <a:gd name="connsiteY2" fmla="*/ 6429 h 16250"/>
            <a:gd name="connsiteX3" fmla="*/ 2500 w 7826"/>
            <a:gd name="connsiteY3" fmla="*/ 0 h 16250"/>
            <a:gd name="connsiteX4" fmla="*/ 5544 w 7826"/>
            <a:gd name="connsiteY4" fmla="*/ 357 h 16250"/>
            <a:gd name="connsiteX5" fmla="*/ 7826 w 7826"/>
            <a:gd name="connsiteY5" fmla="*/ 12679 h 16250"/>
            <a:gd name="connsiteX6" fmla="*/ 5870 w 7826"/>
            <a:gd name="connsiteY6" fmla="*/ 13750 h 16250"/>
            <a:gd name="connsiteX7" fmla="*/ 3261 w 7826"/>
            <a:gd name="connsiteY7" fmla="*/ 16250 h 16250"/>
            <a:gd name="connsiteX8" fmla="*/ 2826 w 7826"/>
            <a:gd name="connsiteY8" fmla="*/ 16250 h 16250"/>
            <a:gd name="connsiteX9" fmla="*/ 1739 w 7826"/>
            <a:gd name="connsiteY9" fmla="*/ 15536 h 16250"/>
            <a:gd name="connsiteX10" fmla="*/ 435 w 7826"/>
            <a:gd name="connsiteY10" fmla="*/ 14464 h 16250"/>
            <a:gd name="connsiteX11" fmla="*/ 0 w 7826"/>
            <a:gd name="connsiteY11" fmla="*/ 11607 h 16250"/>
            <a:gd name="connsiteX0" fmla="*/ 0 w 7501"/>
            <a:gd name="connsiteY0" fmla="*/ 7143 h 10000"/>
            <a:gd name="connsiteX1" fmla="*/ 833 w 7501"/>
            <a:gd name="connsiteY1" fmla="*/ 7582 h 10000"/>
            <a:gd name="connsiteX2" fmla="*/ 1251 w 7501"/>
            <a:gd name="connsiteY2" fmla="*/ 3956 h 10000"/>
            <a:gd name="connsiteX3" fmla="*/ 3194 w 7501"/>
            <a:gd name="connsiteY3" fmla="*/ 0 h 10000"/>
            <a:gd name="connsiteX4" fmla="*/ 7084 w 7501"/>
            <a:gd name="connsiteY4" fmla="*/ 220 h 10000"/>
            <a:gd name="connsiteX5" fmla="*/ 7501 w 7501"/>
            <a:gd name="connsiteY5" fmla="*/ 8462 h 10000"/>
            <a:gd name="connsiteX6" fmla="*/ 4167 w 7501"/>
            <a:gd name="connsiteY6" fmla="*/ 10000 h 10000"/>
            <a:gd name="connsiteX7" fmla="*/ 3611 w 7501"/>
            <a:gd name="connsiteY7" fmla="*/ 10000 h 10000"/>
            <a:gd name="connsiteX8" fmla="*/ 2222 w 7501"/>
            <a:gd name="connsiteY8" fmla="*/ 9561 h 10000"/>
            <a:gd name="connsiteX9" fmla="*/ 556 w 7501"/>
            <a:gd name="connsiteY9" fmla="*/ 8901 h 10000"/>
            <a:gd name="connsiteX10" fmla="*/ 0 w 7501"/>
            <a:gd name="connsiteY10"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741 w 10000"/>
            <a:gd name="connsiteY8" fmla="*/ 8901 h 10000"/>
            <a:gd name="connsiteX9" fmla="*/ 0 w 10000"/>
            <a:gd name="connsiteY9"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0 w 10000"/>
            <a:gd name="connsiteY8"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0 w 10000"/>
            <a:gd name="connsiteY7" fmla="*/ 7143 h 10000"/>
            <a:gd name="connsiteX0" fmla="*/ 4444 w 8889"/>
            <a:gd name="connsiteY0" fmla="*/ 10000 h 10000"/>
            <a:gd name="connsiteX1" fmla="*/ 0 w 8889"/>
            <a:gd name="connsiteY1" fmla="*/ 7582 h 10000"/>
            <a:gd name="connsiteX2" fmla="*/ 557 w 8889"/>
            <a:gd name="connsiteY2" fmla="*/ 3956 h 10000"/>
            <a:gd name="connsiteX3" fmla="*/ 3147 w 8889"/>
            <a:gd name="connsiteY3" fmla="*/ 0 h 10000"/>
            <a:gd name="connsiteX4" fmla="*/ 8333 w 8889"/>
            <a:gd name="connsiteY4" fmla="*/ 220 h 10000"/>
            <a:gd name="connsiteX5" fmla="*/ 8889 w 8889"/>
            <a:gd name="connsiteY5" fmla="*/ 8462 h 10000"/>
            <a:gd name="connsiteX6" fmla="*/ 4444 w 8889"/>
            <a:gd name="connsiteY6" fmla="*/ 10000 h 10000"/>
            <a:gd name="connsiteX0" fmla="*/ 8124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8124 w 13125"/>
            <a:gd name="connsiteY6" fmla="*/ 10000 h 10000"/>
            <a:gd name="connsiteX0" fmla="*/ 4999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4999 w 13125"/>
            <a:gd name="connsiteY6" fmla="*/ 10000 h 10000"/>
            <a:gd name="connsiteX0" fmla="*/ 3749 w 11875"/>
            <a:gd name="connsiteY0" fmla="*/ 10000 h 10000"/>
            <a:gd name="connsiteX1" fmla="*/ 0 w 11875"/>
            <a:gd name="connsiteY1" fmla="*/ 6263 h 10000"/>
            <a:gd name="connsiteX2" fmla="*/ 2502 w 11875"/>
            <a:gd name="connsiteY2" fmla="*/ 3956 h 10000"/>
            <a:gd name="connsiteX3" fmla="*/ 5415 w 11875"/>
            <a:gd name="connsiteY3" fmla="*/ 0 h 10000"/>
            <a:gd name="connsiteX4" fmla="*/ 11250 w 11875"/>
            <a:gd name="connsiteY4" fmla="*/ 220 h 10000"/>
            <a:gd name="connsiteX5" fmla="*/ 11875 w 11875"/>
            <a:gd name="connsiteY5" fmla="*/ 8462 h 10000"/>
            <a:gd name="connsiteX6" fmla="*/ 3749 w 11875"/>
            <a:gd name="connsiteY6" fmla="*/ 10000 h 10000"/>
            <a:gd name="connsiteX0" fmla="*/ 2499 w 11875"/>
            <a:gd name="connsiteY0" fmla="*/ 8022 h 8462"/>
            <a:gd name="connsiteX1" fmla="*/ 0 w 11875"/>
            <a:gd name="connsiteY1" fmla="*/ 6263 h 8462"/>
            <a:gd name="connsiteX2" fmla="*/ 2502 w 11875"/>
            <a:gd name="connsiteY2" fmla="*/ 3956 h 8462"/>
            <a:gd name="connsiteX3" fmla="*/ 5415 w 11875"/>
            <a:gd name="connsiteY3" fmla="*/ 0 h 8462"/>
            <a:gd name="connsiteX4" fmla="*/ 11250 w 11875"/>
            <a:gd name="connsiteY4" fmla="*/ 220 h 8462"/>
            <a:gd name="connsiteX5" fmla="*/ 11875 w 11875"/>
            <a:gd name="connsiteY5" fmla="*/ 8462 h 8462"/>
            <a:gd name="connsiteX6" fmla="*/ 2499 w 11875"/>
            <a:gd name="connsiteY6" fmla="*/ 8022 h 8462"/>
            <a:gd name="connsiteX0" fmla="*/ 2104 w 9497"/>
            <a:gd name="connsiteY0" fmla="*/ 9480 h 9480"/>
            <a:gd name="connsiteX1" fmla="*/ 0 w 9497"/>
            <a:gd name="connsiteY1" fmla="*/ 7401 h 9480"/>
            <a:gd name="connsiteX2" fmla="*/ 2107 w 9497"/>
            <a:gd name="connsiteY2" fmla="*/ 4675 h 9480"/>
            <a:gd name="connsiteX3" fmla="*/ 4560 w 9497"/>
            <a:gd name="connsiteY3" fmla="*/ 0 h 9480"/>
            <a:gd name="connsiteX4" fmla="*/ 9474 w 9497"/>
            <a:gd name="connsiteY4" fmla="*/ 260 h 9480"/>
            <a:gd name="connsiteX5" fmla="*/ 8948 w 9497"/>
            <a:gd name="connsiteY5" fmla="*/ 4546 h 9480"/>
            <a:gd name="connsiteX6" fmla="*/ 2104 w 9497"/>
            <a:gd name="connsiteY6" fmla="*/ 9480 h 9480"/>
            <a:gd name="connsiteX0" fmla="*/ 2215 w 10000"/>
            <a:gd name="connsiteY0" fmla="*/ 12603 h 12603"/>
            <a:gd name="connsiteX1" fmla="*/ 0 w 10000"/>
            <a:gd name="connsiteY1" fmla="*/ 10410 h 12603"/>
            <a:gd name="connsiteX2" fmla="*/ 2219 w 10000"/>
            <a:gd name="connsiteY2" fmla="*/ 7534 h 12603"/>
            <a:gd name="connsiteX3" fmla="*/ 4802 w 10000"/>
            <a:gd name="connsiteY3" fmla="*/ 2603 h 12603"/>
            <a:gd name="connsiteX4" fmla="*/ 9976 w 10000"/>
            <a:gd name="connsiteY4" fmla="*/ 0 h 12603"/>
            <a:gd name="connsiteX5" fmla="*/ 9422 w 10000"/>
            <a:gd name="connsiteY5" fmla="*/ 7398 h 12603"/>
            <a:gd name="connsiteX6" fmla="*/ 2215 w 10000"/>
            <a:gd name="connsiteY6" fmla="*/ 12603 h 12603"/>
            <a:gd name="connsiteX0" fmla="*/ 2215 w 11095"/>
            <a:gd name="connsiteY0" fmla="*/ 10137 h 10137"/>
            <a:gd name="connsiteX1" fmla="*/ 0 w 11095"/>
            <a:gd name="connsiteY1" fmla="*/ 7944 h 10137"/>
            <a:gd name="connsiteX2" fmla="*/ 2219 w 11095"/>
            <a:gd name="connsiteY2" fmla="*/ 5068 h 10137"/>
            <a:gd name="connsiteX3" fmla="*/ 4802 w 11095"/>
            <a:gd name="connsiteY3" fmla="*/ 137 h 10137"/>
            <a:gd name="connsiteX4" fmla="*/ 11084 w 11095"/>
            <a:gd name="connsiteY4" fmla="*/ 0 h 10137"/>
            <a:gd name="connsiteX5" fmla="*/ 9422 w 11095"/>
            <a:gd name="connsiteY5" fmla="*/ 4932 h 10137"/>
            <a:gd name="connsiteX6" fmla="*/ 2215 w 11095"/>
            <a:gd name="connsiteY6" fmla="*/ 10137 h 101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1095" h="10137">
              <a:moveTo>
                <a:pt x="2215" y="10137"/>
              </a:moveTo>
              <a:lnTo>
                <a:pt x="0" y="7944"/>
              </a:lnTo>
              <a:cubicBezTo>
                <a:pt x="184" y="6438"/>
                <a:pt x="2032" y="6576"/>
                <a:pt x="2219" y="5068"/>
              </a:cubicBezTo>
              <a:lnTo>
                <a:pt x="4802" y="137"/>
              </a:lnTo>
              <a:lnTo>
                <a:pt x="11084" y="0"/>
              </a:lnTo>
              <a:cubicBezTo>
                <a:pt x="11268" y="3424"/>
                <a:pt x="9238" y="1508"/>
                <a:pt x="9422" y="4932"/>
              </a:cubicBezTo>
              <a:lnTo>
                <a:pt x="2215" y="10137"/>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346357</xdr:colOff>
      <xdr:row>22</xdr:row>
      <xdr:rowOff>126660</xdr:rowOff>
    </xdr:from>
    <xdr:to>
      <xdr:col>10</xdr:col>
      <xdr:colOff>387715</xdr:colOff>
      <xdr:row>23</xdr:row>
      <xdr:rowOff>83005</xdr:rowOff>
    </xdr:to>
    <xdr:sp macro="" textlink="">
      <xdr:nvSpPr>
        <xdr:cNvPr id="203" name="IL">
          <a:extLst>
            <a:ext uri="{FF2B5EF4-FFF2-40B4-BE49-F238E27FC236}">
              <a16:creationId xmlns:a16="http://schemas.microsoft.com/office/drawing/2014/main" id="{00000000-0008-0000-0D00-0000CB000000}"/>
            </a:ext>
          </a:extLst>
        </xdr:cNvPr>
        <xdr:cNvSpPr>
          <a:spLocks/>
        </xdr:cNvSpPr>
      </xdr:nvSpPr>
      <xdr:spPr bwMode="auto">
        <a:xfrm>
          <a:off x="6547132" y="4127160"/>
          <a:ext cx="41358" cy="118270"/>
        </a:xfrm>
        <a:custGeom>
          <a:avLst/>
          <a:gdLst>
            <a:gd name="T0" fmla="*/ 0 w 46"/>
            <a:gd name="T1" fmla="*/ 2147483647 h 28"/>
            <a:gd name="T2" fmla="*/ 2147483647 w 46"/>
            <a:gd name="T3" fmla="*/ 2147483647 h 28"/>
            <a:gd name="T4" fmla="*/ 2147483647 w 46"/>
            <a:gd name="T5" fmla="*/ 2147483647 h 28"/>
            <a:gd name="T6" fmla="*/ 2147483647 w 46"/>
            <a:gd name="T7" fmla="*/ 2147483647 h 28"/>
            <a:gd name="T8" fmla="*/ 2147483647 w 46"/>
            <a:gd name="T9" fmla="*/ 2147483647 h 28"/>
            <a:gd name="T10" fmla="*/ 2147483647 w 46"/>
            <a:gd name="T11" fmla="*/ 0 h 28"/>
            <a:gd name="T12" fmla="*/ 2147483647 w 46"/>
            <a:gd name="T13" fmla="*/ 2147483647 h 28"/>
            <a:gd name="T14" fmla="*/ 2147483647 w 46"/>
            <a:gd name="T15" fmla="*/ 2147483647 h 28"/>
            <a:gd name="T16" fmla="*/ 2147483647 w 46"/>
            <a:gd name="T17" fmla="*/ 2147483647 h 28"/>
            <a:gd name="T18" fmla="*/ 2147483647 w 46"/>
            <a:gd name="T19" fmla="*/ 2147483647 h 28"/>
            <a:gd name="T20" fmla="*/ 2147483647 w 46"/>
            <a:gd name="T21" fmla="*/ 2147483647 h 28"/>
            <a:gd name="T22" fmla="*/ 2147483647 w 46"/>
            <a:gd name="T23" fmla="*/ 2147483647 h 28"/>
            <a:gd name="T24" fmla="*/ 2147483647 w 46"/>
            <a:gd name="T25" fmla="*/ 2147483647 h 28"/>
            <a:gd name="T26" fmla="*/ 2147483647 w 46"/>
            <a:gd name="T27" fmla="*/ 2147483647 h 28"/>
            <a:gd name="T28" fmla="*/ 0 w 46"/>
            <a:gd name="T29" fmla="*/ 2147483647 h 2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connsiteX0" fmla="*/ 0 w 10000"/>
            <a:gd name="connsiteY0" fmla="*/ 5357 h 10000"/>
            <a:gd name="connsiteX1" fmla="*/ 652 w 10000"/>
            <a:gd name="connsiteY1" fmla="*/ 6071 h 10000"/>
            <a:gd name="connsiteX2" fmla="*/ 979 w 10000"/>
            <a:gd name="connsiteY2" fmla="*/ 179 h 10000"/>
            <a:gd name="connsiteX3" fmla="*/ 2826 w 10000"/>
            <a:gd name="connsiteY3" fmla="*/ 2857 h 10000"/>
            <a:gd name="connsiteX4" fmla="*/ 5870 w 10000"/>
            <a:gd name="connsiteY4" fmla="*/ 3214 h 10000"/>
            <a:gd name="connsiteX5" fmla="*/ 10000 w 10000"/>
            <a:gd name="connsiteY5" fmla="*/ 0 h 10000"/>
            <a:gd name="connsiteX6" fmla="*/ 10000 w 10000"/>
            <a:gd name="connsiteY6" fmla="*/ 357 h 10000"/>
            <a:gd name="connsiteX7" fmla="*/ 7174 w 10000"/>
            <a:gd name="connsiteY7" fmla="*/ 3929 h 10000"/>
            <a:gd name="connsiteX8" fmla="*/ 7826 w 10000"/>
            <a:gd name="connsiteY8" fmla="*/ 6429 h 10000"/>
            <a:gd name="connsiteX9" fmla="*/ 5870 w 10000"/>
            <a:gd name="connsiteY9" fmla="*/ 7500 h 10000"/>
            <a:gd name="connsiteX10" fmla="*/ 3261 w 10000"/>
            <a:gd name="connsiteY10" fmla="*/ 10000 h 10000"/>
            <a:gd name="connsiteX11" fmla="*/ 2826 w 10000"/>
            <a:gd name="connsiteY11" fmla="*/ 10000 h 10000"/>
            <a:gd name="connsiteX12" fmla="*/ 1739 w 10000"/>
            <a:gd name="connsiteY12" fmla="*/ 9286 h 10000"/>
            <a:gd name="connsiteX13" fmla="*/ 435 w 10000"/>
            <a:gd name="connsiteY13" fmla="*/ 8214 h 10000"/>
            <a:gd name="connsiteX14" fmla="*/ 0 w 10000"/>
            <a:gd name="connsiteY14" fmla="*/ 5357 h 1000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870 w 10000"/>
            <a:gd name="connsiteY4" fmla="*/ 9464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174 w 10000"/>
            <a:gd name="connsiteY6" fmla="*/ 10179 h 16250"/>
            <a:gd name="connsiteX7" fmla="*/ 7826 w 10000"/>
            <a:gd name="connsiteY7" fmla="*/ 12679 h 16250"/>
            <a:gd name="connsiteX8" fmla="*/ 5870 w 10000"/>
            <a:gd name="connsiteY8" fmla="*/ 13750 h 16250"/>
            <a:gd name="connsiteX9" fmla="*/ 3261 w 10000"/>
            <a:gd name="connsiteY9" fmla="*/ 16250 h 16250"/>
            <a:gd name="connsiteX10" fmla="*/ 2826 w 10000"/>
            <a:gd name="connsiteY10" fmla="*/ 16250 h 16250"/>
            <a:gd name="connsiteX11" fmla="*/ 1739 w 10000"/>
            <a:gd name="connsiteY11" fmla="*/ 15536 h 16250"/>
            <a:gd name="connsiteX12" fmla="*/ 435 w 10000"/>
            <a:gd name="connsiteY12" fmla="*/ 14464 h 16250"/>
            <a:gd name="connsiteX13" fmla="*/ 0 w 10000"/>
            <a:gd name="connsiteY13"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826 w 10000"/>
            <a:gd name="connsiteY6" fmla="*/ 12679 h 16250"/>
            <a:gd name="connsiteX7" fmla="*/ 5870 w 10000"/>
            <a:gd name="connsiteY7" fmla="*/ 13750 h 16250"/>
            <a:gd name="connsiteX8" fmla="*/ 3261 w 10000"/>
            <a:gd name="connsiteY8" fmla="*/ 16250 h 16250"/>
            <a:gd name="connsiteX9" fmla="*/ 2826 w 10000"/>
            <a:gd name="connsiteY9" fmla="*/ 16250 h 16250"/>
            <a:gd name="connsiteX10" fmla="*/ 1739 w 10000"/>
            <a:gd name="connsiteY10" fmla="*/ 15536 h 16250"/>
            <a:gd name="connsiteX11" fmla="*/ 435 w 10000"/>
            <a:gd name="connsiteY11" fmla="*/ 14464 h 16250"/>
            <a:gd name="connsiteX12" fmla="*/ 0 w 10000"/>
            <a:gd name="connsiteY12" fmla="*/ 11607 h 16250"/>
            <a:gd name="connsiteX0" fmla="*/ 0 w 7826"/>
            <a:gd name="connsiteY0" fmla="*/ 11607 h 16250"/>
            <a:gd name="connsiteX1" fmla="*/ 652 w 7826"/>
            <a:gd name="connsiteY1" fmla="*/ 12321 h 16250"/>
            <a:gd name="connsiteX2" fmla="*/ 979 w 7826"/>
            <a:gd name="connsiteY2" fmla="*/ 6429 h 16250"/>
            <a:gd name="connsiteX3" fmla="*/ 2500 w 7826"/>
            <a:gd name="connsiteY3" fmla="*/ 0 h 16250"/>
            <a:gd name="connsiteX4" fmla="*/ 5544 w 7826"/>
            <a:gd name="connsiteY4" fmla="*/ 357 h 16250"/>
            <a:gd name="connsiteX5" fmla="*/ 7826 w 7826"/>
            <a:gd name="connsiteY5" fmla="*/ 12679 h 16250"/>
            <a:gd name="connsiteX6" fmla="*/ 5870 w 7826"/>
            <a:gd name="connsiteY6" fmla="*/ 13750 h 16250"/>
            <a:gd name="connsiteX7" fmla="*/ 3261 w 7826"/>
            <a:gd name="connsiteY7" fmla="*/ 16250 h 16250"/>
            <a:gd name="connsiteX8" fmla="*/ 2826 w 7826"/>
            <a:gd name="connsiteY8" fmla="*/ 16250 h 16250"/>
            <a:gd name="connsiteX9" fmla="*/ 1739 w 7826"/>
            <a:gd name="connsiteY9" fmla="*/ 15536 h 16250"/>
            <a:gd name="connsiteX10" fmla="*/ 435 w 7826"/>
            <a:gd name="connsiteY10" fmla="*/ 14464 h 16250"/>
            <a:gd name="connsiteX11" fmla="*/ 0 w 7826"/>
            <a:gd name="connsiteY11" fmla="*/ 11607 h 16250"/>
            <a:gd name="connsiteX0" fmla="*/ 0 w 7501"/>
            <a:gd name="connsiteY0" fmla="*/ 7143 h 10000"/>
            <a:gd name="connsiteX1" fmla="*/ 833 w 7501"/>
            <a:gd name="connsiteY1" fmla="*/ 7582 h 10000"/>
            <a:gd name="connsiteX2" fmla="*/ 1251 w 7501"/>
            <a:gd name="connsiteY2" fmla="*/ 3956 h 10000"/>
            <a:gd name="connsiteX3" fmla="*/ 3194 w 7501"/>
            <a:gd name="connsiteY3" fmla="*/ 0 h 10000"/>
            <a:gd name="connsiteX4" fmla="*/ 7084 w 7501"/>
            <a:gd name="connsiteY4" fmla="*/ 220 h 10000"/>
            <a:gd name="connsiteX5" fmla="*/ 7501 w 7501"/>
            <a:gd name="connsiteY5" fmla="*/ 8462 h 10000"/>
            <a:gd name="connsiteX6" fmla="*/ 4167 w 7501"/>
            <a:gd name="connsiteY6" fmla="*/ 10000 h 10000"/>
            <a:gd name="connsiteX7" fmla="*/ 3611 w 7501"/>
            <a:gd name="connsiteY7" fmla="*/ 10000 h 10000"/>
            <a:gd name="connsiteX8" fmla="*/ 2222 w 7501"/>
            <a:gd name="connsiteY8" fmla="*/ 9561 h 10000"/>
            <a:gd name="connsiteX9" fmla="*/ 556 w 7501"/>
            <a:gd name="connsiteY9" fmla="*/ 8901 h 10000"/>
            <a:gd name="connsiteX10" fmla="*/ 0 w 7501"/>
            <a:gd name="connsiteY10"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741 w 10000"/>
            <a:gd name="connsiteY8" fmla="*/ 8901 h 10000"/>
            <a:gd name="connsiteX9" fmla="*/ 0 w 10000"/>
            <a:gd name="connsiteY9"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0 w 10000"/>
            <a:gd name="connsiteY8"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0 w 10000"/>
            <a:gd name="connsiteY7" fmla="*/ 7143 h 10000"/>
            <a:gd name="connsiteX0" fmla="*/ 4444 w 8889"/>
            <a:gd name="connsiteY0" fmla="*/ 10000 h 10000"/>
            <a:gd name="connsiteX1" fmla="*/ 0 w 8889"/>
            <a:gd name="connsiteY1" fmla="*/ 7582 h 10000"/>
            <a:gd name="connsiteX2" fmla="*/ 557 w 8889"/>
            <a:gd name="connsiteY2" fmla="*/ 3956 h 10000"/>
            <a:gd name="connsiteX3" fmla="*/ 3147 w 8889"/>
            <a:gd name="connsiteY3" fmla="*/ 0 h 10000"/>
            <a:gd name="connsiteX4" fmla="*/ 8333 w 8889"/>
            <a:gd name="connsiteY4" fmla="*/ 220 h 10000"/>
            <a:gd name="connsiteX5" fmla="*/ 8889 w 8889"/>
            <a:gd name="connsiteY5" fmla="*/ 8462 h 10000"/>
            <a:gd name="connsiteX6" fmla="*/ 4444 w 8889"/>
            <a:gd name="connsiteY6" fmla="*/ 10000 h 10000"/>
            <a:gd name="connsiteX0" fmla="*/ 8124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8124 w 13125"/>
            <a:gd name="connsiteY6" fmla="*/ 10000 h 10000"/>
            <a:gd name="connsiteX0" fmla="*/ 4999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4999 w 13125"/>
            <a:gd name="connsiteY6" fmla="*/ 10000 h 10000"/>
            <a:gd name="connsiteX0" fmla="*/ 3749 w 11875"/>
            <a:gd name="connsiteY0" fmla="*/ 10000 h 10000"/>
            <a:gd name="connsiteX1" fmla="*/ 0 w 11875"/>
            <a:gd name="connsiteY1" fmla="*/ 6263 h 10000"/>
            <a:gd name="connsiteX2" fmla="*/ 2502 w 11875"/>
            <a:gd name="connsiteY2" fmla="*/ 3956 h 10000"/>
            <a:gd name="connsiteX3" fmla="*/ 5415 w 11875"/>
            <a:gd name="connsiteY3" fmla="*/ 0 h 10000"/>
            <a:gd name="connsiteX4" fmla="*/ 11250 w 11875"/>
            <a:gd name="connsiteY4" fmla="*/ 220 h 10000"/>
            <a:gd name="connsiteX5" fmla="*/ 11875 w 11875"/>
            <a:gd name="connsiteY5" fmla="*/ 8462 h 10000"/>
            <a:gd name="connsiteX6" fmla="*/ 3749 w 11875"/>
            <a:gd name="connsiteY6" fmla="*/ 10000 h 10000"/>
            <a:gd name="connsiteX0" fmla="*/ 2499 w 11875"/>
            <a:gd name="connsiteY0" fmla="*/ 8022 h 8462"/>
            <a:gd name="connsiteX1" fmla="*/ 0 w 11875"/>
            <a:gd name="connsiteY1" fmla="*/ 6263 h 8462"/>
            <a:gd name="connsiteX2" fmla="*/ 2502 w 11875"/>
            <a:gd name="connsiteY2" fmla="*/ 3956 h 8462"/>
            <a:gd name="connsiteX3" fmla="*/ 5415 w 11875"/>
            <a:gd name="connsiteY3" fmla="*/ 0 h 8462"/>
            <a:gd name="connsiteX4" fmla="*/ 11250 w 11875"/>
            <a:gd name="connsiteY4" fmla="*/ 220 h 8462"/>
            <a:gd name="connsiteX5" fmla="*/ 11875 w 11875"/>
            <a:gd name="connsiteY5" fmla="*/ 8462 h 8462"/>
            <a:gd name="connsiteX6" fmla="*/ 2499 w 11875"/>
            <a:gd name="connsiteY6" fmla="*/ 8022 h 8462"/>
            <a:gd name="connsiteX0" fmla="*/ 2104 w 9497"/>
            <a:gd name="connsiteY0" fmla="*/ 9480 h 9480"/>
            <a:gd name="connsiteX1" fmla="*/ 0 w 9497"/>
            <a:gd name="connsiteY1" fmla="*/ 7401 h 9480"/>
            <a:gd name="connsiteX2" fmla="*/ 2107 w 9497"/>
            <a:gd name="connsiteY2" fmla="*/ 4675 h 9480"/>
            <a:gd name="connsiteX3" fmla="*/ 4560 w 9497"/>
            <a:gd name="connsiteY3" fmla="*/ 0 h 9480"/>
            <a:gd name="connsiteX4" fmla="*/ 9474 w 9497"/>
            <a:gd name="connsiteY4" fmla="*/ 260 h 9480"/>
            <a:gd name="connsiteX5" fmla="*/ 8948 w 9497"/>
            <a:gd name="connsiteY5" fmla="*/ 4546 h 9480"/>
            <a:gd name="connsiteX6" fmla="*/ 2104 w 9497"/>
            <a:gd name="connsiteY6" fmla="*/ 9480 h 9480"/>
            <a:gd name="connsiteX0" fmla="*/ 2215 w 10000"/>
            <a:gd name="connsiteY0" fmla="*/ 12603 h 12603"/>
            <a:gd name="connsiteX1" fmla="*/ 0 w 10000"/>
            <a:gd name="connsiteY1" fmla="*/ 10410 h 12603"/>
            <a:gd name="connsiteX2" fmla="*/ 2219 w 10000"/>
            <a:gd name="connsiteY2" fmla="*/ 7534 h 12603"/>
            <a:gd name="connsiteX3" fmla="*/ 4802 w 10000"/>
            <a:gd name="connsiteY3" fmla="*/ 2603 h 12603"/>
            <a:gd name="connsiteX4" fmla="*/ 9976 w 10000"/>
            <a:gd name="connsiteY4" fmla="*/ 0 h 12603"/>
            <a:gd name="connsiteX5" fmla="*/ 9422 w 10000"/>
            <a:gd name="connsiteY5" fmla="*/ 7398 h 12603"/>
            <a:gd name="connsiteX6" fmla="*/ 2215 w 10000"/>
            <a:gd name="connsiteY6" fmla="*/ 12603 h 12603"/>
            <a:gd name="connsiteX0" fmla="*/ 2215 w 11095"/>
            <a:gd name="connsiteY0" fmla="*/ 10137 h 10137"/>
            <a:gd name="connsiteX1" fmla="*/ 0 w 11095"/>
            <a:gd name="connsiteY1" fmla="*/ 7944 h 10137"/>
            <a:gd name="connsiteX2" fmla="*/ 2219 w 11095"/>
            <a:gd name="connsiteY2" fmla="*/ 5068 h 10137"/>
            <a:gd name="connsiteX3" fmla="*/ 4802 w 11095"/>
            <a:gd name="connsiteY3" fmla="*/ 137 h 10137"/>
            <a:gd name="connsiteX4" fmla="*/ 11084 w 11095"/>
            <a:gd name="connsiteY4" fmla="*/ 0 h 10137"/>
            <a:gd name="connsiteX5" fmla="*/ 9422 w 11095"/>
            <a:gd name="connsiteY5" fmla="*/ 4932 h 10137"/>
            <a:gd name="connsiteX6" fmla="*/ 2215 w 11095"/>
            <a:gd name="connsiteY6" fmla="*/ 10137 h 10137"/>
            <a:gd name="connsiteX0" fmla="*/ 6097 w 14977"/>
            <a:gd name="connsiteY0" fmla="*/ 10822 h 10822"/>
            <a:gd name="connsiteX1" fmla="*/ 3882 w 14977"/>
            <a:gd name="connsiteY1" fmla="*/ 8629 h 10822"/>
            <a:gd name="connsiteX2" fmla="*/ 6 w 14977"/>
            <a:gd name="connsiteY2" fmla="*/ 0 h 10822"/>
            <a:gd name="connsiteX3" fmla="*/ 8684 w 14977"/>
            <a:gd name="connsiteY3" fmla="*/ 822 h 10822"/>
            <a:gd name="connsiteX4" fmla="*/ 14966 w 14977"/>
            <a:gd name="connsiteY4" fmla="*/ 685 h 10822"/>
            <a:gd name="connsiteX5" fmla="*/ 13304 w 14977"/>
            <a:gd name="connsiteY5" fmla="*/ 5617 h 10822"/>
            <a:gd name="connsiteX6" fmla="*/ 6097 w 14977"/>
            <a:gd name="connsiteY6" fmla="*/ 10822 h 10822"/>
            <a:gd name="connsiteX0" fmla="*/ 6097 w 14977"/>
            <a:gd name="connsiteY0" fmla="*/ 19452 h 19452"/>
            <a:gd name="connsiteX1" fmla="*/ 3882 w 14977"/>
            <a:gd name="connsiteY1" fmla="*/ 17259 h 19452"/>
            <a:gd name="connsiteX2" fmla="*/ 6 w 14977"/>
            <a:gd name="connsiteY2" fmla="*/ 8630 h 19452"/>
            <a:gd name="connsiteX3" fmla="*/ 6468 w 14977"/>
            <a:gd name="connsiteY3" fmla="*/ 0 h 19452"/>
            <a:gd name="connsiteX4" fmla="*/ 14966 w 14977"/>
            <a:gd name="connsiteY4" fmla="*/ 9315 h 19452"/>
            <a:gd name="connsiteX5" fmla="*/ 13304 w 14977"/>
            <a:gd name="connsiteY5" fmla="*/ 14247 h 19452"/>
            <a:gd name="connsiteX6" fmla="*/ 6097 w 14977"/>
            <a:gd name="connsiteY6" fmla="*/ 19452 h 19452"/>
            <a:gd name="connsiteX0" fmla="*/ 6097 w 13304"/>
            <a:gd name="connsiteY0" fmla="*/ 20411 h 20411"/>
            <a:gd name="connsiteX1" fmla="*/ 3882 w 13304"/>
            <a:gd name="connsiteY1" fmla="*/ 18218 h 20411"/>
            <a:gd name="connsiteX2" fmla="*/ 6 w 13304"/>
            <a:gd name="connsiteY2" fmla="*/ 9589 h 20411"/>
            <a:gd name="connsiteX3" fmla="*/ 6468 w 13304"/>
            <a:gd name="connsiteY3" fmla="*/ 959 h 20411"/>
            <a:gd name="connsiteX4" fmla="*/ 9425 w 13304"/>
            <a:gd name="connsiteY4" fmla="*/ 0 h 20411"/>
            <a:gd name="connsiteX5" fmla="*/ 13304 w 13304"/>
            <a:gd name="connsiteY5" fmla="*/ 15206 h 20411"/>
            <a:gd name="connsiteX6" fmla="*/ 6097 w 13304"/>
            <a:gd name="connsiteY6" fmla="*/ 20411 h 20411"/>
            <a:gd name="connsiteX0" fmla="*/ 6097 w 13428"/>
            <a:gd name="connsiteY0" fmla="*/ 20411 h 20411"/>
            <a:gd name="connsiteX1" fmla="*/ 3882 w 13428"/>
            <a:gd name="connsiteY1" fmla="*/ 18218 h 20411"/>
            <a:gd name="connsiteX2" fmla="*/ 6 w 13428"/>
            <a:gd name="connsiteY2" fmla="*/ 9589 h 20411"/>
            <a:gd name="connsiteX3" fmla="*/ 6468 w 13428"/>
            <a:gd name="connsiteY3" fmla="*/ 959 h 20411"/>
            <a:gd name="connsiteX4" fmla="*/ 9425 w 13428"/>
            <a:gd name="connsiteY4" fmla="*/ 0 h 20411"/>
            <a:gd name="connsiteX5" fmla="*/ 8262 w 13428"/>
            <a:gd name="connsiteY5" fmla="*/ 8200 h 20411"/>
            <a:gd name="connsiteX6" fmla="*/ 13304 w 13428"/>
            <a:gd name="connsiteY6" fmla="*/ 15206 h 20411"/>
            <a:gd name="connsiteX7" fmla="*/ 6097 w 13428"/>
            <a:gd name="connsiteY7" fmla="*/ 20411 h 20411"/>
            <a:gd name="connsiteX0" fmla="*/ 6097 w 9624"/>
            <a:gd name="connsiteY0" fmla="*/ 20411 h 20411"/>
            <a:gd name="connsiteX1" fmla="*/ 3882 w 9624"/>
            <a:gd name="connsiteY1" fmla="*/ 18218 h 20411"/>
            <a:gd name="connsiteX2" fmla="*/ 6 w 9624"/>
            <a:gd name="connsiteY2" fmla="*/ 9589 h 20411"/>
            <a:gd name="connsiteX3" fmla="*/ 6468 w 9624"/>
            <a:gd name="connsiteY3" fmla="*/ 959 h 20411"/>
            <a:gd name="connsiteX4" fmla="*/ 9425 w 9624"/>
            <a:gd name="connsiteY4" fmla="*/ 0 h 20411"/>
            <a:gd name="connsiteX5" fmla="*/ 8262 w 9624"/>
            <a:gd name="connsiteY5" fmla="*/ 8200 h 20411"/>
            <a:gd name="connsiteX6" fmla="*/ 6100 w 9624"/>
            <a:gd name="connsiteY6" fmla="*/ 13973 h 20411"/>
            <a:gd name="connsiteX7" fmla="*/ 6097 w 9624"/>
            <a:gd name="connsiteY7" fmla="*/ 20411 h 204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9624" h="20411">
              <a:moveTo>
                <a:pt x="6097" y="20411"/>
              </a:moveTo>
              <a:lnTo>
                <a:pt x="3882" y="18218"/>
              </a:lnTo>
              <a:cubicBezTo>
                <a:pt x="4066" y="16712"/>
                <a:pt x="-181" y="11097"/>
                <a:pt x="6" y="9589"/>
              </a:cubicBezTo>
              <a:lnTo>
                <a:pt x="6468" y="959"/>
              </a:lnTo>
              <a:lnTo>
                <a:pt x="9425" y="0"/>
              </a:lnTo>
              <a:cubicBezTo>
                <a:pt x="10371" y="2097"/>
                <a:pt x="7616" y="5666"/>
                <a:pt x="8262" y="8200"/>
              </a:cubicBezTo>
              <a:cubicBezTo>
                <a:pt x="8908" y="10734"/>
                <a:pt x="7107" y="12828"/>
                <a:pt x="6100" y="13973"/>
              </a:cubicBezTo>
              <a:lnTo>
                <a:pt x="6097" y="20411"/>
              </a:lnTo>
              <a:close/>
            </a:path>
          </a:pathLst>
        </a:custGeom>
        <a:solidFill>
          <a:srgbClr val="FFC91D">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43723</xdr:colOff>
      <xdr:row>23</xdr:row>
      <xdr:rowOff>58398</xdr:rowOff>
    </xdr:from>
    <xdr:to>
      <xdr:col>11</xdr:col>
      <xdr:colOff>93966</xdr:colOff>
      <xdr:row>23</xdr:row>
      <xdr:rowOff>109198</xdr:rowOff>
    </xdr:to>
    <xdr:sp macro="" textlink="">
      <xdr:nvSpPr>
        <xdr:cNvPr id="204" name="KW">
          <a:extLst>
            <a:ext uri="{FF2B5EF4-FFF2-40B4-BE49-F238E27FC236}">
              <a16:creationId xmlns:a16="http://schemas.microsoft.com/office/drawing/2014/main" id="{00000000-0008-0000-0D00-0000CC000000}"/>
            </a:ext>
          </a:extLst>
        </xdr:cNvPr>
        <xdr:cNvSpPr>
          <a:spLocks/>
        </xdr:cNvSpPr>
      </xdr:nvSpPr>
      <xdr:spPr bwMode="auto">
        <a:xfrm>
          <a:off x="6854098" y="4220823"/>
          <a:ext cx="50243" cy="50800"/>
        </a:xfrm>
        <a:custGeom>
          <a:avLst/>
          <a:gdLst>
            <a:gd name="T0" fmla="*/ 0 w 46"/>
            <a:gd name="T1" fmla="*/ 2147483647 h 28"/>
            <a:gd name="T2" fmla="*/ 2147483647 w 46"/>
            <a:gd name="T3" fmla="*/ 2147483647 h 28"/>
            <a:gd name="T4" fmla="*/ 2147483647 w 46"/>
            <a:gd name="T5" fmla="*/ 2147483647 h 28"/>
            <a:gd name="T6" fmla="*/ 2147483647 w 46"/>
            <a:gd name="T7" fmla="*/ 2147483647 h 28"/>
            <a:gd name="T8" fmla="*/ 2147483647 w 46"/>
            <a:gd name="T9" fmla="*/ 2147483647 h 28"/>
            <a:gd name="T10" fmla="*/ 2147483647 w 46"/>
            <a:gd name="T11" fmla="*/ 0 h 28"/>
            <a:gd name="T12" fmla="*/ 2147483647 w 46"/>
            <a:gd name="T13" fmla="*/ 2147483647 h 28"/>
            <a:gd name="T14" fmla="*/ 2147483647 w 46"/>
            <a:gd name="T15" fmla="*/ 2147483647 h 28"/>
            <a:gd name="T16" fmla="*/ 2147483647 w 46"/>
            <a:gd name="T17" fmla="*/ 2147483647 h 28"/>
            <a:gd name="T18" fmla="*/ 2147483647 w 46"/>
            <a:gd name="T19" fmla="*/ 2147483647 h 28"/>
            <a:gd name="T20" fmla="*/ 2147483647 w 46"/>
            <a:gd name="T21" fmla="*/ 2147483647 h 28"/>
            <a:gd name="T22" fmla="*/ 2147483647 w 46"/>
            <a:gd name="T23" fmla="*/ 2147483647 h 28"/>
            <a:gd name="T24" fmla="*/ 2147483647 w 46"/>
            <a:gd name="T25" fmla="*/ 2147483647 h 28"/>
            <a:gd name="T26" fmla="*/ 2147483647 w 46"/>
            <a:gd name="T27" fmla="*/ 2147483647 h 28"/>
            <a:gd name="T28" fmla="*/ 0 w 46"/>
            <a:gd name="T29" fmla="*/ 2147483647 h 2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connsiteX0" fmla="*/ 0 w 10000"/>
            <a:gd name="connsiteY0" fmla="*/ 5357 h 10000"/>
            <a:gd name="connsiteX1" fmla="*/ 652 w 10000"/>
            <a:gd name="connsiteY1" fmla="*/ 6071 h 10000"/>
            <a:gd name="connsiteX2" fmla="*/ 979 w 10000"/>
            <a:gd name="connsiteY2" fmla="*/ 179 h 10000"/>
            <a:gd name="connsiteX3" fmla="*/ 2826 w 10000"/>
            <a:gd name="connsiteY3" fmla="*/ 2857 h 10000"/>
            <a:gd name="connsiteX4" fmla="*/ 5870 w 10000"/>
            <a:gd name="connsiteY4" fmla="*/ 3214 h 10000"/>
            <a:gd name="connsiteX5" fmla="*/ 10000 w 10000"/>
            <a:gd name="connsiteY5" fmla="*/ 0 h 10000"/>
            <a:gd name="connsiteX6" fmla="*/ 10000 w 10000"/>
            <a:gd name="connsiteY6" fmla="*/ 357 h 10000"/>
            <a:gd name="connsiteX7" fmla="*/ 7174 w 10000"/>
            <a:gd name="connsiteY7" fmla="*/ 3929 h 10000"/>
            <a:gd name="connsiteX8" fmla="*/ 7826 w 10000"/>
            <a:gd name="connsiteY8" fmla="*/ 6429 h 10000"/>
            <a:gd name="connsiteX9" fmla="*/ 5870 w 10000"/>
            <a:gd name="connsiteY9" fmla="*/ 7500 h 10000"/>
            <a:gd name="connsiteX10" fmla="*/ 3261 w 10000"/>
            <a:gd name="connsiteY10" fmla="*/ 10000 h 10000"/>
            <a:gd name="connsiteX11" fmla="*/ 2826 w 10000"/>
            <a:gd name="connsiteY11" fmla="*/ 10000 h 10000"/>
            <a:gd name="connsiteX12" fmla="*/ 1739 w 10000"/>
            <a:gd name="connsiteY12" fmla="*/ 9286 h 10000"/>
            <a:gd name="connsiteX13" fmla="*/ 435 w 10000"/>
            <a:gd name="connsiteY13" fmla="*/ 8214 h 10000"/>
            <a:gd name="connsiteX14" fmla="*/ 0 w 10000"/>
            <a:gd name="connsiteY14" fmla="*/ 5357 h 1000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870 w 10000"/>
            <a:gd name="connsiteY4" fmla="*/ 9464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174 w 10000"/>
            <a:gd name="connsiteY6" fmla="*/ 10179 h 16250"/>
            <a:gd name="connsiteX7" fmla="*/ 7826 w 10000"/>
            <a:gd name="connsiteY7" fmla="*/ 12679 h 16250"/>
            <a:gd name="connsiteX8" fmla="*/ 5870 w 10000"/>
            <a:gd name="connsiteY8" fmla="*/ 13750 h 16250"/>
            <a:gd name="connsiteX9" fmla="*/ 3261 w 10000"/>
            <a:gd name="connsiteY9" fmla="*/ 16250 h 16250"/>
            <a:gd name="connsiteX10" fmla="*/ 2826 w 10000"/>
            <a:gd name="connsiteY10" fmla="*/ 16250 h 16250"/>
            <a:gd name="connsiteX11" fmla="*/ 1739 w 10000"/>
            <a:gd name="connsiteY11" fmla="*/ 15536 h 16250"/>
            <a:gd name="connsiteX12" fmla="*/ 435 w 10000"/>
            <a:gd name="connsiteY12" fmla="*/ 14464 h 16250"/>
            <a:gd name="connsiteX13" fmla="*/ 0 w 10000"/>
            <a:gd name="connsiteY13"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826 w 10000"/>
            <a:gd name="connsiteY6" fmla="*/ 12679 h 16250"/>
            <a:gd name="connsiteX7" fmla="*/ 5870 w 10000"/>
            <a:gd name="connsiteY7" fmla="*/ 13750 h 16250"/>
            <a:gd name="connsiteX8" fmla="*/ 3261 w 10000"/>
            <a:gd name="connsiteY8" fmla="*/ 16250 h 16250"/>
            <a:gd name="connsiteX9" fmla="*/ 2826 w 10000"/>
            <a:gd name="connsiteY9" fmla="*/ 16250 h 16250"/>
            <a:gd name="connsiteX10" fmla="*/ 1739 w 10000"/>
            <a:gd name="connsiteY10" fmla="*/ 15536 h 16250"/>
            <a:gd name="connsiteX11" fmla="*/ 435 w 10000"/>
            <a:gd name="connsiteY11" fmla="*/ 14464 h 16250"/>
            <a:gd name="connsiteX12" fmla="*/ 0 w 10000"/>
            <a:gd name="connsiteY12" fmla="*/ 11607 h 16250"/>
            <a:gd name="connsiteX0" fmla="*/ 0 w 7826"/>
            <a:gd name="connsiteY0" fmla="*/ 11607 h 16250"/>
            <a:gd name="connsiteX1" fmla="*/ 652 w 7826"/>
            <a:gd name="connsiteY1" fmla="*/ 12321 h 16250"/>
            <a:gd name="connsiteX2" fmla="*/ 979 w 7826"/>
            <a:gd name="connsiteY2" fmla="*/ 6429 h 16250"/>
            <a:gd name="connsiteX3" fmla="*/ 2500 w 7826"/>
            <a:gd name="connsiteY3" fmla="*/ 0 h 16250"/>
            <a:gd name="connsiteX4" fmla="*/ 5544 w 7826"/>
            <a:gd name="connsiteY4" fmla="*/ 357 h 16250"/>
            <a:gd name="connsiteX5" fmla="*/ 7826 w 7826"/>
            <a:gd name="connsiteY5" fmla="*/ 12679 h 16250"/>
            <a:gd name="connsiteX6" fmla="*/ 5870 w 7826"/>
            <a:gd name="connsiteY6" fmla="*/ 13750 h 16250"/>
            <a:gd name="connsiteX7" fmla="*/ 3261 w 7826"/>
            <a:gd name="connsiteY7" fmla="*/ 16250 h 16250"/>
            <a:gd name="connsiteX8" fmla="*/ 2826 w 7826"/>
            <a:gd name="connsiteY8" fmla="*/ 16250 h 16250"/>
            <a:gd name="connsiteX9" fmla="*/ 1739 w 7826"/>
            <a:gd name="connsiteY9" fmla="*/ 15536 h 16250"/>
            <a:gd name="connsiteX10" fmla="*/ 435 w 7826"/>
            <a:gd name="connsiteY10" fmla="*/ 14464 h 16250"/>
            <a:gd name="connsiteX11" fmla="*/ 0 w 7826"/>
            <a:gd name="connsiteY11" fmla="*/ 11607 h 16250"/>
            <a:gd name="connsiteX0" fmla="*/ 0 w 7501"/>
            <a:gd name="connsiteY0" fmla="*/ 7143 h 10000"/>
            <a:gd name="connsiteX1" fmla="*/ 833 w 7501"/>
            <a:gd name="connsiteY1" fmla="*/ 7582 h 10000"/>
            <a:gd name="connsiteX2" fmla="*/ 1251 w 7501"/>
            <a:gd name="connsiteY2" fmla="*/ 3956 h 10000"/>
            <a:gd name="connsiteX3" fmla="*/ 3194 w 7501"/>
            <a:gd name="connsiteY3" fmla="*/ 0 h 10000"/>
            <a:gd name="connsiteX4" fmla="*/ 7084 w 7501"/>
            <a:gd name="connsiteY4" fmla="*/ 220 h 10000"/>
            <a:gd name="connsiteX5" fmla="*/ 7501 w 7501"/>
            <a:gd name="connsiteY5" fmla="*/ 8462 h 10000"/>
            <a:gd name="connsiteX6" fmla="*/ 4167 w 7501"/>
            <a:gd name="connsiteY6" fmla="*/ 10000 h 10000"/>
            <a:gd name="connsiteX7" fmla="*/ 3611 w 7501"/>
            <a:gd name="connsiteY7" fmla="*/ 10000 h 10000"/>
            <a:gd name="connsiteX8" fmla="*/ 2222 w 7501"/>
            <a:gd name="connsiteY8" fmla="*/ 9561 h 10000"/>
            <a:gd name="connsiteX9" fmla="*/ 556 w 7501"/>
            <a:gd name="connsiteY9" fmla="*/ 8901 h 10000"/>
            <a:gd name="connsiteX10" fmla="*/ 0 w 7501"/>
            <a:gd name="connsiteY10"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741 w 10000"/>
            <a:gd name="connsiteY8" fmla="*/ 8901 h 10000"/>
            <a:gd name="connsiteX9" fmla="*/ 0 w 10000"/>
            <a:gd name="connsiteY9"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0 w 10000"/>
            <a:gd name="connsiteY8"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0 w 10000"/>
            <a:gd name="connsiteY7" fmla="*/ 7143 h 10000"/>
            <a:gd name="connsiteX0" fmla="*/ 4444 w 8889"/>
            <a:gd name="connsiteY0" fmla="*/ 10000 h 10000"/>
            <a:gd name="connsiteX1" fmla="*/ 0 w 8889"/>
            <a:gd name="connsiteY1" fmla="*/ 7582 h 10000"/>
            <a:gd name="connsiteX2" fmla="*/ 557 w 8889"/>
            <a:gd name="connsiteY2" fmla="*/ 3956 h 10000"/>
            <a:gd name="connsiteX3" fmla="*/ 3147 w 8889"/>
            <a:gd name="connsiteY3" fmla="*/ 0 h 10000"/>
            <a:gd name="connsiteX4" fmla="*/ 8333 w 8889"/>
            <a:gd name="connsiteY4" fmla="*/ 220 h 10000"/>
            <a:gd name="connsiteX5" fmla="*/ 8889 w 8889"/>
            <a:gd name="connsiteY5" fmla="*/ 8462 h 10000"/>
            <a:gd name="connsiteX6" fmla="*/ 4444 w 8889"/>
            <a:gd name="connsiteY6" fmla="*/ 10000 h 10000"/>
            <a:gd name="connsiteX0" fmla="*/ 8124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8124 w 13125"/>
            <a:gd name="connsiteY6" fmla="*/ 10000 h 10000"/>
            <a:gd name="connsiteX0" fmla="*/ 4999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4999 w 13125"/>
            <a:gd name="connsiteY6" fmla="*/ 10000 h 10000"/>
            <a:gd name="connsiteX0" fmla="*/ 3749 w 11875"/>
            <a:gd name="connsiteY0" fmla="*/ 10000 h 10000"/>
            <a:gd name="connsiteX1" fmla="*/ 0 w 11875"/>
            <a:gd name="connsiteY1" fmla="*/ 6263 h 10000"/>
            <a:gd name="connsiteX2" fmla="*/ 2502 w 11875"/>
            <a:gd name="connsiteY2" fmla="*/ 3956 h 10000"/>
            <a:gd name="connsiteX3" fmla="*/ 5415 w 11875"/>
            <a:gd name="connsiteY3" fmla="*/ 0 h 10000"/>
            <a:gd name="connsiteX4" fmla="*/ 11250 w 11875"/>
            <a:gd name="connsiteY4" fmla="*/ 220 h 10000"/>
            <a:gd name="connsiteX5" fmla="*/ 11875 w 11875"/>
            <a:gd name="connsiteY5" fmla="*/ 8462 h 10000"/>
            <a:gd name="connsiteX6" fmla="*/ 3749 w 11875"/>
            <a:gd name="connsiteY6" fmla="*/ 10000 h 10000"/>
            <a:gd name="connsiteX0" fmla="*/ 2499 w 11875"/>
            <a:gd name="connsiteY0" fmla="*/ 8022 h 8462"/>
            <a:gd name="connsiteX1" fmla="*/ 0 w 11875"/>
            <a:gd name="connsiteY1" fmla="*/ 6263 h 8462"/>
            <a:gd name="connsiteX2" fmla="*/ 2502 w 11875"/>
            <a:gd name="connsiteY2" fmla="*/ 3956 h 8462"/>
            <a:gd name="connsiteX3" fmla="*/ 5415 w 11875"/>
            <a:gd name="connsiteY3" fmla="*/ 0 h 8462"/>
            <a:gd name="connsiteX4" fmla="*/ 11250 w 11875"/>
            <a:gd name="connsiteY4" fmla="*/ 220 h 8462"/>
            <a:gd name="connsiteX5" fmla="*/ 11875 w 11875"/>
            <a:gd name="connsiteY5" fmla="*/ 8462 h 8462"/>
            <a:gd name="connsiteX6" fmla="*/ 2499 w 11875"/>
            <a:gd name="connsiteY6" fmla="*/ 8022 h 8462"/>
            <a:gd name="connsiteX0" fmla="*/ 2104 w 9497"/>
            <a:gd name="connsiteY0" fmla="*/ 9480 h 9480"/>
            <a:gd name="connsiteX1" fmla="*/ 0 w 9497"/>
            <a:gd name="connsiteY1" fmla="*/ 7401 h 9480"/>
            <a:gd name="connsiteX2" fmla="*/ 2107 w 9497"/>
            <a:gd name="connsiteY2" fmla="*/ 4675 h 9480"/>
            <a:gd name="connsiteX3" fmla="*/ 4560 w 9497"/>
            <a:gd name="connsiteY3" fmla="*/ 0 h 9480"/>
            <a:gd name="connsiteX4" fmla="*/ 9474 w 9497"/>
            <a:gd name="connsiteY4" fmla="*/ 260 h 9480"/>
            <a:gd name="connsiteX5" fmla="*/ 8948 w 9497"/>
            <a:gd name="connsiteY5" fmla="*/ 4546 h 9480"/>
            <a:gd name="connsiteX6" fmla="*/ 2104 w 9497"/>
            <a:gd name="connsiteY6" fmla="*/ 9480 h 9480"/>
            <a:gd name="connsiteX0" fmla="*/ 2215 w 10000"/>
            <a:gd name="connsiteY0" fmla="*/ 12603 h 12603"/>
            <a:gd name="connsiteX1" fmla="*/ 0 w 10000"/>
            <a:gd name="connsiteY1" fmla="*/ 10410 h 12603"/>
            <a:gd name="connsiteX2" fmla="*/ 2219 w 10000"/>
            <a:gd name="connsiteY2" fmla="*/ 7534 h 12603"/>
            <a:gd name="connsiteX3" fmla="*/ 4802 w 10000"/>
            <a:gd name="connsiteY3" fmla="*/ 2603 h 12603"/>
            <a:gd name="connsiteX4" fmla="*/ 9976 w 10000"/>
            <a:gd name="connsiteY4" fmla="*/ 0 h 12603"/>
            <a:gd name="connsiteX5" fmla="*/ 9422 w 10000"/>
            <a:gd name="connsiteY5" fmla="*/ 7398 h 12603"/>
            <a:gd name="connsiteX6" fmla="*/ 2215 w 10000"/>
            <a:gd name="connsiteY6" fmla="*/ 12603 h 12603"/>
            <a:gd name="connsiteX0" fmla="*/ 2215 w 11095"/>
            <a:gd name="connsiteY0" fmla="*/ 10137 h 10137"/>
            <a:gd name="connsiteX1" fmla="*/ 0 w 11095"/>
            <a:gd name="connsiteY1" fmla="*/ 7944 h 10137"/>
            <a:gd name="connsiteX2" fmla="*/ 2219 w 11095"/>
            <a:gd name="connsiteY2" fmla="*/ 5068 h 10137"/>
            <a:gd name="connsiteX3" fmla="*/ 4802 w 11095"/>
            <a:gd name="connsiteY3" fmla="*/ 137 h 10137"/>
            <a:gd name="connsiteX4" fmla="*/ 11084 w 11095"/>
            <a:gd name="connsiteY4" fmla="*/ 0 h 10137"/>
            <a:gd name="connsiteX5" fmla="*/ 9422 w 11095"/>
            <a:gd name="connsiteY5" fmla="*/ 4932 h 10137"/>
            <a:gd name="connsiteX6" fmla="*/ 2215 w 11095"/>
            <a:gd name="connsiteY6" fmla="*/ 10137 h 10137"/>
            <a:gd name="connsiteX0" fmla="*/ 2215 w 11095"/>
            <a:gd name="connsiteY0" fmla="*/ 10137 h 10137"/>
            <a:gd name="connsiteX1" fmla="*/ 0 w 11095"/>
            <a:gd name="connsiteY1" fmla="*/ 7944 h 10137"/>
            <a:gd name="connsiteX2" fmla="*/ 2219 w 11095"/>
            <a:gd name="connsiteY2" fmla="*/ 5068 h 10137"/>
            <a:gd name="connsiteX3" fmla="*/ 1609 w 11095"/>
            <a:gd name="connsiteY3" fmla="*/ 4912 h 10137"/>
            <a:gd name="connsiteX4" fmla="*/ 4802 w 11095"/>
            <a:gd name="connsiteY4" fmla="*/ 137 h 10137"/>
            <a:gd name="connsiteX5" fmla="*/ 11084 w 11095"/>
            <a:gd name="connsiteY5" fmla="*/ 0 h 10137"/>
            <a:gd name="connsiteX6" fmla="*/ 9422 w 11095"/>
            <a:gd name="connsiteY6" fmla="*/ 4932 h 10137"/>
            <a:gd name="connsiteX7" fmla="*/ 2215 w 11095"/>
            <a:gd name="connsiteY7" fmla="*/ 10137 h 10137"/>
            <a:gd name="connsiteX0" fmla="*/ 2215 w 11095"/>
            <a:gd name="connsiteY0" fmla="*/ 13288 h 13288"/>
            <a:gd name="connsiteX1" fmla="*/ 0 w 11095"/>
            <a:gd name="connsiteY1" fmla="*/ 11095 h 13288"/>
            <a:gd name="connsiteX2" fmla="*/ 2219 w 11095"/>
            <a:gd name="connsiteY2" fmla="*/ 8219 h 13288"/>
            <a:gd name="connsiteX3" fmla="*/ 1609 w 11095"/>
            <a:gd name="connsiteY3" fmla="*/ 8063 h 13288"/>
            <a:gd name="connsiteX4" fmla="*/ 4802 w 11095"/>
            <a:gd name="connsiteY4" fmla="*/ 0 h 13288"/>
            <a:gd name="connsiteX5" fmla="*/ 11084 w 11095"/>
            <a:gd name="connsiteY5" fmla="*/ 3151 h 13288"/>
            <a:gd name="connsiteX6" fmla="*/ 9422 w 11095"/>
            <a:gd name="connsiteY6" fmla="*/ 8083 h 13288"/>
            <a:gd name="connsiteX7" fmla="*/ 2215 w 11095"/>
            <a:gd name="connsiteY7" fmla="*/ 13288 h 13288"/>
            <a:gd name="connsiteX0" fmla="*/ 2215 w 11090"/>
            <a:gd name="connsiteY0" fmla="*/ 13288 h 13288"/>
            <a:gd name="connsiteX1" fmla="*/ 0 w 11090"/>
            <a:gd name="connsiteY1" fmla="*/ 11095 h 13288"/>
            <a:gd name="connsiteX2" fmla="*/ 2219 w 11090"/>
            <a:gd name="connsiteY2" fmla="*/ 8219 h 13288"/>
            <a:gd name="connsiteX3" fmla="*/ 1609 w 11090"/>
            <a:gd name="connsiteY3" fmla="*/ 8063 h 13288"/>
            <a:gd name="connsiteX4" fmla="*/ 4802 w 11090"/>
            <a:gd name="connsiteY4" fmla="*/ 0 h 13288"/>
            <a:gd name="connsiteX5" fmla="*/ 11084 w 11090"/>
            <a:gd name="connsiteY5" fmla="*/ 3151 h 13288"/>
            <a:gd name="connsiteX6" fmla="*/ 7760 w 11090"/>
            <a:gd name="connsiteY6" fmla="*/ 5617 h 13288"/>
            <a:gd name="connsiteX7" fmla="*/ 2215 w 11090"/>
            <a:gd name="connsiteY7" fmla="*/ 13288 h 13288"/>
            <a:gd name="connsiteX0" fmla="*/ 2215 w 11147"/>
            <a:gd name="connsiteY0" fmla="*/ 13288 h 13288"/>
            <a:gd name="connsiteX1" fmla="*/ 0 w 11147"/>
            <a:gd name="connsiteY1" fmla="*/ 11095 h 13288"/>
            <a:gd name="connsiteX2" fmla="*/ 2219 w 11147"/>
            <a:gd name="connsiteY2" fmla="*/ 8219 h 13288"/>
            <a:gd name="connsiteX3" fmla="*/ 1609 w 11147"/>
            <a:gd name="connsiteY3" fmla="*/ 8063 h 13288"/>
            <a:gd name="connsiteX4" fmla="*/ 4802 w 11147"/>
            <a:gd name="connsiteY4" fmla="*/ 0 h 13288"/>
            <a:gd name="connsiteX5" fmla="*/ 11084 w 11147"/>
            <a:gd name="connsiteY5" fmla="*/ 3151 h 13288"/>
            <a:gd name="connsiteX6" fmla="*/ 7760 w 11147"/>
            <a:gd name="connsiteY6" fmla="*/ 5617 h 13288"/>
            <a:gd name="connsiteX7" fmla="*/ 2215 w 11147"/>
            <a:gd name="connsiteY7" fmla="*/ 13288 h 13288"/>
            <a:gd name="connsiteX0" fmla="*/ 4432 w 11143"/>
            <a:gd name="connsiteY0" fmla="*/ 4247 h 11095"/>
            <a:gd name="connsiteX1" fmla="*/ 0 w 11143"/>
            <a:gd name="connsiteY1" fmla="*/ 11095 h 11095"/>
            <a:gd name="connsiteX2" fmla="*/ 2219 w 11143"/>
            <a:gd name="connsiteY2" fmla="*/ 8219 h 11095"/>
            <a:gd name="connsiteX3" fmla="*/ 1609 w 11143"/>
            <a:gd name="connsiteY3" fmla="*/ 8063 h 11095"/>
            <a:gd name="connsiteX4" fmla="*/ 4802 w 11143"/>
            <a:gd name="connsiteY4" fmla="*/ 0 h 11095"/>
            <a:gd name="connsiteX5" fmla="*/ 11084 w 11143"/>
            <a:gd name="connsiteY5" fmla="*/ 3151 h 11095"/>
            <a:gd name="connsiteX6" fmla="*/ 7760 w 11143"/>
            <a:gd name="connsiteY6" fmla="*/ 5617 h 11095"/>
            <a:gd name="connsiteX7" fmla="*/ 4432 w 11143"/>
            <a:gd name="connsiteY7" fmla="*/ 4247 h 11095"/>
            <a:gd name="connsiteX0" fmla="*/ 5121 w 11832"/>
            <a:gd name="connsiteY0" fmla="*/ 4247 h 11095"/>
            <a:gd name="connsiteX1" fmla="*/ 689 w 11832"/>
            <a:gd name="connsiteY1" fmla="*/ 11095 h 11095"/>
            <a:gd name="connsiteX2" fmla="*/ 2908 w 11832"/>
            <a:gd name="connsiteY2" fmla="*/ 8219 h 11095"/>
            <a:gd name="connsiteX3" fmla="*/ 82 w 11832"/>
            <a:gd name="connsiteY3" fmla="*/ 3953 h 11095"/>
            <a:gd name="connsiteX4" fmla="*/ 5491 w 11832"/>
            <a:gd name="connsiteY4" fmla="*/ 0 h 11095"/>
            <a:gd name="connsiteX5" fmla="*/ 11773 w 11832"/>
            <a:gd name="connsiteY5" fmla="*/ 3151 h 11095"/>
            <a:gd name="connsiteX6" fmla="*/ 8449 w 11832"/>
            <a:gd name="connsiteY6" fmla="*/ 5617 h 11095"/>
            <a:gd name="connsiteX7" fmla="*/ 5121 w 11832"/>
            <a:gd name="connsiteY7" fmla="*/ 4247 h 11095"/>
            <a:gd name="connsiteX0" fmla="*/ 5121 w 11832"/>
            <a:gd name="connsiteY0" fmla="*/ 4247 h 8219"/>
            <a:gd name="connsiteX1" fmla="*/ 2908 w 11832"/>
            <a:gd name="connsiteY1" fmla="*/ 8219 h 8219"/>
            <a:gd name="connsiteX2" fmla="*/ 82 w 11832"/>
            <a:gd name="connsiteY2" fmla="*/ 3953 h 8219"/>
            <a:gd name="connsiteX3" fmla="*/ 5491 w 11832"/>
            <a:gd name="connsiteY3" fmla="*/ 0 h 8219"/>
            <a:gd name="connsiteX4" fmla="*/ 11773 w 11832"/>
            <a:gd name="connsiteY4" fmla="*/ 3151 h 8219"/>
            <a:gd name="connsiteX5" fmla="*/ 8449 w 11832"/>
            <a:gd name="connsiteY5" fmla="*/ 5617 h 8219"/>
            <a:gd name="connsiteX6" fmla="*/ 5121 w 11832"/>
            <a:gd name="connsiteY6" fmla="*/ 4247 h 8219"/>
            <a:gd name="connsiteX0" fmla="*/ 4259 w 9931"/>
            <a:gd name="connsiteY0" fmla="*/ 5167 h 6858"/>
            <a:gd name="connsiteX1" fmla="*/ 0 w 9931"/>
            <a:gd name="connsiteY1" fmla="*/ 4810 h 6858"/>
            <a:gd name="connsiteX2" fmla="*/ 4572 w 9931"/>
            <a:gd name="connsiteY2" fmla="*/ 0 h 6858"/>
            <a:gd name="connsiteX3" fmla="*/ 9881 w 9931"/>
            <a:gd name="connsiteY3" fmla="*/ 3834 h 6858"/>
            <a:gd name="connsiteX4" fmla="*/ 7072 w 9931"/>
            <a:gd name="connsiteY4" fmla="*/ 6834 h 6858"/>
            <a:gd name="connsiteX5" fmla="*/ 4259 w 9931"/>
            <a:gd name="connsiteY5" fmla="*/ 5167 h 6858"/>
            <a:gd name="connsiteX0" fmla="*/ 4289 w 10000"/>
            <a:gd name="connsiteY0" fmla="*/ 9721 h 12188"/>
            <a:gd name="connsiteX1" fmla="*/ 0 w 10000"/>
            <a:gd name="connsiteY1" fmla="*/ 9201 h 12188"/>
            <a:gd name="connsiteX2" fmla="*/ 1774 w 10000"/>
            <a:gd name="connsiteY2" fmla="*/ 0 h 12188"/>
            <a:gd name="connsiteX3" fmla="*/ 9950 w 10000"/>
            <a:gd name="connsiteY3" fmla="*/ 7778 h 12188"/>
            <a:gd name="connsiteX4" fmla="*/ 7121 w 10000"/>
            <a:gd name="connsiteY4" fmla="*/ 12152 h 12188"/>
            <a:gd name="connsiteX5" fmla="*/ 4289 w 10000"/>
            <a:gd name="connsiteY5" fmla="*/ 9721 h 12188"/>
            <a:gd name="connsiteX0" fmla="*/ 1931 w 10009"/>
            <a:gd name="connsiteY0" fmla="*/ 11908 h 12600"/>
            <a:gd name="connsiteX1" fmla="*/ 0 w 10009"/>
            <a:gd name="connsiteY1" fmla="*/ 9201 h 12600"/>
            <a:gd name="connsiteX2" fmla="*/ 1774 w 10009"/>
            <a:gd name="connsiteY2" fmla="*/ 0 h 12600"/>
            <a:gd name="connsiteX3" fmla="*/ 9950 w 10009"/>
            <a:gd name="connsiteY3" fmla="*/ 7778 h 12600"/>
            <a:gd name="connsiteX4" fmla="*/ 7121 w 10009"/>
            <a:gd name="connsiteY4" fmla="*/ 12152 h 12600"/>
            <a:gd name="connsiteX5" fmla="*/ 1931 w 10009"/>
            <a:gd name="connsiteY5" fmla="*/ 11908 h 12600"/>
            <a:gd name="connsiteX0" fmla="*/ 1931 w 9549"/>
            <a:gd name="connsiteY0" fmla="*/ 11908 h 12502"/>
            <a:gd name="connsiteX1" fmla="*/ 0 w 9549"/>
            <a:gd name="connsiteY1" fmla="*/ 9201 h 12502"/>
            <a:gd name="connsiteX2" fmla="*/ 1774 w 9549"/>
            <a:gd name="connsiteY2" fmla="*/ 0 h 12502"/>
            <a:gd name="connsiteX3" fmla="*/ 9478 w 9549"/>
            <a:gd name="connsiteY3" fmla="*/ 9236 h 12502"/>
            <a:gd name="connsiteX4" fmla="*/ 7121 w 9549"/>
            <a:gd name="connsiteY4" fmla="*/ 12152 h 12502"/>
            <a:gd name="connsiteX5" fmla="*/ 1931 w 9549"/>
            <a:gd name="connsiteY5" fmla="*/ 11908 h 12502"/>
            <a:gd name="connsiteX0" fmla="*/ 2022 w 10977"/>
            <a:gd name="connsiteY0" fmla="*/ 9525 h 13824"/>
            <a:gd name="connsiteX1" fmla="*/ 0 w 10977"/>
            <a:gd name="connsiteY1" fmla="*/ 7360 h 13824"/>
            <a:gd name="connsiteX2" fmla="*/ 1858 w 10977"/>
            <a:gd name="connsiteY2" fmla="*/ 0 h 13824"/>
            <a:gd name="connsiteX3" fmla="*/ 9926 w 10977"/>
            <a:gd name="connsiteY3" fmla="*/ 7388 h 13824"/>
            <a:gd name="connsiteX4" fmla="*/ 10420 w 10977"/>
            <a:gd name="connsiteY4" fmla="*/ 13802 h 13824"/>
            <a:gd name="connsiteX5" fmla="*/ 2022 w 10977"/>
            <a:gd name="connsiteY5" fmla="*/ 9525 h 13824"/>
            <a:gd name="connsiteX0" fmla="*/ 5479 w 10723"/>
            <a:gd name="connsiteY0" fmla="*/ 15357 h 15575"/>
            <a:gd name="connsiteX1" fmla="*/ 0 w 10723"/>
            <a:gd name="connsiteY1" fmla="*/ 7360 h 15575"/>
            <a:gd name="connsiteX2" fmla="*/ 1858 w 10723"/>
            <a:gd name="connsiteY2" fmla="*/ 0 h 15575"/>
            <a:gd name="connsiteX3" fmla="*/ 9926 w 10723"/>
            <a:gd name="connsiteY3" fmla="*/ 7388 h 15575"/>
            <a:gd name="connsiteX4" fmla="*/ 10420 w 10723"/>
            <a:gd name="connsiteY4" fmla="*/ 13802 h 15575"/>
            <a:gd name="connsiteX5" fmla="*/ 5479 w 10723"/>
            <a:gd name="connsiteY5" fmla="*/ 15357 h 15575"/>
            <a:gd name="connsiteX0" fmla="*/ 5479 w 10723"/>
            <a:gd name="connsiteY0" fmla="*/ 15357 h 15575"/>
            <a:gd name="connsiteX1" fmla="*/ 4445 w 10723"/>
            <a:gd name="connsiteY1" fmla="*/ 9692 h 15575"/>
            <a:gd name="connsiteX2" fmla="*/ 0 w 10723"/>
            <a:gd name="connsiteY2" fmla="*/ 7360 h 15575"/>
            <a:gd name="connsiteX3" fmla="*/ 1858 w 10723"/>
            <a:gd name="connsiteY3" fmla="*/ 0 h 15575"/>
            <a:gd name="connsiteX4" fmla="*/ 9926 w 10723"/>
            <a:gd name="connsiteY4" fmla="*/ 7388 h 15575"/>
            <a:gd name="connsiteX5" fmla="*/ 10420 w 10723"/>
            <a:gd name="connsiteY5" fmla="*/ 13802 h 15575"/>
            <a:gd name="connsiteX6" fmla="*/ 5479 w 10723"/>
            <a:gd name="connsiteY6" fmla="*/ 15357 h 15575"/>
            <a:gd name="connsiteX0" fmla="*/ 5479 w 10723"/>
            <a:gd name="connsiteY0" fmla="*/ 12441 h 12659"/>
            <a:gd name="connsiteX1" fmla="*/ 4445 w 10723"/>
            <a:gd name="connsiteY1" fmla="*/ 6776 h 12659"/>
            <a:gd name="connsiteX2" fmla="*/ 0 w 10723"/>
            <a:gd name="connsiteY2" fmla="*/ 4444 h 12659"/>
            <a:gd name="connsiteX3" fmla="*/ 4327 w 10723"/>
            <a:gd name="connsiteY3" fmla="*/ 0 h 12659"/>
            <a:gd name="connsiteX4" fmla="*/ 9926 w 10723"/>
            <a:gd name="connsiteY4" fmla="*/ 4472 h 12659"/>
            <a:gd name="connsiteX5" fmla="*/ 10420 w 10723"/>
            <a:gd name="connsiteY5" fmla="*/ 10886 h 12659"/>
            <a:gd name="connsiteX6" fmla="*/ 5479 w 10723"/>
            <a:gd name="connsiteY6" fmla="*/ 12441 h 12659"/>
            <a:gd name="connsiteX0" fmla="*/ 5479 w 10612"/>
            <a:gd name="connsiteY0" fmla="*/ 12441 h 12700"/>
            <a:gd name="connsiteX1" fmla="*/ 4445 w 10612"/>
            <a:gd name="connsiteY1" fmla="*/ 6776 h 12700"/>
            <a:gd name="connsiteX2" fmla="*/ 0 w 10612"/>
            <a:gd name="connsiteY2" fmla="*/ 4444 h 12700"/>
            <a:gd name="connsiteX3" fmla="*/ 4327 w 10612"/>
            <a:gd name="connsiteY3" fmla="*/ 0 h 12700"/>
            <a:gd name="connsiteX4" fmla="*/ 9432 w 10612"/>
            <a:gd name="connsiteY4" fmla="*/ 2723 h 12700"/>
            <a:gd name="connsiteX5" fmla="*/ 10420 w 10612"/>
            <a:gd name="connsiteY5" fmla="*/ 10886 h 12700"/>
            <a:gd name="connsiteX6" fmla="*/ 5479 w 10612"/>
            <a:gd name="connsiteY6" fmla="*/ 12441 h 12700"/>
            <a:gd name="connsiteX0" fmla="*/ 5479 w 10420"/>
            <a:gd name="connsiteY0" fmla="*/ 12441 h 12700"/>
            <a:gd name="connsiteX1" fmla="*/ 4445 w 10420"/>
            <a:gd name="connsiteY1" fmla="*/ 6776 h 12700"/>
            <a:gd name="connsiteX2" fmla="*/ 0 w 10420"/>
            <a:gd name="connsiteY2" fmla="*/ 4444 h 12700"/>
            <a:gd name="connsiteX3" fmla="*/ 4327 w 10420"/>
            <a:gd name="connsiteY3" fmla="*/ 0 h 12700"/>
            <a:gd name="connsiteX4" fmla="*/ 9432 w 10420"/>
            <a:gd name="connsiteY4" fmla="*/ 2723 h 12700"/>
            <a:gd name="connsiteX5" fmla="*/ 10420 w 10420"/>
            <a:gd name="connsiteY5" fmla="*/ 10886 h 12700"/>
            <a:gd name="connsiteX6" fmla="*/ 5479 w 10420"/>
            <a:gd name="connsiteY6" fmla="*/ 12441 h 12700"/>
            <a:gd name="connsiteX0" fmla="*/ 5479 w 10420"/>
            <a:gd name="connsiteY0" fmla="*/ 12441 h 12441"/>
            <a:gd name="connsiteX1" fmla="*/ 4445 w 10420"/>
            <a:gd name="connsiteY1" fmla="*/ 6776 h 12441"/>
            <a:gd name="connsiteX2" fmla="*/ 0 w 10420"/>
            <a:gd name="connsiteY2" fmla="*/ 4444 h 12441"/>
            <a:gd name="connsiteX3" fmla="*/ 4327 w 10420"/>
            <a:gd name="connsiteY3" fmla="*/ 0 h 12441"/>
            <a:gd name="connsiteX4" fmla="*/ 9432 w 10420"/>
            <a:gd name="connsiteY4" fmla="*/ 2723 h 12441"/>
            <a:gd name="connsiteX5" fmla="*/ 10420 w 10420"/>
            <a:gd name="connsiteY5" fmla="*/ 10886 h 12441"/>
            <a:gd name="connsiteX6" fmla="*/ 5479 w 10420"/>
            <a:gd name="connsiteY6" fmla="*/ 12441 h 12441"/>
            <a:gd name="connsiteX0" fmla="*/ 5479 w 10420"/>
            <a:gd name="connsiteY0" fmla="*/ 12441 h 12441"/>
            <a:gd name="connsiteX1" fmla="*/ 4445 w 10420"/>
            <a:gd name="connsiteY1" fmla="*/ 6776 h 12441"/>
            <a:gd name="connsiteX2" fmla="*/ 0 w 10420"/>
            <a:gd name="connsiteY2" fmla="*/ 4444 h 12441"/>
            <a:gd name="connsiteX3" fmla="*/ 4327 w 10420"/>
            <a:gd name="connsiteY3" fmla="*/ 0 h 12441"/>
            <a:gd name="connsiteX4" fmla="*/ 9432 w 10420"/>
            <a:gd name="connsiteY4" fmla="*/ 2723 h 12441"/>
            <a:gd name="connsiteX5" fmla="*/ 10420 w 10420"/>
            <a:gd name="connsiteY5" fmla="*/ 10886 h 12441"/>
            <a:gd name="connsiteX6" fmla="*/ 5479 w 10420"/>
            <a:gd name="connsiteY6" fmla="*/ 12441 h 124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0420" h="12441">
              <a:moveTo>
                <a:pt x="5479" y="12441"/>
              </a:moveTo>
              <a:lnTo>
                <a:pt x="4445" y="6776"/>
              </a:lnTo>
              <a:lnTo>
                <a:pt x="0" y="4444"/>
              </a:lnTo>
              <a:lnTo>
                <a:pt x="4327" y="0"/>
              </a:lnTo>
              <a:lnTo>
                <a:pt x="9432" y="2723"/>
              </a:lnTo>
              <a:lnTo>
                <a:pt x="10420" y="10886"/>
              </a:lnTo>
              <a:lnTo>
                <a:pt x="5479" y="12441"/>
              </a:ln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11</xdr:col>
      <xdr:colOff>148496</xdr:colOff>
      <xdr:row>23</xdr:row>
      <xdr:rowOff>143338</xdr:rowOff>
    </xdr:from>
    <xdr:to>
      <xdr:col>11</xdr:col>
      <xdr:colOff>170629</xdr:colOff>
      <xdr:row>24</xdr:row>
      <xdr:rowOff>33001</xdr:rowOff>
    </xdr:to>
    <xdr:sp macro="" textlink="">
      <xdr:nvSpPr>
        <xdr:cNvPr id="205" name="QA">
          <a:extLst>
            <a:ext uri="{FF2B5EF4-FFF2-40B4-BE49-F238E27FC236}">
              <a16:creationId xmlns:a16="http://schemas.microsoft.com/office/drawing/2014/main" id="{00000000-0008-0000-0D00-0000CD000000}"/>
            </a:ext>
          </a:extLst>
        </xdr:cNvPr>
        <xdr:cNvSpPr>
          <a:spLocks/>
        </xdr:cNvSpPr>
      </xdr:nvSpPr>
      <xdr:spPr bwMode="auto">
        <a:xfrm>
          <a:off x="6958871" y="4305763"/>
          <a:ext cx="22133" cy="51588"/>
        </a:xfrm>
        <a:custGeom>
          <a:avLst/>
          <a:gdLst>
            <a:gd name="T0" fmla="*/ 0 w 46"/>
            <a:gd name="T1" fmla="*/ 2147483647 h 28"/>
            <a:gd name="T2" fmla="*/ 2147483647 w 46"/>
            <a:gd name="T3" fmla="*/ 2147483647 h 28"/>
            <a:gd name="T4" fmla="*/ 2147483647 w 46"/>
            <a:gd name="T5" fmla="*/ 2147483647 h 28"/>
            <a:gd name="T6" fmla="*/ 2147483647 w 46"/>
            <a:gd name="T7" fmla="*/ 2147483647 h 28"/>
            <a:gd name="T8" fmla="*/ 2147483647 w 46"/>
            <a:gd name="T9" fmla="*/ 2147483647 h 28"/>
            <a:gd name="T10" fmla="*/ 2147483647 w 46"/>
            <a:gd name="T11" fmla="*/ 0 h 28"/>
            <a:gd name="T12" fmla="*/ 2147483647 w 46"/>
            <a:gd name="T13" fmla="*/ 2147483647 h 28"/>
            <a:gd name="T14" fmla="*/ 2147483647 w 46"/>
            <a:gd name="T15" fmla="*/ 2147483647 h 28"/>
            <a:gd name="T16" fmla="*/ 2147483647 w 46"/>
            <a:gd name="T17" fmla="*/ 2147483647 h 28"/>
            <a:gd name="T18" fmla="*/ 2147483647 w 46"/>
            <a:gd name="T19" fmla="*/ 2147483647 h 28"/>
            <a:gd name="T20" fmla="*/ 2147483647 w 46"/>
            <a:gd name="T21" fmla="*/ 2147483647 h 28"/>
            <a:gd name="T22" fmla="*/ 2147483647 w 46"/>
            <a:gd name="T23" fmla="*/ 2147483647 h 28"/>
            <a:gd name="T24" fmla="*/ 2147483647 w 46"/>
            <a:gd name="T25" fmla="*/ 2147483647 h 28"/>
            <a:gd name="T26" fmla="*/ 2147483647 w 46"/>
            <a:gd name="T27" fmla="*/ 2147483647 h 28"/>
            <a:gd name="T28" fmla="*/ 0 w 46"/>
            <a:gd name="T29" fmla="*/ 2147483647 h 2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connsiteX0" fmla="*/ 0 w 10000"/>
            <a:gd name="connsiteY0" fmla="*/ 5357 h 10000"/>
            <a:gd name="connsiteX1" fmla="*/ 652 w 10000"/>
            <a:gd name="connsiteY1" fmla="*/ 6071 h 10000"/>
            <a:gd name="connsiteX2" fmla="*/ 979 w 10000"/>
            <a:gd name="connsiteY2" fmla="*/ 179 h 10000"/>
            <a:gd name="connsiteX3" fmla="*/ 2826 w 10000"/>
            <a:gd name="connsiteY3" fmla="*/ 2857 h 10000"/>
            <a:gd name="connsiteX4" fmla="*/ 5870 w 10000"/>
            <a:gd name="connsiteY4" fmla="*/ 3214 h 10000"/>
            <a:gd name="connsiteX5" fmla="*/ 10000 w 10000"/>
            <a:gd name="connsiteY5" fmla="*/ 0 h 10000"/>
            <a:gd name="connsiteX6" fmla="*/ 10000 w 10000"/>
            <a:gd name="connsiteY6" fmla="*/ 357 h 10000"/>
            <a:gd name="connsiteX7" fmla="*/ 7174 w 10000"/>
            <a:gd name="connsiteY7" fmla="*/ 3929 h 10000"/>
            <a:gd name="connsiteX8" fmla="*/ 7826 w 10000"/>
            <a:gd name="connsiteY8" fmla="*/ 6429 h 10000"/>
            <a:gd name="connsiteX9" fmla="*/ 5870 w 10000"/>
            <a:gd name="connsiteY9" fmla="*/ 7500 h 10000"/>
            <a:gd name="connsiteX10" fmla="*/ 3261 w 10000"/>
            <a:gd name="connsiteY10" fmla="*/ 10000 h 10000"/>
            <a:gd name="connsiteX11" fmla="*/ 2826 w 10000"/>
            <a:gd name="connsiteY11" fmla="*/ 10000 h 10000"/>
            <a:gd name="connsiteX12" fmla="*/ 1739 w 10000"/>
            <a:gd name="connsiteY12" fmla="*/ 9286 h 10000"/>
            <a:gd name="connsiteX13" fmla="*/ 435 w 10000"/>
            <a:gd name="connsiteY13" fmla="*/ 8214 h 10000"/>
            <a:gd name="connsiteX14" fmla="*/ 0 w 10000"/>
            <a:gd name="connsiteY14" fmla="*/ 5357 h 1000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870 w 10000"/>
            <a:gd name="connsiteY4" fmla="*/ 9464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10000 w 10000"/>
            <a:gd name="connsiteY6" fmla="*/ 6607 h 16250"/>
            <a:gd name="connsiteX7" fmla="*/ 7174 w 10000"/>
            <a:gd name="connsiteY7" fmla="*/ 10179 h 16250"/>
            <a:gd name="connsiteX8" fmla="*/ 7826 w 10000"/>
            <a:gd name="connsiteY8" fmla="*/ 12679 h 16250"/>
            <a:gd name="connsiteX9" fmla="*/ 5870 w 10000"/>
            <a:gd name="connsiteY9" fmla="*/ 13750 h 16250"/>
            <a:gd name="connsiteX10" fmla="*/ 3261 w 10000"/>
            <a:gd name="connsiteY10" fmla="*/ 16250 h 16250"/>
            <a:gd name="connsiteX11" fmla="*/ 2826 w 10000"/>
            <a:gd name="connsiteY11" fmla="*/ 16250 h 16250"/>
            <a:gd name="connsiteX12" fmla="*/ 1739 w 10000"/>
            <a:gd name="connsiteY12" fmla="*/ 15536 h 16250"/>
            <a:gd name="connsiteX13" fmla="*/ 435 w 10000"/>
            <a:gd name="connsiteY13" fmla="*/ 14464 h 16250"/>
            <a:gd name="connsiteX14" fmla="*/ 0 w 10000"/>
            <a:gd name="connsiteY14"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174 w 10000"/>
            <a:gd name="connsiteY6" fmla="*/ 10179 h 16250"/>
            <a:gd name="connsiteX7" fmla="*/ 7826 w 10000"/>
            <a:gd name="connsiteY7" fmla="*/ 12679 h 16250"/>
            <a:gd name="connsiteX8" fmla="*/ 5870 w 10000"/>
            <a:gd name="connsiteY8" fmla="*/ 13750 h 16250"/>
            <a:gd name="connsiteX9" fmla="*/ 3261 w 10000"/>
            <a:gd name="connsiteY9" fmla="*/ 16250 h 16250"/>
            <a:gd name="connsiteX10" fmla="*/ 2826 w 10000"/>
            <a:gd name="connsiteY10" fmla="*/ 16250 h 16250"/>
            <a:gd name="connsiteX11" fmla="*/ 1739 w 10000"/>
            <a:gd name="connsiteY11" fmla="*/ 15536 h 16250"/>
            <a:gd name="connsiteX12" fmla="*/ 435 w 10000"/>
            <a:gd name="connsiteY12" fmla="*/ 14464 h 16250"/>
            <a:gd name="connsiteX13" fmla="*/ 0 w 10000"/>
            <a:gd name="connsiteY13" fmla="*/ 11607 h 16250"/>
            <a:gd name="connsiteX0" fmla="*/ 0 w 10000"/>
            <a:gd name="connsiteY0" fmla="*/ 11607 h 16250"/>
            <a:gd name="connsiteX1" fmla="*/ 652 w 10000"/>
            <a:gd name="connsiteY1" fmla="*/ 12321 h 16250"/>
            <a:gd name="connsiteX2" fmla="*/ 979 w 10000"/>
            <a:gd name="connsiteY2" fmla="*/ 6429 h 16250"/>
            <a:gd name="connsiteX3" fmla="*/ 2500 w 10000"/>
            <a:gd name="connsiteY3" fmla="*/ 0 h 16250"/>
            <a:gd name="connsiteX4" fmla="*/ 5544 w 10000"/>
            <a:gd name="connsiteY4" fmla="*/ 357 h 16250"/>
            <a:gd name="connsiteX5" fmla="*/ 10000 w 10000"/>
            <a:gd name="connsiteY5" fmla="*/ 6250 h 16250"/>
            <a:gd name="connsiteX6" fmla="*/ 7826 w 10000"/>
            <a:gd name="connsiteY6" fmla="*/ 12679 h 16250"/>
            <a:gd name="connsiteX7" fmla="*/ 5870 w 10000"/>
            <a:gd name="connsiteY7" fmla="*/ 13750 h 16250"/>
            <a:gd name="connsiteX8" fmla="*/ 3261 w 10000"/>
            <a:gd name="connsiteY8" fmla="*/ 16250 h 16250"/>
            <a:gd name="connsiteX9" fmla="*/ 2826 w 10000"/>
            <a:gd name="connsiteY9" fmla="*/ 16250 h 16250"/>
            <a:gd name="connsiteX10" fmla="*/ 1739 w 10000"/>
            <a:gd name="connsiteY10" fmla="*/ 15536 h 16250"/>
            <a:gd name="connsiteX11" fmla="*/ 435 w 10000"/>
            <a:gd name="connsiteY11" fmla="*/ 14464 h 16250"/>
            <a:gd name="connsiteX12" fmla="*/ 0 w 10000"/>
            <a:gd name="connsiteY12" fmla="*/ 11607 h 16250"/>
            <a:gd name="connsiteX0" fmla="*/ 0 w 7826"/>
            <a:gd name="connsiteY0" fmla="*/ 11607 h 16250"/>
            <a:gd name="connsiteX1" fmla="*/ 652 w 7826"/>
            <a:gd name="connsiteY1" fmla="*/ 12321 h 16250"/>
            <a:gd name="connsiteX2" fmla="*/ 979 w 7826"/>
            <a:gd name="connsiteY2" fmla="*/ 6429 h 16250"/>
            <a:gd name="connsiteX3" fmla="*/ 2500 w 7826"/>
            <a:gd name="connsiteY3" fmla="*/ 0 h 16250"/>
            <a:gd name="connsiteX4" fmla="*/ 5544 w 7826"/>
            <a:gd name="connsiteY4" fmla="*/ 357 h 16250"/>
            <a:gd name="connsiteX5" fmla="*/ 7826 w 7826"/>
            <a:gd name="connsiteY5" fmla="*/ 12679 h 16250"/>
            <a:gd name="connsiteX6" fmla="*/ 5870 w 7826"/>
            <a:gd name="connsiteY6" fmla="*/ 13750 h 16250"/>
            <a:gd name="connsiteX7" fmla="*/ 3261 w 7826"/>
            <a:gd name="connsiteY7" fmla="*/ 16250 h 16250"/>
            <a:gd name="connsiteX8" fmla="*/ 2826 w 7826"/>
            <a:gd name="connsiteY8" fmla="*/ 16250 h 16250"/>
            <a:gd name="connsiteX9" fmla="*/ 1739 w 7826"/>
            <a:gd name="connsiteY9" fmla="*/ 15536 h 16250"/>
            <a:gd name="connsiteX10" fmla="*/ 435 w 7826"/>
            <a:gd name="connsiteY10" fmla="*/ 14464 h 16250"/>
            <a:gd name="connsiteX11" fmla="*/ 0 w 7826"/>
            <a:gd name="connsiteY11" fmla="*/ 11607 h 16250"/>
            <a:gd name="connsiteX0" fmla="*/ 0 w 7501"/>
            <a:gd name="connsiteY0" fmla="*/ 7143 h 10000"/>
            <a:gd name="connsiteX1" fmla="*/ 833 w 7501"/>
            <a:gd name="connsiteY1" fmla="*/ 7582 h 10000"/>
            <a:gd name="connsiteX2" fmla="*/ 1251 w 7501"/>
            <a:gd name="connsiteY2" fmla="*/ 3956 h 10000"/>
            <a:gd name="connsiteX3" fmla="*/ 3194 w 7501"/>
            <a:gd name="connsiteY3" fmla="*/ 0 h 10000"/>
            <a:gd name="connsiteX4" fmla="*/ 7084 w 7501"/>
            <a:gd name="connsiteY4" fmla="*/ 220 h 10000"/>
            <a:gd name="connsiteX5" fmla="*/ 7501 w 7501"/>
            <a:gd name="connsiteY5" fmla="*/ 8462 h 10000"/>
            <a:gd name="connsiteX6" fmla="*/ 4167 w 7501"/>
            <a:gd name="connsiteY6" fmla="*/ 10000 h 10000"/>
            <a:gd name="connsiteX7" fmla="*/ 3611 w 7501"/>
            <a:gd name="connsiteY7" fmla="*/ 10000 h 10000"/>
            <a:gd name="connsiteX8" fmla="*/ 2222 w 7501"/>
            <a:gd name="connsiteY8" fmla="*/ 9561 h 10000"/>
            <a:gd name="connsiteX9" fmla="*/ 556 w 7501"/>
            <a:gd name="connsiteY9" fmla="*/ 8901 h 10000"/>
            <a:gd name="connsiteX10" fmla="*/ 0 w 7501"/>
            <a:gd name="connsiteY10"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741 w 10000"/>
            <a:gd name="connsiteY8" fmla="*/ 8901 h 10000"/>
            <a:gd name="connsiteX9" fmla="*/ 0 w 10000"/>
            <a:gd name="connsiteY9"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4814 w 10000"/>
            <a:gd name="connsiteY7" fmla="*/ 10000 h 10000"/>
            <a:gd name="connsiteX8" fmla="*/ 0 w 10000"/>
            <a:gd name="connsiteY8" fmla="*/ 7143 h 10000"/>
            <a:gd name="connsiteX0" fmla="*/ 0 w 10000"/>
            <a:gd name="connsiteY0" fmla="*/ 7143 h 10000"/>
            <a:gd name="connsiteX1" fmla="*/ 1111 w 10000"/>
            <a:gd name="connsiteY1" fmla="*/ 7582 h 10000"/>
            <a:gd name="connsiteX2" fmla="*/ 1668 w 10000"/>
            <a:gd name="connsiteY2" fmla="*/ 3956 h 10000"/>
            <a:gd name="connsiteX3" fmla="*/ 4258 w 10000"/>
            <a:gd name="connsiteY3" fmla="*/ 0 h 10000"/>
            <a:gd name="connsiteX4" fmla="*/ 9444 w 10000"/>
            <a:gd name="connsiteY4" fmla="*/ 220 h 10000"/>
            <a:gd name="connsiteX5" fmla="*/ 10000 w 10000"/>
            <a:gd name="connsiteY5" fmla="*/ 8462 h 10000"/>
            <a:gd name="connsiteX6" fmla="*/ 5555 w 10000"/>
            <a:gd name="connsiteY6" fmla="*/ 10000 h 10000"/>
            <a:gd name="connsiteX7" fmla="*/ 0 w 10000"/>
            <a:gd name="connsiteY7" fmla="*/ 7143 h 10000"/>
            <a:gd name="connsiteX0" fmla="*/ 4444 w 8889"/>
            <a:gd name="connsiteY0" fmla="*/ 10000 h 10000"/>
            <a:gd name="connsiteX1" fmla="*/ 0 w 8889"/>
            <a:gd name="connsiteY1" fmla="*/ 7582 h 10000"/>
            <a:gd name="connsiteX2" fmla="*/ 557 w 8889"/>
            <a:gd name="connsiteY2" fmla="*/ 3956 h 10000"/>
            <a:gd name="connsiteX3" fmla="*/ 3147 w 8889"/>
            <a:gd name="connsiteY3" fmla="*/ 0 h 10000"/>
            <a:gd name="connsiteX4" fmla="*/ 8333 w 8889"/>
            <a:gd name="connsiteY4" fmla="*/ 220 h 10000"/>
            <a:gd name="connsiteX5" fmla="*/ 8889 w 8889"/>
            <a:gd name="connsiteY5" fmla="*/ 8462 h 10000"/>
            <a:gd name="connsiteX6" fmla="*/ 4444 w 8889"/>
            <a:gd name="connsiteY6" fmla="*/ 10000 h 10000"/>
            <a:gd name="connsiteX0" fmla="*/ 8124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8124 w 13125"/>
            <a:gd name="connsiteY6" fmla="*/ 10000 h 10000"/>
            <a:gd name="connsiteX0" fmla="*/ 4999 w 13125"/>
            <a:gd name="connsiteY0" fmla="*/ 10000 h 10000"/>
            <a:gd name="connsiteX1" fmla="*/ 0 w 13125"/>
            <a:gd name="connsiteY1" fmla="*/ 7582 h 10000"/>
            <a:gd name="connsiteX2" fmla="*/ 3752 w 13125"/>
            <a:gd name="connsiteY2" fmla="*/ 3956 h 10000"/>
            <a:gd name="connsiteX3" fmla="*/ 6665 w 13125"/>
            <a:gd name="connsiteY3" fmla="*/ 0 h 10000"/>
            <a:gd name="connsiteX4" fmla="*/ 12500 w 13125"/>
            <a:gd name="connsiteY4" fmla="*/ 220 h 10000"/>
            <a:gd name="connsiteX5" fmla="*/ 13125 w 13125"/>
            <a:gd name="connsiteY5" fmla="*/ 8462 h 10000"/>
            <a:gd name="connsiteX6" fmla="*/ 4999 w 13125"/>
            <a:gd name="connsiteY6" fmla="*/ 10000 h 10000"/>
            <a:gd name="connsiteX0" fmla="*/ 3749 w 11875"/>
            <a:gd name="connsiteY0" fmla="*/ 10000 h 10000"/>
            <a:gd name="connsiteX1" fmla="*/ 0 w 11875"/>
            <a:gd name="connsiteY1" fmla="*/ 6263 h 10000"/>
            <a:gd name="connsiteX2" fmla="*/ 2502 w 11875"/>
            <a:gd name="connsiteY2" fmla="*/ 3956 h 10000"/>
            <a:gd name="connsiteX3" fmla="*/ 5415 w 11875"/>
            <a:gd name="connsiteY3" fmla="*/ 0 h 10000"/>
            <a:gd name="connsiteX4" fmla="*/ 11250 w 11875"/>
            <a:gd name="connsiteY4" fmla="*/ 220 h 10000"/>
            <a:gd name="connsiteX5" fmla="*/ 11875 w 11875"/>
            <a:gd name="connsiteY5" fmla="*/ 8462 h 10000"/>
            <a:gd name="connsiteX6" fmla="*/ 3749 w 11875"/>
            <a:gd name="connsiteY6" fmla="*/ 10000 h 10000"/>
            <a:gd name="connsiteX0" fmla="*/ 2499 w 11875"/>
            <a:gd name="connsiteY0" fmla="*/ 8022 h 8462"/>
            <a:gd name="connsiteX1" fmla="*/ 0 w 11875"/>
            <a:gd name="connsiteY1" fmla="*/ 6263 h 8462"/>
            <a:gd name="connsiteX2" fmla="*/ 2502 w 11875"/>
            <a:gd name="connsiteY2" fmla="*/ 3956 h 8462"/>
            <a:gd name="connsiteX3" fmla="*/ 5415 w 11875"/>
            <a:gd name="connsiteY3" fmla="*/ 0 h 8462"/>
            <a:gd name="connsiteX4" fmla="*/ 11250 w 11875"/>
            <a:gd name="connsiteY4" fmla="*/ 220 h 8462"/>
            <a:gd name="connsiteX5" fmla="*/ 11875 w 11875"/>
            <a:gd name="connsiteY5" fmla="*/ 8462 h 8462"/>
            <a:gd name="connsiteX6" fmla="*/ 2499 w 11875"/>
            <a:gd name="connsiteY6" fmla="*/ 8022 h 8462"/>
            <a:gd name="connsiteX0" fmla="*/ 2104 w 9497"/>
            <a:gd name="connsiteY0" fmla="*/ 9480 h 9480"/>
            <a:gd name="connsiteX1" fmla="*/ 0 w 9497"/>
            <a:gd name="connsiteY1" fmla="*/ 7401 h 9480"/>
            <a:gd name="connsiteX2" fmla="*/ 2107 w 9497"/>
            <a:gd name="connsiteY2" fmla="*/ 4675 h 9480"/>
            <a:gd name="connsiteX3" fmla="*/ 4560 w 9497"/>
            <a:gd name="connsiteY3" fmla="*/ 0 h 9480"/>
            <a:gd name="connsiteX4" fmla="*/ 9474 w 9497"/>
            <a:gd name="connsiteY4" fmla="*/ 260 h 9480"/>
            <a:gd name="connsiteX5" fmla="*/ 8948 w 9497"/>
            <a:gd name="connsiteY5" fmla="*/ 4546 h 9480"/>
            <a:gd name="connsiteX6" fmla="*/ 2104 w 9497"/>
            <a:gd name="connsiteY6" fmla="*/ 9480 h 9480"/>
            <a:gd name="connsiteX0" fmla="*/ 2215 w 10000"/>
            <a:gd name="connsiteY0" fmla="*/ 12603 h 12603"/>
            <a:gd name="connsiteX1" fmla="*/ 0 w 10000"/>
            <a:gd name="connsiteY1" fmla="*/ 10410 h 12603"/>
            <a:gd name="connsiteX2" fmla="*/ 2219 w 10000"/>
            <a:gd name="connsiteY2" fmla="*/ 7534 h 12603"/>
            <a:gd name="connsiteX3" fmla="*/ 4802 w 10000"/>
            <a:gd name="connsiteY3" fmla="*/ 2603 h 12603"/>
            <a:gd name="connsiteX4" fmla="*/ 9976 w 10000"/>
            <a:gd name="connsiteY4" fmla="*/ 0 h 12603"/>
            <a:gd name="connsiteX5" fmla="*/ 9422 w 10000"/>
            <a:gd name="connsiteY5" fmla="*/ 7398 h 12603"/>
            <a:gd name="connsiteX6" fmla="*/ 2215 w 10000"/>
            <a:gd name="connsiteY6" fmla="*/ 12603 h 12603"/>
            <a:gd name="connsiteX0" fmla="*/ 2215 w 11095"/>
            <a:gd name="connsiteY0" fmla="*/ 10137 h 10137"/>
            <a:gd name="connsiteX1" fmla="*/ 0 w 11095"/>
            <a:gd name="connsiteY1" fmla="*/ 7944 h 10137"/>
            <a:gd name="connsiteX2" fmla="*/ 2219 w 11095"/>
            <a:gd name="connsiteY2" fmla="*/ 5068 h 10137"/>
            <a:gd name="connsiteX3" fmla="*/ 4802 w 11095"/>
            <a:gd name="connsiteY3" fmla="*/ 137 h 10137"/>
            <a:gd name="connsiteX4" fmla="*/ 11084 w 11095"/>
            <a:gd name="connsiteY4" fmla="*/ 0 h 10137"/>
            <a:gd name="connsiteX5" fmla="*/ 9422 w 11095"/>
            <a:gd name="connsiteY5" fmla="*/ 4932 h 10137"/>
            <a:gd name="connsiteX6" fmla="*/ 2215 w 11095"/>
            <a:gd name="connsiteY6" fmla="*/ 10137 h 10137"/>
            <a:gd name="connsiteX0" fmla="*/ 2215 w 11095"/>
            <a:gd name="connsiteY0" fmla="*/ 10137 h 10137"/>
            <a:gd name="connsiteX1" fmla="*/ 0 w 11095"/>
            <a:gd name="connsiteY1" fmla="*/ 7944 h 10137"/>
            <a:gd name="connsiteX2" fmla="*/ 2219 w 11095"/>
            <a:gd name="connsiteY2" fmla="*/ 5068 h 10137"/>
            <a:gd name="connsiteX3" fmla="*/ 1609 w 11095"/>
            <a:gd name="connsiteY3" fmla="*/ 4912 h 10137"/>
            <a:gd name="connsiteX4" fmla="*/ 4802 w 11095"/>
            <a:gd name="connsiteY4" fmla="*/ 137 h 10137"/>
            <a:gd name="connsiteX5" fmla="*/ 11084 w 11095"/>
            <a:gd name="connsiteY5" fmla="*/ 0 h 10137"/>
            <a:gd name="connsiteX6" fmla="*/ 9422 w 11095"/>
            <a:gd name="connsiteY6" fmla="*/ 4932 h 10137"/>
            <a:gd name="connsiteX7" fmla="*/ 2215 w 11095"/>
            <a:gd name="connsiteY7" fmla="*/ 10137 h 10137"/>
            <a:gd name="connsiteX0" fmla="*/ 2215 w 11095"/>
            <a:gd name="connsiteY0" fmla="*/ 13288 h 13288"/>
            <a:gd name="connsiteX1" fmla="*/ 0 w 11095"/>
            <a:gd name="connsiteY1" fmla="*/ 11095 h 13288"/>
            <a:gd name="connsiteX2" fmla="*/ 2219 w 11095"/>
            <a:gd name="connsiteY2" fmla="*/ 8219 h 13288"/>
            <a:gd name="connsiteX3" fmla="*/ 1609 w 11095"/>
            <a:gd name="connsiteY3" fmla="*/ 8063 h 13288"/>
            <a:gd name="connsiteX4" fmla="*/ 4802 w 11095"/>
            <a:gd name="connsiteY4" fmla="*/ 0 h 13288"/>
            <a:gd name="connsiteX5" fmla="*/ 11084 w 11095"/>
            <a:gd name="connsiteY5" fmla="*/ 3151 h 13288"/>
            <a:gd name="connsiteX6" fmla="*/ 9422 w 11095"/>
            <a:gd name="connsiteY6" fmla="*/ 8083 h 13288"/>
            <a:gd name="connsiteX7" fmla="*/ 2215 w 11095"/>
            <a:gd name="connsiteY7" fmla="*/ 13288 h 13288"/>
            <a:gd name="connsiteX0" fmla="*/ 2215 w 11090"/>
            <a:gd name="connsiteY0" fmla="*/ 13288 h 13288"/>
            <a:gd name="connsiteX1" fmla="*/ 0 w 11090"/>
            <a:gd name="connsiteY1" fmla="*/ 11095 h 13288"/>
            <a:gd name="connsiteX2" fmla="*/ 2219 w 11090"/>
            <a:gd name="connsiteY2" fmla="*/ 8219 h 13288"/>
            <a:gd name="connsiteX3" fmla="*/ 1609 w 11090"/>
            <a:gd name="connsiteY3" fmla="*/ 8063 h 13288"/>
            <a:gd name="connsiteX4" fmla="*/ 4802 w 11090"/>
            <a:gd name="connsiteY4" fmla="*/ 0 h 13288"/>
            <a:gd name="connsiteX5" fmla="*/ 11084 w 11090"/>
            <a:gd name="connsiteY5" fmla="*/ 3151 h 13288"/>
            <a:gd name="connsiteX6" fmla="*/ 7760 w 11090"/>
            <a:gd name="connsiteY6" fmla="*/ 5617 h 13288"/>
            <a:gd name="connsiteX7" fmla="*/ 2215 w 11090"/>
            <a:gd name="connsiteY7" fmla="*/ 13288 h 13288"/>
            <a:gd name="connsiteX0" fmla="*/ 2215 w 11147"/>
            <a:gd name="connsiteY0" fmla="*/ 13288 h 13288"/>
            <a:gd name="connsiteX1" fmla="*/ 0 w 11147"/>
            <a:gd name="connsiteY1" fmla="*/ 11095 h 13288"/>
            <a:gd name="connsiteX2" fmla="*/ 2219 w 11147"/>
            <a:gd name="connsiteY2" fmla="*/ 8219 h 13288"/>
            <a:gd name="connsiteX3" fmla="*/ 1609 w 11147"/>
            <a:gd name="connsiteY3" fmla="*/ 8063 h 13288"/>
            <a:gd name="connsiteX4" fmla="*/ 4802 w 11147"/>
            <a:gd name="connsiteY4" fmla="*/ 0 h 13288"/>
            <a:gd name="connsiteX5" fmla="*/ 11084 w 11147"/>
            <a:gd name="connsiteY5" fmla="*/ 3151 h 13288"/>
            <a:gd name="connsiteX6" fmla="*/ 7760 w 11147"/>
            <a:gd name="connsiteY6" fmla="*/ 5617 h 13288"/>
            <a:gd name="connsiteX7" fmla="*/ 2215 w 11147"/>
            <a:gd name="connsiteY7" fmla="*/ 13288 h 13288"/>
            <a:gd name="connsiteX0" fmla="*/ 4432 w 11143"/>
            <a:gd name="connsiteY0" fmla="*/ 4247 h 11095"/>
            <a:gd name="connsiteX1" fmla="*/ 0 w 11143"/>
            <a:gd name="connsiteY1" fmla="*/ 11095 h 11095"/>
            <a:gd name="connsiteX2" fmla="*/ 2219 w 11143"/>
            <a:gd name="connsiteY2" fmla="*/ 8219 h 11095"/>
            <a:gd name="connsiteX3" fmla="*/ 1609 w 11143"/>
            <a:gd name="connsiteY3" fmla="*/ 8063 h 11095"/>
            <a:gd name="connsiteX4" fmla="*/ 4802 w 11143"/>
            <a:gd name="connsiteY4" fmla="*/ 0 h 11095"/>
            <a:gd name="connsiteX5" fmla="*/ 11084 w 11143"/>
            <a:gd name="connsiteY5" fmla="*/ 3151 h 11095"/>
            <a:gd name="connsiteX6" fmla="*/ 7760 w 11143"/>
            <a:gd name="connsiteY6" fmla="*/ 5617 h 11095"/>
            <a:gd name="connsiteX7" fmla="*/ 4432 w 11143"/>
            <a:gd name="connsiteY7" fmla="*/ 4247 h 11095"/>
            <a:gd name="connsiteX0" fmla="*/ 5121 w 11832"/>
            <a:gd name="connsiteY0" fmla="*/ 4247 h 11095"/>
            <a:gd name="connsiteX1" fmla="*/ 689 w 11832"/>
            <a:gd name="connsiteY1" fmla="*/ 11095 h 11095"/>
            <a:gd name="connsiteX2" fmla="*/ 2908 w 11832"/>
            <a:gd name="connsiteY2" fmla="*/ 8219 h 11095"/>
            <a:gd name="connsiteX3" fmla="*/ 82 w 11832"/>
            <a:gd name="connsiteY3" fmla="*/ 3953 h 11095"/>
            <a:gd name="connsiteX4" fmla="*/ 5491 w 11832"/>
            <a:gd name="connsiteY4" fmla="*/ 0 h 11095"/>
            <a:gd name="connsiteX5" fmla="*/ 11773 w 11832"/>
            <a:gd name="connsiteY5" fmla="*/ 3151 h 11095"/>
            <a:gd name="connsiteX6" fmla="*/ 8449 w 11832"/>
            <a:gd name="connsiteY6" fmla="*/ 5617 h 11095"/>
            <a:gd name="connsiteX7" fmla="*/ 5121 w 11832"/>
            <a:gd name="connsiteY7" fmla="*/ 4247 h 11095"/>
            <a:gd name="connsiteX0" fmla="*/ 5121 w 11832"/>
            <a:gd name="connsiteY0" fmla="*/ 4247 h 8219"/>
            <a:gd name="connsiteX1" fmla="*/ 2908 w 11832"/>
            <a:gd name="connsiteY1" fmla="*/ 8219 h 8219"/>
            <a:gd name="connsiteX2" fmla="*/ 82 w 11832"/>
            <a:gd name="connsiteY2" fmla="*/ 3953 h 8219"/>
            <a:gd name="connsiteX3" fmla="*/ 5491 w 11832"/>
            <a:gd name="connsiteY3" fmla="*/ 0 h 8219"/>
            <a:gd name="connsiteX4" fmla="*/ 11773 w 11832"/>
            <a:gd name="connsiteY4" fmla="*/ 3151 h 8219"/>
            <a:gd name="connsiteX5" fmla="*/ 8449 w 11832"/>
            <a:gd name="connsiteY5" fmla="*/ 5617 h 8219"/>
            <a:gd name="connsiteX6" fmla="*/ 5121 w 11832"/>
            <a:gd name="connsiteY6" fmla="*/ 4247 h 8219"/>
            <a:gd name="connsiteX0" fmla="*/ 4259 w 9931"/>
            <a:gd name="connsiteY0" fmla="*/ 5167 h 6858"/>
            <a:gd name="connsiteX1" fmla="*/ 0 w 9931"/>
            <a:gd name="connsiteY1" fmla="*/ 4810 h 6858"/>
            <a:gd name="connsiteX2" fmla="*/ 4572 w 9931"/>
            <a:gd name="connsiteY2" fmla="*/ 0 h 6858"/>
            <a:gd name="connsiteX3" fmla="*/ 9881 w 9931"/>
            <a:gd name="connsiteY3" fmla="*/ 3834 h 6858"/>
            <a:gd name="connsiteX4" fmla="*/ 7072 w 9931"/>
            <a:gd name="connsiteY4" fmla="*/ 6834 h 6858"/>
            <a:gd name="connsiteX5" fmla="*/ 4259 w 9931"/>
            <a:gd name="connsiteY5" fmla="*/ 5167 h 6858"/>
            <a:gd name="connsiteX0" fmla="*/ 4289 w 10000"/>
            <a:gd name="connsiteY0" fmla="*/ 9721 h 12188"/>
            <a:gd name="connsiteX1" fmla="*/ 0 w 10000"/>
            <a:gd name="connsiteY1" fmla="*/ 9201 h 12188"/>
            <a:gd name="connsiteX2" fmla="*/ 1774 w 10000"/>
            <a:gd name="connsiteY2" fmla="*/ 0 h 12188"/>
            <a:gd name="connsiteX3" fmla="*/ 9950 w 10000"/>
            <a:gd name="connsiteY3" fmla="*/ 7778 h 12188"/>
            <a:gd name="connsiteX4" fmla="*/ 7121 w 10000"/>
            <a:gd name="connsiteY4" fmla="*/ 12152 h 12188"/>
            <a:gd name="connsiteX5" fmla="*/ 4289 w 10000"/>
            <a:gd name="connsiteY5" fmla="*/ 9721 h 12188"/>
            <a:gd name="connsiteX0" fmla="*/ 1931 w 10009"/>
            <a:gd name="connsiteY0" fmla="*/ 11908 h 12600"/>
            <a:gd name="connsiteX1" fmla="*/ 0 w 10009"/>
            <a:gd name="connsiteY1" fmla="*/ 9201 h 12600"/>
            <a:gd name="connsiteX2" fmla="*/ 1774 w 10009"/>
            <a:gd name="connsiteY2" fmla="*/ 0 h 12600"/>
            <a:gd name="connsiteX3" fmla="*/ 9950 w 10009"/>
            <a:gd name="connsiteY3" fmla="*/ 7778 h 12600"/>
            <a:gd name="connsiteX4" fmla="*/ 7121 w 10009"/>
            <a:gd name="connsiteY4" fmla="*/ 12152 h 12600"/>
            <a:gd name="connsiteX5" fmla="*/ 1931 w 10009"/>
            <a:gd name="connsiteY5" fmla="*/ 11908 h 12600"/>
            <a:gd name="connsiteX0" fmla="*/ 1931 w 9549"/>
            <a:gd name="connsiteY0" fmla="*/ 11908 h 12502"/>
            <a:gd name="connsiteX1" fmla="*/ 0 w 9549"/>
            <a:gd name="connsiteY1" fmla="*/ 9201 h 12502"/>
            <a:gd name="connsiteX2" fmla="*/ 1774 w 9549"/>
            <a:gd name="connsiteY2" fmla="*/ 0 h 12502"/>
            <a:gd name="connsiteX3" fmla="*/ 9478 w 9549"/>
            <a:gd name="connsiteY3" fmla="*/ 9236 h 12502"/>
            <a:gd name="connsiteX4" fmla="*/ 7121 w 9549"/>
            <a:gd name="connsiteY4" fmla="*/ 12152 h 12502"/>
            <a:gd name="connsiteX5" fmla="*/ 1931 w 9549"/>
            <a:gd name="connsiteY5" fmla="*/ 11908 h 12502"/>
            <a:gd name="connsiteX0" fmla="*/ 2022 w 10977"/>
            <a:gd name="connsiteY0" fmla="*/ 9525 h 13824"/>
            <a:gd name="connsiteX1" fmla="*/ 0 w 10977"/>
            <a:gd name="connsiteY1" fmla="*/ 7360 h 13824"/>
            <a:gd name="connsiteX2" fmla="*/ 1858 w 10977"/>
            <a:gd name="connsiteY2" fmla="*/ 0 h 13824"/>
            <a:gd name="connsiteX3" fmla="*/ 9926 w 10977"/>
            <a:gd name="connsiteY3" fmla="*/ 7388 h 13824"/>
            <a:gd name="connsiteX4" fmla="*/ 10420 w 10977"/>
            <a:gd name="connsiteY4" fmla="*/ 13802 h 13824"/>
            <a:gd name="connsiteX5" fmla="*/ 2022 w 10977"/>
            <a:gd name="connsiteY5" fmla="*/ 9525 h 13824"/>
            <a:gd name="connsiteX0" fmla="*/ 5479 w 10723"/>
            <a:gd name="connsiteY0" fmla="*/ 15357 h 15575"/>
            <a:gd name="connsiteX1" fmla="*/ 0 w 10723"/>
            <a:gd name="connsiteY1" fmla="*/ 7360 h 15575"/>
            <a:gd name="connsiteX2" fmla="*/ 1858 w 10723"/>
            <a:gd name="connsiteY2" fmla="*/ 0 h 15575"/>
            <a:gd name="connsiteX3" fmla="*/ 9926 w 10723"/>
            <a:gd name="connsiteY3" fmla="*/ 7388 h 15575"/>
            <a:gd name="connsiteX4" fmla="*/ 10420 w 10723"/>
            <a:gd name="connsiteY4" fmla="*/ 13802 h 15575"/>
            <a:gd name="connsiteX5" fmla="*/ 5479 w 10723"/>
            <a:gd name="connsiteY5" fmla="*/ 15357 h 15575"/>
            <a:gd name="connsiteX0" fmla="*/ 5479 w 10723"/>
            <a:gd name="connsiteY0" fmla="*/ 15357 h 15575"/>
            <a:gd name="connsiteX1" fmla="*/ 4445 w 10723"/>
            <a:gd name="connsiteY1" fmla="*/ 9692 h 15575"/>
            <a:gd name="connsiteX2" fmla="*/ 0 w 10723"/>
            <a:gd name="connsiteY2" fmla="*/ 7360 h 15575"/>
            <a:gd name="connsiteX3" fmla="*/ 1858 w 10723"/>
            <a:gd name="connsiteY3" fmla="*/ 0 h 15575"/>
            <a:gd name="connsiteX4" fmla="*/ 9926 w 10723"/>
            <a:gd name="connsiteY4" fmla="*/ 7388 h 15575"/>
            <a:gd name="connsiteX5" fmla="*/ 10420 w 10723"/>
            <a:gd name="connsiteY5" fmla="*/ 13802 h 15575"/>
            <a:gd name="connsiteX6" fmla="*/ 5479 w 10723"/>
            <a:gd name="connsiteY6" fmla="*/ 15357 h 15575"/>
            <a:gd name="connsiteX0" fmla="*/ 5479 w 10723"/>
            <a:gd name="connsiteY0" fmla="*/ 12441 h 12659"/>
            <a:gd name="connsiteX1" fmla="*/ 4445 w 10723"/>
            <a:gd name="connsiteY1" fmla="*/ 6776 h 12659"/>
            <a:gd name="connsiteX2" fmla="*/ 0 w 10723"/>
            <a:gd name="connsiteY2" fmla="*/ 4444 h 12659"/>
            <a:gd name="connsiteX3" fmla="*/ 4327 w 10723"/>
            <a:gd name="connsiteY3" fmla="*/ 0 h 12659"/>
            <a:gd name="connsiteX4" fmla="*/ 9926 w 10723"/>
            <a:gd name="connsiteY4" fmla="*/ 4472 h 12659"/>
            <a:gd name="connsiteX5" fmla="*/ 10420 w 10723"/>
            <a:gd name="connsiteY5" fmla="*/ 10886 h 12659"/>
            <a:gd name="connsiteX6" fmla="*/ 5479 w 10723"/>
            <a:gd name="connsiteY6" fmla="*/ 12441 h 12659"/>
            <a:gd name="connsiteX0" fmla="*/ 5479 w 10612"/>
            <a:gd name="connsiteY0" fmla="*/ 12441 h 12700"/>
            <a:gd name="connsiteX1" fmla="*/ 4445 w 10612"/>
            <a:gd name="connsiteY1" fmla="*/ 6776 h 12700"/>
            <a:gd name="connsiteX2" fmla="*/ 0 w 10612"/>
            <a:gd name="connsiteY2" fmla="*/ 4444 h 12700"/>
            <a:gd name="connsiteX3" fmla="*/ 4327 w 10612"/>
            <a:gd name="connsiteY3" fmla="*/ 0 h 12700"/>
            <a:gd name="connsiteX4" fmla="*/ 9432 w 10612"/>
            <a:gd name="connsiteY4" fmla="*/ 2723 h 12700"/>
            <a:gd name="connsiteX5" fmla="*/ 10420 w 10612"/>
            <a:gd name="connsiteY5" fmla="*/ 10886 h 12700"/>
            <a:gd name="connsiteX6" fmla="*/ 5479 w 10612"/>
            <a:gd name="connsiteY6" fmla="*/ 12441 h 12700"/>
            <a:gd name="connsiteX0" fmla="*/ 5479 w 10420"/>
            <a:gd name="connsiteY0" fmla="*/ 12441 h 12700"/>
            <a:gd name="connsiteX1" fmla="*/ 4445 w 10420"/>
            <a:gd name="connsiteY1" fmla="*/ 6776 h 12700"/>
            <a:gd name="connsiteX2" fmla="*/ 0 w 10420"/>
            <a:gd name="connsiteY2" fmla="*/ 4444 h 12700"/>
            <a:gd name="connsiteX3" fmla="*/ 4327 w 10420"/>
            <a:gd name="connsiteY3" fmla="*/ 0 h 12700"/>
            <a:gd name="connsiteX4" fmla="*/ 9432 w 10420"/>
            <a:gd name="connsiteY4" fmla="*/ 2723 h 12700"/>
            <a:gd name="connsiteX5" fmla="*/ 10420 w 10420"/>
            <a:gd name="connsiteY5" fmla="*/ 10886 h 12700"/>
            <a:gd name="connsiteX6" fmla="*/ 5479 w 10420"/>
            <a:gd name="connsiteY6" fmla="*/ 12441 h 12700"/>
            <a:gd name="connsiteX0" fmla="*/ 5479 w 10420"/>
            <a:gd name="connsiteY0" fmla="*/ 12441 h 12441"/>
            <a:gd name="connsiteX1" fmla="*/ 4445 w 10420"/>
            <a:gd name="connsiteY1" fmla="*/ 6776 h 12441"/>
            <a:gd name="connsiteX2" fmla="*/ 0 w 10420"/>
            <a:gd name="connsiteY2" fmla="*/ 4444 h 12441"/>
            <a:gd name="connsiteX3" fmla="*/ 4327 w 10420"/>
            <a:gd name="connsiteY3" fmla="*/ 0 h 12441"/>
            <a:gd name="connsiteX4" fmla="*/ 9432 w 10420"/>
            <a:gd name="connsiteY4" fmla="*/ 2723 h 12441"/>
            <a:gd name="connsiteX5" fmla="*/ 10420 w 10420"/>
            <a:gd name="connsiteY5" fmla="*/ 10886 h 12441"/>
            <a:gd name="connsiteX6" fmla="*/ 5479 w 10420"/>
            <a:gd name="connsiteY6" fmla="*/ 12441 h 12441"/>
            <a:gd name="connsiteX0" fmla="*/ 5479 w 10420"/>
            <a:gd name="connsiteY0" fmla="*/ 12441 h 12441"/>
            <a:gd name="connsiteX1" fmla="*/ 4445 w 10420"/>
            <a:gd name="connsiteY1" fmla="*/ 6776 h 12441"/>
            <a:gd name="connsiteX2" fmla="*/ 0 w 10420"/>
            <a:gd name="connsiteY2" fmla="*/ 4444 h 12441"/>
            <a:gd name="connsiteX3" fmla="*/ 4327 w 10420"/>
            <a:gd name="connsiteY3" fmla="*/ 0 h 12441"/>
            <a:gd name="connsiteX4" fmla="*/ 9432 w 10420"/>
            <a:gd name="connsiteY4" fmla="*/ 2723 h 12441"/>
            <a:gd name="connsiteX5" fmla="*/ 10420 w 10420"/>
            <a:gd name="connsiteY5" fmla="*/ 10886 h 12441"/>
            <a:gd name="connsiteX6" fmla="*/ 5479 w 10420"/>
            <a:gd name="connsiteY6" fmla="*/ 12441 h 12441"/>
            <a:gd name="connsiteX0" fmla="*/ 1152 w 6093"/>
            <a:gd name="connsiteY0" fmla="*/ 12441 h 12441"/>
            <a:gd name="connsiteX1" fmla="*/ 118 w 6093"/>
            <a:gd name="connsiteY1" fmla="*/ 6776 h 12441"/>
            <a:gd name="connsiteX2" fmla="*/ 118 w 6093"/>
            <a:gd name="connsiteY2" fmla="*/ 4444 h 12441"/>
            <a:gd name="connsiteX3" fmla="*/ 0 w 6093"/>
            <a:gd name="connsiteY3" fmla="*/ 0 h 12441"/>
            <a:gd name="connsiteX4" fmla="*/ 5105 w 6093"/>
            <a:gd name="connsiteY4" fmla="*/ 2723 h 12441"/>
            <a:gd name="connsiteX5" fmla="*/ 6093 w 6093"/>
            <a:gd name="connsiteY5" fmla="*/ 10886 h 12441"/>
            <a:gd name="connsiteX6" fmla="*/ 1152 w 6093"/>
            <a:gd name="connsiteY6" fmla="*/ 12441 h 12441"/>
            <a:gd name="connsiteX0" fmla="*/ 1891 w 10000"/>
            <a:gd name="connsiteY0" fmla="*/ 10000 h 10000"/>
            <a:gd name="connsiteX1" fmla="*/ 194 w 10000"/>
            <a:gd name="connsiteY1" fmla="*/ 5447 h 10000"/>
            <a:gd name="connsiteX2" fmla="*/ 0 w 10000"/>
            <a:gd name="connsiteY2" fmla="*/ 0 h 10000"/>
            <a:gd name="connsiteX3" fmla="*/ 8378 w 10000"/>
            <a:gd name="connsiteY3" fmla="*/ 2189 h 10000"/>
            <a:gd name="connsiteX4" fmla="*/ 10000 w 10000"/>
            <a:gd name="connsiteY4" fmla="*/ 8750 h 10000"/>
            <a:gd name="connsiteX5" fmla="*/ 1891 w 10000"/>
            <a:gd name="connsiteY5" fmla="*/ 10000 h 10000"/>
            <a:gd name="connsiteX0" fmla="*/ 1702 w 9811"/>
            <a:gd name="connsiteY0" fmla="*/ 7811 h 7811"/>
            <a:gd name="connsiteX1" fmla="*/ 5 w 9811"/>
            <a:gd name="connsiteY1" fmla="*/ 3258 h 7811"/>
            <a:gd name="connsiteX2" fmla="*/ 622 w 9811"/>
            <a:gd name="connsiteY2" fmla="*/ 2499 h 7811"/>
            <a:gd name="connsiteX3" fmla="*/ 8189 w 9811"/>
            <a:gd name="connsiteY3" fmla="*/ 0 h 7811"/>
            <a:gd name="connsiteX4" fmla="*/ 9811 w 9811"/>
            <a:gd name="connsiteY4" fmla="*/ 6561 h 7811"/>
            <a:gd name="connsiteX5" fmla="*/ 1702 w 9811"/>
            <a:gd name="connsiteY5" fmla="*/ 7811 h 7811"/>
            <a:gd name="connsiteX0" fmla="*/ 1731 w 9996"/>
            <a:gd name="connsiteY0" fmla="*/ 10000 h 10000"/>
            <a:gd name="connsiteX1" fmla="*/ 1 w 9996"/>
            <a:gd name="connsiteY1" fmla="*/ 4171 h 10000"/>
            <a:gd name="connsiteX2" fmla="*/ 3108 w 9996"/>
            <a:gd name="connsiteY2" fmla="*/ 1999 h 10000"/>
            <a:gd name="connsiteX3" fmla="*/ 8343 w 9996"/>
            <a:gd name="connsiteY3" fmla="*/ 0 h 10000"/>
            <a:gd name="connsiteX4" fmla="*/ 9996 w 9996"/>
            <a:gd name="connsiteY4" fmla="*/ 8400 h 10000"/>
            <a:gd name="connsiteX5" fmla="*/ 1731 w 9996"/>
            <a:gd name="connsiteY5" fmla="*/ 10000 h 10000"/>
            <a:gd name="connsiteX0" fmla="*/ 1732 w 10141"/>
            <a:gd name="connsiteY0" fmla="*/ 11800 h 11800"/>
            <a:gd name="connsiteX1" fmla="*/ 1 w 10141"/>
            <a:gd name="connsiteY1" fmla="*/ 5971 h 11800"/>
            <a:gd name="connsiteX2" fmla="*/ 3109 w 10141"/>
            <a:gd name="connsiteY2" fmla="*/ 3799 h 11800"/>
            <a:gd name="connsiteX3" fmla="*/ 6693 w 10141"/>
            <a:gd name="connsiteY3" fmla="*/ 0 h 11800"/>
            <a:gd name="connsiteX4" fmla="*/ 10000 w 10141"/>
            <a:gd name="connsiteY4" fmla="*/ 10200 h 11800"/>
            <a:gd name="connsiteX5" fmla="*/ 1732 w 10141"/>
            <a:gd name="connsiteY5" fmla="*/ 11800 h 11800"/>
            <a:gd name="connsiteX0" fmla="*/ 1732 w 7157"/>
            <a:gd name="connsiteY0" fmla="*/ 11800 h 11800"/>
            <a:gd name="connsiteX1" fmla="*/ 1 w 7157"/>
            <a:gd name="connsiteY1" fmla="*/ 5971 h 11800"/>
            <a:gd name="connsiteX2" fmla="*/ 3109 w 7157"/>
            <a:gd name="connsiteY2" fmla="*/ 3799 h 11800"/>
            <a:gd name="connsiteX3" fmla="*/ 6693 w 7157"/>
            <a:gd name="connsiteY3" fmla="*/ 0 h 11800"/>
            <a:gd name="connsiteX4" fmla="*/ 5868 w 7157"/>
            <a:gd name="connsiteY4" fmla="*/ 6599 h 11800"/>
            <a:gd name="connsiteX5" fmla="*/ 1732 w 7157"/>
            <a:gd name="connsiteY5" fmla="*/ 11800 h 11800"/>
            <a:gd name="connsiteX0" fmla="*/ 2420 w 13071"/>
            <a:gd name="connsiteY0" fmla="*/ 10000 h 10000"/>
            <a:gd name="connsiteX1" fmla="*/ 1 w 13071"/>
            <a:gd name="connsiteY1" fmla="*/ 5060 h 10000"/>
            <a:gd name="connsiteX2" fmla="*/ 4344 w 13071"/>
            <a:gd name="connsiteY2" fmla="*/ 3219 h 10000"/>
            <a:gd name="connsiteX3" fmla="*/ 9352 w 13071"/>
            <a:gd name="connsiteY3" fmla="*/ 0 h 10000"/>
            <a:gd name="connsiteX4" fmla="*/ 12818 w 13071"/>
            <a:gd name="connsiteY4" fmla="*/ 7118 h 10000"/>
            <a:gd name="connsiteX5" fmla="*/ 2420 w 13071"/>
            <a:gd name="connsiteY5" fmla="*/ 10000 h 10000"/>
            <a:gd name="connsiteX0" fmla="*/ 2420 w 13071"/>
            <a:gd name="connsiteY0" fmla="*/ 10000 h 10000"/>
            <a:gd name="connsiteX1" fmla="*/ 1 w 13071"/>
            <a:gd name="connsiteY1" fmla="*/ 5060 h 10000"/>
            <a:gd name="connsiteX2" fmla="*/ 4344 w 13071"/>
            <a:gd name="connsiteY2" fmla="*/ 3219 h 10000"/>
            <a:gd name="connsiteX3" fmla="*/ 9352 w 13071"/>
            <a:gd name="connsiteY3" fmla="*/ 0 h 10000"/>
            <a:gd name="connsiteX4" fmla="*/ 12818 w 13071"/>
            <a:gd name="connsiteY4" fmla="*/ 5592 h 10000"/>
            <a:gd name="connsiteX5" fmla="*/ 2420 w 13071"/>
            <a:gd name="connsiteY5" fmla="*/ 10000 h 10000"/>
            <a:gd name="connsiteX0" fmla="*/ 8194 w 12830"/>
            <a:gd name="connsiteY0" fmla="*/ 10000 h 10000"/>
            <a:gd name="connsiteX1" fmla="*/ 1 w 12830"/>
            <a:gd name="connsiteY1" fmla="*/ 5060 h 10000"/>
            <a:gd name="connsiteX2" fmla="*/ 4344 w 12830"/>
            <a:gd name="connsiteY2" fmla="*/ 3219 h 10000"/>
            <a:gd name="connsiteX3" fmla="*/ 9352 w 12830"/>
            <a:gd name="connsiteY3" fmla="*/ 0 h 10000"/>
            <a:gd name="connsiteX4" fmla="*/ 12818 w 12830"/>
            <a:gd name="connsiteY4" fmla="*/ 5592 h 10000"/>
            <a:gd name="connsiteX5" fmla="*/ 8194 w 12830"/>
            <a:gd name="connsiteY5" fmla="*/ 10000 h 10000"/>
            <a:gd name="connsiteX0" fmla="*/ 8194 w 12830"/>
            <a:gd name="connsiteY0" fmla="*/ 10000 h 10146"/>
            <a:gd name="connsiteX1" fmla="*/ 1 w 12830"/>
            <a:gd name="connsiteY1" fmla="*/ 10146 h 10146"/>
            <a:gd name="connsiteX2" fmla="*/ 4344 w 12830"/>
            <a:gd name="connsiteY2" fmla="*/ 3219 h 10146"/>
            <a:gd name="connsiteX3" fmla="*/ 9352 w 12830"/>
            <a:gd name="connsiteY3" fmla="*/ 0 h 10146"/>
            <a:gd name="connsiteX4" fmla="*/ 12818 w 12830"/>
            <a:gd name="connsiteY4" fmla="*/ 5592 h 10146"/>
            <a:gd name="connsiteX5" fmla="*/ 8194 w 12830"/>
            <a:gd name="connsiteY5" fmla="*/ 10000 h 10146"/>
            <a:gd name="connsiteX0" fmla="*/ 8195 w 12831"/>
            <a:gd name="connsiteY0" fmla="*/ 10000 h 10146"/>
            <a:gd name="connsiteX1" fmla="*/ 2 w 12831"/>
            <a:gd name="connsiteY1" fmla="*/ 10146 h 10146"/>
            <a:gd name="connsiteX2" fmla="*/ 2035 w 12831"/>
            <a:gd name="connsiteY2" fmla="*/ 3219 h 10146"/>
            <a:gd name="connsiteX3" fmla="*/ 9353 w 12831"/>
            <a:gd name="connsiteY3" fmla="*/ 0 h 10146"/>
            <a:gd name="connsiteX4" fmla="*/ 12819 w 12831"/>
            <a:gd name="connsiteY4" fmla="*/ 5592 h 10146"/>
            <a:gd name="connsiteX5" fmla="*/ 8195 w 12831"/>
            <a:gd name="connsiteY5" fmla="*/ 10000 h 10146"/>
            <a:gd name="connsiteX0" fmla="*/ 8195 w 10733"/>
            <a:gd name="connsiteY0" fmla="*/ 10000 h 10146"/>
            <a:gd name="connsiteX1" fmla="*/ 2 w 10733"/>
            <a:gd name="connsiteY1" fmla="*/ 10146 h 10146"/>
            <a:gd name="connsiteX2" fmla="*/ 2035 w 10733"/>
            <a:gd name="connsiteY2" fmla="*/ 3219 h 10146"/>
            <a:gd name="connsiteX3" fmla="*/ 9353 w 10733"/>
            <a:gd name="connsiteY3" fmla="*/ 0 h 10146"/>
            <a:gd name="connsiteX4" fmla="*/ 10509 w 10733"/>
            <a:gd name="connsiteY4" fmla="*/ 4066 h 10146"/>
            <a:gd name="connsiteX5" fmla="*/ 8195 w 10733"/>
            <a:gd name="connsiteY5" fmla="*/ 10000 h 1014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0733" h="10146">
              <a:moveTo>
                <a:pt x="8195" y="10000"/>
              </a:moveTo>
              <a:lnTo>
                <a:pt x="2" y="10146"/>
              </a:lnTo>
              <a:cubicBezTo>
                <a:pt x="-90" y="8176"/>
                <a:pt x="2127" y="5190"/>
                <a:pt x="2035" y="3219"/>
              </a:cubicBezTo>
              <a:lnTo>
                <a:pt x="9353" y="0"/>
              </a:lnTo>
              <a:cubicBezTo>
                <a:pt x="10892" y="2881"/>
                <a:pt x="10702" y="2400"/>
                <a:pt x="10509" y="4066"/>
              </a:cubicBezTo>
              <a:cubicBezTo>
                <a:pt x="10316" y="5732"/>
                <a:pt x="12046" y="9548"/>
                <a:pt x="8195" y="10000"/>
              </a:cubicBezTo>
              <a:close/>
            </a:path>
          </a:pathLst>
        </a:custGeom>
        <a:solidFill>
          <a:srgbClr val="EBE6F2">
            <a:lumMod val="100000"/>
          </a:srgbClr>
        </a:solidFill>
        <a:ln w="9525"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5</xdr:col>
      <xdr:colOff>115618</xdr:colOff>
      <xdr:row>25</xdr:row>
      <xdr:rowOff>143555</xdr:rowOff>
    </xdr:from>
    <xdr:to>
      <xdr:col>5</xdr:col>
      <xdr:colOff>159273</xdr:colOff>
      <xdr:row>26</xdr:row>
      <xdr:rowOff>29255</xdr:rowOff>
    </xdr:to>
    <xdr:sp macro="" textlink="">
      <xdr:nvSpPr>
        <xdr:cNvPr id="206" name="SV">
          <a:extLst>
            <a:ext uri="{FF2B5EF4-FFF2-40B4-BE49-F238E27FC236}">
              <a16:creationId xmlns:a16="http://schemas.microsoft.com/office/drawing/2014/main" id="{00000000-0008-0000-0D00-0000CE000000}"/>
            </a:ext>
          </a:extLst>
        </xdr:cNvPr>
        <xdr:cNvSpPr>
          <a:spLocks/>
        </xdr:cNvSpPr>
      </xdr:nvSpPr>
      <xdr:spPr bwMode="auto">
        <a:xfrm>
          <a:off x="3268393" y="4629830"/>
          <a:ext cx="43655" cy="47625"/>
        </a:xfrm>
        <a:custGeom>
          <a:avLst/>
          <a:gdLst>
            <a:gd name="T0" fmla="*/ 2147483647 w 23"/>
            <a:gd name="T1" fmla="*/ 0 h 18"/>
            <a:gd name="T2" fmla="*/ 2147483647 w 23"/>
            <a:gd name="T3" fmla="*/ 2147483647 h 18"/>
            <a:gd name="T4" fmla="*/ 2147483647 w 23"/>
            <a:gd name="T5" fmla="*/ 2147483647 h 18"/>
            <a:gd name="T6" fmla="*/ 0 w 23"/>
            <a:gd name="T7" fmla="*/ 2147483647 h 18"/>
            <a:gd name="T8" fmla="*/ 2147483647 w 23"/>
            <a:gd name="T9" fmla="*/ 0 h 18"/>
            <a:gd name="T10" fmla="*/ 0 60000 65536"/>
            <a:gd name="T11" fmla="*/ 0 60000 65536"/>
            <a:gd name="T12" fmla="*/ 0 60000 65536"/>
            <a:gd name="T13" fmla="*/ 0 60000 65536"/>
            <a:gd name="T14" fmla="*/ 0 60000 65536"/>
            <a:gd name="connsiteX0" fmla="*/ 870 w 10000"/>
            <a:gd name="connsiteY0" fmla="*/ 0 h 18750"/>
            <a:gd name="connsiteX1" fmla="*/ 10000 w 10000"/>
            <a:gd name="connsiteY1" fmla="*/ 556 h 18750"/>
            <a:gd name="connsiteX2" fmla="*/ 9835 w 10000"/>
            <a:gd name="connsiteY2" fmla="*/ 18750 h 18750"/>
            <a:gd name="connsiteX3" fmla="*/ 0 w 10000"/>
            <a:gd name="connsiteY3" fmla="*/ 7222 h 18750"/>
            <a:gd name="connsiteX4" fmla="*/ 870 w 10000"/>
            <a:gd name="connsiteY4" fmla="*/ 0 h 18750"/>
            <a:gd name="connsiteX0" fmla="*/ 870 w 12114"/>
            <a:gd name="connsiteY0" fmla="*/ 0 h 18750"/>
            <a:gd name="connsiteX1" fmla="*/ 12114 w 12114"/>
            <a:gd name="connsiteY1" fmla="*/ 5556 h 18750"/>
            <a:gd name="connsiteX2" fmla="*/ 9835 w 12114"/>
            <a:gd name="connsiteY2" fmla="*/ 18750 h 18750"/>
            <a:gd name="connsiteX3" fmla="*/ 0 w 12114"/>
            <a:gd name="connsiteY3" fmla="*/ 7222 h 18750"/>
            <a:gd name="connsiteX4" fmla="*/ 870 w 12114"/>
            <a:gd name="connsiteY4" fmla="*/ 0 h 18750"/>
            <a:gd name="connsiteX0" fmla="*/ 870 w 12114"/>
            <a:gd name="connsiteY0" fmla="*/ 0 h 25000"/>
            <a:gd name="connsiteX1" fmla="*/ 12114 w 12114"/>
            <a:gd name="connsiteY1" fmla="*/ 11806 h 25000"/>
            <a:gd name="connsiteX2" fmla="*/ 9835 w 12114"/>
            <a:gd name="connsiteY2" fmla="*/ 25000 h 25000"/>
            <a:gd name="connsiteX3" fmla="*/ 0 w 12114"/>
            <a:gd name="connsiteY3" fmla="*/ 13472 h 25000"/>
            <a:gd name="connsiteX4" fmla="*/ 870 w 12114"/>
            <a:gd name="connsiteY4" fmla="*/ 0 h 25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114" h="25000">
              <a:moveTo>
                <a:pt x="870" y="0"/>
              </a:moveTo>
              <a:lnTo>
                <a:pt x="12114" y="11806"/>
              </a:lnTo>
              <a:lnTo>
                <a:pt x="9835" y="25000"/>
              </a:lnTo>
              <a:lnTo>
                <a:pt x="0" y="13472"/>
              </a:lnTo>
              <a:lnTo>
                <a:pt x="870" y="0"/>
              </a:lnTo>
              <a:close/>
            </a:path>
          </a:pathLst>
        </a:custGeom>
        <a:solidFill>
          <a:srgbClr val="A6A6A6">
            <a:lumMod val="100000"/>
          </a:srgbClr>
        </a:solidFill>
        <a:ln w="6350" cap="flat" cmpd="sng">
          <a:solidFill>
            <a:schemeClr val="bg1"/>
          </a:solidFill>
          <a:prstDash val="solid"/>
          <a:round/>
          <a:headEnd type="none" w="med" len="med"/>
          <a:tailEnd type="none" w="med" len="med"/>
        </a:ln>
        <a:effectLst/>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296024</xdr:colOff>
      <xdr:row>19</xdr:row>
      <xdr:rowOff>48647</xdr:rowOff>
    </xdr:from>
    <xdr:to>
      <xdr:col>9</xdr:col>
      <xdr:colOff>315579</xdr:colOff>
      <xdr:row>19</xdr:row>
      <xdr:rowOff>71666</xdr:rowOff>
    </xdr:to>
    <xdr:sp macro="" textlink="">
      <xdr:nvSpPr>
        <xdr:cNvPr id="207" name="LU">
          <a:extLst>
            <a:ext uri="{FF2B5EF4-FFF2-40B4-BE49-F238E27FC236}">
              <a16:creationId xmlns:a16="http://schemas.microsoft.com/office/drawing/2014/main" id="{00000000-0008-0000-0D00-0000CF000000}"/>
            </a:ext>
          </a:extLst>
        </xdr:cNvPr>
        <xdr:cNvSpPr>
          <a:spLocks/>
        </xdr:cNvSpPr>
      </xdr:nvSpPr>
      <xdr:spPr bwMode="auto">
        <a:xfrm>
          <a:off x="5887199" y="3563372"/>
          <a:ext cx="19555" cy="23019"/>
        </a:xfrm>
        <a:custGeom>
          <a:avLst/>
          <a:gdLst>
            <a:gd name="T0" fmla="*/ 22 w 1097536"/>
            <a:gd name="T1" fmla="*/ 0 h 1184223"/>
            <a:gd name="T2" fmla="*/ 0 w 1097536"/>
            <a:gd name="T3" fmla="*/ 30 h 1184223"/>
            <a:gd name="T4" fmla="*/ 21 w 1097536"/>
            <a:gd name="T5" fmla="*/ 86 h 1184223"/>
            <a:gd name="T6" fmla="*/ 50 w 1097536"/>
            <a:gd name="T7" fmla="*/ 60 h 1184223"/>
            <a:gd name="T8" fmla="*/ 51 w 1097536"/>
            <a:gd name="T9" fmla="*/ 37 h 1184223"/>
            <a:gd name="T10" fmla="*/ 22 w 1097536"/>
            <a:gd name="T11" fmla="*/ 0 h 1184223"/>
            <a:gd name="T12" fmla="*/ 0 60000 65536"/>
            <a:gd name="T13" fmla="*/ 0 60000 65536"/>
            <a:gd name="T14" fmla="*/ 0 60000 65536"/>
            <a:gd name="T15" fmla="*/ 0 60000 65536"/>
            <a:gd name="T16" fmla="*/ 0 60000 65536"/>
            <a:gd name="T17" fmla="*/ 0 60000 65536"/>
            <a:gd name="connsiteX0" fmla="*/ 482939 w 1067559"/>
            <a:gd name="connsiteY0" fmla="*/ 0 h 1184223"/>
            <a:gd name="connsiteX1" fmla="*/ 0 w 1067559"/>
            <a:gd name="connsiteY1" fmla="*/ 416160 h 1184223"/>
            <a:gd name="connsiteX2" fmla="*/ 452959 w 1067559"/>
            <a:gd name="connsiteY2" fmla="*/ 1184223 h 1184223"/>
            <a:gd name="connsiteX3" fmla="*/ 1067555 w 1067559"/>
            <a:gd name="connsiteY3" fmla="*/ 824459 h 1184223"/>
            <a:gd name="connsiteX4" fmla="*/ 482939 w 1067559"/>
            <a:gd name="connsiteY4" fmla="*/ 0 h 1184223"/>
            <a:gd name="connsiteX0" fmla="*/ 812201 w 1067559"/>
            <a:gd name="connsiteY0" fmla="*/ 0 h 1126927"/>
            <a:gd name="connsiteX1" fmla="*/ 0 w 1067559"/>
            <a:gd name="connsiteY1" fmla="*/ 358864 h 1126927"/>
            <a:gd name="connsiteX2" fmla="*/ 452959 w 1067559"/>
            <a:gd name="connsiteY2" fmla="*/ 1126927 h 1126927"/>
            <a:gd name="connsiteX3" fmla="*/ 1067555 w 1067559"/>
            <a:gd name="connsiteY3" fmla="*/ 767163 h 1126927"/>
            <a:gd name="connsiteX4" fmla="*/ 812201 w 1067559"/>
            <a:gd name="connsiteY4" fmla="*/ 0 h 1126927"/>
            <a:gd name="connsiteX0" fmla="*/ 417107 w 672465"/>
            <a:gd name="connsiteY0" fmla="*/ 0 h 1126927"/>
            <a:gd name="connsiteX1" fmla="*/ 0 w 672465"/>
            <a:gd name="connsiteY1" fmla="*/ 301566 h 1126927"/>
            <a:gd name="connsiteX2" fmla="*/ 57865 w 672465"/>
            <a:gd name="connsiteY2" fmla="*/ 1126927 h 1126927"/>
            <a:gd name="connsiteX3" fmla="*/ 672461 w 672465"/>
            <a:gd name="connsiteY3" fmla="*/ 767163 h 1126927"/>
            <a:gd name="connsiteX4" fmla="*/ 417107 w 672465"/>
            <a:gd name="connsiteY4" fmla="*/ 0 h 1126927"/>
            <a:gd name="connsiteX0" fmla="*/ 417107 w 672465"/>
            <a:gd name="connsiteY0" fmla="*/ 0 h 767175"/>
            <a:gd name="connsiteX1" fmla="*/ 0 w 672465"/>
            <a:gd name="connsiteY1" fmla="*/ 301566 h 767175"/>
            <a:gd name="connsiteX2" fmla="*/ 255413 w 672465"/>
            <a:gd name="connsiteY2" fmla="*/ 553922 h 767175"/>
            <a:gd name="connsiteX3" fmla="*/ 672461 w 672465"/>
            <a:gd name="connsiteY3" fmla="*/ 767163 h 767175"/>
            <a:gd name="connsiteX4" fmla="*/ 417107 w 672465"/>
            <a:gd name="connsiteY4" fmla="*/ 0 h 767175"/>
            <a:gd name="connsiteX0" fmla="*/ 417107 w 540776"/>
            <a:gd name="connsiteY0" fmla="*/ 0 h 553922"/>
            <a:gd name="connsiteX1" fmla="*/ 0 w 540776"/>
            <a:gd name="connsiteY1" fmla="*/ 301566 h 553922"/>
            <a:gd name="connsiteX2" fmla="*/ 255413 w 540776"/>
            <a:gd name="connsiteY2" fmla="*/ 553922 h 553922"/>
            <a:gd name="connsiteX3" fmla="*/ 540776 w 540776"/>
            <a:gd name="connsiteY3" fmla="*/ 480673 h 553922"/>
            <a:gd name="connsiteX4" fmla="*/ 417107 w 540776"/>
            <a:gd name="connsiteY4" fmla="*/ 0 h 55392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40776" h="553922">
              <a:moveTo>
                <a:pt x="417107" y="0"/>
              </a:moveTo>
              <a:lnTo>
                <a:pt x="0" y="301566"/>
              </a:lnTo>
              <a:lnTo>
                <a:pt x="255413" y="553922"/>
              </a:lnTo>
              <a:lnTo>
                <a:pt x="540776" y="480673"/>
              </a:lnTo>
              <a:lnTo>
                <a:pt x="417107"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9</xdr:col>
      <xdr:colOff>344005</xdr:colOff>
      <xdr:row>27</xdr:row>
      <xdr:rowOff>140026</xdr:rowOff>
    </xdr:from>
    <xdr:to>
      <xdr:col>9</xdr:col>
      <xdr:colOff>372230</xdr:colOff>
      <xdr:row>28</xdr:row>
      <xdr:rowOff>5382</xdr:rowOff>
    </xdr:to>
    <xdr:sp macro="" textlink="">
      <xdr:nvSpPr>
        <xdr:cNvPr id="208" name="GQ">
          <a:extLst>
            <a:ext uri="{FF2B5EF4-FFF2-40B4-BE49-F238E27FC236}">
              <a16:creationId xmlns:a16="http://schemas.microsoft.com/office/drawing/2014/main" id="{00000000-0008-0000-0D00-0000D0000000}"/>
            </a:ext>
          </a:extLst>
        </xdr:cNvPr>
        <xdr:cNvSpPr>
          <a:spLocks/>
        </xdr:cNvSpPr>
      </xdr:nvSpPr>
      <xdr:spPr bwMode="auto">
        <a:xfrm>
          <a:off x="5935180" y="4950151"/>
          <a:ext cx="28225" cy="27281"/>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3332 w 10000"/>
            <a:gd name="connsiteY0" fmla="*/ 1881 h 10001"/>
            <a:gd name="connsiteX1" fmla="*/ 1110 w 10000"/>
            <a:gd name="connsiteY1" fmla="*/ 4893 h 10001"/>
            <a:gd name="connsiteX2" fmla="*/ 0 w 10000"/>
            <a:gd name="connsiteY2" fmla="*/ 7529 h 10001"/>
            <a:gd name="connsiteX3" fmla="*/ 552 w 10000"/>
            <a:gd name="connsiteY3" fmla="*/ 9784 h 10001"/>
            <a:gd name="connsiteX4" fmla="*/ 1666 w 10000"/>
            <a:gd name="connsiteY4" fmla="*/ 9784 h 10001"/>
            <a:gd name="connsiteX5" fmla="*/ 2779 w 10000"/>
            <a:gd name="connsiteY5" fmla="*/ 8658 h 10001"/>
            <a:gd name="connsiteX6" fmla="*/ 2223 w 10000"/>
            <a:gd name="connsiteY6" fmla="*/ 6020 h 10001"/>
            <a:gd name="connsiteX7" fmla="*/ 5002 w 10000"/>
            <a:gd name="connsiteY7" fmla="*/ 6020 h 10001"/>
            <a:gd name="connsiteX8" fmla="*/ 6111 w 10000"/>
            <a:gd name="connsiteY8" fmla="*/ 7529 h 10001"/>
            <a:gd name="connsiteX9" fmla="*/ 8332 w 10000"/>
            <a:gd name="connsiteY9" fmla="*/ 7529 h 10001"/>
            <a:gd name="connsiteX10" fmla="*/ 8332 w 10000"/>
            <a:gd name="connsiteY10" fmla="*/ 6401 h 10001"/>
            <a:gd name="connsiteX11" fmla="*/ 8892 w 10000"/>
            <a:gd name="connsiteY11" fmla="*/ 5645 h 10001"/>
            <a:gd name="connsiteX12" fmla="*/ 9444 w 10000"/>
            <a:gd name="connsiteY12" fmla="*/ 6020 h 10001"/>
            <a:gd name="connsiteX13" fmla="*/ 8892 w 10000"/>
            <a:gd name="connsiteY13" fmla="*/ 3761 h 10001"/>
            <a:gd name="connsiteX14" fmla="*/ 10000 w 10000"/>
            <a:gd name="connsiteY14" fmla="*/ 2257 h 10001"/>
            <a:gd name="connsiteX15" fmla="*/ 10000 w 10000"/>
            <a:gd name="connsiteY15" fmla="*/ 750 h 10001"/>
            <a:gd name="connsiteX16" fmla="*/ 8892 w 10000"/>
            <a:gd name="connsiteY16" fmla="*/ 0 h 10001"/>
            <a:gd name="connsiteX17" fmla="*/ 7780 w 10000"/>
            <a:gd name="connsiteY17" fmla="*/ 0 h 10001"/>
            <a:gd name="connsiteX18" fmla="*/ 3888 w 10000"/>
            <a:gd name="connsiteY18" fmla="*/ 378 h 10001"/>
            <a:gd name="connsiteX19" fmla="*/ 3332 w 10000"/>
            <a:gd name="connsiteY19" fmla="*/ 0 h 10001"/>
            <a:gd name="connsiteX20" fmla="*/ 3332 w 10000"/>
            <a:gd name="connsiteY20" fmla="*/ 1881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3332 w 10000"/>
            <a:gd name="connsiteY18" fmla="*/ 0 h 10001"/>
            <a:gd name="connsiteX19" fmla="*/ 9846 w 10000"/>
            <a:gd name="connsiteY19"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9846 w 10000"/>
            <a:gd name="connsiteY18"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9846 w 10000"/>
            <a:gd name="connsiteY17" fmla="*/ 6305 h 10001"/>
            <a:gd name="connsiteX0" fmla="*/ 1110 w 10041"/>
            <a:gd name="connsiteY0" fmla="*/ 4893 h 10001"/>
            <a:gd name="connsiteX1" fmla="*/ 0 w 10041"/>
            <a:gd name="connsiteY1" fmla="*/ 7529 h 10001"/>
            <a:gd name="connsiteX2" fmla="*/ 552 w 10041"/>
            <a:gd name="connsiteY2" fmla="*/ 9784 h 10001"/>
            <a:gd name="connsiteX3" fmla="*/ 1666 w 10041"/>
            <a:gd name="connsiteY3" fmla="*/ 9784 h 10001"/>
            <a:gd name="connsiteX4" fmla="*/ 2779 w 10041"/>
            <a:gd name="connsiteY4" fmla="*/ 8658 h 10001"/>
            <a:gd name="connsiteX5" fmla="*/ 2223 w 10041"/>
            <a:gd name="connsiteY5" fmla="*/ 6020 h 10001"/>
            <a:gd name="connsiteX6" fmla="*/ 5002 w 10041"/>
            <a:gd name="connsiteY6" fmla="*/ 6020 h 10001"/>
            <a:gd name="connsiteX7" fmla="*/ 6111 w 10041"/>
            <a:gd name="connsiteY7" fmla="*/ 7529 h 10001"/>
            <a:gd name="connsiteX8" fmla="*/ 8332 w 10041"/>
            <a:gd name="connsiteY8" fmla="*/ 7529 h 10001"/>
            <a:gd name="connsiteX9" fmla="*/ 8332 w 10041"/>
            <a:gd name="connsiteY9" fmla="*/ 6401 h 10001"/>
            <a:gd name="connsiteX10" fmla="*/ 8892 w 10041"/>
            <a:gd name="connsiteY10" fmla="*/ 5645 h 10001"/>
            <a:gd name="connsiteX11" fmla="*/ 9444 w 10041"/>
            <a:gd name="connsiteY11" fmla="*/ 6020 h 10001"/>
            <a:gd name="connsiteX12" fmla="*/ 10000 w 10041"/>
            <a:gd name="connsiteY12" fmla="*/ 2257 h 10001"/>
            <a:gd name="connsiteX13" fmla="*/ 10000 w 10041"/>
            <a:gd name="connsiteY13" fmla="*/ 750 h 10001"/>
            <a:gd name="connsiteX14" fmla="*/ 8892 w 10041"/>
            <a:gd name="connsiteY14" fmla="*/ 0 h 10001"/>
            <a:gd name="connsiteX15" fmla="*/ 7780 w 10041"/>
            <a:gd name="connsiteY15" fmla="*/ 0 h 10001"/>
            <a:gd name="connsiteX16" fmla="*/ 9846 w 10041"/>
            <a:gd name="connsiteY16" fmla="*/ 6305 h 10001"/>
            <a:gd name="connsiteX0" fmla="*/ 1110 w 10011"/>
            <a:gd name="connsiteY0" fmla="*/ 4893 h 10001"/>
            <a:gd name="connsiteX1" fmla="*/ 0 w 10011"/>
            <a:gd name="connsiteY1" fmla="*/ 7529 h 10001"/>
            <a:gd name="connsiteX2" fmla="*/ 552 w 10011"/>
            <a:gd name="connsiteY2" fmla="*/ 9784 h 10001"/>
            <a:gd name="connsiteX3" fmla="*/ 1666 w 10011"/>
            <a:gd name="connsiteY3" fmla="*/ 9784 h 10001"/>
            <a:gd name="connsiteX4" fmla="*/ 2779 w 10011"/>
            <a:gd name="connsiteY4" fmla="*/ 8658 h 10001"/>
            <a:gd name="connsiteX5" fmla="*/ 2223 w 10011"/>
            <a:gd name="connsiteY5" fmla="*/ 6020 h 10001"/>
            <a:gd name="connsiteX6" fmla="*/ 5002 w 10011"/>
            <a:gd name="connsiteY6" fmla="*/ 6020 h 10001"/>
            <a:gd name="connsiteX7" fmla="*/ 6111 w 10011"/>
            <a:gd name="connsiteY7" fmla="*/ 7529 h 10001"/>
            <a:gd name="connsiteX8" fmla="*/ 8332 w 10011"/>
            <a:gd name="connsiteY8" fmla="*/ 7529 h 10001"/>
            <a:gd name="connsiteX9" fmla="*/ 8332 w 10011"/>
            <a:gd name="connsiteY9" fmla="*/ 6401 h 10001"/>
            <a:gd name="connsiteX10" fmla="*/ 8892 w 10011"/>
            <a:gd name="connsiteY10" fmla="*/ 5645 h 10001"/>
            <a:gd name="connsiteX11" fmla="*/ 9444 w 10011"/>
            <a:gd name="connsiteY11" fmla="*/ 6020 h 10001"/>
            <a:gd name="connsiteX12" fmla="*/ 10000 w 10011"/>
            <a:gd name="connsiteY12" fmla="*/ 2257 h 10001"/>
            <a:gd name="connsiteX13" fmla="*/ 8892 w 10011"/>
            <a:gd name="connsiteY13" fmla="*/ 0 h 10001"/>
            <a:gd name="connsiteX14" fmla="*/ 7780 w 10011"/>
            <a:gd name="connsiteY14" fmla="*/ 0 h 10001"/>
            <a:gd name="connsiteX15" fmla="*/ 9846 w 10011"/>
            <a:gd name="connsiteY15" fmla="*/ 6305 h 1000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15" fmla="*/ 1110 w 10067"/>
            <a:gd name="connsiteY15" fmla="*/ 5033 h 10141"/>
            <a:gd name="connsiteX0" fmla="*/ 7780 w 16514"/>
            <a:gd name="connsiteY0" fmla="*/ 0 h 10001"/>
            <a:gd name="connsiteX1" fmla="*/ 9846 w 16514"/>
            <a:gd name="connsiteY1" fmla="*/ 6305 h 10001"/>
            <a:gd name="connsiteX2" fmla="*/ 1110 w 16514"/>
            <a:gd name="connsiteY2" fmla="*/ 4893 h 10001"/>
            <a:gd name="connsiteX3" fmla="*/ 0 w 16514"/>
            <a:gd name="connsiteY3" fmla="*/ 7529 h 10001"/>
            <a:gd name="connsiteX4" fmla="*/ 552 w 16514"/>
            <a:gd name="connsiteY4" fmla="*/ 9784 h 10001"/>
            <a:gd name="connsiteX5" fmla="*/ 1666 w 16514"/>
            <a:gd name="connsiteY5" fmla="*/ 9784 h 10001"/>
            <a:gd name="connsiteX6" fmla="*/ 2779 w 16514"/>
            <a:gd name="connsiteY6" fmla="*/ 8658 h 10001"/>
            <a:gd name="connsiteX7" fmla="*/ 2223 w 16514"/>
            <a:gd name="connsiteY7" fmla="*/ 6020 h 10001"/>
            <a:gd name="connsiteX8" fmla="*/ 5002 w 16514"/>
            <a:gd name="connsiteY8" fmla="*/ 6020 h 10001"/>
            <a:gd name="connsiteX9" fmla="*/ 6111 w 16514"/>
            <a:gd name="connsiteY9" fmla="*/ 7529 h 10001"/>
            <a:gd name="connsiteX10" fmla="*/ 8332 w 16514"/>
            <a:gd name="connsiteY10" fmla="*/ 7529 h 10001"/>
            <a:gd name="connsiteX11" fmla="*/ 8332 w 16514"/>
            <a:gd name="connsiteY11" fmla="*/ 6401 h 10001"/>
            <a:gd name="connsiteX12" fmla="*/ 8892 w 16514"/>
            <a:gd name="connsiteY12" fmla="*/ 5645 h 10001"/>
            <a:gd name="connsiteX13" fmla="*/ 9444 w 16514"/>
            <a:gd name="connsiteY13" fmla="*/ 6020 h 10001"/>
            <a:gd name="connsiteX14" fmla="*/ 16514 w 16514"/>
            <a:gd name="connsiteY14" fmla="*/ 6681 h 10001"/>
            <a:gd name="connsiteX0" fmla="*/ 7780 w 16514"/>
            <a:gd name="connsiteY0" fmla="*/ 445 h 10446"/>
            <a:gd name="connsiteX1" fmla="*/ 7465 w 16514"/>
            <a:gd name="connsiteY1" fmla="*/ 473 h 10446"/>
            <a:gd name="connsiteX2" fmla="*/ 9846 w 16514"/>
            <a:gd name="connsiteY2" fmla="*/ 6750 h 10446"/>
            <a:gd name="connsiteX3" fmla="*/ 1110 w 16514"/>
            <a:gd name="connsiteY3" fmla="*/ 5338 h 10446"/>
            <a:gd name="connsiteX4" fmla="*/ 0 w 16514"/>
            <a:gd name="connsiteY4" fmla="*/ 7974 h 10446"/>
            <a:gd name="connsiteX5" fmla="*/ 552 w 16514"/>
            <a:gd name="connsiteY5" fmla="*/ 10229 h 10446"/>
            <a:gd name="connsiteX6" fmla="*/ 1666 w 16514"/>
            <a:gd name="connsiteY6" fmla="*/ 10229 h 10446"/>
            <a:gd name="connsiteX7" fmla="*/ 2779 w 16514"/>
            <a:gd name="connsiteY7" fmla="*/ 9103 h 10446"/>
            <a:gd name="connsiteX8" fmla="*/ 2223 w 16514"/>
            <a:gd name="connsiteY8" fmla="*/ 6465 h 10446"/>
            <a:gd name="connsiteX9" fmla="*/ 5002 w 16514"/>
            <a:gd name="connsiteY9" fmla="*/ 6465 h 10446"/>
            <a:gd name="connsiteX10" fmla="*/ 6111 w 16514"/>
            <a:gd name="connsiteY10" fmla="*/ 7974 h 10446"/>
            <a:gd name="connsiteX11" fmla="*/ 8332 w 16514"/>
            <a:gd name="connsiteY11" fmla="*/ 7974 h 10446"/>
            <a:gd name="connsiteX12" fmla="*/ 8332 w 16514"/>
            <a:gd name="connsiteY12" fmla="*/ 6846 h 10446"/>
            <a:gd name="connsiteX13" fmla="*/ 8892 w 16514"/>
            <a:gd name="connsiteY13" fmla="*/ 6090 h 10446"/>
            <a:gd name="connsiteX14" fmla="*/ 9444 w 16514"/>
            <a:gd name="connsiteY14" fmla="*/ 6465 h 10446"/>
            <a:gd name="connsiteX15" fmla="*/ 16514 w 16514"/>
            <a:gd name="connsiteY15" fmla="*/ 7126 h 10446"/>
            <a:gd name="connsiteX0" fmla="*/ 7465 w 16514"/>
            <a:gd name="connsiteY0" fmla="*/ 0 h 9973"/>
            <a:gd name="connsiteX1" fmla="*/ 9846 w 16514"/>
            <a:gd name="connsiteY1" fmla="*/ 6277 h 9973"/>
            <a:gd name="connsiteX2" fmla="*/ 1110 w 16514"/>
            <a:gd name="connsiteY2" fmla="*/ 4865 h 9973"/>
            <a:gd name="connsiteX3" fmla="*/ 0 w 16514"/>
            <a:gd name="connsiteY3" fmla="*/ 7501 h 9973"/>
            <a:gd name="connsiteX4" fmla="*/ 552 w 16514"/>
            <a:gd name="connsiteY4" fmla="*/ 9756 h 9973"/>
            <a:gd name="connsiteX5" fmla="*/ 1666 w 16514"/>
            <a:gd name="connsiteY5" fmla="*/ 9756 h 9973"/>
            <a:gd name="connsiteX6" fmla="*/ 2779 w 16514"/>
            <a:gd name="connsiteY6" fmla="*/ 8630 h 9973"/>
            <a:gd name="connsiteX7" fmla="*/ 2223 w 16514"/>
            <a:gd name="connsiteY7" fmla="*/ 5992 h 9973"/>
            <a:gd name="connsiteX8" fmla="*/ 5002 w 16514"/>
            <a:gd name="connsiteY8" fmla="*/ 5992 h 9973"/>
            <a:gd name="connsiteX9" fmla="*/ 6111 w 16514"/>
            <a:gd name="connsiteY9" fmla="*/ 7501 h 9973"/>
            <a:gd name="connsiteX10" fmla="*/ 8332 w 16514"/>
            <a:gd name="connsiteY10" fmla="*/ 7501 h 9973"/>
            <a:gd name="connsiteX11" fmla="*/ 8332 w 16514"/>
            <a:gd name="connsiteY11" fmla="*/ 6373 h 9973"/>
            <a:gd name="connsiteX12" fmla="*/ 8892 w 16514"/>
            <a:gd name="connsiteY12" fmla="*/ 5617 h 9973"/>
            <a:gd name="connsiteX13" fmla="*/ 9444 w 16514"/>
            <a:gd name="connsiteY13" fmla="*/ 5992 h 9973"/>
            <a:gd name="connsiteX14" fmla="*/ 16514 w 16514"/>
            <a:gd name="connsiteY14" fmla="*/ 6653 h 9973"/>
            <a:gd name="connsiteX0" fmla="*/ 5962 w 10000"/>
            <a:gd name="connsiteY0" fmla="*/ 1504 h 5209"/>
            <a:gd name="connsiteX1" fmla="*/ 672 w 10000"/>
            <a:gd name="connsiteY1" fmla="*/ 88 h 5209"/>
            <a:gd name="connsiteX2" fmla="*/ 0 w 10000"/>
            <a:gd name="connsiteY2" fmla="*/ 2731 h 5209"/>
            <a:gd name="connsiteX3" fmla="*/ 334 w 10000"/>
            <a:gd name="connsiteY3" fmla="*/ 4992 h 5209"/>
            <a:gd name="connsiteX4" fmla="*/ 1009 w 10000"/>
            <a:gd name="connsiteY4" fmla="*/ 4992 h 5209"/>
            <a:gd name="connsiteX5" fmla="*/ 1683 w 10000"/>
            <a:gd name="connsiteY5" fmla="*/ 3863 h 5209"/>
            <a:gd name="connsiteX6" fmla="*/ 1346 w 10000"/>
            <a:gd name="connsiteY6" fmla="*/ 1218 h 5209"/>
            <a:gd name="connsiteX7" fmla="*/ 3029 w 10000"/>
            <a:gd name="connsiteY7" fmla="*/ 1218 h 5209"/>
            <a:gd name="connsiteX8" fmla="*/ 3700 w 10000"/>
            <a:gd name="connsiteY8" fmla="*/ 2731 h 5209"/>
            <a:gd name="connsiteX9" fmla="*/ 5045 w 10000"/>
            <a:gd name="connsiteY9" fmla="*/ 2731 h 5209"/>
            <a:gd name="connsiteX10" fmla="*/ 5045 w 10000"/>
            <a:gd name="connsiteY10" fmla="*/ 1600 h 5209"/>
            <a:gd name="connsiteX11" fmla="*/ 5385 w 10000"/>
            <a:gd name="connsiteY11" fmla="*/ 842 h 5209"/>
            <a:gd name="connsiteX12" fmla="*/ 5719 w 10000"/>
            <a:gd name="connsiteY12" fmla="*/ 1218 h 5209"/>
            <a:gd name="connsiteX13" fmla="*/ 10000 w 10000"/>
            <a:gd name="connsiteY13" fmla="*/ 1881 h 5209"/>
            <a:gd name="connsiteX0" fmla="*/ 5962 w 5962"/>
            <a:gd name="connsiteY0" fmla="*/ 2718 h 9832"/>
            <a:gd name="connsiteX1" fmla="*/ 672 w 5962"/>
            <a:gd name="connsiteY1" fmla="*/ 0 h 9832"/>
            <a:gd name="connsiteX2" fmla="*/ 0 w 5962"/>
            <a:gd name="connsiteY2" fmla="*/ 5074 h 9832"/>
            <a:gd name="connsiteX3" fmla="*/ 334 w 5962"/>
            <a:gd name="connsiteY3" fmla="*/ 9414 h 9832"/>
            <a:gd name="connsiteX4" fmla="*/ 1009 w 5962"/>
            <a:gd name="connsiteY4" fmla="*/ 9414 h 9832"/>
            <a:gd name="connsiteX5" fmla="*/ 1683 w 5962"/>
            <a:gd name="connsiteY5" fmla="*/ 7247 h 9832"/>
            <a:gd name="connsiteX6" fmla="*/ 1346 w 5962"/>
            <a:gd name="connsiteY6" fmla="*/ 2169 h 9832"/>
            <a:gd name="connsiteX7" fmla="*/ 3029 w 5962"/>
            <a:gd name="connsiteY7" fmla="*/ 2169 h 9832"/>
            <a:gd name="connsiteX8" fmla="*/ 3700 w 5962"/>
            <a:gd name="connsiteY8" fmla="*/ 5074 h 9832"/>
            <a:gd name="connsiteX9" fmla="*/ 5045 w 5962"/>
            <a:gd name="connsiteY9" fmla="*/ 5074 h 9832"/>
            <a:gd name="connsiteX10" fmla="*/ 5045 w 5962"/>
            <a:gd name="connsiteY10" fmla="*/ 2903 h 9832"/>
            <a:gd name="connsiteX11" fmla="*/ 5385 w 5962"/>
            <a:gd name="connsiteY11" fmla="*/ 1447 h 9832"/>
            <a:gd name="connsiteX12" fmla="*/ 5719 w 5962"/>
            <a:gd name="connsiteY12" fmla="*/ 2169 h 9832"/>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11" fmla="*/ 9032 w 10000"/>
            <a:gd name="connsiteY11" fmla="*/ 1472 h 10000"/>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0" fmla="*/ 1127 w 8462"/>
            <a:gd name="connsiteY0" fmla="*/ 0 h 10000"/>
            <a:gd name="connsiteX1" fmla="*/ 0 w 8462"/>
            <a:gd name="connsiteY1" fmla="*/ 5161 h 10000"/>
            <a:gd name="connsiteX2" fmla="*/ 560 w 8462"/>
            <a:gd name="connsiteY2" fmla="*/ 9575 h 10000"/>
            <a:gd name="connsiteX3" fmla="*/ 1692 w 8462"/>
            <a:gd name="connsiteY3" fmla="*/ 9575 h 10000"/>
            <a:gd name="connsiteX4" fmla="*/ 2823 w 8462"/>
            <a:gd name="connsiteY4" fmla="*/ 7371 h 10000"/>
            <a:gd name="connsiteX5" fmla="*/ 2258 w 8462"/>
            <a:gd name="connsiteY5" fmla="*/ 2206 h 10000"/>
            <a:gd name="connsiteX6" fmla="*/ 5081 w 8462"/>
            <a:gd name="connsiteY6" fmla="*/ 2206 h 10000"/>
            <a:gd name="connsiteX7" fmla="*/ 6206 w 8462"/>
            <a:gd name="connsiteY7" fmla="*/ 5161 h 10000"/>
            <a:gd name="connsiteX8" fmla="*/ 8462 w 8462"/>
            <a:gd name="connsiteY8" fmla="*/ 5161 h 10000"/>
            <a:gd name="connsiteX9" fmla="*/ 8462 w 8462"/>
            <a:gd name="connsiteY9" fmla="*/ 2953 h 10000"/>
            <a:gd name="connsiteX0" fmla="*/ 1332 w 10000"/>
            <a:gd name="connsiteY0" fmla="*/ 0 h 10000"/>
            <a:gd name="connsiteX1" fmla="*/ 0 w 10000"/>
            <a:gd name="connsiteY1" fmla="*/ 5161 h 10000"/>
            <a:gd name="connsiteX2" fmla="*/ 662 w 10000"/>
            <a:gd name="connsiteY2" fmla="*/ 9575 h 10000"/>
            <a:gd name="connsiteX3" fmla="*/ 2000 w 10000"/>
            <a:gd name="connsiteY3" fmla="*/ 9575 h 10000"/>
            <a:gd name="connsiteX4" fmla="*/ 3336 w 10000"/>
            <a:gd name="connsiteY4" fmla="*/ 7371 h 10000"/>
            <a:gd name="connsiteX5" fmla="*/ 2668 w 10000"/>
            <a:gd name="connsiteY5" fmla="*/ 2206 h 10000"/>
            <a:gd name="connsiteX6" fmla="*/ 6004 w 10000"/>
            <a:gd name="connsiteY6" fmla="*/ 2206 h 10000"/>
            <a:gd name="connsiteX7" fmla="*/ 7334 w 10000"/>
            <a:gd name="connsiteY7" fmla="*/ 5161 h 10000"/>
            <a:gd name="connsiteX8" fmla="*/ 10000 w 10000"/>
            <a:gd name="connsiteY8" fmla="*/ 5161 h 10000"/>
            <a:gd name="connsiteX0" fmla="*/ 1332 w 7334"/>
            <a:gd name="connsiteY0" fmla="*/ 0 h 10000"/>
            <a:gd name="connsiteX1" fmla="*/ 0 w 7334"/>
            <a:gd name="connsiteY1" fmla="*/ 5161 h 10000"/>
            <a:gd name="connsiteX2" fmla="*/ 662 w 7334"/>
            <a:gd name="connsiteY2" fmla="*/ 9575 h 10000"/>
            <a:gd name="connsiteX3" fmla="*/ 2000 w 7334"/>
            <a:gd name="connsiteY3" fmla="*/ 9575 h 10000"/>
            <a:gd name="connsiteX4" fmla="*/ 3336 w 7334"/>
            <a:gd name="connsiteY4" fmla="*/ 7371 h 10000"/>
            <a:gd name="connsiteX5" fmla="*/ 2668 w 7334"/>
            <a:gd name="connsiteY5" fmla="*/ 2206 h 10000"/>
            <a:gd name="connsiteX6" fmla="*/ 6004 w 7334"/>
            <a:gd name="connsiteY6" fmla="*/ 2206 h 10000"/>
            <a:gd name="connsiteX7" fmla="*/ 7334 w 7334"/>
            <a:gd name="connsiteY7" fmla="*/ 5161 h 10000"/>
            <a:gd name="connsiteX0" fmla="*/ 1816 w 8187"/>
            <a:gd name="connsiteY0" fmla="*/ 0 h 10000"/>
            <a:gd name="connsiteX1" fmla="*/ 0 w 8187"/>
            <a:gd name="connsiteY1" fmla="*/ 5161 h 10000"/>
            <a:gd name="connsiteX2" fmla="*/ 903 w 8187"/>
            <a:gd name="connsiteY2" fmla="*/ 9575 h 10000"/>
            <a:gd name="connsiteX3" fmla="*/ 2727 w 8187"/>
            <a:gd name="connsiteY3" fmla="*/ 9575 h 10000"/>
            <a:gd name="connsiteX4" fmla="*/ 4549 w 8187"/>
            <a:gd name="connsiteY4" fmla="*/ 7371 h 10000"/>
            <a:gd name="connsiteX5" fmla="*/ 3638 w 8187"/>
            <a:gd name="connsiteY5" fmla="*/ 2206 h 10000"/>
            <a:gd name="connsiteX6" fmla="*/ 8187 w 8187"/>
            <a:gd name="connsiteY6" fmla="*/ 2206 h 10000"/>
            <a:gd name="connsiteX0" fmla="*/ 2218 w 5556"/>
            <a:gd name="connsiteY0" fmla="*/ 0 h 10000"/>
            <a:gd name="connsiteX1" fmla="*/ 0 w 5556"/>
            <a:gd name="connsiteY1" fmla="*/ 5161 h 10000"/>
            <a:gd name="connsiteX2" fmla="*/ 1103 w 5556"/>
            <a:gd name="connsiteY2" fmla="*/ 9575 h 10000"/>
            <a:gd name="connsiteX3" fmla="*/ 3331 w 5556"/>
            <a:gd name="connsiteY3" fmla="*/ 9575 h 10000"/>
            <a:gd name="connsiteX4" fmla="*/ 5556 w 5556"/>
            <a:gd name="connsiteY4" fmla="*/ 7371 h 10000"/>
            <a:gd name="connsiteX5" fmla="*/ 4444 w 5556"/>
            <a:gd name="connsiteY5" fmla="*/ 2206 h 10000"/>
            <a:gd name="connsiteX0" fmla="*/ 2781 w 10010"/>
            <a:gd name="connsiteY0" fmla="*/ 50 h 7794"/>
            <a:gd name="connsiteX1" fmla="*/ 10 w 10010"/>
            <a:gd name="connsiteY1" fmla="*/ 2955 h 7794"/>
            <a:gd name="connsiteX2" fmla="*/ 1995 w 10010"/>
            <a:gd name="connsiteY2" fmla="*/ 7369 h 7794"/>
            <a:gd name="connsiteX3" fmla="*/ 6005 w 10010"/>
            <a:gd name="connsiteY3" fmla="*/ 7369 h 7794"/>
            <a:gd name="connsiteX4" fmla="*/ 10010 w 10010"/>
            <a:gd name="connsiteY4" fmla="*/ 5165 h 7794"/>
            <a:gd name="connsiteX5" fmla="*/ 8009 w 10010"/>
            <a:gd name="connsiteY5" fmla="*/ 0 h 7794"/>
            <a:gd name="connsiteX0" fmla="*/ 2778 w 10000"/>
            <a:gd name="connsiteY0" fmla="*/ 64 h 10000"/>
            <a:gd name="connsiteX1" fmla="*/ 10 w 10000"/>
            <a:gd name="connsiteY1" fmla="*/ 3791 h 10000"/>
            <a:gd name="connsiteX2" fmla="*/ 1993 w 10000"/>
            <a:gd name="connsiteY2" fmla="*/ 9455 h 10000"/>
            <a:gd name="connsiteX3" fmla="*/ 5999 w 10000"/>
            <a:gd name="connsiteY3" fmla="*/ 9455 h 10000"/>
            <a:gd name="connsiteX4" fmla="*/ 10000 w 10000"/>
            <a:gd name="connsiteY4" fmla="*/ 6627 h 10000"/>
            <a:gd name="connsiteX5" fmla="*/ 8001 w 10000"/>
            <a:gd name="connsiteY5" fmla="*/ 0 h 10000"/>
            <a:gd name="connsiteX6" fmla="*/ 2778 w 10000"/>
            <a:gd name="connsiteY6" fmla="*/ 64 h 10000"/>
            <a:gd name="connsiteX0" fmla="*/ 4039 w 10042"/>
            <a:gd name="connsiteY0" fmla="*/ 3050 h 10092"/>
            <a:gd name="connsiteX1" fmla="*/ 52 w 10042"/>
            <a:gd name="connsiteY1" fmla="*/ 3883 h 10092"/>
            <a:gd name="connsiteX2" fmla="*/ 2035 w 10042"/>
            <a:gd name="connsiteY2" fmla="*/ 9547 h 10092"/>
            <a:gd name="connsiteX3" fmla="*/ 6041 w 10042"/>
            <a:gd name="connsiteY3" fmla="*/ 9547 h 10092"/>
            <a:gd name="connsiteX4" fmla="*/ 10042 w 10042"/>
            <a:gd name="connsiteY4" fmla="*/ 6719 h 10092"/>
            <a:gd name="connsiteX5" fmla="*/ 8043 w 10042"/>
            <a:gd name="connsiteY5" fmla="*/ 92 h 10092"/>
            <a:gd name="connsiteX6" fmla="*/ 4039 w 10042"/>
            <a:gd name="connsiteY6" fmla="*/ 3050 h 10092"/>
            <a:gd name="connsiteX0" fmla="*/ 4039 w 10094"/>
            <a:gd name="connsiteY0" fmla="*/ 332 h 7374"/>
            <a:gd name="connsiteX1" fmla="*/ 52 w 10094"/>
            <a:gd name="connsiteY1" fmla="*/ 1165 h 7374"/>
            <a:gd name="connsiteX2" fmla="*/ 2035 w 10094"/>
            <a:gd name="connsiteY2" fmla="*/ 6829 h 7374"/>
            <a:gd name="connsiteX3" fmla="*/ 6041 w 10094"/>
            <a:gd name="connsiteY3" fmla="*/ 6829 h 7374"/>
            <a:gd name="connsiteX4" fmla="*/ 10042 w 10094"/>
            <a:gd name="connsiteY4" fmla="*/ 4001 h 7374"/>
            <a:gd name="connsiteX5" fmla="*/ 8043 w 10094"/>
            <a:gd name="connsiteY5" fmla="*/ 1425 h 7374"/>
            <a:gd name="connsiteX6" fmla="*/ 4039 w 10094"/>
            <a:gd name="connsiteY6" fmla="*/ 332 h 7374"/>
            <a:gd name="connsiteX0" fmla="*/ 4001 w 9999"/>
            <a:gd name="connsiteY0" fmla="*/ 1057 h 8645"/>
            <a:gd name="connsiteX1" fmla="*/ 52 w 9999"/>
            <a:gd name="connsiteY1" fmla="*/ 225 h 8645"/>
            <a:gd name="connsiteX2" fmla="*/ 2016 w 9999"/>
            <a:gd name="connsiteY2" fmla="*/ 7906 h 8645"/>
            <a:gd name="connsiteX3" fmla="*/ 5985 w 9999"/>
            <a:gd name="connsiteY3" fmla="*/ 7906 h 8645"/>
            <a:gd name="connsiteX4" fmla="*/ 9948 w 9999"/>
            <a:gd name="connsiteY4" fmla="*/ 4071 h 8645"/>
            <a:gd name="connsiteX5" fmla="*/ 7968 w 9999"/>
            <a:gd name="connsiteY5" fmla="*/ 577 h 8645"/>
            <a:gd name="connsiteX6" fmla="*/ 4001 w 9999"/>
            <a:gd name="connsiteY6" fmla="*/ 1057 h 8645"/>
            <a:gd name="connsiteX0" fmla="*/ 2875 w 8874"/>
            <a:gd name="connsiteY0" fmla="*/ 1077 h 9666"/>
            <a:gd name="connsiteX1" fmla="*/ 134 w 8874"/>
            <a:gd name="connsiteY1" fmla="*/ 2838 h 9666"/>
            <a:gd name="connsiteX2" fmla="*/ 890 w 8874"/>
            <a:gd name="connsiteY2" fmla="*/ 8999 h 9666"/>
            <a:gd name="connsiteX3" fmla="*/ 4860 w 8874"/>
            <a:gd name="connsiteY3" fmla="*/ 8999 h 9666"/>
            <a:gd name="connsiteX4" fmla="*/ 8823 w 8874"/>
            <a:gd name="connsiteY4" fmla="*/ 4563 h 9666"/>
            <a:gd name="connsiteX5" fmla="*/ 6843 w 8874"/>
            <a:gd name="connsiteY5" fmla="*/ 521 h 9666"/>
            <a:gd name="connsiteX6" fmla="*/ 2875 w 8874"/>
            <a:gd name="connsiteY6" fmla="*/ 1077 h 9666"/>
            <a:gd name="connsiteX0" fmla="*/ 603 w 10105"/>
            <a:gd name="connsiteY0" fmla="*/ 1114 h 10000"/>
            <a:gd name="connsiteX1" fmla="*/ 237 w 10105"/>
            <a:gd name="connsiteY1" fmla="*/ 2936 h 10000"/>
            <a:gd name="connsiteX2" fmla="*/ 1089 w 10105"/>
            <a:gd name="connsiteY2" fmla="*/ 9310 h 10000"/>
            <a:gd name="connsiteX3" fmla="*/ 5563 w 10105"/>
            <a:gd name="connsiteY3" fmla="*/ 9310 h 10000"/>
            <a:gd name="connsiteX4" fmla="*/ 10029 w 10105"/>
            <a:gd name="connsiteY4" fmla="*/ 4721 h 10000"/>
            <a:gd name="connsiteX5" fmla="*/ 7797 w 10105"/>
            <a:gd name="connsiteY5" fmla="*/ 539 h 10000"/>
            <a:gd name="connsiteX6" fmla="*/ 603 w 10105"/>
            <a:gd name="connsiteY6" fmla="*/ 1114 h 10000"/>
            <a:gd name="connsiteX0" fmla="*/ 403 w 9905"/>
            <a:gd name="connsiteY0" fmla="*/ 1114 h 9908"/>
            <a:gd name="connsiteX1" fmla="*/ 718 w 9905"/>
            <a:gd name="connsiteY1" fmla="*/ 4345 h 9908"/>
            <a:gd name="connsiteX2" fmla="*/ 889 w 9905"/>
            <a:gd name="connsiteY2" fmla="*/ 9310 h 9908"/>
            <a:gd name="connsiteX3" fmla="*/ 5363 w 9905"/>
            <a:gd name="connsiteY3" fmla="*/ 9310 h 9908"/>
            <a:gd name="connsiteX4" fmla="*/ 9829 w 9905"/>
            <a:gd name="connsiteY4" fmla="*/ 4721 h 9908"/>
            <a:gd name="connsiteX5" fmla="*/ 7597 w 9905"/>
            <a:gd name="connsiteY5" fmla="*/ 539 h 9908"/>
            <a:gd name="connsiteX6" fmla="*/ 403 w 9905"/>
            <a:gd name="connsiteY6" fmla="*/ 1114 h 9908"/>
            <a:gd name="connsiteX0" fmla="*/ 407 w 9934"/>
            <a:gd name="connsiteY0" fmla="*/ 1124 h 10302"/>
            <a:gd name="connsiteX1" fmla="*/ 725 w 9934"/>
            <a:gd name="connsiteY1" fmla="*/ 4385 h 10302"/>
            <a:gd name="connsiteX2" fmla="*/ 898 w 9934"/>
            <a:gd name="connsiteY2" fmla="*/ 9396 h 10302"/>
            <a:gd name="connsiteX3" fmla="*/ 8163 w 9934"/>
            <a:gd name="connsiteY3" fmla="*/ 9870 h 10302"/>
            <a:gd name="connsiteX4" fmla="*/ 9923 w 9934"/>
            <a:gd name="connsiteY4" fmla="*/ 4765 h 10302"/>
            <a:gd name="connsiteX5" fmla="*/ 7670 w 9934"/>
            <a:gd name="connsiteY5" fmla="*/ 544 h 10302"/>
            <a:gd name="connsiteX6" fmla="*/ 407 w 9934"/>
            <a:gd name="connsiteY6" fmla="*/ 1124 h 10302"/>
            <a:gd name="connsiteX0" fmla="*/ 409 w 8907"/>
            <a:gd name="connsiteY0" fmla="*/ 1429 h 10338"/>
            <a:gd name="connsiteX1" fmla="*/ 729 w 8907"/>
            <a:gd name="connsiteY1" fmla="*/ 4594 h 10338"/>
            <a:gd name="connsiteX2" fmla="*/ 903 w 8907"/>
            <a:gd name="connsiteY2" fmla="*/ 9459 h 10338"/>
            <a:gd name="connsiteX3" fmla="*/ 8216 w 8907"/>
            <a:gd name="connsiteY3" fmla="*/ 9919 h 10338"/>
            <a:gd name="connsiteX4" fmla="*/ 7720 w 8907"/>
            <a:gd name="connsiteY4" fmla="*/ 866 h 10338"/>
            <a:gd name="connsiteX5" fmla="*/ 409 w 8907"/>
            <a:gd name="connsiteY5" fmla="*/ 1429 h 10338"/>
            <a:gd name="connsiteX0" fmla="*/ 459 w 10577"/>
            <a:gd name="connsiteY0" fmla="*/ 1227 h 9088"/>
            <a:gd name="connsiteX1" fmla="*/ 818 w 10577"/>
            <a:gd name="connsiteY1" fmla="*/ 4289 h 9088"/>
            <a:gd name="connsiteX2" fmla="*/ 1014 w 10577"/>
            <a:gd name="connsiteY2" fmla="*/ 8995 h 9088"/>
            <a:gd name="connsiteX3" fmla="*/ 10001 w 10577"/>
            <a:gd name="connsiteY3" fmla="*/ 7215 h 9088"/>
            <a:gd name="connsiteX4" fmla="*/ 8667 w 10577"/>
            <a:gd name="connsiteY4" fmla="*/ 683 h 9088"/>
            <a:gd name="connsiteX5" fmla="*/ 459 w 10577"/>
            <a:gd name="connsiteY5" fmla="*/ 1227 h 9088"/>
            <a:gd name="connsiteX0" fmla="*/ 456 w 9967"/>
            <a:gd name="connsiteY0" fmla="*/ 1350 h 8428"/>
            <a:gd name="connsiteX1" fmla="*/ 795 w 9967"/>
            <a:gd name="connsiteY1" fmla="*/ 4719 h 8428"/>
            <a:gd name="connsiteX2" fmla="*/ 1715 w 9967"/>
            <a:gd name="connsiteY2" fmla="*/ 7449 h 8428"/>
            <a:gd name="connsiteX3" fmla="*/ 9477 w 9967"/>
            <a:gd name="connsiteY3" fmla="*/ 7939 h 8428"/>
            <a:gd name="connsiteX4" fmla="*/ 8216 w 9967"/>
            <a:gd name="connsiteY4" fmla="*/ 752 h 8428"/>
            <a:gd name="connsiteX5" fmla="*/ 456 w 9967"/>
            <a:gd name="connsiteY5" fmla="*/ 1350 h 8428"/>
            <a:gd name="connsiteX0" fmla="*/ 492 w 10034"/>
            <a:gd name="connsiteY0" fmla="*/ 1602 h 10162"/>
            <a:gd name="connsiteX1" fmla="*/ 1755 w 10034"/>
            <a:gd name="connsiteY1" fmla="*/ 8838 h 10162"/>
            <a:gd name="connsiteX2" fmla="*/ 9542 w 10034"/>
            <a:gd name="connsiteY2" fmla="*/ 9420 h 10162"/>
            <a:gd name="connsiteX3" fmla="*/ 8277 w 10034"/>
            <a:gd name="connsiteY3" fmla="*/ 892 h 10162"/>
            <a:gd name="connsiteX4" fmla="*/ 492 w 10034"/>
            <a:gd name="connsiteY4" fmla="*/ 1602 h 10162"/>
            <a:gd name="connsiteX0" fmla="*/ 492 w 9542"/>
            <a:gd name="connsiteY0" fmla="*/ 1602 h 10162"/>
            <a:gd name="connsiteX1" fmla="*/ 1755 w 9542"/>
            <a:gd name="connsiteY1" fmla="*/ 8838 h 10162"/>
            <a:gd name="connsiteX2" fmla="*/ 9542 w 9542"/>
            <a:gd name="connsiteY2" fmla="*/ 9420 h 10162"/>
            <a:gd name="connsiteX3" fmla="*/ 8277 w 9542"/>
            <a:gd name="connsiteY3" fmla="*/ 892 h 10162"/>
            <a:gd name="connsiteX4" fmla="*/ 492 w 9542"/>
            <a:gd name="connsiteY4" fmla="*/ 1602 h 10162"/>
            <a:gd name="connsiteX0" fmla="*/ 516 w 10000"/>
            <a:gd name="connsiteY0" fmla="*/ 698 h 9122"/>
            <a:gd name="connsiteX1" fmla="*/ 1839 w 10000"/>
            <a:gd name="connsiteY1" fmla="*/ 7819 h 9122"/>
            <a:gd name="connsiteX2" fmla="*/ 10000 w 10000"/>
            <a:gd name="connsiteY2" fmla="*/ 8392 h 9122"/>
            <a:gd name="connsiteX3" fmla="*/ 8674 w 10000"/>
            <a:gd name="connsiteY3" fmla="*/ 0 h 9122"/>
            <a:gd name="connsiteX4" fmla="*/ 516 w 10000"/>
            <a:gd name="connsiteY4" fmla="*/ 698 h 9122"/>
            <a:gd name="connsiteX0" fmla="*/ 516 w 10990"/>
            <a:gd name="connsiteY0" fmla="*/ 138 h 9328"/>
            <a:gd name="connsiteX1" fmla="*/ 1839 w 10990"/>
            <a:gd name="connsiteY1" fmla="*/ 7945 h 9328"/>
            <a:gd name="connsiteX2" fmla="*/ 10000 w 10990"/>
            <a:gd name="connsiteY2" fmla="*/ 8573 h 9328"/>
            <a:gd name="connsiteX3" fmla="*/ 10990 w 10990"/>
            <a:gd name="connsiteY3" fmla="*/ 0 h 9328"/>
            <a:gd name="connsiteX4" fmla="*/ 516 w 10990"/>
            <a:gd name="connsiteY4" fmla="*/ 138 h 9328"/>
            <a:gd name="connsiteX0" fmla="*/ 470 w 10715"/>
            <a:gd name="connsiteY0" fmla="*/ 642 h 9505"/>
            <a:gd name="connsiteX1" fmla="*/ 1673 w 10715"/>
            <a:gd name="connsiteY1" fmla="*/ 9011 h 9505"/>
            <a:gd name="connsiteX2" fmla="*/ 9099 w 10715"/>
            <a:gd name="connsiteY2" fmla="*/ 7669 h 9505"/>
            <a:gd name="connsiteX3" fmla="*/ 10000 w 10715"/>
            <a:gd name="connsiteY3" fmla="*/ 494 h 9505"/>
            <a:gd name="connsiteX4" fmla="*/ 470 w 10715"/>
            <a:gd name="connsiteY4" fmla="*/ 642 h 9505"/>
            <a:gd name="connsiteX0" fmla="*/ 439 w 10000"/>
            <a:gd name="connsiteY0" fmla="*/ 675 h 8452"/>
            <a:gd name="connsiteX1" fmla="*/ 1561 w 10000"/>
            <a:gd name="connsiteY1" fmla="*/ 6652 h 8452"/>
            <a:gd name="connsiteX2" fmla="*/ 8492 w 10000"/>
            <a:gd name="connsiteY2" fmla="*/ 8068 h 8452"/>
            <a:gd name="connsiteX3" fmla="*/ 9333 w 10000"/>
            <a:gd name="connsiteY3" fmla="*/ 520 h 8452"/>
            <a:gd name="connsiteX4" fmla="*/ 439 w 10000"/>
            <a:gd name="connsiteY4" fmla="*/ 675 h 8452"/>
            <a:gd name="connsiteX0" fmla="*/ 1438 w 11084"/>
            <a:gd name="connsiteY0" fmla="*/ 799 h 10649"/>
            <a:gd name="connsiteX1" fmla="*/ 593 w 11084"/>
            <a:gd name="connsiteY1" fmla="*/ 9543 h 10649"/>
            <a:gd name="connsiteX2" fmla="*/ 9491 w 11084"/>
            <a:gd name="connsiteY2" fmla="*/ 9546 h 10649"/>
            <a:gd name="connsiteX3" fmla="*/ 10332 w 11084"/>
            <a:gd name="connsiteY3" fmla="*/ 615 h 10649"/>
            <a:gd name="connsiteX4" fmla="*/ 1438 w 11084"/>
            <a:gd name="connsiteY4" fmla="*/ 799 h 10649"/>
            <a:gd name="connsiteX0" fmla="*/ 2458 w 10698"/>
            <a:gd name="connsiteY0" fmla="*/ 2134 h 10210"/>
            <a:gd name="connsiteX1" fmla="*/ 302 w 10698"/>
            <a:gd name="connsiteY1" fmla="*/ 9205 h 10210"/>
            <a:gd name="connsiteX2" fmla="*/ 9200 w 10698"/>
            <a:gd name="connsiteY2" fmla="*/ 9208 h 10210"/>
            <a:gd name="connsiteX3" fmla="*/ 10041 w 10698"/>
            <a:gd name="connsiteY3" fmla="*/ 277 h 10210"/>
            <a:gd name="connsiteX4" fmla="*/ 2458 w 10698"/>
            <a:gd name="connsiteY4" fmla="*/ 2134 h 10210"/>
            <a:gd name="connsiteX0" fmla="*/ 892 w 9046"/>
            <a:gd name="connsiteY0" fmla="*/ 2134 h 9622"/>
            <a:gd name="connsiteX1" fmla="*/ 703 w 9046"/>
            <a:gd name="connsiteY1" fmla="*/ 7532 h 9622"/>
            <a:gd name="connsiteX2" fmla="*/ 7634 w 9046"/>
            <a:gd name="connsiteY2" fmla="*/ 9208 h 9622"/>
            <a:gd name="connsiteX3" fmla="*/ 8475 w 9046"/>
            <a:gd name="connsiteY3" fmla="*/ 277 h 9622"/>
            <a:gd name="connsiteX4" fmla="*/ 892 w 9046"/>
            <a:gd name="connsiteY4" fmla="*/ 2134 h 9622"/>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0 h 10454"/>
            <a:gd name="connsiteX1" fmla="*/ 777 w 10000"/>
            <a:gd name="connsiteY1" fmla="*/ 8218 h 10454"/>
            <a:gd name="connsiteX2" fmla="*/ 8439 w 10000"/>
            <a:gd name="connsiteY2" fmla="*/ 9960 h 10454"/>
            <a:gd name="connsiteX3" fmla="*/ 9369 w 10000"/>
            <a:gd name="connsiteY3" fmla="*/ 678 h 10454"/>
            <a:gd name="connsiteX4" fmla="*/ 986 w 10000"/>
            <a:gd name="connsiteY4" fmla="*/ 0 h 10454"/>
            <a:gd name="connsiteX0" fmla="*/ 209 w 9223"/>
            <a:gd name="connsiteY0" fmla="*/ 0 h 10454"/>
            <a:gd name="connsiteX1" fmla="*/ 0 w 9223"/>
            <a:gd name="connsiteY1" fmla="*/ 8218 h 10454"/>
            <a:gd name="connsiteX2" fmla="*/ 7662 w 9223"/>
            <a:gd name="connsiteY2" fmla="*/ 9960 h 10454"/>
            <a:gd name="connsiteX3" fmla="*/ 8592 w 9223"/>
            <a:gd name="connsiteY3" fmla="*/ 678 h 10454"/>
            <a:gd name="connsiteX4" fmla="*/ 209 w 9223"/>
            <a:gd name="connsiteY4" fmla="*/ 0 h 10454"/>
            <a:gd name="connsiteX0" fmla="*/ 227 w 9316"/>
            <a:gd name="connsiteY0" fmla="*/ 0 h 10000"/>
            <a:gd name="connsiteX1" fmla="*/ 0 w 9316"/>
            <a:gd name="connsiteY1" fmla="*/ 7861 h 10000"/>
            <a:gd name="connsiteX2" fmla="*/ 8307 w 9316"/>
            <a:gd name="connsiteY2" fmla="*/ 9527 h 10000"/>
            <a:gd name="connsiteX3" fmla="*/ 9316 w 9316"/>
            <a:gd name="connsiteY3" fmla="*/ 649 h 10000"/>
            <a:gd name="connsiteX4" fmla="*/ 227 w 9316"/>
            <a:gd name="connsiteY4" fmla="*/ 0 h 10000"/>
            <a:gd name="connsiteX0" fmla="*/ 244 w 10000"/>
            <a:gd name="connsiteY0" fmla="*/ 0 h 9527"/>
            <a:gd name="connsiteX1" fmla="*/ 0 w 10000"/>
            <a:gd name="connsiteY1" fmla="*/ 7861 h 9527"/>
            <a:gd name="connsiteX2" fmla="*/ 8917 w 10000"/>
            <a:gd name="connsiteY2" fmla="*/ 9527 h 9527"/>
            <a:gd name="connsiteX3" fmla="*/ 10000 w 10000"/>
            <a:gd name="connsiteY3" fmla="*/ 649 h 9527"/>
            <a:gd name="connsiteX4" fmla="*/ 244 w 10000"/>
            <a:gd name="connsiteY4" fmla="*/ 0 h 952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9527">
              <a:moveTo>
                <a:pt x="244" y="0"/>
              </a:moveTo>
              <a:cubicBezTo>
                <a:pt x="162" y="2620"/>
                <a:pt x="82" y="5241"/>
                <a:pt x="0" y="7861"/>
              </a:cubicBezTo>
              <a:lnTo>
                <a:pt x="8917" y="9527"/>
              </a:lnTo>
              <a:lnTo>
                <a:pt x="10000" y="649"/>
              </a:lnTo>
              <a:lnTo>
                <a:pt x="244" y="0"/>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8</xdr:col>
      <xdr:colOff>299627</xdr:colOff>
      <xdr:row>26</xdr:row>
      <xdr:rowOff>1359</xdr:rowOff>
    </xdr:from>
    <xdr:to>
      <xdr:col>8</xdr:col>
      <xdr:colOff>367677</xdr:colOff>
      <xdr:row>26</xdr:row>
      <xdr:rowOff>22243</xdr:rowOff>
    </xdr:to>
    <xdr:sp macro="" textlink="">
      <xdr:nvSpPr>
        <xdr:cNvPr id="209" name="GM">
          <a:extLst>
            <a:ext uri="{FF2B5EF4-FFF2-40B4-BE49-F238E27FC236}">
              <a16:creationId xmlns:a16="http://schemas.microsoft.com/office/drawing/2014/main" id="{00000000-0008-0000-0D00-0000D1000000}"/>
            </a:ext>
          </a:extLst>
        </xdr:cNvPr>
        <xdr:cNvSpPr>
          <a:spLocks/>
        </xdr:cNvSpPr>
      </xdr:nvSpPr>
      <xdr:spPr bwMode="auto">
        <a:xfrm>
          <a:off x="5281202" y="4649559"/>
          <a:ext cx="68050" cy="20884"/>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3332 w 10000"/>
            <a:gd name="connsiteY0" fmla="*/ 1881 h 10001"/>
            <a:gd name="connsiteX1" fmla="*/ 1110 w 10000"/>
            <a:gd name="connsiteY1" fmla="*/ 4893 h 10001"/>
            <a:gd name="connsiteX2" fmla="*/ 0 w 10000"/>
            <a:gd name="connsiteY2" fmla="*/ 7529 h 10001"/>
            <a:gd name="connsiteX3" fmla="*/ 552 w 10000"/>
            <a:gd name="connsiteY3" fmla="*/ 9784 h 10001"/>
            <a:gd name="connsiteX4" fmla="*/ 1666 w 10000"/>
            <a:gd name="connsiteY4" fmla="*/ 9784 h 10001"/>
            <a:gd name="connsiteX5" fmla="*/ 2779 w 10000"/>
            <a:gd name="connsiteY5" fmla="*/ 8658 h 10001"/>
            <a:gd name="connsiteX6" fmla="*/ 2223 w 10000"/>
            <a:gd name="connsiteY6" fmla="*/ 6020 h 10001"/>
            <a:gd name="connsiteX7" fmla="*/ 5002 w 10000"/>
            <a:gd name="connsiteY7" fmla="*/ 6020 h 10001"/>
            <a:gd name="connsiteX8" fmla="*/ 6111 w 10000"/>
            <a:gd name="connsiteY8" fmla="*/ 7529 h 10001"/>
            <a:gd name="connsiteX9" fmla="*/ 8332 w 10000"/>
            <a:gd name="connsiteY9" fmla="*/ 7529 h 10001"/>
            <a:gd name="connsiteX10" fmla="*/ 8332 w 10000"/>
            <a:gd name="connsiteY10" fmla="*/ 6401 h 10001"/>
            <a:gd name="connsiteX11" fmla="*/ 8892 w 10000"/>
            <a:gd name="connsiteY11" fmla="*/ 5645 h 10001"/>
            <a:gd name="connsiteX12" fmla="*/ 9444 w 10000"/>
            <a:gd name="connsiteY12" fmla="*/ 6020 h 10001"/>
            <a:gd name="connsiteX13" fmla="*/ 8892 w 10000"/>
            <a:gd name="connsiteY13" fmla="*/ 3761 h 10001"/>
            <a:gd name="connsiteX14" fmla="*/ 10000 w 10000"/>
            <a:gd name="connsiteY14" fmla="*/ 2257 h 10001"/>
            <a:gd name="connsiteX15" fmla="*/ 10000 w 10000"/>
            <a:gd name="connsiteY15" fmla="*/ 750 h 10001"/>
            <a:gd name="connsiteX16" fmla="*/ 8892 w 10000"/>
            <a:gd name="connsiteY16" fmla="*/ 0 h 10001"/>
            <a:gd name="connsiteX17" fmla="*/ 7780 w 10000"/>
            <a:gd name="connsiteY17" fmla="*/ 0 h 10001"/>
            <a:gd name="connsiteX18" fmla="*/ 3888 w 10000"/>
            <a:gd name="connsiteY18" fmla="*/ 378 h 10001"/>
            <a:gd name="connsiteX19" fmla="*/ 3332 w 10000"/>
            <a:gd name="connsiteY19" fmla="*/ 0 h 10001"/>
            <a:gd name="connsiteX20" fmla="*/ 3332 w 10000"/>
            <a:gd name="connsiteY20" fmla="*/ 1881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3332 w 10000"/>
            <a:gd name="connsiteY18" fmla="*/ 0 h 10001"/>
            <a:gd name="connsiteX19" fmla="*/ 9846 w 10000"/>
            <a:gd name="connsiteY19"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9846 w 10000"/>
            <a:gd name="connsiteY18"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9846 w 10000"/>
            <a:gd name="connsiteY17" fmla="*/ 6305 h 10001"/>
            <a:gd name="connsiteX0" fmla="*/ 1110 w 10041"/>
            <a:gd name="connsiteY0" fmla="*/ 4893 h 10001"/>
            <a:gd name="connsiteX1" fmla="*/ 0 w 10041"/>
            <a:gd name="connsiteY1" fmla="*/ 7529 h 10001"/>
            <a:gd name="connsiteX2" fmla="*/ 552 w 10041"/>
            <a:gd name="connsiteY2" fmla="*/ 9784 h 10001"/>
            <a:gd name="connsiteX3" fmla="*/ 1666 w 10041"/>
            <a:gd name="connsiteY3" fmla="*/ 9784 h 10001"/>
            <a:gd name="connsiteX4" fmla="*/ 2779 w 10041"/>
            <a:gd name="connsiteY4" fmla="*/ 8658 h 10001"/>
            <a:gd name="connsiteX5" fmla="*/ 2223 w 10041"/>
            <a:gd name="connsiteY5" fmla="*/ 6020 h 10001"/>
            <a:gd name="connsiteX6" fmla="*/ 5002 w 10041"/>
            <a:gd name="connsiteY6" fmla="*/ 6020 h 10001"/>
            <a:gd name="connsiteX7" fmla="*/ 6111 w 10041"/>
            <a:gd name="connsiteY7" fmla="*/ 7529 h 10001"/>
            <a:gd name="connsiteX8" fmla="*/ 8332 w 10041"/>
            <a:gd name="connsiteY8" fmla="*/ 7529 h 10001"/>
            <a:gd name="connsiteX9" fmla="*/ 8332 w 10041"/>
            <a:gd name="connsiteY9" fmla="*/ 6401 h 10001"/>
            <a:gd name="connsiteX10" fmla="*/ 8892 w 10041"/>
            <a:gd name="connsiteY10" fmla="*/ 5645 h 10001"/>
            <a:gd name="connsiteX11" fmla="*/ 9444 w 10041"/>
            <a:gd name="connsiteY11" fmla="*/ 6020 h 10001"/>
            <a:gd name="connsiteX12" fmla="*/ 10000 w 10041"/>
            <a:gd name="connsiteY12" fmla="*/ 2257 h 10001"/>
            <a:gd name="connsiteX13" fmla="*/ 10000 w 10041"/>
            <a:gd name="connsiteY13" fmla="*/ 750 h 10001"/>
            <a:gd name="connsiteX14" fmla="*/ 8892 w 10041"/>
            <a:gd name="connsiteY14" fmla="*/ 0 h 10001"/>
            <a:gd name="connsiteX15" fmla="*/ 7780 w 10041"/>
            <a:gd name="connsiteY15" fmla="*/ 0 h 10001"/>
            <a:gd name="connsiteX16" fmla="*/ 9846 w 10041"/>
            <a:gd name="connsiteY16" fmla="*/ 6305 h 10001"/>
            <a:gd name="connsiteX0" fmla="*/ 1110 w 10011"/>
            <a:gd name="connsiteY0" fmla="*/ 4893 h 10001"/>
            <a:gd name="connsiteX1" fmla="*/ 0 w 10011"/>
            <a:gd name="connsiteY1" fmla="*/ 7529 h 10001"/>
            <a:gd name="connsiteX2" fmla="*/ 552 w 10011"/>
            <a:gd name="connsiteY2" fmla="*/ 9784 h 10001"/>
            <a:gd name="connsiteX3" fmla="*/ 1666 w 10011"/>
            <a:gd name="connsiteY3" fmla="*/ 9784 h 10001"/>
            <a:gd name="connsiteX4" fmla="*/ 2779 w 10011"/>
            <a:gd name="connsiteY4" fmla="*/ 8658 h 10001"/>
            <a:gd name="connsiteX5" fmla="*/ 2223 w 10011"/>
            <a:gd name="connsiteY5" fmla="*/ 6020 h 10001"/>
            <a:gd name="connsiteX6" fmla="*/ 5002 w 10011"/>
            <a:gd name="connsiteY6" fmla="*/ 6020 h 10001"/>
            <a:gd name="connsiteX7" fmla="*/ 6111 w 10011"/>
            <a:gd name="connsiteY7" fmla="*/ 7529 h 10001"/>
            <a:gd name="connsiteX8" fmla="*/ 8332 w 10011"/>
            <a:gd name="connsiteY8" fmla="*/ 7529 h 10001"/>
            <a:gd name="connsiteX9" fmla="*/ 8332 w 10011"/>
            <a:gd name="connsiteY9" fmla="*/ 6401 h 10001"/>
            <a:gd name="connsiteX10" fmla="*/ 8892 w 10011"/>
            <a:gd name="connsiteY10" fmla="*/ 5645 h 10001"/>
            <a:gd name="connsiteX11" fmla="*/ 9444 w 10011"/>
            <a:gd name="connsiteY11" fmla="*/ 6020 h 10001"/>
            <a:gd name="connsiteX12" fmla="*/ 10000 w 10011"/>
            <a:gd name="connsiteY12" fmla="*/ 2257 h 10001"/>
            <a:gd name="connsiteX13" fmla="*/ 8892 w 10011"/>
            <a:gd name="connsiteY13" fmla="*/ 0 h 10001"/>
            <a:gd name="connsiteX14" fmla="*/ 7780 w 10011"/>
            <a:gd name="connsiteY14" fmla="*/ 0 h 10001"/>
            <a:gd name="connsiteX15" fmla="*/ 9846 w 10011"/>
            <a:gd name="connsiteY15" fmla="*/ 6305 h 1000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15" fmla="*/ 1110 w 10067"/>
            <a:gd name="connsiteY15" fmla="*/ 5033 h 10141"/>
            <a:gd name="connsiteX0" fmla="*/ 7780 w 16514"/>
            <a:gd name="connsiteY0" fmla="*/ 0 h 10001"/>
            <a:gd name="connsiteX1" fmla="*/ 9846 w 16514"/>
            <a:gd name="connsiteY1" fmla="*/ 6305 h 10001"/>
            <a:gd name="connsiteX2" fmla="*/ 1110 w 16514"/>
            <a:gd name="connsiteY2" fmla="*/ 4893 h 10001"/>
            <a:gd name="connsiteX3" fmla="*/ 0 w 16514"/>
            <a:gd name="connsiteY3" fmla="*/ 7529 h 10001"/>
            <a:gd name="connsiteX4" fmla="*/ 552 w 16514"/>
            <a:gd name="connsiteY4" fmla="*/ 9784 h 10001"/>
            <a:gd name="connsiteX5" fmla="*/ 1666 w 16514"/>
            <a:gd name="connsiteY5" fmla="*/ 9784 h 10001"/>
            <a:gd name="connsiteX6" fmla="*/ 2779 w 16514"/>
            <a:gd name="connsiteY6" fmla="*/ 8658 h 10001"/>
            <a:gd name="connsiteX7" fmla="*/ 2223 w 16514"/>
            <a:gd name="connsiteY7" fmla="*/ 6020 h 10001"/>
            <a:gd name="connsiteX8" fmla="*/ 5002 w 16514"/>
            <a:gd name="connsiteY8" fmla="*/ 6020 h 10001"/>
            <a:gd name="connsiteX9" fmla="*/ 6111 w 16514"/>
            <a:gd name="connsiteY9" fmla="*/ 7529 h 10001"/>
            <a:gd name="connsiteX10" fmla="*/ 8332 w 16514"/>
            <a:gd name="connsiteY10" fmla="*/ 7529 h 10001"/>
            <a:gd name="connsiteX11" fmla="*/ 8332 w 16514"/>
            <a:gd name="connsiteY11" fmla="*/ 6401 h 10001"/>
            <a:gd name="connsiteX12" fmla="*/ 8892 w 16514"/>
            <a:gd name="connsiteY12" fmla="*/ 5645 h 10001"/>
            <a:gd name="connsiteX13" fmla="*/ 9444 w 16514"/>
            <a:gd name="connsiteY13" fmla="*/ 6020 h 10001"/>
            <a:gd name="connsiteX14" fmla="*/ 16514 w 16514"/>
            <a:gd name="connsiteY14" fmla="*/ 6681 h 10001"/>
            <a:gd name="connsiteX0" fmla="*/ 7780 w 16514"/>
            <a:gd name="connsiteY0" fmla="*/ 445 h 10446"/>
            <a:gd name="connsiteX1" fmla="*/ 7465 w 16514"/>
            <a:gd name="connsiteY1" fmla="*/ 473 h 10446"/>
            <a:gd name="connsiteX2" fmla="*/ 9846 w 16514"/>
            <a:gd name="connsiteY2" fmla="*/ 6750 h 10446"/>
            <a:gd name="connsiteX3" fmla="*/ 1110 w 16514"/>
            <a:gd name="connsiteY3" fmla="*/ 5338 h 10446"/>
            <a:gd name="connsiteX4" fmla="*/ 0 w 16514"/>
            <a:gd name="connsiteY4" fmla="*/ 7974 h 10446"/>
            <a:gd name="connsiteX5" fmla="*/ 552 w 16514"/>
            <a:gd name="connsiteY5" fmla="*/ 10229 h 10446"/>
            <a:gd name="connsiteX6" fmla="*/ 1666 w 16514"/>
            <a:gd name="connsiteY6" fmla="*/ 10229 h 10446"/>
            <a:gd name="connsiteX7" fmla="*/ 2779 w 16514"/>
            <a:gd name="connsiteY7" fmla="*/ 9103 h 10446"/>
            <a:gd name="connsiteX8" fmla="*/ 2223 w 16514"/>
            <a:gd name="connsiteY8" fmla="*/ 6465 h 10446"/>
            <a:gd name="connsiteX9" fmla="*/ 5002 w 16514"/>
            <a:gd name="connsiteY9" fmla="*/ 6465 h 10446"/>
            <a:gd name="connsiteX10" fmla="*/ 6111 w 16514"/>
            <a:gd name="connsiteY10" fmla="*/ 7974 h 10446"/>
            <a:gd name="connsiteX11" fmla="*/ 8332 w 16514"/>
            <a:gd name="connsiteY11" fmla="*/ 7974 h 10446"/>
            <a:gd name="connsiteX12" fmla="*/ 8332 w 16514"/>
            <a:gd name="connsiteY12" fmla="*/ 6846 h 10446"/>
            <a:gd name="connsiteX13" fmla="*/ 8892 w 16514"/>
            <a:gd name="connsiteY13" fmla="*/ 6090 h 10446"/>
            <a:gd name="connsiteX14" fmla="*/ 9444 w 16514"/>
            <a:gd name="connsiteY14" fmla="*/ 6465 h 10446"/>
            <a:gd name="connsiteX15" fmla="*/ 16514 w 16514"/>
            <a:gd name="connsiteY15" fmla="*/ 7126 h 10446"/>
            <a:gd name="connsiteX0" fmla="*/ 7465 w 16514"/>
            <a:gd name="connsiteY0" fmla="*/ 0 h 9973"/>
            <a:gd name="connsiteX1" fmla="*/ 9846 w 16514"/>
            <a:gd name="connsiteY1" fmla="*/ 6277 h 9973"/>
            <a:gd name="connsiteX2" fmla="*/ 1110 w 16514"/>
            <a:gd name="connsiteY2" fmla="*/ 4865 h 9973"/>
            <a:gd name="connsiteX3" fmla="*/ 0 w 16514"/>
            <a:gd name="connsiteY3" fmla="*/ 7501 h 9973"/>
            <a:gd name="connsiteX4" fmla="*/ 552 w 16514"/>
            <a:gd name="connsiteY4" fmla="*/ 9756 h 9973"/>
            <a:gd name="connsiteX5" fmla="*/ 1666 w 16514"/>
            <a:gd name="connsiteY5" fmla="*/ 9756 h 9973"/>
            <a:gd name="connsiteX6" fmla="*/ 2779 w 16514"/>
            <a:gd name="connsiteY6" fmla="*/ 8630 h 9973"/>
            <a:gd name="connsiteX7" fmla="*/ 2223 w 16514"/>
            <a:gd name="connsiteY7" fmla="*/ 5992 h 9973"/>
            <a:gd name="connsiteX8" fmla="*/ 5002 w 16514"/>
            <a:gd name="connsiteY8" fmla="*/ 5992 h 9973"/>
            <a:gd name="connsiteX9" fmla="*/ 6111 w 16514"/>
            <a:gd name="connsiteY9" fmla="*/ 7501 h 9973"/>
            <a:gd name="connsiteX10" fmla="*/ 8332 w 16514"/>
            <a:gd name="connsiteY10" fmla="*/ 7501 h 9973"/>
            <a:gd name="connsiteX11" fmla="*/ 8332 w 16514"/>
            <a:gd name="connsiteY11" fmla="*/ 6373 h 9973"/>
            <a:gd name="connsiteX12" fmla="*/ 8892 w 16514"/>
            <a:gd name="connsiteY12" fmla="*/ 5617 h 9973"/>
            <a:gd name="connsiteX13" fmla="*/ 9444 w 16514"/>
            <a:gd name="connsiteY13" fmla="*/ 5992 h 9973"/>
            <a:gd name="connsiteX14" fmla="*/ 16514 w 16514"/>
            <a:gd name="connsiteY14" fmla="*/ 6653 h 9973"/>
            <a:gd name="connsiteX0" fmla="*/ 5962 w 10000"/>
            <a:gd name="connsiteY0" fmla="*/ 1504 h 5209"/>
            <a:gd name="connsiteX1" fmla="*/ 672 w 10000"/>
            <a:gd name="connsiteY1" fmla="*/ 88 h 5209"/>
            <a:gd name="connsiteX2" fmla="*/ 0 w 10000"/>
            <a:gd name="connsiteY2" fmla="*/ 2731 h 5209"/>
            <a:gd name="connsiteX3" fmla="*/ 334 w 10000"/>
            <a:gd name="connsiteY3" fmla="*/ 4992 h 5209"/>
            <a:gd name="connsiteX4" fmla="*/ 1009 w 10000"/>
            <a:gd name="connsiteY4" fmla="*/ 4992 h 5209"/>
            <a:gd name="connsiteX5" fmla="*/ 1683 w 10000"/>
            <a:gd name="connsiteY5" fmla="*/ 3863 h 5209"/>
            <a:gd name="connsiteX6" fmla="*/ 1346 w 10000"/>
            <a:gd name="connsiteY6" fmla="*/ 1218 h 5209"/>
            <a:gd name="connsiteX7" fmla="*/ 3029 w 10000"/>
            <a:gd name="connsiteY7" fmla="*/ 1218 h 5209"/>
            <a:gd name="connsiteX8" fmla="*/ 3700 w 10000"/>
            <a:gd name="connsiteY8" fmla="*/ 2731 h 5209"/>
            <a:gd name="connsiteX9" fmla="*/ 5045 w 10000"/>
            <a:gd name="connsiteY9" fmla="*/ 2731 h 5209"/>
            <a:gd name="connsiteX10" fmla="*/ 5045 w 10000"/>
            <a:gd name="connsiteY10" fmla="*/ 1600 h 5209"/>
            <a:gd name="connsiteX11" fmla="*/ 5385 w 10000"/>
            <a:gd name="connsiteY11" fmla="*/ 842 h 5209"/>
            <a:gd name="connsiteX12" fmla="*/ 5719 w 10000"/>
            <a:gd name="connsiteY12" fmla="*/ 1218 h 5209"/>
            <a:gd name="connsiteX13" fmla="*/ 10000 w 10000"/>
            <a:gd name="connsiteY13" fmla="*/ 1881 h 5209"/>
            <a:gd name="connsiteX0" fmla="*/ 5962 w 5962"/>
            <a:gd name="connsiteY0" fmla="*/ 2718 h 9832"/>
            <a:gd name="connsiteX1" fmla="*/ 672 w 5962"/>
            <a:gd name="connsiteY1" fmla="*/ 0 h 9832"/>
            <a:gd name="connsiteX2" fmla="*/ 0 w 5962"/>
            <a:gd name="connsiteY2" fmla="*/ 5074 h 9832"/>
            <a:gd name="connsiteX3" fmla="*/ 334 w 5962"/>
            <a:gd name="connsiteY3" fmla="*/ 9414 h 9832"/>
            <a:gd name="connsiteX4" fmla="*/ 1009 w 5962"/>
            <a:gd name="connsiteY4" fmla="*/ 9414 h 9832"/>
            <a:gd name="connsiteX5" fmla="*/ 1683 w 5962"/>
            <a:gd name="connsiteY5" fmla="*/ 7247 h 9832"/>
            <a:gd name="connsiteX6" fmla="*/ 1346 w 5962"/>
            <a:gd name="connsiteY6" fmla="*/ 2169 h 9832"/>
            <a:gd name="connsiteX7" fmla="*/ 3029 w 5962"/>
            <a:gd name="connsiteY7" fmla="*/ 2169 h 9832"/>
            <a:gd name="connsiteX8" fmla="*/ 3700 w 5962"/>
            <a:gd name="connsiteY8" fmla="*/ 5074 h 9832"/>
            <a:gd name="connsiteX9" fmla="*/ 5045 w 5962"/>
            <a:gd name="connsiteY9" fmla="*/ 5074 h 9832"/>
            <a:gd name="connsiteX10" fmla="*/ 5045 w 5962"/>
            <a:gd name="connsiteY10" fmla="*/ 2903 h 9832"/>
            <a:gd name="connsiteX11" fmla="*/ 5385 w 5962"/>
            <a:gd name="connsiteY11" fmla="*/ 1447 h 9832"/>
            <a:gd name="connsiteX12" fmla="*/ 5719 w 5962"/>
            <a:gd name="connsiteY12" fmla="*/ 2169 h 9832"/>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11" fmla="*/ 9032 w 10000"/>
            <a:gd name="connsiteY11" fmla="*/ 1472 h 10000"/>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0" fmla="*/ 1127 w 8462"/>
            <a:gd name="connsiteY0" fmla="*/ 0 h 10000"/>
            <a:gd name="connsiteX1" fmla="*/ 0 w 8462"/>
            <a:gd name="connsiteY1" fmla="*/ 5161 h 10000"/>
            <a:gd name="connsiteX2" fmla="*/ 560 w 8462"/>
            <a:gd name="connsiteY2" fmla="*/ 9575 h 10000"/>
            <a:gd name="connsiteX3" fmla="*/ 1692 w 8462"/>
            <a:gd name="connsiteY3" fmla="*/ 9575 h 10000"/>
            <a:gd name="connsiteX4" fmla="*/ 2823 w 8462"/>
            <a:gd name="connsiteY4" fmla="*/ 7371 h 10000"/>
            <a:gd name="connsiteX5" fmla="*/ 2258 w 8462"/>
            <a:gd name="connsiteY5" fmla="*/ 2206 h 10000"/>
            <a:gd name="connsiteX6" fmla="*/ 5081 w 8462"/>
            <a:gd name="connsiteY6" fmla="*/ 2206 h 10000"/>
            <a:gd name="connsiteX7" fmla="*/ 6206 w 8462"/>
            <a:gd name="connsiteY7" fmla="*/ 5161 h 10000"/>
            <a:gd name="connsiteX8" fmla="*/ 8462 w 8462"/>
            <a:gd name="connsiteY8" fmla="*/ 5161 h 10000"/>
            <a:gd name="connsiteX9" fmla="*/ 8462 w 8462"/>
            <a:gd name="connsiteY9" fmla="*/ 2953 h 10000"/>
            <a:gd name="connsiteX0" fmla="*/ 1332 w 10000"/>
            <a:gd name="connsiteY0" fmla="*/ 0 h 10000"/>
            <a:gd name="connsiteX1" fmla="*/ 0 w 10000"/>
            <a:gd name="connsiteY1" fmla="*/ 5161 h 10000"/>
            <a:gd name="connsiteX2" fmla="*/ 662 w 10000"/>
            <a:gd name="connsiteY2" fmla="*/ 9575 h 10000"/>
            <a:gd name="connsiteX3" fmla="*/ 2000 w 10000"/>
            <a:gd name="connsiteY3" fmla="*/ 9575 h 10000"/>
            <a:gd name="connsiteX4" fmla="*/ 3336 w 10000"/>
            <a:gd name="connsiteY4" fmla="*/ 7371 h 10000"/>
            <a:gd name="connsiteX5" fmla="*/ 2668 w 10000"/>
            <a:gd name="connsiteY5" fmla="*/ 2206 h 10000"/>
            <a:gd name="connsiteX6" fmla="*/ 6004 w 10000"/>
            <a:gd name="connsiteY6" fmla="*/ 2206 h 10000"/>
            <a:gd name="connsiteX7" fmla="*/ 7334 w 10000"/>
            <a:gd name="connsiteY7" fmla="*/ 5161 h 10000"/>
            <a:gd name="connsiteX8" fmla="*/ 10000 w 10000"/>
            <a:gd name="connsiteY8" fmla="*/ 5161 h 10000"/>
            <a:gd name="connsiteX0" fmla="*/ 1332 w 7334"/>
            <a:gd name="connsiteY0" fmla="*/ 0 h 10000"/>
            <a:gd name="connsiteX1" fmla="*/ 0 w 7334"/>
            <a:gd name="connsiteY1" fmla="*/ 5161 h 10000"/>
            <a:gd name="connsiteX2" fmla="*/ 662 w 7334"/>
            <a:gd name="connsiteY2" fmla="*/ 9575 h 10000"/>
            <a:gd name="connsiteX3" fmla="*/ 2000 w 7334"/>
            <a:gd name="connsiteY3" fmla="*/ 9575 h 10000"/>
            <a:gd name="connsiteX4" fmla="*/ 3336 w 7334"/>
            <a:gd name="connsiteY4" fmla="*/ 7371 h 10000"/>
            <a:gd name="connsiteX5" fmla="*/ 2668 w 7334"/>
            <a:gd name="connsiteY5" fmla="*/ 2206 h 10000"/>
            <a:gd name="connsiteX6" fmla="*/ 6004 w 7334"/>
            <a:gd name="connsiteY6" fmla="*/ 2206 h 10000"/>
            <a:gd name="connsiteX7" fmla="*/ 7334 w 7334"/>
            <a:gd name="connsiteY7" fmla="*/ 5161 h 10000"/>
            <a:gd name="connsiteX0" fmla="*/ 1816 w 8187"/>
            <a:gd name="connsiteY0" fmla="*/ 0 h 10000"/>
            <a:gd name="connsiteX1" fmla="*/ 0 w 8187"/>
            <a:gd name="connsiteY1" fmla="*/ 5161 h 10000"/>
            <a:gd name="connsiteX2" fmla="*/ 903 w 8187"/>
            <a:gd name="connsiteY2" fmla="*/ 9575 h 10000"/>
            <a:gd name="connsiteX3" fmla="*/ 2727 w 8187"/>
            <a:gd name="connsiteY3" fmla="*/ 9575 h 10000"/>
            <a:gd name="connsiteX4" fmla="*/ 4549 w 8187"/>
            <a:gd name="connsiteY4" fmla="*/ 7371 h 10000"/>
            <a:gd name="connsiteX5" fmla="*/ 3638 w 8187"/>
            <a:gd name="connsiteY5" fmla="*/ 2206 h 10000"/>
            <a:gd name="connsiteX6" fmla="*/ 8187 w 8187"/>
            <a:gd name="connsiteY6" fmla="*/ 2206 h 10000"/>
            <a:gd name="connsiteX0" fmla="*/ 2218 w 5556"/>
            <a:gd name="connsiteY0" fmla="*/ 0 h 10000"/>
            <a:gd name="connsiteX1" fmla="*/ 0 w 5556"/>
            <a:gd name="connsiteY1" fmla="*/ 5161 h 10000"/>
            <a:gd name="connsiteX2" fmla="*/ 1103 w 5556"/>
            <a:gd name="connsiteY2" fmla="*/ 9575 h 10000"/>
            <a:gd name="connsiteX3" fmla="*/ 3331 w 5556"/>
            <a:gd name="connsiteY3" fmla="*/ 9575 h 10000"/>
            <a:gd name="connsiteX4" fmla="*/ 5556 w 5556"/>
            <a:gd name="connsiteY4" fmla="*/ 7371 h 10000"/>
            <a:gd name="connsiteX5" fmla="*/ 4444 w 5556"/>
            <a:gd name="connsiteY5" fmla="*/ 2206 h 10000"/>
            <a:gd name="connsiteX0" fmla="*/ 2781 w 10010"/>
            <a:gd name="connsiteY0" fmla="*/ 50 h 7794"/>
            <a:gd name="connsiteX1" fmla="*/ 10 w 10010"/>
            <a:gd name="connsiteY1" fmla="*/ 2955 h 7794"/>
            <a:gd name="connsiteX2" fmla="*/ 1995 w 10010"/>
            <a:gd name="connsiteY2" fmla="*/ 7369 h 7794"/>
            <a:gd name="connsiteX3" fmla="*/ 6005 w 10010"/>
            <a:gd name="connsiteY3" fmla="*/ 7369 h 7794"/>
            <a:gd name="connsiteX4" fmla="*/ 10010 w 10010"/>
            <a:gd name="connsiteY4" fmla="*/ 5165 h 7794"/>
            <a:gd name="connsiteX5" fmla="*/ 8009 w 10010"/>
            <a:gd name="connsiteY5" fmla="*/ 0 h 7794"/>
            <a:gd name="connsiteX0" fmla="*/ 2778 w 10000"/>
            <a:gd name="connsiteY0" fmla="*/ 64 h 10000"/>
            <a:gd name="connsiteX1" fmla="*/ 10 w 10000"/>
            <a:gd name="connsiteY1" fmla="*/ 3791 h 10000"/>
            <a:gd name="connsiteX2" fmla="*/ 1993 w 10000"/>
            <a:gd name="connsiteY2" fmla="*/ 9455 h 10000"/>
            <a:gd name="connsiteX3" fmla="*/ 5999 w 10000"/>
            <a:gd name="connsiteY3" fmla="*/ 9455 h 10000"/>
            <a:gd name="connsiteX4" fmla="*/ 10000 w 10000"/>
            <a:gd name="connsiteY4" fmla="*/ 6627 h 10000"/>
            <a:gd name="connsiteX5" fmla="*/ 8001 w 10000"/>
            <a:gd name="connsiteY5" fmla="*/ 0 h 10000"/>
            <a:gd name="connsiteX6" fmla="*/ 2778 w 10000"/>
            <a:gd name="connsiteY6" fmla="*/ 64 h 10000"/>
            <a:gd name="connsiteX0" fmla="*/ 4039 w 10042"/>
            <a:gd name="connsiteY0" fmla="*/ 3050 h 10092"/>
            <a:gd name="connsiteX1" fmla="*/ 52 w 10042"/>
            <a:gd name="connsiteY1" fmla="*/ 3883 h 10092"/>
            <a:gd name="connsiteX2" fmla="*/ 2035 w 10042"/>
            <a:gd name="connsiteY2" fmla="*/ 9547 h 10092"/>
            <a:gd name="connsiteX3" fmla="*/ 6041 w 10042"/>
            <a:gd name="connsiteY3" fmla="*/ 9547 h 10092"/>
            <a:gd name="connsiteX4" fmla="*/ 10042 w 10042"/>
            <a:gd name="connsiteY4" fmla="*/ 6719 h 10092"/>
            <a:gd name="connsiteX5" fmla="*/ 8043 w 10042"/>
            <a:gd name="connsiteY5" fmla="*/ 92 h 10092"/>
            <a:gd name="connsiteX6" fmla="*/ 4039 w 10042"/>
            <a:gd name="connsiteY6" fmla="*/ 3050 h 10092"/>
            <a:gd name="connsiteX0" fmla="*/ 4039 w 10094"/>
            <a:gd name="connsiteY0" fmla="*/ 332 h 7374"/>
            <a:gd name="connsiteX1" fmla="*/ 52 w 10094"/>
            <a:gd name="connsiteY1" fmla="*/ 1165 h 7374"/>
            <a:gd name="connsiteX2" fmla="*/ 2035 w 10094"/>
            <a:gd name="connsiteY2" fmla="*/ 6829 h 7374"/>
            <a:gd name="connsiteX3" fmla="*/ 6041 w 10094"/>
            <a:gd name="connsiteY3" fmla="*/ 6829 h 7374"/>
            <a:gd name="connsiteX4" fmla="*/ 10042 w 10094"/>
            <a:gd name="connsiteY4" fmla="*/ 4001 h 7374"/>
            <a:gd name="connsiteX5" fmla="*/ 8043 w 10094"/>
            <a:gd name="connsiteY5" fmla="*/ 1425 h 7374"/>
            <a:gd name="connsiteX6" fmla="*/ 4039 w 10094"/>
            <a:gd name="connsiteY6" fmla="*/ 332 h 7374"/>
            <a:gd name="connsiteX0" fmla="*/ 4001 w 9999"/>
            <a:gd name="connsiteY0" fmla="*/ 1057 h 8645"/>
            <a:gd name="connsiteX1" fmla="*/ 52 w 9999"/>
            <a:gd name="connsiteY1" fmla="*/ 225 h 8645"/>
            <a:gd name="connsiteX2" fmla="*/ 2016 w 9999"/>
            <a:gd name="connsiteY2" fmla="*/ 7906 h 8645"/>
            <a:gd name="connsiteX3" fmla="*/ 5985 w 9999"/>
            <a:gd name="connsiteY3" fmla="*/ 7906 h 8645"/>
            <a:gd name="connsiteX4" fmla="*/ 9948 w 9999"/>
            <a:gd name="connsiteY4" fmla="*/ 4071 h 8645"/>
            <a:gd name="connsiteX5" fmla="*/ 7968 w 9999"/>
            <a:gd name="connsiteY5" fmla="*/ 577 h 8645"/>
            <a:gd name="connsiteX6" fmla="*/ 4001 w 9999"/>
            <a:gd name="connsiteY6" fmla="*/ 1057 h 8645"/>
            <a:gd name="connsiteX0" fmla="*/ 2875 w 8874"/>
            <a:gd name="connsiteY0" fmla="*/ 1077 h 9666"/>
            <a:gd name="connsiteX1" fmla="*/ 134 w 8874"/>
            <a:gd name="connsiteY1" fmla="*/ 2838 h 9666"/>
            <a:gd name="connsiteX2" fmla="*/ 890 w 8874"/>
            <a:gd name="connsiteY2" fmla="*/ 8999 h 9666"/>
            <a:gd name="connsiteX3" fmla="*/ 4860 w 8874"/>
            <a:gd name="connsiteY3" fmla="*/ 8999 h 9666"/>
            <a:gd name="connsiteX4" fmla="*/ 8823 w 8874"/>
            <a:gd name="connsiteY4" fmla="*/ 4563 h 9666"/>
            <a:gd name="connsiteX5" fmla="*/ 6843 w 8874"/>
            <a:gd name="connsiteY5" fmla="*/ 521 h 9666"/>
            <a:gd name="connsiteX6" fmla="*/ 2875 w 8874"/>
            <a:gd name="connsiteY6" fmla="*/ 1077 h 9666"/>
            <a:gd name="connsiteX0" fmla="*/ 603 w 10105"/>
            <a:gd name="connsiteY0" fmla="*/ 1114 h 10000"/>
            <a:gd name="connsiteX1" fmla="*/ 237 w 10105"/>
            <a:gd name="connsiteY1" fmla="*/ 2936 h 10000"/>
            <a:gd name="connsiteX2" fmla="*/ 1089 w 10105"/>
            <a:gd name="connsiteY2" fmla="*/ 9310 h 10000"/>
            <a:gd name="connsiteX3" fmla="*/ 5563 w 10105"/>
            <a:gd name="connsiteY3" fmla="*/ 9310 h 10000"/>
            <a:gd name="connsiteX4" fmla="*/ 10029 w 10105"/>
            <a:gd name="connsiteY4" fmla="*/ 4721 h 10000"/>
            <a:gd name="connsiteX5" fmla="*/ 7797 w 10105"/>
            <a:gd name="connsiteY5" fmla="*/ 539 h 10000"/>
            <a:gd name="connsiteX6" fmla="*/ 603 w 10105"/>
            <a:gd name="connsiteY6" fmla="*/ 1114 h 10000"/>
            <a:gd name="connsiteX0" fmla="*/ 403 w 9905"/>
            <a:gd name="connsiteY0" fmla="*/ 1114 h 9908"/>
            <a:gd name="connsiteX1" fmla="*/ 718 w 9905"/>
            <a:gd name="connsiteY1" fmla="*/ 4345 h 9908"/>
            <a:gd name="connsiteX2" fmla="*/ 889 w 9905"/>
            <a:gd name="connsiteY2" fmla="*/ 9310 h 9908"/>
            <a:gd name="connsiteX3" fmla="*/ 5363 w 9905"/>
            <a:gd name="connsiteY3" fmla="*/ 9310 h 9908"/>
            <a:gd name="connsiteX4" fmla="*/ 9829 w 9905"/>
            <a:gd name="connsiteY4" fmla="*/ 4721 h 9908"/>
            <a:gd name="connsiteX5" fmla="*/ 7597 w 9905"/>
            <a:gd name="connsiteY5" fmla="*/ 539 h 9908"/>
            <a:gd name="connsiteX6" fmla="*/ 403 w 9905"/>
            <a:gd name="connsiteY6" fmla="*/ 1114 h 9908"/>
            <a:gd name="connsiteX0" fmla="*/ 407 w 9934"/>
            <a:gd name="connsiteY0" fmla="*/ 1124 h 10302"/>
            <a:gd name="connsiteX1" fmla="*/ 725 w 9934"/>
            <a:gd name="connsiteY1" fmla="*/ 4385 h 10302"/>
            <a:gd name="connsiteX2" fmla="*/ 898 w 9934"/>
            <a:gd name="connsiteY2" fmla="*/ 9396 h 10302"/>
            <a:gd name="connsiteX3" fmla="*/ 8163 w 9934"/>
            <a:gd name="connsiteY3" fmla="*/ 9870 h 10302"/>
            <a:gd name="connsiteX4" fmla="*/ 9923 w 9934"/>
            <a:gd name="connsiteY4" fmla="*/ 4765 h 10302"/>
            <a:gd name="connsiteX5" fmla="*/ 7670 w 9934"/>
            <a:gd name="connsiteY5" fmla="*/ 544 h 10302"/>
            <a:gd name="connsiteX6" fmla="*/ 407 w 9934"/>
            <a:gd name="connsiteY6" fmla="*/ 1124 h 10302"/>
            <a:gd name="connsiteX0" fmla="*/ 409 w 8907"/>
            <a:gd name="connsiteY0" fmla="*/ 1429 h 10338"/>
            <a:gd name="connsiteX1" fmla="*/ 729 w 8907"/>
            <a:gd name="connsiteY1" fmla="*/ 4594 h 10338"/>
            <a:gd name="connsiteX2" fmla="*/ 903 w 8907"/>
            <a:gd name="connsiteY2" fmla="*/ 9459 h 10338"/>
            <a:gd name="connsiteX3" fmla="*/ 8216 w 8907"/>
            <a:gd name="connsiteY3" fmla="*/ 9919 h 10338"/>
            <a:gd name="connsiteX4" fmla="*/ 7720 w 8907"/>
            <a:gd name="connsiteY4" fmla="*/ 866 h 10338"/>
            <a:gd name="connsiteX5" fmla="*/ 409 w 8907"/>
            <a:gd name="connsiteY5" fmla="*/ 1429 h 10338"/>
            <a:gd name="connsiteX0" fmla="*/ 459 w 10577"/>
            <a:gd name="connsiteY0" fmla="*/ 1227 h 9088"/>
            <a:gd name="connsiteX1" fmla="*/ 818 w 10577"/>
            <a:gd name="connsiteY1" fmla="*/ 4289 h 9088"/>
            <a:gd name="connsiteX2" fmla="*/ 1014 w 10577"/>
            <a:gd name="connsiteY2" fmla="*/ 8995 h 9088"/>
            <a:gd name="connsiteX3" fmla="*/ 10001 w 10577"/>
            <a:gd name="connsiteY3" fmla="*/ 7215 h 9088"/>
            <a:gd name="connsiteX4" fmla="*/ 8667 w 10577"/>
            <a:gd name="connsiteY4" fmla="*/ 683 h 9088"/>
            <a:gd name="connsiteX5" fmla="*/ 459 w 10577"/>
            <a:gd name="connsiteY5" fmla="*/ 1227 h 9088"/>
            <a:gd name="connsiteX0" fmla="*/ 456 w 9967"/>
            <a:gd name="connsiteY0" fmla="*/ 1350 h 8428"/>
            <a:gd name="connsiteX1" fmla="*/ 795 w 9967"/>
            <a:gd name="connsiteY1" fmla="*/ 4719 h 8428"/>
            <a:gd name="connsiteX2" fmla="*/ 1715 w 9967"/>
            <a:gd name="connsiteY2" fmla="*/ 7449 h 8428"/>
            <a:gd name="connsiteX3" fmla="*/ 9477 w 9967"/>
            <a:gd name="connsiteY3" fmla="*/ 7939 h 8428"/>
            <a:gd name="connsiteX4" fmla="*/ 8216 w 9967"/>
            <a:gd name="connsiteY4" fmla="*/ 752 h 8428"/>
            <a:gd name="connsiteX5" fmla="*/ 456 w 9967"/>
            <a:gd name="connsiteY5" fmla="*/ 1350 h 8428"/>
            <a:gd name="connsiteX0" fmla="*/ 492 w 10034"/>
            <a:gd name="connsiteY0" fmla="*/ 1602 h 10162"/>
            <a:gd name="connsiteX1" fmla="*/ 1755 w 10034"/>
            <a:gd name="connsiteY1" fmla="*/ 8838 h 10162"/>
            <a:gd name="connsiteX2" fmla="*/ 9542 w 10034"/>
            <a:gd name="connsiteY2" fmla="*/ 9420 h 10162"/>
            <a:gd name="connsiteX3" fmla="*/ 8277 w 10034"/>
            <a:gd name="connsiteY3" fmla="*/ 892 h 10162"/>
            <a:gd name="connsiteX4" fmla="*/ 492 w 10034"/>
            <a:gd name="connsiteY4" fmla="*/ 1602 h 10162"/>
            <a:gd name="connsiteX0" fmla="*/ 492 w 9542"/>
            <a:gd name="connsiteY0" fmla="*/ 1602 h 10162"/>
            <a:gd name="connsiteX1" fmla="*/ 1755 w 9542"/>
            <a:gd name="connsiteY1" fmla="*/ 8838 h 10162"/>
            <a:gd name="connsiteX2" fmla="*/ 9542 w 9542"/>
            <a:gd name="connsiteY2" fmla="*/ 9420 h 10162"/>
            <a:gd name="connsiteX3" fmla="*/ 8277 w 9542"/>
            <a:gd name="connsiteY3" fmla="*/ 892 h 10162"/>
            <a:gd name="connsiteX4" fmla="*/ 492 w 9542"/>
            <a:gd name="connsiteY4" fmla="*/ 1602 h 10162"/>
            <a:gd name="connsiteX0" fmla="*/ 516 w 10000"/>
            <a:gd name="connsiteY0" fmla="*/ 698 h 9122"/>
            <a:gd name="connsiteX1" fmla="*/ 1839 w 10000"/>
            <a:gd name="connsiteY1" fmla="*/ 7819 h 9122"/>
            <a:gd name="connsiteX2" fmla="*/ 10000 w 10000"/>
            <a:gd name="connsiteY2" fmla="*/ 8392 h 9122"/>
            <a:gd name="connsiteX3" fmla="*/ 8674 w 10000"/>
            <a:gd name="connsiteY3" fmla="*/ 0 h 9122"/>
            <a:gd name="connsiteX4" fmla="*/ 516 w 10000"/>
            <a:gd name="connsiteY4" fmla="*/ 698 h 9122"/>
            <a:gd name="connsiteX0" fmla="*/ 516 w 10990"/>
            <a:gd name="connsiteY0" fmla="*/ 138 h 9328"/>
            <a:gd name="connsiteX1" fmla="*/ 1839 w 10990"/>
            <a:gd name="connsiteY1" fmla="*/ 7945 h 9328"/>
            <a:gd name="connsiteX2" fmla="*/ 10000 w 10990"/>
            <a:gd name="connsiteY2" fmla="*/ 8573 h 9328"/>
            <a:gd name="connsiteX3" fmla="*/ 10990 w 10990"/>
            <a:gd name="connsiteY3" fmla="*/ 0 h 9328"/>
            <a:gd name="connsiteX4" fmla="*/ 516 w 10990"/>
            <a:gd name="connsiteY4" fmla="*/ 138 h 9328"/>
            <a:gd name="connsiteX0" fmla="*/ 470 w 10715"/>
            <a:gd name="connsiteY0" fmla="*/ 642 h 9505"/>
            <a:gd name="connsiteX1" fmla="*/ 1673 w 10715"/>
            <a:gd name="connsiteY1" fmla="*/ 9011 h 9505"/>
            <a:gd name="connsiteX2" fmla="*/ 9099 w 10715"/>
            <a:gd name="connsiteY2" fmla="*/ 7669 h 9505"/>
            <a:gd name="connsiteX3" fmla="*/ 10000 w 10715"/>
            <a:gd name="connsiteY3" fmla="*/ 494 h 9505"/>
            <a:gd name="connsiteX4" fmla="*/ 470 w 10715"/>
            <a:gd name="connsiteY4" fmla="*/ 642 h 9505"/>
            <a:gd name="connsiteX0" fmla="*/ 439 w 10000"/>
            <a:gd name="connsiteY0" fmla="*/ 675 h 8452"/>
            <a:gd name="connsiteX1" fmla="*/ 1561 w 10000"/>
            <a:gd name="connsiteY1" fmla="*/ 6652 h 8452"/>
            <a:gd name="connsiteX2" fmla="*/ 8492 w 10000"/>
            <a:gd name="connsiteY2" fmla="*/ 8068 h 8452"/>
            <a:gd name="connsiteX3" fmla="*/ 9333 w 10000"/>
            <a:gd name="connsiteY3" fmla="*/ 520 h 8452"/>
            <a:gd name="connsiteX4" fmla="*/ 439 w 10000"/>
            <a:gd name="connsiteY4" fmla="*/ 675 h 8452"/>
            <a:gd name="connsiteX0" fmla="*/ 1438 w 11084"/>
            <a:gd name="connsiteY0" fmla="*/ 799 h 10649"/>
            <a:gd name="connsiteX1" fmla="*/ 593 w 11084"/>
            <a:gd name="connsiteY1" fmla="*/ 9543 h 10649"/>
            <a:gd name="connsiteX2" fmla="*/ 9491 w 11084"/>
            <a:gd name="connsiteY2" fmla="*/ 9546 h 10649"/>
            <a:gd name="connsiteX3" fmla="*/ 10332 w 11084"/>
            <a:gd name="connsiteY3" fmla="*/ 615 h 10649"/>
            <a:gd name="connsiteX4" fmla="*/ 1438 w 11084"/>
            <a:gd name="connsiteY4" fmla="*/ 799 h 10649"/>
            <a:gd name="connsiteX0" fmla="*/ 2458 w 10698"/>
            <a:gd name="connsiteY0" fmla="*/ 2134 h 10210"/>
            <a:gd name="connsiteX1" fmla="*/ 302 w 10698"/>
            <a:gd name="connsiteY1" fmla="*/ 9205 h 10210"/>
            <a:gd name="connsiteX2" fmla="*/ 9200 w 10698"/>
            <a:gd name="connsiteY2" fmla="*/ 9208 h 10210"/>
            <a:gd name="connsiteX3" fmla="*/ 10041 w 10698"/>
            <a:gd name="connsiteY3" fmla="*/ 277 h 10210"/>
            <a:gd name="connsiteX4" fmla="*/ 2458 w 10698"/>
            <a:gd name="connsiteY4" fmla="*/ 2134 h 10210"/>
            <a:gd name="connsiteX0" fmla="*/ 892 w 9046"/>
            <a:gd name="connsiteY0" fmla="*/ 2134 h 9622"/>
            <a:gd name="connsiteX1" fmla="*/ 703 w 9046"/>
            <a:gd name="connsiteY1" fmla="*/ 7532 h 9622"/>
            <a:gd name="connsiteX2" fmla="*/ 7634 w 9046"/>
            <a:gd name="connsiteY2" fmla="*/ 9208 h 9622"/>
            <a:gd name="connsiteX3" fmla="*/ 8475 w 9046"/>
            <a:gd name="connsiteY3" fmla="*/ 277 h 9622"/>
            <a:gd name="connsiteX4" fmla="*/ 892 w 9046"/>
            <a:gd name="connsiteY4" fmla="*/ 2134 h 9622"/>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0 h 10454"/>
            <a:gd name="connsiteX1" fmla="*/ 777 w 10000"/>
            <a:gd name="connsiteY1" fmla="*/ 8218 h 10454"/>
            <a:gd name="connsiteX2" fmla="*/ 8439 w 10000"/>
            <a:gd name="connsiteY2" fmla="*/ 9960 h 10454"/>
            <a:gd name="connsiteX3" fmla="*/ 9369 w 10000"/>
            <a:gd name="connsiteY3" fmla="*/ 678 h 10454"/>
            <a:gd name="connsiteX4" fmla="*/ 986 w 10000"/>
            <a:gd name="connsiteY4" fmla="*/ 0 h 10454"/>
            <a:gd name="connsiteX0" fmla="*/ 209 w 9223"/>
            <a:gd name="connsiteY0" fmla="*/ 0 h 10454"/>
            <a:gd name="connsiteX1" fmla="*/ 0 w 9223"/>
            <a:gd name="connsiteY1" fmla="*/ 8218 h 10454"/>
            <a:gd name="connsiteX2" fmla="*/ 7662 w 9223"/>
            <a:gd name="connsiteY2" fmla="*/ 9960 h 10454"/>
            <a:gd name="connsiteX3" fmla="*/ 8592 w 9223"/>
            <a:gd name="connsiteY3" fmla="*/ 678 h 10454"/>
            <a:gd name="connsiteX4" fmla="*/ 209 w 9223"/>
            <a:gd name="connsiteY4" fmla="*/ 0 h 10454"/>
            <a:gd name="connsiteX0" fmla="*/ 227 w 9316"/>
            <a:gd name="connsiteY0" fmla="*/ 0 h 10000"/>
            <a:gd name="connsiteX1" fmla="*/ 0 w 9316"/>
            <a:gd name="connsiteY1" fmla="*/ 7861 h 10000"/>
            <a:gd name="connsiteX2" fmla="*/ 8307 w 9316"/>
            <a:gd name="connsiteY2" fmla="*/ 9527 h 10000"/>
            <a:gd name="connsiteX3" fmla="*/ 9316 w 9316"/>
            <a:gd name="connsiteY3" fmla="*/ 649 h 10000"/>
            <a:gd name="connsiteX4" fmla="*/ 227 w 9316"/>
            <a:gd name="connsiteY4" fmla="*/ 0 h 10000"/>
            <a:gd name="connsiteX0" fmla="*/ 244 w 10000"/>
            <a:gd name="connsiteY0" fmla="*/ 0 h 9527"/>
            <a:gd name="connsiteX1" fmla="*/ 0 w 10000"/>
            <a:gd name="connsiteY1" fmla="*/ 7861 h 9527"/>
            <a:gd name="connsiteX2" fmla="*/ 8917 w 10000"/>
            <a:gd name="connsiteY2" fmla="*/ 9527 h 9527"/>
            <a:gd name="connsiteX3" fmla="*/ 10000 w 10000"/>
            <a:gd name="connsiteY3" fmla="*/ 649 h 9527"/>
            <a:gd name="connsiteX4" fmla="*/ 244 w 10000"/>
            <a:gd name="connsiteY4" fmla="*/ 0 h 9527"/>
            <a:gd name="connsiteX0" fmla="*/ 1724 w 24135"/>
            <a:gd name="connsiteY0" fmla="*/ 316 h 10619"/>
            <a:gd name="connsiteX1" fmla="*/ 1480 w 24135"/>
            <a:gd name="connsiteY1" fmla="*/ 8567 h 10619"/>
            <a:gd name="connsiteX2" fmla="*/ 10397 w 24135"/>
            <a:gd name="connsiteY2" fmla="*/ 10316 h 10619"/>
            <a:gd name="connsiteX3" fmla="*/ 24135 w 24135"/>
            <a:gd name="connsiteY3" fmla="*/ 1870 h 10619"/>
            <a:gd name="connsiteX4" fmla="*/ 1724 w 24135"/>
            <a:gd name="connsiteY4" fmla="*/ 316 h 10619"/>
            <a:gd name="connsiteX0" fmla="*/ 2925 w 28020"/>
            <a:gd name="connsiteY0" fmla="*/ 422 h 9611"/>
            <a:gd name="connsiteX1" fmla="*/ 2681 w 28020"/>
            <a:gd name="connsiteY1" fmla="*/ 8673 h 9611"/>
            <a:gd name="connsiteX2" fmla="*/ 25097 w 28020"/>
            <a:gd name="connsiteY2" fmla="*/ 8676 h 9611"/>
            <a:gd name="connsiteX3" fmla="*/ 25336 w 28020"/>
            <a:gd name="connsiteY3" fmla="*/ 1976 h 9611"/>
            <a:gd name="connsiteX4" fmla="*/ 2925 w 28020"/>
            <a:gd name="connsiteY4" fmla="*/ 422 h 9611"/>
            <a:gd name="connsiteX0" fmla="*/ 1044 w 9999"/>
            <a:gd name="connsiteY0" fmla="*/ 2237 h 7941"/>
            <a:gd name="connsiteX1" fmla="*/ 957 w 9999"/>
            <a:gd name="connsiteY1" fmla="*/ 7189 h 7941"/>
            <a:gd name="connsiteX2" fmla="*/ 8957 w 9999"/>
            <a:gd name="connsiteY2" fmla="*/ 7192 h 7941"/>
            <a:gd name="connsiteX3" fmla="*/ 9042 w 9999"/>
            <a:gd name="connsiteY3" fmla="*/ 221 h 7941"/>
            <a:gd name="connsiteX4" fmla="*/ 1044 w 9999"/>
            <a:gd name="connsiteY4" fmla="*/ 2237 h 7941"/>
            <a:gd name="connsiteX0" fmla="*/ 1044 w 10000"/>
            <a:gd name="connsiteY0" fmla="*/ 3113 h 14228"/>
            <a:gd name="connsiteX1" fmla="*/ 957 w 10000"/>
            <a:gd name="connsiteY1" fmla="*/ 9349 h 14228"/>
            <a:gd name="connsiteX2" fmla="*/ 8958 w 10000"/>
            <a:gd name="connsiteY2" fmla="*/ 13927 h 14228"/>
            <a:gd name="connsiteX3" fmla="*/ 9043 w 10000"/>
            <a:gd name="connsiteY3" fmla="*/ 574 h 14228"/>
            <a:gd name="connsiteX4" fmla="*/ 1044 w 10000"/>
            <a:gd name="connsiteY4" fmla="*/ 3113 h 14228"/>
            <a:gd name="connsiteX0" fmla="*/ 738 w 9658"/>
            <a:gd name="connsiteY0" fmla="*/ 3313 h 18174"/>
            <a:gd name="connsiteX1" fmla="*/ 1253 w 9658"/>
            <a:gd name="connsiteY1" fmla="*/ 17555 h 18174"/>
            <a:gd name="connsiteX2" fmla="*/ 8652 w 9658"/>
            <a:gd name="connsiteY2" fmla="*/ 14127 h 18174"/>
            <a:gd name="connsiteX3" fmla="*/ 8737 w 9658"/>
            <a:gd name="connsiteY3" fmla="*/ 774 h 18174"/>
            <a:gd name="connsiteX4" fmla="*/ 738 w 9658"/>
            <a:gd name="connsiteY4" fmla="*/ 3313 h 18174"/>
            <a:gd name="connsiteX0" fmla="*/ 764 w 10000"/>
            <a:gd name="connsiteY0" fmla="*/ 5196 h 9350"/>
            <a:gd name="connsiteX1" fmla="*/ 1297 w 10000"/>
            <a:gd name="connsiteY1" fmla="*/ 9257 h 9350"/>
            <a:gd name="connsiteX2" fmla="*/ 8958 w 10000"/>
            <a:gd name="connsiteY2" fmla="*/ 7371 h 9350"/>
            <a:gd name="connsiteX3" fmla="*/ 9046 w 10000"/>
            <a:gd name="connsiteY3" fmla="*/ 24 h 9350"/>
            <a:gd name="connsiteX4" fmla="*/ 764 w 10000"/>
            <a:gd name="connsiteY4" fmla="*/ 5196 h 9350"/>
            <a:gd name="connsiteX0" fmla="*/ 718 w 9532"/>
            <a:gd name="connsiteY0" fmla="*/ 5603 h 10046"/>
            <a:gd name="connsiteX1" fmla="*/ 1251 w 9532"/>
            <a:gd name="connsiteY1" fmla="*/ 9947 h 10046"/>
            <a:gd name="connsiteX2" fmla="*/ 8912 w 9532"/>
            <a:gd name="connsiteY2" fmla="*/ 7929 h 10046"/>
            <a:gd name="connsiteX3" fmla="*/ 9000 w 9532"/>
            <a:gd name="connsiteY3" fmla="*/ 72 h 10046"/>
            <a:gd name="connsiteX4" fmla="*/ 8346 w 9532"/>
            <a:gd name="connsiteY4" fmla="*/ 4101 h 10046"/>
            <a:gd name="connsiteX5" fmla="*/ 718 w 9532"/>
            <a:gd name="connsiteY5" fmla="*/ 5603 h 10046"/>
            <a:gd name="connsiteX0" fmla="*/ 753 w 10000"/>
            <a:gd name="connsiteY0" fmla="*/ 5577 h 10000"/>
            <a:gd name="connsiteX1" fmla="*/ 1312 w 10000"/>
            <a:gd name="connsiteY1" fmla="*/ 9901 h 10000"/>
            <a:gd name="connsiteX2" fmla="*/ 9350 w 10000"/>
            <a:gd name="connsiteY2" fmla="*/ 7893 h 10000"/>
            <a:gd name="connsiteX3" fmla="*/ 9442 w 10000"/>
            <a:gd name="connsiteY3" fmla="*/ 72 h 10000"/>
            <a:gd name="connsiteX4" fmla="*/ 8756 w 10000"/>
            <a:gd name="connsiteY4" fmla="*/ 4082 h 10000"/>
            <a:gd name="connsiteX5" fmla="*/ 753 w 10000"/>
            <a:gd name="connsiteY5" fmla="*/ 5577 h 10000"/>
            <a:gd name="connsiteX0" fmla="*/ 753 w 10090"/>
            <a:gd name="connsiteY0" fmla="*/ 1495 h 5884"/>
            <a:gd name="connsiteX1" fmla="*/ 1312 w 10090"/>
            <a:gd name="connsiteY1" fmla="*/ 5819 h 5884"/>
            <a:gd name="connsiteX2" fmla="*/ 9350 w 10090"/>
            <a:gd name="connsiteY2" fmla="*/ 3811 h 5884"/>
            <a:gd name="connsiteX3" fmla="*/ 8756 w 10090"/>
            <a:gd name="connsiteY3" fmla="*/ 0 h 5884"/>
            <a:gd name="connsiteX4" fmla="*/ 753 w 10090"/>
            <a:gd name="connsiteY4" fmla="*/ 1495 h 5884"/>
            <a:gd name="connsiteX0" fmla="*/ 746 w 10000"/>
            <a:gd name="connsiteY0" fmla="*/ 2541 h 9890"/>
            <a:gd name="connsiteX1" fmla="*/ 1300 w 10000"/>
            <a:gd name="connsiteY1" fmla="*/ 9890 h 9890"/>
            <a:gd name="connsiteX2" fmla="*/ 9267 w 10000"/>
            <a:gd name="connsiteY2" fmla="*/ 6477 h 9890"/>
            <a:gd name="connsiteX3" fmla="*/ 8678 w 10000"/>
            <a:gd name="connsiteY3" fmla="*/ 0 h 9890"/>
            <a:gd name="connsiteX4" fmla="*/ 746 w 10000"/>
            <a:gd name="connsiteY4" fmla="*/ 2541 h 9890"/>
            <a:gd name="connsiteX0" fmla="*/ 746 w 9267"/>
            <a:gd name="connsiteY0" fmla="*/ 2569 h 10000"/>
            <a:gd name="connsiteX1" fmla="*/ 1300 w 9267"/>
            <a:gd name="connsiteY1" fmla="*/ 10000 h 10000"/>
            <a:gd name="connsiteX2" fmla="*/ 9267 w 9267"/>
            <a:gd name="connsiteY2" fmla="*/ 6549 h 10000"/>
            <a:gd name="connsiteX3" fmla="*/ 8678 w 9267"/>
            <a:gd name="connsiteY3" fmla="*/ 0 h 10000"/>
            <a:gd name="connsiteX4" fmla="*/ 746 w 9267"/>
            <a:gd name="connsiteY4" fmla="*/ 2569 h 10000"/>
            <a:gd name="connsiteX0" fmla="*/ 623 w 9997"/>
            <a:gd name="connsiteY0" fmla="*/ 2569 h 10096"/>
            <a:gd name="connsiteX1" fmla="*/ 1221 w 9997"/>
            <a:gd name="connsiteY1" fmla="*/ 10000 h 10096"/>
            <a:gd name="connsiteX2" fmla="*/ 5684 w 9997"/>
            <a:gd name="connsiteY2" fmla="*/ 6908 h 10096"/>
            <a:gd name="connsiteX3" fmla="*/ 9818 w 9997"/>
            <a:gd name="connsiteY3" fmla="*/ 6549 h 10096"/>
            <a:gd name="connsiteX4" fmla="*/ 9182 w 9997"/>
            <a:gd name="connsiteY4" fmla="*/ 0 h 10096"/>
            <a:gd name="connsiteX5" fmla="*/ 623 w 9997"/>
            <a:gd name="connsiteY5" fmla="*/ 2569 h 1009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9997" h="10096">
              <a:moveTo>
                <a:pt x="623" y="2569"/>
              </a:moveTo>
              <a:cubicBezTo>
                <a:pt x="-704" y="4236"/>
                <a:pt x="378" y="9277"/>
                <a:pt x="1221" y="10000"/>
              </a:cubicBezTo>
              <a:cubicBezTo>
                <a:pt x="2064" y="10723"/>
                <a:pt x="3846" y="7171"/>
                <a:pt x="5684" y="6908"/>
              </a:cubicBezTo>
              <a:cubicBezTo>
                <a:pt x="7062" y="6788"/>
                <a:pt x="9235" y="7700"/>
                <a:pt x="9818" y="6549"/>
              </a:cubicBezTo>
              <a:cubicBezTo>
                <a:pt x="10401" y="5398"/>
                <a:pt x="9394" y="2183"/>
                <a:pt x="9182" y="0"/>
              </a:cubicBezTo>
              <a:lnTo>
                <a:pt x="623" y="2569"/>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407414</xdr:colOff>
      <xdr:row>25</xdr:row>
      <xdr:rowOff>62595</xdr:rowOff>
    </xdr:from>
    <xdr:to>
      <xdr:col>10</xdr:col>
      <xdr:colOff>566238</xdr:colOff>
      <xdr:row>26</xdr:row>
      <xdr:rowOff>48307</xdr:rowOff>
    </xdr:to>
    <xdr:sp macro="" textlink="">
      <xdr:nvSpPr>
        <xdr:cNvPr id="210" name="ER">
          <a:extLst>
            <a:ext uri="{FF2B5EF4-FFF2-40B4-BE49-F238E27FC236}">
              <a16:creationId xmlns:a16="http://schemas.microsoft.com/office/drawing/2014/main" id="{00000000-0008-0000-0D00-0000D2000000}"/>
            </a:ext>
          </a:extLst>
        </xdr:cNvPr>
        <xdr:cNvSpPr>
          <a:spLocks/>
        </xdr:cNvSpPr>
      </xdr:nvSpPr>
      <xdr:spPr bwMode="auto">
        <a:xfrm>
          <a:off x="6608189" y="4548870"/>
          <a:ext cx="158824" cy="147637"/>
        </a:xfrm>
        <a:custGeom>
          <a:avLst/>
          <a:gdLst>
            <a:gd name="T0" fmla="*/ 2147483647 w 42"/>
            <a:gd name="T1" fmla="*/ 2147483647 h 96"/>
            <a:gd name="T2" fmla="*/ 2147483647 w 42"/>
            <a:gd name="T3" fmla="*/ 0 h 96"/>
            <a:gd name="T4" fmla="*/ 2147483647 w 42"/>
            <a:gd name="T5" fmla="*/ 2147483647 h 96"/>
            <a:gd name="T6" fmla="*/ 0 w 42"/>
            <a:gd name="T7" fmla="*/ 2147483647 h 96"/>
            <a:gd name="T8" fmla="*/ 0 w 42"/>
            <a:gd name="T9" fmla="*/ 2147483647 h 96"/>
            <a:gd name="T10" fmla="*/ 0 w 42"/>
            <a:gd name="T11" fmla="*/ 2147483647 h 96"/>
            <a:gd name="T12" fmla="*/ 2147483647 w 42"/>
            <a:gd name="T13" fmla="*/ 2147483647 h 96"/>
            <a:gd name="T14" fmla="*/ 2147483647 w 42"/>
            <a:gd name="T15" fmla="*/ 2147483647 h 96"/>
            <a:gd name="T16" fmla="*/ 2147483647 w 42"/>
            <a:gd name="T17" fmla="*/ 2147483647 h 96"/>
            <a:gd name="T18" fmla="*/ 2147483647 w 42"/>
            <a:gd name="T19" fmla="*/ 2147483647 h 96"/>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connsiteX0" fmla="*/ 6858 w 10000"/>
            <a:gd name="connsiteY0" fmla="*/ 4183 h 10000"/>
            <a:gd name="connsiteX1" fmla="*/ 4286 w 10000"/>
            <a:gd name="connsiteY1" fmla="*/ 0 h 10000"/>
            <a:gd name="connsiteX2" fmla="*/ 1429 w 10000"/>
            <a:gd name="connsiteY2" fmla="*/ 625 h 10000"/>
            <a:gd name="connsiteX3" fmla="*/ 0 w 10000"/>
            <a:gd name="connsiteY3" fmla="*/ 625 h 10000"/>
            <a:gd name="connsiteX4" fmla="*/ 0 w 10000"/>
            <a:gd name="connsiteY4" fmla="*/ 1250 h 10000"/>
            <a:gd name="connsiteX5" fmla="*/ 0 w 10000"/>
            <a:gd name="connsiteY5" fmla="*/ 4375 h 10000"/>
            <a:gd name="connsiteX6" fmla="*/ 4286 w 10000"/>
            <a:gd name="connsiteY6" fmla="*/ 10000 h 10000"/>
            <a:gd name="connsiteX7" fmla="*/ 10000 w 10000"/>
            <a:gd name="connsiteY7" fmla="*/ 9375 h 10000"/>
            <a:gd name="connsiteX8" fmla="*/ 5714 w 10000"/>
            <a:gd name="connsiteY8" fmla="*/ 6250 h 10000"/>
            <a:gd name="connsiteX9" fmla="*/ 6858 w 10000"/>
            <a:gd name="connsiteY9" fmla="*/ 4183 h 10000"/>
            <a:gd name="connsiteX0" fmla="*/ 6858 w 15143"/>
            <a:gd name="connsiteY0" fmla="*/ 4183 h 10000"/>
            <a:gd name="connsiteX1" fmla="*/ 4286 w 15143"/>
            <a:gd name="connsiteY1" fmla="*/ 0 h 10000"/>
            <a:gd name="connsiteX2" fmla="*/ 1429 w 15143"/>
            <a:gd name="connsiteY2" fmla="*/ 625 h 10000"/>
            <a:gd name="connsiteX3" fmla="*/ 0 w 15143"/>
            <a:gd name="connsiteY3" fmla="*/ 625 h 10000"/>
            <a:gd name="connsiteX4" fmla="*/ 0 w 15143"/>
            <a:gd name="connsiteY4" fmla="*/ 1250 h 10000"/>
            <a:gd name="connsiteX5" fmla="*/ 0 w 15143"/>
            <a:gd name="connsiteY5" fmla="*/ 4375 h 10000"/>
            <a:gd name="connsiteX6" fmla="*/ 4286 w 15143"/>
            <a:gd name="connsiteY6" fmla="*/ 10000 h 10000"/>
            <a:gd name="connsiteX7" fmla="*/ 10000 w 15143"/>
            <a:gd name="connsiteY7" fmla="*/ 9375 h 10000"/>
            <a:gd name="connsiteX8" fmla="*/ 15143 w 15143"/>
            <a:gd name="connsiteY8" fmla="*/ 4519 h 10000"/>
            <a:gd name="connsiteX9" fmla="*/ 6858 w 15143"/>
            <a:gd name="connsiteY9" fmla="*/ 4183 h 10000"/>
            <a:gd name="connsiteX0" fmla="*/ 6858 w 21571"/>
            <a:gd name="connsiteY0" fmla="*/ 4183 h 10000"/>
            <a:gd name="connsiteX1" fmla="*/ 4286 w 21571"/>
            <a:gd name="connsiteY1" fmla="*/ 0 h 10000"/>
            <a:gd name="connsiteX2" fmla="*/ 1429 w 21571"/>
            <a:gd name="connsiteY2" fmla="*/ 625 h 10000"/>
            <a:gd name="connsiteX3" fmla="*/ 0 w 21571"/>
            <a:gd name="connsiteY3" fmla="*/ 625 h 10000"/>
            <a:gd name="connsiteX4" fmla="*/ 0 w 21571"/>
            <a:gd name="connsiteY4" fmla="*/ 1250 h 10000"/>
            <a:gd name="connsiteX5" fmla="*/ 0 w 21571"/>
            <a:gd name="connsiteY5" fmla="*/ 4375 h 10000"/>
            <a:gd name="connsiteX6" fmla="*/ 4286 w 21571"/>
            <a:gd name="connsiteY6" fmla="*/ 10000 h 10000"/>
            <a:gd name="connsiteX7" fmla="*/ 21571 w 21571"/>
            <a:gd name="connsiteY7" fmla="*/ 9183 h 10000"/>
            <a:gd name="connsiteX8" fmla="*/ 15143 w 21571"/>
            <a:gd name="connsiteY8" fmla="*/ 4519 h 10000"/>
            <a:gd name="connsiteX9" fmla="*/ 6858 w 21571"/>
            <a:gd name="connsiteY9" fmla="*/ 4183 h 10000"/>
            <a:gd name="connsiteX0" fmla="*/ 6858 w 21571"/>
            <a:gd name="connsiteY0" fmla="*/ 4183 h 10577"/>
            <a:gd name="connsiteX1" fmla="*/ 4286 w 21571"/>
            <a:gd name="connsiteY1" fmla="*/ 0 h 10577"/>
            <a:gd name="connsiteX2" fmla="*/ 1429 w 21571"/>
            <a:gd name="connsiteY2" fmla="*/ 625 h 10577"/>
            <a:gd name="connsiteX3" fmla="*/ 0 w 21571"/>
            <a:gd name="connsiteY3" fmla="*/ 625 h 10577"/>
            <a:gd name="connsiteX4" fmla="*/ 0 w 21571"/>
            <a:gd name="connsiteY4" fmla="*/ 1250 h 10577"/>
            <a:gd name="connsiteX5" fmla="*/ 0 w 21571"/>
            <a:gd name="connsiteY5" fmla="*/ 4375 h 10577"/>
            <a:gd name="connsiteX6" fmla="*/ 17572 w 21571"/>
            <a:gd name="connsiteY6" fmla="*/ 10577 h 10577"/>
            <a:gd name="connsiteX7" fmla="*/ 21571 w 21571"/>
            <a:gd name="connsiteY7" fmla="*/ 9183 h 10577"/>
            <a:gd name="connsiteX8" fmla="*/ 15143 w 21571"/>
            <a:gd name="connsiteY8" fmla="*/ 4519 h 10577"/>
            <a:gd name="connsiteX9" fmla="*/ 6858 w 21571"/>
            <a:gd name="connsiteY9" fmla="*/ 4183 h 10577"/>
            <a:gd name="connsiteX0" fmla="*/ 6858 w 21571"/>
            <a:gd name="connsiteY0" fmla="*/ 4183 h 10577"/>
            <a:gd name="connsiteX1" fmla="*/ 4286 w 21571"/>
            <a:gd name="connsiteY1" fmla="*/ 0 h 10577"/>
            <a:gd name="connsiteX2" fmla="*/ 1429 w 21571"/>
            <a:gd name="connsiteY2" fmla="*/ 625 h 10577"/>
            <a:gd name="connsiteX3" fmla="*/ 0 w 21571"/>
            <a:gd name="connsiteY3" fmla="*/ 625 h 10577"/>
            <a:gd name="connsiteX4" fmla="*/ 0 w 21571"/>
            <a:gd name="connsiteY4" fmla="*/ 1250 h 10577"/>
            <a:gd name="connsiteX5" fmla="*/ 0 w 21571"/>
            <a:gd name="connsiteY5" fmla="*/ 4375 h 10577"/>
            <a:gd name="connsiteX6" fmla="*/ 12388 w 21571"/>
            <a:gd name="connsiteY6" fmla="*/ 6786 h 10577"/>
            <a:gd name="connsiteX7" fmla="*/ 17572 w 21571"/>
            <a:gd name="connsiteY7" fmla="*/ 10577 h 10577"/>
            <a:gd name="connsiteX8" fmla="*/ 21571 w 21571"/>
            <a:gd name="connsiteY8" fmla="*/ 9183 h 10577"/>
            <a:gd name="connsiteX9" fmla="*/ 15143 w 21571"/>
            <a:gd name="connsiteY9" fmla="*/ 4519 h 10577"/>
            <a:gd name="connsiteX10" fmla="*/ 6858 w 21571"/>
            <a:gd name="connsiteY10" fmla="*/ 4183 h 10577"/>
            <a:gd name="connsiteX0" fmla="*/ 6858 w 21571"/>
            <a:gd name="connsiteY0" fmla="*/ 4183 h 10577"/>
            <a:gd name="connsiteX1" fmla="*/ 4286 w 21571"/>
            <a:gd name="connsiteY1" fmla="*/ 0 h 10577"/>
            <a:gd name="connsiteX2" fmla="*/ 1429 w 21571"/>
            <a:gd name="connsiteY2" fmla="*/ 625 h 10577"/>
            <a:gd name="connsiteX3" fmla="*/ 0 w 21571"/>
            <a:gd name="connsiteY3" fmla="*/ 625 h 10577"/>
            <a:gd name="connsiteX4" fmla="*/ 0 w 21571"/>
            <a:gd name="connsiteY4" fmla="*/ 1250 h 10577"/>
            <a:gd name="connsiteX5" fmla="*/ 1714 w 21571"/>
            <a:gd name="connsiteY5" fmla="*/ 6106 h 10577"/>
            <a:gd name="connsiteX6" fmla="*/ 12388 w 21571"/>
            <a:gd name="connsiteY6" fmla="*/ 6786 h 10577"/>
            <a:gd name="connsiteX7" fmla="*/ 17572 w 21571"/>
            <a:gd name="connsiteY7" fmla="*/ 10577 h 10577"/>
            <a:gd name="connsiteX8" fmla="*/ 21571 w 21571"/>
            <a:gd name="connsiteY8" fmla="*/ 9183 h 10577"/>
            <a:gd name="connsiteX9" fmla="*/ 15143 w 21571"/>
            <a:gd name="connsiteY9" fmla="*/ 4519 h 10577"/>
            <a:gd name="connsiteX10" fmla="*/ 6858 w 21571"/>
            <a:gd name="connsiteY10" fmla="*/ 4183 h 10577"/>
            <a:gd name="connsiteX0" fmla="*/ 6858 w 22000"/>
            <a:gd name="connsiteY0" fmla="*/ 4183 h 10577"/>
            <a:gd name="connsiteX1" fmla="*/ 4286 w 22000"/>
            <a:gd name="connsiteY1" fmla="*/ 0 h 10577"/>
            <a:gd name="connsiteX2" fmla="*/ 1429 w 22000"/>
            <a:gd name="connsiteY2" fmla="*/ 625 h 10577"/>
            <a:gd name="connsiteX3" fmla="*/ 0 w 22000"/>
            <a:gd name="connsiteY3" fmla="*/ 625 h 10577"/>
            <a:gd name="connsiteX4" fmla="*/ 0 w 22000"/>
            <a:gd name="connsiteY4" fmla="*/ 1250 h 10577"/>
            <a:gd name="connsiteX5" fmla="*/ 1714 w 22000"/>
            <a:gd name="connsiteY5" fmla="*/ 6106 h 10577"/>
            <a:gd name="connsiteX6" fmla="*/ 12388 w 22000"/>
            <a:gd name="connsiteY6" fmla="*/ 6786 h 10577"/>
            <a:gd name="connsiteX7" fmla="*/ 17572 w 22000"/>
            <a:gd name="connsiteY7" fmla="*/ 10577 h 10577"/>
            <a:gd name="connsiteX8" fmla="*/ 22000 w 22000"/>
            <a:gd name="connsiteY8" fmla="*/ 10529 h 10577"/>
            <a:gd name="connsiteX9" fmla="*/ 15143 w 22000"/>
            <a:gd name="connsiteY9" fmla="*/ 4519 h 10577"/>
            <a:gd name="connsiteX10" fmla="*/ 6858 w 22000"/>
            <a:gd name="connsiteY10" fmla="*/ 4183 h 10577"/>
            <a:gd name="connsiteX0" fmla="*/ 6858 w 22000"/>
            <a:gd name="connsiteY0" fmla="*/ 4183 h 10962"/>
            <a:gd name="connsiteX1" fmla="*/ 4286 w 22000"/>
            <a:gd name="connsiteY1" fmla="*/ 0 h 10962"/>
            <a:gd name="connsiteX2" fmla="*/ 1429 w 22000"/>
            <a:gd name="connsiteY2" fmla="*/ 625 h 10962"/>
            <a:gd name="connsiteX3" fmla="*/ 0 w 22000"/>
            <a:gd name="connsiteY3" fmla="*/ 625 h 10962"/>
            <a:gd name="connsiteX4" fmla="*/ 0 w 22000"/>
            <a:gd name="connsiteY4" fmla="*/ 1250 h 10962"/>
            <a:gd name="connsiteX5" fmla="*/ 1714 w 22000"/>
            <a:gd name="connsiteY5" fmla="*/ 6106 h 10962"/>
            <a:gd name="connsiteX6" fmla="*/ 12388 w 22000"/>
            <a:gd name="connsiteY6" fmla="*/ 6786 h 10962"/>
            <a:gd name="connsiteX7" fmla="*/ 19715 w 22000"/>
            <a:gd name="connsiteY7" fmla="*/ 10962 h 10962"/>
            <a:gd name="connsiteX8" fmla="*/ 22000 w 22000"/>
            <a:gd name="connsiteY8" fmla="*/ 10529 h 10962"/>
            <a:gd name="connsiteX9" fmla="*/ 15143 w 22000"/>
            <a:gd name="connsiteY9" fmla="*/ 4519 h 10962"/>
            <a:gd name="connsiteX10" fmla="*/ 6858 w 22000"/>
            <a:gd name="connsiteY10" fmla="*/ 4183 h 10962"/>
            <a:gd name="connsiteX0" fmla="*/ 6858 w 22000"/>
            <a:gd name="connsiteY0" fmla="*/ 4183 h 10962"/>
            <a:gd name="connsiteX1" fmla="*/ 4286 w 22000"/>
            <a:gd name="connsiteY1" fmla="*/ 0 h 10962"/>
            <a:gd name="connsiteX2" fmla="*/ 1429 w 22000"/>
            <a:gd name="connsiteY2" fmla="*/ 625 h 10962"/>
            <a:gd name="connsiteX3" fmla="*/ 0 w 22000"/>
            <a:gd name="connsiteY3" fmla="*/ 625 h 10962"/>
            <a:gd name="connsiteX4" fmla="*/ 0 w 22000"/>
            <a:gd name="connsiteY4" fmla="*/ 1250 h 10962"/>
            <a:gd name="connsiteX5" fmla="*/ 1714 w 22000"/>
            <a:gd name="connsiteY5" fmla="*/ 6106 h 10962"/>
            <a:gd name="connsiteX6" fmla="*/ 12816 w 22000"/>
            <a:gd name="connsiteY6" fmla="*/ 6978 h 10962"/>
            <a:gd name="connsiteX7" fmla="*/ 12388 w 22000"/>
            <a:gd name="connsiteY7" fmla="*/ 6786 h 10962"/>
            <a:gd name="connsiteX8" fmla="*/ 19715 w 22000"/>
            <a:gd name="connsiteY8" fmla="*/ 10962 h 10962"/>
            <a:gd name="connsiteX9" fmla="*/ 22000 w 22000"/>
            <a:gd name="connsiteY9" fmla="*/ 10529 h 10962"/>
            <a:gd name="connsiteX10" fmla="*/ 15143 w 22000"/>
            <a:gd name="connsiteY10" fmla="*/ 4519 h 10962"/>
            <a:gd name="connsiteX11" fmla="*/ 6858 w 22000"/>
            <a:gd name="connsiteY11" fmla="*/ 4183 h 10962"/>
            <a:gd name="connsiteX0" fmla="*/ 7715 w 22000"/>
            <a:gd name="connsiteY0" fmla="*/ 3606 h 10962"/>
            <a:gd name="connsiteX1" fmla="*/ 4286 w 22000"/>
            <a:gd name="connsiteY1" fmla="*/ 0 h 10962"/>
            <a:gd name="connsiteX2" fmla="*/ 1429 w 22000"/>
            <a:gd name="connsiteY2" fmla="*/ 625 h 10962"/>
            <a:gd name="connsiteX3" fmla="*/ 0 w 22000"/>
            <a:gd name="connsiteY3" fmla="*/ 625 h 10962"/>
            <a:gd name="connsiteX4" fmla="*/ 0 w 22000"/>
            <a:gd name="connsiteY4" fmla="*/ 1250 h 10962"/>
            <a:gd name="connsiteX5" fmla="*/ 1714 w 22000"/>
            <a:gd name="connsiteY5" fmla="*/ 6106 h 10962"/>
            <a:gd name="connsiteX6" fmla="*/ 12816 w 22000"/>
            <a:gd name="connsiteY6" fmla="*/ 6978 h 10962"/>
            <a:gd name="connsiteX7" fmla="*/ 12388 w 22000"/>
            <a:gd name="connsiteY7" fmla="*/ 6786 h 10962"/>
            <a:gd name="connsiteX8" fmla="*/ 19715 w 22000"/>
            <a:gd name="connsiteY8" fmla="*/ 10962 h 10962"/>
            <a:gd name="connsiteX9" fmla="*/ 22000 w 22000"/>
            <a:gd name="connsiteY9" fmla="*/ 10529 h 10962"/>
            <a:gd name="connsiteX10" fmla="*/ 15143 w 22000"/>
            <a:gd name="connsiteY10" fmla="*/ 4519 h 10962"/>
            <a:gd name="connsiteX11" fmla="*/ 7715 w 22000"/>
            <a:gd name="connsiteY11" fmla="*/ 3606 h 10962"/>
            <a:gd name="connsiteX0" fmla="*/ 7715 w 22000"/>
            <a:gd name="connsiteY0" fmla="*/ 3606 h 10962"/>
            <a:gd name="connsiteX1" fmla="*/ 4286 w 22000"/>
            <a:gd name="connsiteY1" fmla="*/ 0 h 10962"/>
            <a:gd name="connsiteX2" fmla="*/ 1429 w 22000"/>
            <a:gd name="connsiteY2" fmla="*/ 625 h 10962"/>
            <a:gd name="connsiteX3" fmla="*/ 0 w 22000"/>
            <a:gd name="connsiteY3" fmla="*/ 625 h 10962"/>
            <a:gd name="connsiteX4" fmla="*/ 0 w 22000"/>
            <a:gd name="connsiteY4" fmla="*/ 1250 h 10962"/>
            <a:gd name="connsiteX5" fmla="*/ 3428 w 22000"/>
            <a:gd name="connsiteY5" fmla="*/ 7068 h 10962"/>
            <a:gd name="connsiteX6" fmla="*/ 12816 w 22000"/>
            <a:gd name="connsiteY6" fmla="*/ 6978 h 10962"/>
            <a:gd name="connsiteX7" fmla="*/ 12388 w 22000"/>
            <a:gd name="connsiteY7" fmla="*/ 6786 h 10962"/>
            <a:gd name="connsiteX8" fmla="*/ 19715 w 22000"/>
            <a:gd name="connsiteY8" fmla="*/ 10962 h 10962"/>
            <a:gd name="connsiteX9" fmla="*/ 22000 w 22000"/>
            <a:gd name="connsiteY9" fmla="*/ 10529 h 10962"/>
            <a:gd name="connsiteX10" fmla="*/ 15143 w 22000"/>
            <a:gd name="connsiteY10" fmla="*/ 4519 h 10962"/>
            <a:gd name="connsiteX11" fmla="*/ 7715 w 22000"/>
            <a:gd name="connsiteY11" fmla="*/ 3606 h 10962"/>
            <a:gd name="connsiteX0" fmla="*/ 12919 w 27204"/>
            <a:gd name="connsiteY0" fmla="*/ 3606 h 10962"/>
            <a:gd name="connsiteX1" fmla="*/ 9490 w 27204"/>
            <a:gd name="connsiteY1" fmla="*/ 0 h 10962"/>
            <a:gd name="connsiteX2" fmla="*/ 6633 w 27204"/>
            <a:gd name="connsiteY2" fmla="*/ 625 h 10962"/>
            <a:gd name="connsiteX3" fmla="*/ 5204 w 27204"/>
            <a:gd name="connsiteY3" fmla="*/ 625 h 10962"/>
            <a:gd name="connsiteX4" fmla="*/ 5204 w 27204"/>
            <a:gd name="connsiteY4" fmla="*/ 1250 h 10962"/>
            <a:gd name="connsiteX5" fmla="*/ 20 w 27204"/>
            <a:gd name="connsiteY5" fmla="*/ 7940 h 10962"/>
            <a:gd name="connsiteX6" fmla="*/ 8632 w 27204"/>
            <a:gd name="connsiteY6" fmla="*/ 7068 h 10962"/>
            <a:gd name="connsiteX7" fmla="*/ 18020 w 27204"/>
            <a:gd name="connsiteY7" fmla="*/ 6978 h 10962"/>
            <a:gd name="connsiteX8" fmla="*/ 17592 w 27204"/>
            <a:gd name="connsiteY8" fmla="*/ 6786 h 10962"/>
            <a:gd name="connsiteX9" fmla="*/ 24919 w 27204"/>
            <a:gd name="connsiteY9" fmla="*/ 10962 h 10962"/>
            <a:gd name="connsiteX10" fmla="*/ 27204 w 27204"/>
            <a:gd name="connsiteY10" fmla="*/ 10529 h 10962"/>
            <a:gd name="connsiteX11" fmla="*/ 20347 w 27204"/>
            <a:gd name="connsiteY11" fmla="*/ 4519 h 10962"/>
            <a:gd name="connsiteX12" fmla="*/ 12919 w 27204"/>
            <a:gd name="connsiteY12" fmla="*/ 3606 h 10962"/>
            <a:gd name="connsiteX0" fmla="*/ 12981 w 27266"/>
            <a:gd name="connsiteY0" fmla="*/ 3606 h 10962"/>
            <a:gd name="connsiteX1" fmla="*/ 9552 w 27266"/>
            <a:gd name="connsiteY1" fmla="*/ 0 h 10962"/>
            <a:gd name="connsiteX2" fmla="*/ 6695 w 27266"/>
            <a:gd name="connsiteY2" fmla="*/ 625 h 10962"/>
            <a:gd name="connsiteX3" fmla="*/ 5266 w 27266"/>
            <a:gd name="connsiteY3" fmla="*/ 625 h 10962"/>
            <a:gd name="connsiteX4" fmla="*/ 552 w 27266"/>
            <a:gd name="connsiteY4" fmla="*/ 2596 h 10962"/>
            <a:gd name="connsiteX5" fmla="*/ 82 w 27266"/>
            <a:gd name="connsiteY5" fmla="*/ 7940 h 10962"/>
            <a:gd name="connsiteX6" fmla="*/ 8694 w 27266"/>
            <a:gd name="connsiteY6" fmla="*/ 7068 h 10962"/>
            <a:gd name="connsiteX7" fmla="*/ 18082 w 27266"/>
            <a:gd name="connsiteY7" fmla="*/ 6978 h 10962"/>
            <a:gd name="connsiteX8" fmla="*/ 17654 w 27266"/>
            <a:gd name="connsiteY8" fmla="*/ 6786 h 10962"/>
            <a:gd name="connsiteX9" fmla="*/ 24981 w 27266"/>
            <a:gd name="connsiteY9" fmla="*/ 10962 h 10962"/>
            <a:gd name="connsiteX10" fmla="*/ 27266 w 27266"/>
            <a:gd name="connsiteY10" fmla="*/ 10529 h 10962"/>
            <a:gd name="connsiteX11" fmla="*/ 20409 w 27266"/>
            <a:gd name="connsiteY11" fmla="*/ 4519 h 10962"/>
            <a:gd name="connsiteX12" fmla="*/ 12981 w 27266"/>
            <a:gd name="connsiteY12" fmla="*/ 3606 h 10962"/>
            <a:gd name="connsiteX0" fmla="*/ 12981 w 27266"/>
            <a:gd name="connsiteY0" fmla="*/ 3606 h 10962"/>
            <a:gd name="connsiteX1" fmla="*/ 9552 w 27266"/>
            <a:gd name="connsiteY1" fmla="*/ 0 h 10962"/>
            <a:gd name="connsiteX2" fmla="*/ 6695 w 27266"/>
            <a:gd name="connsiteY2" fmla="*/ 625 h 10962"/>
            <a:gd name="connsiteX3" fmla="*/ 3552 w 27266"/>
            <a:gd name="connsiteY3" fmla="*/ 1202 h 10962"/>
            <a:gd name="connsiteX4" fmla="*/ 552 w 27266"/>
            <a:gd name="connsiteY4" fmla="*/ 2596 h 10962"/>
            <a:gd name="connsiteX5" fmla="*/ 82 w 27266"/>
            <a:gd name="connsiteY5" fmla="*/ 7940 h 10962"/>
            <a:gd name="connsiteX6" fmla="*/ 8694 w 27266"/>
            <a:gd name="connsiteY6" fmla="*/ 7068 h 10962"/>
            <a:gd name="connsiteX7" fmla="*/ 18082 w 27266"/>
            <a:gd name="connsiteY7" fmla="*/ 6978 h 10962"/>
            <a:gd name="connsiteX8" fmla="*/ 17654 w 27266"/>
            <a:gd name="connsiteY8" fmla="*/ 6786 h 10962"/>
            <a:gd name="connsiteX9" fmla="*/ 24981 w 27266"/>
            <a:gd name="connsiteY9" fmla="*/ 10962 h 10962"/>
            <a:gd name="connsiteX10" fmla="*/ 27266 w 27266"/>
            <a:gd name="connsiteY10" fmla="*/ 10529 h 10962"/>
            <a:gd name="connsiteX11" fmla="*/ 20409 w 27266"/>
            <a:gd name="connsiteY11" fmla="*/ 4519 h 10962"/>
            <a:gd name="connsiteX12" fmla="*/ 12981 w 27266"/>
            <a:gd name="connsiteY12" fmla="*/ 3606 h 10962"/>
            <a:gd name="connsiteX0" fmla="*/ 12586 w 26871"/>
            <a:gd name="connsiteY0" fmla="*/ 3606 h 10962"/>
            <a:gd name="connsiteX1" fmla="*/ 9157 w 26871"/>
            <a:gd name="connsiteY1" fmla="*/ 0 h 10962"/>
            <a:gd name="connsiteX2" fmla="*/ 6300 w 26871"/>
            <a:gd name="connsiteY2" fmla="*/ 625 h 10962"/>
            <a:gd name="connsiteX3" fmla="*/ 3157 w 26871"/>
            <a:gd name="connsiteY3" fmla="*/ 1202 h 10962"/>
            <a:gd name="connsiteX4" fmla="*/ 157 w 26871"/>
            <a:gd name="connsiteY4" fmla="*/ 2596 h 10962"/>
            <a:gd name="connsiteX5" fmla="*/ 116 w 26871"/>
            <a:gd name="connsiteY5" fmla="*/ 7171 h 10962"/>
            <a:gd name="connsiteX6" fmla="*/ 8299 w 26871"/>
            <a:gd name="connsiteY6" fmla="*/ 7068 h 10962"/>
            <a:gd name="connsiteX7" fmla="*/ 17687 w 26871"/>
            <a:gd name="connsiteY7" fmla="*/ 6978 h 10962"/>
            <a:gd name="connsiteX8" fmla="*/ 17259 w 26871"/>
            <a:gd name="connsiteY8" fmla="*/ 6786 h 10962"/>
            <a:gd name="connsiteX9" fmla="*/ 24586 w 26871"/>
            <a:gd name="connsiteY9" fmla="*/ 10962 h 10962"/>
            <a:gd name="connsiteX10" fmla="*/ 26871 w 26871"/>
            <a:gd name="connsiteY10" fmla="*/ 10529 h 10962"/>
            <a:gd name="connsiteX11" fmla="*/ 20014 w 26871"/>
            <a:gd name="connsiteY11" fmla="*/ 4519 h 10962"/>
            <a:gd name="connsiteX12" fmla="*/ 12586 w 26871"/>
            <a:gd name="connsiteY12" fmla="*/ 3606 h 10962"/>
            <a:gd name="connsiteX0" fmla="*/ 12586 w 26871"/>
            <a:gd name="connsiteY0" fmla="*/ 3606 h 10962"/>
            <a:gd name="connsiteX1" fmla="*/ 9157 w 26871"/>
            <a:gd name="connsiteY1" fmla="*/ 0 h 10962"/>
            <a:gd name="connsiteX2" fmla="*/ 6300 w 26871"/>
            <a:gd name="connsiteY2" fmla="*/ 625 h 10962"/>
            <a:gd name="connsiteX3" fmla="*/ 3157 w 26871"/>
            <a:gd name="connsiteY3" fmla="*/ 1202 h 10962"/>
            <a:gd name="connsiteX4" fmla="*/ 157 w 26871"/>
            <a:gd name="connsiteY4" fmla="*/ 2596 h 10962"/>
            <a:gd name="connsiteX5" fmla="*/ 116 w 26871"/>
            <a:gd name="connsiteY5" fmla="*/ 7171 h 10962"/>
            <a:gd name="connsiteX6" fmla="*/ 8299 w 26871"/>
            <a:gd name="connsiteY6" fmla="*/ 7068 h 10962"/>
            <a:gd name="connsiteX7" fmla="*/ 17687 w 26871"/>
            <a:gd name="connsiteY7" fmla="*/ 6978 h 10962"/>
            <a:gd name="connsiteX8" fmla="*/ 17259 w 26871"/>
            <a:gd name="connsiteY8" fmla="*/ 6786 h 10962"/>
            <a:gd name="connsiteX9" fmla="*/ 24586 w 26871"/>
            <a:gd name="connsiteY9" fmla="*/ 10962 h 10962"/>
            <a:gd name="connsiteX10" fmla="*/ 26871 w 26871"/>
            <a:gd name="connsiteY10" fmla="*/ 10529 h 10962"/>
            <a:gd name="connsiteX11" fmla="*/ 20014 w 26871"/>
            <a:gd name="connsiteY11" fmla="*/ 4519 h 10962"/>
            <a:gd name="connsiteX12" fmla="*/ 12586 w 26871"/>
            <a:gd name="connsiteY12" fmla="*/ 3606 h 10962"/>
            <a:gd name="connsiteX0" fmla="*/ 12586 w 28585"/>
            <a:gd name="connsiteY0" fmla="*/ 3606 h 11298"/>
            <a:gd name="connsiteX1" fmla="*/ 9157 w 28585"/>
            <a:gd name="connsiteY1" fmla="*/ 0 h 11298"/>
            <a:gd name="connsiteX2" fmla="*/ 6300 w 28585"/>
            <a:gd name="connsiteY2" fmla="*/ 625 h 11298"/>
            <a:gd name="connsiteX3" fmla="*/ 3157 w 28585"/>
            <a:gd name="connsiteY3" fmla="*/ 1202 h 11298"/>
            <a:gd name="connsiteX4" fmla="*/ 157 w 28585"/>
            <a:gd name="connsiteY4" fmla="*/ 2596 h 11298"/>
            <a:gd name="connsiteX5" fmla="*/ 116 w 28585"/>
            <a:gd name="connsiteY5" fmla="*/ 7171 h 11298"/>
            <a:gd name="connsiteX6" fmla="*/ 8299 w 28585"/>
            <a:gd name="connsiteY6" fmla="*/ 7068 h 11298"/>
            <a:gd name="connsiteX7" fmla="*/ 17687 w 28585"/>
            <a:gd name="connsiteY7" fmla="*/ 6978 h 11298"/>
            <a:gd name="connsiteX8" fmla="*/ 17259 w 28585"/>
            <a:gd name="connsiteY8" fmla="*/ 6786 h 11298"/>
            <a:gd name="connsiteX9" fmla="*/ 24586 w 28585"/>
            <a:gd name="connsiteY9" fmla="*/ 10962 h 11298"/>
            <a:gd name="connsiteX10" fmla="*/ 28585 w 28585"/>
            <a:gd name="connsiteY10" fmla="*/ 11298 h 11298"/>
            <a:gd name="connsiteX11" fmla="*/ 20014 w 28585"/>
            <a:gd name="connsiteY11" fmla="*/ 4519 h 11298"/>
            <a:gd name="connsiteX12" fmla="*/ 12586 w 28585"/>
            <a:gd name="connsiteY12" fmla="*/ 3606 h 11298"/>
            <a:gd name="connsiteX0" fmla="*/ 12586 w 28585"/>
            <a:gd name="connsiteY0" fmla="*/ 3606 h 11923"/>
            <a:gd name="connsiteX1" fmla="*/ 9157 w 28585"/>
            <a:gd name="connsiteY1" fmla="*/ 0 h 11923"/>
            <a:gd name="connsiteX2" fmla="*/ 6300 w 28585"/>
            <a:gd name="connsiteY2" fmla="*/ 625 h 11923"/>
            <a:gd name="connsiteX3" fmla="*/ 3157 w 28585"/>
            <a:gd name="connsiteY3" fmla="*/ 1202 h 11923"/>
            <a:gd name="connsiteX4" fmla="*/ 157 w 28585"/>
            <a:gd name="connsiteY4" fmla="*/ 2596 h 11923"/>
            <a:gd name="connsiteX5" fmla="*/ 116 w 28585"/>
            <a:gd name="connsiteY5" fmla="*/ 7171 h 11923"/>
            <a:gd name="connsiteX6" fmla="*/ 8299 w 28585"/>
            <a:gd name="connsiteY6" fmla="*/ 7068 h 11923"/>
            <a:gd name="connsiteX7" fmla="*/ 17687 w 28585"/>
            <a:gd name="connsiteY7" fmla="*/ 6978 h 11923"/>
            <a:gd name="connsiteX8" fmla="*/ 17259 w 28585"/>
            <a:gd name="connsiteY8" fmla="*/ 6786 h 11923"/>
            <a:gd name="connsiteX9" fmla="*/ 25015 w 28585"/>
            <a:gd name="connsiteY9" fmla="*/ 11923 h 11923"/>
            <a:gd name="connsiteX10" fmla="*/ 28585 w 28585"/>
            <a:gd name="connsiteY10" fmla="*/ 11298 h 11923"/>
            <a:gd name="connsiteX11" fmla="*/ 20014 w 28585"/>
            <a:gd name="connsiteY11" fmla="*/ 4519 h 11923"/>
            <a:gd name="connsiteX12" fmla="*/ 12586 w 28585"/>
            <a:gd name="connsiteY12" fmla="*/ 3606 h 11923"/>
            <a:gd name="connsiteX0" fmla="*/ 12586 w 28585"/>
            <a:gd name="connsiteY0" fmla="*/ 3606 h 11923"/>
            <a:gd name="connsiteX1" fmla="*/ 9157 w 28585"/>
            <a:gd name="connsiteY1" fmla="*/ 0 h 11923"/>
            <a:gd name="connsiteX2" fmla="*/ 6300 w 28585"/>
            <a:gd name="connsiteY2" fmla="*/ 625 h 11923"/>
            <a:gd name="connsiteX3" fmla="*/ 3157 w 28585"/>
            <a:gd name="connsiteY3" fmla="*/ 1202 h 11923"/>
            <a:gd name="connsiteX4" fmla="*/ 157 w 28585"/>
            <a:gd name="connsiteY4" fmla="*/ 2596 h 11923"/>
            <a:gd name="connsiteX5" fmla="*/ 116 w 28585"/>
            <a:gd name="connsiteY5" fmla="*/ 7171 h 11923"/>
            <a:gd name="connsiteX6" fmla="*/ 8299 w 28585"/>
            <a:gd name="connsiteY6" fmla="*/ 7068 h 11923"/>
            <a:gd name="connsiteX7" fmla="*/ 18973 w 28585"/>
            <a:gd name="connsiteY7" fmla="*/ 7363 h 11923"/>
            <a:gd name="connsiteX8" fmla="*/ 17259 w 28585"/>
            <a:gd name="connsiteY8" fmla="*/ 6786 h 11923"/>
            <a:gd name="connsiteX9" fmla="*/ 25015 w 28585"/>
            <a:gd name="connsiteY9" fmla="*/ 11923 h 11923"/>
            <a:gd name="connsiteX10" fmla="*/ 28585 w 28585"/>
            <a:gd name="connsiteY10" fmla="*/ 11298 h 11923"/>
            <a:gd name="connsiteX11" fmla="*/ 20014 w 28585"/>
            <a:gd name="connsiteY11" fmla="*/ 4519 h 11923"/>
            <a:gd name="connsiteX12" fmla="*/ 12586 w 28585"/>
            <a:gd name="connsiteY12" fmla="*/ 3606 h 11923"/>
            <a:gd name="connsiteX0" fmla="*/ 12586 w 28585"/>
            <a:gd name="connsiteY0" fmla="*/ 3606 h 11923"/>
            <a:gd name="connsiteX1" fmla="*/ 9157 w 28585"/>
            <a:gd name="connsiteY1" fmla="*/ 0 h 11923"/>
            <a:gd name="connsiteX2" fmla="*/ 6300 w 28585"/>
            <a:gd name="connsiteY2" fmla="*/ 625 h 11923"/>
            <a:gd name="connsiteX3" fmla="*/ 3157 w 28585"/>
            <a:gd name="connsiteY3" fmla="*/ 1202 h 11923"/>
            <a:gd name="connsiteX4" fmla="*/ 157 w 28585"/>
            <a:gd name="connsiteY4" fmla="*/ 2596 h 11923"/>
            <a:gd name="connsiteX5" fmla="*/ 116 w 28585"/>
            <a:gd name="connsiteY5" fmla="*/ 7171 h 11923"/>
            <a:gd name="connsiteX6" fmla="*/ 8299 w 28585"/>
            <a:gd name="connsiteY6" fmla="*/ 7068 h 11923"/>
            <a:gd name="connsiteX7" fmla="*/ 18973 w 28585"/>
            <a:gd name="connsiteY7" fmla="*/ 7363 h 11923"/>
            <a:gd name="connsiteX8" fmla="*/ 25015 w 28585"/>
            <a:gd name="connsiteY8" fmla="*/ 11923 h 11923"/>
            <a:gd name="connsiteX9" fmla="*/ 28585 w 28585"/>
            <a:gd name="connsiteY9" fmla="*/ 11298 h 11923"/>
            <a:gd name="connsiteX10" fmla="*/ 20014 w 28585"/>
            <a:gd name="connsiteY10" fmla="*/ 4519 h 11923"/>
            <a:gd name="connsiteX11" fmla="*/ 12586 w 28585"/>
            <a:gd name="connsiteY11" fmla="*/ 3606 h 119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8585" h="11923">
              <a:moveTo>
                <a:pt x="12586" y="3606"/>
              </a:moveTo>
              <a:lnTo>
                <a:pt x="9157" y="0"/>
              </a:lnTo>
              <a:lnTo>
                <a:pt x="6300" y="625"/>
              </a:lnTo>
              <a:lnTo>
                <a:pt x="3157" y="1202"/>
              </a:lnTo>
              <a:lnTo>
                <a:pt x="157" y="2596"/>
              </a:lnTo>
              <a:cubicBezTo>
                <a:pt x="572" y="3544"/>
                <a:pt x="-299" y="6223"/>
                <a:pt x="116" y="7171"/>
              </a:cubicBezTo>
              <a:lnTo>
                <a:pt x="8299" y="7068"/>
              </a:lnTo>
              <a:lnTo>
                <a:pt x="18973" y="7363"/>
              </a:lnTo>
              <a:cubicBezTo>
                <a:pt x="21759" y="8172"/>
                <a:pt x="23413" y="11267"/>
                <a:pt x="25015" y="11923"/>
              </a:cubicBezTo>
              <a:lnTo>
                <a:pt x="28585" y="11298"/>
              </a:lnTo>
              <a:lnTo>
                <a:pt x="20014" y="4519"/>
              </a:lnTo>
              <a:lnTo>
                <a:pt x="12586" y="3606"/>
              </a:ln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twoCellAnchor>
    <xdr:from>
      <xdr:col>10</xdr:col>
      <xdr:colOff>549823</xdr:colOff>
      <xdr:row>26</xdr:row>
      <xdr:rowOff>39795</xdr:rowOff>
    </xdr:from>
    <xdr:to>
      <xdr:col>10</xdr:col>
      <xdr:colOff>590973</xdr:colOff>
      <xdr:row>26</xdr:row>
      <xdr:rowOff>91097</xdr:rowOff>
    </xdr:to>
    <xdr:sp macro="" textlink="">
      <xdr:nvSpPr>
        <xdr:cNvPr id="211" name="DJ">
          <a:extLst>
            <a:ext uri="{FF2B5EF4-FFF2-40B4-BE49-F238E27FC236}">
              <a16:creationId xmlns:a16="http://schemas.microsoft.com/office/drawing/2014/main" id="{00000000-0008-0000-0D00-0000D3000000}"/>
            </a:ext>
          </a:extLst>
        </xdr:cNvPr>
        <xdr:cNvSpPr>
          <a:spLocks/>
        </xdr:cNvSpPr>
      </xdr:nvSpPr>
      <xdr:spPr bwMode="auto">
        <a:xfrm>
          <a:off x="6750598" y="4687995"/>
          <a:ext cx="41150" cy="51302"/>
        </a:xfrm>
        <a:custGeom>
          <a:avLst/>
          <a:gdLst>
            <a:gd name="T0" fmla="*/ 2147483647 w 43"/>
            <a:gd name="T1" fmla="*/ 2147483647 h 70"/>
            <a:gd name="T2" fmla="*/ 2147483647 w 43"/>
            <a:gd name="T3" fmla="*/ 2147483647 h 70"/>
            <a:gd name="T4" fmla="*/ 2147483647 w 43"/>
            <a:gd name="T5" fmla="*/ 2147483647 h 70"/>
            <a:gd name="T6" fmla="*/ 2147483647 w 43"/>
            <a:gd name="T7" fmla="*/ 2147483647 h 70"/>
            <a:gd name="T8" fmla="*/ 2147483647 w 43"/>
            <a:gd name="T9" fmla="*/ 2147483647 h 70"/>
            <a:gd name="T10" fmla="*/ 2147483647 w 43"/>
            <a:gd name="T11" fmla="*/ 2147483647 h 70"/>
            <a:gd name="T12" fmla="*/ 2147483647 w 43"/>
            <a:gd name="T13" fmla="*/ 2147483647 h 70"/>
            <a:gd name="T14" fmla="*/ 2147483647 w 43"/>
            <a:gd name="T15" fmla="*/ 2147483647 h 70"/>
            <a:gd name="T16" fmla="*/ 2147483647 w 43"/>
            <a:gd name="T17" fmla="*/ 2147483647 h 70"/>
            <a:gd name="T18" fmla="*/ 2147483647 w 43"/>
            <a:gd name="T19" fmla="*/ 2147483647 h 70"/>
            <a:gd name="T20" fmla="*/ 2147483647 w 43"/>
            <a:gd name="T21" fmla="*/ 2147483647 h 70"/>
            <a:gd name="T22" fmla="*/ 2147483647 w 43"/>
            <a:gd name="T23" fmla="*/ 2147483647 h 70"/>
            <a:gd name="T24" fmla="*/ 2147483647 w 43"/>
            <a:gd name="T25" fmla="*/ 2147483647 h 70"/>
            <a:gd name="T26" fmla="*/ 2147483647 w 43"/>
            <a:gd name="T27" fmla="*/ 2147483647 h 70"/>
            <a:gd name="T28" fmla="*/ 2147483647 w 43"/>
            <a:gd name="T29" fmla="*/ 2147483647 h 70"/>
            <a:gd name="T30" fmla="*/ 0 w 43"/>
            <a:gd name="T31" fmla="*/ 2147483647 h 70"/>
            <a:gd name="T32" fmla="*/ 0 w 43"/>
            <a:gd name="T33" fmla="*/ 2147483647 h 70"/>
            <a:gd name="T34" fmla="*/ 2147483647 w 43"/>
            <a:gd name="T35" fmla="*/ 2147483647 h 70"/>
            <a:gd name="T36" fmla="*/ 2147483647 w 43"/>
            <a:gd name="T37" fmla="*/ 2147483647 h 70"/>
            <a:gd name="T38" fmla="*/ 2147483647 w 43"/>
            <a:gd name="T39" fmla="*/ 2147483647 h 70"/>
            <a:gd name="T40" fmla="*/ 2147483647 w 43"/>
            <a:gd name="T41" fmla="*/ 2147483647 h 70"/>
            <a:gd name="T42" fmla="*/ 2147483647 w 43"/>
            <a:gd name="T43" fmla="*/ 2147483647 h 70"/>
            <a:gd name="T44" fmla="*/ 2147483647 w 43"/>
            <a:gd name="T45" fmla="*/ 2147483647 h 70"/>
            <a:gd name="T46" fmla="*/ 2147483647 w 43"/>
            <a:gd name="T47" fmla="*/ 2147483647 h 70"/>
            <a:gd name="T48" fmla="*/ 2147483647 w 43"/>
            <a:gd name="T49" fmla="*/ 2147483647 h 70"/>
            <a:gd name="T50" fmla="*/ 2147483647 w 43"/>
            <a:gd name="T51" fmla="*/ 2147483647 h 70"/>
            <a:gd name="T52" fmla="*/ 2147483647 w 43"/>
            <a:gd name="T53" fmla="*/ 2147483647 h 70"/>
            <a:gd name="T54" fmla="*/ 2147483647 w 43"/>
            <a:gd name="T55" fmla="*/ 2147483647 h 70"/>
            <a:gd name="T56" fmla="*/ 2147483647 w 43"/>
            <a:gd name="T57" fmla="*/ 2147483647 h 70"/>
            <a:gd name="T58" fmla="*/ 2147483647 w 43"/>
            <a:gd name="T59" fmla="*/ 2147483647 h 70"/>
            <a:gd name="T60" fmla="*/ 2147483647 w 43"/>
            <a:gd name="T61" fmla="*/ 2147483647 h 70"/>
            <a:gd name="T62" fmla="*/ 2147483647 w 43"/>
            <a:gd name="T63" fmla="*/ 2147483647 h 70"/>
            <a:gd name="T64" fmla="*/ 2147483647 w 43"/>
            <a:gd name="T65" fmla="*/ 2147483647 h 70"/>
            <a:gd name="T66" fmla="*/ 2147483647 w 43"/>
            <a:gd name="T67" fmla="*/ 2147483647 h 70"/>
            <a:gd name="T68" fmla="*/ 2147483647 w 43"/>
            <a:gd name="T69" fmla="*/ 2147483647 h 70"/>
            <a:gd name="T70" fmla="*/ 2147483647 w 43"/>
            <a:gd name="T71" fmla="*/ 2147483647 h 70"/>
            <a:gd name="T72" fmla="*/ 2147483647 w 43"/>
            <a:gd name="T73" fmla="*/ 2147483647 h 70"/>
            <a:gd name="T74" fmla="*/ 2147483647 w 43"/>
            <a:gd name="T75" fmla="*/ 2147483647 h 70"/>
            <a:gd name="T76" fmla="*/ 2147483647 w 43"/>
            <a:gd name="T77" fmla="*/ 2147483647 h 70"/>
            <a:gd name="T78" fmla="*/ 2147483647 w 43"/>
            <a:gd name="T79" fmla="*/ 2147483647 h 70"/>
            <a:gd name="T80" fmla="*/ 2147483647 w 43"/>
            <a:gd name="T81" fmla="*/ 2147483647 h 70"/>
            <a:gd name="T82" fmla="*/ 2147483647 w 43"/>
            <a:gd name="T83" fmla="*/ 2147483647 h 70"/>
            <a:gd name="T84" fmla="*/ 2147483647 w 43"/>
            <a:gd name="T85" fmla="*/ 2147483647 h 70"/>
            <a:gd name="T86" fmla="*/ 2147483647 w 43"/>
            <a:gd name="T87" fmla="*/ 2147483647 h 70"/>
            <a:gd name="T88" fmla="*/ 2147483647 w 43"/>
            <a:gd name="T89" fmla="*/ 2147483647 h 70"/>
            <a:gd name="T90" fmla="*/ 2147483647 w 43"/>
            <a:gd name="T91" fmla="*/ 2147483647 h 70"/>
            <a:gd name="T92" fmla="*/ 2147483647 w 43"/>
            <a:gd name="T93" fmla="*/ 2147483647 h 70"/>
            <a:gd name="T94" fmla="*/ 2147483647 w 43"/>
            <a:gd name="T95" fmla="*/ 2147483647 h 70"/>
            <a:gd name="T96" fmla="*/ 2147483647 w 43"/>
            <a:gd name="T97" fmla="*/ 2147483647 h 70"/>
            <a:gd name="T98" fmla="*/ 2147483647 w 43"/>
            <a:gd name="T99" fmla="*/ 2147483647 h 70"/>
            <a:gd name="T100" fmla="*/ 2147483647 w 43"/>
            <a:gd name="T101" fmla="*/ 2147483647 h 70"/>
            <a:gd name="T102" fmla="*/ 2147483647 w 43"/>
            <a:gd name="T103" fmla="*/ 2147483647 h 70"/>
            <a:gd name="T104" fmla="*/ 2147483647 w 43"/>
            <a:gd name="T105" fmla="*/ 2147483647 h 70"/>
            <a:gd name="T106" fmla="*/ 2147483647 w 43"/>
            <a:gd name="T107" fmla="*/ 2147483647 h 70"/>
            <a:gd name="T108" fmla="*/ 2147483647 w 43"/>
            <a:gd name="T109" fmla="*/ 2147483647 h 70"/>
            <a:gd name="T110" fmla="*/ 2147483647 w 43"/>
            <a:gd name="T111" fmla="*/ 0 h 70"/>
            <a:gd name="T112" fmla="*/ 2147483647 w 43"/>
            <a:gd name="T113" fmla="*/ 0 h 70"/>
            <a:gd name="T114" fmla="*/ 2147483647 w 43"/>
            <a:gd name="T115" fmla="*/ 2147483647 h 70"/>
            <a:gd name="T116" fmla="*/ 2147483647 w 43"/>
            <a:gd name="T117" fmla="*/ 0 h 70"/>
            <a:gd name="T118" fmla="*/ 2147483647 w 43"/>
            <a:gd name="T119" fmla="*/ 2147483647 h 70"/>
            <a:gd name="T120" fmla="*/ 2147483647 w 43"/>
            <a:gd name="T121" fmla="*/ 2147483647 h 70"/>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814 w 10000"/>
            <a:gd name="connsiteY4" fmla="*/ 5429 h 10000"/>
            <a:gd name="connsiteX5" fmla="*/ 5116 w 10000"/>
            <a:gd name="connsiteY5" fmla="*/ 5571 h 10000"/>
            <a:gd name="connsiteX6" fmla="*/ 4884 w 10000"/>
            <a:gd name="connsiteY6" fmla="*/ 6429 h 10000"/>
            <a:gd name="connsiteX7" fmla="*/ 4651 w 10000"/>
            <a:gd name="connsiteY7" fmla="*/ 6857 h 10000"/>
            <a:gd name="connsiteX8" fmla="*/ 5349 w 10000"/>
            <a:gd name="connsiteY8" fmla="*/ 7429 h 10000"/>
            <a:gd name="connsiteX9" fmla="*/ 5349 w 10000"/>
            <a:gd name="connsiteY9" fmla="*/ 7714 h 10000"/>
            <a:gd name="connsiteX10" fmla="*/ 3953 w 10000"/>
            <a:gd name="connsiteY10" fmla="*/ 7286 h 10000"/>
            <a:gd name="connsiteX11" fmla="*/ 2558 w 10000"/>
            <a:gd name="connsiteY11" fmla="*/ 6857 h 10000"/>
            <a:gd name="connsiteX12" fmla="*/ 1395 w 10000"/>
            <a:gd name="connsiteY12" fmla="*/ 6857 h 10000"/>
            <a:gd name="connsiteX13" fmla="*/ 1395 w 10000"/>
            <a:gd name="connsiteY13" fmla="*/ 7429 h 10000"/>
            <a:gd name="connsiteX14" fmla="*/ 0 w 10000"/>
            <a:gd name="connsiteY14" fmla="*/ 7571 h 10000"/>
            <a:gd name="connsiteX15" fmla="*/ 0 w 10000"/>
            <a:gd name="connsiteY15" fmla="*/ 9143 h 10000"/>
            <a:gd name="connsiteX16" fmla="*/ 465 w 10000"/>
            <a:gd name="connsiteY16" fmla="*/ 9714 h 10000"/>
            <a:gd name="connsiteX17" fmla="*/ 1395 w 10000"/>
            <a:gd name="connsiteY17" fmla="*/ 9714 h 10000"/>
            <a:gd name="connsiteX18" fmla="*/ 1860 w 10000"/>
            <a:gd name="connsiteY18" fmla="*/ 9857 h 10000"/>
            <a:gd name="connsiteX19" fmla="*/ 1628 w 10000"/>
            <a:gd name="connsiteY19" fmla="*/ 9857 h 10000"/>
            <a:gd name="connsiteX20" fmla="*/ 2093 w 10000"/>
            <a:gd name="connsiteY20" fmla="*/ 10000 h 10000"/>
            <a:gd name="connsiteX21" fmla="*/ 2558 w 10000"/>
            <a:gd name="connsiteY21" fmla="*/ 9857 h 10000"/>
            <a:gd name="connsiteX22" fmla="*/ 3488 w 10000"/>
            <a:gd name="connsiteY22" fmla="*/ 10000 h 10000"/>
            <a:gd name="connsiteX23" fmla="*/ 4186 w 10000"/>
            <a:gd name="connsiteY23" fmla="*/ 9571 h 10000"/>
            <a:gd name="connsiteX24" fmla="*/ 5116 w 10000"/>
            <a:gd name="connsiteY24" fmla="*/ 9000 h 10000"/>
            <a:gd name="connsiteX25" fmla="*/ 5814 w 10000"/>
            <a:gd name="connsiteY25" fmla="*/ 8857 h 10000"/>
            <a:gd name="connsiteX26" fmla="*/ 5581 w 10000"/>
            <a:gd name="connsiteY26" fmla="*/ 8857 h 10000"/>
            <a:gd name="connsiteX27" fmla="*/ 5581 w 10000"/>
            <a:gd name="connsiteY27" fmla="*/ 8714 h 10000"/>
            <a:gd name="connsiteX28" fmla="*/ 7674 w 10000"/>
            <a:gd name="connsiteY28" fmla="*/ 8143 h 10000"/>
            <a:gd name="connsiteX29" fmla="*/ 8605 w 10000"/>
            <a:gd name="connsiteY29" fmla="*/ 8429 h 10000"/>
            <a:gd name="connsiteX30" fmla="*/ 9070 w 10000"/>
            <a:gd name="connsiteY30" fmla="*/ 8857 h 10000"/>
            <a:gd name="connsiteX31" fmla="*/ 9302 w 10000"/>
            <a:gd name="connsiteY31" fmla="*/ 9143 h 10000"/>
            <a:gd name="connsiteX32" fmla="*/ 10000 w 10000"/>
            <a:gd name="connsiteY32" fmla="*/ 8857 h 10000"/>
            <a:gd name="connsiteX33" fmla="*/ 10000 w 10000"/>
            <a:gd name="connsiteY33" fmla="*/ 8429 h 10000"/>
            <a:gd name="connsiteX34" fmla="*/ 9302 w 10000"/>
            <a:gd name="connsiteY34" fmla="*/ 7714 h 10000"/>
            <a:gd name="connsiteX35" fmla="*/ 9302 w 10000"/>
            <a:gd name="connsiteY35" fmla="*/ 7000 h 10000"/>
            <a:gd name="connsiteX36" fmla="*/ 9535 w 10000"/>
            <a:gd name="connsiteY36" fmla="*/ 7000 h 10000"/>
            <a:gd name="connsiteX37" fmla="*/ 9070 w 10000"/>
            <a:gd name="connsiteY37" fmla="*/ 6286 h 10000"/>
            <a:gd name="connsiteX38" fmla="*/ 8837 w 10000"/>
            <a:gd name="connsiteY38" fmla="*/ 6000 h 10000"/>
            <a:gd name="connsiteX39" fmla="*/ 7674 w 10000"/>
            <a:gd name="connsiteY39" fmla="*/ 5857 h 10000"/>
            <a:gd name="connsiteX40" fmla="*/ 6512 w 10000"/>
            <a:gd name="connsiteY40" fmla="*/ 5571 h 10000"/>
            <a:gd name="connsiteX41" fmla="*/ 6047 w 10000"/>
            <a:gd name="connsiteY41" fmla="*/ 4857 h 10000"/>
            <a:gd name="connsiteX42" fmla="*/ 5581 w 10000"/>
            <a:gd name="connsiteY42" fmla="*/ 3714 h 10000"/>
            <a:gd name="connsiteX43" fmla="*/ 6047 w 10000"/>
            <a:gd name="connsiteY43" fmla="*/ 3286 h 10000"/>
            <a:gd name="connsiteX44" fmla="*/ 5814 w 10000"/>
            <a:gd name="connsiteY44" fmla="*/ 2286 h 10000"/>
            <a:gd name="connsiteX45" fmla="*/ 6977 w 10000"/>
            <a:gd name="connsiteY45" fmla="*/ 2286 h 10000"/>
            <a:gd name="connsiteX46" fmla="*/ 7442 w 10000"/>
            <a:gd name="connsiteY46" fmla="*/ 2857 h 10000"/>
            <a:gd name="connsiteX47" fmla="*/ 8372 w 10000"/>
            <a:gd name="connsiteY47" fmla="*/ 2857 h 10000"/>
            <a:gd name="connsiteX48" fmla="*/ 8372 w 10000"/>
            <a:gd name="connsiteY48" fmla="*/ 2429 h 10000"/>
            <a:gd name="connsiteX49" fmla="*/ 8605 w 10000"/>
            <a:gd name="connsiteY49" fmla="*/ 2143 h 10000"/>
            <a:gd name="connsiteX50" fmla="*/ 8837 w 10000"/>
            <a:gd name="connsiteY50" fmla="*/ 2286 h 10000"/>
            <a:gd name="connsiteX51" fmla="*/ 8605 w 10000"/>
            <a:gd name="connsiteY51" fmla="*/ 1429 h 10000"/>
            <a:gd name="connsiteX52" fmla="*/ 9070 w 10000"/>
            <a:gd name="connsiteY52" fmla="*/ 857 h 10000"/>
            <a:gd name="connsiteX53" fmla="*/ 9070 w 10000"/>
            <a:gd name="connsiteY53" fmla="*/ 286 h 10000"/>
            <a:gd name="connsiteX54" fmla="*/ 8605 w 10000"/>
            <a:gd name="connsiteY54" fmla="*/ 0 h 10000"/>
            <a:gd name="connsiteX55" fmla="*/ 8140 w 10000"/>
            <a:gd name="connsiteY55" fmla="*/ 0 h 10000"/>
            <a:gd name="connsiteX56" fmla="*/ 6512 w 10000"/>
            <a:gd name="connsiteY56" fmla="*/ 143 h 10000"/>
            <a:gd name="connsiteX57" fmla="*/ 6279 w 10000"/>
            <a:gd name="connsiteY57" fmla="*/ 0 h 10000"/>
            <a:gd name="connsiteX58" fmla="*/ 6279 w 10000"/>
            <a:gd name="connsiteY58" fmla="*/ 714 h 10000"/>
            <a:gd name="connsiteX59" fmla="*/ 6279 w 10000"/>
            <a:gd name="connsiteY59"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116 w 10000"/>
            <a:gd name="connsiteY4" fmla="*/ 5571 h 10000"/>
            <a:gd name="connsiteX5" fmla="*/ 4884 w 10000"/>
            <a:gd name="connsiteY5" fmla="*/ 6429 h 10000"/>
            <a:gd name="connsiteX6" fmla="*/ 4651 w 10000"/>
            <a:gd name="connsiteY6" fmla="*/ 6857 h 10000"/>
            <a:gd name="connsiteX7" fmla="*/ 5349 w 10000"/>
            <a:gd name="connsiteY7" fmla="*/ 7429 h 10000"/>
            <a:gd name="connsiteX8" fmla="*/ 5349 w 10000"/>
            <a:gd name="connsiteY8" fmla="*/ 7714 h 10000"/>
            <a:gd name="connsiteX9" fmla="*/ 3953 w 10000"/>
            <a:gd name="connsiteY9" fmla="*/ 7286 h 10000"/>
            <a:gd name="connsiteX10" fmla="*/ 2558 w 10000"/>
            <a:gd name="connsiteY10" fmla="*/ 6857 h 10000"/>
            <a:gd name="connsiteX11" fmla="*/ 1395 w 10000"/>
            <a:gd name="connsiteY11" fmla="*/ 6857 h 10000"/>
            <a:gd name="connsiteX12" fmla="*/ 1395 w 10000"/>
            <a:gd name="connsiteY12" fmla="*/ 7429 h 10000"/>
            <a:gd name="connsiteX13" fmla="*/ 0 w 10000"/>
            <a:gd name="connsiteY13" fmla="*/ 7571 h 10000"/>
            <a:gd name="connsiteX14" fmla="*/ 0 w 10000"/>
            <a:gd name="connsiteY14" fmla="*/ 9143 h 10000"/>
            <a:gd name="connsiteX15" fmla="*/ 465 w 10000"/>
            <a:gd name="connsiteY15" fmla="*/ 9714 h 10000"/>
            <a:gd name="connsiteX16" fmla="*/ 1395 w 10000"/>
            <a:gd name="connsiteY16" fmla="*/ 9714 h 10000"/>
            <a:gd name="connsiteX17" fmla="*/ 1860 w 10000"/>
            <a:gd name="connsiteY17" fmla="*/ 9857 h 10000"/>
            <a:gd name="connsiteX18" fmla="*/ 1628 w 10000"/>
            <a:gd name="connsiteY18" fmla="*/ 9857 h 10000"/>
            <a:gd name="connsiteX19" fmla="*/ 2093 w 10000"/>
            <a:gd name="connsiteY19" fmla="*/ 10000 h 10000"/>
            <a:gd name="connsiteX20" fmla="*/ 2558 w 10000"/>
            <a:gd name="connsiteY20" fmla="*/ 9857 h 10000"/>
            <a:gd name="connsiteX21" fmla="*/ 3488 w 10000"/>
            <a:gd name="connsiteY21" fmla="*/ 10000 h 10000"/>
            <a:gd name="connsiteX22" fmla="*/ 4186 w 10000"/>
            <a:gd name="connsiteY22" fmla="*/ 9571 h 10000"/>
            <a:gd name="connsiteX23" fmla="*/ 5116 w 10000"/>
            <a:gd name="connsiteY23" fmla="*/ 9000 h 10000"/>
            <a:gd name="connsiteX24" fmla="*/ 5814 w 10000"/>
            <a:gd name="connsiteY24" fmla="*/ 8857 h 10000"/>
            <a:gd name="connsiteX25" fmla="*/ 5581 w 10000"/>
            <a:gd name="connsiteY25" fmla="*/ 8857 h 10000"/>
            <a:gd name="connsiteX26" fmla="*/ 5581 w 10000"/>
            <a:gd name="connsiteY26" fmla="*/ 8714 h 10000"/>
            <a:gd name="connsiteX27" fmla="*/ 7674 w 10000"/>
            <a:gd name="connsiteY27" fmla="*/ 8143 h 10000"/>
            <a:gd name="connsiteX28" fmla="*/ 8605 w 10000"/>
            <a:gd name="connsiteY28" fmla="*/ 8429 h 10000"/>
            <a:gd name="connsiteX29" fmla="*/ 9070 w 10000"/>
            <a:gd name="connsiteY29" fmla="*/ 8857 h 10000"/>
            <a:gd name="connsiteX30" fmla="*/ 9302 w 10000"/>
            <a:gd name="connsiteY30" fmla="*/ 9143 h 10000"/>
            <a:gd name="connsiteX31" fmla="*/ 10000 w 10000"/>
            <a:gd name="connsiteY31" fmla="*/ 8857 h 10000"/>
            <a:gd name="connsiteX32" fmla="*/ 10000 w 10000"/>
            <a:gd name="connsiteY32" fmla="*/ 8429 h 10000"/>
            <a:gd name="connsiteX33" fmla="*/ 9302 w 10000"/>
            <a:gd name="connsiteY33" fmla="*/ 7714 h 10000"/>
            <a:gd name="connsiteX34" fmla="*/ 9302 w 10000"/>
            <a:gd name="connsiteY34" fmla="*/ 7000 h 10000"/>
            <a:gd name="connsiteX35" fmla="*/ 9535 w 10000"/>
            <a:gd name="connsiteY35" fmla="*/ 7000 h 10000"/>
            <a:gd name="connsiteX36" fmla="*/ 9070 w 10000"/>
            <a:gd name="connsiteY36" fmla="*/ 6286 h 10000"/>
            <a:gd name="connsiteX37" fmla="*/ 8837 w 10000"/>
            <a:gd name="connsiteY37" fmla="*/ 6000 h 10000"/>
            <a:gd name="connsiteX38" fmla="*/ 7674 w 10000"/>
            <a:gd name="connsiteY38" fmla="*/ 5857 h 10000"/>
            <a:gd name="connsiteX39" fmla="*/ 6512 w 10000"/>
            <a:gd name="connsiteY39" fmla="*/ 5571 h 10000"/>
            <a:gd name="connsiteX40" fmla="*/ 6047 w 10000"/>
            <a:gd name="connsiteY40" fmla="*/ 4857 h 10000"/>
            <a:gd name="connsiteX41" fmla="*/ 5581 w 10000"/>
            <a:gd name="connsiteY41" fmla="*/ 3714 h 10000"/>
            <a:gd name="connsiteX42" fmla="*/ 6047 w 10000"/>
            <a:gd name="connsiteY42" fmla="*/ 3286 h 10000"/>
            <a:gd name="connsiteX43" fmla="*/ 5814 w 10000"/>
            <a:gd name="connsiteY43" fmla="*/ 2286 h 10000"/>
            <a:gd name="connsiteX44" fmla="*/ 6977 w 10000"/>
            <a:gd name="connsiteY44" fmla="*/ 2286 h 10000"/>
            <a:gd name="connsiteX45" fmla="*/ 7442 w 10000"/>
            <a:gd name="connsiteY45" fmla="*/ 2857 h 10000"/>
            <a:gd name="connsiteX46" fmla="*/ 8372 w 10000"/>
            <a:gd name="connsiteY46" fmla="*/ 2857 h 10000"/>
            <a:gd name="connsiteX47" fmla="*/ 8372 w 10000"/>
            <a:gd name="connsiteY47" fmla="*/ 2429 h 10000"/>
            <a:gd name="connsiteX48" fmla="*/ 8605 w 10000"/>
            <a:gd name="connsiteY48" fmla="*/ 2143 h 10000"/>
            <a:gd name="connsiteX49" fmla="*/ 8837 w 10000"/>
            <a:gd name="connsiteY49" fmla="*/ 2286 h 10000"/>
            <a:gd name="connsiteX50" fmla="*/ 8605 w 10000"/>
            <a:gd name="connsiteY50" fmla="*/ 1429 h 10000"/>
            <a:gd name="connsiteX51" fmla="*/ 9070 w 10000"/>
            <a:gd name="connsiteY51" fmla="*/ 857 h 10000"/>
            <a:gd name="connsiteX52" fmla="*/ 9070 w 10000"/>
            <a:gd name="connsiteY52" fmla="*/ 286 h 10000"/>
            <a:gd name="connsiteX53" fmla="*/ 8605 w 10000"/>
            <a:gd name="connsiteY53" fmla="*/ 0 h 10000"/>
            <a:gd name="connsiteX54" fmla="*/ 8140 w 10000"/>
            <a:gd name="connsiteY54" fmla="*/ 0 h 10000"/>
            <a:gd name="connsiteX55" fmla="*/ 6512 w 10000"/>
            <a:gd name="connsiteY55" fmla="*/ 143 h 10000"/>
            <a:gd name="connsiteX56" fmla="*/ 6279 w 10000"/>
            <a:gd name="connsiteY56" fmla="*/ 0 h 10000"/>
            <a:gd name="connsiteX57" fmla="*/ 6279 w 10000"/>
            <a:gd name="connsiteY57" fmla="*/ 714 h 10000"/>
            <a:gd name="connsiteX58" fmla="*/ 6279 w 10000"/>
            <a:gd name="connsiteY58"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884 w 10000"/>
            <a:gd name="connsiteY4" fmla="*/ 6429 h 10000"/>
            <a:gd name="connsiteX5" fmla="*/ 4651 w 10000"/>
            <a:gd name="connsiteY5" fmla="*/ 6857 h 10000"/>
            <a:gd name="connsiteX6" fmla="*/ 5349 w 10000"/>
            <a:gd name="connsiteY6" fmla="*/ 7429 h 10000"/>
            <a:gd name="connsiteX7" fmla="*/ 5349 w 10000"/>
            <a:gd name="connsiteY7" fmla="*/ 7714 h 10000"/>
            <a:gd name="connsiteX8" fmla="*/ 3953 w 10000"/>
            <a:gd name="connsiteY8" fmla="*/ 7286 h 10000"/>
            <a:gd name="connsiteX9" fmla="*/ 2558 w 10000"/>
            <a:gd name="connsiteY9" fmla="*/ 6857 h 10000"/>
            <a:gd name="connsiteX10" fmla="*/ 1395 w 10000"/>
            <a:gd name="connsiteY10" fmla="*/ 6857 h 10000"/>
            <a:gd name="connsiteX11" fmla="*/ 1395 w 10000"/>
            <a:gd name="connsiteY11" fmla="*/ 7429 h 10000"/>
            <a:gd name="connsiteX12" fmla="*/ 0 w 10000"/>
            <a:gd name="connsiteY12" fmla="*/ 7571 h 10000"/>
            <a:gd name="connsiteX13" fmla="*/ 0 w 10000"/>
            <a:gd name="connsiteY13" fmla="*/ 9143 h 10000"/>
            <a:gd name="connsiteX14" fmla="*/ 465 w 10000"/>
            <a:gd name="connsiteY14" fmla="*/ 9714 h 10000"/>
            <a:gd name="connsiteX15" fmla="*/ 1395 w 10000"/>
            <a:gd name="connsiteY15" fmla="*/ 9714 h 10000"/>
            <a:gd name="connsiteX16" fmla="*/ 1860 w 10000"/>
            <a:gd name="connsiteY16" fmla="*/ 9857 h 10000"/>
            <a:gd name="connsiteX17" fmla="*/ 1628 w 10000"/>
            <a:gd name="connsiteY17" fmla="*/ 9857 h 10000"/>
            <a:gd name="connsiteX18" fmla="*/ 2093 w 10000"/>
            <a:gd name="connsiteY18" fmla="*/ 10000 h 10000"/>
            <a:gd name="connsiteX19" fmla="*/ 2558 w 10000"/>
            <a:gd name="connsiteY19" fmla="*/ 9857 h 10000"/>
            <a:gd name="connsiteX20" fmla="*/ 3488 w 10000"/>
            <a:gd name="connsiteY20" fmla="*/ 10000 h 10000"/>
            <a:gd name="connsiteX21" fmla="*/ 4186 w 10000"/>
            <a:gd name="connsiteY21" fmla="*/ 9571 h 10000"/>
            <a:gd name="connsiteX22" fmla="*/ 5116 w 10000"/>
            <a:gd name="connsiteY22" fmla="*/ 9000 h 10000"/>
            <a:gd name="connsiteX23" fmla="*/ 5814 w 10000"/>
            <a:gd name="connsiteY23" fmla="*/ 8857 h 10000"/>
            <a:gd name="connsiteX24" fmla="*/ 5581 w 10000"/>
            <a:gd name="connsiteY24" fmla="*/ 8857 h 10000"/>
            <a:gd name="connsiteX25" fmla="*/ 5581 w 10000"/>
            <a:gd name="connsiteY25" fmla="*/ 8714 h 10000"/>
            <a:gd name="connsiteX26" fmla="*/ 7674 w 10000"/>
            <a:gd name="connsiteY26" fmla="*/ 8143 h 10000"/>
            <a:gd name="connsiteX27" fmla="*/ 8605 w 10000"/>
            <a:gd name="connsiteY27" fmla="*/ 8429 h 10000"/>
            <a:gd name="connsiteX28" fmla="*/ 9070 w 10000"/>
            <a:gd name="connsiteY28" fmla="*/ 8857 h 10000"/>
            <a:gd name="connsiteX29" fmla="*/ 9302 w 10000"/>
            <a:gd name="connsiteY29" fmla="*/ 9143 h 10000"/>
            <a:gd name="connsiteX30" fmla="*/ 10000 w 10000"/>
            <a:gd name="connsiteY30" fmla="*/ 8857 h 10000"/>
            <a:gd name="connsiteX31" fmla="*/ 10000 w 10000"/>
            <a:gd name="connsiteY31" fmla="*/ 8429 h 10000"/>
            <a:gd name="connsiteX32" fmla="*/ 9302 w 10000"/>
            <a:gd name="connsiteY32" fmla="*/ 7714 h 10000"/>
            <a:gd name="connsiteX33" fmla="*/ 9302 w 10000"/>
            <a:gd name="connsiteY33" fmla="*/ 7000 h 10000"/>
            <a:gd name="connsiteX34" fmla="*/ 9535 w 10000"/>
            <a:gd name="connsiteY34" fmla="*/ 7000 h 10000"/>
            <a:gd name="connsiteX35" fmla="*/ 9070 w 10000"/>
            <a:gd name="connsiteY35" fmla="*/ 6286 h 10000"/>
            <a:gd name="connsiteX36" fmla="*/ 8837 w 10000"/>
            <a:gd name="connsiteY36" fmla="*/ 6000 h 10000"/>
            <a:gd name="connsiteX37" fmla="*/ 7674 w 10000"/>
            <a:gd name="connsiteY37" fmla="*/ 5857 h 10000"/>
            <a:gd name="connsiteX38" fmla="*/ 6512 w 10000"/>
            <a:gd name="connsiteY38" fmla="*/ 5571 h 10000"/>
            <a:gd name="connsiteX39" fmla="*/ 6047 w 10000"/>
            <a:gd name="connsiteY39" fmla="*/ 4857 h 10000"/>
            <a:gd name="connsiteX40" fmla="*/ 5581 w 10000"/>
            <a:gd name="connsiteY40" fmla="*/ 3714 h 10000"/>
            <a:gd name="connsiteX41" fmla="*/ 6047 w 10000"/>
            <a:gd name="connsiteY41" fmla="*/ 3286 h 10000"/>
            <a:gd name="connsiteX42" fmla="*/ 5814 w 10000"/>
            <a:gd name="connsiteY42" fmla="*/ 2286 h 10000"/>
            <a:gd name="connsiteX43" fmla="*/ 6977 w 10000"/>
            <a:gd name="connsiteY43" fmla="*/ 2286 h 10000"/>
            <a:gd name="connsiteX44" fmla="*/ 7442 w 10000"/>
            <a:gd name="connsiteY44" fmla="*/ 2857 h 10000"/>
            <a:gd name="connsiteX45" fmla="*/ 8372 w 10000"/>
            <a:gd name="connsiteY45" fmla="*/ 2857 h 10000"/>
            <a:gd name="connsiteX46" fmla="*/ 8372 w 10000"/>
            <a:gd name="connsiteY46" fmla="*/ 2429 h 10000"/>
            <a:gd name="connsiteX47" fmla="*/ 8605 w 10000"/>
            <a:gd name="connsiteY47" fmla="*/ 2143 h 10000"/>
            <a:gd name="connsiteX48" fmla="*/ 8837 w 10000"/>
            <a:gd name="connsiteY48" fmla="*/ 2286 h 10000"/>
            <a:gd name="connsiteX49" fmla="*/ 8605 w 10000"/>
            <a:gd name="connsiteY49" fmla="*/ 1429 h 10000"/>
            <a:gd name="connsiteX50" fmla="*/ 9070 w 10000"/>
            <a:gd name="connsiteY50" fmla="*/ 857 h 10000"/>
            <a:gd name="connsiteX51" fmla="*/ 9070 w 10000"/>
            <a:gd name="connsiteY51" fmla="*/ 286 h 10000"/>
            <a:gd name="connsiteX52" fmla="*/ 8605 w 10000"/>
            <a:gd name="connsiteY52" fmla="*/ 0 h 10000"/>
            <a:gd name="connsiteX53" fmla="*/ 8140 w 10000"/>
            <a:gd name="connsiteY53" fmla="*/ 0 h 10000"/>
            <a:gd name="connsiteX54" fmla="*/ 6512 w 10000"/>
            <a:gd name="connsiteY54" fmla="*/ 143 h 10000"/>
            <a:gd name="connsiteX55" fmla="*/ 6279 w 10000"/>
            <a:gd name="connsiteY55" fmla="*/ 0 h 10000"/>
            <a:gd name="connsiteX56" fmla="*/ 6279 w 10000"/>
            <a:gd name="connsiteY56" fmla="*/ 714 h 10000"/>
            <a:gd name="connsiteX57" fmla="*/ 6279 w 10000"/>
            <a:gd name="connsiteY57"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4651 w 10000"/>
            <a:gd name="connsiteY4" fmla="*/ 6857 h 10000"/>
            <a:gd name="connsiteX5" fmla="*/ 5349 w 10000"/>
            <a:gd name="connsiteY5" fmla="*/ 7429 h 10000"/>
            <a:gd name="connsiteX6" fmla="*/ 5349 w 10000"/>
            <a:gd name="connsiteY6" fmla="*/ 7714 h 10000"/>
            <a:gd name="connsiteX7" fmla="*/ 3953 w 10000"/>
            <a:gd name="connsiteY7" fmla="*/ 7286 h 10000"/>
            <a:gd name="connsiteX8" fmla="*/ 2558 w 10000"/>
            <a:gd name="connsiteY8" fmla="*/ 6857 h 10000"/>
            <a:gd name="connsiteX9" fmla="*/ 1395 w 10000"/>
            <a:gd name="connsiteY9" fmla="*/ 6857 h 10000"/>
            <a:gd name="connsiteX10" fmla="*/ 1395 w 10000"/>
            <a:gd name="connsiteY10" fmla="*/ 7429 h 10000"/>
            <a:gd name="connsiteX11" fmla="*/ 0 w 10000"/>
            <a:gd name="connsiteY11" fmla="*/ 7571 h 10000"/>
            <a:gd name="connsiteX12" fmla="*/ 0 w 10000"/>
            <a:gd name="connsiteY12" fmla="*/ 9143 h 10000"/>
            <a:gd name="connsiteX13" fmla="*/ 465 w 10000"/>
            <a:gd name="connsiteY13" fmla="*/ 9714 h 10000"/>
            <a:gd name="connsiteX14" fmla="*/ 1395 w 10000"/>
            <a:gd name="connsiteY14" fmla="*/ 9714 h 10000"/>
            <a:gd name="connsiteX15" fmla="*/ 1860 w 10000"/>
            <a:gd name="connsiteY15" fmla="*/ 9857 h 10000"/>
            <a:gd name="connsiteX16" fmla="*/ 1628 w 10000"/>
            <a:gd name="connsiteY16" fmla="*/ 9857 h 10000"/>
            <a:gd name="connsiteX17" fmla="*/ 2093 w 10000"/>
            <a:gd name="connsiteY17" fmla="*/ 10000 h 10000"/>
            <a:gd name="connsiteX18" fmla="*/ 2558 w 10000"/>
            <a:gd name="connsiteY18" fmla="*/ 9857 h 10000"/>
            <a:gd name="connsiteX19" fmla="*/ 3488 w 10000"/>
            <a:gd name="connsiteY19" fmla="*/ 10000 h 10000"/>
            <a:gd name="connsiteX20" fmla="*/ 4186 w 10000"/>
            <a:gd name="connsiteY20" fmla="*/ 9571 h 10000"/>
            <a:gd name="connsiteX21" fmla="*/ 5116 w 10000"/>
            <a:gd name="connsiteY21" fmla="*/ 9000 h 10000"/>
            <a:gd name="connsiteX22" fmla="*/ 5814 w 10000"/>
            <a:gd name="connsiteY22" fmla="*/ 8857 h 10000"/>
            <a:gd name="connsiteX23" fmla="*/ 5581 w 10000"/>
            <a:gd name="connsiteY23" fmla="*/ 8857 h 10000"/>
            <a:gd name="connsiteX24" fmla="*/ 5581 w 10000"/>
            <a:gd name="connsiteY24" fmla="*/ 8714 h 10000"/>
            <a:gd name="connsiteX25" fmla="*/ 7674 w 10000"/>
            <a:gd name="connsiteY25" fmla="*/ 8143 h 10000"/>
            <a:gd name="connsiteX26" fmla="*/ 8605 w 10000"/>
            <a:gd name="connsiteY26" fmla="*/ 8429 h 10000"/>
            <a:gd name="connsiteX27" fmla="*/ 9070 w 10000"/>
            <a:gd name="connsiteY27" fmla="*/ 8857 h 10000"/>
            <a:gd name="connsiteX28" fmla="*/ 9302 w 10000"/>
            <a:gd name="connsiteY28" fmla="*/ 9143 h 10000"/>
            <a:gd name="connsiteX29" fmla="*/ 10000 w 10000"/>
            <a:gd name="connsiteY29" fmla="*/ 8857 h 10000"/>
            <a:gd name="connsiteX30" fmla="*/ 10000 w 10000"/>
            <a:gd name="connsiteY30" fmla="*/ 8429 h 10000"/>
            <a:gd name="connsiteX31" fmla="*/ 9302 w 10000"/>
            <a:gd name="connsiteY31" fmla="*/ 7714 h 10000"/>
            <a:gd name="connsiteX32" fmla="*/ 9302 w 10000"/>
            <a:gd name="connsiteY32" fmla="*/ 7000 h 10000"/>
            <a:gd name="connsiteX33" fmla="*/ 9535 w 10000"/>
            <a:gd name="connsiteY33" fmla="*/ 7000 h 10000"/>
            <a:gd name="connsiteX34" fmla="*/ 9070 w 10000"/>
            <a:gd name="connsiteY34" fmla="*/ 6286 h 10000"/>
            <a:gd name="connsiteX35" fmla="*/ 8837 w 10000"/>
            <a:gd name="connsiteY35" fmla="*/ 6000 h 10000"/>
            <a:gd name="connsiteX36" fmla="*/ 7674 w 10000"/>
            <a:gd name="connsiteY36" fmla="*/ 5857 h 10000"/>
            <a:gd name="connsiteX37" fmla="*/ 6512 w 10000"/>
            <a:gd name="connsiteY37" fmla="*/ 5571 h 10000"/>
            <a:gd name="connsiteX38" fmla="*/ 6047 w 10000"/>
            <a:gd name="connsiteY38" fmla="*/ 4857 h 10000"/>
            <a:gd name="connsiteX39" fmla="*/ 5581 w 10000"/>
            <a:gd name="connsiteY39" fmla="*/ 3714 h 10000"/>
            <a:gd name="connsiteX40" fmla="*/ 6047 w 10000"/>
            <a:gd name="connsiteY40" fmla="*/ 3286 h 10000"/>
            <a:gd name="connsiteX41" fmla="*/ 5814 w 10000"/>
            <a:gd name="connsiteY41" fmla="*/ 2286 h 10000"/>
            <a:gd name="connsiteX42" fmla="*/ 6977 w 10000"/>
            <a:gd name="connsiteY42" fmla="*/ 2286 h 10000"/>
            <a:gd name="connsiteX43" fmla="*/ 7442 w 10000"/>
            <a:gd name="connsiteY43" fmla="*/ 2857 h 10000"/>
            <a:gd name="connsiteX44" fmla="*/ 8372 w 10000"/>
            <a:gd name="connsiteY44" fmla="*/ 2857 h 10000"/>
            <a:gd name="connsiteX45" fmla="*/ 8372 w 10000"/>
            <a:gd name="connsiteY45" fmla="*/ 2429 h 10000"/>
            <a:gd name="connsiteX46" fmla="*/ 8605 w 10000"/>
            <a:gd name="connsiteY46" fmla="*/ 2143 h 10000"/>
            <a:gd name="connsiteX47" fmla="*/ 8837 w 10000"/>
            <a:gd name="connsiteY47" fmla="*/ 2286 h 10000"/>
            <a:gd name="connsiteX48" fmla="*/ 8605 w 10000"/>
            <a:gd name="connsiteY48" fmla="*/ 1429 h 10000"/>
            <a:gd name="connsiteX49" fmla="*/ 9070 w 10000"/>
            <a:gd name="connsiteY49" fmla="*/ 857 h 10000"/>
            <a:gd name="connsiteX50" fmla="*/ 9070 w 10000"/>
            <a:gd name="connsiteY50" fmla="*/ 286 h 10000"/>
            <a:gd name="connsiteX51" fmla="*/ 8605 w 10000"/>
            <a:gd name="connsiteY51" fmla="*/ 0 h 10000"/>
            <a:gd name="connsiteX52" fmla="*/ 8140 w 10000"/>
            <a:gd name="connsiteY52" fmla="*/ 0 h 10000"/>
            <a:gd name="connsiteX53" fmla="*/ 6512 w 10000"/>
            <a:gd name="connsiteY53" fmla="*/ 143 h 10000"/>
            <a:gd name="connsiteX54" fmla="*/ 6279 w 10000"/>
            <a:gd name="connsiteY54" fmla="*/ 0 h 10000"/>
            <a:gd name="connsiteX55" fmla="*/ 6279 w 10000"/>
            <a:gd name="connsiteY55" fmla="*/ 714 h 10000"/>
            <a:gd name="connsiteX56" fmla="*/ 6279 w 10000"/>
            <a:gd name="connsiteY56"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429 h 10000"/>
            <a:gd name="connsiteX5" fmla="*/ 5349 w 10000"/>
            <a:gd name="connsiteY5" fmla="*/ 7714 h 10000"/>
            <a:gd name="connsiteX6" fmla="*/ 3953 w 10000"/>
            <a:gd name="connsiteY6" fmla="*/ 7286 h 10000"/>
            <a:gd name="connsiteX7" fmla="*/ 2558 w 10000"/>
            <a:gd name="connsiteY7" fmla="*/ 6857 h 10000"/>
            <a:gd name="connsiteX8" fmla="*/ 1395 w 10000"/>
            <a:gd name="connsiteY8" fmla="*/ 6857 h 10000"/>
            <a:gd name="connsiteX9" fmla="*/ 1395 w 10000"/>
            <a:gd name="connsiteY9" fmla="*/ 7429 h 10000"/>
            <a:gd name="connsiteX10" fmla="*/ 0 w 10000"/>
            <a:gd name="connsiteY10" fmla="*/ 7571 h 10000"/>
            <a:gd name="connsiteX11" fmla="*/ 0 w 10000"/>
            <a:gd name="connsiteY11" fmla="*/ 9143 h 10000"/>
            <a:gd name="connsiteX12" fmla="*/ 465 w 10000"/>
            <a:gd name="connsiteY12" fmla="*/ 9714 h 10000"/>
            <a:gd name="connsiteX13" fmla="*/ 1395 w 10000"/>
            <a:gd name="connsiteY13" fmla="*/ 9714 h 10000"/>
            <a:gd name="connsiteX14" fmla="*/ 1860 w 10000"/>
            <a:gd name="connsiteY14" fmla="*/ 9857 h 10000"/>
            <a:gd name="connsiteX15" fmla="*/ 1628 w 10000"/>
            <a:gd name="connsiteY15" fmla="*/ 9857 h 10000"/>
            <a:gd name="connsiteX16" fmla="*/ 2093 w 10000"/>
            <a:gd name="connsiteY16" fmla="*/ 10000 h 10000"/>
            <a:gd name="connsiteX17" fmla="*/ 2558 w 10000"/>
            <a:gd name="connsiteY17" fmla="*/ 9857 h 10000"/>
            <a:gd name="connsiteX18" fmla="*/ 3488 w 10000"/>
            <a:gd name="connsiteY18" fmla="*/ 10000 h 10000"/>
            <a:gd name="connsiteX19" fmla="*/ 4186 w 10000"/>
            <a:gd name="connsiteY19" fmla="*/ 9571 h 10000"/>
            <a:gd name="connsiteX20" fmla="*/ 5116 w 10000"/>
            <a:gd name="connsiteY20" fmla="*/ 9000 h 10000"/>
            <a:gd name="connsiteX21" fmla="*/ 5814 w 10000"/>
            <a:gd name="connsiteY21" fmla="*/ 8857 h 10000"/>
            <a:gd name="connsiteX22" fmla="*/ 5581 w 10000"/>
            <a:gd name="connsiteY22" fmla="*/ 8857 h 10000"/>
            <a:gd name="connsiteX23" fmla="*/ 5581 w 10000"/>
            <a:gd name="connsiteY23" fmla="*/ 8714 h 10000"/>
            <a:gd name="connsiteX24" fmla="*/ 7674 w 10000"/>
            <a:gd name="connsiteY24" fmla="*/ 8143 h 10000"/>
            <a:gd name="connsiteX25" fmla="*/ 8605 w 10000"/>
            <a:gd name="connsiteY25" fmla="*/ 8429 h 10000"/>
            <a:gd name="connsiteX26" fmla="*/ 9070 w 10000"/>
            <a:gd name="connsiteY26" fmla="*/ 8857 h 10000"/>
            <a:gd name="connsiteX27" fmla="*/ 9302 w 10000"/>
            <a:gd name="connsiteY27" fmla="*/ 9143 h 10000"/>
            <a:gd name="connsiteX28" fmla="*/ 10000 w 10000"/>
            <a:gd name="connsiteY28" fmla="*/ 8857 h 10000"/>
            <a:gd name="connsiteX29" fmla="*/ 10000 w 10000"/>
            <a:gd name="connsiteY29" fmla="*/ 8429 h 10000"/>
            <a:gd name="connsiteX30" fmla="*/ 9302 w 10000"/>
            <a:gd name="connsiteY30" fmla="*/ 7714 h 10000"/>
            <a:gd name="connsiteX31" fmla="*/ 9302 w 10000"/>
            <a:gd name="connsiteY31" fmla="*/ 7000 h 10000"/>
            <a:gd name="connsiteX32" fmla="*/ 9535 w 10000"/>
            <a:gd name="connsiteY32" fmla="*/ 7000 h 10000"/>
            <a:gd name="connsiteX33" fmla="*/ 9070 w 10000"/>
            <a:gd name="connsiteY33" fmla="*/ 6286 h 10000"/>
            <a:gd name="connsiteX34" fmla="*/ 8837 w 10000"/>
            <a:gd name="connsiteY34" fmla="*/ 6000 h 10000"/>
            <a:gd name="connsiteX35" fmla="*/ 7674 w 10000"/>
            <a:gd name="connsiteY35" fmla="*/ 5857 h 10000"/>
            <a:gd name="connsiteX36" fmla="*/ 6512 w 10000"/>
            <a:gd name="connsiteY36" fmla="*/ 5571 h 10000"/>
            <a:gd name="connsiteX37" fmla="*/ 6047 w 10000"/>
            <a:gd name="connsiteY37" fmla="*/ 4857 h 10000"/>
            <a:gd name="connsiteX38" fmla="*/ 5581 w 10000"/>
            <a:gd name="connsiteY38" fmla="*/ 3714 h 10000"/>
            <a:gd name="connsiteX39" fmla="*/ 6047 w 10000"/>
            <a:gd name="connsiteY39" fmla="*/ 3286 h 10000"/>
            <a:gd name="connsiteX40" fmla="*/ 5814 w 10000"/>
            <a:gd name="connsiteY40" fmla="*/ 2286 h 10000"/>
            <a:gd name="connsiteX41" fmla="*/ 6977 w 10000"/>
            <a:gd name="connsiteY41" fmla="*/ 2286 h 10000"/>
            <a:gd name="connsiteX42" fmla="*/ 7442 w 10000"/>
            <a:gd name="connsiteY42" fmla="*/ 2857 h 10000"/>
            <a:gd name="connsiteX43" fmla="*/ 8372 w 10000"/>
            <a:gd name="connsiteY43" fmla="*/ 2857 h 10000"/>
            <a:gd name="connsiteX44" fmla="*/ 8372 w 10000"/>
            <a:gd name="connsiteY44" fmla="*/ 2429 h 10000"/>
            <a:gd name="connsiteX45" fmla="*/ 8605 w 10000"/>
            <a:gd name="connsiteY45" fmla="*/ 2143 h 10000"/>
            <a:gd name="connsiteX46" fmla="*/ 8837 w 10000"/>
            <a:gd name="connsiteY46" fmla="*/ 2286 h 10000"/>
            <a:gd name="connsiteX47" fmla="*/ 8605 w 10000"/>
            <a:gd name="connsiteY47" fmla="*/ 1429 h 10000"/>
            <a:gd name="connsiteX48" fmla="*/ 9070 w 10000"/>
            <a:gd name="connsiteY48" fmla="*/ 857 h 10000"/>
            <a:gd name="connsiteX49" fmla="*/ 9070 w 10000"/>
            <a:gd name="connsiteY49" fmla="*/ 286 h 10000"/>
            <a:gd name="connsiteX50" fmla="*/ 8605 w 10000"/>
            <a:gd name="connsiteY50" fmla="*/ 0 h 10000"/>
            <a:gd name="connsiteX51" fmla="*/ 8140 w 10000"/>
            <a:gd name="connsiteY51" fmla="*/ 0 h 10000"/>
            <a:gd name="connsiteX52" fmla="*/ 6512 w 10000"/>
            <a:gd name="connsiteY52" fmla="*/ 143 h 10000"/>
            <a:gd name="connsiteX53" fmla="*/ 6279 w 10000"/>
            <a:gd name="connsiteY53" fmla="*/ 0 h 10000"/>
            <a:gd name="connsiteX54" fmla="*/ 6279 w 10000"/>
            <a:gd name="connsiteY54" fmla="*/ 714 h 10000"/>
            <a:gd name="connsiteX55" fmla="*/ 6279 w 10000"/>
            <a:gd name="connsiteY55"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5349 w 10000"/>
            <a:gd name="connsiteY4" fmla="*/ 7714 h 10000"/>
            <a:gd name="connsiteX5" fmla="*/ 3953 w 10000"/>
            <a:gd name="connsiteY5" fmla="*/ 7286 h 10000"/>
            <a:gd name="connsiteX6" fmla="*/ 2558 w 10000"/>
            <a:gd name="connsiteY6" fmla="*/ 6857 h 10000"/>
            <a:gd name="connsiteX7" fmla="*/ 1395 w 10000"/>
            <a:gd name="connsiteY7" fmla="*/ 6857 h 10000"/>
            <a:gd name="connsiteX8" fmla="*/ 1395 w 10000"/>
            <a:gd name="connsiteY8" fmla="*/ 7429 h 10000"/>
            <a:gd name="connsiteX9" fmla="*/ 0 w 10000"/>
            <a:gd name="connsiteY9" fmla="*/ 7571 h 10000"/>
            <a:gd name="connsiteX10" fmla="*/ 0 w 10000"/>
            <a:gd name="connsiteY10" fmla="*/ 9143 h 10000"/>
            <a:gd name="connsiteX11" fmla="*/ 465 w 10000"/>
            <a:gd name="connsiteY11" fmla="*/ 9714 h 10000"/>
            <a:gd name="connsiteX12" fmla="*/ 1395 w 10000"/>
            <a:gd name="connsiteY12" fmla="*/ 9714 h 10000"/>
            <a:gd name="connsiteX13" fmla="*/ 1860 w 10000"/>
            <a:gd name="connsiteY13" fmla="*/ 9857 h 10000"/>
            <a:gd name="connsiteX14" fmla="*/ 1628 w 10000"/>
            <a:gd name="connsiteY14" fmla="*/ 9857 h 10000"/>
            <a:gd name="connsiteX15" fmla="*/ 2093 w 10000"/>
            <a:gd name="connsiteY15" fmla="*/ 10000 h 10000"/>
            <a:gd name="connsiteX16" fmla="*/ 2558 w 10000"/>
            <a:gd name="connsiteY16" fmla="*/ 9857 h 10000"/>
            <a:gd name="connsiteX17" fmla="*/ 3488 w 10000"/>
            <a:gd name="connsiteY17" fmla="*/ 10000 h 10000"/>
            <a:gd name="connsiteX18" fmla="*/ 4186 w 10000"/>
            <a:gd name="connsiteY18" fmla="*/ 9571 h 10000"/>
            <a:gd name="connsiteX19" fmla="*/ 5116 w 10000"/>
            <a:gd name="connsiteY19" fmla="*/ 9000 h 10000"/>
            <a:gd name="connsiteX20" fmla="*/ 5814 w 10000"/>
            <a:gd name="connsiteY20" fmla="*/ 8857 h 10000"/>
            <a:gd name="connsiteX21" fmla="*/ 5581 w 10000"/>
            <a:gd name="connsiteY21" fmla="*/ 8857 h 10000"/>
            <a:gd name="connsiteX22" fmla="*/ 5581 w 10000"/>
            <a:gd name="connsiteY22" fmla="*/ 8714 h 10000"/>
            <a:gd name="connsiteX23" fmla="*/ 7674 w 10000"/>
            <a:gd name="connsiteY23" fmla="*/ 8143 h 10000"/>
            <a:gd name="connsiteX24" fmla="*/ 8605 w 10000"/>
            <a:gd name="connsiteY24" fmla="*/ 8429 h 10000"/>
            <a:gd name="connsiteX25" fmla="*/ 9070 w 10000"/>
            <a:gd name="connsiteY25" fmla="*/ 8857 h 10000"/>
            <a:gd name="connsiteX26" fmla="*/ 9302 w 10000"/>
            <a:gd name="connsiteY26" fmla="*/ 9143 h 10000"/>
            <a:gd name="connsiteX27" fmla="*/ 10000 w 10000"/>
            <a:gd name="connsiteY27" fmla="*/ 8857 h 10000"/>
            <a:gd name="connsiteX28" fmla="*/ 10000 w 10000"/>
            <a:gd name="connsiteY28" fmla="*/ 8429 h 10000"/>
            <a:gd name="connsiteX29" fmla="*/ 9302 w 10000"/>
            <a:gd name="connsiteY29" fmla="*/ 7714 h 10000"/>
            <a:gd name="connsiteX30" fmla="*/ 9302 w 10000"/>
            <a:gd name="connsiteY30" fmla="*/ 7000 h 10000"/>
            <a:gd name="connsiteX31" fmla="*/ 9535 w 10000"/>
            <a:gd name="connsiteY31" fmla="*/ 7000 h 10000"/>
            <a:gd name="connsiteX32" fmla="*/ 9070 w 10000"/>
            <a:gd name="connsiteY32" fmla="*/ 6286 h 10000"/>
            <a:gd name="connsiteX33" fmla="*/ 8837 w 10000"/>
            <a:gd name="connsiteY33" fmla="*/ 6000 h 10000"/>
            <a:gd name="connsiteX34" fmla="*/ 7674 w 10000"/>
            <a:gd name="connsiteY34" fmla="*/ 5857 h 10000"/>
            <a:gd name="connsiteX35" fmla="*/ 6512 w 10000"/>
            <a:gd name="connsiteY35" fmla="*/ 5571 h 10000"/>
            <a:gd name="connsiteX36" fmla="*/ 6047 w 10000"/>
            <a:gd name="connsiteY36" fmla="*/ 4857 h 10000"/>
            <a:gd name="connsiteX37" fmla="*/ 5581 w 10000"/>
            <a:gd name="connsiteY37" fmla="*/ 3714 h 10000"/>
            <a:gd name="connsiteX38" fmla="*/ 6047 w 10000"/>
            <a:gd name="connsiteY38" fmla="*/ 3286 h 10000"/>
            <a:gd name="connsiteX39" fmla="*/ 5814 w 10000"/>
            <a:gd name="connsiteY39" fmla="*/ 2286 h 10000"/>
            <a:gd name="connsiteX40" fmla="*/ 6977 w 10000"/>
            <a:gd name="connsiteY40" fmla="*/ 2286 h 10000"/>
            <a:gd name="connsiteX41" fmla="*/ 7442 w 10000"/>
            <a:gd name="connsiteY41" fmla="*/ 2857 h 10000"/>
            <a:gd name="connsiteX42" fmla="*/ 8372 w 10000"/>
            <a:gd name="connsiteY42" fmla="*/ 2857 h 10000"/>
            <a:gd name="connsiteX43" fmla="*/ 8372 w 10000"/>
            <a:gd name="connsiteY43" fmla="*/ 2429 h 10000"/>
            <a:gd name="connsiteX44" fmla="*/ 8605 w 10000"/>
            <a:gd name="connsiteY44" fmla="*/ 2143 h 10000"/>
            <a:gd name="connsiteX45" fmla="*/ 8837 w 10000"/>
            <a:gd name="connsiteY45" fmla="*/ 2286 h 10000"/>
            <a:gd name="connsiteX46" fmla="*/ 8605 w 10000"/>
            <a:gd name="connsiteY46" fmla="*/ 1429 h 10000"/>
            <a:gd name="connsiteX47" fmla="*/ 9070 w 10000"/>
            <a:gd name="connsiteY47" fmla="*/ 857 h 10000"/>
            <a:gd name="connsiteX48" fmla="*/ 9070 w 10000"/>
            <a:gd name="connsiteY48" fmla="*/ 286 h 10000"/>
            <a:gd name="connsiteX49" fmla="*/ 8605 w 10000"/>
            <a:gd name="connsiteY49" fmla="*/ 0 h 10000"/>
            <a:gd name="connsiteX50" fmla="*/ 8140 w 10000"/>
            <a:gd name="connsiteY50" fmla="*/ 0 h 10000"/>
            <a:gd name="connsiteX51" fmla="*/ 6512 w 10000"/>
            <a:gd name="connsiteY51" fmla="*/ 143 h 10000"/>
            <a:gd name="connsiteX52" fmla="*/ 6279 w 10000"/>
            <a:gd name="connsiteY52" fmla="*/ 0 h 10000"/>
            <a:gd name="connsiteX53" fmla="*/ 6279 w 10000"/>
            <a:gd name="connsiteY53" fmla="*/ 714 h 10000"/>
            <a:gd name="connsiteX54" fmla="*/ 6279 w 10000"/>
            <a:gd name="connsiteY54"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3953 w 10000"/>
            <a:gd name="connsiteY4" fmla="*/ 7286 h 10000"/>
            <a:gd name="connsiteX5" fmla="*/ 2558 w 10000"/>
            <a:gd name="connsiteY5" fmla="*/ 6857 h 10000"/>
            <a:gd name="connsiteX6" fmla="*/ 1395 w 10000"/>
            <a:gd name="connsiteY6" fmla="*/ 6857 h 10000"/>
            <a:gd name="connsiteX7" fmla="*/ 1395 w 10000"/>
            <a:gd name="connsiteY7" fmla="*/ 7429 h 10000"/>
            <a:gd name="connsiteX8" fmla="*/ 0 w 10000"/>
            <a:gd name="connsiteY8" fmla="*/ 7571 h 10000"/>
            <a:gd name="connsiteX9" fmla="*/ 0 w 10000"/>
            <a:gd name="connsiteY9" fmla="*/ 9143 h 10000"/>
            <a:gd name="connsiteX10" fmla="*/ 465 w 10000"/>
            <a:gd name="connsiteY10" fmla="*/ 9714 h 10000"/>
            <a:gd name="connsiteX11" fmla="*/ 1395 w 10000"/>
            <a:gd name="connsiteY11" fmla="*/ 9714 h 10000"/>
            <a:gd name="connsiteX12" fmla="*/ 1860 w 10000"/>
            <a:gd name="connsiteY12" fmla="*/ 9857 h 10000"/>
            <a:gd name="connsiteX13" fmla="*/ 1628 w 10000"/>
            <a:gd name="connsiteY13" fmla="*/ 9857 h 10000"/>
            <a:gd name="connsiteX14" fmla="*/ 2093 w 10000"/>
            <a:gd name="connsiteY14" fmla="*/ 10000 h 10000"/>
            <a:gd name="connsiteX15" fmla="*/ 2558 w 10000"/>
            <a:gd name="connsiteY15" fmla="*/ 9857 h 10000"/>
            <a:gd name="connsiteX16" fmla="*/ 3488 w 10000"/>
            <a:gd name="connsiteY16" fmla="*/ 10000 h 10000"/>
            <a:gd name="connsiteX17" fmla="*/ 4186 w 10000"/>
            <a:gd name="connsiteY17" fmla="*/ 9571 h 10000"/>
            <a:gd name="connsiteX18" fmla="*/ 5116 w 10000"/>
            <a:gd name="connsiteY18" fmla="*/ 9000 h 10000"/>
            <a:gd name="connsiteX19" fmla="*/ 5814 w 10000"/>
            <a:gd name="connsiteY19" fmla="*/ 8857 h 10000"/>
            <a:gd name="connsiteX20" fmla="*/ 5581 w 10000"/>
            <a:gd name="connsiteY20" fmla="*/ 8857 h 10000"/>
            <a:gd name="connsiteX21" fmla="*/ 5581 w 10000"/>
            <a:gd name="connsiteY21" fmla="*/ 8714 h 10000"/>
            <a:gd name="connsiteX22" fmla="*/ 7674 w 10000"/>
            <a:gd name="connsiteY22" fmla="*/ 8143 h 10000"/>
            <a:gd name="connsiteX23" fmla="*/ 8605 w 10000"/>
            <a:gd name="connsiteY23" fmla="*/ 8429 h 10000"/>
            <a:gd name="connsiteX24" fmla="*/ 9070 w 10000"/>
            <a:gd name="connsiteY24" fmla="*/ 8857 h 10000"/>
            <a:gd name="connsiteX25" fmla="*/ 9302 w 10000"/>
            <a:gd name="connsiteY25" fmla="*/ 9143 h 10000"/>
            <a:gd name="connsiteX26" fmla="*/ 10000 w 10000"/>
            <a:gd name="connsiteY26" fmla="*/ 8857 h 10000"/>
            <a:gd name="connsiteX27" fmla="*/ 10000 w 10000"/>
            <a:gd name="connsiteY27" fmla="*/ 8429 h 10000"/>
            <a:gd name="connsiteX28" fmla="*/ 9302 w 10000"/>
            <a:gd name="connsiteY28" fmla="*/ 7714 h 10000"/>
            <a:gd name="connsiteX29" fmla="*/ 9302 w 10000"/>
            <a:gd name="connsiteY29" fmla="*/ 7000 h 10000"/>
            <a:gd name="connsiteX30" fmla="*/ 9535 w 10000"/>
            <a:gd name="connsiteY30" fmla="*/ 7000 h 10000"/>
            <a:gd name="connsiteX31" fmla="*/ 9070 w 10000"/>
            <a:gd name="connsiteY31" fmla="*/ 6286 h 10000"/>
            <a:gd name="connsiteX32" fmla="*/ 8837 w 10000"/>
            <a:gd name="connsiteY32" fmla="*/ 6000 h 10000"/>
            <a:gd name="connsiteX33" fmla="*/ 7674 w 10000"/>
            <a:gd name="connsiteY33" fmla="*/ 5857 h 10000"/>
            <a:gd name="connsiteX34" fmla="*/ 6512 w 10000"/>
            <a:gd name="connsiteY34" fmla="*/ 5571 h 10000"/>
            <a:gd name="connsiteX35" fmla="*/ 6047 w 10000"/>
            <a:gd name="connsiteY35" fmla="*/ 4857 h 10000"/>
            <a:gd name="connsiteX36" fmla="*/ 5581 w 10000"/>
            <a:gd name="connsiteY36" fmla="*/ 3714 h 10000"/>
            <a:gd name="connsiteX37" fmla="*/ 6047 w 10000"/>
            <a:gd name="connsiteY37" fmla="*/ 3286 h 10000"/>
            <a:gd name="connsiteX38" fmla="*/ 5814 w 10000"/>
            <a:gd name="connsiteY38" fmla="*/ 2286 h 10000"/>
            <a:gd name="connsiteX39" fmla="*/ 6977 w 10000"/>
            <a:gd name="connsiteY39" fmla="*/ 2286 h 10000"/>
            <a:gd name="connsiteX40" fmla="*/ 7442 w 10000"/>
            <a:gd name="connsiteY40" fmla="*/ 2857 h 10000"/>
            <a:gd name="connsiteX41" fmla="*/ 8372 w 10000"/>
            <a:gd name="connsiteY41" fmla="*/ 2857 h 10000"/>
            <a:gd name="connsiteX42" fmla="*/ 8372 w 10000"/>
            <a:gd name="connsiteY42" fmla="*/ 2429 h 10000"/>
            <a:gd name="connsiteX43" fmla="*/ 8605 w 10000"/>
            <a:gd name="connsiteY43" fmla="*/ 2143 h 10000"/>
            <a:gd name="connsiteX44" fmla="*/ 8837 w 10000"/>
            <a:gd name="connsiteY44" fmla="*/ 2286 h 10000"/>
            <a:gd name="connsiteX45" fmla="*/ 8605 w 10000"/>
            <a:gd name="connsiteY45" fmla="*/ 1429 h 10000"/>
            <a:gd name="connsiteX46" fmla="*/ 9070 w 10000"/>
            <a:gd name="connsiteY46" fmla="*/ 857 h 10000"/>
            <a:gd name="connsiteX47" fmla="*/ 9070 w 10000"/>
            <a:gd name="connsiteY47" fmla="*/ 286 h 10000"/>
            <a:gd name="connsiteX48" fmla="*/ 8605 w 10000"/>
            <a:gd name="connsiteY48" fmla="*/ 0 h 10000"/>
            <a:gd name="connsiteX49" fmla="*/ 8140 w 10000"/>
            <a:gd name="connsiteY49" fmla="*/ 0 h 10000"/>
            <a:gd name="connsiteX50" fmla="*/ 6512 w 10000"/>
            <a:gd name="connsiteY50" fmla="*/ 143 h 10000"/>
            <a:gd name="connsiteX51" fmla="*/ 6279 w 10000"/>
            <a:gd name="connsiteY51" fmla="*/ 0 h 10000"/>
            <a:gd name="connsiteX52" fmla="*/ 6279 w 10000"/>
            <a:gd name="connsiteY52" fmla="*/ 714 h 10000"/>
            <a:gd name="connsiteX53" fmla="*/ 6279 w 10000"/>
            <a:gd name="connsiteY53"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2558 w 10000"/>
            <a:gd name="connsiteY4" fmla="*/ 6857 h 10000"/>
            <a:gd name="connsiteX5" fmla="*/ 1395 w 10000"/>
            <a:gd name="connsiteY5" fmla="*/ 6857 h 10000"/>
            <a:gd name="connsiteX6" fmla="*/ 1395 w 10000"/>
            <a:gd name="connsiteY6" fmla="*/ 7429 h 10000"/>
            <a:gd name="connsiteX7" fmla="*/ 0 w 10000"/>
            <a:gd name="connsiteY7" fmla="*/ 7571 h 10000"/>
            <a:gd name="connsiteX8" fmla="*/ 0 w 10000"/>
            <a:gd name="connsiteY8" fmla="*/ 9143 h 10000"/>
            <a:gd name="connsiteX9" fmla="*/ 465 w 10000"/>
            <a:gd name="connsiteY9" fmla="*/ 9714 h 10000"/>
            <a:gd name="connsiteX10" fmla="*/ 1395 w 10000"/>
            <a:gd name="connsiteY10" fmla="*/ 9714 h 10000"/>
            <a:gd name="connsiteX11" fmla="*/ 1860 w 10000"/>
            <a:gd name="connsiteY11" fmla="*/ 9857 h 10000"/>
            <a:gd name="connsiteX12" fmla="*/ 1628 w 10000"/>
            <a:gd name="connsiteY12" fmla="*/ 9857 h 10000"/>
            <a:gd name="connsiteX13" fmla="*/ 2093 w 10000"/>
            <a:gd name="connsiteY13" fmla="*/ 10000 h 10000"/>
            <a:gd name="connsiteX14" fmla="*/ 2558 w 10000"/>
            <a:gd name="connsiteY14" fmla="*/ 9857 h 10000"/>
            <a:gd name="connsiteX15" fmla="*/ 3488 w 10000"/>
            <a:gd name="connsiteY15" fmla="*/ 10000 h 10000"/>
            <a:gd name="connsiteX16" fmla="*/ 4186 w 10000"/>
            <a:gd name="connsiteY16" fmla="*/ 9571 h 10000"/>
            <a:gd name="connsiteX17" fmla="*/ 5116 w 10000"/>
            <a:gd name="connsiteY17" fmla="*/ 9000 h 10000"/>
            <a:gd name="connsiteX18" fmla="*/ 5814 w 10000"/>
            <a:gd name="connsiteY18" fmla="*/ 8857 h 10000"/>
            <a:gd name="connsiteX19" fmla="*/ 5581 w 10000"/>
            <a:gd name="connsiteY19" fmla="*/ 8857 h 10000"/>
            <a:gd name="connsiteX20" fmla="*/ 5581 w 10000"/>
            <a:gd name="connsiteY20" fmla="*/ 8714 h 10000"/>
            <a:gd name="connsiteX21" fmla="*/ 7674 w 10000"/>
            <a:gd name="connsiteY21" fmla="*/ 8143 h 10000"/>
            <a:gd name="connsiteX22" fmla="*/ 8605 w 10000"/>
            <a:gd name="connsiteY22" fmla="*/ 8429 h 10000"/>
            <a:gd name="connsiteX23" fmla="*/ 9070 w 10000"/>
            <a:gd name="connsiteY23" fmla="*/ 8857 h 10000"/>
            <a:gd name="connsiteX24" fmla="*/ 9302 w 10000"/>
            <a:gd name="connsiteY24" fmla="*/ 9143 h 10000"/>
            <a:gd name="connsiteX25" fmla="*/ 10000 w 10000"/>
            <a:gd name="connsiteY25" fmla="*/ 8857 h 10000"/>
            <a:gd name="connsiteX26" fmla="*/ 10000 w 10000"/>
            <a:gd name="connsiteY26" fmla="*/ 8429 h 10000"/>
            <a:gd name="connsiteX27" fmla="*/ 9302 w 10000"/>
            <a:gd name="connsiteY27" fmla="*/ 7714 h 10000"/>
            <a:gd name="connsiteX28" fmla="*/ 9302 w 10000"/>
            <a:gd name="connsiteY28" fmla="*/ 7000 h 10000"/>
            <a:gd name="connsiteX29" fmla="*/ 9535 w 10000"/>
            <a:gd name="connsiteY29" fmla="*/ 7000 h 10000"/>
            <a:gd name="connsiteX30" fmla="*/ 9070 w 10000"/>
            <a:gd name="connsiteY30" fmla="*/ 6286 h 10000"/>
            <a:gd name="connsiteX31" fmla="*/ 8837 w 10000"/>
            <a:gd name="connsiteY31" fmla="*/ 6000 h 10000"/>
            <a:gd name="connsiteX32" fmla="*/ 7674 w 10000"/>
            <a:gd name="connsiteY32" fmla="*/ 5857 h 10000"/>
            <a:gd name="connsiteX33" fmla="*/ 6512 w 10000"/>
            <a:gd name="connsiteY33" fmla="*/ 5571 h 10000"/>
            <a:gd name="connsiteX34" fmla="*/ 6047 w 10000"/>
            <a:gd name="connsiteY34" fmla="*/ 4857 h 10000"/>
            <a:gd name="connsiteX35" fmla="*/ 5581 w 10000"/>
            <a:gd name="connsiteY35" fmla="*/ 3714 h 10000"/>
            <a:gd name="connsiteX36" fmla="*/ 6047 w 10000"/>
            <a:gd name="connsiteY36" fmla="*/ 3286 h 10000"/>
            <a:gd name="connsiteX37" fmla="*/ 5814 w 10000"/>
            <a:gd name="connsiteY37" fmla="*/ 2286 h 10000"/>
            <a:gd name="connsiteX38" fmla="*/ 6977 w 10000"/>
            <a:gd name="connsiteY38" fmla="*/ 2286 h 10000"/>
            <a:gd name="connsiteX39" fmla="*/ 7442 w 10000"/>
            <a:gd name="connsiteY39" fmla="*/ 2857 h 10000"/>
            <a:gd name="connsiteX40" fmla="*/ 8372 w 10000"/>
            <a:gd name="connsiteY40" fmla="*/ 2857 h 10000"/>
            <a:gd name="connsiteX41" fmla="*/ 8372 w 10000"/>
            <a:gd name="connsiteY41" fmla="*/ 2429 h 10000"/>
            <a:gd name="connsiteX42" fmla="*/ 8605 w 10000"/>
            <a:gd name="connsiteY42" fmla="*/ 2143 h 10000"/>
            <a:gd name="connsiteX43" fmla="*/ 8837 w 10000"/>
            <a:gd name="connsiteY43" fmla="*/ 2286 h 10000"/>
            <a:gd name="connsiteX44" fmla="*/ 8605 w 10000"/>
            <a:gd name="connsiteY44" fmla="*/ 1429 h 10000"/>
            <a:gd name="connsiteX45" fmla="*/ 9070 w 10000"/>
            <a:gd name="connsiteY45" fmla="*/ 857 h 10000"/>
            <a:gd name="connsiteX46" fmla="*/ 9070 w 10000"/>
            <a:gd name="connsiteY46" fmla="*/ 286 h 10000"/>
            <a:gd name="connsiteX47" fmla="*/ 8605 w 10000"/>
            <a:gd name="connsiteY47" fmla="*/ 0 h 10000"/>
            <a:gd name="connsiteX48" fmla="*/ 8140 w 10000"/>
            <a:gd name="connsiteY48" fmla="*/ 0 h 10000"/>
            <a:gd name="connsiteX49" fmla="*/ 6512 w 10000"/>
            <a:gd name="connsiteY49" fmla="*/ 143 h 10000"/>
            <a:gd name="connsiteX50" fmla="*/ 6279 w 10000"/>
            <a:gd name="connsiteY50" fmla="*/ 0 h 10000"/>
            <a:gd name="connsiteX51" fmla="*/ 6279 w 10000"/>
            <a:gd name="connsiteY51" fmla="*/ 714 h 10000"/>
            <a:gd name="connsiteX52" fmla="*/ 6279 w 10000"/>
            <a:gd name="connsiteY52"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6857 h 10000"/>
            <a:gd name="connsiteX5" fmla="*/ 1395 w 10000"/>
            <a:gd name="connsiteY5" fmla="*/ 7429 h 10000"/>
            <a:gd name="connsiteX6" fmla="*/ 0 w 10000"/>
            <a:gd name="connsiteY6" fmla="*/ 7571 h 10000"/>
            <a:gd name="connsiteX7" fmla="*/ 0 w 10000"/>
            <a:gd name="connsiteY7" fmla="*/ 9143 h 10000"/>
            <a:gd name="connsiteX8" fmla="*/ 465 w 10000"/>
            <a:gd name="connsiteY8" fmla="*/ 9714 h 10000"/>
            <a:gd name="connsiteX9" fmla="*/ 1395 w 10000"/>
            <a:gd name="connsiteY9" fmla="*/ 9714 h 10000"/>
            <a:gd name="connsiteX10" fmla="*/ 1860 w 10000"/>
            <a:gd name="connsiteY10" fmla="*/ 9857 h 10000"/>
            <a:gd name="connsiteX11" fmla="*/ 1628 w 10000"/>
            <a:gd name="connsiteY11" fmla="*/ 9857 h 10000"/>
            <a:gd name="connsiteX12" fmla="*/ 2093 w 10000"/>
            <a:gd name="connsiteY12" fmla="*/ 10000 h 10000"/>
            <a:gd name="connsiteX13" fmla="*/ 2558 w 10000"/>
            <a:gd name="connsiteY13" fmla="*/ 9857 h 10000"/>
            <a:gd name="connsiteX14" fmla="*/ 3488 w 10000"/>
            <a:gd name="connsiteY14" fmla="*/ 10000 h 10000"/>
            <a:gd name="connsiteX15" fmla="*/ 4186 w 10000"/>
            <a:gd name="connsiteY15" fmla="*/ 9571 h 10000"/>
            <a:gd name="connsiteX16" fmla="*/ 5116 w 10000"/>
            <a:gd name="connsiteY16" fmla="*/ 9000 h 10000"/>
            <a:gd name="connsiteX17" fmla="*/ 5814 w 10000"/>
            <a:gd name="connsiteY17" fmla="*/ 8857 h 10000"/>
            <a:gd name="connsiteX18" fmla="*/ 5581 w 10000"/>
            <a:gd name="connsiteY18" fmla="*/ 8857 h 10000"/>
            <a:gd name="connsiteX19" fmla="*/ 5581 w 10000"/>
            <a:gd name="connsiteY19" fmla="*/ 8714 h 10000"/>
            <a:gd name="connsiteX20" fmla="*/ 7674 w 10000"/>
            <a:gd name="connsiteY20" fmla="*/ 8143 h 10000"/>
            <a:gd name="connsiteX21" fmla="*/ 8605 w 10000"/>
            <a:gd name="connsiteY21" fmla="*/ 8429 h 10000"/>
            <a:gd name="connsiteX22" fmla="*/ 9070 w 10000"/>
            <a:gd name="connsiteY22" fmla="*/ 8857 h 10000"/>
            <a:gd name="connsiteX23" fmla="*/ 9302 w 10000"/>
            <a:gd name="connsiteY23" fmla="*/ 9143 h 10000"/>
            <a:gd name="connsiteX24" fmla="*/ 10000 w 10000"/>
            <a:gd name="connsiteY24" fmla="*/ 8857 h 10000"/>
            <a:gd name="connsiteX25" fmla="*/ 10000 w 10000"/>
            <a:gd name="connsiteY25" fmla="*/ 8429 h 10000"/>
            <a:gd name="connsiteX26" fmla="*/ 9302 w 10000"/>
            <a:gd name="connsiteY26" fmla="*/ 7714 h 10000"/>
            <a:gd name="connsiteX27" fmla="*/ 9302 w 10000"/>
            <a:gd name="connsiteY27" fmla="*/ 7000 h 10000"/>
            <a:gd name="connsiteX28" fmla="*/ 9535 w 10000"/>
            <a:gd name="connsiteY28" fmla="*/ 7000 h 10000"/>
            <a:gd name="connsiteX29" fmla="*/ 9070 w 10000"/>
            <a:gd name="connsiteY29" fmla="*/ 6286 h 10000"/>
            <a:gd name="connsiteX30" fmla="*/ 8837 w 10000"/>
            <a:gd name="connsiteY30" fmla="*/ 6000 h 10000"/>
            <a:gd name="connsiteX31" fmla="*/ 7674 w 10000"/>
            <a:gd name="connsiteY31" fmla="*/ 5857 h 10000"/>
            <a:gd name="connsiteX32" fmla="*/ 6512 w 10000"/>
            <a:gd name="connsiteY32" fmla="*/ 5571 h 10000"/>
            <a:gd name="connsiteX33" fmla="*/ 6047 w 10000"/>
            <a:gd name="connsiteY33" fmla="*/ 4857 h 10000"/>
            <a:gd name="connsiteX34" fmla="*/ 5581 w 10000"/>
            <a:gd name="connsiteY34" fmla="*/ 3714 h 10000"/>
            <a:gd name="connsiteX35" fmla="*/ 6047 w 10000"/>
            <a:gd name="connsiteY35" fmla="*/ 3286 h 10000"/>
            <a:gd name="connsiteX36" fmla="*/ 5814 w 10000"/>
            <a:gd name="connsiteY36" fmla="*/ 2286 h 10000"/>
            <a:gd name="connsiteX37" fmla="*/ 6977 w 10000"/>
            <a:gd name="connsiteY37" fmla="*/ 2286 h 10000"/>
            <a:gd name="connsiteX38" fmla="*/ 7442 w 10000"/>
            <a:gd name="connsiteY38" fmla="*/ 2857 h 10000"/>
            <a:gd name="connsiteX39" fmla="*/ 8372 w 10000"/>
            <a:gd name="connsiteY39" fmla="*/ 2857 h 10000"/>
            <a:gd name="connsiteX40" fmla="*/ 8372 w 10000"/>
            <a:gd name="connsiteY40" fmla="*/ 2429 h 10000"/>
            <a:gd name="connsiteX41" fmla="*/ 8605 w 10000"/>
            <a:gd name="connsiteY41" fmla="*/ 2143 h 10000"/>
            <a:gd name="connsiteX42" fmla="*/ 8837 w 10000"/>
            <a:gd name="connsiteY42" fmla="*/ 2286 h 10000"/>
            <a:gd name="connsiteX43" fmla="*/ 8605 w 10000"/>
            <a:gd name="connsiteY43" fmla="*/ 1429 h 10000"/>
            <a:gd name="connsiteX44" fmla="*/ 9070 w 10000"/>
            <a:gd name="connsiteY44" fmla="*/ 857 h 10000"/>
            <a:gd name="connsiteX45" fmla="*/ 9070 w 10000"/>
            <a:gd name="connsiteY45" fmla="*/ 286 h 10000"/>
            <a:gd name="connsiteX46" fmla="*/ 8605 w 10000"/>
            <a:gd name="connsiteY46" fmla="*/ 0 h 10000"/>
            <a:gd name="connsiteX47" fmla="*/ 8140 w 10000"/>
            <a:gd name="connsiteY47" fmla="*/ 0 h 10000"/>
            <a:gd name="connsiteX48" fmla="*/ 6512 w 10000"/>
            <a:gd name="connsiteY48" fmla="*/ 143 h 10000"/>
            <a:gd name="connsiteX49" fmla="*/ 6279 w 10000"/>
            <a:gd name="connsiteY49" fmla="*/ 0 h 10000"/>
            <a:gd name="connsiteX50" fmla="*/ 6279 w 10000"/>
            <a:gd name="connsiteY50" fmla="*/ 714 h 10000"/>
            <a:gd name="connsiteX51" fmla="*/ 6279 w 10000"/>
            <a:gd name="connsiteY51" fmla="*/ 857 h 10000"/>
            <a:gd name="connsiteX0" fmla="*/ 6279 w 10000"/>
            <a:gd name="connsiteY0" fmla="*/ 857 h 10000"/>
            <a:gd name="connsiteX1" fmla="*/ 5349 w 10000"/>
            <a:gd name="connsiteY1" fmla="*/ 1857 h 10000"/>
            <a:gd name="connsiteX2" fmla="*/ 4884 w 10000"/>
            <a:gd name="connsiteY2" fmla="*/ 2857 h 10000"/>
            <a:gd name="connsiteX3" fmla="*/ 5116 w 10000"/>
            <a:gd name="connsiteY3" fmla="*/ 3714 h 10000"/>
            <a:gd name="connsiteX4" fmla="*/ 1395 w 10000"/>
            <a:gd name="connsiteY4" fmla="*/ 7429 h 10000"/>
            <a:gd name="connsiteX5" fmla="*/ 0 w 10000"/>
            <a:gd name="connsiteY5" fmla="*/ 7571 h 10000"/>
            <a:gd name="connsiteX6" fmla="*/ 0 w 10000"/>
            <a:gd name="connsiteY6" fmla="*/ 9143 h 10000"/>
            <a:gd name="connsiteX7" fmla="*/ 465 w 10000"/>
            <a:gd name="connsiteY7" fmla="*/ 9714 h 10000"/>
            <a:gd name="connsiteX8" fmla="*/ 1395 w 10000"/>
            <a:gd name="connsiteY8" fmla="*/ 9714 h 10000"/>
            <a:gd name="connsiteX9" fmla="*/ 1860 w 10000"/>
            <a:gd name="connsiteY9" fmla="*/ 9857 h 10000"/>
            <a:gd name="connsiteX10" fmla="*/ 1628 w 10000"/>
            <a:gd name="connsiteY10" fmla="*/ 9857 h 10000"/>
            <a:gd name="connsiteX11" fmla="*/ 2093 w 10000"/>
            <a:gd name="connsiteY11" fmla="*/ 10000 h 10000"/>
            <a:gd name="connsiteX12" fmla="*/ 2558 w 10000"/>
            <a:gd name="connsiteY12" fmla="*/ 9857 h 10000"/>
            <a:gd name="connsiteX13" fmla="*/ 3488 w 10000"/>
            <a:gd name="connsiteY13" fmla="*/ 10000 h 10000"/>
            <a:gd name="connsiteX14" fmla="*/ 4186 w 10000"/>
            <a:gd name="connsiteY14" fmla="*/ 9571 h 10000"/>
            <a:gd name="connsiteX15" fmla="*/ 5116 w 10000"/>
            <a:gd name="connsiteY15" fmla="*/ 9000 h 10000"/>
            <a:gd name="connsiteX16" fmla="*/ 5814 w 10000"/>
            <a:gd name="connsiteY16" fmla="*/ 8857 h 10000"/>
            <a:gd name="connsiteX17" fmla="*/ 5581 w 10000"/>
            <a:gd name="connsiteY17" fmla="*/ 8857 h 10000"/>
            <a:gd name="connsiteX18" fmla="*/ 5581 w 10000"/>
            <a:gd name="connsiteY18" fmla="*/ 8714 h 10000"/>
            <a:gd name="connsiteX19" fmla="*/ 7674 w 10000"/>
            <a:gd name="connsiteY19" fmla="*/ 8143 h 10000"/>
            <a:gd name="connsiteX20" fmla="*/ 8605 w 10000"/>
            <a:gd name="connsiteY20" fmla="*/ 8429 h 10000"/>
            <a:gd name="connsiteX21" fmla="*/ 9070 w 10000"/>
            <a:gd name="connsiteY21" fmla="*/ 8857 h 10000"/>
            <a:gd name="connsiteX22" fmla="*/ 9302 w 10000"/>
            <a:gd name="connsiteY22" fmla="*/ 9143 h 10000"/>
            <a:gd name="connsiteX23" fmla="*/ 10000 w 10000"/>
            <a:gd name="connsiteY23" fmla="*/ 8857 h 10000"/>
            <a:gd name="connsiteX24" fmla="*/ 10000 w 10000"/>
            <a:gd name="connsiteY24" fmla="*/ 8429 h 10000"/>
            <a:gd name="connsiteX25" fmla="*/ 9302 w 10000"/>
            <a:gd name="connsiteY25" fmla="*/ 7714 h 10000"/>
            <a:gd name="connsiteX26" fmla="*/ 9302 w 10000"/>
            <a:gd name="connsiteY26" fmla="*/ 7000 h 10000"/>
            <a:gd name="connsiteX27" fmla="*/ 9535 w 10000"/>
            <a:gd name="connsiteY27" fmla="*/ 7000 h 10000"/>
            <a:gd name="connsiteX28" fmla="*/ 9070 w 10000"/>
            <a:gd name="connsiteY28" fmla="*/ 6286 h 10000"/>
            <a:gd name="connsiteX29" fmla="*/ 8837 w 10000"/>
            <a:gd name="connsiteY29" fmla="*/ 6000 h 10000"/>
            <a:gd name="connsiteX30" fmla="*/ 7674 w 10000"/>
            <a:gd name="connsiteY30" fmla="*/ 5857 h 10000"/>
            <a:gd name="connsiteX31" fmla="*/ 6512 w 10000"/>
            <a:gd name="connsiteY31" fmla="*/ 5571 h 10000"/>
            <a:gd name="connsiteX32" fmla="*/ 6047 w 10000"/>
            <a:gd name="connsiteY32" fmla="*/ 4857 h 10000"/>
            <a:gd name="connsiteX33" fmla="*/ 5581 w 10000"/>
            <a:gd name="connsiteY33" fmla="*/ 3714 h 10000"/>
            <a:gd name="connsiteX34" fmla="*/ 6047 w 10000"/>
            <a:gd name="connsiteY34" fmla="*/ 3286 h 10000"/>
            <a:gd name="connsiteX35" fmla="*/ 5814 w 10000"/>
            <a:gd name="connsiteY35" fmla="*/ 2286 h 10000"/>
            <a:gd name="connsiteX36" fmla="*/ 6977 w 10000"/>
            <a:gd name="connsiteY36" fmla="*/ 2286 h 10000"/>
            <a:gd name="connsiteX37" fmla="*/ 7442 w 10000"/>
            <a:gd name="connsiteY37" fmla="*/ 2857 h 10000"/>
            <a:gd name="connsiteX38" fmla="*/ 8372 w 10000"/>
            <a:gd name="connsiteY38" fmla="*/ 2857 h 10000"/>
            <a:gd name="connsiteX39" fmla="*/ 8372 w 10000"/>
            <a:gd name="connsiteY39" fmla="*/ 2429 h 10000"/>
            <a:gd name="connsiteX40" fmla="*/ 8605 w 10000"/>
            <a:gd name="connsiteY40" fmla="*/ 2143 h 10000"/>
            <a:gd name="connsiteX41" fmla="*/ 8837 w 10000"/>
            <a:gd name="connsiteY41" fmla="*/ 2286 h 10000"/>
            <a:gd name="connsiteX42" fmla="*/ 8605 w 10000"/>
            <a:gd name="connsiteY42" fmla="*/ 1429 h 10000"/>
            <a:gd name="connsiteX43" fmla="*/ 9070 w 10000"/>
            <a:gd name="connsiteY43" fmla="*/ 857 h 10000"/>
            <a:gd name="connsiteX44" fmla="*/ 9070 w 10000"/>
            <a:gd name="connsiteY44" fmla="*/ 286 h 10000"/>
            <a:gd name="connsiteX45" fmla="*/ 8605 w 10000"/>
            <a:gd name="connsiteY45" fmla="*/ 0 h 10000"/>
            <a:gd name="connsiteX46" fmla="*/ 8140 w 10000"/>
            <a:gd name="connsiteY46" fmla="*/ 0 h 10000"/>
            <a:gd name="connsiteX47" fmla="*/ 6512 w 10000"/>
            <a:gd name="connsiteY47" fmla="*/ 143 h 10000"/>
            <a:gd name="connsiteX48" fmla="*/ 6279 w 10000"/>
            <a:gd name="connsiteY48" fmla="*/ 0 h 10000"/>
            <a:gd name="connsiteX49" fmla="*/ 6279 w 10000"/>
            <a:gd name="connsiteY49" fmla="*/ 714 h 10000"/>
            <a:gd name="connsiteX50" fmla="*/ 6279 w 10000"/>
            <a:gd name="connsiteY50" fmla="*/ 857 h 10000"/>
            <a:gd name="connsiteX0" fmla="*/ 6658 w 10379"/>
            <a:gd name="connsiteY0" fmla="*/ 857 h 10000"/>
            <a:gd name="connsiteX1" fmla="*/ 5728 w 10379"/>
            <a:gd name="connsiteY1" fmla="*/ 1857 h 10000"/>
            <a:gd name="connsiteX2" fmla="*/ 5263 w 10379"/>
            <a:gd name="connsiteY2" fmla="*/ 2857 h 10000"/>
            <a:gd name="connsiteX3" fmla="*/ 5495 w 10379"/>
            <a:gd name="connsiteY3" fmla="*/ 3714 h 10000"/>
            <a:gd name="connsiteX4" fmla="*/ 379 w 10379"/>
            <a:gd name="connsiteY4" fmla="*/ 7571 h 10000"/>
            <a:gd name="connsiteX5" fmla="*/ 379 w 10379"/>
            <a:gd name="connsiteY5" fmla="*/ 9143 h 10000"/>
            <a:gd name="connsiteX6" fmla="*/ 844 w 10379"/>
            <a:gd name="connsiteY6" fmla="*/ 9714 h 10000"/>
            <a:gd name="connsiteX7" fmla="*/ 1774 w 10379"/>
            <a:gd name="connsiteY7" fmla="*/ 9714 h 10000"/>
            <a:gd name="connsiteX8" fmla="*/ 2239 w 10379"/>
            <a:gd name="connsiteY8" fmla="*/ 9857 h 10000"/>
            <a:gd name="connsiteX9" fmla="*/ 2007 w 10379"/>
            <a:gd name="connsiteY9" fmla="*/ 9857 h 10000"/>
            <a:gd name="connsiteX10" fmla="*/ 2472 w 10379"/>
            <a:gd name="connsiteY10" fmla="*/ 10000 h 10000"/>
            <a:gd name="connsiteX11" fmla="*/ 2937 w 10379"/>
            <a:gd name="connsiteY11" fmla="*/ 9857 h 10000"/>
            <a:gd name="connsiteX12" fmla="*/ 3867 w 10379"/>
            <a:gd name="connsiteY12" fmla="*/ 10000 h 10000"/>
            <a:gd name="connsiteX13" fmla="*/ 4565 w 10379"/>
            <a:gd name="connsiteY13" fmla="*/ 9571 h 10000"/>
            <a:gd name="connsiteX14" fmla="*/ 5495 w 10379"/>
            <a:gd name="connsiteY14" fmla="*/ 9000 h 10000"/>
            <a:gd name="connsiteX15" fmla="*/ 6193 w 10379"/>
            <a:gd name="connsiteY15" fmla="*/ 8857 h 10000"/>
            <a:gd name="connsiteX16" fmla="*/ 5960 w 10379"/>
            <a:gd name="connsiteY16" fmla="*/ 8857 h 10000"/>
            <a:gd name="connsiteX17" fmla="*/ 5960 w 10379"/>
            <a:gd name="connsiteY17" fmla="*/ 8714 h 10000"/>
            <a:gd name="connsiteX18" fmla="*/ 8053 w 10379"/>
            <a:gd name="connsiteY18" fmla="*/ 8143 h 10000"/>
            <a:gd name="connsiteX19" fmla="*/ 8984 w 10379"/>
            <a:gd name="connsiteY19" fmla="*/ 8429 h 10000"/>
            <a:gd name="connsiteX20" fmla="*/ 9449 w 10379"/>
            <a:gd name="connsiteY20" fmla="*/ 8857 h 10000"/>
            <a:gd name="connsiteX21" fmla="*/ 9681 w 10379"/>
            <a:gd name="connsiteY21" fmla="*/ 9143 h 10000"/>
            <a:gd name="connsiteX22" fmla="*/ 10379 w 10379"/>
            <a:gd name="connsiteY22" fmla="*/ 8857 h 10000"/>
            <a:gd name="connsiteX23" fmla="*/ 10379 w 10379"/>
            <a:gd name="connsiteY23" fmla="*/ 8429 h 10000"/>
            <a:gd name="connsiteX24" fmla="*/ 9681 w 10379"/>
            <a:gd name="connsiteY24" fmla="*/ 7714 h 10000"/>
            <a:gd name="connsiteX25" fmla="*/ 9681 w 10379"/>
            <a:gd name="connsiteY25" fmla="*/ 7000 h 10000"/>
            <a:gd name="connsiteX26" fmla="*/ 9914 w 10379"/>
            <a:gd name="connsiteY26" fmla="*/ 7000 h 10000"/>
            <a:gd name="connsiteX27" fmla="*/ 9449 w 10379"/>
            <a:gd name="connsiteY27" fmla="*/ 6286 h 10000"/>
            <a:gd name="connsiteX28" fmla="*/ 9216 w 10379"/>
            <a:gd name="connsiteY28" fmla="*/ 6000 h 10000"/>
            <a:gd name="connsiteX29" fmla="*/ 8053 w 10379"/>
            <a:gd name="connsiteY29" fmla="*/ 5857 h 10000"/>
            <a:gd name="connsiteX30" fmla="*/ 6891 w 10379"/>
            <a:gd name="connsiteY30" fmla="*/ 5571 h 10000"/>
            <a:gd name="connsiteX31" fmla="*/ 6426 w 10379"/>
            <a:gd name="connsiteY31" fmla="*/ 4857 h 10000"/>
            <a:gd name="connsiteX32" fmla="*/ 5960 w 10379"/>
            <a:gd name="connsiteY32" fmla="*/ 3714 h 10000"/>
            <a:gd name="connsiteX33" fmla="*/ 6426 w 10379"/>
            <a:gd name="connsiteY33" fmla="*/ 3286 h 10000"/>
            <a:gd name="connsiteX34" fmla="*/ 6193 w 10379"/>
            <a:gd name="connsiteY34" fmla="*/ 2286 h 10000"/>
            <a:gd name="connsiteX35" fmla="*/ 7356 w 10379"/>
            <a:gd name="connsiteY35" fmla="*/ 2286 h 10000"/>
            <a:gd name="connsiteX36" fmla="*/ 7821 w 10379"/>
            <a:gd name="connsiteY36" fmla="*/ 2857 h 10000"/>
            <a:gd name="connsiteX37" fmla="*/ 8751 w 10379"/>
            <a:gd name="connsiteY37" fmla="*/ 2857 h 10000"/>
            <a:gd name="connsiteX38" fmla="*/ 8751 w 10379"/>
            <a:gd name="connsiteY38" fmla="*/ 2429 h 10000"/>
            <a:gd name="connsiteX39" fmla="*/ 8984 w 10379"/>
            <a:gd name="connsiteY39" fmla="*/ 2143 h 10000"/>
            <a:gd name="connsiteX40" fmla="*/ 9216 w 10379"/>
            <a:gd name="connsiteY40" fmla="*/ 2286 h 10000"/>
            <a:gd name="connsiteX41" fmla="*/ 8984 w 10379"/>
            <a:gd name="connsiteY41" fmla="*/ 1429 h 10000"/>
            <a:gd name="connsiteX42" fmla="*/ 9449 w 10379"/>
            <a:gd name="connsiteY42" fmla="*/ 857 h 10000"/>
            <a:gd name="connsiteX43" fmla="*/ 9449 w 10379"/>
            <a:gd name="connsiteY43" fmla="*/ 286 h 10000"/>
            <a:gd name="connsiteX44" fmla="*/ 8984 w 10379"/>
            <a:gd name="connsiteY44" fmla="*/ 0 h 10000"/>
            <a:gd name="connsiteX45" fmla="*/ 8519 w 10379"/>
            <a:gd name="connsiteY45" fmla="*/ 0 h 10000"/>
            <a:gd name="connsiteX46" fmla="*/ 6891 w 10379"/>
            <a:gd name="connsiteY46" fmla="*/ 143 h 10000"/>
            <a:gd name="connsiteX47" fmla="*/ 6658 w 10379"/>
            <a:gd name="connsiteY47" fmla="*/ 0 h 10000"/>
            <a:gd name="connsiteX48" fmla="*/ 6658 w 10379"/>
            <a:gd name="connsiteY48" fmla="*/ 714 h 10000"/>
            <a:gd name="connsiteX49" fmla="*/ 6658 w 10379"/>
            <a:gd name="connsiteY49" fmla="*/ 857 h 10000"/>
            <a:gd name="connsiteX0" fmla="*/ 6556 w 10277"/>
            <a:gd name="connsiteY0" fmla="*/ 857 h 10000"/>
            <a:gd name="connsiteX1" fmla="*/ 5626 w 10277"/>
            <a:gd name="connsiteY1" fmla="*/ 1857 h 10000"/>
            <a:gd name="connsiteX2" fmla="*/ 5161 w 10277"/>
            <a:gd name="connsiteY2" fmla="*/ 2857 h 10000"/>
            <a:gd name="connsiteX3" fmla="*/ 5393 w 10277"/>
            <a:gd name="connsiteY3" fmla="*/ 3714 h 10000"/>
            <a:gd name="connsiteX4" fmla="*/ 277 w 10277"/>
            <a:gd name="connsiteY4" fmla="*/ 9143 h 10000"/>
            <a:gd name="connsiteX5" fmla="*/ 742 w 10277"/>
            <a:gd name="connsiteY5" fmla="*/ 9714 h 10000"/>
            <a:gd name="connsiteX6" fmla="*/ 1672 w 10277"/>
            <a:gd name="connsiteY6" fmla="*/ 9714 h 10000"/>
            <a:gd name="connsiteX7" fmla="*/ 2137 w 10277"/>
            <a:gd name="connsiteY7" fmla="*/ 9857 h 10000"/>
            <a:gd name="connsiteX8" fmla="*/ 1905 w 10277"/>
            <a:gd name="connsiteY8" fmla="*/ 9857 h 10000"/>
            <a:gd name="connsiteX9" fmla="*/ 2370 w 10277"/>
            <a:gd name="connsiteY9" fmla="*/ 10000 h 10000"/>
            <a:gd name="connsiteX10" fmla="*/ 2835 w 10277"/>
            <a:gd name="connsiteY10" fmla="*/ 9857 h 10000"/>
            <a:gd name="connsiteX11" fmla="*/ 3765 w 10277"/>
            <a:gd name="connsiteY11" fmla="*/ 10000 h 10000"/>
            <a:gd name="connsiteX12" fmla="*/ 4463 w 10277"/>
            <a:gd name="connsiteY12" fmla="*/ 9571 h 10000"/>
            <a:gd name="connsiteX13" fmla="*/ 5393 w 10277"/>
            <a:gd name="connsiteY13" fmla="*/ 9000 h 10000"/>
            <a:gd name="connsiteX14" fmla="*/ 6091 w 10277"/>
            <a:gd name="connsiteY14" fmla="*/ 8857 h 10000"/>
            <a:gd name="connsiteX15" fmla="*/ 5858 w 10277"/>
            <a:gd name="connsiteY15" fmla="*/ 8857 h 10000"/>
            <a:gd name="connsiteX16" fmla="*/ 5858 w 10277"/>
            <a:gd name="connsiteY16" fmla="*/ 8714 h 10000"/>
            <a:gd name="connsiteX17" fmla="*/ 7951 w 10277"/>
            <a:gd name="connsiteY17" fmla="*/ 8143 h 10000"/>
            <a:gd name="connsiteX18" fmla="*/ 8882 w 10277"/>
            <a:gd name="connsiteY18" fmla="*/ 8429 h 10000"/>
            <a:gd name="connsiteX19" fmla="*/ 9347 w 10277"/>
            <a:gd name="connsiteY19" fmla="*/ 8857 h 10000"/>
            <a:gd name="connsiteX20" fmla="*/ 9579 w 10277"/>
            <a:gd name="connsiteY20" fmla="*/ 9143 h 10000"/>
            <a:gd name="connsiteX21" fmla="*/ 10277 w 10277"/>
            <a:gd name="connsiteY21" fmla="*/ 8857 h 10000"/>
            <a:gd name="connsiteX22" fmla="*/ 10277 w 10277"/>
            <a:gd name="connsiteY22" fmla="*/ 8429 h 10000"/>
            <a:gd name="connsiteX23" fmla="*/ 9579 w 10277"/>
            <a:gd name="connsiteY23" fmla="*/ 7714 h 10000"/>
            <a:gd name="connsiteX24" fmla="*/ 9579 w 10277"/>
            <a:gd name="connsiteY24" fmla="*/ 7000 h 10000"/>
            <a:gd name="connsiteX25" fmla="*/ 9812 w 10277"/>
            <a:gd name="connsiteY25" fmla="*/ 7000 h 10000"/>
            <a:gd name="connsiteX26" fmla="*/ 9347 w 10277"/>
            <a:gd name="connsiteY26" fmla="*/ 6286 h 10000"/>
            <a:gd name="connsiteX27" fmla="*/ 9114 w 10277"/>
            <a:gd name="connsiteY27" fmla="*/ 6000 h 10000"/>
            <a:gd name="connsiteX28" fmla="*/ 7951 w 10277"/>
            <a:gd name="connsiteY28" fmla="*/ 5857 h 10000"/>
            <a:gd name="connsiteX29" fmla="*/ 6789 w 10277"/>
            <a:gd name="connsiteY29" fmla="*/ 5571 h 10000"/>
            <a:gd name="connsiteX30" fmla="*/ 6324 w 10277"/>
            <a:gd name="connsiteY30" fmla="*/ 4857 h 10000"/>
            <a:gd name="connsiteX31" fmla="*/ 5858 w 10277"/>
            <a:gd name="connsiteY31" fmla="*/ 3714 h 10000"/>
            <a:gd name="connsiteX32" fmla="*/ 6324 w 10277"/>
            <a:gd name="connsiteY32" fmla="*/ 3286 h 10000"/>
            <a:gd name="connsiteX33" fmla="*/ 6091 w 10277"/>
            <a:gd name="connsiteY33" fmla="*/ 2286 h 10000"/>
            <a:gd name="connsiteX34" fmla="*/ 7254 w 10277"/>
            <a:gd name="connsiteY34" fmla="*/ 2286 h 10000"/>
            <a:gd name="connsiteX35" fmla="*/ 7719 w 10277"/>
            <a:gd name="connsiteY35" fmla="*/ 2857 h 10000"/>
            <a:gd name="connsiteX36" fmla="*/ 8649 w 10277"/>
            <a:gd name="connsiteY36" fmla="*/ 2857 h 10000"/>
            <a:gd name="connsiteX37" fmla="*/ 8649 w 10277"/>
            <a:gd name="connsiteY37" fmla="*/ 2429 h 10000"/>
            <a:gd name="connsiteX38" fmla="*/ 8882 w 10277"/>
            <a:gd name="connsiteY38" fmla="*/ 2143 h 10000"/>
            <a:gd name="connsiteX39" fmla="*/ 9114 w 10277"/>
            <a:gd name="connsiteY39" fmla="*/ 2286 h 10000"/>
            <a:gd name="connsiteX40" fmla="*/ 8882 w 10277"/>
            <a:gd name="connsiteY40" fmla="*/ 1429 h 10000"/>
            <a:gd name="connsiteX41" fmla="*/ 9347 w 10277"/>
            <a:gd name="connsiteY41" fmla="*/ 857 h 10000"/>
            <a:gd name="connsiteX42" fmla="*/ 9347 w 10277"/>
            <a:gd name="connsiteY42" fmla="*/ 286 h 10000"/>
            <a:gd name="connsiteX43" fmla="*/ 8882 w 10277"/>
            <a:gd name="connsiteY43" fmla="*/ 0 h 10000"/>
            <a:gd name="connsiteX44" fmla="*/ 8417 w 10277"/>
            <a:gd name="connsiteY44" fmla="*/ 0 h 10000"/>
            <a:gd name="connsiteX45" fmla="*/ 6789 w 10277"/>
            <a:gd name="connsiteY45" fmla="*/ 143 h 10000"/>
            <a:gd name="connsiteX46" fmla="*/ 6556 w 10277"/>
            <a:gd name="connsiteY46" fmla="*/ 0 h 10000"/>
            <a:gd name="connsiteX47" fmla="*/ 6556 w 10277"/>
            <a:gd name="connsiteY47" fmla="*/ 714 h 10000"/>
            <a:gd name="connsiteX48" fmla="*/ 6556 w 10277"/>
            <a:gd name="connsiteY48" fmla="*/ 857 h 10000"/>
            <a:gd name="connsiteX0" fmla="*/ 5986 w 9707"/>
            <a:gd name="connsiteY0" fmla="*/ 857 h 10158"/>
            <a:gd name="connsiteX1" fmla="*/ 5056 w 9707"/>
            <a:gd name="connsiteY1" fmla="*/ 1857 h 10158"/>
            <a:gd name="connsiteX2" fmla="*/ 4591 w 9707"/>
            <a:gd name="connsiteY2" fmla="*/ 2857 h 10158"/>
            <a:gd name="connsiteX3" fmla="*/ 4823 w 9707"/>
            <a:gd name="connsiteY3" fmla="*/ 3714 h 10158"/>
            <a:gd name="connsiteX4" fmla="*/ 172 w 9707"/>
            <a:gd name="connsiteY4" fmla="*/ 9714 h 10158"/>
            <a:gd name="connsiteX5" fmla="*/ 1102 w 9707"/>
            <a:gd name="connsiteY5" fmla="*/ 9714 h 10158"/>
            <a:gd name="connsiteX6" fmla="*/ 1567 w 9707"/>
            <a:gd name="connsiteY6" fmla="*/ 9857 h 10158"/>
            <a:gd name="connsiteX7" fmla="*/ 1335 w 9707"/>
            <a:gd name="connsiteY7" fmla="*/ 9857 h 10158"/>
            <a:gd name="connsiteX8" fmla="*/ 1800 w 9707"/>
            <a:gd name="connsiteY8" fmla="*/ 10000 h 10158"/>
            <a:gd name="connsiteX9" fmla="*/ 2265 w 9707"/>
            <a:gd name="connsiteY9" fmla="*/ 9857 h 10158"/>
            <a:gd name="connsiteX10" fmla="*/ 3195 w 9707"/>
            <a:gd name="connsiteY10" fmla="*/ 10000 h 10158"/>
            <a:gd name="connsiteX11" fmla="*/ 3893 w 9707"/>
            <a:gd name="connsiteY11" fmla="*/ 9571 h 10158"/>
            <a:gd name="connsiteX12" fmla="*/ 4823 w 9707"/>
            <a:gd name="connsiteY12" fmla="*/ 9000 h 10158"/>
            <a:gd name="connsiteX13" fmla="*/ 5521 w 9707"/>
            <a:gd name="connsiteY13" fmla="*/ 8857 h 10158"/>
            <a:gd name="connsiteX14" fmla="*/ 5288 w 9707"/>
            <a:gd name="connsiteY14" fmla="*/ 8857 h 10158"/>
            <a:gd name="connsiteX15" fmla="*/ 5288 w 9707"/>
            <a:gd name="connsiteY15" fmla="*/ 8714 h 10158"/>
            <a:gd name="connsiteX16" fmla="*/ 7381 w 9707"/>
            <a:gd name="connsiteY16" fmla="*/ 8143 h 10158"/>
            <a:gd name="connsiteX17" fmla="*/ 8312 w 9707"/>
            <a:gd name="connsiteY17" fmla="*/ 8429 h 10158"/>
            <a:gd name="connsiteX18" fmla="*/ 8777 w 9707"/>
            <a:gd name="connsiteY18" fmla="*/ 8857 h 10158"/>
            <a:gd name="connsiteX19" fmla="*/ 9009 w 9707"/>
            <a:gd name="connsiteY19" fmla="*/ 9143 h 10158"/>
            <a:gd name="connsiteX20" fmla="*/ 9707 w 9707"/>
            <a:gd name="connsiteY20" fmla="*/ 8857 h 10158"/>
            <a:gd name="connsiteX21" fmla="*/ 9707 w 9707"/>
            <a:gd name="connsiteY21" fmla="*/ 8429 h 10158"/>
            <a:gd name="connsiteX22" fmla="*/ 9009 w 9707"/>
            <a:gd name="connsiteY22" fmla="*/ 7714 h 10158"/>
            <a:gd name="connsiteX23" fmla="*/ 9009 w 9707"/>
            <a:gd name="connsiteY23" fmla="*/ 7000 h 10158"/>
            <a:gd name="connsiteX24" fmla="*/ 9242 w 9707"/>
            <a:gd name="connsiteY24" fmla="*/ 7000 h 10158"/>
            <a:gd name="connsiteX25" fmla="*/ 8777 w 9707"/>
            <a:gd name="connsiteY25" fmla="*/ 6286 h 10158"/>
            <a:gd name="connsiteX26" fmla="*/ 8544 w 9707"/>
            <a:gd name="connsiteY26" fmla="*/ 6000 h 10158"/>
            <a:gd name="connsiteX27" fmla="*/ 7381 w 9707"/>
            <a:gd name="connsiteY27" fmla="*/ 5857 h 10158"/>
            <a:gd name="connsiteX28" fmla="*/ 6219 w 9707"/>
            <a:gd name="connsiteY28" fmla="*/ 5571 h 10158"/>
            <a:gd name="connsiteX29" fmla="*/ 5754 w 9707"/>
            <a:gd name="connsiteY29" fmla="*/ 4857 h 10158"/>
            <a:gd name="connsiteX30" fmla="*/ 5288 w 9707"/>
            <a:gd name="connsiteY30" fmla="*/ 3714 h 10158"/>
            <a:gd name="connsiteX31" fmla="*/ 5754 w 9707"/>
            <a:gd name="connsiteY31" fmla="*/ 3286 h 10158"/>
            <a:gd name="connsiteX32" fmla="*/ 5521 w 9707"/>
            <a:gd name="connsiteY32" fmla="*/ 2286 h 10158"/>
            <a:gd name="connsiteX33" fmla="*/ 6684 w 9707"/>
            <a:gd name="connsiteY33" fmla="*/ 2286 h 10158"/>
            <a:gd name="connsiteX34" fmla="*/ 7149 w 9707"/>
            <a:gd name="connsiteY34" fmla="*/ 2857 h 10158"/>
            <a:gd name="connsiteX35" fmla="*/ 8079 w 9707"/>
            <a:gd name="connsiteY35" fmla="*/ 2857 h 10158"/>
            <a:gd name="connsiteX36" fmla="*/ 8079 w 9707"/>
            <a:gd name="connsiteY36" fmla="*/ 2429 h 10158"/>
            <a:gd name="connsiteX37" fmla="*/ 8312 w 9707"/>
            <a:gd name="connsiteY37" fmla="*/ 2143 h 10158"/>
            <a:gd name="connsiteX38" fmla="*/ 8544 w 9707"/>
            <a:gd name="connsiteY38" fmla="*/ 2286 h 10158"/>
            <a:gd name="connsiteX39" fmla="*/ 8312 w 9707"/>
            <a:gd name="connsiteY39" fmla="*/ 1429 h 10158"/>
            <a:gd name="connsiteX40" fmla="*/ 8777 w 9707"/>
            <a:gd name="connsiteY40" fmla="*/ 857 h 10158"/>
            <a:gd name="connsiteX41" fmla="*/ 8777 w 9707"/>
            <a:gd name="connsiteY41" fmla="*/ 286 h 10158"/>
            <a:gd name="connsiteX42" fmla="*/ 8312 w 9707"/>
            <a:gd name="connsiteY42" fmla="*/ 0 h 10158"/>
            <a:gd name="connsiteX43" fmla="*/ 7847 w 9707"/>
            <a:gd name="connsiteY43" fmla="*/ 0 h 10158"/>
            <a:gd name="connsiteX44" fmla="*/ 6219 w 9707"/>
            <a:gd name="connsiteY44" fmla="*/ 143 h 10158"/>
            <a:gd name="connsiteX45" fmla="*/ 5986 w 9707"/>
            <a:gd name="connsiteY45" fmla="*/ 0 h 10158"/>
            <a:gd name="connsiteX46" fmla="*/ 5986 w 9707"/>
            <a:gd name="connsiteY46" fmla="*/ 714 h 10158"/>
            <a:gd name="connsiteX47" fmla="*/ 5986 w 9707"/>
            <a:gd name="connsiteY47" fmla="*/ 857 h 10158"/>
            <a:gd name="connsiteX0" fmla="*/ 5032 w 8865"/>
            <a:gd name="connsiteY0" fmla="*/ 844 h 9844"/>
            <a:gd name="connsiteX1" fmla="*/ 4074 w 8865"/>
            <a:gd name="connsiteY1" fmla="*/ 1828 h 9844"/>
            <a:gd name="connsiteX2" fmla="*/ 3595 w 8865"/>
            <a:gd name="connsiteY2" fmla="*/ 2813 h 9844"/>
            <a:gd name="connsiteX3" fmla="*/ 3834 w 8865"/>
            <a:gd name="connsiteY3" fmla="*/ 3656 h 9844"/>
            <a:gd name="connsiteX4" fmla="*/ 0 w 8865"/>
            <a:gd name="connsiteY4" fmla="*/ 9563 h 9844"/>
            <a:gd name="connsiteX5" fmla="*/ 479 w 8865"/>
            <a:gd name="connsiteY5" fmla="*/ 9704 h 9844"/>
            <a:gd name="connsiteX6" fmla="*/ 240 w 8865"/>
            <a:gd name="connsiteY6" fmla="*/ 9704 h 9844"/>
            <a:gd name="connsiteX7" fmla="*/ 719 w 8865"/>
            <a:gd name="connsiteY7" fmla="*/ 9844 h 9844"/>
            <a:gd name="connsiteX8" fmla="*/ 1198 w 8865"/>
            <a:gd name="connsiteY8" fmla="*/ 9704 h 9844"/>
            <a:gd name="connsiteX9" fmla="*/ 2156 w 8865"/>
            <a:gd name="connsiteY9" fmla="*/ 9844 h 9844"/>
            <a:gd name="connsiteX10" fmla="*/ 2876 w 8865"/>
            <a:gd name="connsiteY10" fmla="*/ 9422 h 9844"/>
            <a:gd name="connsiteX11" fmla="*/ 3834 w 8865"/>
            <a:gd name="connsiteY11" fmla="*/ 8860 h 9844"/>
            <a:gd name="connsiteX12" fmla="*/ 4553 w 8865"/>
            <a:gd name="connsiteY12" fmla="*/ 8719 h 9844"/>
            <a:gd name="connsiteX13" fmla="*/ 4313 w 8865"/>
            <a:gd name="connsiteY13" fmla="*/ 8719 h 9844"/>
            <a:gd name="connsiteX14" fmla="*/ 4313 w 8865"/>
            <a:gd name="connsiteY14" fmla="*/ 8578 h 9844"/>
            <a:gd name="connsiteX15" fmla="*/ 6469 w 8865"/>
            <a:gd name="connsiteY15" fmla="*/ 8016 h 9844"/>
            <a:gd name="connsiteX16" fmla="*/ 7428 w 8865"/>
            <a:gd name="connsiteY16" fmla="*/ 8298 h 9844"/>
            <a:gd name="connsiteX17" fmla="*/ 7907 w 8865"/>
            <a:gd name="connsiteY17" fmla="*/ 8719 h 9844"/>
            <a:gd name="connsiteX18" fmla="*/ 8146 w 8865"/>
            <a:gd name="connsiteY18" fmla="*/ 9001 h 9844"/>
            <a:gd name="connsiteX19" fmla="*/ 8865 w 8865"/>
            <a:gd name="connsiteY19" fmla="*/ 8719 h 9844"/>
            <a:gd name="connsiteX20" fmla="*/ 8865 w 8865"/>
            <a:gd name="connsiteY20" fmla="*/ 8298 h 9844"/>
            <a:gd name="connsiteX21" fmla="*/ 8146 w 8865"/>
            <a:gd name="connsiteY21" fmla="*/ 7594 h 9844"/>
            <a:gd name="connsiteX22" fmla="*/ 8146 w 8865"/>
            <a:gd name="connsiteY22" fmla="*/ 6891 h 9844"/>
            <a:gd name="connsiteX23" fmla="*/ 8386 w 8865"/>
            <a:gd name="connsiteY23" fmla="*/ 6891 h 9844"/>
            <a:gd name="connsiteX24" fmla="*/ 7907 w 8865"/>
            <a:gd name="connsiteY24" fmla="*/ 6188 h 9844"/>
            <a:gd name="connsiteX25" fmla="*/ 7667 w 8865"/>
            <a:gd name="connsiteY25" fmla="*/ 5907 h 9844"/>
            <a:gd name="connsiteX26" fmla="*/ 6469 w 8865"/>
            <a:gd name="connsiteY26" fmla="*/ 5766 h 9844"/>
            <a:gd name="connsiteX27" fmla="*/ 5272 w 8865"/>
            <a:gd name="connsiteY27" fmla="*/ 5484 h 9844"/>
            <a:gd name="connsiteX28" fmla="*/ 4793 w 8865"/>
            <a:gd name="connsiteY28" fmla="*/ 4781 h 9844"/>
            <a:gd name="connsiteX29" fmla="*/ 4313 w 8865"/>
            <a:gd name="connsiteY29" fmla="*/ 3656 h 9844"/>
            <a:gd name="connsiteX30" fmla="*/ 4793 w 8865"/>
            <a:gd name="connsiteY30" fmla="*/ 3235 h 9844"/>
            <a:gd name="connsiteX31" fmla="*/ 4553 w 8865"/>
            <a:gd name="connsiteY31" fmla="*/ 2250 h 9844"/>
            <a:gd name="connsiteX32" fmla="*/ 5751 w 8865"/>
            <a:gd name="connsiteY32" fmla="*/ 2250 h 9844"/>
            <a:gd name="connsiteX33" fmla="*/ 6230 w 8865"/>
            <a:gd name="connsiteY33" fmla="*/ 2813 h 9844"/>
            <a:gd name="connsiteX34" fmla="*/ 7188 w 8865"/>
            <a:gd name="connsiteY34" fmla="*/ 2813 h 9844"/>
            <a:gd name="connsiteX35" fmla="*/ 7188 w 8865"/>
            <a:gd name="connsiteY35" fmla="*/ 2391 h 9844"/>
            <a:gd name="connsiteX36" fmla="*/ 7428 w 8865"/>
            <a:gd name="connsiteY36" fmla="*/ 2110 h 9844"/>
            <a:gd name="connsiteX37" fmla="*/ 7667 w 8865"/>
            <a:gd name="connsiteY37" fmla="*/ 2250 h 9844"/>
            <a:gd name="connsiteX38" fmla="*/ 7428 w 8865"/>
            <a:gd name="connsiteY38" fmla="*/ 1407 h 9844"/>
            <a:gd name="connsiteX39" fmla="*/ 7907 w 8865"/>
            <a:gd name="connsiteY39" fmla="*/ 844 h 9844"/>
            <a:gd name="connsiteX40" fmla="*/ 7907 w 8865"/>
            <a:gd name="connsiteY40" fmla="*/ 282 h 9844"/>
            <a:gd name="connsiteX41" fmla="*/ 7428 w 8865"/>
            <a:gd name="connsiteY41" fmla="*/ 0 h 9844"/>
            <a:gd name="connsiteX42" fmla="*/ 6949 w 8865"/>
            <a:gd name="connsiteY42" fmla="*/ 0 h 9844"/>
            <a:gd name="connsiteX43" fmla="*/ 5272 w 8865"/>
            <a:gd name="connsiteY43" fmla="*/ 141 h 9844"/>
            <a:gd name="connsiteX44" fmla="*/ 5032 w 8865"/>
            <a:gd name="connsiteY44" fmla="*/ 0 h 9844"/>
            <a:gd name="connsiteX45" fmla="*/ 5032 w 8865"/>
            <a:gd name="connsiteY45" fmla="*/ 703 h 9844"/>
            <a:gd name="connsiteX46" fmla="*/ 5032 w 8865"/>
            <a:gd name="connsiteY46" fmla="*/ 844 h 9844"/>
            <a:gd name="connsiteX0" fmla="*/ 5405 w 9729"/>
            <a:gd name="connsiteY0" fmla="*/ 857 h 10000"/>
            <a:gd name="connsiteX1" fmla="*/ 4325 w 9729"/>
            <a:gd name="connsiteY1" fmla="*/ 1857 h 10000"/>
            <a:gd name="connsiteX2" fmla="*/ 3784 w 9729"/>
            <a:gd name="connsiteY2" fmla="*/ 2858 h 10000"/>
            <a:gd name="connsiteX3" fmla="*/ 4054 w 9729"/>
            <a:gd name="connsiteY3" fmla="*/ 3714 h 10000"/>
            <a:gd name="connsiteX4" fmla="*/ 269 w 9729"/>
            <a:gd name="connsiteY4" fmla="*/ 9858 h 10000"/>
            <a:gd name="connsiteX5" fmla="*/ 0 w 9729"/>
            <a:gd name="connsiteY5" fmla="*/ 9858 h 10000"/>
            <a:gd name="connsiteX6" fmla="*/ 540 w 9729"/>
            <a:gd name="connsiteY6" fmla="*/ 10000 h 10000"/>
            <a:gd name="connsiteX7" fmla="*/ 1080 w 9729"/>
            <a:gd name="connsiteY7" fmla="*/ 9858 h 10000"/>
            <a:gd name="connsiteX8" fmla="*/ 2161 w 9729"/>
            <a:gd name="connsiteY8" fmla="*/ 10000 h 10000"/>
            <a:gd name="connsiteX9" fmla="*/ 2973 w 9729"/>
            <a:gd name="connsiteY9" fmla="*/ 9571 h 10000"/>
            <a:gd name="connsiteX10" fmla="*/ 4054 w 9729"/>
            <a:gd name="connsiteY10" fmla="*/ 9000 h 10000"/>
            <a:gd name="connsiteX11" fmla="*/ 4865 w 9729"/>
            <a:gd name="connsiteY11" fmla="*/ 8857 h 10000"/>
            <a:gd name="connsiteX12" fmla="*/ 4594 w 9729"/>
            <a:gd name="connsiteY12" fmla="*/ 8857 h 10000"/>
            <a:gd name="connsiteX13" fmla="*/ 4594 w 9729"/>
            <a:gd name="connsiteY13" fmla="*/ 8714 h 10000"/>
            <a:gd name="connsiteX14" fmla="*/ 7026 w 9729"/>
            <a:gd name="connsiteY14" fmla="*/ 8143 h 10000"/>
            <a:gd name="connsiteX15" fmla="*/ 8108 w 9729"/>
            <a:gd name="connsiteY15" fmla="*/ 8430 h 10000"/>
            <a:gd name="connsiteX16" fmla="*/ 8648 w 9729"/>
            <a:gd name="connsiteY16" fmla="*/ 8857 h 10000"/>
            <a:gd name="connsiteX17" fmla="*/ 8918 w 9729"/>
            <a:gd name="connsiteY17" fmla="*/ 9144 h 10000"/>
            <a:gd name="connsiteX18" fmla="*/ 9729 w 9729"/>
            <a:gd name="connsiteY18" fmla="*/ 8857 h 10000"/>
            <a:gd name="connsiteX19" fmla="*/ 9729 w 9729"/>
            <a:gd name="connsiteY19" fmla="*/ 8430 h 10000"/>
            <a:gd name="connsiteX20" fmla="*/ 8918 w 9729"/>
            <a:gd name="connsiteY20" fmla="*/ 7714 h 10000"/>
            <a:gd name="connsiteX21" fmla="*/ 8918 w 9729"/>
            <a:gd name="connsiteY21" fmla="*/ 7000 h 10000"/>
            <a:gd name="connsiteX22" fmla="*/ 9189 w 9729"/>
            <a:gd name="connsiteY22" fmla="*/ 7000 h 10000"/>
            <a:gd name="connsiteX23" fmla="*/ 8648 w 9729"/>
            <a:gd name="connsiteY23" fmla="*/ 6286 h 10000"/>
            <a:gd name="connsiteX24" fmla="*/ 8378 w 9729"/>
            <a:gd name="connsiteY24" fmla="*/ 6001 h 10000"/>
            <a:gd name="connsiteX25" fmla="*/ 7026 w 9729"/>
            <a:gd name="connsiteY25" fmla="*/ 5857 h 10000"/>
            <a:gd name="connsiteX26" fmla="*/ 5676 w 9729"/>
            <a:gd name="connsiteY26" fmla="*/ 5571 h 10000"/>
            <a:gd name="connsiteX27" fmla="*/ 5136 w 9729"/>
            <a:gd name="connsiteY27" fmla="*/ 4857 h 10000"/>
            <a:gd name="connsiteX28" fmla="*/ 4594 w 9729"/>
            <a:gd name="connsiteY28" fmla="*/ 3714 h 10000"/>
            <a:gd name="connsiteX29" fmla="*/ 5136 w 9729"/>
            <a:gd name="connsiteY29" fmla="*/ 3286 h 10000"/>
            <a:gd name="connsiteX30" fmla="*/ 4865 w 9729"/>
            <a:gd name="connsiteY30" fmla="*/ 2286 h 10000"/>
            <a:gd name="connsiteX31" fmla="*/ 6216 w 9729"/>
            <a:gd name="connsiteY31" fmla="*/ 2286 h 10000"/>
            <a:gd name="connsiteX32" fmla="*/ 6757 w 9729"/>
            <a:gd name="connsiteY32" fmla="*/ 2858 h 10000"/>
            <a:gd name="connsiteX33" fmla="*/ 7837 w 9729"/>
            <a:gd name="connsiteY33" fmla="*/ 2858 h 10000"/>
            <a:gd name="connsiteX34" fmla="*/ 7837 w 9729"/>
            <a:gd name="connsiteY34" fmla="*/ 2429 h 10000"/>
            <a:gd name="connsiteX35" fmla="*/ 8108 w 9729"/>
            <a:gd name="connsiteY35" fmla="*/ 2143 h 10000"/>
            <a:gd name="connsiteX36" fmla="*/ 8378 w 9729"/>
            <a:gd name="connsiteY36" fmla="*/ 2286 h 10000"/>
            <a:gd name="connsiteX37" fmla="*/ 8108 w 9729"/>
            <a:gd name="connsiteY37" fmla="*/ 1429 h 10000"/>
            <a:gd name="connsiteX38" fmla="*/ 8648 w 9729"/>
            <a:gd name="connsiteY38" fmla="*/ 857 h 10000"/>
            <a:gd name="connsiteX39" fmla="*/ 8648 w 9729"/>
            <a:gd name="connsiteY39" fmla="*/ 286 h 10000"/>
            <a:gd name="connsiteX40" fmla="*/ 8108 w 9729"/>
            <a:gd name="connsiteY40" fmla="*/ 0 h 10000"/>
            <a:gd name="connsiteX41" fmla="*/ 7568 w 9729"/>
            <a:gd name="connsiteY41" fmla="*/ 0 h 10000"/>
            <a:gd name="connsiteX42" fmla="*/ 5676 w 9729"/>
            <a:gd name="connsiteY42" fmla="*/ 143 h 10000"/>
            <a:gd name="connsiteX43" fmla="*/ 5405 w 9729"/>
            <a:gd name="connsiteY43" fmla="*/ 0 h 10000"/>
            <a:gd name="connsiteX44" fmla="*/ 5405 w 9729"/>
            <a:gd name="connsiteY44" fmla="*/ 714 h 10000"/>
            <a:gd name="connsiteX45" fmla="*/ 5405 w 9729"/>
            <a:gd name="connsiteY45" fmla="*/ 857 h 10000"/>
            <a:gd name="connsiteX0" fmla="*/ 5280 w 9724"/>
            <a:gd name="connsiteY0" fmla="*/ 857 h 10000"/>
            <a:gd name="connsiteX1" fmla="*/ 4169 w 9724"/>
            <a:gd name="connsiteY1" fmla="*/ 1857 h 10000"/>
            <a:gd name="connsiteX2" fmla="*/ 3613 w 9724"/>
            <a:gd name="connsiteY2" fmla="*/ 2858 h 10000"/>
            <a:gd name="connsiteX3" fmla="*/ 3891 w 9724"/>
            <a:gd name="connsiteY3" fmla="*/ 3714 h 10000"/>
            <a:gd name="connsiteX4" fmla="*/ 0 w 9724"/>
            <a:gd name="connsiteY4" fmla="*/ 9858 h 10000"/>
            <a:gd name="connsiteX5" fmla="*/ 279 w 9724"/>
            <a:gd name="connsiteY5" fmla="*/ 10000 h 10000"/>
            <a:gd name="connsiteX6" fmla="*/ 834 w 9724"/>
            <a:gd name="connsiteY6" fmla="*/ 9858 h 10000"/>
            <a:gd name="connsiteX7" fmla="*/ 1945 w 9724"/>
            <a:gd name="connsiteY7" fmla="*/ 10000 h 10000"/>
            <a:gd name="connsiteX8" fmla="*/ 2780 w 9724"/>
            <a:gd name="connsiteY8" fmla="*/ 9571 h 10000"/>
            <a:gd name="connsiteX9" fmla="*/ 3891 w 9724"/>
            <a:gd name="connsiteY9" fmla="*/ 9000 h 10000"/>
            <a:gd name="connsiteX10" fmla="*/ 4725 w 9724"/>
            <a:gd name="connsiteY10" fmla="*/ 8857 h 10000"/>
            <a:gd name="connsiteX11" fmla="*/ 4446 w 9724"/>
            <a:gd name="connsiteY11" fmla="*/ 8857 h 10000"/>
            <a:gd name="connsiteX12" fmla="*/ 4446 w 9724"/>
            <a:gd name="connsiteY12" fmla="*/ 8714 h 10000"/>
            <a:gd name="connsiteX13" fmla="*/ 6946 w 9724"/>
            <a:gd name="connsiteY13" fmla="*/ 8143 h 10000"/>
            <a:gd name="connsiteX14" fmla="*/ 8058 w 9724"/>
            <a:gd name="connsiteY14" fmla="*/ 8430 h 10000"/>
            <a:gd name="connsiteX15" fmla="*/ 8613 w 9724"/>
            <a:gd name="connsiteY15" fmla="*/ 8857 h 10000"/>
            <a:gd name="connsiteX16" fmla="*/ 8890 w 9724"/>
            <a:gd name="connsiteY16" fmla="*/ 9144 h 10000"/>
            <a:gd name="connsiteX17" fmla="*/ 9724 w 9724"/>
            <a:gd name="connsiteY17" fmla="*/ 8857 h 10000"/>
            <a:gd name="connsiteX18" fmla="*/ 9724 w 9724"/>
            <a:gd name="connsiteY18" fmla="*/ 8430 h 10000"/>
            <a:gd name="connsiteX19" fmla="*/ 8890 w 9724"/>
            <a:gd name="connsiteY19" fmla="*/ 7714 h 10000"/>
            <a:gd name="connsiteX20" fmla="*/ 8890 w 9724"/>
            <a:gd name="connsiteY20" fmla="*/ 7000 h 10000"/>
            <a:gd name="connsiteX21" fmla="*/ 9169 w 9724"/>
            <a:gd name="connsiteY21" fmla="*/ 7000 h 10000"/>
            <a:gd name="connsiteX22" fmla="*/ 8613 w 9724"/>
            <a:gd name="connsiteY22" fmla="*/ 6286 h 10000"/>
            <a:gd name="connsiteX23" fmla="*/ 8335 w 9724"/>
            <a:gd name="connsiteY23" fmla="*/ 6001 h 10000"/>
            <a:gd name="connsiteX24" fmla="*/ 6946 w 9724"/>
            <a:gd name="connsiteY24" fmla="*/ 5857 h 10000"/>
            <a:gd name="connsiteX25" fmla="*/ 5558 w 9724"/>
            <a:gd name="connsiteY25" fmla="*/ 5571 h 10000"/>
            <a:gd name="connsiteX26" fmla="*/ 5003 w 9724"/>
            <a:gd name="connsiteY26" fmla="*/ 4857 h 10000"/>
            <a:gd name="connsiteX27" fmla="*/ 4446 w 9724"/>
            <a:gd name="connsiteY27" fmla="*/ 3714 h 10000"/>
            <a:gd name="connsiteX28" fmla="*/ 5003 w 9724"/>
            <a:gd name="connsiteY28" fmla="*/ 3286 h 10000"/>
            <a:gd name="connsiteX29" fmla="*/ 4725 w 9724"/>
            <a:gd name="connsiteY29" fmla="*/ 2286 h 10000"/>
            <a:gd name="connsiteX30" fmla="*/ 6113 w 9724"/>
            <a:gd name="connsiteY30" fmla="*/ 2286 h 10000"/>
            <a:gd name="connsiteX31" fmla="*/ 6669 w 9724"/>
            <a:gd name="connsiteY31" fmla="*/ 2858 h 10000"/>
            <a:gd name="connsiteX32" fmla="*/ 7779 w 9724"/>
            <a:gd name="connsiteY32" fmla="*/ 2858 h 10000"/>
            <a:gd name="connsiteX33" fmla="*/ 7779 w 9724"/>
            <a:gd name="connsiteY33" fmla="*/ 2429 h 10000"/>
            <a:gd name="connsiteX34" fmla="*/ 8058 w 9724"/>
            <a:gd name="connsiteY34" fmla="*/ 2143 h 10000"/>
            <a:gd name="connsiteX35" fmla="*/ 8335 w 9724"/>
            <a:gd name="connsiteY35" fmla="*/ 2286 h 10000"/>
            <a:gd name="connsiteX36" fmla="*/ 8058 w 9724"/>
            <a:gd name="connsiteY36" fmla="*/ 1429 h 10000"/>
            <a:gd name="connsiteX37" fmla="*/ 8613 w 9724"/>
            <a:gd name="connsiteY37" fmla="*/ 857 h 10000"/>
            <a:gd name="connsiteX38" fmla="*/ 8613 w 9724"/>
            <a:gd name="connsiteY38" fmla="*/ 286 h 10000"/>
            <a:gd name="connsiteX39" fmla="*/ 8058 w 9724"/>
            <a:gd name="connsiteY39" fmla="*/ 0 h 10000"/>
            <a:gd name="connsiteX40" fmla="*/ 7503 w 9724"/>
            <a:gd name="connsiteY40" fmla="*/ 0 h 10000"/>
            <a:gd name="connsiteX41" fmla="*/ 5558 w 9724"/>
            <a:gd name="connsiteY41" fmla="*/ 143 h 10000"/>
            <a:gd name="connsiteX42" fmla="*/ 5280 w 9724"/>
            <a:gd name="connsiteY42" fmla="*/ 0 h 10000"/>
            <a:gd name="connsiteX43" fmla="*/ 5280 w 9724"/>
            <a:gd name="connsiteY43" fmla="*/ 714 h 10000"/>
            <a:gd name="connsiteX44" fmla="*/ 5280 w 9724"/>
            <a:gd name="connsiteY44"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858 w 10000"/>
            <a:gd name="connsiteY5" fmla="*/ 9858 h 10000"/>
            <a:gd name="connsiteX6" fmla="*/ 2000 w 10000"/>
            <a:gd name="connsiteY6" fmla="*/ 10000 h 10000"/>
            <a:gd name="connsiteX7" fmla="*/ 2859 w 10000"/>
            <a:gd name="connsiteY7" fmla="*/ 9571 h 10000"/>
            <a:gd name="connsiteX8" fmla="*/ 4001 w 10000"/>
            <a:gd name="connsiteY8" fmla="*/ 9000 h 10000"/>
            <a:gd name="connsiteX9" fmla="*/ 4859 w 10000"/>
            <a:gd name="connsiteY9" fmla="*/ 8857 h 10000"/>
            <a:gd name="connsiteX10" fmla="*/ 4572 w 10000"/>
            <a:gd name="connsiteY10" fmla="*/ 8857 h 10000"/>
            <a:gd name="connsiteX11" fmla="*/ 4572 w 10000"/>
            <a:gd name="connsiteY11" fmla="*/ 8714 h 10000"/>
            <a:gd name="connsiteX12" fmla="*/ 7143 w 10000"/>
            <a:gd name="connsiteY12" fmla="*/ 8143 h 10000"/>
            <a:gd name="connsiteX13" fmla="*/ 8287 w 10000"/>
            <a:gd name="connsiteY13" fmla="*/ 8430 h 10000"/>
            <a:gd name="connsiteX14" fmla="*/ 8857 w 10000"/>
            <a:gd name="connsiteY14" fmla="*/ 8857 h 10000"/>
            <a:gd name="connsiteX15" fmla="*/ 9142 w 10000"/>
            <a:gd name="connsiteY15" fmla="*/ 9144 h 10000"/>
            <a:gd name="connsiteX16" fmla="*/ 10000 w 10000"/>
            <a:gd name="connsiteY16" fmla="*/ 8857 h 10000"/>
            <a:gd name="connsiteX17" fmla="*/ 10000 w 10000"/>
            <a:gd name="connsiteY17" fmla="*/ 8430 h 10000"/>
            <a:gd name="connsiteX18" fmla="*/ 9142 w 10000"/>
            <a:gd name="connsiteY18" fmla="*/ 7714 h 10000"/>
            <a:gd name="connsiteX19" fmla="*/ 9142 w 10000"/>
            <a:gd name="connsiteY19" fmla="*/ 7000 h 10000"/>
            <a:gd name="connsiteX20" fmla="*/ 9429 w 10000"/>
            <a:gd name="connsiteY20" fmla="*/ 7000 h 10000"/>
            <a:gd name="connsiteX21" fmla="*/ 8857 w 10000"/>
            <a:gd name="connsiteY21" fmla="*/ 6286 h 10000"/>
            <a:gd name="connsiteX22" fmla="*/ 8572 w 10000"/>
            <a:gd name="connsiteY22" fmla="*/ 6001 h 10000"/>
            <a:gd name="connsiteX23" fmla="*/ 7143 w 10000"/>
            <a:gd name="connsiteY23" fmla="*/ 5857 h 10000"/>
            <a:gd name="connsiteX24" fmla="*/ 5716 w 10000"/>
            <a:gd name="connsiteY24" fmla="*/ 5571 h 10000"/>
            <a:gd name="connsiteX25" fmla="*/ 5145 w 10000"/>
            <a:gd name="connsiteY25" fmla="*/ 4857 h 10000"/>
            <a:gd name="connsiteX26" fmla="*/ 4572 w 10000"/>
            <a:gd name="connsiteY26" fmla="*/ 3714 h 10000"/>
            <a:gd name="connsiteX27" fmla="*/ 5145 w 10000"/>
            <a:gd name="connsiteY27" fmla="*/ 3286 h 10000"/>
            <a:gd name="connsiteX28" fmla="*/ 4859 w 10000"/>
            <a:gd name="connsiteY28" fmla="*/ 2286 h 10000"/>
            <a:gd name="connsiteX29" fmla="*/ 6287 w 10000"/>
            <a:gd name="connsiteY29" fmla="*/ 2286 h 10000"/>
            <a:gd name="connsiteX30" fmla="*/ 6858 w 10000"/>
            <a:gd name="connsiteY30" fmla="*/ 2858 h 10000"/>
            <a:gd name="connsiteX31" fmla="*/ 8000 w 10000"/>
            <a:gd name="connsiteY31" fmla="*/ 2858 h 10000"/>
            <a:gd name="connsiteX32" fmla="*/ 8000 w 10000"/>
            <a:gd name="connsiteY32" fmla="*/ 2429 h 10000"/>
            <a:gd name="connsiteX33" fmla="*/ 8287 w 10000"/>
            <a:gd name="connsiteY33" fmla="*/ 2143 h 10000"/>
            <a:gd name="connsiteX34" fmla="*/ 8572 w 10000"/>
            <a:gd name="connsiteY34" fmla="*/ 2286 h 10000"/>
            <a:gd name="connsiteX35" fmla="*/ 8287 w 10000"/>
            <a:gd name="connsiteY35" fmla="*/ 1429 h 10000"/>
            <a:gd name="connsiteX36" fmla="*/ 8857 w 10000"/>
            <a:gd name="connsiteY36" fmla="*/ 857 h 10000"/>
            <a:gd name="connsiteX37" fmla="*/ 8857 w 10000"/>
            <a:gd name="connsiteY37" fmla="*/ 286 h 10000"/>
            <a:gd name="connsiteX38" fmla="*/ 8287 w 10000"/>
            <a:gd name="connsiteY38" fmla="*/ 0 h 10000"/>
            <a:gd name="connsiteX39" fmla="*/ 7716 w 10000"/>
            <a:gd name="connsiteY39" fmla="*/ 0 h 10000"/>
            <a:gd name="connsiteX40" fmla="*/ 5716 w 10000"/>
            <a:gd name="connsiteY40" fmla="*/ 143 h 10000"/>
            <a:gd name="connsiteX41" fmla="*/ 5430 w 10000"/>
            <a:gd name="connsiteY41" fmla="*/ 0 h 10000"/>
            <a:gd name="connsiteX42" fmla="*/ 5430 w 10000"/>
            <a:gd name="connsiteY42" fmla="*/ 714 h 10000"/>
            <a:gd name="connsiteX43" fmla="*/ 5430 w 10000"/>
            <a:gd name="connsiteY43" fmla="*/ 857 h 10000"/>
            <a:gd name="connsiteX0" fmla="*/ 5430 w 10000"/>
            <a:gd name="connsiteY0" fmla="*/ 857 h 10000"/>
            <a:gd name="connsiteX1" fmla="*/ 4287 w 10000"/>
            <a:gd name="connsiteY1" fmla="*/ 1857 h 10000"/>
            <a:gd name="connsiteX2" fmla="*/ 3716 w 10000"/>
            <a:gd name="connsiteY2" fmla="*/ 2858 h 10000"/>
            <a:gd name="connsiteX3" fmla="*/ 4001 w 10000"/>
            <a:gd name="connsiteY3" fmla="*/ 3714 h 10000"/>
            <a:gd name="connsiteX4" fmla="*/ 0 w 10000"/>
            <a:gd name="connsiteY4" fmla="*/ 9858 h 10000"/>
            <a:gd name="connsiteX5" fmla="*/ 2000 w 10000"/>
            <a:gd name="connsiteY5" fmla="*/ 10000 h 10000"/>
            <a:gd name="connsiteX6" fmla="*/ 2859 w 10000"/>
            <a:gd name="connsiteY6" fmla="*/ 9571 h 10000"/>
            <a:gd name="connsiteX7" fmla="*/ 4001 w 10000"/>
            <a:gd name="connsiteY7" fmla="*/ 9000 h 10000"/>
            <a:gd name="connsiteX8" fmla="*/ 4859 w 10000"/>
            <a:gd name="connsiteY8" fmla="*/ 8857 h 10000"/>
            <a:gd name="connsiteX9" fmla="*/ 4572 w 10000"/>
            <a:gd name="connsiteY9" fmla="*/ 8857 h 10000"/>
            <a:gd name="connsiteX10" fmla="*/ 4572 w 10000"/>
            <a:gd name="connsiteY10" fmla="*/ 8714 h 10000"/>
            <a:gd name="connsiteX11" fmla="*/ 7143 w 10000"/>
            <a:gd name="connsiteY11" fmla="*/ 8143 h 10000"/>
            <a:gd name="connsiteX12" fmla="*/ 8287 w 10000"/>
            <a:gd name="connsiteY12" fmla="*/ 8430 h 10000"/>
            <a:gd name="connsiteX13" fmla="*/ 8857 w 10000"/>
            <a:gd name="connsiteY13" fmla="*/ 8857 h 10000"/>
            <a:gd name="connsiteX14" fmla="*/ 9142 w 10000"/>
            <a:gd name="connsiteY14" fmla="*/ 9144 h 10000"/>
            <a:gd name="connsiteX15" fmla="*/ 10000 w 10000"/>
            <a:gd name="connsiteY15" fmla="*/ 8857 h 10000"/>
            <a:gd name="connsiteX16" fmla="*/ 10000 w 10000"/>
            <a:gd name="connsiteY16" fmla="*/ 8430 h 10000"/>
            <a:gd name="connsiteX17" fmla="*/ 9142 w 10000"/>
            <a:gd name="connsiteY17" fmla="*/ 7714 h 10000"/>
            <a:gd name="connsiteX18" fmla="*/ 9142 w 10000"/>
            <a:gd name="connsiteY18" fmla="*/ 7000 h 10000"/>
            <a:gd name="connsiteX19" fmla="*/ 9429 w 10000"/>
            <a:gd name="connsiteY19" fmla="*/ 7000 h 10000"/>
            <a:gd name="connsiteX20" fmla="*/ 8857 w 10000"/>
            <a:gd name="connsiteY20" fmla="*/ 6286 h 10000"/>
            <a:gd name="connsiteX21" fmla="*/ 8572 w 10000"/>
            <a:gd name="connsiteY21" fmla="*/ 6001 h 10000"/>
            <a:gd name="connsiteX22" fmla="*/ 7143 w 10000"/>
            <a:gd name="connsiteY22" fmla="*/ 5857 h 10000"/>
            <a:gd name="connsiteX23" fmla="*/ 5716 w 10000"/>
            <a:gd name="connsiteY23" fmla="*/ 5571 h 10000"/>
            <a:gd name="connsiteX24" fmla="*/ 5145 w 10000"/>
            <a:gd name="connsiteY24" fmla="*/ 4857 h 10000"/>
            <a:gd name="connsiteX25" fmla="*/ 4572 w 10000"/>
            <a:gd name="connsiteY25" fmla="*/ 3714 h 10000"/>
            <a:gd name="connsiteX26" fmla="*/ 5145 w 10000"/>
            <a:gd name="connsiteY26" fmla="*/ 3286 h 10000"/>
            <a:gd name="connsiteX27" fmla="*/ 4859 w 10000"/>
            <a:gd name="connsiteY27" fmla="*/ 2286 h 10000"/>
            <a:gd name="connsiteX28" fmla="*/ 6287 w 10000"/>
            <a:gd name="connsiteY28" fmla="*/ 2286 h 10000"/>
            <a:gd name="connsiteX29" fmla="*/ 6858 w 10000"/>
            <a:gd name="connsiteY29" fmla="*/ 2858 h 10000"/>
            <a:gd name="connsiteX30" fmla="*/ 8000 w 10000"/>
            <a:gd name="connsiteY30" fmla="*/ 2858 h 10000"/>
            <a:gd name="connsiteX31" fmla="*/ 8000 w 10000"/>
            <a:gd name="connsiteY31" fmla="*/ 2429 h 10000"/>
            <a:gd name="connsiteX32" fmla="*/ 8287 w 10000"/>
            <a:gd name="connsiteY32" fmla="*/ 2143 h 10000"/>
            <a:gd name="connsiteX33" fmla="*/ 8572 w 10000"/>
            <a:gd name="connsiteY33" fmla="*/ 2286 h 10000"/>
            <a:gd name="connsiteX34" fmla="*/ 8287 w 10000"/>
            <a:gd name="connsiteY34" fmla="*/ 1429 h 10000"/>
            <a:gd name="connsiteX35" fmla="*/ 8857 w 10000"/>
            <a:gd name="connsiteY35" fmla="*/ 857 h 10000"/>
            <a:gd name="connsiteX36" fmla="*/ 8857 w 10000"/>
            <a:gd name="connsiteY36" fmla="*/ 286 h 10000"/>
            <a:gd name="connsiteX37" fmla="*/ 8287 w 10000"/>
            <a:gd name="connsiteY37" fmla="*/ 0 h 10000"/>
            <a:gd name="connsiteX38" fmla="*/ 7716 w 10000"/>
            <a:gd name="connsiteY38" fmla="*/ 0 h 10000"/>
            <a:gd name="connsiteX39" fmla="*/ 5716 w 10000"/>
            <a:gd name="connsiteY39" fmla="*/ 143 h 10000"/>
            <a:gd name="connsiteX40" fmla="*/ 5430 w 10000"/>
            <a:gd name="connsiteY40" fmla="*/ 0 h 10000"/>
            <a:gd name="connsiteX41" fmla="*/ 5430 w 10000"/>
            <a:gd name="connsiteY41" fmla="*/ 714 h 10000"/>
            <a:gd name="connsiteX42" fmla="*/ 5430 w 10000"/>
            <a:gd name="connsiteY42" fmla="*/ 857 h 10000"/>
            <a:gd name="connsiteX0" fmla="*/ 3430 w 8000"/>
            <a:gd name="connsiteY0" fmla="*/ 857 h 10000"/>
            <a:gd name="connsiteX1" fmla="*/ 2287 w 8000"/>
            <a:gd name="connsiteY1" fmla="*/ 1857 h 10000"/>
            <a:gd name="connsiteX2" fmla="*/ 1716 w 8000"/>
            <a:gd name="connsiteY2" fmla="*/ 2858 h 10000"/>
            <a:gd name="connsiteX3" fmla="*/ 2001 w 8000"/>
            <a:gd name="connsiteY3" fmla="*/ 3714 h 10000"/>
            <a:gd name="connsiteX4" fmla="*/ 0 w 8000"/>
            <a:gd name="connsiteY4" fmla="*/ 10000 h 10000"/>
            <a:gd name="connsiteX5" fmla="*/ 859 w 8000"/>
            <a:gd name="connsiteY5" fmla="*/ 9571 h 10000"/>
            <a:gd name="connsiteX6" fmla="*/ 2001 w 8000"/>
            <a:gd name="connsiteY6" fmla="*/ 9000 h 10000"/>
            <a:gd name="connsiteX7" fmla="*/ 2859 w 8000"/>
            <a:gd name="connsiteY7" fmla="*/ 8857 h 10000"/>
            <a:gd name="connsiteX8" fmla="*/ 2572 w 8000"/>
            <a:gd name="connsiteY8" fmla="*/ 8857 h 10000"/>
            <a:gd name="connsiteX9" fmla="*/ 2572 w 8000"/>
            <a:gd name="connsiteY9" fmla="*/ 8714 h 10000"/>
            <a:gd name="connsiteX10" fmla="*/ 5143 w 8000"/>
            <a:gd name="connsiteY10" fmla="*/ 8143 h 10000"/>
            <a:gd name="connsiteX11" fmla="*/ 6287 w 8000"/>
            <a:gd name="connsiteY11" fmla="*/ 8430 h 10000"/>
            <a:gd name="connsiteX12" fmla="*/ 6857 w 8000"/>
            <a:gd name="connsiteY12" fmla="*/ 8857 h 10000"/>
            <a:gd name="connsiteX13" fmla="*/ 7142 w 8000"/>
            <a:gd name="connsiteY13" fmla="*/ 9144 h 10000"/>
            <a:gd name="connsiteX14" fmla="*/ 8000 w 8000"/>
            <a:gd name="connsiteY14" fmla="*/ 8857 h 10000"/>
            <a:gd name="connsiteX15" fmla="*/ 8000 w 8000"/>
            <a:gd name="connsiteY15" fmla="*/ 8430 h 10000"/>
            <a:gd name="connsiteX16" fmla="*/ 7142 w 8000"/>
            <a:gd name="connsiteY16" fmla="*/ 7714 h 10000"/>
            <a:gd name="connsiteX17" fmla="*/ 7142 w 8000"/>
            <a:gd name="connsiteY17" fmla="*/ 7000 h 10000"/>
            <a:gd name="connsiteX18" fmla="*/ 7429 w 8000"/>
            <a:gd name="connsiteY18" fmla="*/ 7000 h 10000"/>
            <a:gd name="connsiteX19" fmla="*/ 6857 w 8000"/>
            <a:gd name="connsiteY19" fmla="*/ 6286 h 10000"/>
            <a:gd name="connsiteX20" fmla="*/ 6572 w 8000"/>
            <a:gd name="connsiteY20" fmla="*/ 6001 h 10000"/>
            <a:gd name="connsiteX21" fmla="*/ 5143 w 8000"/>
            <a:gd name="connsiteY21" fmla="*/ 5857 h 10000"/>
            <a:gd name="connsiteX22" fmla="*/ 3716 w 8000"/>
            <a:gd name="connsiteY22" fmla="*/ 5571 h 10000"/>
            <a:gd name="connsiteX23" fmla="*/ 3145 w 8000"/>
            <a:gd name="connsiteY23" fmla="*/ 4857 h 10000"/>
            <a:gd name="connsiteX24" fmla="*/ 2572 w 8000"/>
            <a:gd name="connsiteY24" fmla="*/ 3714 h 10000"/>
            <a:gd name="connsiteX25" fmla="*/ 3145 w 8000"/>
            <a:gd name="connsiteY25" fmla="*/ 3286 h 10000"/>
            <a:gd name="connsiteX26" fmla="*/ 2859 w 8000"/>
            <a:gd name="connsiteY26" fmla="*/ 2286 h 10000"/>
            <a:gd name="connsiteX27" fmla="*/ 4287 w 8000"/>
            <a:gd name="connsiteY27" fmla="*/ 2286 h 10000"/>
            <a:gd name="connsiteX28" fmla="*/ 4858 w 8000"/>
            <a:gd name="connsiteY28" fmla="*/ 2858 h 10000"/>
            <a:gd name="connsiteX29" fmla="*/ 6000 w 8000"/>
            <a:gd name="connsiteY29" fmla="*/ 2858 h 10000"/>
            <a:gd name="connsiteX30" fmla="*/ 6000 w 8000"/>
            <a:gd name="connsiteY30" fmla="*/ 2429 h 10000"/>
            <a:gd name="connsiteX31" fmla="*/ 6287 w 8000"/>
            <a:gd name="connsiteY31" fmla="*/ 2143 h 10000"/>
            <a:gd name="connsiteX32" fmla="*/ 6572 w 8000"/>
            <a:gd name="connsiteY32" fmla="*/ 2286 h 10000"/>
            <a:gd name="connsiteX33" fmla="*/ 6287 w 8000"/>
            <a:gd name="connsiteY33" fmla="*/ 1429 h 10000"/>
            <a:gd name="connsiteX34" fmla="*/ 6857 w 8000"/>
            <a:gd name="connsiteY34" fmla="*/ 857 h 10000"/>
            <a:gd name="connsiteX35" fmla="*/ 6857 w 8000"/>
            <a:gd name="connsiteY35" fmla="*/ 286 h 10000"/>
            <a:gd name="connsiteX36" fmla="*/ 6287 w 8000"/>
            <a:gd name="connsiteY36" fmla="*/ 0 h 10000"/>
            <a:gd name="connsiteX37" fmla="*/ 5716 w 8000"/>
            <a:gd name="connsiteY37" fmla="*/ 0 h 10000"/>
            <a:gd name="connsiteX38" fmla="*/ 3716 w 8000"/>
            <a:gd name="connsiteY38" fmla="*/ 143 h 10000"/>
            <a:gd name="connsiteX39" fmla="*/ 3430 w 8000"/>
            <a:gd name="connsiteY39" fmla="*/ 0 h 10000"/>
            <a:gd name="connsiteX40" fmla="*/ 3430 w 8000"/>
            <a:gd name="connsiteY40" fmla="*/ 714 h 10000"/>
            <a:gd name="connsiteX41" fmla="*/ 3430 w 8000"/>
            <a:gd name="connsiteY41" fmla="*/ 857 h 10000"/>
            <a:gd name="connsiteX0" fmla="*/ 3214 w 8926"/>
            <a:gd name="connsiteY0" fmla="*/ 857 h 9880"/>
            <a:gd name="connsiteX1" fmla="*/ 1785 w 8926"/>
            <a:gd name="connsiteY1" fmla="*/ 1857 h 9880"/>
            <a:gd name="connsiteX2" fmla="*/ 1071 w 8926"/>
            <a:gd name="connsiteY2" fmla="*/ 2858 h 9880"/>
            <a:gd name="connsiteX3" fmla="*/ 1427 w 8926"/>
            <a:gd name="connsiteY3" fmla="*/ 3714 h 9880"/>
            <a:gd name="connsiteX4" fmla="*/ 0 w 8926"/>
            <a:gd name="connsiteY4" fmla="*/ 9571 h 9880"/>
            <a:gd name="connsiteX5" fmla="*/ 1427 w 8926"/>
            <a:gd name="connsiteY5" fmla="*/ 9000 h 9880"/>
            <a:gd name="connsiteX6" fmla="*/ 2500 w 8926"/>
            <a:gd name="connsiteY6" fmla="*/ 8857 h 9880"/>
            <a:gd name="connsiteX7" fmla="*/ 2141 w 8926"/>
            <a:gd name="connsiteY7" fmla="*/ 8857 h 9880"/>
            <a:gd name="connsiteX8" fmla="*/ 2141 w 8926"/>
            <a:gd name="connsiteY8" fmla="*/ 8714 h 9880"/>
            <a:gd name="connsiteX9" fmla="*/ 5355 w 8926"/>
            <a:gd name="connsiteY9" fmla="*/ 8143 h 9880"/>
            <a:gd name="connsiteX10" fmla="*/ 6785 w 8926"/>
            <a:gd name="connsiteY10" fmla="*/ 8430 h 9880"/>
            <a:gd name="connsiteX11" fmla="*/ 7497 w 8926"/>
            <a:gd name="connsiteY11" fmla="*/ 8857 h 9880"/>
            <a:gd name="connsiteX12" fmla="*/ 7854 w 8926"/>
            <a:gd name="connsiteY12" fmla="*/ 9144 h 9880"/>
            <a:gd name="connsiteX13" fmla="*/ 8926 w 8926"/>
            <a:gd name="connsiteY13" fmla="*/ 8857 h 9880"/>
            <a:gd name="connsiteX14" fmla="*/ 8926 w 8926"/>
            <a:gd name="connsiteY14" fmla="*/ 8430 h 9880"/>
            <a:gd name="connsiteX15" fmla="*/ 7854 w 8926"/>
            <a:gd name="connsiteY15" fmla="*/ 7714 h 9880"/>
            <a:gd name="connsiteX16" fmla="*/ 7854 w 8926"/>
            <a:gd name="connsiteY16" fmla="*/ 7000 h 9880"/>
            <a:gd name="connsiteX17" fmla="*/ 8212 w 8926"/>
            <a:gd name="connsiteY17" fmla="*/ 7000 h 9880"/>
            <a:gd name="connsiteX18" fmla="*/ 7497 w 8926"/>
            <a:gd name="connsiteY18" fmla="*/ 6286 h 9880"/>
            <a:gd name="connsiteX19" fmla="*/ 7141 w 8926"/>
            <a:gd name="connsiteY19" fmla="*/ 6001 h 9880"/>
            <a:gd name="connsiteX20" fmla="*/ 5355 w 8926"/>
            <a:gd name="connsiteY20" fmla="*/ 5857 h 9880"/>
            <a:gd name="connsiteX21" fmla="*/ 3571 w 8926"/>
            <a:gd name="connsiteY21" fmla="*/ 5571 h 9880"/>
            <a:gd name="connsiteX22" fmla="*/ 2857 w 8926"/>
            <a:gd name="connsiteY22" fmla="*/ 4857 h 9880"/>
            <a:gd name="connsiteX23" fmla="*/ 2141 w 8926"/>
            <a:gd name="connsiteY23" fmla="*/ 3714 h 9880"/>
            <a:gd name="connsiteX24" fmla="*/ 2857 w 8926"/>
            <a:gd name="connsiteY24" fmla="*/ 3286 h 9880"/>
            <a:gd name="connsiteX25" fmla="*/ 2500 w 8926"/>
            <a:gd name="connsiteY25" fmla="*/ 2286 h 9880"/>
            <a:gd name="connsiteX26" fmla="*/ 4285 w 8926"/>
            <a:gd name="connsiteY26" fmla="*/ 2286 h 9880"/>
            <a:gd name="connsiteX27" fmla="*/ 4999 w 8926"/>
            <a:gd name="connsiteY27" fmla="*/ 2858 h 9880"/>
            <a:gd name="connsiteX28" fmla="*/ 6426 w 8926"/>
            <a:gd name="connsiteY28" fmla="*/ 2858 h 9880"/>
            <a:gd name="connsiteX29" fmla="*/ 6426 w 8926"/>
            <a:gd name="connsiteY29" fmla="*/ 2429 h 9880"/>
            <a:gd name="connsiteX30" fmla="*/ 6785 w 8926"/>
            <a:gd name="connsiteY30" fmla="*/ 2143 h 9880"/>
            <a:gd name="connsiteX31" fmla="*/ 7141 w 8926"/>
            <a:gd name="connsiteY31" fmla="*/ 2286 h 9880"/>
            <a:gd name="connsiteX32" fmla="*/ 6785 w 8926"/>
            <a:gd name="connsiteY32" fmla="*/ 1429 h 9880"/>
            <a:gd name="connsiteX33" fmla="*/ 7497 w 8926"/>
            <a:gd name="connsiteY33" fmla="*/ 857 h 9880"/>
            <a:gd name="connsiteX34" fmla="*/ 7497 w 8926"/>
            <a:gd name="connsiteY34" fmla="*/ 286 h 9880"/>
            <a:gd name="connsiteX35" fmla="*/ 6785 w 8926"/>
            <a:gd name="connsiteY35" fmla="*/ 0 h 9880"/>
            <a:gd name="connsiteX36" fmla="*/ 6071 w 8926"/>
            <a:gd name="connsiteY36" fmla="*/ 0 h 9880"/>
            <a:gd name="connsiteX37" fmla="*/ 3571 w 8926"/>
            <a:gd name="connsiteY37" fmla="*/ 143 h 9880"/>
            <a:gd name="connsiteX38" fmla="*/ 3214 w 8926"/>
            <a:gd name="connsiteY38" fmla="*/ 0 h 9880"/>
            <a:gd name="connsiteX39" fmla="*/ 3214 w 8926"/>
            <a:gd name="connsiteY39" fmla="*/ 714 h 9880"/>
            <a:gd name="connsiteX40" fmla="*/ 3214 w 8926"/>
            <a:gd name="connsiteY40" fmla="*/ 857 h 9880"/>
            <a:gd name="connsiteX0" fmla="*/ 2401 w 8800"/>
            <a:gd name="connsiteY0" fmla="*/ 867 h 9255"/>
            <a:gd name="connsiteX1" fmla="*/ 800 w 8800"/>
            <a:gd name="connsiteY1" fmla="*/ 1880 h 9255"/>
            <a:gd name="connsiteX2" fmla="*/ 0 w 8800"/>
            <a:gd name="connsiteY2" fmla="*/ 2893 h 9255"/>
            <a:gd name="connsiteX3" fmla="*/ 399 w 8800"/>
            <a:gd name="connsiteY3" fmla="*/ 3759 h 9255"/>
            <a:gd name="connsiteX4" fmla="*/ 399 w 8800"/>
            <a:gd name="connsiteY4" fmla="*/ 9109 h 9255"/>
            <a:gd name="connsiteX5" fmla="*/ 1601 w 8800"/>
            <a:gd name="connsiteY5" fmla="*/ 8965 h 9255"/>
            <a:gd name="connsiteX6" fmla="*/ 1199 w 8800"/>
            <a:gd name="connsiteY6" fmla="*/ 8965 h 9255"/>
            <a:gd name="connsiteX7" fmla="*/ 1199 w 8800"/>
            <a:gd name="connsiteY7" fmla="*/ 8820 h 9255"/>
            <a:gd name="connsiteX8" fmla="*/ 4799 w 8800"/>
            <a:gd name="connsiteY8" fmla="*/ 8242 h 9255"/>
            <a:gd name="connsiteX9" fmla="*/ 6401 w 8800"/>
            <a:gd name="connsiteY9" fmla="*/ 8532 h 9255"/>
            <a:gd name="connsiteX10" fmla="*/ 7199 w 8800"/>
            <a:gd name="connsiteY10" fmla="*/ 8965 h 9255"/>
            <a:gd name="connsiteX11" fmla="*/ 7599 w 8800"/>
            <a:gd name="connsiteY11" fmla="*/ 9255 h 9255"/>
            <a:gd name="connsiteX12" fmla="*/ 8800 w 8800"/>
            <a:gd name="connsiteY12" fmla="*/ 8965 h 9255"/>
            <a:gd name="connsiteX13" fmla="*/ 8800 w 8800"/>
            <a:gd name="connsiteY13" fmla="*/ 8532 h 9255"/>
            <a:gd name="connsiteX14" fmla="*/ 7599 w 8800"/>
            <a:gd name="connsiteY14" fmla="*/ 7808 h 9255"/>
            <a:gd name="connsiteX15" fmla="*/ 7599 w 8800"/>
            <a:gd name="connsiteY15" fmla="*/ 7085 h 9255"/>
            <a:gd name="connsiteX16" fmla="*/ 8000 w 8800"/>
            <a:gd name="connsiteY16" fmla="*/ 7085 h 9255"/>
            <a:gd name="connsiteX17" fmla="*/ 7199 w 8800"/>
            <a:gd name="connsiteY17" fmla="*/ 6362 h 9255"/>
            <a:gd name="connsiteX18" fmla="*/ 6800 w 8800"/>
            <a:gd name="connsiteY18" fmla="*/ 6074 h 9255"/>
            <a:gd name="connsiteX19" fmla="*/ 4799 w 8800"/>
            <a:gd name="connsiteY19" fmla="*/ 5928 h 9255"/>
            <a:gd name="connsiteX20" fmla="*/ 2801 w 8800"/>
            <a:gd name="connsiteY20" fmla="*/ 5639 h 9255"/>
            <a:gd name="connsiteX21" fmla="*/ 2001 w 8800"/>
            <a:gd name="connsiteY21" fmla="*/ 4916 h 9255"/>
            <a:gd name="connsiteX22" fmla="*/ 1199 w 8800"/>
            <a:gd name="connsiteY22" fmla="*/ 3759 h 9255"/>
            <a:gd name="connsiteX23" fmla="*/ 2001 w 8800"/>
            <a:gd name="connsiteY23" fmla="*/ 3326 h 9255"/>
            <a:gd name="connsiteX24" fmla="*/ 1601 w 8800"/>
            <a:gd name="connsiteY24" fmla="*/ 2314 h 9255"/>
            <a:gd name="connsiteX25" fmla="*/ 3601 w 8800"/>
            <a:gd name="connsiteY25" fmla="*/ 2314 h 9255"/>
            <a:gd name="connsiteX26" fmla="*/ 4400 w 8800"/>
            <a:gd name="connsiteY26" fmla="*/ 2893 h 9255"/>
            <a:gd name="connsiteX27" fmla="*/ 5999 w 8800"/>
            <a:gd name="connsiteY27" fmla="*/ 2893 h 9255"/>
            <a:gd name="connsiteX28" fmla="*/ 5999 w 8800"/>
            <a:gd name="connsiteY28" fmla="*/ 2459 h 9255"/>
            <a:gd name="connsiteX29" fmla="*/ 6401 w 8800"/>
            <a:gd name="connsiteY29" fmla="*/ 2169 h 9255"/>
            <a:gd name="connsiteX30" fmla="*/ 6800 w 8800"/>
            <a:gd name="connsiteY30" fmla="*/ 2314 h 9255"/>
            <a:gd name="connsiteX31" fmla="*/ 6401 w 8800"/>
            <a:gd name="connsiteY31" fmla="*/ 1446 h 9255"/>
            <a:gd name="connsiteX32" fmla="*/ 7199 w 8800"/>
            <a:gd name="connsiteY32" fmla="*/ 867 h 9255"/>
            <a:gd name="connsiteX33" fmla="*/ 7199 w 8800"/>
            <a:gd name="connsiteY33" fmla="*/ 289 h 9255"/>
            <a:gd name="connsiteX34" fmla="*/ 6401 w 8800"/>
            <a:gd name="connsiteY34" fmla="*/ 0 h 9255"/>
            <a:gd name="connsiteX35" fmla="*/ 5601 w 8800"/>
            <a:gd name="connsiteY35" fmla="*/ 0 h 9255"/>
            <a:gd name="connsiteX36" fmla="*/ 2801 w 8800"/>
            <a:gd name="connsiteY36" fmla="*/ 145 h 9255"/>
            <a:gd name="connsiteX37" fmla="*/ 2401 w 8800"/>
            <a:gd name="connsiteY37" fmla="*/ 0 h 9255"/>
            <a:gd name="connsiteX38" fmla="*/ 2401 w 8800"/>
            <a:gd name="connsiteY38" fmla="*/ 723 h 9255"/>
            <a:gd name="connsiteX39" fmla="*/ 2401 w 8800"/>
            <a:gd name="connsiteY39" fmla="*/ 867 h 9255"/>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687 h 10000"/>
            <a:gd name="connsiteX6" fmla="*/ 1363 w 10000"/>
            <a:gd name="connsiteY6" fmla="*/ 9530 h 10000"/>
            <a:gd name="connsiteX7" fmla="*/ 5453 w 10000"/>
            <a:gd name="connsiteY7" fmla="*/ 8905 h 10000"/>
            <a:gd name="connsiteX8" fmla="*/ 7274 w 10000"/>
            <a:gd name="connsiteY8" fmla="*/ 9219 h 10000"/>
            <a:gd name="connsiteX9" fmla="*/ 8181 w 10000"/>
            <a:gd name="connsiteY9" fmla="*/ 9687 h 10000"/>
            <a:gd name="connsiteX10" fmla="*/ 8635 w 10000"/>
            <a:gd name="connsiteY10" fmla="*/ 10000 h 10000"/>
            <a:gd name="connsiteX11" fmla="*/ 10000 w 10000"/>
            <a:gd name="connsiteY11" fmla="*/ 9687 h 10000"/>
            <a:gd name="connsiteX12" fmla="*/ 10000 w 10000"/>
            <a:gd name="connsiteY12" fmla="*/ 9219 h 10000"/>
            <a:gd name="connsiteX13" fmla="*/ 8635 w 10000"/>
            <a:gd name="connsiteY13" fmla="*/ 8437 h 10000"/>
            <a:gd name="connsiteX14" fmla="*/ 8635 w 10000"/>
            <a:gd name="connsiteY14" fmla="*/ 7655 h 10000"/>
            <a:gd name="connsiteX15" fmla="*/ 9091 w 10000"/>
            <a:gd name="connsiteY15" fmla="*/ 7655 h 10000"/>
            <a:gd name="connsiteX16" fmla="*/ 8181 w 10000"/>
            <a:gd name="connsiteY16" fmla="*/ 6874 h 10000"/>
            <a:gd name="connsiteX17" fmla="*/ 7727 w 10000"/>
            <a:gd name="connsiteY17" fmla="*/ 6563 h 10000"/>
            <a:gd name="connsiteX18" fmla="*/ 5453 w 10000"/>
            <a:gd name="connsiteY18" fmla="*/ 6405 h 10000"/>
            <a:gd name="connsiteX19" fmla="*/ 3183 w 10000"/>
            <a:gd name="connsiteY19" fmla="*/ 6093 h 10000"/>
            <a:gd name="connsiteX20" fmla="*/ 2274 w 10000"/>
            <a:gd name="connsiteY20" fmla="*/ 5312 h 10000"/>
            <a:gd name="connsiteX21" fmla="*/ 1363 w 10000"/>
            <a:gd name="connsiteY21" fmla="*/ 4062 h 10000"/>
            <a:gd name="connsiteX22" fmla="*/ 2274 w 10000"/>
            <a:gd name="connsiteY22" fmla="*/ 3594 h 10000"/>
            <a:gd name="connsiteX23" fmla="*/ 1819 w 10000"/>
            <a:gd name="connsiteY23" fmla="*/ 2500 h 10000"/>
            <a:gd name="connsiteX24" fmla="*/ 4092 w 10000"/>
            <a:gd name="connsiteY24" fmla="*/ 2500 h 10000"/>
            <a:gd name="connsiteX25" fmla="*/ 5000 w 10000"/>
            <a:gd name="connsiteY25" fmla="*/ 3126 h 10000"/>
            <a:gd name="connsiteX26" fmla="*/ 6817 w 10000"/>
            <a:gd name="connsiteY26" fmla="*/ 3126 h 10000"/>
            <a:gd name="connsiteX27" fmla="*/ 6817 w 10000"/>
            <a:gd name="connsiteY27" fmla="*/ 2657 h 10000"/>
            <a:gd name="connsiteX28" fmla="*/ 7274 w 10000"/>
            <a:gd name="connsiteY28" fmla="*/ 2344 h 10000"/>
            <a:gd name="connsiteX29" fmla="*/ 7727 w 10000"/>
            <a:gd name="connsiteY29" fmla="*/ 2500 h 10000"/>
            <a:gd name="connsiteX30" fmla="*/ 7274 w 10000"/>
            <a:gd name="connsiteY30" fmla="*/ 1562 h 10000"/>
            <a:gd name="connsiteX31" fmla="*/ 8181 w 10000"/>
            <a:gd name="connsiteY31" fmla="*/ 937 h 10000"/>
            <a:gd name="connsiteX32" fmla="*/ 8181 w 10000"/>
            <a:gd name="connsiteY32" fmla="*/ 312 h 10000"/>
            <a:gd name="connsiteX33" fmla="*/ 7274 w 10000"/>
            <a:gd name="connsiteY33" fmla="*/ 0 h 10000"/>
            <a:gd name="connsiteX34" fmla="*/ 6365 w 10000"/>
            <a:gd name="connsiteY34" fmla="*/ 0 h 10000"/>
            <a:gd name="connsiteX35" fmla="*/ 3183 w 10000"/>
            <a:gd name="connsiteY35" fmla="*/ 157 h 10000"/>
            <a:gd name="connsiteX36" fmla="*/ 2728 w 10000"/>
            <a:gd name="connsiteY36" fmla="*/ 0 h 10000"/>
            <a:gd name="connsiteX37" fmla="*/ 2728 w 10000"/>
            <a:gd name="connsiteY37" fmla="*/ 781 h 10000"/>
            <a:gd name="connsiteX38" fmla="*/ 2728 w 10000"/>
            <a:gd name="connsiteY38"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1363 w 10000"/>
            <a:gd name="connsiteY5" fmla="*/ 9530 h 10000"/>
            <a:gd name="connsiteX6" fmla="*/ 5453 w 10000"/>
            <a:gd name="connsiteY6" fmla="*/ 8905 h 10000"/>
            <a:gd name="connsiteX7" fmla="*/ 7274 w 10000"/>
            <a:gd name="connsiteY7" fmla="*/ 9219 h 10000"/>
            <a:gd name="connsiteX8" fmla="*/ 8181 w 10000"/>
            <a:gd name="connsiteY8" fmla="*/ 9687 h 10000"/>
            <a:gd name="connsiteX9" fmla="*/ 8635 w 10000"/>
            <a:gd name="connsiteY9" fmla="*/ 10000 h 10000"/>
            <a:gd name="connsiteX10" fmla="*/ 10000 w 10000"/>
            <a:gd name="connsiteY10" fmla="*/ 9687 h 10000"/>
            <a:gd name="connsiteX11" fmla="*/ 10000 w 10000"/>
            <a:gd name="connsiteY11" fmla="*/ 9219 h 10000"/>
            <a:gd name="connsiteX12" fmla="*/ 8635 w 10000"/>
            <a:gd name="connsiteY12" fmla="*/ 8437 h 10000"/>
            <a:gd name="connsiteX13" fmla="*/ 8635 w 10000"/>
            <a:gd name="connsiteY13" fmla="*/ 7655 h 10000"/>
            <a:gd name="connsiteX14" fmla="*/ 9091 w 10000"/>
            <a:gd name="connsiteY14" fmla="*/ 7655 h 10000"/>
            <a:gd name="connsiteX15" fmla="*/ 8181 w 10000"/>
            <a:gd name="connsiteY15" fmla="*/ 6874 h 10000"/>
            <a:gd name="connsiteX16" fmla="*/ 7727 w 10000"/>
            <a:gd name="connsiteY16" fmla="*/ 6563 h 10000"/>
            <a:gd name="connsiteX17" fmla="*/ 5453 w 10000"/>
            <a:gd name="connsiteY17" fmla="*/ 6405 h 10000"/>
            <a:gd name="connsiteX18" fmla="*/ 3183 w 10000"/>
            <a:gd name="connsiteY18" fmla="*/ 6093 h 10000"/>
            <a:gd name="connsiteX19" fmla="*/ 2274 w 10000"/>
            <a:gd name="connsiteY19" fmla="*/ 5312 h 10000"/>
            <a:gd name="connsiteX20" fmla="*/ 1363 w 10000"/>
            <a:gd name="connsiteY20" fmla="*/ 4062 h 10000"/>
            <a:gd name="connsiteX21" fmla="*/ 2274 w 10000"/>
            <a:gd name="connsiteY21" fmla="*/ 3594 h 10000"/>
            <a:gd name="connsiteX22" fmla="*/ 1819 w 10000"/>
            <a:gd name="connsiteY22" fmla="*/ 2500 h 10000"/>
            <a:gd name="connsiteX23" fmla="*/ 4092 w 10000"/>
            <a:gd name="connsiteY23" fmla="*/ 2500 h 10000"/>
            <a:gd name="connsiteX24" fmla="*/ 5000 w 10000"/>
            <a:gd name="connsiteY24" fmla="*/ 3126 h 10000"/>
            <a:gd name="connsiteX25" fmla="*/ 6817 w 10000"/>
            <a:gd name="connsiteY25" fmla="*/ 3126 h 10000"/>
            <a:gd name="connsiteX26" fmla="*/ 6817 w 10000"/>
            <a:gd name="connsiteY26" fmla="*/ 2657 h 10000"/>
            <a:gd name="connsiteX27" fmla="*/ 7274 w 10000"/>
            <a:gd name="connsiteY27" fmla="*/ 2344 h 10000"/>
            <a:gd name="connsiteX28" fmla="*/ 7727 w 10000"/>
            <a:gd name="connsiteY28" fmla="*/ 2500 h 10000"/>
            <a:gd name="connsiteX29" fmla="*/ 7274 w 10000"/>
            <a:gd name="connsiteY29" fmla="*/ 1562 h 10000"/>
            <a:gd name="connsiteX30" fmla="*/ 8181 w 10000"/>
            <a:gd name="connsiteY30" fmla="*/ 937 h 10000"/>
            <a:gd name="connsiteX31" fmla="*/ 8181 w 10000"/>
            <a:gd name="connsiteY31" fmla="*/ 312 h 10000"/>
            <a:gd name="connsiteX32" fmla="*/ 7274 w 10000"/>
            <a:gd name="connsiteY32" fmla="*/ 0 h 10000"/>
            <a:gd name="connsiteX33" fmla="*/ 6365 w 10000"/>
            <a:gd name="connsiteY33" fmla="*/ 0 h 10000"/>
            <a:gd name="connsiteX34" fmla="*/ 3183 w 10000"/>
            <a:gd name="connsiteY34" fmla="*/ 157 h 10000"/>
            <a:gd name="connsiteX35" fmla="*/ 2728 w 10000"/>
            <a:gd name="connsiteY35" fmla="*/ 0 h 10000"/>
            <a:gd name="connsiteX36" fmla="*/ 2728 w 10000"/>
            <a:gd name="connsiteY36" fmla="*/ 781 h 10000"/>
            <a:gd name="connsiteX37" fmla="*/ 2728 w 10000"/>
            <a:gd name="connsiteY37" fmla="*/ 937 h 10000"/>
            <a:gd name="connsiteX0" fmla="*/ 2728 w 10000"/>
            <a:gd name="connsiteY0" fmla="*/ 937 h 10000"/>
            <a:gd name="connsiteX1" fmla="*/ 909 w 10000"/>
            <a:gd name="connsiteY1" fmla="*/ 2031 h 10000"/>
            <a:gd name="connsiteX2" fmla="*/ 0 w 10000"/>
            <a:gd name="connsiteY2" fmla="*/ 3126 h 10000"/>
            <a:gd name="connsiteX3" fmla="*/ 453 w 10000"/>
            <a:gd name="connsiteY3" fmla="*/ 4062 h 10000"/>
            <a:gd name="connsiteX4" fmla="*/ 1819 w 10000"/>
            <a:gd name="connsiteY4" fmla="*/ 9687 h 10000"/>
            <a:gd name="connsiteX5" fmla="*/ 5453 w 10000"/>
            <a:gd name="connsiteY5" fmla="*/ 8905 h 10000"/>
            <a:gd name="connsiteX6" fmla="*/ 7274 w 10000"/>
            <a:gd name="connsiteY6" fmla="*/ 9219 h 10000"/>
            <a:gd name="connsiteX7" fmla="*/ 8181 w 10000"/>
            <a:gd name="connsiteY7" fmla="*/ 9687 h 10000"/>
            <a:gd name="connsiteX8" fmla="*/ 8635 w 10000"/>
            <a:gd name="connsiteY8" fmla="*/ 10000 h 10000"/>
            <a:gd name="connsiteX9" fmla="*/ 10000 w 10000"/>
            <a:gd name="connsiteY9" fmla="*/ 9687 h 10000"/>
            <a:gd name="connsiteX10" fmla="*/ 10000 w 10000"/>
            <a:gd name="connsiteY10" fmla="*/ 9219 h 10000"/>
            <a:gd name="connsiteX11" fmla="*/ 8635 w 10000"/>
            <a:gd name="connsiteY11" fmla="*/ 8437 h 10000"/>
            <a:gd name="connsiteX12" fmla="*/ 8635 w 10000"/>
            <a:gd name="connsiteY12" fmla="*/ 7655 h 10000"/>
            <a:gd name="connsiteX13" fmla="*/ 9091 w 10000"/>
            <a:gd name="connsiteY13" fmla="*/ 7655 h 10000"/>
            <a:gd name="connsiteX14" fmla="*/ 8181 w 10000"/>
            <a:gd name="connsiteY14" fmla="*/ 6874 h 10000"/>
            <a:gd name="connsiteX15" fmla="*/ 7727 w 10000"/>
            <a:gd name="connsiteY15" fmla="*/ 6563 h 10000"/>
            <a:gd name="connsiteX16" fmla="*/ 5453 w 10000"/>
            <a:gd name="connsiteY16" fmla="*/ 6405 h 10000"/>
            <a:gd name="connsiteX17" fmla="*/ 3183 w 10000"/>
            <a:gd name="connsiteY17" fmla="*/ 6093 h 10000"/>
            <a:gd name="connsiteX18" fmla="*/ 2274 w 10000"/>
            <a:gd name="connsiteY18" fmla="*/ 5312 h 10000"/>
            <a:gd name="connsiteX19" fmla="*/ 1363 w 10000"/>
            <a:gd name="connsiteY19" fmla="*/ 4062 h 10000"/>
            <a:gd name="connsiteX20" fmla="*/ 2274 w 10000"/>
            <a:gd name="connsiteY20" fmla="*/ 3594 h 10000"/>
            <a:gd name="connsiteX21" fmla="*/ 1819 w 10000"/>
            <a:gd name="connsiteY21" fmla="*/ 2500 h 10000"/>
            <a:gd name="connsiteX22" fmla="*/ 4092 w 10000"/>
            <a:gd name="connsiteY22" fmla="*/ 2500 h 10000"/>
            <a:gd name="connsiteX23" fmla="*/ 5000 w 10000"/>
            <a:gd name="connsiteY23" fmla="*/ 3126 h 10000"/>
            <a:gd name="connsiteX24" fmla="*/ 6817 w 10000"/>
            <a:gd name="connsiteY24" fmla="*/ 3126 h 10000"/>
            <a:gd name="connsiteX25" fmla="*/ 6817 w 10000"/>
            <a:gd name="connsiteY25" fmla="*/ 2657 h 10000"/>
            <a:gd name="connsiteX26" fmla="*/ 7274 w 10000"/>
            <a:gd name="connsiteY26" fmla="*/ 2344 h 10000"/>
            <a:gd name="connsiteX27" fmla="*/ 7727 w 10000"/>
            <a:gd name="connsiteY27" fmla="*/ 2500 h 10000"/>
            <a:gd name="connsiteX28" fmla="*/ 7274 w 10000"/>
            <a:gd name="connsiteY28" fmla="*/ 1562 h 10000"/>
            <a:gd name="connsiteX29" fmla="*/ 8181 w 10000"/>
            <a:gd name="connsiteY29" fmla="*/ 937 h 10000"/>
            <a:gd name="connsiteX30" fmla="*/ 8181 w 10000"/>
            <a:gd name="connsiteY30" fmla="*/ 312 h 10000"/>
            <a:gd name="connsiteX31" fmla="*/ 7274 w 10000"/>
            <a:gd name="connsiteY31" fmla="*/ 0 h 10000"/>
            <a:gd name="connsiteX32" fmla="*/ 6365 w 10000"/>
            <a:gd name="connsiteY32" fmla="*/ 0 h 10000"/>
            <a:gd name="connsiteX33" fmla="*/ 3183 w 10000"/>
            <a:gd name="connsiteY33" fmla="*/ 157 h 10000"/>
            <a:gd name="connsiteX34" fmla="*/ 2728 w 10000"/>
            <a:gd name="connsiteY34" fmla="*/ 0 h 10000"/>
            <a:gd name="connsiteX35" fmla="*/ 2728 w 10000"/>
            <a:gd name="connsiteY35" fmla="*/ 781 h 10000"/>
            <a:gd name="connsiteX36" fmla="*/ 2728 w 10000"/>
            <a:gd name="connsiteY36" fmla="*/ 937 h 10000"/>
            <a:gd name="connsiteX0" fmla="*/ 2788 w 10060"/>
            <a:gd name="connsiteY0" fmla="*/ 937 h 10000"/>
            <a:gd name="connsiteX1" fmla="*/ 969 w 10060"/>
            <a:gd name="connsiteY1" fmla="*/ 2031 h 10000"/>
            <a:gd name="connsiteX2" fmla="*/ 60 w 10060"/>
            <a:gd name="connsiteY2" fmla="*/ 3126 h 10000"/>
            <a:gd name="connsiteX3" fmla="*/ 513 w 10060"/>
            <a:gd name="connsiteY3" fmla="*/ 4062 h 10000"/>
            <a:gd name="connsiteX4" fmla="*/ 5513 w 10060"/>
            <a:gd name="connsiteY4" fmla="*/ 8905 h 10000"/>
            <a:gd name="connsiteX5" fmla="*/ 7334 w 10060"/>
            <a:gd name="connsiteY5" fmla="*/ 9219 h 10000"/>
            <a:gd name="connsiteX6" fmla="*/ 8241 w 10060"/>
            <a:gd name="connsiteY6" fmla="*/ 9687 h 10000"/>
            <a:gd name="connsiteX7" fmla="*/ 8695 w 10060"/>
            <a:gd name="connsiteY7" fmla="*/ 10000 h 10000"/>
            <a:gd name="connsiteX8" fmla="*/ 10060 w 10060"/>
            <a:gd name="connsiteY8" fmla="*/ 9687 h 10000"/>
            <a:gd name="connsiteX9" fmla="*/ 10060 w 10060"/>
            <a:gd name="connsiteY9" fmla="*/ 9219 h 10000"/>
            <a:gd name="connsiteX10" fmla="*/ 8695 w 10060"/>
            <a:gd name="connsiteY10" fmla="*/ 8437 h 10000"/>
            <a:gd name="connsiteX11" fmla="*/ 8695 w 10060"/>
            <a:gd name="connsiteY11" fmla="*/ 7655 h 10000"/>
            <a:gd name="connsiteX12" fmla="*/ 9151 w 10060"/>
            <a:gd name="connsiteY12" fmla="*/ 7655 h 10000"/>
            <a:gd name="connsiteX13" fmla="*/ 8241 w 10060"/>
            <a:gd name="connsiteY13" fmla="*/ 6874 h 10000"/>
            <a:gd name="connsiteX14" fmla="*/ 7787 w 10060"/>
            <a:gd name="connsiteY14" fmla="*/ 6563 h 10000"/>
            <a:gd name="connsiteX15" fmla="*/ 5513 w 10060"/>
            <a:gd name="connsiteY15" fmla="*/ 6405 h 10000"/>
            <a:gd name="connsiteX16" fmla="*/ 3243 w 10060"/>
            <a:gd name="connsiteY16" fmla="*/ 6093 h 10000"/>
            <a:gd name="connsiteX17" fmla="*/ 2334 w 10060"/>
            <a:gd name="connsiteY17" fmla="*/ 5312 h 10000"/>
            <a:gd name="connsiteX18" fmla="*/ 1423 w 10060"/>
            <a:gd name="connsiteY18" fmla="*/ 4062 h 10000"/>
            <a:gd name="connsiteX19" fmla="*/ 2334 w 10060"/>
            <a:gd name="connsiteY19" fmla="*/ 3594 h 10000"/>
            <a:gd name="connsiteX20" fmla="*/ 1879 w 10060"/>
            <a:gd name="connsiteY20" fmla="*/ 2500 h 10000"/>
            <a:gd name="connsiteX21" fmla="*/ 4152 w 10060"/>
            <a:gd name="connsiteY21" fmla="*/ 2500 h 10000"/>
            <a:gd name="connsiteX22" fmla="*/ 5060 w 10060"/>
            <a:gd name="connsiteY22" fmla="*/ 3126 h 10000"/>
            <a:gd name="connsiteX23" fmla="*/ 6877 w 10060"/>
            <a:gd name="connsiteY23" fmla="*/ 3126 h 10000"/>
            <a:gd name="connsiteX24" fmla="*/ 6877 w 10060"/>
            <a:gd name="connsiteY24" fmla="*/ 2657 h 10000"/>
            <a:gd name="connsiteX25" fmla="*/ 7334 w 10060"/>
            <a:gd name="connsiteY25" fmla="*/ 2344 h 10000"/>
            <a:gd name="connsiteX26" fmla="*/ 7787 w 10060"/>
            <a:gd name="connsiteY26" fmla="*/ 2500 h 10000"/>
            <a:gd name="connsiteX27" fmla="*/ 7334 w 10060"/>
            <a:gd name="connsiteY27" fmla="*/ 1562 h 10000"/>
            <a:gd name="connsiteX28" fmla="*/ 8241 w 10060"/>
            <a:gd name="connsiteY28" fmla="*/ 937 h 10000"/>
            <a:gd name="connsiteX29" fmla="*/ 8241 w 10060"/>
            <a:gd name="connsiteY29" fmla="*/ 312 h 10000"/>
            <a:gd name="connsiteX30" fmla="*/ 7334 w 10060"/>
            <a:gd name="connsiteY30" fmla="*/ 0 h 10000"/>
            <a:gd name="connsiteX31" fmla="*/ 6425 w 10060"/>
            <a:gd name="connsiteY31" fmla="*/ 0 h 10000"/>
            <a:gd name="connsiteX32" fmla="*/ 3243 w 10060"/>
            <a:gd name="connsiteY32" fmla="*/ 157 h 10000"/>
            <a:gd name="connsiteX33" fmla="*/ 2788 w 10060"/>
            <a:gd name="connsiteY33" fmla="*/ 0 h 10000"/>
            <a:gd name="connsiteX34" fmla="*/ 2788 w 10060"/>
            <a:gd name="connsiteY34" fmla="*/ 781 h 10000"/>
            <a:gd name="connsiteX35" fmla="*/ 2788 w 10060"/>
            <a:gd name="connsiteY35" fmla="*/ 937 h 10000"/>
            <a:gd name="connsiteX0" fmla="*/ 2915 w 10187"/>
            <a:gd name="connsiteY0" fmla="*/ 937 h 10000"/>
            <a:gd name="connsiteX1" fmla="*/ 1096 w 10187"/>
            <a:gd name="connsiteY1" fmla="*/ 2031 h 10000"/>
            <a:gd name="connsiteX2" fmla="*/ 187 w 10187"/>
            <a:gd name="connsiteY2" fmla="*/ 3126 h 10000"/>
            <a:gd name="connsiteX3" fmla="*/ 640 w 10187"/>
            <a:gd name="connsiteY3" fmla="*/ 4062 h 10000"/>
            <a:gd name="connsiteX4" fmla="*/ 7461 w 10187"/>
            <a:gd name="connsiteY4" fmla="*/ 9219 h 10000"/>
            <a:gd name="connsiteX5" fmla="*/ 8368 w 10187"/>
            <a:gd name="connsiteY5" fmla="*/ 9687 h 10000"/>
            <a:gd name="connsiteX6" fmla="*/ 8822 w 10187"/>
            <a:gd name="connsiteY6" fmla="*/ 10000 h 10000"/>
            <a:gd name="connsiteX7" fmla="*/ 10187 w 10187"/>
            <a:gd name="connsiteY7" fmla="*/ 9687 h 10000"/>
            <a:gd name="connsiteX8" fmla="*/ 10187 w 10187"/>
            <a:gd name="connsiteY8" fmla="*/ 9219 h 10000"/>
            <a:gd name="connsiteX9" fmla="*/ 8822 w 10187"/>
            <a:gd name="connsiteY9" fmla="*/ 8437 h 10000"/>
            <a:gd name="connsiteX10" fmla="*/ 8822 w 10187"/>
            <a:gd name="connsiteY10" fmla="*/ 7655 h 10000"/>
            <a:gd name="connsiteX11" fmla="*/ 9278 w 10187"/>
            <a:gd name="connsiteY11" fmla="*/ 7655 h 10000"/>
            <a:gd name="connsiteX12" fmla="*/ 8368 w 10187"/>
            <a:gd name="connsiteY12" fmla="*/ 6874 h 10000"/>
            <a:gd name="connsiteX13" fmla="*/ 7914 w 10187"/>
            <a:gd name="connsiteY13" fmla="*/ 6563 h 10000"/>
            <a:gd name="connsiteX14" fmla="*/ 5640 w 10187"/>
            <a:gd name="connsiteY14" fmla="*/ 6405 h 10000"/>
            <a:gd name="connsiteX15" fmla="*/ 3370 w 10187"/>
            <a:gd name="connsiteY15" fmla="*/ 6093 h 10000"/>
            <a:gd name="connsiteX16" fmla="*/ 2461 w 10187"/>
            <a:gd name="connsiteY16" fmla="*/ 5312 h 10000"/>
            <a:gd name="connsiteX17" fmla="*/ 1550 w 10187"/>
            <a:gd name="connsiteY17" fmla="*/ 4062 h 10000"/>
            <a:gd name="connsiteX18" fmla="*/ 2461 w 10187"/>
            <a:gd name="connsiteY18" fmla="*/ 3594 h 10000"/>
            <a:gd name="connsiteX19" fmla="*/ 2006 w 10187"/>
            <a:gd name="connsiteY19" fmla="*/ 2500 h 10000"/>
            <a:gd name="connsiteX20" fmla="*/ 4279 w 10187"/>
            <a:gd name="connsiteY20" fmla="*/ 2500 h 10000"/>
            <a:gd name="connsiteX21" fmla="*/ 5187 w 10187"/>
            <a:gd name="connsiteY21" fmla="*/ 3126 h 10000"/>
            <a:gd name="connsiteX22" fmla="*/ 7004 w 10187"/>
            <a:gd name="connsiteY22" fmla="*/ 3126 h 10000"/>
            <a:gd name="connsiteX23" fmla="*/ 7004 w 10187"/>
            <a:gd name="connsiteY23" fmla="*/ 2657 h 10000"/>
            <a:gd name="connsiteX24" fmla="*/ 7461 w 10187"/>
            <a:gd name="connsiteY24" fmla="*/ 2344 h 10000"/>
            <a:gd name="connsiteX25" fmla="*/ 7914 w 10187"/>
            <a:gd name="connsiteY25" fmla="*/ 2500 h 10000"/>
            <a:gd name="connsiteX26" fmla="*/ 7461 w 10187"/>
            <a:gd name="connsiteY26" fmla="*/ 1562 h 10000"/>
            <a:gd name="connsiteX27" fmla="*/ 8368 w 10187"/>
            <a:gd name="connsiteY27" fmla="*/ 937 h 10000"/>
            <a:gd name="connsiteX28" fmla="*/ 8368 w 10187"/>
            <a:gd name="connsiteY28" fmla="*/ 312 h 10000"/>
            <a:gd name="connsiteX29" fmla="*/ 7461 w 10187"/>
            <a:gd name="connsiteY29" fmla="*/ 0 h 10000"/>
            <a:gd name="connsiteX30" fmla="*/ 6552 w 10187"/>
            <a:gd name="connsiteY30" fmla="*/ 0 h 10000"/>
            <a:gd name="connsiteX31" fmla="*/ 3370 w 10187"/>
            <a:gd name="connsiteY31" fmla="*/ 157 h 10000"/>
            <a:gd name="connsiteX32" fmla="*/ 2915 w 10187"/>
            <a:gd name="connsiteY32" fmla="*/ 0 h 10000"/>
            <a:gd name="connsiteX33" fmla="*/ 2915 w 10187"/>
            <a:gd name="connsiteY33" fmla="*/ 781 h 10000"/>
            <a:gd name="connsiteX34" fmla="*/ 2915 w 10187"/>
            <a:gd name="connsiteY34" fmla="*/ 937 h 10000"/>
            <a:gd name="connsiteX0" fmla="*/ 2980 w 10252"/>
            <a:gd name="connsiteY0" fmla="*/ 937 h 10000"/>
            <a:gd name="connsiteX1" fmla="*/ 1161 w 10252"/>
            <a:gd name="connsiteY1" fmla="*/ 2031 h 10000"/>
            <a:gd name="connsiteX2" fmla="*/ 252 w 10252"/>
            <a:gd name="connsiteY2" fmla="*/ 3126 h 10000"/>
            <a:gd name="connsiteX3" fmla="*/ 705 w 10252"/>
            <a:gd name="connsiteY3" fmla="*/ 4062 h 10000"/>
            <a:gd name="connsiteX4" fmla="*/ 8433 w 10252"/>
            <a:gd name="connsiteY4" fmla="*/ 9687 h 10000"/>
            <a:gd name="connsiteX5" fmla="*/ 8887 w 10252"/>
            <a:gd name="connsiteY5" fmla="*/ 10000 h 10000"/>
            <a:gd name="connsiteX6" fmla="*/ 10252 w 10252"/>
            <a:gd name="connsiteY6" fmla="*/ 9687 h 10000"/>
            <a:gd name="connsiteX7" fmla="*/ 10252 w 10252"/>
            <a:gd name="connsiteY7" fmla="*/ 9219 h 10000"/>
            <a:gd name="connsiteX8" fmla="*/ 8887 w 10252"/>
            <a:gd name="connsiteY8" fmla="*/ 8437 h 10000"/>
            <a:gd name="connsiteX9" fmla="*/ 8887 w 10252"/>
            <a:gd name="connsiteY9" fmla="*/ 7655 h 10000"/>
            <a:gd name="connsiteX10" fmla="*/ 9343 w 10252"/>
            <a:gd name="connsiteY10" fmla="*/ 7655 h 10000"/>
            <a:gd name="connsiteX11" fmla="*/ 8433 w 10252"/>
            <a:gd name="connsiteY11" fmla="*/ 6874 h 10000"/>
            <a:gd name="connsiteX12" fmla="*/ 7979 w 10252"/>
            <a:gd name="connsiteY12" fmla="*/ 6563 h 10000"/>
            <a:gd name="connsiteX13" fmla="*/ 5705 w 10252"/>
            <a:gd name="connsiteY13" fmla="*/ 6405 h 10000"/>
            <a:gd name="connsiteX14" fmla="*/ 3435 w 10252"/>
            <a:gd name="connsiteY14" fmla="*/ 6093 h 10000"/>
            <a:gd name="connsiteX15" fmla="*/ 2526 w 10252"/>
            <a:gd name="connsiteY15" fmla="*/ 5312 h 10000"/>
            <a:gd name="connsiteX16" fmla="*/ 1615 w 10252"/>
            <a:gd name="connsiteY16" fmla="*/ 4062 h 10000"/>
            <a:gd name="connsiteX17" fmla="*/ 2526 w 10252"/>
            <a:gd name="connsiteY17" fmla="*/ 3594 h 10000"/>
            <a:gd name="connsiteX18" fmla="*/ 2071 w 10252"/>
            <a:gd name="connsiteY18" fmla="*/ 2500 h 10000"/>
            <a:gd name="connsiteX19" fmla="*/ 4344 w 10252"/>
            <a:gd name="connsiteY19" fmla="*/ 2500 h 10000"/>
            <a:gd name="connsiteX20" fmla="*/ 5252 w 10252"/>
            <a:gd name="connsiteY20" fmla="*/ 3126 h 10000"/>
            <a:gd name="connsiteX21" fmla="*/ 7069 w 10252"/>
            <a:gd name="connsiteY21" fmla="*/ 3126 h 10000"/>
            <a:gd name="connsiteX22" fmla="*/ 7069 w 10252"/>
            <a:gd name="connsiteY22" fmla="*/ 2657 h 10000"/>
            <a:gd name="connsiteX23" fmla="*/ 7526 w 10252"/>
            <a:gd name="connsiteY23" fmla="*/ 2344 h 10000"/>
            <a:gd name="connsiteX24" fmla="*/ 7979 w 10252"/>
            <a:gd name="connsiteY24" fmla="*/ 2500 h 10000"/>
            <a:gd name="connsiteX25" fmla="*/ 7526 w 10252"/>
            <a:gd name="connsiteY25" fmla="*/ 1562 h 10000"/>
            <a:gd name="connsiteX26" fmla="*/ 8433 w 10252"/>
            <a:gd name="connsiteY26" fmla="*/ 937 h 10000"/>
            <a:gd name="connsiteX27" fmla="*/ 8433 w 10252"/>
            <a:gd name="connsiteY27" fmla="*/ 312 h 10000"/>
            <a:gd name="connsiteX28" fmla="*/ 7526 w 10252"/>
            <a:gd name="connsiteY28" fmla="*/ 0 h 10000"/>
            <a:gd name="connsiteX29" fmla="*/ 6617 w 10252"/>
            <a:gd name="connsiteY29" fmla="*/ 0 h 10000"/>
            <a:gd name="connsiteX30" fmla="*/ 3435 w 10252"/>
            <a:gd name="connsiteY30" fmla="*/ 157 h 10000"/>
            <a:gd name="connsiteX31" fmla="*/ 2980 w 10252"/>
            <a:gd name="connsiteY31" fmla="*/ 0 h 10000"/>
            <a:gd name="connsiteX32" fmla="*/ 2980 w 10252"/>
            <a:gd name="connsiteY32" fmla="*/ 781 h 10000"/>
            <a:gd name="connsiteX33" fmla="*/ 2980 w 10252"/>
            <a:gd name="connsiteY33" fmla="*/ 937 h 10000"/>
            <a:gd name="connsiteX0" fmla="*/ 3012 w 10284"/>
            <a:gd name="connsiteY0" fmla="*/ 937 h 10000"/>
            <a:gd name="connsiteX1" fmla="*/ 1193 w 10284"/>
            <a:gd name="connsiteY1" fmla="*/ 2031 h 10000"/>
            <a:gd name="connsiteX2" fmla="*/ 284 w 10284"/>
            <a:gd name="connsiteY2" fmla="*/ 3126 h 10000"/>
            <a:gd name="connsiteX3" fmla="*/ 737 w 10284"/>
            <a:gd name="connsiteY3" fmla="*/ 4062 h 10000"/>
            <a:gd name="connsiteX4" fmla="*/ 8919 w 10284"/>
            <a:gd name="connsiteY4" fmla="*/ 10000 h 10000"/>
            <a:gd name="connsiteX5" fmla="*/ 10284 w 10284"/>
            <a:gd name="connsiteY5" fmla="*/ 9687 h 10000"/>
            <a:gd name="connsiteX6" fmla="*/ 10284 w 10284"/>
            <a:gd name="connsiteY6" fmla="*/ 9219 h 10000"/>
            <a:gd name="connsiteX7" fmla="*/ 8919 w 10284"/>
            <a:gd name="connsiteY7" fmla="*/ 8437 h 10000"/>
            <a:gd name="connsiteX8" fmla="*/ 8919 w 10284"/>
            <a:gd name="connsiteY8" fmla="*/ 7655 h 10000"/>
            <a:gd name="connsiteX9" fmla="*/ 9375 w 10284"/>
            <a:gd name="connsiteY9" fmla="*/ 7655 h 10000"/>
            <a:gd name="connsiteX10" fmla="*/ 8465 w 10284"/>
            <a:gd name="connsiteY10" fmla="*/ 6874 h 10000"/>
            <a:gd name="connsiteX11" fmla="*/ 8011 w 10284"/>
            <a:gd name="connsiteY11" fmla="*/ 6563 h 10000"/>
            <a:gd name="connsiteX12" fmla="*/ 5737 w 10284"/>
            <a:gd name="connsiteY12" fmla="*/ 6405 h 10000"/>
            <a:gd name="connsiteX13" fmla="*/ 3467 w 10284"/>
            <a:gd name="connsiteY13" fmla="*/ 6093 h 10000"/>
            <a:gd name="connsiteX14" fmla="*/ 2558 w 10284"/>
            <a:gd name="connsiteY14" fmla="*/ 5312 h 10000"/>
            <a:gd name="connsiteX15" fmla="*/ 1647 w 10284"/>
            <a:gd name="connsiteY15" fmla="*/ 4062 h 10000"/>
            <a:gd name="connsiteX16" fmla="*/ 2558 w 10284"/>
            <a:gd name="connsiteY16" fmla="*/ 3594 h 10000"/>
            <a:gd name="connsiteX17" fmla="*/ 2103 w 10284"/>
            <a:gd name="connsiteY17" fmla="*/ 2500 h 10000"/>
            <a:gd name="connsiteX18" fmla="*/ 4376 w 10284"/>
            <a:gd name="connsiteY18" fmla="*/ 2500 h 10000"/>
            <a:gd name="connsiteX19" fmla="*/ 5284 w 10284"/>
            <a:gd name="connsiteY19" fmla="*/ 3126 h 10000"/>
            <a:gd name="connsiteX20" fmla="*/ 7101 w 10284"/>
            <a:gd name="connsiteY20" fmla="*/ 3126 h 10000"/>
            <a:gd name="connsiteX21" fmla="*/ 7101 w 10284"/>
            <a:gd name="connsiteY21" fmla="*/ 2657 h 10000"/>
            <a:gd name="connsiteX22" fmla="*/ 7558 w 10284"/>
            <a:gd name="connsiteY22" fmla="*/ 2344 h 10000"/>
            <a:gd name="connsiteX23" fmla="*/ 8011 w 10284"/>
            <a:gd name="connsiteY23" fmla="*/ 2500 h 10000"/>
            <a:gd name="connsiteX24" fmla="*/ 7558 w 10284"/>
            <a:gd name="connsiteY24" fmla="*/ 1562 h 10000"/>
            <a:gd name="connsiteX25" fmla="*/ 8465 w 10284"/>
            <a:gd name="connsiteY25" fmla="*/ 937 h 10000"/>
            <a:gd name="connsiteX26" fmla="*/ 8465 w 10284"/>
            <a:gd name="connsiteY26" fmla="*/ 312 h 10000"/>
            <a:gd name="connsiteX27" fmla="*/ 7558 w 10284"/>
            <a:gd name="connsiteY27" fmla="*/ 0 h 10000"/>
            <a:gd name="connsiteX28" fmla="*/ 6649 w 10284"/>
            <a:gd name="connsiteY28" fmla="*/ 0 h 10000"/>
            <a:gd name="connsiteX29" fmla="*/ 3467 w 10284"/>
            <a:gd name="connsiteY29" fmla="*/ 157 h 10000"/>
            <a:gd name="connsiteX30" fmla="*/ 3012 w 10284"/>
            <a:gd name="connsiteY30" fmla="*/ 0 h 10000"/>
            <a:gd name="connsiteX31" fmla="*/ 3012 w 10284"/>
            <a:gd name="connsiteY31" fmla="*/ 781 h 10000"/>
            <a:gd name="connsiteX32" fmla="*/ 3012 w 10284"/>
            <a:gd name="connsiteY32" fmla="*/ 937 h 10000"/>
            <a:gd name="connsiteX0" fmla="*/ 3111 w 10383"/>
            <a:gd name="connsiteY0" fmla="*/ 937 h 9687"/>
            <a:gd name="connsiteX1" fmla="*/ 1292 w 10383"/>
            <a:gd name="connsiteY1" fmla="*/ 2031 h 9687"/>
            <a:gd name="connsiteX2" fmla="*/ 383 w 10383"/>
            <a:gd name="connsiteY2" fmla="*/ 3126 h 9687"/>
            <a:gd name="connsiteX3" fmla="*/ 836 w 10383"/>
            <a:gd name="connsiteY3" fmla="*/ 4062 h 9687"/>
            <a:gd name="connsiteX4" fmla="*/ 10383 w 10383"/>
            <a:gd name="connsiteY4" fmla="*/ 9687 h 9687"/>
            <a:gd name="connsiteX5" fmla="*/ 10383 w 10383"/>
            <a:gd name="connsiteY5" fmla="*/ 9219 h 9687"/>
            <a:gd name="connsiteX6" fmla="*/ 9018 w 10383"/>
            <a:gd name="connsiteY6" fmla="*/ 8437 h 9687"/>
            <a:gd name="connsiteX7" fmla="*/ 9018 w 10383"/>
            <a:gd name="connsiteY7" fmla="*/ 7655 h 9687"/>
            <a:gd name="connsiteX8" fmla="*/ 9474 w 10383"/>
            <a:gd name="connsiteY8" fmla="*/ 7655 h 9687"/>
            <a:gd name="connsiteX9" fmla="*/ 8564 w 10383"/>
            <a:gd name="connsiteY9" fmla="*/ 6874 h 9687"/>
            <a:gd name="connsiteX10" fmla="*/ 8110 w 10383"/>
            <a:gd name="connsiteY10" fmla="*/ 6563 h 9687"/>
            <a:gd name="connsiteX11" fmla="*/ 5836 w 10383"/>
            <a:gd name="connsiteY11" fmla="*/ 6405 h 9687"/>
            <a:gd name="connsiteX12" fmla="*/ 3566 w 10383"/>
            <a:gd name="connsiteY12" fmla="*/ 6093 h 9687"/>
            <a:gd name="connsiteX13" fmla="*/ 2657 w 10383"/>
            <a:gd name="connsiteY13" fmla="*/ 5312 h 9687"/>
            <a:gd name="connsiteX14" fmla="*/ 1746 w 10383"/>
            <a:gd name="connsiteY14" fmla="*/ 4062 h 9687"/>
            <a:gd name="connsiteX15" fmla="*/ 2657 w 10383"/>
            <a:gd name="connsiteY15" fmla="*/ 3594 h 9687"/>
            <a:gd name="connsiteX16" fmla="*/ 2202 w 10383"/>
            <a:gd name="connsiteY16" fmla="*/ 2500 h 9687"/>
            <a:gd name="connsiteX17" fmla="*/ 4475 w 10383"/>
            <a:gd name="connsiteY17" fmla="*/ 2500 h 9687"/>
            <a:gd name="connsiteX18" fmla="*/ 5383 w 10383"/>
            <a:gd name="connsiteY18" fmla="*/ 3126 h 9687"/>
            <a:gd name="connsiteX19" fmla="*/ 7200 w 10383"/>
            <a:gd name="connsiteY19" fmla="*/ 3126 h 9687"/>
            <a:gd name="connsiteX20" fmla="*/ 7200 w 10383"/>
            <a:gd name="connsiteY20" fmla="*/ 2657 h 9687"/>
            <a:gd name="connsiteX21" fmla="*/ 7657 w 10383"/>
            <a:gd name="connsiteY21" fmla="*/ 2344 h 9687"/>
            <a:gd name="connsiteX22" fmla="*/ 8110 w 10383"/>
            <a:gd name="connsiteY22" fmla="*/ 2500 h 9687"/>
            <a:gd name="connsiteX23" fmla="*/ 7657 w 10383"/>
            <a:gd name="connsiteY23" fmla="*/ 1562 h 9687"/>
            <a:gd name="connsiteX24" fmla="*/ 8564 w 10383"/>
            <a:gd name="connsiteY24" fmla="*/ 937 h 9687"/>
            <a:gd name="connsiteX25" fmla="*/ 8564 w 10383"/>
            <a:gd name="connsiteY25" fmla="*/ 312 h 9687"/>
            <a:gd name="connsiteX26" fmla="*/ 7657 w 10383"/>
            <a:gd name="connsiteY26" fmla="*/ 0 h 9687"/>
            <a:gd name="connsiteX27" fmla="*/ 6748 w 10383"/>
            <a:gd name="connsiteY27" fmla="*/ 0 h 9687"/>
            <a:gd name="connsiteX28" fmla="*/ 3566 w 10383"/>
            <a:gd name="connsiteY28" fmla="*/ 157 h 9687"/>
            <a:gd name="connsiteX29" fmla="*/ 3111 w 10383"/>
            <a:gd name="connsiteY29" fmla="*/ 0 h 9687"/>
            <a:gd name="connsiteX30" fmla="*/ 3111 w 10383"/>
            <a:gd name="connsiteY30" fmla="*/ 781 h 9687"/>
            <a:gd name="connsiteX31" fmla="*/ 3111 w 10383"/>
            <a:gd name="connsiteY31" fmla="*/ 937 h 9687"/>
            <a:gd name="connsiteX0" fmla="*/ 2996 w 10414"/>
            <a:gd name="connsiteY0" fmla="*/ 967 h 9749"/>
            <a:gd name="connsiteX1" fmla="*/ 1244 w 10414"/>
            <a:gd name="connsiteY1" fmla="*/ 2097 h 9749"/>
            <a:gd name="connsiteX2" fmla="*/ 369 w 10414"/>
            <a:gd name="connsiteY2" fmla="*/ 3227 h 9749"/>
            <a:gd name="connsiteX3" fmla="*/ 805 w 10414"/>
            <a:gd name="connsiteY3" fmla="*/ 4193 h 9749"/>
            <a:gd name="connsiteX4" fmla="*/ 10000 w 10414"/>
            <a:gd name="connsiteY4" fmla="*/ 9517 h 9749"/>
            <a:gd name="connsiteX5" fmla="*/ 8685 w 10414"/>
            <a:gd name="connsiteY5" fmla="*/ 8710 h 9749"/>
            <a:gd name="connsiteX6" fmla="*/ 8685 w 10414"/>
            <a:gd name="connsiteY6" fmla="*/ 7902 h 9749"/>
            <a:gd name="connsiteX7" fmla="*/ 9125 w 10414"/>
            <a:gd name="connsiteY7" fmla="*/ 7902 h 9749"/>
            <a:gd name="connsiteX8" fmla="*/ 8248 w 10414"/>
            <a:gd name="connsiteY8" fmla="*/ 7096 h 9749"/>
            <a:gd name="connsiteX9" fmla="*/ 7811 w 10414"/>
            <a:gd name="connsiteY9" fmla="*/ 6775 h 9749"/>
            <a:gd name="connsiteX10" fmla="*/ 5621 w 10414"/>
            <a:gd name="connsiteY10" fmla="*/ 6612 h 9749"/>
            <a:gd name="connsiteX11" fmla="*/ 3434 w 10414"/>
            <a:gd name="connsiteY11" fmla="*/ 6290 h 9749"/>
            <a:gd name="connsiteX12" fmla="*/ 2559 w 10414"/>
            <a:gd name="connsiteY12" fmla="*/ 5484 h 9749"/>
            <a:gd name="connsiteX13" fmla="*/ 1682 w 10414"/>
            <a:gd name="connsiteY13" fmla="*/ 4193 h 9749"/>
            <a:gd name="connsiteX14" fmla="*/ 2559 w 10414"/>
            <a:gd name="connsiteY14" fmla="*/ 3710 h 9749"/>
            <a:gd name="connsiteX15" fmla="*/ 2121 w 10414"/>
            <a:gd name="connsiteY15" fmla="*/ 2581 h 9749"/>
            <a:gd name="connsiteX16" fmla="*/ 4310 w 10414"/>
            <a:gd name="connsiteY16" fmla="*/ 2581 h 9749"/>
            <a:gd name="connsiteX17" fmla="*/ 5184 w 10414"/>
            <a:gd name="connsiteY17" fmla="*/ 3227 h 9749"/>
            <a:gd name="connsiteX18" fmla="*/ 6934 w 10414"/>
            <a:gd name="connsiteY18" fmla="*/ 3227 h 9749"/>
            <a:gd name="connsiteX19" fmla="*/ 6934 w 10414"/>
            <a:gd name="connsiteY19" fmla="*/ 2743 h 9749"/>
            <a:gd name="connsiteX20" fmla="*/ 7375 w 10414"/>
            <a:gd name="connsiteY20" fmla="*/ 2420 h 9749"/>
            <a:gd name="connsiteX21" fmla="*/ 7811 w 10414"/>
            <a:gd name="connsiteY21" fmla="*/ 2581 h 9749"/>
            <a:gd name="connsiteX22" fmla="*/ 7375 w 10414"/>
            <a:gd name="connsiteY22" fmla="*/ 1612 h 9749"/>
            <a:gd name="connsiteX23" fmla="*/ 8248 w 10414"/>
            <a:gd name="connsiteY23" fmla="*/ 967 h 9749"/>
            <a:gd name="connsiteX24" fmla="*/ 8248 w 10414"/>
            <a:gd name="connsiteY24" fmla="*/ 322 h 9749"/>
            <a:gd name="connsiteX25" fmla="*/ 7375 w 10414"/>
            <a:gd name="connsiteY25" fmla="*/ 0 h 9749"/>
            <a:gd name="connsiteX26" fmla="*/ 6499 w 10414"/>
            <a:gd name="connsiteY26" fmla="*/ 0 h 9749"/>
            <a:gd name="connsiteX27" fmla="*/ 3434 w 10414"/>
            <a:gd name="connsiteY27" fmla="*/ 162 h 9749"/>
            <a:gd name="connsiteX28" fmla="*/ 2996 w 10414"/>
            <a:gd name="connsiteY28" fmla="*/ 0 h 9749"/>
            <a:gd name="connsiteX29" fmla="*/ 2996 w 10414"/>
            <a:gd name="connsiteY29" fmla="*/ 806 h 9749"/>
            <a:gd name="connsiteX30" fmla="*/ 2996 w 10414"/>
            <a:gd name="connsiteY30" fmla="*/ 967 h 9749"/>
            <a:gd name="connsiteX0" fmla="*/ 2787 w 8810"/>
            <a:gd name="connsiteY0" fmla="*/ 992 h 9117"/>
            <a:gd name="connsiteX1" fmla="*/ 1105 w 8810"/>
            <a:gd name="connsiteY1" fmla="*/ 2151 h 9117"/>
            <a:gd name="connsiteX2" fmla="*/ 264 w 8810"/>
            <a:gd name="connsiteY2" fmla="*/ 3310 h 9117"/>
            <a:gd name="connsiteX3" fmla="*/ 683 w 8810"/>
            <a:gd name="connsiteY3" fmla="*/ 4301 h 9117"/>
            <a:gd name="connsiteX4" fmla="*/ 8250 w 8810"/>
            <a:gd name="connsiteY4" fmla="*/ 8934 h 9117"/>
            <a:gd name="connsiteX5" fmla="*/ 8250 w 8810"/>
            <a:gd name="connsiteY5" fmla="*/ 8105 h 9117"/>
            <a:gd name="connsiteX6" fmla="*/ 8672 w 8810"/>
            <a:gd name="connsiteY6" fmla="*/ 8105 h 9117"/>
            <a:gd name="connsiteX7" fmla="*/ 7830 w 8810"/>
            <a:gd name="connsiteY7" fmla="*/ 7279 h 9117"/>
            <a:gd name="connsiteX8" fmla="*/ 7410 w 8810"/>
            <a:gd name="connsiteY8" fmla="*/ 6949 h 9117"/>
            <a:gd name="connsiteX9" fmla="*/ 5308 w 8810"/>
            <a:gd name="connsiteY9" fmla="*/ 6782 h 9117"/>
            <a:gd name="connsiteX10" fmla="*/ 3207 w 8810"/>
            <a:gd name="connsiteY10" fmla="*/ 6452 h 9117"/>
            <a:gd name="connsiteX11" fmla="*/ 2367 w 8810"/>
            <a:gd name="connsiteY11" fmla="*/ 5625 h 9117"/>
            <a:gd name="connsiteX12" fmla="*/ 1525 w 8810"/>
            <a:gd name="connsiteY12" fmla="*/ 4301 h 9117"/>
            <a:gd name="connsiteX13" fmla="*/ 2367 w 8810"/>
            <a:gd name="connsiteY13" fmla="*/ 3806 h 9117"/>
            <a:gd name="connsiteX14" fmla="*/ 1947 w 8810"/>
            <a:gd name="connsiteY14" fmla="*/ 2647 h 9117"/>
            <a:gd name="connsiteX15" fmla="*/ 4049 w 8810"/>
            <a:gd name="connsiteY15" fmla="*/ 2647 h 9117"/>
            <a:gd name="connsiteX16" fmla="*/ 4888 w 8810"/>
            <a:gd name="connsiteY16" fmla="*/ 3310 h 9117"/>
            <a:gd name="connsiteX17" fmla="*/ 6568 w 8810"/>
            <a:gd name="connsiteY17" fmla="*/ 3310 h 9117"/>
            <a:gd name="connsiteX18" fmla="*/ 6568 w 8810"/>
            <a:gd name="connsiteY18" fmla="*/ 2814 h 9117"/>
            <a:gd name="connsiteX19" fmla="*/ 6992 w 8810"/>
            <a:gd name="connsiteY19" fmla="*/ 2482 h 9117"/>
            <a:gd name="connsiteX20" fmla="*/ 7410 w 8810"/>
            <a:gd name="connsiteY20" fmla="*/ 2647 h 9117"/>
            <a:gd name="connsiteX21" fmla="*/ 6992 w 8810"/>
            <a:gd name="connsiteY21" fmla="*/ 1654 h 9117"/>
            <a:gd name="connsiteX22" fmla="*/ 7830 w 8810"/>
            <a:gd name="connsiteY22" fmla="*/ 992 h 9117"/>
            <a:gd name="connsiteX23" fmla="*/ 7830 w 8810"/>
            <a:gd name="connsiteY23" fmla="*/ 330 h 9117"/>
            <a:gd name="connsiteX24" fmla="*/ 6992 w 8810"/>
            <a:gd name="connsiteY24" fmla="*/ 0 h 9117"/>
            <a:gd name="connsiteX25" fmla="*/ 6151 w 8810"/>
            <a:gd name="connsiteY25" fmla="*/ 0 h 9117"/>
            <a:gd name="connsiteX26" fmla="*/ 3207 w 8810"/>
            <a:gd name="connsiteY26" fmla="*/ 166 h 9117"/>
            <a:gd name="connsiteX27" fmla="*/ 2787 w 8810"/>
            <a:gd name="connsiteY27" fmla="*/ 0 h 9117"/>
            <a:gd name="connsiteX28" fmla="*/ 2787 w 8810"/>
            <a:gd name="connsiteY28" fmla="*/ 827 h 9117"/>
            <a:gd name="connsiteX29" fmla="*/ 2787 w 8810"/>
            <a:gd name="connsiteY29" fmla="*/ 992 h 9117"/>
            <a:gd name="connsiteX0" fmla="*/ 3163 w 9843"/>
            <a:gd name="connsiteY0" fmla="*/ 1088 h 8890"/>
            <a:gd name="connsiteX1" fmla="*/ 1254 w 9843"/>
            <a:gd name="connsiteY1" fmla="*/ 2359 h 8890"/>
            <a:gd name="connsiteX2" fmla="*/ 300 w 9843"/>
            <a:gd name="connsiteY2" fmla="*/ 3631 h 8890"/>
            <a:gd name="connsiteX3" fmla="*/ 775 w 9843"/>
            <a:gd name="connsiteY3" fmla="*/ 4718 h 8890"/>
            <a:gd name="connsiteX4" fmla="*/ 9364 w 9843"/>
            <a:gd name="connsiteY4" fmla="*/ 8890 h 8890"/>
            <a:gd name="connsiteX5" fmla="*/ 9843 w 9843"/>
            <a:gd name="connsiteY5" fmla="*/ 8890 h 8890"/>
            <a:gd name="connsiteX6" fmla="*/ 8888 w 9843"/>
            <a:gd name="connsiteY6" fmla="*/ 7984 h 8890"/>
            <a:gd name="connsiteX7" fmla="*/ 8411 w 9843"/>
            <a:gd name="connsiteY7" fmla="*/ 7622 h 8890"/>
            <a:gd name="connsiteX8" fmla="*/ 6025 w 9843"/>
            <a:gd name="connsiteY8" fmla="*/ 7439 h 8890"/>
            <a:gd name="connsiteX9" fmla="*/ 3640 w 9843"/>
            <a:gd name="connsiteY9" fmla="*/ 7077 h 8890"/>
            <a:gd name="connsiteX10" fmla="*/ 2687 w 9843"/>
            <a:gd name="connsiteY10" fmla="*/ 6170 h 8890"/>
            <a:gd name="connsiteX11" fmla="*/ 1731 w 9843"/>
            <a:gd name="connsiteY11" fmla="*/ 4718 h 8890"/>
            <a:gd name="connsiteX12" fmla="*/ 2687 w 9843"/>
            <a:gd name="connsiteY12" fmla="*/ 4175 h 8890"/>
            <a:gd name="connsiteX13" fmla="*/ 2210 w 9843"/>
            <a:gd name="connsiteY13" fmla="*/ 2903 h 8890"/>
            <a:gd name="connsiteX14" fmla="*/ 4596 w 9843"/>
            <a:gd name="connsiteY14" fmla="*/ 2903 h 8890"/>
            <a:gd name="connsiteX15" fmla="*/ 5548 w 9843"/>
            <a:gd name="connsiteY15" fmla="*/ 3631 h 8890"/>
            <a:gd name="connsiteX16" fmla="*/ 7455 w 9843"/>
            <a:gd name="connsiteY16" fmla="*/ 3631 h 8890"/>
            <a:gd name="connsiteX17" fmla="*/ 7455 w 9843"/>
            <a:gd name="connsiteY17" fmla="*/ 3087 h 8890"/>
            <a:gd name="connsiteX18" fmla="*/ 7936 w 9843"/>
            <a:gd name="connsiteY18" fmla="*/ 2722 h 8890"/>
            <a:gd name="connsiteX19" fmla="*/ 8411 w 9843"/>
            <a:gd name="connsiteY19" fmla="*/ 2903 h 8890"/>
            <a:gd name="connsiteX20" fmla="*/ 7936 w 9843"/>
            <a:gd name="connsiteY20" fmla="*/ 1814 h 8890"/>
            <a:gd name="connsiteX21" fmla="*/ 8888 w 9843"/>
            <a:gd name="connsiteY21" fmla="*/ 1088 h 8890"/>
            <a:gd name="connsiteX22" fmla="*/ 8888 w 9843"/>
            <a:gd name="connsiteY22" fmla="*/ 362 h 8890"/>
            <a:gd name="connsiteX23" fmla="*/ 7936 w 9843"/>
            <a:gd name="connsiteY23" fmla="*/ 0 h 8890"/>
            <a:gd name="connsiteX24" fmla="*/ 6982 w 9843"/>
            <a:gd name="connsiteY24" fmla="*/ 0 h 8890"/>
            <a:gd name="connsiteX25" fmla="*/ 3640 w 9843"/>
            <a:gd name="connsiteY25" fmla="*/ 182 h 8890"/>
            <a:gd name="connsiteX26" fmla="*/ 3163 w 9843"/>
            <a:gd name="connsiteY26" fmla="*/ 0 h 8890"/>
            <a:gd name="connsiteX27" fmla="*/ 3163 w 9843"/>
            <a:gd name="connsiteY27" fmla="*/ 907 h 8890"/>
            <a:gd name="connsiteX28" fmla="*/ 3163 w 9843"/>
            <a:gd name="connsiteY28" fmla="*/ 1088 h 8890"/>
            <a:gd name="connsiteX0" fmla="*/ 3213 w 9513"/>
            <a:gd name="connsiteY0" fmla="*/ 1224 h 10000"/>
            <a:gd name="connsiteX1" fmla="*/ 1274 w 9513"/>
            <a:gd name="connsiteY1" fmla="*/ 2654 h 10000"/>
            <a:gd name="connsiteX2" fmla="*/ 305 w 9513"/>
            <a:gd name="connsiteY2" fmla="*/ 4084 h 10000"/>
            <a:gd name="connsiteX3" fmla="*/ 787 w 9513"/>
            <a:gd name="connsiteY3" fmla="*/ 5307 h 10000"/>
            <a:gd name="connsiteX4" fmla="*/ 9513 w 9513"/>
            <a:gd name="connsiteY4" fmla="*/ 10000 h 10000"/>
            <a:gd name="connsiteX5" fmla="*/ 9030 w 9513"/>
            <a:gd name="connsiteY5" fmla="*/ 8981 h 10000"/>
            <a:gd name="connsiteX6" fmla="*/ 8545 w 9513"/>
            <a:gd name="connsiteY6" fmla="*/ 8574 h 10000"/>
            <a:gd name="connsiteX7" fmla="*/ 6121 w 9513"/>
            <a:gd name="connsiteY7" fmla="*/ 8368 h 10000"/>
            <a:gd name="connsiteX8" fmla="*/ 3698 w 9513"/>
            <a:gd name="connsiteY8" fmla="*/ 7961 h 10000"/>
            <a:gd name="connsiteX9" fmla="*/ 2730 w 9513"/>
            <a:gd name="connsiteY9" fmla="*/ 6940 h 10000"/>
            <a:gd name="connsiteX10" fmla="*/ 1759 w 9513"/>
            <a:gd name="connsiteY10" fmla="*/ 5307 h 10000"/>
            <a:gd name="connsiteX11" fmla="*/ 2730 w 9513"/>
            <a:gd name="connsiteY11" fmla="*/ 4696 h 10000"/>
            <a:gd name="connsiteX12" fmla="*/ 2245 w 9513"/>
            <a:gd name="connsiteY12" fmla="*/ 3265 h 10000"/>
            <a:gd name="connsiteX13" fmla="*/ 4669 w 9513"/>
            <a:gd name="connsiteY13" fmla="*/ 3265 h 10000"/>
            <a:gd name="connsiteX14" fmla="*/ 5636 w 9513"/>
            <a:gd name="connsiteY14" fmla="*/ 4084 h 10000"/>
            <a:gd name="connsiteX15" fmla="*/ 7574 w 9513"/>
            <a:gd name="connsiteY15" fmla="*/ 4084 h 10000"/>
            <a:gd name="connsiteX16" fmla="*/ 7574 w 9513"/>
            <a:gd name="connsiteY16" fmla="*/ 3472 h 10000"/>
            <a:gd name="connsiteX17" fmla="*/ 8063 w 9513"/>
            <a:gd name="connsiteY17" fmla="*/ 3062 h 10000"/>
            <a:gd name="connsiteX18" fmla="*/ 8545 w 9513"/>
            <a:gd name="connsiteY18" fmla="*/ 3265 h 10000"/>
            <a:gd name="connsiteX19" fmla="*/ 8063 w 9513"/>
            <a:gd name="connsiteY19" fmla="*/ 2040 h 10000"/>
            <a:gd name="connsiteX20" fmla="*/ 9030 w 9513"/>
            <a:gd name="connsiteY20" fmla="*/ 1224 h 10000"/>
            <a:gd name="connsiteX21" fmla="*/ 9030 w 9513"/>
            <a:gd name="connsiteY21" fmla="*/ 407 h 10000"/>
            <a:gd name="connsiteX22" fmla="*/ 8063 w 9513"/>
            <a:gd name="connsiteY22" fmla="*/ 0 h 10000"/>
            <a:gd name="connsiteX23" fmla="*/ 7093 w 9513"/>
            <a:gd name="connsiteY23" fmla="*/ 0 h 10000"/>
            <a:gd name="connsiteX24" fmla="*/ 3698 w 9513"/>
            <a:gd name="connsiteY24" fmla="*/ 205 h 10000"/>
            <a:gd name="connsiteX25" fmla="*/ 3213 w 9513"/>
            <a:gd name="connsiteY25" fmla="*/ 0 h 10000"/>
            <a:gd name="connsiteX26" fmla="*/ 3213 w 9513"/>
            <a:gd name="connsiteY26" fmla="*/ 1020 h 10000"/>
            <a:gd name="connsiteX27" fmla="*/ 3213 w 9513"/>
            <a:gd name="connsiteY27"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8982 w 10000"/>
            <a:gd name="connsiteY5" fmla="*/ 8574 h 10000"/>
            <a:gd name="connsiteX6" fmla="*/ 6434 w 10000"/>
            <a:gd name="connsiteY6" fmla="*/ 8368 h 10000"/>
            <a:gd name="connsiteX7" fmla="*/ 3887 w 10000"/>
            <a:gd name="connsiteY7" fmla="*/ 7961 h 10000"/>
            <a:gd name="connsiteX8" fmla="*/ 2870 w 10000"/>
            <a:gd name="connsiteY8" fmla="*/ 6940 h 10000"/>
            <a:gd name="connsiteX9" fmla="*/ 1849 w 10000"/>
            <a:gd name="connsiteY9" fmla="*/ 5307 h 10000"/>
            <a:gd name="connsiteX10" fmla="*/ 2870 w 10000"/>
            <a:gd name="connsiteY10" fmla="*/ 4696 h 10000"/>
            <a:gd name="connsiteX11" fmla="*/ 2360 w 10000"/>
            <a:gd name="connsiteY11" fmla="*/ 3265 h 10000"/>
            <a:gd name="connsiteX12" fmla="*/ 4908 w 10000"/>
            <a:gd name="connsiteY12" fmla="*/ 3265 h 10000"/>
            <a:gd name="connsiteX13" fmla="*/ 5925 w 10000"/>
            <a:gd name="connsiteY13" fmla="*/ 4084 h 10000"/>
            <a:gd name="connsiteX14" fmla="*/ 7962 w 10000"/>
            <a:gd name="connsiteY14" fmla="*/ 4084 h 10000"/>
            <a:gd name="connsiteX15" fmla="*/ 7962 w 10000"/>
            <a:gd name="connsiteY15" fmla="*/ 3472 h 10000"/>
            <a:gd name="connsiteX16" fmla="*/ 8476 w 10000"/>
            <a:gd name="connsiteY16" fmla="*/ 3062 h 10000"/>
            <a:gd name="connsiteX17" fmla="*/ 8982 w 10000"/>
            <a:gd name="connsiteY17" fmla="*/ 3265 h 10000"/>
            <a:gd name="connsiteX18" fmla="*/ 8476 w 10000"/>
            <a:gd name="connsiteY18" fmla="*/ 2040 h 10000"/>
            <a:gd name="connsiteX19" fmla="*/ 9492 w 10000"/>
            <a:gd name="connsiteY19" fmla="*/ 1224 h 10000"/>
            <a:gd name="connsiteX20" fmla="*/ 9492 w 10000"/>
            <a:gd name="connsiteY20" fmla="*/ 407 h 10000"/>
            <a:gd name="connsiteX21" fmla="*/ 8476 w 10000"/>
            <a:gd name="connsiteY21" fmla="*/ 0 h 10000"/>
            <a:gd name="connsiteX22" fmla="*/ 7456 w 10000"/>
            <a:gd name="connsiteY22" fmla="*/ 0 h 10000"/>
            <a:gd name="connsiteX23" fmla="*/ 3887 w 10000"/>
            <a:gd name="connsiteY23" fmla="*/ 205 h 10000"/>
            <a:gd name="connsiteX24" fmla="*/ 3377 w 10000"/>
            <a:gd name="connsiteY24" fmla="*/ 0 h 10000"/>
            <a:gd name="connsiteX25" fmla="*/ 3377 w 10000"/>
            <a:gd name="connsiteY25" fmla="*/ 1020 h 10000"/>
            <a:gd name="connsiteX26" fmla="*/ 3377 w 10000"/>
            <a:gd name="connsiteY26"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6434 w 10000"/>
            <a:gd name="connsiteY5" fmla="*/ 8368 h 10000"/>
            <a:gd name="connsiteX6" fmla="*/ 3887 w 10000"/>
            <a:gd name="connsiteY6" fmla="*/ 7961 h 10000"/>
            <a:gd name="connsiteX7" fmla="*/ 2870 w 10000"/>
            <a:gd name="connsiteY7" fmla="*/ 6940 h 10000"/>
            <a:gd name="connsiteX8" fmla="*/ 1849 w 10000"/>
            <a:gd name="connsiteY8" fmla="*/ 5307 h 10000"/>
            <a:gd name="connsiteX9" fmla="*/ 2870 w 10000"/>
            <a:gd name="connsiteY9" fmla="*/ 4696 h 10000"/>
            <a:gd name="connsiteX10" fmla="*/ 2360 w 10000"/>
            <a:gd name="connsiteY10" fmla="*/ 3265 h 10000"/>
            <a:gd name="connsiteX11" fmla="*/ 4908 w 10000"/>
            <a:gd name="connsiteY11" fmla="*/ 3265 h 10000"/>
            <a:gd name="connsiteX12" fmla="*/ 5925 w 10000"/>
            <a:gd name="connsiteY12" fmla="*/ 4084 h 10000"/>
            <a:gd name="connsiteX13" fmla="*/ 7962 w 10000"/>
            <a:gd name="connsiteY13" fmla="*/ 4084 h 10000"/>
            <a:gd name="connsiteX14" fmla="*/ 7962 w 10000"/>
            <a:gd name="connsiteY14" fmla="*/ 3472 h 10000"/>
            <a:gd name="connsiteX15" fmla="*/ 8476 w 10000"/>
            <a:gd name="connsiteY15" fmla="*/ 3062 h 10000"/>
            <a:gd name="connsiteX16" fmla="*/ 8982 w 10000"/>
            <a:gd name="connsiteY16" fmla="*/ 3265 h 10000"/>
            <a:gd name="connsiteX17" fmla="*/ 8476 w 10000"/>
            <a:gd name="connsiteY17" fmla="*/ 2040 h 10000"/>
            <a:gd name="connsiteX18" fmla="*/ 9492 w 10000"/>
            <a:gd name="connsiteY18" fmla="*/ 1224 h 10000"/>
            <a:gd name="connsiteX19" fmla="*/ 9492 w 10000"/>
            <a:gd name="connsiteY19" fmla="*/ 407 h 10000"/>
            <a:gd name="connsiteX20" fmla="*/ 8476 w 10000"/>
            <a:gd name="connsiteY20" fmla="*/ 0 h 10000"/>
            <a:gd name="connsiteX21" fmla="*/ 7456 w 10000"/>
            <a:gd name="connsiteY21" fmla="*/ 0 h 10000"/>
            <a:gd name="connsiteX22" fmla="*/ 3887 w 10000"/>
            <a:gd name="connsiteY22" fmla="*/ 205 h 10000"/>
            <a:gd name="connsiteX23" fmla="*/ 3377 w 10000"/>
            <a:gd name="connsiteY23" fmla="*/ 0 h 10000"/>
            <a:gd name="connsiteX24" fmla="*/ 3377 w 10000"/>
            <a:gd name="connsiteY24" fmla="*/ 1020 h 10000"/>
            <a:gd name="connsiteX25" fmla="*/ 3377 w 10000"/>
            <a:gd name="connsiteY25"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2870 w 10000"/>
            <a:gd name="connsiteY6" fmla="*/ 6940 h 10000"/>
            <a:gd name="connsiteX7" fmla="*/ 1849 w 10000"/>
            <a:gd name="connsiteY7" fmla="*/ 5307 h 10000"/>
            <a:gd name="connsiteX8" fmla="*/ 2870 w 10000"/>
            <a:gd name="connsiteY8" fmla="*/ 4696 h 10000"/>
            <a:gd name="connsiteX9" fmla="*/ 2360 w 10000"/>
            <a:gd name="connsiteY9" fmla="*/ 3265 h 10000"/>
            <a:gd name="connsiteX10" fmla="*/ 4908 w 10000"/>
            <a:gd name="connsiteY10" fmla="*/ 3265 h 10000"/>
            <a:gd name="connsiteX11" fmla="*/ 5925 w 10000"/>
            <a:gd name="connsiteY11" fmla="*/ 4084 h 10000"/>
            <a:gd name="connsiteX12" fmla="*/ 7962 w 10000"/>
            <a:gd name="connsiteY12" fmla="*/ 4084 h 10000"/>
            <a:gd name="connsiteX13" fmla="*/ 7962 w 10000"/>
            <a:gd name="connsiteY13" fmla="*/ 3472 h 10000"/>
            <a:gd name="connsiteX14" fmla="*/ 8476 w 10000"/>
            <a:gd name="connsiteY14" fmla="*/ 3062 h 10000"/>
            <a:gd name="connsiteX15" fmla="*/ 8982 w 10000"/>
            <a:gd name="connsiteY15" fmla="*/ 3265 h 10000"/>
            <a:gd name="connsiteX16" fmla="*/ 8476 w 10000"/>
            <a:gd name="connsiteY16" fmla="*/ 2040 h 10000"/>
            <a:gd name="connsiteX17" fmla="*/ 9492 w 10000"/>
            <a:gd name="connsiteY17" fmla="*/ 1224 h 10000"/>
            <a:gd name="connsiteX18" fmla="*/ 9492 w 10000"/>
            <a:gd name="connsiteY18" fmla="*/ 407 h 10000"/>
            <a:gd name="connsiteX19" fmla="*/ 8476 w 10000"/>
            <a:gd name="connsiteY19" fmla="*/ 0 h 10000"/>
            <a:gd name="connsiteX20" fmla="*/ 7456 w 10000"/>
            <a:gd name="connsiteY20" fmla="*/ 0 h 10000"/>
            <a:gd name="connsiteX21" fmla="*/ 3887 w 10000"/>
            <a:gd name="connsiteY21" fmla="*/ 205 h 10000"/>
            <a:gd name="connsiteX22" fmla="*/ 3377 w 10000"/>
            <a:gd name="connsiteY22" fmla="*/ 0 h 10000"/>
            <a:gd name="connsiteX23" fmla="*/ 3377 w 10000"/>
            <a:gd name="connsiteY23" fmla="*/ 1020 h 10000"/>
            <a:gd name="connsiteX24" fmla="*/ 3377 w 10000"/>
            <a:gd name="connsiteY24"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3887 w 10000"/>
            <a:gd name="connsiteY5" fmla="*/ 7961 h 10000"/>
            <a:gd name="connsiteX6" fmla="*/ 1849 w 10000"/>
            <a:gd name="connsiteY6" fmla="*/ 5307 h 10000"/>
            <a:gd name="connsiteX7" fmla="*/ 2870 w 10000"/>
            <a:gd name="connsiteY7" fmla="*/ 4696 h 10000"/>
            <a:gd name="connsiteX8" fmla="*/ 2360 w 10000"/>
            <a:gd name="connsiteY8" fmla="*/ 3265 h 10000"/>
            <a:gd name="connsiteX9" fmla="*/ 4908 w 10000"/>
            <a:gd name="connsiteY9" fmla="*/ 3265 h 10000"/>
            <a:gd name="connsiteX10" fmla="*/ 5925 w 10000"/>
            <a:gd name="connsiteY10" fmla="*/ 4084 h 10000"/>
            <a:gd name="connsiteX11" fmla="*/ 7962 w 10000"/>
            <a:gd name="connsiteY11" fmla="*/ 4084 h 10000"/>
            <a:gd name="connsiteX12" fmla="*/ 7962 w 10000"/>
            <a:gd name="connsiteY12" fmla="*/ 3472 h 10000"/>
            <a:gd name="connsiteX13" fmla="*/ 8476 w 10000"/>
            <a:gd name="connsiteY13" fmla="*/ 3062 h 10000"/>
            <a:gd name="connsiteX14" fmla="*/ 8982 w 10000"/>
            <a:gd name="connsiteY14" fmla="*/ 3265 h 10000"/>
            <a:gd name="connsiteX15" fmla="*/ 8476 w 10000"/>
            <a:gd name="connsiteY15" fmla="*/ 2040 h 10000"/>
            <a:gd name="connsiteX16" fmla="*/ 9492 w 10000"/>
            <a:gd name="connsiteY16" fmla="*/ 1224 h 10000"/>
            <a:gd name="connsiteX17" fmla="*/ 9492 w 10000"/>
            <a:gd name="connsiteY17" fmla="*/ 407 h 10000"/>
            <a:gd name="connsiteX18" fmla="*/ 8476 w 10000"/>
            <a:gd name="connsiteY18" fmla="*/ 0 h 10000"/>
            <a:gd name="connsiteX19" fmla="*/ 7456 w 10000"/>
            <a:gd name="connsiteY19" fmla="*/ 0 h 10000"/>
            <a:gd name="connsiteX20" fmla="*/ 3887 w 10000"/>
            <a:gd name="connsiteY20" fmla="*/ 205 h 10000"/>
            <a:gd name="connsiteX21" fmla="*/ 3377 w 10000"/>
            <a:gd name="connsiteY21" fmla="*/ 0 h 10000"/>
            <a:gd name="connsiteX22" fmla="*/ 3377 w 10000"/>
            <a:gd name="connsiteY22" fmla="*/ 1020 h 10000"/>
            <a:gd name="connsiteX23" fmla="*/ 3377 w 10000"/>
            <a:gd name="connsiteY23" fmla="*/ 1224 h 10000"/>
            <a:gd name="connsiteX0" fmla="*/ 3377 w 10000"/>
            <a:gd name="connsiteY0" fmla="*/ 1224 h 10000"/>
            <a:gd name="connsiteX1" fmla="*/ 1339 w 10000"/>
            <a:gd name="connsiteY1" fmla="*/ 2654 h 10000"/>
            <a:gd name="connsiteX2" fmla="*/ 321 w 10000"/>
            <a:gd name="connsiteY2" fmla="*/ 4084 h 10000"/>
            <a:gd name="connsiteX3" fmla="*/ 827 w 10000"/>
            <a:gd name="connsiteY3" fmla="*/ 5307 h 10000"/>
            <a:gd name="connsiteX4" fmla="*/ 10000 w 10000"/>
            <a:gd name="connsiteY4" fmla="*/ 10000 h 10000"/>
            <a:gd name="connsiteX5" fmla="*/ 1849 w 10000"/>
            <a:gd name="connsiteY5" fmla="*/ 5307 h 10000"/>
            <a:gd name="connsiteX6" fmla="*/ 2870 w 10000"/>
            <a:gd name="connsiteY6" fmla="*/ 4696 h 10000"/>
            <a:gd name="connsiteX7" fmla="*/ 2360 w 10000"/>
            <a:gd name="connsiteY7" fmla="*/ 3265 h 10000"/>
            <a:gd name="connsiteX8" fmla="*/ 4908 w 10000"/>
            <a:gd name="connsiteY8" fmla="*/ 3265 h 10000"/>
            <a:gd name="connsiteX9" fmla="*/ 5925 w 10000"/>
            <a:gd name="connsiteY9" fmla="*/ 4084 h 10000"/>
            <a:gd name="connsiteX10" fmla="*/ 7962 w 10000"/>
            <a:gd name="connsiteY10" fmla="*/ 4084 h 10000"/>
            <a:gd name="connsiteX11" fmla="*/ 7962 w 10000"/>
            <a:gd name="connsiteY11" fmla="*/ 3472 h 10000"/>
            <a:gd name="connsiteX12" fmla="*/ 8476 w 10000"/>
            <a:gd name="connsiteY12" fmla="*/ 3062 h 10000"/>
            <a:gd name="connsiteX13" fmla="*/ 8982 w 10000"/>
            <a:gd name="connsiteY13" fmla="*/ 3265 h 10000"/>
            <a:gd name="connsiteX14" fmla="*/ 8476 w 10000"/>
            <a:gd name="connsiteY14" fmla="*/ 2040 h 10000"/>
            <a:gd name="connsiteX15" fmla="*/ 9492 w 10000"/>
            <a:gd name="connsiteY15" fmla="*/ 1224 h 10000"/>
            <a:gd name="connsiteX16" fmla="*/ 9492 w 10000"/>
            <a:gd name="connsiteY16" fmla="*/ 407 h 10000"/>
            <a:gd name="connsiteX17" fmla="*/ 8476 w 10000"/>
            <a:gd name="connsiteY17" fmla="*/ 0 h 10000"/>
            <a:gd name="connsiteX18" fmla="*/ 7456 w 10000"/>
            <a:gd name="connsiteY18" fmla="*/ 0 h 10000"/>
            <a:gd name="connsiteX19" fmla="*/ 3887 w 10000"/>
            <a:gd name="connsiteY19" fmla="*/ 205 h 10000"/>
            <a:gd name="connsiteX20" fmla="*/ 3377 w 10000"/>
            <a:gd name="connsiteY20" fmla="*/ 0 h 10000"/>
            <a:gd name="connsiteX21" fmla="*/ 3377 w 10000"/>
            <a:gd name="connsiteY21" fmla="*/ 1020 h 10000"/>
            <a:gd name="connsiteX22" fmla="*/ 3377 w 10000"/>
            <a:gd name="connsiteY22" fmla="*/ 1224 h 10000"/>
            <a:gd name="connsiteX0" fmla="*/ 3056 w 9171"/>
            <a:gd name="connsiteY0" fmla="*/ 1224 h 5424"/>
            <a:gd name="connsiteX1" fmla="*/ 1018 w 9171"/>
            <a:gd name="connsiteY1" fmla="*/ 2654 h 5424"/>
            <a:gd name="connsiteX2" fmla="*/ 0 w 9171"/>
            <a:gd name="connsiteY2" fmla="*/ 4084 h 5424"/>
            <a:gd name="connsiteX3" fmla="*/ 506 w 9171"/>
            <a:gd name="connsiteY3" fmla="*/ 5307 h 5424"/>
            <a:gd name="connsiteX4" fmla="*/ 1528 w 9171"/>
            <a:gd name="connsiteY4" fmla="*/ 5307 h 5424"/>
            <a:gd name="connsiteX5" fmla="*/ 2549 w 9171"/>
            <a:gd name="connsiteY5" fmla="*/ 4696 h 5424"/>
            <a:gd name="connsiteX6" fmla="*/ 2039 w 9171"/>
            <a:gd name="connsiteY6" fmla="*/ 3265 h 5424"/>
            <a:gd name="connsiteX7" fmla="*/ 4587 w 9171"/>
            <a:gd name="connsiteY7" fmla="*/ 3265 h 5424"/>
            <a:gd name="connsiteX8" fmla="*/ 5604 w 9171"/>
            <a:gd name="connsiteY8" fmla="*/ 4084 h 5424"/>
            <a:gd name="connsiteX9" fmla="*/ 7641 w 9171"/>
            <a:gd name="connsiteY9" fmla="*/ 4084 h 5424"/>
            <a:gd name="connsiteX10" fmla="*/ 7641 w 9171"/>
            <a:gd name="connsiteY10" fmla="*/ 3472 h 5424"/>
            <a:gd name="connsiteX11" fmla="*/ 8155 w 9171"/>
            <a:gd name="connsiteY11" fmla="*/ 3062 h 5424"/>
            <a:gd name="connsiteX12" fmla="*/ 8661 w 9171"/>
            <a:gd name="connsiteY12" fmla="*/ 3265 h 5424"/>
            <a:gd name="connsiteX13" fmla="*/ 8155 w 9171"/>
            <a:gd name="connsiteY13" fmla="*/ 2040 h 5424"/>
            <a:gd name="connsiteX14" fmla="*/ 9171 w 9171"/>
            <a:gd name="connsiteY14" fmla="*/ 1224 h 5424"/>
            <a:gd name="connsiteX15" fmla="*/ 9171 w 9171"/>
            <a:gd name="connsiteY15" fmla="*/ 407 h 5424"/>
            <a:gd name="connsiteX16" fmla="*/ 8155 w 9171"/>
            <a:gd name="connsiteY16" fmla="*/ 0 h 5424"/>
            <a:gd name="connsiteX17" fmla="*/ 7135 w 9171"/>
            <a:gd name="connsiteY17" fmla="*/ 0 h 5424"/>
            <a:gd name="connsiteX18" fmla="*/ 3566 w 9171"/>
            <a:gd name="connsiteY18" fmla="*/ 205 h 5424"/>
            <a:gd name="connsiteX19" fmla="*/ 3056 w 9171"/>
            <a:gd name="connsiteY19" fmla="*/ 0 h 5424"/>
            <a:gd name="connsiteX20" fmla="*/ 3056 w 9171"/>
            <a:gd name="connsiteY20" fmla="*/ 1020 h 5424"/>
            <a:gd name="connsiteX21" fmla="*/ 3056 w 9171"/>
            <a:gd name="connsiteY21" fmla="*/ 1224 h 5424"/>
            <a:gd name="connsiteX0" fmla="*/ 3332 w 10000"/>
            <a:gd name="connsiteY0" fmla="*/ 1881 h 10001"/>
            <a:gd name="connsiteX1" fmla="*/ 1110 w 10000"/>
            <a:gd name="connsiteY1" fmla="*/ 4893 h 10001"/>
            <a:gd name="connsiteX2" fmla="*/ 0 w 10000"/>
            <a:gd name="connsiteY2" fmla="*/ 7529 h 10001"/>
            <a:gd name="connsiteX3" fmla="*/ 552 w 10000"/>
            <a:gd name="connsiteY3" fmla="*/ 9784 h 10001"/>
            <a:gd name="connsiteX4" fmla="*/ 1666 w 10000"/>
            <a:gd name="connsiteY4" fmla="*/ 9784 h 10001"/>
            <a:gd name="connsiteX5" fmla="*/ 2779 w 10000"/>
            <a:gd name="connsiteY5" fmla="*/ 8658 h 10001"/>
            <a:gd name="connsiteX6" fmla="*/ 2223 w 10000"/>
            <a:gd name="connsiteY6" fmla="*/ 6020 h 10001"/>
            <a:gd name="connsiteX7" fmla="*/ 5002 w 10000"/>
            <a:gd name="connsiteY7" fmla="*/ 6020 h 10001"/>
            <a:gd name="connsiteX8" fmla="*/ 6111 w 10000"/>
            <a:gd name="connsiteY8" fmla="*/ 7529 h 10001"/>
            <a:gd name="connsiteX9" fmla="*/ 8332 w 10000"/>
            <a:gd name="connsiteY9" fmla="*/ 7529 h 10001"/>
            <a:gd name="connsiteX10" fmla="*/ 8332 w 10000"/>
            <a:gd name="connsiteY10" fmla="*/ 6401 h 10001"/>
            <a:gd name="connsiteX11" fmla="*/ 8892 w 10000"/>
            <a:gd name="connsiteY11" fmla="*/ 5645 h 10001"/>
            <a:gd name="connsiteX12" fmla="*/ 9444 w 10000"/>
            <a:gd name="connsiteY12" fmla="*/ 6020 h 10001"/>
            <a:gd name="connsiteX13" fmla="*/ 8892 w 10000"/>
            <a:gd name="connsiteY13" fmla="*/ 3761 h 10001"/>
            <a:gd name="connsiteX14" fmla="*/ 10000 w 10000"/>
            <a:gd name="connsiteY14" fmla="*/ 2257 h 10001"/>
            <a:gd name="connsiteX15" fmla="*/ 10000 w 10000"/>
            <a:gd name="connsiteY15" fmla="*/ 750 h 10001"/>
            <a:gd name="connsiteX16" fmla="*/ 8892 w 10000"/>
            <a:gd name="connsiteY16" fmla="*/ 0 h 10001"/>
            <a:gd name="connsiteX17" fmla="*/ 7780 w 10000"/>
            <a:gd name="connsiteY17" fmla="*/ 0 h 10001"/>
            <a:gd name="connsiteX18" fmla="*/ 3888 w 10000"/>
            <a:gd name="connsiteY18" fmla="*/ 378 h 10001"/>
            <a:gd name="connsiteX19" fmla="*/ 3332 w 10000"/>
            <a:gd name="connsiteY19" fmla="*/ 0 h 10001"/>
            <a:gd name="connsiteX20" fmla="*/ 3332 w 10000"/>
            <a:gd name="connsiteY20" fmla="*/ 1881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3332 w 10000"/>
            <a:gd name="connsiteY18" fmla="*/ 0 h 10001"/>
            <a:gd name="connsiteX19" fmla="*/ 9846 w 10000"/>
            <a:gd name="connsiteY19"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3888 w 10000"/>
            <a:gd name="connsiteY17" fmla="*/ 378 h 10001"/>
            <a:gd name="connsiteX18" fmla="*/ 9846 w 10000"/>
            <a:gd name="connsiteY18" fmla="*/ 6305 h 10001"/>
            <a:gd name="connsiteX0" fmla="*/ 1110 w 10000"/>
            <a:gd name="connsiteY0" fmla="*/ 4893 h 10001"/>
            <a:gd name="connsiteX1" fmla="*/ 0 w 10000"/>
            <a:gd name="connsiteY1" fmla="*/ 7529 h 10001"/>
            <a:gd name="connsiteX2" fmla="*/ 552 w 10000"/>
            <a:gd name="connsiteY2" fmla="*/ 9784 h 10001"/>
            <a:gd name="connsiteX3" fmla="*/ 1666 w 10000"/>
            <a:gd name="connsiteY3" fmla="*/ 9784 h 10001"/>
            <a:gd name="connsiteX4" fmla="*/ 2779 w 10000"/>
            <a:gd name="connsiteY4" fmla="*/ 8658 h 10001"/>
            <a:gd name="connsiteX5" fmla="*/ 2223 w 10000"/>
            <a:gd name="connsiteY5" fmla="*/ 6020 h 10001"/>
            <a:gd name="connsiteX6" fmla="*/ 5002 w 10000"/>
            <a:gd name="connsiteY6" fmla="*/ 6020 h 10001"/>
            <a:gd name="connsiteX7" fmla="*/ 6111 w 10000"/>
            <a:gd name="connsiteY7" fmla="*/ 7529 h 10001"/>
            <a:gd name="connsiteX8" fmla="*/ 8332 w 10000"/>
            <a:gd name="connsiteY8" fmla="*/ 7529 h 10001"/>
            <a:gd name="connsiteX9" fmla="*/ 8332 w 10000"/>
            <a:gd name="connsiteY9" fmla="*/ 6401 h 10001"/>
            <a:gd name="connsiteX10" fmla="*/ 8892 w 10000"/>
            <a:gd name="connsiteY10" fmla="*/ 5645 h 10001"/>
            <a:gd name="connsiteX11" fmla="*/ 9444 w 10000"/>
            <a:gd name="connsiteY11" fmla="*/ 6020 h 10001"/>
            <a:gd name="connsiteX12" fmla="*/ 8892 w 10000"/>
            <a:gd name="connsiteY12" fmla="*/ 3761 h 10001"/>
            <a:gd name="connsiteX13" fmla="*/ 10000 w 10000"/>
            <a:gd name="connsiteY13" fmla="*/ 2257 h 10001"/>
            <a:gd name="connsiteX14" fmla="*/ 10000 w 10000"/>
            <a:gd name="connsiteY14" fmla="*/ 750 h 10001"/>
            <a:gd name="connsiteX15" fmla="*/ 8892 w 10000"/>
            <a:gd name="connsiteY15" fmla="*/ 0 h 10001"/>
            <a:gd name="connsiteX16" fmla="*/ 7780 w 10000"/>
            <a:gd name="connsiteY16" fmla="*/ 0 h 10001"/>
            <a:gd name="connsiteX17" fmla="*/ 9846 w 10000"/>
            <a:gd name="connsiteY17" fmla="*/ 6305 h 10001"/>
            <a:gd name="connsiteX0" fmla="*/ 1110 w 10041"/>
            <a:gd name="connsiteY0" fmla="*/ 4893 h 10001"/>
            <a:gd name="connsiteX1" fmla="*/ 0 w 10041"/>
            <a:gd name="connsiteY1" fmla="*/ 7529 h 10001"/>
            <a:gd name="connsiteX2" fmla="*/ 552 w 10041"/>
            <a:gd name="connsiteY2" fmla="*/ 9784 h 10001"/>
            <a:gd name="connsiteX3" fmla="*/ 1666 w 10041"/>
            <a:gd name="connsiteY3" fmla="*/ 9784 h 10001"/>
            <a:gd name="connsiteX4" fmla="*/ 2779 w 10041"/>
            <a:gd name="connsiteY4" fmla="*/ 8658 h 10001"/>
            <a:gd name="connsiteX5" fmla="*/ 2223 w 10041"/>
            <a:gd name="connsiteY5" fmla="*/ 6020 h 10001"/>
            <a:gd name="connsiteX6" fmla="*/ 5002 w 10041"/>
            <a:gd name="connsiteY6" fmla="*/ 6020 h 10001"/>
            <a:gd name="connsiteX7" fmla="*/ 6111 w 10041"/>
            <a:gd name="connsiteY7" fmla="*/ 7529 h 10001"/>
            <a:gd name="connsiteX8" fmla="*/ 8332 w 10041"/>
            <a:gd name="connsiteY8" fmla="*/ 7529 h 10001"/>
            <a:gd name="connsiteX9" fmla="*/ 8332 w 10041"/>
            <a:gd name="connsiteY9" fmla="*/ 6401 h 10001"/>
            <a:gd name="connsiteX10" fmla="*/ 8892 w 10041"/>
            <a:gd name="connsiteY10" fmla="*/ 5645 h 10001"/>
            <a:gd name="connsiteX11" fmla="*/ 9444 w 10041"/>
            <a:gd name="connsiteY11" fmla="*/ 6020 h 10001"/>
            <a:gd name="connsiteX12" fmla="*/ 10000 w 10041"/>
            <a:gd name="connsiteY12" fmla="*/ 2257 h 10001"/>
            <a:gd name="connsiteX13" fmla="*/ 10000 w 10041"/>
            <a:gd name="connsiteY13" fmla="*/ 750 h 10001"/>
            <a:gd name="connsiteX14" fmla="*/ 8892 w 10041"/>
            <a:gd name="connsiteY14" fmla="*/ 0 h 10001"/>
            <a:gd name="connsiteX15" fmla="*/ 7780 w 10041"/>
            <a:gd name="connsiteY15" fmla="*/ 0 h 10001"/>
            <a:gd name="connsiteX16" fmla="*/ 9846 w 10041"/>
            <a:gd name="connsiteY16" fmla="*/ 6305 h 10001"/>
            <a:gd name="connsiteX0" fmla="*/ 1110 w 10011"/>
            <a:gd name="connsiteY0" fmla="*/ 4893 h 10001"/>
            <a:gd name="connsiteX1" fmla="*/ 0 w 10011"/>
            <a:gd name="connsiteY1" fmla="*/ 7529 h 10001"/>
            <a:gd name="connsiteX2" fmla="*/ 552 w 10011"/>
            <a:gd name="connsiteY2" fmla="*/ 9784 h 10001"/>
            <a:gd name="connsiteX3" fmla="*/ 1666 w 10011"/>
            <a:gd name="connsiteY3" fmla="*/ 9784 h 10001"/>
            <a:gd name="connsiteX4" fmla="*/ 2779 w 10011"/>
            <a:gd name="connsiteY4" fmla="*/ 8658 h 10001"/>
            <a:gd name="connsiteX5" fmla="*/ 2223 w 10011"/>
            <a:gd name="connsiteY5" fmla="*/ 6020 h 10001"/>
            <a:gd name="connsiteX6" fmla="*/ 5002 w 10011"/>
            <a:gd name="connsiteY6" fmla="*/ 6020 h 10001"/>
            <a:gd name="connsiteX7" fmla="*/ 6111 w 10011"/>
            <a:gd name="connsiteY7" fmla="*/ 7529 h 10001"/>
            <a:gd name="connsiteX8" fmla="*/ 8332 w 10011"/>
            <a:gd name="connsiteY8" fmla="*/ 7529 h 10001"/>
            <a:gd name="connsiteX9" fmla="*/ 8332 w 10011"/>
            <a:gd name="connsiteY9" fmla="*/ 6401 h 10001"/>
            <a:gd name="connsiteX10" fmla="*/ 8892 w 10011"/>
            <a:gd name="connsiteY10" fmla="*/ 5645 h 10001"/>
            <a:gd name="connsiteX11" fmla="*/ 9444 w 10011"/>
            <a:gd name="connsiteY11" fmla="*/ 6020 h 10001"/>
            <a:gd name="connsiteX12" fmla="*/ 10000 w 10011"/>
            <a:gd name="connsiteY12" fmla="*/ 2257 h 10001"/>
            <a:gd name="connsiteX13" fmla="*/ 8892 w 10011"/>
            <a:gd name="connsiteY13" fmla="*/ 0 h 10001"/>
            <a:gd name="connsiteX14" fmla="*/ 7780 w 10011"/>
            <a:gd name="connsiteY14" fmla="*/ 0 h 10001"/>
            <a:gd name="connsiteX15" fmla="*/ 9846 w 10011"/>
            <a:gd name="connsiteY15" fmla="*/ 6305 h 1000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0" fmla="*/ 1110 w 10067"/>
            <a:gd name="connsiteY0" fmla="*/ 5033 h 10141"/>
            <a:gd name="connsiteX1" fmla="*/ 0 w 10067"/>
            <a:gd name="connsiteY1" fmla="*/ 7669 h 10141"/>
            <a:gd name="connsiteX2" fmla="*/ 552 w 10067"/>
            <a:gd name="connsiteY2" fmla="*/ 9924 h 10141"/>
            <a:gd name="connsiteX3" fmla="*/ 1666 w 10067"/>
            <a:gd name="connsiteY3" fmla="*/ 9924 h 10141"/>
            <a:gd name="connsiteX4" fmla="*/ 2779 w 10067"/>
            <a:gd name="connsiteY4" fmla="*/ 8798 h 10141"/>
            <a:gd name="connsiteX5" fmla="*/ 2223 w 10067"/>
            <a:gd name="connsiteY5" fmla="*/ 6160 h 10141"/>
            <a:gd name="connsiteX6" fmla="*/ 5002 w 10067"/>
            <a:gd name="connsiteY6" fmla="*/ 6160 h 10141"/>
            <a:gd name="connsiteX7" fmla="*/ 6111 w 10067"/>
            <a:gd name="connsiteY7" fmla="*/ 7669 h 10141"/>
            <a:gd name="connsiteX8" fmla="*/ 8332 w 10067"/>
            <a:gd name="connsiteY8" fmla="*/ 7669 h 10141"/>
            <a:gd name="connsiteX9" fmla="*/ 8332 w 10067"/>
            <a:gd name="connsiteY9" fmla="*/ 6541 h 10141"/>
            <a:gd name="connsiteX10" fmla="*/ 8892 w 10067"/>
            <a:gd name="connsiteY10" fmla="*/ 5785 h 10141"/>
            <a:gd name="connsiteX11" fmla="*/ 9444 w 10067"/>
            <a:gd name="connsiteY11" fmla="*/ 6160 h 10141"/>
            <a:gd name="connsiteX12" fmla="*/ 10000 w 10067"/>
            <a:gd name="connsiteY12" fmla="*/ 2397 h 10141"/>
            <a:gd name="connsiteX13" fmla="*/ 7780 w 10067"/>
            <a:gd name="connsiteY13" fmla="*/ 140 h 10141"/>
            <a:gd name="connsiteX14" fmla="*/ 9846 w 10067"/>
            <a:gd name="connsiteY14" fmla="*/ 6445 h 10141"/>
            <a:gd name="connsiteX15" fmla="*/ 1110 w 10067"/>
            <a:gd name="connsiteY15" fmla="*/ 5033 h 10141"/>
            <a:gd name="connsiteX0" fmla="*/ 7780 w 16514"/>
            <a:gd name="connsiteY0" fmla="*/ 0 h 10001"/>
            <a:gd name="connsiteX1" fmla="*/ 9846 w 16514"/>
            <a:gd name="connsiteY1" fmla="*/ 6305 h 10001"/>
            <a:gd name="connsiteX2" fmla="*/ 1110 w 16514"/>
            <a:gd name="connsiteY2" fmla="*/ 4893 h 10001"/>
            <a:gd name="connsiteX3" fmla="*/ 0 w 16514"/>
            <a:gd name="connsiteY3" fmla="*/ 7529 h 10001"/>
            <a:gd name="connsiteX4" fmla="*/ 552 w 16514"/>
            <a:gd name="connsiteY4" fmla="*/ 9784 h 10001"/>
            <a:gd name="connsiteX5" fmla="*/ 1666 w 16514"/>
            <a:gd name="connsiteY5" fmla="*/ 9784 h 10001"/>
            <a:gd name="connsiteX6" fmla="*/ 2779 w 16514"/>
            <a:gd name="connsiteY6" fmla="*/ 8658 h 10001"/>
            <a:gd name="connsiteX7" fmla="*/ 2223 w 16514"/>
            <a:gd name="connsiteY7" fmla="*/ 6020 h 10001"/>
            <a:gd name="connsiteX8" fmla="*/ 5002 w 16514"/>
            <a:gd name="connsiteY8" fmla="*/ 6020 h 10001"/>
            <a:gd name="connsiteX9" fmla="*/ 6111 w 16514"/>
            <a:gd name="connsiteY9" fmla="*/ 7529 h 10001"/>
            <a:gd name="connsiteX10" fmla="*/ 8332 w 16514"/>
            <a:gd name="connsiteY10" fmla="*/ 7529 h 10001"/>
            <a:gd name="connsiteX11" fmla="*/ 8332 w 16514"/>
            <a:gd name="connsiteY11" fmla="*/ 6401 h 10001"/>
            <a:gd name="connsiteX12" fmla="*/ 8892 w 16514"/>
            <a:gd name="connsiteY12" fmla="*/ 5645 h 10001"/>
            <a:gd name="connsiteX13" fmla="*/ 9444 w 16514"/>
            <a:gd name="connsiteY13" fmla="*/ 6020 h 10001"/>
            <a:gd name="connsiteX14" fmla="*/ 16514 w 16514"/>
            <a:gd name="connsiteY14" fmla="*/ 6681 h 10001"/>
            <a:gd name="connsiteX0" fmla="*/ 7780 w 16514"/>
            <a:gd name="connsiteY0" fmla="*/ 445 h 10446"/>
            <a:gd name="connsiteX1" fmla="*/ 7465 w 16514"/>
            <a:gd name="connsiteY1" fmla="*/ 473 h 10446"/>
            <a:gd name="connsiteX2" fmla="*/ 9846 w 16514"/>
            <a:gd name="connsiteY2" fmla="*/ 6750 h 10446"/>
            <a:gd name="connsiteX3" fmla="*/ 1110 w 16514"/>
            <a:gd name="connsiteY3" fmla="*/ 5338 h 10446"/>
            <a:gd name="connsiteX4" fmla="*/ 0 w 16514"/>
            <a:gd name="connsiteY4" fmla="*/ 7974 h 10446"/>
            <a:gd name="connsiteX5" fmla="*/ 552 w 16514"/>
            <a:gd name="connsiteY5" fmla="*/ 10229 h 10446"/>
            <a:gd name="connsiteX6" fmla="*/ 1666 w 16514"/>
            <a:gd name="connsiteY6" fmla="*/ 10229 h 10446"/>
            <a:gd name="connsiteX7" fmla="*/ 2779 w 16514"/>
            <a:gd name="connsiteY7" fmla="*/ 9103 h 10446"/>
            <a:gd name="connsiteX8" fmla="*/ 2223 w 16514"/>
            <a:gd name="connsiteY8" fmla="*/ 6465 h 10446"/>
            <a:gd name="connsiteX9" fmla="*/ 5002 w 16514"/>
            <a:gd name="connsiteY9" fmla="*/ 6465 h 10446"/>
            <a:gd name="connsiteX10" fmla="*/ 6111 w 16514"/>
            <a:gd name="connsiteY10" fmla="*/ 7974 h 10446"/>
            <a:gd name="connsiteX11" fmla="*/ 8332 w 16514"/>
            <a:gd name="connsiteY11" fmla="*/ 7974 h 10446"/>
            <a:gd name="connsiteX12" fmla="*/ 8332 w 16514"/>
            <a:gd name="connsiteY12" fmla="*/ 6846 h 10446"/>
            <a:gd name="connsiteX13" fmla="*/ 8892 w 16514"/>
            <a:gd name="connsiteY13" fmla="*/ 6090 h 10446"/>
            <a:gd name="connsiteX14" fmla="*/ 9444 w 16514"/>
            <a:gd name="connsiteY14" fmla="*/ 6465 h 10446"/>
            <a:gd name="connsiteX15" fmla="*/ 16514 w 16514"/>
            <a:gd name="connsiteY15" fmla="*/ 7126 h 10446"/>
            <a:gd name="connsiteX0" fmla="*/ 7465 w 16514"/>
            <a:gd name="connsiteY0" fmla="*/ 0 h 9973"/>
            <a:gd name="connsiteX1" fmla="*/ 9846 w 16514"/>
            <a:gd name="connsiteY1" fmla="*/ 6277 h 9973"/>
            <a:gd name="connsiteX2" fmla="*/ 1110 w 16514"/>
            <a:gd name="connsiteY2" fmla="*/ 4865 h 9973"/>
            <a:gd name="connsiteX3" fmla="*/ 0 w 16514"/>
            <a:gd name="connsiteY3" fmla="*/ 7501 h 9973"/>
            <a:gd name="connsiteX4" fmla="*/ 552 w 16514"/>
            <a:gd name="connsiteY4" fmla="*/ 9756 h 9973"/>
            <a:gd name="connsiteX5" fmla="*/ 1666 w 16514"/>
            <a:gd name="connsiteY5" fmla="*/ 9756 h 9973"/>
            <a:gd name="connsiteX6" fmla="*/ 2779 w 16514"/>
            <a:gd name="connsiteY6" fmla="*/ 8630 h 9973"/>
            <a:gd name="connsiteX7" fmla="*/ 2223 w 16514"/>
            <a:gd name="connsiteY7" fmla="*/ 5992 h 9973"/>
            <a:gd name="connsiteX8" fmla="*/ 5002 w 16514"/>
            <a:gd name="connsiteY8" fmla="*/ 5992 h 9973"/>
            <a:gd name="connsiteX9" fmla="*/ 6111 w 16514"/>
            <a:gd name="connsiteY9" fmla="*/ 7501 h 9973"/>
            <a:gd name="connsiteX10" fmla="*/ 8332 w 16514"/>
            <a:gd name="connsiteY10" fmla="*/ 7501 h 9973"/>
            <a:gd name="connsiteX11" fmla="*/ 8332 w 16514"/>
            <a:gd name="connsiteY11" fmla="*/ 6373 h 9973"/>
            <a:gd name="connsiteX12" fmla="*/ 8892 w 16514"/>
            <a:gd name="connsiteY12" fmla="*/ 5617 h 9973"/>
            <a:gd name="connsiteX13" fmla="*/ 9444 w 16514"/>
            <a:gd name="connsiteY13" fmla="*/ 5992 h 9973"/>
            <a:gd name="connsiteX14" fmla="*/ 16514 w 16514"/>
            <a:gd name="connsiteY14" fmla="*/ 6653 h 9973"/>
            <a:gd name="connsiteX0" fmla="*/ 5962 w 10000"/>
            <a:gd name="connsiteY0" fmla="*/ 1504 h 5209"/>
            <a:gd name="connsiteX1" fmla="*/ 672 w 10000"/>
            <a:gd name="connsiteY1" fmla="*/ 88 h 5209"/>
            <a:gd name="connsiteX2" fmla="*/ 0 w 10000"/>
            <a:gd name="connsiteY2" fmla="*/ 2731 h 5209"/>
            <a:gd name="connsiteX3" fmla="*/ 334 w 10000"/>
            <a:gd name="connsiteY3" fmla="*/ 4992 h 5209"/>
            <a:gd name="connsiteX4" fmla="*/ 1009 w 10000"/>
            <a:gd name="connsiteY4" fmla="*/ 4992 h 5209"/>
            <a:gd name="connsiteX5" fmla="*/ 1683 w 10000"/>
            <a:gd name="connsiteY5" fmla="*/ 3863 h 5209"/>
            <a:gd name="connsiteX6" fmla="*/ 1346 w 10000"/>
            <a:gd name="connsiteY6" fmla="*/ 1218 h 5209"/>
            <a:gd name="connsiteX7" fmla="*/ 3029 w 10000"/>
            <a:gd name="connsiteY7" fmla="*/ 1218 h 5209"/>
            <a:gd name="connsiteX8" fmla="*/ 3700 w 10000"/>
            <a:gd name="connsiteY8" fmla="*/ 2731 h 5209"/>
            <a:gd name="connsiteX9" fmla="*/ 5045 w 10000"/>
            <a:gd name="connsiteY9" fmla="*/ 2731 h 5209"/>
            <a:gd name="connsiteX10" fmla="*/ 5045 w 10000"/>
            <a:gd name="connsiteY10" fmla="*/ 1600 h 5209"/>
            <a:gd name="connsiteX11" fmla="*/ 5385 w 10000"/>
            <a:gd name="connsiteY11" fmla="*/ 842 h 5209"/>
            <a:gd name="connsiteX12" fmla="*/ 5719 w 10000"/>
            <a:gd name="connsiteY12" fmla="*/ 1218 h 5209"/>
            <a:gd name="connsiteX13" fmla="*/ 10000 w 10000"/>
            <a:gd name="connsiteY13" fmla="*/ 1881 h 5209"/>
            <a:gd name="connsiteX0" fmla="*/ 5962 w 5962"/>
            <a:gd name="connsiteY0" fmla="*/ 2718 h 9832"/>
            <a:gd name="connsiteX1" fmla="*/ 672 w 5962"/>
            <a:gd name="connsiteY1" fmla="*/ 0 h 9832"/>
            <a:gd name="connsiteX2" fmla="*/ 0 w 5962"/>
            <a:gd name="connsiteY2" fmla="*/ 5074 h 9832"/>
            <a:gd name="connsiteX3" fmla="*/ 334 w 5962"/>
            <a:gd name="connsiteY3" fmla="*/ 9414 h 9832"/>
            <a:gd name="connsiteX4" fmla="*/ 1009 w 5962"/>
            <a:gd name="connsiteY4" fmla="*/ 9414 h 9832"/>
            <a:gd name="connsiteX5" fmla="*/ 1683 w 5962"/>
            <a:gd name="connsiteY5" fmla="*/ 7247 h 9832"/>
            <a:gd name="connsiteX6" fmla="*/ 1346 w 5962"/>
            <a:gd name="connsiteY6" fmla="*/ 2169 h 9832"/>
            <a:gd name="connsiteX7" fmla="*/ 3029 w 5962"/>
            <a:gd name="connsiteY7" fmla="*/ 2169 h 9832"/>
            <a:gd name="connsiteX8" fmla="*/ 3700 w 5962"/>
            <a:gd name="connsiteY8" fmla="*/ 5074 h 9832"/>
            <a:gd name="connsiteX9" fmla="*/ 5045 w 5962"/>
            <a:gd name="connsiteY9" fmla="*/ 5074 h 9832"/>
            <a:gd name="connsiteX10" fmla="*/ 5045 w 5962"/>
            <a:gd name="connsiteY10" fmla="*/ 2903 h 9832"/>
            <a:gd name="connsiteX11" fmla="*/ 5385 w 5962"/>
            <a:gd name="connsiteY11" fmla="*/ 1447 h 9832"/>
            <a:gd name="connsiteX12" fmla="*/ 5719 w 5962"/>
            <a:gd name="connsiteY12" fmla="*/ 2169 h 9832"/>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11" fmla="*/ 9032 w 10000"/>
            <a:gd name="connsiteY11" fmla="*/ 1472 h 10000"/>
            <a:gd name="connsiteX0" fmla="*/ 10000 w 10000"/>
            <a:gd name="connsiteY0" fmla="*/ 2764 h 10000"/>
            <a:gd name="connsiteX1" fmla="*/ 1127 w 10000"/>
            <a:gd name="connsiteY1" fmla="*/ 0 h 10000"/>
            <a:gd name="connsiteX2" fmla="*/ 0 w 10000"/>
            <a:gd name="connsiteY2" fmla="*/ 5161 h 10000"/>
            <a:gd name="connsiteX3" fmla="*/ 560 w 10000"/>
            <a:gd name="connsiteY3" fmla="*/ 9575 h 10000"/>
            <a:gd name="connsiteX4" fmla="*/ 1692 w 10000"/>
            <a:gd name="connsiteY4" fmla="*/ 9575 h 10000"/>
            <a:gd name="connsiteX5" fmla="*/ 2823 w 10000"/>
            <a:gd name="connsiteY5" fmla="*/ 7371 h 10000"/>
            <a:gd name="connsiteX6" fmla="*/ 2258 w 10000"/>
            <a:gd name="connsiteY6" fmla="*/ 2206 h 10000"/>
            <a:gd name="connsiteX7" fmla="*/ 5081 w 10000"/>
            <a:gd name="connsiteY7" fmla="*/ 2206 h 10000"/>
            <a:gd name="connsiteX8" fmla="*/ 6206 w 10000"/>
            <a:gd name="connsiteY8" fmla="*/ 5161 h 10000"/>
            <a:gd name="connsiteX9" fmla="*/ 8462 w 10000"/>
            <a:gd name="connsiteY9" fmla="*/ 5161 h 10000"/>
            <a:gd name="connsiteX10" fmla="*/ 8462 w 10000"/>
            <a:gd name="connsiteY10" fmla="*/ 2953 h 10000"/>
            <a:gd name="connsiteX0" fmla="*/ 1127 w 8462"/>
            <a:gd name="connsiteY0" fmla="*/ 0 h 10000"/>
            <a:gd name="connsiteX1" fmla="*/ 0 w 8462"/>
            <a:gd name="connsiteY1" fmla="*/ 5161 h 10000"/>
            <a:gd name="connsiteX2" fmla="*/ 560 w 8462"/>
            <a:gd name="connsiteY2" fmla="*/ 9575 h 10000"/>
            <a:gd name="connsiteX3" fmla="*/ 1692 w 8462"/>
            <a:gd name="connsiteY3" fmla="*/ 9575 h 10000"/>
            <a:gd name="connsiteX4" fmla="*/ 2823 w 8462"/>
            <a:gd name="connsiteY4" fmla="*/ 7371 h 10000"/>
            <a:gd name="connsiteX5" fmla="*/ 2258 w 8462"/>
            <a:gd name="connsiteY5" fmla="*/ 2206 h 10000"/>
            <a:gd name="connsiteX6" fmla="*/ 5081 w 8462"/>
            <a:gd name="connsiteY6" fmla="*/ 2206 h 10000"/>
            <a:gd name="connsiteX7" fmla="*/ 6206 w 8462"/>
            <a:gd name="connsiteY7" fmla="*/ 5161 h 10000"/>
            <a:gd name="connsiteX8" fmla="*/ 8462 w 8462"/>
            <a:gd name="connsiteY8" fmla="*/ 5161 h 10000"/>
            <a:gd name="connsiteX9" fmla="*/ 8462 w 8462"/>
            <a:gd name="connsiteY9" fmla="*/ 2953 h 10000"/>
            <a:gd name="connsiteX0" fmla="*/ 1332 w 10000"/>
            <a:gd name="connsiteY0" fmla="*/ 0 h 10000"/>
            <a:gd name="connsiteX1" fmla="*/ 0 w 10000"/>
            <a:gd name="connsiteY1" fmla="*/ 5161 h 10000"/>
            <a:gd name="connsiteX2" fmla="*/ 662 w 10000"/>
            <a:gd name="connsiteY2" fmla="*/ 9575 h 10000"/>
            <a:gd name="connsiteX3" fmla="*/ 2000 w 10000"/>
            <a:gd name="connsiteY3" fmla="*/ 9575 h 10000"/>
            <a:gd name="connsiteX4" fmla="*/ 3336 w 10000"/>
            <a:gd name="connsiteY4" fmla="*/ 7371 h 10000"/>
            <a:gd name="connsiteX5" fmla="*/ 2668 w 10000"/>
            <a:gd name="connsiteY5" fmla="*/ 2206 h 10000"/>
            <a:gd name="connsiteX6" fmla="*/ 6004 w 10000"/>
            <a:gd name="connsiteY6" fmla="*/ 2206 h 10000"/>
            <a:gd name="connsiteX7" fmla="*/ 7334 w 10000"/>
            <a:gd name="connsiteY7" fmla="*/ 5161 h 10000"/>
            <a:gd name="connsiteX8" fmla="*/ 10000 w 10000"/>
            <a:gd name="connsiteY8" fmla="*/ 5161 h 10000"/>
            <a:gd name="connsiteX0" fmla="*/ 1332 w 7334"/>
            <a:gd name="connsiteY0" fmla="*/ 0 h 10000"/>
            <a:gd name="connsiteX1" fmla="*/ 0 w 7334"/>
            <a:gd name="connsiteY1" fmla="*/ 5161 h 10000"/>
            <a:gd name="connsiteX2" fmla="*/ 662 w 7334"/>
            <a:gd name="connsiteY2" fmla="*/ 9575 h 10000"/>
            <a:gd name="connsiteX3" fmla="*/ 2000 w 7334"/>
            <a:gd name="connsiteY3" fmla="*/ 9575 h 10000"/>
            <a:gd name="connsiteX4" fmla="*/ 3336 w 7334"/>
            <a:gd name="connsiteY4" fmla="*/ 7371 h 10000"/>
            <a:gd name="connsiteX5" fmla="*/ 2668 w 7334"/>
            <a:gd name="connsiteY5" fmla="*/ 2206 h 10000"/>
            <a:gd name="connsiteX6" fmla="*/ 6004 w 7334"/>
            <a:gd name="connsiteY6" fmla="*/ 2206 h 10000"/>
            <a:gd name="connsiteX7" fmla="*/ 7334 w 7334"/>
            <a:gd name="connsiteY7" fmla="*/ 5161 h 10000"/>
            <a:gd name="connsiteX0" fmla="*/ 1816 w 8187"/>
            <a:gd name="connsiteY0" fmla="*/ 0 h 10000"/>
            <a:gd name="connsiteX1" fmla="*/ 0 w 8187"/>
            <a:gd name="connsiteY1" fmla="*/ 5161 h 10000"/>
            <a:gd name="connsiteX2" fmla="*/ 903 w 8187"/>
            <a:gd name="connsiteY2" fmla="*/ 9575 h 10000"/>
            <a:gd name="connsiteX3" fmla="*/ 2727 w 8187"/>
            <a:gd name="connsiteY3" fmla="*/ 9575 h 10000"/>
            <a:gd name="connsiteX4" fmla="*/ 4549 w 8187"/>
            <a:gd name="connsiteY4" fmla="*/ 7371 h 10000"/>
            <a:gd name="connsiteX5" fmla="*/ 3638 w 8187"/>
            <a:gd name="connsiteY5" fmla="*/ 2206 h 10000"/>
            <a:gd name="connsiteX6" fmla="*/ 8187 w 8187"/>
            <a:gd name="connsiteY6" fmla="*/ 2206 h 10000"/>
            <a:gd name="connsiteX0" fmla="*/ 2218 w 5556"/>
            <a:gd name="connsiteY0" fmla="*/ 0 h 10000"/>
            <a:gd name="connsiteX1" fmla="*/ 0 w 5556"/>
            <a:gd name="connsiteY1" fmla="*/ 5161 h 10000"/>
            <a:gd name="connsiteX2" fmla="*/ 1103 w 5556"/>
            <a:gd name="connsiteY2" fmla="*/ 9575 h 10000"/>
            <a:gd name="connsiteX3" fmla="*/ 3331 w 5556"/>
            <a:gd name="connsiteY3" fmla="*/ 9575 h 10000"/>
            <a:gd name="connsiteX4" fmla="*/ 5556 w 5556"/>
            <a:gd name="connsiteY4" fmla="*/ 7371 h 10000"/>
            <a:gd name="connsiteX5" fmla="*/ 4444 w 5556"/>
            <a:gd name="connsiteY5" fmla="*/ 2206 h 10000"/>
            <a:gd name="connsiteX0" fmla="*/ 2781 w 10010"/>
            <a:gd name="connsiteY0" fmla="*/ 50 h 7794"/>
            <a:gd name="connsiteX1" fmla="*/ 10 w 10010"/>
            <a:gd name="connsiteY1" fmla="*/ 2955 h 7794"/>
            <a:gd name="connsiteX2" fmla="*/ 1995 w 10010"/>
            <a:gd name="connsiteY2" fmla="*/ 7369 h 7794"/>
            <a:gd name="connsiteX3" fmla="*/ 6005 w 10010"/>
            <a:gd name="connsiteY3" fmla="*/ 7369 h 7794"/>
            <a:gd name="connsiteX4" fmla="*/ 10010 w 10010"/>
            <a:gd name="connsiteY4" fmla="*/ 5165 h 7794"/>
            <a:gd name="connsiteX5" fmla="*/ 8009 w 10010"/>
            <a:gd name="connsiteY5" fmla="*/ 0 h 7794"/>
            <a:gd name="connsiteX0" fmla="*/ 2778 w 10000"/>
            <a:gd name="connsiteY0" fmla="*/ 64 h 10000"/>
            <a:gd name="connsiteX1" fmla="*/ 10 w 10000"/>
            <a:gd name="connsiteY1" fmla="*/ 3791 h 10000"/>
            <a:gd name="connsiteX2" fmla="*/ 1993 w 10000"/>
            <a:gd name="connsiteY2" fmla="*/ 9455 h 10000"/>
            <a:gd name="connsiteX3" fmla="*/ 5999 w 10000"/>
            <a:gd name="connsiteY3" fmla="*/ 9455 h 10000"/>
            <a:gd name="connsiteX4" fmla="*/ 10000 w 10000"/>
            <a:gd name="connsiteY4" fmla="*/ 6627 h 10000"/>
            <a:gd name="connsiteX5" fmla="*/ 8001 w 10000"/>
            <a:gd name="connsiteY5" fmla="*/ 0 h 10000"/>
            <a:gd name="connsiteX6" fmla="*/ 2778 w 10000"/>
            <a:gd name="connsiteY6" fmla="*/ 64 h 10000"/>
            <a:gd name="connsiteX0" fmla="*/ 4039 w 10042"/>
            <a:gd name="connsiteY0" fmla="*/ 3050 h 10092"/>
            <a:gd name="connsiteX1" fmla="*/ 52 w 10042"/>
            <a:gd name="connsiteY1" fmla="*/ 3883 h 10092"/>
            <a:gd name="connsiteX2" fmla="*/ 2035 w 10042"/>
            <a:gd name="connsiteY2" fmla="*/ 9547 h 10092"/>
            <a:gd name="connsiteX3" fmla="*/ 6041 w 10042"/>
            <a:gd name="connsiteY3" fmla="*/ 9547 h 10092"/>
            <a:gd name="connsiteX4" fmla="*/ 10042 w 10042"/>
            <a:gd name="connsiteY4" fmla="*/ 6719 h 10092"/>
            <a:gd name="connsiteX5" fmla="*/ 8043 w 10042"/>
            <a:gd name="connsiteY5" fmla="*/ 92 h 10092"/>
            <a:gd name="connsiteX6" fmla="*/ 4039 w 10042"/>
            <a:gd name="connsiteY6" fmla="*/ 3050 h 10092"/>
            <a:gd name="connsiteX0" fmla="*/ 4039 w 10094"/>
            <a:gd name="connsiteY0" fmla="*/ 332 h 7374"/>
            <a:gd name="connsiteX1" fmla="*/ 52 w 10094"/>
            <a:gd name="connsiteY1" fmla="*/ 1165 h 7374"/>
            <a:gd name="connsiteX2" fmla="*/ 2035 w 10094"/>
            <a:gd name="connsiteY2" fmla="*/ 6829 h 7374"/>
            <a:gd name="connsiteX3" fmla="*/ 6041 w 10094"/>
            <a:gd name="connsiteY3" fmla="*/ 6829 h 7374"/>
            <a:gd name="connsiteX4" fmla="*/ 10042 w 10094"/>
            <a:gd name="connsiteY4" fmla="*/ 4001 h 7374"/>
            <a:gd name="connsiteX5" fmla="*/ 8043 w 10094"/>
            <a:gd name="connsiteY5" fmla="*/ 1425 h 7374"/>
            <a:gd name="connsiteX6" fmla="*/ 4039 w 10094"/>
            <a:gd name="connsiteY6" fmla="*/ 332 h 7374"/>
            <a:gd name="connsiteX0" fmla="*/ 4001 w 9999"/>
            <a:gd name="connsiteY0" fmla="*/ 1057 h 8645"/>
            <a:gd name="connsiteX1" fmla="*/ 52 w 9999"/>
            <a:gd name="connsiteY1" fmla="*/ 225 h 8645"/>
            <a:gd name="connsiteX2" fmla="*/ 2016 w 9999"/>
            <a:gd name="connsiteY2" fmla="*/ 7906 h 8645"/>
            <a:gd name="connsiteX3" fmla="*/ 5985 w 9999"/>
            <a:gd name="connsiteY3" fmla="*/ 7906 h 8645"/>
            <a:gd name="connsiteX4" fmla="*/ 9948 w 9999"/>
            <a:gd name="connsiteY4" fmla="*/ 4071 h 8645"/>
            <a:gd name="connsiteX5" fmla="*/ 7968 w 9999"/>
            <a:gd name="connsiteY5" fmla="*/ 577 h 8645"/>
            <a:gd name="connsiteX6" fmla="*/ 4001 w 9999"/>
            <a:gd name="connsiteY6" fmla="*/ 1057 h 8645"/>
            <a:gd name="connsiteX0" fmla="*/ 2875 w 8874"/>
            <a:gd name="connsiteY0" fmla="*/ 1077 h 9666"/>
            <a:gd name="connsiteX1" fmla="*/ 134 w 8874"/>
            <a:gd name="connsiteY1" fmla="*/ 2838 h 9666"/>
            <a:gd name="connsiteX2" fmla="*/ 890 w 8874"/>
            <a:gd name="connsiteY2" fmla="*/ 8999 h 9666"/>
            <a:gd name="connsiteX3" fmla="*/ 4860 w 8874"/>
            <a:gd name="connsiteY3" fmla="*/ 8999 h 9666"/>
            <a:gd name="connsiteX4" fmla="*/ 8823 w 8874"/>
            <a:gd name="connsiteY4" fmla="*/ 4563 h 9666"/>
            <a:gd name="connsiteX5" fmla="*/ 6843 w 8874"/>
            <a:gd name="connsiteY5" fmla="*/ 521 h 9666"/>
            <a:gd name="connsiteX6" fmla="*/ 2875 w 8874"/>
            <a:gd name="connsiteY6" fmla="*/ 1077 h 9666"/>
            <a:gd name="connsiteX0" fmla="*/ 603 w 10105"/>
            <a:gd name="connsiteY0" fmla="*/ 1114 h 10000"/>
            <a:gd name="connsiteX1" fmla="*/ 237 w 10105"/>
            <a:gd name="connsiteY1" fmla="*/ 2936 h 10000"/>
            <a:gd name="connsiteX2" fmla="*/ 1089 w 10105"/>
            <a:gd name="connsiteY2" fmla="*/ 9310 h 10000"/>
            <a:gd name="connsiteX3" fmla="*/ 5563 w 10105"/>
            <a:gd name="connsiteY3" fmla="*/ 9310 h 10000"/>
            <a:gd name="connsiteX4" fmla="*/ 10029 w 10105"/>
            <a:gd name="connsiteY4" fmla="*/ 4721 h 10000"/>
            <a:gd name="connsiteX5" fmla="*/ 7797 w 10105"/>
            <a:gd name="connsiteY5" fmla="*/ 539 h 10000"/>
            <a:gd name="connsiteX6" fmla="*/ 603 w 10105"/>
            <a:gd name="connsiteY6" fmla="*/ 1114 h 10000"/>
            <a:gd name="connsiteX0" fmla="*/ 403 w 9905"/>
            <a:gd name="connsiteY0" fmla="*/ 1114 h 9908"/>
            <a:gd name="connsiteX1" fmla="*/ 718 w 9905"/>
            <a:gd name="connsiteY1" fmla="*/ 4345 h 9908"/>
            <a:gd name="connsiteX2" fmla="*/ 889 w 9905"/>
            <a:gd name="connsiteY2" fmla="*/ 9310 h 9908"/>
            <a:gd name="connsiteX3" fmla="*/ 5363 w 9905"/>
            <a:gd name="connsiteY3" fmla="*/ 9310 h 9908"/>
            <a:gd name="connsiteX4" fmla="*/ 9829 w 9905"/>
            <a:gd name="connsiteY4" fmla="*/ 4721 h 9908"/>
            <a:gd name="connsiteX5" fmla="*/ 7597 w 9905"/>
            <a:gd name="connsiteY5" fmla="*/ 539 h 9908"/>
            <a:gd name="connsiteX6" fmla="*/ 403 w 9905"/>
            <a:gd name="connsiteY6" fmla="*/ 1114 h 9908"/>
            <a:gd name="connsiteX0" fmla="*/ 407 w 9934"/>
            <a:gd name="connsiteY0" fmla="*/ 1124 h 10302"/>
            <a:gd name="connsiteX1" fmla="*/ 725 w 9934"/>
            <a:gd name="connsiteY1" fmla="*/ 4385 h 10302"/>
            <a:gd name="connsiteX2" fmla="*/ 898 w 9934"/>
            <a:gd name="connsiteY2" fmla="*/ 9396 h 10302"/>
            <a:gd name="connsiteX3" fmla="*/ 8163 w 9934"/>
            <a:gd name="connsiteY3" fmla="*/ 9870 h 10302"/>
            <a:gd name="connsiteX4" fmla="*/ 9923 w 9934"/>
            <a:gd name="connsiteY4" fmla="*/ 4765 h 10302"/>
            <a:gd name="connsiteX5" fmla="*/ 7670 w 9934"/>
            <a:gd name="connsiteY5" fmla="*/ 544 h 10302"/>
            <a:gd name="connsiteX6" fmla="*/ 407 w 9934"/>
            <a:gd name="connsiteY6" fmla="*/ 1124 h 10302"/>
            <a:gd name="connsiteX0" fmla="*/ 409 w 8907"/>
            <a:gd name="connsiteY0" fmla="*/ 1429 h 10338"/>
            <a:gd name="connsiteX1" fmla="*/ 729 w 8907"/>
            <a:gd name="connsiteY1" fmla="*/ 4594 h 10338"/>
            <a:gd name="connsiteX2" fmla="*/ 903 w 8907"/>
            <a:gd name="connsiteY2" fmla="*/ 9459 h 10338"/>
            <a:gd name="connsiteX3" fmla="*/ 8216 w 8907"/>
            <a:gd name="connsiteY3" fmla="*/ 9919 h 10338"/>
            <a:gd name="connsiteX4" fmla="*/ 7720 w 8907"/>
            <a:gd name="connsiteY4" fmla="*/ 866 h 10338"/>
            <a:gd name="connsiteX5" fmla="*/ 409 w 8907"/>
            <a:gd name="connsiteY5" fmla="*/ 1429 h 10338"/>
            <a:gd name="connsiteX0" fmla="*/ 459 w 10577"/>
            <a:gd name="connsiteY0" fmla="*/ 1227 h 9088"/>
            <a:gd name="connsiteX1" fmla="*/ 818 w 10577"/>
            <a:gd name="connsiteY1" fmla="*/ 4289 h 9088"/>
            <a:gd name="connsiteX2" fmla="*/ 1014 w 10577"/>
            <a:gd name="connsiteY2" fmla="*/ 8995 h 9088"/>
            <a:gd name="connsiteX3" fmla="*/ 10001 w 10577"/>
            <a:gd name="connsiteY3" fmla="*/ 7215 h 9088"/>
            <a:gd name="connsiteX4" fmla="*/ 8667 w 10577"/>
            <a:gd name="connsiteY4" fmla="*/ 683 h 9088"/>
            <a:gd name="connsiteX5" fmla="*/ 459 w 10577"/>
            <a:gd name="connsiteY5" fmla="*/ 1227 h 9088"/>
            <a:gd name="connsiteX0" fmla="*/ 456 w 9967"/>
            <a:gd name="connsiteY0" fmla="*/ 1350 h 8428"/>
            <a:gd name="connsiteX1" fmla="*/ 795 w 9967"/>
            <a:gd name="connsiteY1" fmla="*/ 4719 h 8428"/>
            <a:gd name="connsiteX2" fmla="*/ 1715 w 9967"/>
            <a:gd name="connsiteY2" fmla="*/ 7449 h 8428"/>
            <a:gd name="connsiteX3" fmla="*/ 9477 w 9967"/>
            <a:gd name="connsiteY3" fmla="*/ 7939 h 8428"/>
            <a:gd name="connsiteX4" fmla="*/ 8216 w 9967"/>
            <a:gd name="connsiteY4" fmla="*/ 752 h 8428"/>
            <a:gd name="connsiteX5" fmla="*/ 456 w 9967"/>
            <a:gd name="connsiteY5" fmla="*/ 1350 h 8428"/>
            <a:gd name="connsiteX0" fmla="*/ 492 w 10034"/>
            <a:gd name="connsiteY0" fmla="*/ 1602 h 10162"/>
            <a:gd name="connsiteX1" fmla="*/ 1755 w 10034"/>
            <a:gd name="connsiteY1" fmla="*/ 8838 h 10162"/>
            <a:gd name="connsiteX2" fmla="*/ 9542 w 10034"/>
            <a:gd name="connsiteY2" fmla="*/ 9420 h 10162"/>
            <a:gd name="connsiteX3" fmla="*/ 8277 w 10034"/>
            <a:gd name="connsiteY3" fmla="*/ 892 h 10162"/>
            <a:gd name="connsiteX4" fmla="*/ 492 w 10034"/>
            <a:gd name="connsiteY4" fmla="*/ 1602 h 10162"/>
            <a:gd name="connsiteX0" fmla="*/ 492 w 9542"/>
            <a:gd name="connsiteY0" fmla="*/ 1602 h 10162"/>
            <a:gd name="connsiteX1" fmla="*/ 1755 w 9542"/>
            <a:gd name="connsiteY1" fmla="*/ 8838 h 10162"/>
            <a:gd name="connsiteX2" fmla="*/ 9542 w 9542"/>
            <a:gd name="connsiteY2" fmla="*/ 9420 h 10162"/>
            <a:gd name="connsiteX3" fmla="*/ 8277 w 9542"/>
            <a:gd name="connsiteY3" fmla="*/ 892 h 10162"/>
            <a:gd name="connsiteX4" fmla="*/ 492 w 9542"/>
            <a:gd name="connsiteY4" fmla="*/ 1602 h 10162"/>
            <a:gd name="connsiteX0" fmla="*/ 516 w 10000"/>
            <a:gd name="connsiteY0" fmla="*/ 698 h 9122"/>
            <a:gd name="connsiteX1" fmla="*/ 1839 w 10000"/>
            <a:gd name="connsiteY1" fmla="*/ 7819 h 9122"/>
            <a:gd name="connsiteX2" fmla="*/ 10000 w 10000"/>
            <a:gd name="connsiteY2" fmla="*/ 8392 h 9122"/>
            <a:gd name="connsiteX3" fmla="*/ 8674 w 10000"/>
            <a:gd name="connsiteY3" fmla="*/ 0 h 9122"/>
            <a:gd name="connsiteX4" fmla="*/ 516 w 10000"/>
            <a:gd name="connsiteY4" fmla="*/ 698 h 9122"/>
            <a:gd name="connsiteX0" fmla="*/ 516 w 10990"/>
            <a:gd name="connsiteY0" fmla="*/ 138 h 9328"/>
            <a:gd name="connsiteX1" fmla="*/ 1839 w 10990"/>
            <a:gd name="connsiteY1" fmla="*/ 7945 h 9328"/>
            <a:gd name="connsiteX2" fmla="*/ 10000 w 10990"/>
            <a:gd name="connsiteY2" fmla="*/ 8573 h 9328"/>
            <a:gd name="connsiteX3" fmla="*/ 10990 w 10990"/>
            <a:gd name="connsiteY3" fmla="*/ 0 h 9328"/>
            <a:gd name="connsiteX4" fmla="*/ 516 w 10990"/>
            <a:gd name="connsiteY4" fmla="*/ 138 h 9328"/>
            <a:gd name="connsiteX0" fmla="*/ 470 w 10715"/>
            <a:gd name="connsiteY0" fmla="*/ 642 h 9505"/>
            <a:gd name="connsiteX1" fmla="*/ 1673 w 10715"/>
            <a:gd name="connsiteY1" fmla="*/ 9011 h 9505"/>
            <a:gd name="connsiteX2" fmla="*/ 9099 w 10715"/>
            <a:gd name="connsiteY2" fmla="*/ 7669 h 9505"/>
            <a:gd name="connsiteX3" fmla="*/ 10000 w 10715"/>
            <a:gd name="connsiteY3" fmla="*/ 494 h 9505"/>
            <a:gd name="connsiteX4" fmla="*/ 470 w 10715"/>
            <a:gd name="connsiteY4" fmla="*/ 642 h 9505"/>
            <a:gd name="connsiteX0" fmla="*/ 439 w 10000"/>
            <a:gd name="connsiteY0" fmla="*/ 675 h 8452"/>
            <a:gd name="connsiteX1" fmla="*/ 1561 w 10000"/>
            <a:gd name="connsiteY1" fmla="*/ 6652 h 8452"/>
            <a:gd name="connsiteX2" fmla="*/ 8492 w 10000"/>
            <a:gd name="connsiteY2" fmla="*/ 8068 h 8452"/>
            <a:gd name="connsiteX3" fmla="*/ 9333 w 10000"/>
            <a:gd name="connsiteY3" fmla="*/ 520 h 8452"/>
            <a:gd name="connsiteX4" fmla="*/ 439 w 10000"/>
            <a:gd name="connsiteY4" fmla="*/ 675 h 8452"/>
            <a:gd name="connsiteX0" fmla="*/ 1438 w 11084"/>
            <a:gd name="connsiteY0" fmla="*/ 799 h 10649"/>
            <a:gd name="connsiteX1" fmla="*/ 593 w 11084"/>
            <a:gd name="connsiteY1" fmla="*/ 9543 h 10649"/>
            <a:gd name="connsiteX2" fmla="*/ 9491 w 11084"/>
            <a:gd name="connsiteY2" fmla="*/ 9546 h 10649"/>
            <a:gd name="connsiteX3" fmla="*/ 10332 w 11084"/>
            <a:gd name="connsiteY3" fmla="*/ 615 h 10649"/>
            <a:gd name="connsiteX4" fmla="*/ 1438 w 11084"/>
            <a:gd name="connsiteY4" fmla="*/ 799 h 10649"/>
            <a:gd name="connsiteX0" fmla="*/ 2458 w 10698"/>
            <a:gd name="connsiteY0" fmla="*/ 2134 h 10210"/>
            <a:gd name="connsiteX1" fmla="*/ 302 w 10698"/>
            <a:gd name="connsiteY1" fmla="*/ 9205 h 10210"/>
            <a:gd name="connsiteX2" fmla="*/ 9200 w 10698"/>
            <a:gd name="connsiteY2" fmla="*/ 9208 h 10210"/>
            <a:gd name="connsiteX3" fmla="*/ 10041 w 10698"/>
            <a:gd name="connsiteY3" fmla="*/ 277 h 10210"/>
            <a:gd name="connsiteX4" fmla="*/ 2458 w 10698"/>
            <a:gd name="connsiteY4" fmla="*/ 2134 h 10210"/>
            <a:gd name="connsiteX0" fmla="*/ 892 w 9046"/>
            <a:gd name="connsiteY0" fmla="*/ 2134 h 9622"/>
            <a:gd name="connsiteX1" fmla="*/ 703 w 9046"/>
            <a:gd name="connsiteY1" fmla="*/ 7532 h 9622"/>
            <a:gd name="connsiteX2" fmla="*/ 7634 w 9046"/>
            <a:gd name="connsiteY2" fmla="*/ 9208 h 9622"/>
            <a:gd name="connsiteX3" fmla="*/ 8475 w 9046"/>
            <a:gd name="connsiteY3" fmla="*/ 277 h 9622"/>
            <a:gd name="connsiteX4" fmla="*/ 892 w 9046"/>
            <a:gd name="connsiteY4" fmla="*/ 2134 h 9622"/>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310 h 10764"/>
            <a:gd name="connsiteX1" fmla="*/ 777 w 10000"/>
            <a:gd name="connsiteY1" fmla="*/ 8528 h 10764"/>
            <a:gd name="connsiteX2" fmla="*/ 8439 w 10000"/>
            <a:gd name="connsiteY2" fmla="*/ 10270 h 10764"/>
            <a:gd name="connsiteX3" fmla="*/ 9369 w 10000"/>
            <a:gd name="connsiteY3" fmla="*/ 988 h 10764"/>
            <a:gd name="connsiteX4" fmla="*/ 986 w 10000"/>
            <a:gd name="connsiteY4" fmla="*/ 310 h 1076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1490 h 11944"/>
            <a:gd name="connsiteX1" fmla="*/ 777 w 10000"/>
            <a:gd name="connsiteY1" fmla="*/ 9708 h 11944"/>
            <a:gd name="connsiteX2" fmla="*/ 8439 w 10000"/>
            <a:gd name="connsiteY2" fmla="*/ 11450 h 11944"/>
            <a:gd name="connsiteX3" fmla="*/ 9369 w 10000"/>
            <a:gd name="connsiteY3" fmla="*/ 2168 h 11944"/>
            <a:gd name="connsiteX4" fmla="*/ 986 w 10000"/>
            <a:gd name="connsiteY4" fmla="*/ 1490 h 11944"/>
            <a:gd name="connsiteX0" fmla="*/ 986 w 10000"/>
            <a:gd name="connsiteY0" fmla="*/ 0 h 10454"/>
            <a:gd name="connsiteX1" fmla="*/ 777 w 10000"/>
            <a:gd name="connsiteY1" fmla="*/ 8218 h 10454"/>
            <a:gd name="connsiteX2" fmla="*/ 8439 w 10000"/>
            <a:gd name="connsiteY2" fmla="*/ 9960 h 10454"/>
            <a:gd name="connsiteX3" fmla="*/ 9369 w 10000"/>
            <a:gd name="connsiteY3" fmla="*/ 678 h 10454"/>
            <a:gd name="connsiteX4" fmla="*/ 986 w 10000"/>
            <a:gd name="connsiteY4" fmla="*/ 0 h 10454"/>
            <a:gd name="connsiteX0" fmla="*/ 209 w 9223"/>
            <a:gd name="connsiteY0" fmla="*/ 0 h 10454"/>
            <a:gd name="connsiteX1" fmla="*/ 0 w 9223"/>
            <a:gd name="connsiteY1" fmla="*/ 8218 h 10454"/>
            <a:gd name="connsiteX2" fmla="*/ 7662 w 9223"/>
            <a:gd name="connsiteY2" fmla="*/ 9960 h 10454"/>
            <a:gd name="connsiteX3" fmla="*/ 8592 w 9223"/>
            <a:gd name="connsiteY3" fmla="*/ 678 h 10454"/>
            <a:gd name="connsiteX4" fmla="*/ 209 w 9223"/>
            <a:gd name="connsiteY4" fmla="*/ 0 h 10454"/>
            <a:gd name="connsiteX0" fmla="*/ 227 w 9316"/>
            <a:gd name="connsiteY0" fmla="*/ 0 h 10000"/>
            <a:gd name="connsiteX1" fmla="*/ 0 w 9316"/>
            <a:gd name="connsiteY1" fmla="*/ 7861 h 10000"/>
            <a:gd name="connsiteX2" fmla="*/ 8307 w 9316"/>
            <a:gd name="connsiteY2" fmla="*/ 9527 h 10000"/>
            <a:gd name="connsiteX3" fmla="*/ 9316 w 9316"/>
            <a:gd name="connsiteY3" fmla="*/ 649 h 10000"/>
            <a:gd name="connsiteX4" fmla="*/ 227 w 9316"/>
            <a:gd name="connsiteY4" fmla="*/ 0 h 10000"/>
            <a:gd name="connsiteX0" fmla="*/ 244 w 10000"/>
            <a:gd name="connsiteY0" fmla="*/ 0 h 9527"/>
            <a:gd name="connsiteX1" fmla="*/ 0 w 10000"/>
            <a:gd name="connsiteY1" fmla="*/ 7861 h 9527"/>
            <a:gd name="connsiteX2" fmla="*/ 8917 w 10000"/>
            <a:gd name="connsiteY2" fmla="*/ 9527 h 9527"/>
            <a:gd name="connsiteX3" fmla="*/ 10000 w 10000"/>
            <a:gd name="connsiteY3" fmla="*/ 649 h 9527"/>
            <a:gd name="connsiteX4" fmla="*/ 244 w 10000"/>
            <a:gd name="connsiteY4" fmla="*/ 0 h 9527"/>
            <a:gd name="connsiteX0" fmla="*/ 244 w 8940"/>
            <a:gd name="connsiteY0" fmla="*/ 4556 h 15266"/>
            <a:gd name="connsiteX1" fmla="*/ 0 w 8940"/>
            <a:gd name="connsiteY1" fmla="*/ 12807 h 15266"/>
            <a:gd name="connsiteX2" fmla="*/ 8917 w 8940"/>
            <a:gd name="connsiteY2" fmla="*/ 14556 h 15266"/>
            <a:gd name="connsiteX3" fmla="*/ 2407 w 8940"/>
            <a:gd name="connsiteY3" fmla="*/ 0 h 15266"/>
            <a:gd name="connsiteX4" fmla="*/ 244 w 8940"/>
            <a:gd name="connsiteY4" fmla="*/ 4556 h 15266"/>
            <a:gd name="connsiteX0" fmla="*/ 1300 w 14791"/>
            <a:gd name="connsiteY0" fmla="*/ 3206 h 9881"/>
            <a:gd name="connsiteX1" fmla="*/ 1027 w 14791"/>
            <a:gd name="connsiteY1" fmla="*/ 8611 h 9881"/>
            <a:gd name="connsiteX2" fmla="*/ 14776 w 14791"/>
            <a:gd name="connsiteY2" fmla="*/ 9185 h 9881"/>
            <a:gd name="connsiteX3" fmla="*/ 3719 w 14791"/>
            <a:gd name="connsiteY3" fmla="*/ 222 h 9881"/>
            <a:gd name="connsiteX4" fmla="*/ 1300 w 14791"/>
            <a:gd name="connsiteY4" fmla="*/ 3206 h 9881"/>
            <a:gd name="connsiteX0" fmla="*/ 28 w 9141"/>
            <a:gd name="connsiteY0" fmla="*/ 3278 h 11974"/>
            <a:gd name="connsiteX1" fmla="*/ 2395 w 9141"/>
            <a:gd name="connsiteY1" fmla="*/ 11641 h 11974"/>
            <a:gd name="connsiteX2" fmla="*/ 9139 w 9141"/>
            <a:gd name="connsiteY2" fmla="*/ 9329 h 11974"/>
            <a:gd name="connsiteX3" fmla="*/ 1663 w 9141"/>
            <a:gd name="connsiteY3" fmla="*/ 258 h 11974"/>
            <a:gd name="connsiteX4" fmla="*/ 28 w 9141"/>
            <a:gd name="connsiteY4" fmla="*/ 3278 h 11974"/>
            <a:gd name="connsiteX0" fmla="*/ 2 w 15555"/>
            <a:gd name="connsiteY0" fmla="*/ 1963 h 10258"/>
            <a:gd name="connsiteX1" fmla="*/ 8175 w 15555"/>
            <a:gd name="connsiteY1" fmla="*/ 9914 h 10258"/>
            <a:gd name="connsiteX2" fmla="*/ 15553 w 15555"/>
            <a:gd name="connsiteY2" fmla="*/ 7983 h 10258"/>
            <a:gd name="connsiteX3" fmla="*/ 7374 w 15555"/>
            <a:gd name="connsiteY3" fmla="*/ 407 h 10258"/>
            <a:gd name="connsiteX4" fmla="*/ 2 w 15555"/>
            <a:gd name="connsiteY4" fmla="*/ 1963 h 10258"/>
            <a:gd name="connsiteX0" fmla="*/ 4 w 14161"/>
            <a:gd name="connsiteY0" fmla="*/ 3163 h 9910"/>
            <a:gd name="connsiteX1" fmla="*/ 6781 w 14161"/>
            <a:gd name="connsiteY1" fmla="*/ 9664 h 9910"/>
            <a:gd name="connsiteX2" fmla="*/ 14159 w 14161"/>
            <a:gd name="connsiteY2" fmla="*/ 7733 h 9910"/>
            <a:gd name="connsiteX3" fmla="*/ 5980 w 14161"/>
            <a:gd name="connsiteY3" fmla="*/ 157 h 9910"/>
            <a:gd name="connsiteX4" fmla="*/ 4 w 14161"/>
            <a:gd name="connsiteY4" fmla="*/ 3163 h 9910"/>
            <a:gd name="connsiteX0" fmla="*/ 3 w 10000"/>
            <a:gd name="connsiteY0" fmla="*/ 3192 h 10000"/>
            <a:gd name="connsiteX1" fmla="*/ 4789 w 10000"/>
            <a:gd name="connsiteY1" fmla="*/ 9752 h 10000"/>
            <a:gd name="connsiteX2" fmla="*/ 9999 w 10000"/>
            <a:gd name="connsiteY2" fmla="*/ 7803 h 10000"/>
            <a:gd name="connsiteX3" fmla="*/ 4223 w 10000"/>
            <a:gd name="connsiteY3" fmla="*/ 158 h 10000"/>
            <a:gd name="connsiteX4" fmla="*/ 3 w 10000"/>
            <a:gd name="connsiteY4" fmla="*/ 3192 h 10000"/>
            <a:gd name="connsiteX0" fmla="*/ 0 w 9997"/>
            <a:gd name="connsiteY0" fmla="*/ 3034 h 9842"/>
            <a:gd name="connsiteX1" fmla="*/ 4786 w 9997"/>
            <a:gd name="connsiteY1" fmla="*/ 9594 h 9842"/>
            <a:gd name="connsiteX2" fmla="*/ 9996 w 9997"/>
            <a:gd name="connsiteY2" fmla="*/ 7645 h 9842"/>
            <a:gd name="connsiteX3" fmla="*/ 4220 w 9997"/>
            <a:gd name="connsiteY3" fmla="*/ 0 h 9842"/>
            <a:gd name="connsiteX4" fmla="*/ 0 w 9997"/>
            <a:gd name="connsiteY4" fmla="*/ 3034 h 9842"/>
            <a:gd name="connsiteX0" fmla="*/ 0 w 10000"/>
            <a:gd name="connsiteY0" fmla="*/ 3083 h 10000"/>
            <a:gd name="connsiteX1" fmla="*/ 4787 w 10000"/>
            <a:gd name="connsiteY1" fmla="*/ 9748 h 10000"/>
            <a:gd name="connsiteX2" fmla="*/ 9999 w 10000"/>
            <a:gd name="connsiteY2" fmla="*/ 7768 h 10000"/>
            <a:gd name="connsiteX3" fmla="*/ 4221 w 10000"/>
            <a:gd name="connsiteY3" fmla="*/ 0 h 10000"/>
            <a:gd name="connsiteX4" fmla="*/ 0 w 10000"/>
            <a:gd name="connsiteY4" fmla="*/ 3083 h 10000"/>
            <a:gd name="connsiteX0" fmla="*/ 0 w 8521"/>
            <a:gd name="connsiteY0" fmla="*/ 1877 h 10381"/>
            <a:gd name="connsiteX1" fmla="*/ 3308 w 8521"/>
            <a:gd name="connsiteY1" fmla="*/ 10028 h 10381"/>
            <a:gd name="connsiteX2" fmla="*/ 8520 w 8521"/>
            <a:gd name="connsiteY2" fmla="*/ 8048 h 10381"/>
            <a:gd name="connsiteX3" fmla="*/ 2742 w 8521"/>
            <a:gd name="connsiteY3" fmla="*/ 280 h 10381"/>
            <a:gd name="connsiteX4" fmla="*/ 0 w 8521"/>
            <a:gd name="connsiteY4" fmla="*/ 1877 h 10381"/>
            <a:gd name="connsiteX0" fmla="*/ 292 w 10308"/>
            <a:gd name="connsiteY0" fmla="*/ 1954 h 10573"/>
            <a:gd name="connsiteX1" fmla="*/ 1281 w 10308"/>
            <a:gd name="connsiteY1" fmla="*/ 10283 h 10573"/>
            <a:gd name="connsiteX2" fmla="*/ 10291 w 10308"/>
            <a:gd name="connsiteY2" fmla="*/ 7899 h 10573"/>
            <a:gd name="connsiteX3" fmla="*/ 3510 w 10308"/>
            <a:gd name="connsiteY3" fmla="*/ 416 h 10573"/>
            <a:gd name="connsiteX4" fmla="*/ 292 w 10308"/>
            <a:gd name="connsiteY4" fmla="*/ 1954 h 10573"/>
            <a:gd name="connsiteX0" fmla="*/ 292 w 10291"/>
            <a:gd name="connsiteY0" fmla="*/ 1954 h 10573"/>
            <a:gd name="connsiteX1" fmla="*/ 1281 w 10291"/>
            <a:gd name="connsiteY1" fmla="*/ 10283 h 10573"/>
            <a:gd name="connsiteX2" fmla="*/ 10291 w 10291"/>
            <a:gd name="connsiteY2" fmla="*/ 7899 h 10573"/>
            <a:gd name="connsiteX3" fmla="*/ 3510 w 10291"/>
            <a:gd name="connsiteY3" fmla="*/ 416 h 10573"/>
            <a:gd name="connsiteX4" fmla="*/ 292 w 10291"/>
            <a:gd name="connsiteY4" fmla="*/ 1954 h 10573"/>
            <a:gd name="connsiteX0" fmla="*/ 292 w 10291"/>
            <a:gd name="connsiteY0" fmla="*/ 1954 h 10283"/>
            <a:gd name="connsiteX1" fmla="*/ 1281 w 10291"/>
            <a:gd name="connsiteY1" fmla="*/ 10283 h 10283"/>
            <a:gd name="connsiteX2" fmla="*/ 10291 w 10291"/>
            <a:gd name="connsiteY2" fmla="*/ 7899 h 10283"/>
            <a:gd name="connsiteX3" fmla="*/ 3510 w 10291"/>
            <a:gd name="connsiteY3" fmla="*/ 416 h 10283"/>
            <a:gd name="connsiteX4" fmla="*/ 292 w 10291"/>
            <a:gd name="connsiteY4" fmla="*/ 1954 h 10283"/>
            <a:gd name="connsiteX0" fmla="*/ 0 w 9999"/>
            <a:gd name="connsiteY0" fmla="*/ 1954 h 10283"/>
            <a:gd name="connsiteX1" fmla="*/ 989 w 9999"/>
            <a:gd name="connsiteY1" fmla="*/ 10283 h 10283"/>
            <a:gd name="connsiteX2" fmla="*/ 9999 w 9999"/>
            <a:gd name="connsiteY2" fmla="*/ 7899 h 10283"/>
            <a:gd name="connsiteX3" fmla="*/ 3218 w 9999"/>
            <a:gd name="connsiteY3" fmla="*/ 416 h 10283"/>
            <a:gd name="connsiteX4" fmla="*/ 0 w 9999"/>
            <a:gd name="connsiteY4" fmla="*/ 1954 h 1028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99" h="10283">
              <a:moveTo>
                <a:pt x="0" y="1954"/>
              </a:moveTo>
              <a:lnTo>
                <a:pt x="989" y="10283"/>
              </a:lnTo>
              <a:lnTo>
                <a:pt x="9999" y="7899"/>
              </a:lnTo>
              <a:lnTo>
                <a:pt x="3218" y="416"/>
              </a:lnTo>
              <a:cubicBezTo>
                <a:pt x="1551" y="-575"/>
                <a:pt x="371" y="310"/>
                <a:pt x="0" y="1954"/>
              </a:cubicBezTo>
              <a:close/>
            </a:path>
          </a:pathLst>
        </a:custGeom>
        <a:solidFill>
          <a:srgbClr val="EBE6F2">
            <a:lumMod val="100000"/>
          </a:srgbClr>
        </a:solidFill>
        <a:ln w="9525">
          <a:solidFill>
            <a:schemeClr val="bg1"/>
          </a:solidFill>
          <a:round/>
          <a:headEnd/>
          <a:tailEnd/>
        </a:ln>
      </xdr:spPr>
      <xdr:txBody>
        <a:bodyPr wrap="square"/>
        <a:lstStyle>
          <a:defPPr>
            <a:defRPr lang="en-GB"/>
          </a:defPPr>
          <a:lvl1pPr algn="ctr" rtl="0" fontAlgn="base">
            <a:spcBef>
              <a:spcPct val="15000"/>
            </a:spcBef>
            <a:spcAft>
              <a:spcPct val="0"/>
            </a:spcAft>
            <a:defRPr sz="1400" b="1" kern="1200">
              <a:solidFill>
                <a:schemeClr val="bg1"/>
              </a:solidFill>
              <a:latin typeface="Arial" charset="0"/>
              <a:ea typeface="ＭＳ Ｐゴシック" pitchFamily="34" charset="-128"/>
              <a:cs typeface="+mn-cs"/>
            </a:defRPr>
          </a:lvl1pPr>
          <a:lvl2pPr marL="457200" algn="ctr" rtl="0" fontAlgn="base">
            <a:spcBef>
              <a:spcPct val="15000"/>
            </a:spcBef>
            <a:spcAft>
              <a:spcPct val="0"/>
            </a:spcAft>
            <a:defRPr sz="1400" b="1" kern="1200">
              <a:solidFill>
                <a:schemeClr val="bg1"/>
              </a:solidFill>
              <a:latin typeface="Arial" charset="0"/>
              <a:ea typeface="ＭＳ Ｐゴシック" pitchFamily="34" charset="-128"/>
              <a:cs typeface="+mn-cs"/>
            </a:defRPr>
          </a:lvl2pPr>
          <a:lvl3pPr marL="914400" algn="ctr" rtl="0" fontAlgn="base">
            <a:spcBef>
              <a:spcPct val="15000"/>
            </a:spcBef>
            <a:spcAft>
              <a:spcPct val="0"/>
            </a:spcAft>
            <a:defRPr sz="1400" b="1" kern="1200">
              <a:solidFill>
                <a:schemeClr val="bg1"/>
              </a:solidFill>
              <a:latin typeface="Arial" charset="0"/>
              <a:ea typeface="ＭＳ Ｐゴシック" pitchFamily="34" charset="-128"/>
              <a:cs typeface="+mn-cs"/>
            </a:defRPr>
          </a:lvl3pPr>
          <a:lvl4pPr marL="1371600" algn="ctr" rtl="0" fontAlgn="base">
            <a:spcBef>
              <a:spcPct val="15000"/>
            </a:spcBef>
            <a:spcAft>
              <a:spcPct val="0"/>
            </a:spcAft>
            <a:defRPr sz="1400" b="1" kern="1200">
              <a:solidFill>
                <a:schemeClr val="bg1"/>
              </a:solidFill>
              <a:latin typeface="Arial" charset="0"/>
              <a:ea typeface="ＭＳ Ｐゴシック" pitchFamily="34" charset="-128"/>
              <a:cs typeface="+mn-cs"/>
            </a:defRPr>
          </a:lvl4pPr>
          <a:lvl5pPr marL="1828800" algn="ctr" rtl="0" fontAlgn="base">
            <a:spcBef>
              <a:spcPct val="15000"/>
            </a:spcBef>
            <a:spcAft>
              <a:spcPct val="0"/>
            </a:spcAft>
            <a:defRPr sz="1400" b="1" kern="1200">
              <a:solidFill>
                <a:schemeClr val="bg1"/>
              </a:solidFill>
              <a:latin typeface="Arial" charset="0"/>
              <a:ea typeface="ＭＳ Ｐゴシック" pitchFamily="34" charset="-128"/>
              <a:cs typeface="+mn-cs"/>
            </a:defRPr>
          </a:lvl5pPr>
          <a:lvl6pPr marL="2286000" algn="l" defTabSz="914400" rtl="0" eaLnBrk="1" latinLnBrk="0" hangingPunct="1">
            <a:defRPr sz="1400" b="1" kern="1200">
              <a:solidFill>
                <a:schemeClr val="bg1"/>
              </a:solidFill>
              <a:latin typeface="Arial" charset="0"/>
              <a:ea typeface="ＭＳ Ｐゴシック" pitchFamily="34" charset="-128"/>
              <a:cs typeface="+mn-cs"/>
            </a:defRPr>
          </a:lvl6pPr>
          <a:lvl7pPr marL="2743200" algn="l" defTabSz="914400" rtl="0" eaLnBrk="1" latinLnBrk="0" hangingPunct="1">
            <a:defRPr sz="1400" b="1" kern="1200">
              <a:solidFill>
                <a:schemeClr val="bg1"/>
              </a:solidFill>
              <a:latin typeface="Arial" charset="0"/>
              <a:ea typeface="ＭＳ Ｐゴシック" pitchFamily="34" charset="-128"/>
              <a:cs typeface="+mn-cs"/>
            </a:defRPr>
          </a:lvl7pPr>
          <a:lvl8pPr marL="3200400" algn="l" defTabSz="914400" rtl="0" eaLnBrk="1" latinLnBrk="0" hangingPunct="1">
            <a:defRPr sz="1400" b="1" kern="1200">
              <a:solidFill>
                <a:schemeClr val="bg1"/>
              </a:solidFill>
              <a:latin typeface="Arial" charset="0"/>
              <a:ea typeface="ＭＳ Ｐゴシック" pitchFamily="34" charset="-128"/>
              <a:cs typeface="+mn-cs"/>
            </a:defRPr>
          </a:lvl8pPr>
          <a:lvl9pPr marL="3657600" algn="l" defTabSz="914400" rtl="0" eaLnBrk="1" latinLnBrk="0" hangingPunct="1">
            <a:defRPr sz="1400" b="1" kern="1200">
              <a:solidFill>
                <a:schemeClr val="bg1"/>
              </a:solidFill>
              <a:latin typeface="Arial" charset="0"/>
              <a:ea typeface="ＭＳ Ｐゴシック" pitchFamily="34" charset="-128"/>
              <a:cs typeface="+mn-cs"/>
            </a:defRPr>
          </a:lvl9pPr>
        </a:lstStyle>
        <a:p>
          <a:endParaRPr lang="en-GB"/>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50800</xdr:colOff>
      <xdr:row>0</xdr:row>
      <xdr:rowOff>63500</xdr:rowOff>
    </xdr:from>
    <xdr:to>
      <xdr:col>3</xdr:col>
      <xdr:colOff>245552</xdr:colOff>
      <xdr:row>0</xdr:row>
      <xdr:rowOff>436880</xdr:rowOff>
    </xdr:to>
    <xdr:pic>
      <xdr:nvPicPr>
        <xdr:cNvPr id="2" name="VBA_LogoBNEF">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9761"/>
        <a:stretch/>
      </xdr:blipFill>
      <xdr:spPr>
        <a:xfrm>
          <a:off x="50800" y="63500"/>
          <a:ext cx="2128327" cy="37338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428625</xdr:rowOff>
    </xdr:to>
    <xdr:pic>
      <xdr:nvPicPr>
        <xdr:cNvPr id="2" name="VBA_LogoBNEF">
          <a:extLst>
            <a:ext uri="{FF2B5EF4-FFF2-40B4-BE49-F238E27FC236}">
              <a16:creationId xmlns:a16="http://schemas.microsoft.com/office/drawing/2014/main" id="{00000000-0008-0000-0F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0</xdr:col>
      <xdr:colOff>609600</xdr:colOff>
      <xdr:row>8</xdr:row>
      <xdr:rowOff>38100</xdr:rowOff>
    </xdr:from>
    <xdr:to>
      <xdr:col>5</xdr:col>
      <xdr:colOff>426825</xdr:colOff>
      <xdr:row>22</xdr:row>
      <xdr:rowOff>26400</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428625</xdr:rowOff>
    </xdr:to>
    <xdr:pic>
      <xdr:nvPicPr>
        <xdr:cNvPr id="2" name="VBA_LogoBNEF">
          <a:extLst>
            <a:ext uri="{FF2B5EF4-FFF2-40B4-BE49-F238E27FC236}">
              <a16:creationId xmlns:a16="http://schemas.microsoft.com/office/drawing/2014/main" id="{00000000-0008-0000-1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0</xdr:col>
      <xdr:colOff>576262</xdr:colOff>
      <xdr:row>7</xdr:row>
      <xdr:rowOff>123825</xdr:rowOff>
    </xdr:from>
    <xdr:to>
      <xdr:col>5</xdr:col>
      <xdr:colOff>483487</xdr:colOff>
      <xdr:row>19</xdr:row>
      <xdr:rowOff>64500</xdr:rowOff>
    </xdr:to>
    <xdr:graphicFrame macro="">
      <xdr:nvGraphicFramePr>
        <xdr:cNvPr id="5" name="Chart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428625</xdr:rowOff>
    </xdr:to>
    <xdr:pic>
      <xdr:nvPicPr>
        <xdr:cNvPr id="2" name="VBA_LogoBNEF">
          <a:extLst>
            <a:ext uri="{FF2B5EF4-FFF2-40B4-BE49-F238E27FC236}">
              <a16:creationId xmlns:a16="http://schemas.microsoft.com/office/drawing/2014/main" id="{00000000-0008-0000-1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1</xdr:col>
      <xdr:colOff>65312</xdr:colOff>
      <xdr:row>8</xdr:row>
      <xdr:rowOff>149677</xdr:rowOff>
    </xdr:from>
    <xdr:to>
      <xdr:col>6</xdr:col>
      <xdr:colOff>77312</xdr:colOff>
      <xdr:row>37</xdr:row>
      <xdr:rowOff>43852</xdr:rowOff>
    </xdr:to>
    <xdr:graphicFrame macro="">
      <xdr:nvGraphicFramePr>
        <xdr:cNvPr id="16" name="Chart 15">
          <a:extLst>
            <a:ext uri="{FF2B5EF4-FFF2-40B4-BE49-F238E27FC236}">
              <a16:creationId xmlns:a16="http://schemas.microsoft.com/office/drawing/2014/main" id="{00000000-0008-0000-1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0.09995</cdr:x>
      <cdr:y>0.48631</cdr:y>
    </cdr:from>
    <cdr:to>
      <cdr:x>0.43285</cdr:x>
      <cdr:y>0.56243</cdr:y>
    </cdr:to>
    <cdr:sp macro="" textlink="">
      <cdr:nvSpPr>
        <cdr:cNvPr id="28" name="TextBox 1"/>
        <cdr:cNvSpPr txBox="1"/>
      </cdr:nvSpPr>
      <cdr:spPr>
        <a:xfrm xmlns:a="http://schemas.openxmlformats.org/drawingml/2006/main">
          <a:off x="299358" y="2188392"/>
          <a:ext cx="997127" cy="342537"/>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50">
              <a:solidFill>
                <a:srgbClr val="C09200"/>
              </a:solidFill>
            </a:rPr>
            <a:t>25% largest projects</a:t>
          </a:r>
        </a:p>
      </cdr:txBody>
    </cdr:sp>
  </cdr:relSizeAnchor>
  <cdr:relSizeAnchor xmlns:cdr="http://schemas.openxmlformats.org/drawingml/2006/chartDrawing">
    <cdr:from>
      <cdr:x>0</cdr:x>
      <cdr:y>0.04655</cdr:y>
    </cdr:from>
    <cdr:to>
      <cdr:x>0.17993</cdr:x>
      <cdr:y>0.09071</cdr:y>
    </cdr:to>
    <cdr:sp macro="" textlink="">
      <cdr:nvSpPr>
        <cdr:cNvPr id="36" name="TextBox 1"/>
        <cdr:cNvSpPr txBox="1"/>
      </cdr:nvSpPr>
      <cdr:spPr>
        <a:xfrm xmlns:a="http://schemas.openxmlformats.org/drawingml/2006/main">
          <a:off x="0" y="209460"/>
          <a:ext cx="538931" cy="198755"/>
        </a:xfrm>
        <a:prstGeom xmlns:a="http://schemas.openxmlformats.org/drawingml/2006/main" prst="rect">
          <a:avLst/>
        </a:prstGeom>
      </cdr:spPr>
      <cdr:txBody>
        <a:bodyPr xmlns:a="http://schemas.openxmlformats.org/drawingml/2006/main" wrap="square" lIns="36000" tIns="0" rIns="3600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t>3,000</a:t>
          </a:r>
          <a:endParaRPr lang="en-GB" sz="1200"/>
        </a:p>
      </cdr:txBody>
    </cdr:sp>
  </cdr:relSizeAnchor>
  <cdr:relSizeAnchor xmlns:cdr="http://schemas.openxmlformats.org/drawingml/2006/chartDrawing">
    <cdr:from>
      <cdr:x>0.78243</cdr:x>
      <cdr:y>0</cdr:y>
    </cdr:from>
    <cdr:to>
      <cdr:x>1</cdr:x>
      <cdr:y>0.08467</cdr:y>
    </cdr:to>
    <cdr:sp macro="" textlink="">
      <cdr:nvSpPr>
        <cdr:cNvPr id="18" name="TextBox 6"/>
        <cdr:cNvSpPr txBox="1"/>
      </cdr:nvSpPr>
      <cdr:spPr>
        <a:xfrm xmlns:a="http://schemas.openxmlformats.org/drawingml/2006/main">
          <a:off x="2343533" y="0"/>
          <a:ext cx="651667" cy="38099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chemeClr val="accent2"/>
              </a:solidFill>
            </a:rPr>
            <a:t>Average</a:t>
          </a:r>
          <a:r>
            <a:rPr lang="en-GB" sz="1100">
              <a:solidFill>
                <a:srgbClr val="0D9DDB"/>
              </a:solidFill>
            </a:rPr>
            <a:t> </a:t>
          </a:r>
          <a:r>
            <a:rPr lang="en-GB" sz="1100">
              <a:solidFill>
                <a:schemeClr val="tx1"/>
              </a:solidFill>
            </a:rPr>
            <a:t>Median</a:t>
          </a:r>
        </a:p>
      </cdr:txBody>
    </cdr:sp>
  </cdr:relSizeAnchor>
  <cdr:relSizeAnchor xmlns:cdr="http://schemas.openxmlformats.org/drawingml/2006/chartDrawing">
    <cdr:from>
      <cdr:x>0.43946</cdr:x>
      <cdr:y>0.84586</cdr:y>
    </cdr:from>
    <cdr:to>
      <cdr:x>0.77237</cdr:x>
      <cdr:y>0.92198</cdr:y>
    </cdr:to>
    <cdr:sp macro="" textlink="">
      <cdr:nvSpPr>
        <cdr:cNvPr id="20" name="TextBox 1"/>
        <cdr:cNvSpPr txBox="1"/>
      </cdr:nvSpPr>
      <cdr:spPr>
        <a:xfrm xmlns:a="http://schemas.openxmlformats.org/drawingml/2006/main">
          <a:off x="1316264" y="3806371"/>
          <a:ext cx="997127" cy="342537"/>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50">
              <a:solidFill>
                <a:srgbClr val="C09200"/>
              </a:solidFill>
            </a:rPr>
            <a:t>25% smallest projects</a:t>
          </a:r>
        </a:p>
      </cdr:txBody>
    </cdr:sp>
  </cdr:relSizeAnchor>
  <cdr:relSizeAnchor xmlns:cdr="http://schemas.openxmlformats.org/drawingml/2006/chartDrawing">
    <cdr:from>
      <cdr:x>0.10328</cdr:x>
      <cdr:y>0.80957</cdr:y>
    </cdr:from>
    <cdr:to>
      <cdr:x>0.43619</cdr:x>
      <cdr:y>0.88569</cdr:y>
    </cdr:to>
    <cdr:sp macro="" textlink="">
      <cdr:nvSpPr>
        <cdr:cNvPr id="23" name="TextBox 1"/>
        <cdr:cNvSpPr txBox="1"/>
      </cdr:nvSpPr>
      <cdr:spPr>
        <a:xfrm xmlns:a="http://schemas.openxmlformats.org/drawingml/2006/main">
          <a:off x="309335" y="3643085"/>
          <a:ext cx="997127" cy="342537"/>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50">
              <a:solidFill>
                <a:srgbClr val="C09200"/>
              </a:solidFill>
            </a:rPr>
            <a:t>50% central</a:t>
          </a:r>
        </a:p>
      </cdr:txBody>
    </cdr:sp>
  </cdr:relSizeAnchor>
  <cdr:relSizeAnchor xmlns:cdr="http://schemas.openxmlformats.org/drawingml/2006/chartDrawing">
    <cdr:from>
      <cdr:x>0.86819</cdr:x>
      <cdr:y>0.90029</cdr:y>
    </cdr:from>
    <cdr:to>
      <cdr:x>0.96366</cdr:x>
      <cdr:y>0.94343</cdr:y>
    </cdr:to>
    <cdr:sp macro="" textlink="">
      <cdr:nvSpPr>
        <cdr:cNvPr id="25" name="TextBox 1"/>
        <cdr:cNvSpPr txBox="1"/>
      </cdr:nvSpPr>
      <cdr:spPr>
        <a:xfrm xmlns:a="http://schemas.openxmlformats.org/drawingml/2006/main">
          <a:off x="2600416" y="4051300"/>
          <a:ext cx="285927" cy="194129"/>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50">
              <a:solidFill>
                <a:srgbClr val="C09200"/>
              </a:solidFill>
            </a:rPr>
            <a:t>1</a:t>
          </a:r>
        </a:p>
      </cdr:txBody>
    </cdr:sp>
  </cdr:relSizeAnchor>
  <cdr:relSizeAnchor xmlns:cdr="http://schemas.openxmlformats.org/drawingml/2006/chartDrawing">
    <cdr:from>
      <cdr:x>0.86771</cdr:x>
      <cdr:y>0.09293</cdr:y>
    </cdr:from>
    <cdr:to>
      <cdr:x>1</cdr:x>
      <cdr:y>0.127</cdr:y>
    </cdr:to>
    <cdr:sp macro="" textlink="">
      <cdr:nvSpPr>
        <cdr:cNvPr id="27" name="TextBox 1"/>
        <cdr:cNvSpPr txBox="1"/>
      </cdr:nvSpPr>
      <cdr:spPr>
        <a:xfrm xmlns:a="http://schemas.openxmlformats.org/drawingml/2006/main">
          <a:off x="2598965" y="418194"/>
          <a:ext cx="396235" cy="153308"/>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50">
              <a:solidFill>
                <a:srgbClr val="C09200"/>
              </a:solidFill>
            </a:rPr>
            <a:t>1,745</a:t>
          </a:r>
        </a:p>
      </cdr:txBody>
    </cdr:sp>
  </cdr:relSizeAnchor>
  <cdr:relSizeAnchor xmlns:cdr="http://schemas.openxmlformats.org/drawingml/2006/chartDrawing">
    <cdr:from>
      <cdr:x>0.91314</cdr:x>
      <cdr:y>0.72793</cdr:y>
    </cdr:from>
    <cdr:to>
      <cdr:x>0.96366</cdr:x>
      <cdr:y>0.77107</cdr:y>
    </cdr:to>
    <cdr:sp macro="" textlink="">
      <cdr:nvSpPr>
        <cdr:cNvPr id="30" name="TextBox 1"/>
        <cdr:cNvSpPr txBox="1"/>
      </cdr:nvSpPr>
      <cdr:spPr>
        <a:xfrm xmlns:a="http://schemas.openxmlformats.org/drawingml/2006/main">
          <a:off x="2735037" y="3275692"/>
          <a:ext cx="151306" cy="194129"/>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50">
              <a:solidFill>
                <a:srgbClr val="C09200"/>
              </a:solidFill>
            </a:rPr>
            <a:t>6</a:t>
          </a:r>
        </a:p>
      </cdr:txBody>
    </cdr:sp>
  </cdr:relSizeAnchor>
  <cdr:relSizeAnchor xmlns:cdr="http://schemas.openxmlformats.org/drawingml/2006/chartDrawing">
    <cdr:from>
      <cdr:x>0.90856</cdr:x>
      <cdr:y>0.40438</cdr:y>
    </cdr:from>
    <cdr:to>
      <cdr:x>0.98755</cdr:x>
      <cdr:y>0.4426</cdr:y>
    </cdr:to>
    <cdr:sp macro="" textlink="">
      <cdr:nvSpPr>
        <cdr:cNvPr id="31" name="TextBox 1"/>
        <cdr:cNvSpPr txBox="1"/>
      </cdr:nvSpPr>
      <cdr:spPr>
        <a:xfrm xmlns:a="http://schemas.openxmlformats.org/drawingml/2006/main">
          <a:off x="2780191" y="1856105"/>
          <a:ext cx="241709" cy="175444"/>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50">
              <a:solidFill>
                <a:srgbClr val="C09200"/>
              </a:solidFill>
            </a:rPr>
            <a:t>100</a:t>
          </a: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0</xdr:col>
      <xdr:colOff>50800</xdr:colOff>
      <xdr:row>0</xdr:row>
      <xdr:rowOff>63500</xdr:rowOff>
    </xdr:from>
    <xdr:to>
      <xdr:col>2</xdr:col>
      <xdr:colOff>216625</xdr:colOff>
      <xdr:row>0</xdr:row>
      <xdr:rowOff>443128</xdr:rowOff>
    </xdr:to>
    <xdr:pic>
      <xdr:nvPicPr>
        <xdr:cNvPr id="5" name="VBA_LogoBNEF">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0800" y="63500"/>
          <a:ext cx="1489800" cy="379628"/>
        </a:xfrm>
        <a:prstGeom prst="rect">
          <a:avLst/>
        </a:prstGeom>
        <a:noFill/>
      </xdr:spPr>
    </xdr:pic>
    <xdr:clientData/>
  </xdr:twoCellAnchor>
  <xdr:twoCellAnchor>
    <xdr:from>
      <xdr:col>1</xdr:col>
      <xdr:colOff>0</xdr:colOff>
      <xdr:row>7</xdr:row>
      <xdr:rowOff>0</xdr:rowOff>
    </xdr:from>
    <xdr:to>
      <xdr:col>5</xdr:col>
      <xdr:colOff>583420</xdr:colOff>
      <xdr:row>31</xdr:row>
      <xdr:rowOff>171248</xdr:rowOff>
    </xdr:to>
    <xdr:graphicFrame macro="">
      <xdr:nvGraphicFramePr>
        <xdr:cNvPr id="4" name="Chart 3">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0.63292</cdr:x>
      <cdr:y>0.00212</cdr:y>
    </cdr:from>
    <cdr:to>
      <cdr:x>1</cdr:x>
      <cdr:y>0.09844</cdr:y>
    </cdr:to>
    <cdr:sp macro="" textlink="">
      <cdr:nvSpPr>
        <cdr:cNvPr id="2" name="TextBox 1"/>
        <cdr:cNvSpPr txBox="1"/>
      </cdr:nvSpPr>
      <cdr:spPr>
        <a:xfrm xmlns:a="http://schemas.openxmlformats.org/drawingml/2006/main">
          <a:off x="1913950" y="9526"/>
          <a:ext cx="1110050" cy="4334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GB" sz="1100" b="0">
              <a:solidFill>
                <a:schemeClr val="accent2"/>
              </a:solidFill>
            </a:rPr>
            <a:t>Average</a:t>
          </a:r>
          <a:br>
            <a:rPr lang="en-GB" sz="1100" b="0"/>
          </a:br>
          <a:r>
            <a:rPr lang="en-GB" sz="1100" b="0">
              <a:solidFill>
                <a:sysClr val="windowText" lastClr="000000"/>
              </a:solidFill>
            </a:rPr>
            <a:t>Median</a:t>
          </a:r>
        </a:p>
      </cdr:txBody>
    </cdr:sp>
  </cdr:relSizeAnchor>
  <cdr:relSizeAnchor xmlns:cdr="http://schemas.openxmlformats.org/drawingml/2006/chartDrawing">
    <cdr:from>
      <cdr:x>0.88581</cdr:x>
      <cdr:y>0.29281</cdr:y>
    </cdr:from>
    <cdr:to>
      <cdr:x>0.98122</cdr:x>
      <cdr:y>0.33867</cdr:y>
    </cdr:to>
    <cdr:sp macro="" textlink="">
      <cdr:nvSpPr>
        <cdr:cNvPr id="3" name="TextBox 7"/>
        <cdr:cNvSpPr txBox="1"/>
      </cdr:nvSpPr>
      <cdr:spPr>
        <a:xfrm xmlns:a="http://schemas.openxmlformats.org/drawingml/2006/main">
          <a:off x="2695575" y="1317625"/>
          <a:ext cx="290325" cy="2063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rgbClr val="0D9DDB"/>
              </a:solidFill>
            </a:rPr>
            <a:t>6.2</a:t>
          </a:r>
        </a:p>
      </cdr:txBody>
    </cdr:sp>
  </cdr:relSizeAnchor>
  <cdr:relSizeAnchor xmlns:cdr="http://schemas.openxmlformats.org/drawingml/2006/chartDrawing">
    <cdr:from>
      <cdr:x>0.89625</cdr:x>
      <cdr:y>0.76906</cdr:y>
    </cdr:from>
    <cdr:to>
      <cdr:x>0.99165</cdr:x>
      <cdr:y>0.82621</cdr:y>
    </cdr:to>
    <cdr:sp macro="" textlink="">
      <cdr:nvSpPr>
        <cdr:cNvPr id="4" name="TextBox 7"/>
        <cdr:cNvSpPr txBox="1"/>
      </cdr:nvSpPr>
      <cdr:spPr>
        <a:xfrm xmlns:a="http://schemas.openxmlformats.org/drawingml/2006/main">
          <a:off x="2727325" y="3460750"/>
          <a:ext cx="290325" cy="257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rgbClr val="0D9DDB"/>
              </a:solidFill>
            </a:rPr>
            <a:t>1.3</a:t>
          </a:r>
        </a:p>
      </cdr:txBody>
    </cdr:sp>
  </cdr:relSizeAnchor>
  <cdr:relSizeAnchor xmlns:cdr="http://schemas.openxmlformats.org/drawingml/2006/chartDrawing">
    <cdr:from>
      <cdr:x>0.19824</cdr:x>
      <cdr:y>0.48119</cdr:y>
    </cdr:from>
    <cdr:to>
      <cdr:x>0.5415</cdr:x>
      <cdr:y>0.61815</cdr:y>
    </cdr:to>
    <cdr:sp macro="" textlink="">
      <cdr:nvSpPr>
        <cdr:cNvPr id="5" name="TextBox 6"/>
        <cdr:cNvSpPr txBox="1"/>
      </cdr:nvSpPr>
      <cdr:spPr>
        <a:xfrm xmlns:a="http://schemas.openxmlformats.org/drawingml/2006/main">
          <a:off x="603249" y="2165350"/>
          <a:ext cx="1044576" cy="616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1">
                  <a:lumMod val="50000"/>
                </a:schemeClr>
              </a:solidFill>
            </a:rPr>
            <a:t>25% largest turbines </a:t>
          </a:r>
          <a:r>
            <a:rPr lang="en-GB" sz="1100" baseline="0">
              <a:solidFill>
                <a:schemeClr val="accent1">
                  <a:lumMod val="50000"/>
                </a:schemeClr>
              </a:solidFill>
            </a:rPr>
            <a:t>in deals signed</a:t>
          </a:r>
          <a:endParaRPr lang="en-GB" sz="1100">
            <a:solidFill>
              <a:schemeClr val="accent1">
                <a:lumMod val="50000"/>
              </a:schemeClr>
            </a:solidFill>
          </a:endParaRPr>
        </a:p>
      </cdr:txBody>
    </cdr:sp>
  </cdr:relSizeAnchor>
  <cdr:relSizeAnchor xmlns:cdr="http://schemas.openxmlformats.org/drawingml/2006/chartDrawing">
    <cdr:from>
      <cdr:x>0.07304</cdr:x>
      <cdr:y>0.75001</cdr:y>
    </cdr:from>
    <cdr:to>
      <cdr:x>0.4163</cdr:x>
      <cdr:y>0.88697</cdr:y>
    </cdr:to>
    <cdr:sp macro="" textlink="">
      <cdr:nvSpPr>
        <cdr:cNvPr id="6" name="TextBox 6"/>
        <cdr:cNvSpPr txBox="1"/>
      </cdr:nvSpPr>
      <cdr:spPr>
        <a:xfrm xmlns:a="http://schemas.openxmlformats.org/drawingml/2006/main">
          <a:off x="222250" y="3375025"/>
          <a:ext cx="1044576" cy="616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1">
                  <a:lumMod val="50000"/>
                </a:schemeClr>
              </a:solidFill>
            </a:rPr>
            <a:t>25% smallest turbines</a:t>
          </a:r>
        </a:p>
      </cdr:txBody>
    </cdr:sp>
  </cdr:relSizeAnchor>
  <cdr:relSizeAnchor xmlns:cdr="http://schemas.openxmlformats.org/drawingml/2006/chartDrawing">
    <cdr:from>
      <cdr:x>0.27336</cdr:x>
      <cdr:y>0.62724</cdr:y>
    </cdr:from>
    <cdr:to>
      <cdr:x>0.61663</cdr:x>
      <cdr:y>0.68368</cdr:y>
    </cdr:to>
    <cdr:sp macro="" textlink="">
      <cdr:nvSpPr>
        <cdr:cNvPr id="7" name="TextBox 6"/>
        <cdr:cNvSpPr txBox="1"/>
      </cdr:nvSpPr>
      <cdr:spPr>
        <a:xfrm xmlns:a="http://schemas.openxmlformats.org/drawingml/2006/main">
          <a:off x="831850" y="2822575"/>
          <a:ext cx="1044576" cy="254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1">
                  <a:lumMod val="50000"/>
                </a:schemeClr>
              </a:solidFill>
            </a:rPr>
            <a:t>50%</a:t>
          </a:r>
          <a:r>
            <a:rPr lang="en-GB" sz="1100" baseline="0">
              <a:solidFill>
                <a:schemeClr val="accent1">
                  <a:lumMod val="50000"/>
                </a:schemeClr>
              </a:solidFill>
            </a:rPr>
            <a:t> central</a:t>
          </a:r>
          <a:endParaRPr lang="en-GB" sz="1100">
            <a:solidFill>
              <a:schemeClr val="accent1">
                <a:lumMod val="50000"/>
              </a:schemeClr>
            </a:solidFill>
          </a:endParaRPr>
        </a:p>
      </cdr:txBody>
    </cdr:sp>
  </cdr:relSizeAnchor>
</c:userShapes>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428625</xdr:rowOff>
    </xdr:to>
    <xdr:pic>
      <xdr:nvPicPr>
        <xdr:cNvPr id="2" name="VBA_LogoBNEF">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1</xdr:col>
      <xdr:colOff>0</xdr:colOff>
      <xdr:row>7</xdr:row>
      <xdr:rowOff>0</xdr:rowOff>
    </xdr:from>
    <xdr:to>
      <xdr:col>6</xdr:col>
      <xdr:colOff>23906</xdr:colOff>
      <xdr:row>33</xdr:row>
      <xdr:rowOff>166125</xdr:rowOff>
    </xdr:to>
    <xdr:graphicFrame macro="">
      <xdr:nvGraphicFramePr>
        <xdr:cNvPr id="4" name="Chart 3">
          <a:extLst>
            <a:ext uri="{FF2B5EF4-FFF2-40B4-BE49-F238E27FC236}">
              <a16:creationId xmlns:a16="http://schemas.microsoft.com/office/drawing/2014/main" id="{00000000-0008-0000-1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2.xml><?xml version="1.0" encoding="utf-8"?>
<c:userShapes xmlns:c="http://schemas.openxmlformats.org/drawingml/2006/chart">
  <cdr:relSizeAnchor xmlns:cdr="http://schemas.openxmlformats.org/drawingml/2006/chartDrawing">
    <cdr:from>
      <cdr:x>0</cdr:x>
      <cdr:y>0.05562</cdr:y>
    </cdr:from>
    <cdr:to>
      <cdr:x>0.18591</cdr:x>
      <cdr:y>0.10273</cdr:y>
    </cdr:to>
    <cdr:sp macro="" textlink="">
      <cdr:nvSpPr>
        <cdr:cNvPr id="27" name="TextBox 1"/>
        <cdr:cNvSpPr txBox="1"/>
      </cdr:nvSpPr>
      <cdr:spPr>
        <a:xfrm xmlns:a="http://schemas.openxmlformats.org/drawingml/2006/main">
          <a:off x="0" y="241300"/>
          <a:ext cx="556823" cy="204324"/>
        </a:xfrm>
        <a:prstGeom xmlns:a="http://schemas.openxmlformats.org/drawingml/2006/main" prst="rect">
          <a:avLst/>
        </a:prstGeom>
      </cdr:spPr>
      <cdr:txBody>
        <a:bodyPr xmlns:a="http://schemas.openxmlformats.org/drawingml/2006/main" wrap="square" lIns="36000" tIns="0" rIns="3600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t>3,000</a:t>
          </a:r>
          <a:endParaRPr lang="en-GB" sz="1200"/>
        </a:p>
      </cdr:txBody>
    </cdr:sp>
  </cdr:relSizeAnchor>
  <cdr:relSizeAnchor xmlns:cdr="http://schemas.openxmlformats.org/drawingml/2006/chartDrawing">
    <cdr:from>
      <cdr:x>0.15211</cdr:x>
      <cdr:y>0.78844</cdr:y>
    </cdr:from>
    <cdr:to>
      <cdr:x>0.41775</cdr:x>
      <cdr:y>0.93052</cdr:y>
    </cdr:to>
    <cdr:sp macro="" textlink="">
      <cdr:nvSpPr>
        <cdr:cNvPr id="28" name="TextBox 6"/>
        <cdr:cNvSpPr txBox="1"/>
      </cdr:nvSpPr>
      <cdr:spPr>
        <a:xfrm xmlns:a="http://schemas.openxmlformats.org/drawingml/2006/main">
          <a:off x="455612" y="3420268"/>
          <a:ext cx="795618" cy="616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1">
                  <a:lumMod val="50000"/>
                </a:schemeClr>
              </a:solidFill>
            </a:rPr>
            <a:t>25% smallest projects</a:t>
          </a:r>
        </a:p>
      </cdr:txBody>
    </cdr:sp>
  </cdr:relSizeAnchor>
  <cdr:relSizeAnchor xmlns:cdr="http://schemas.openxmlformats.org/drawingml/2006/chartDrawing">
    <cdr:from>
      <cdr:x>0.16404</cdr:x>
      <cdr:y>0.35205</cdr:y>
    </cdr:from>
    <cdr:to>
      <cdr:x>0.42967</cdr:x>
      <cdr:y>0.49412</cdr:y>
    </cdr:to>
    <cdr:sp macro="" textlink="">
      <cdr:nvSpPr>
        <cdr:cNvPr id="29" name="TextBox 6"/>
        <cdr:cNvSpPr txBox="1"/>
      </cdr:nvSpPr>
      <cdr:spPr>
        <a:xfrm xmlns:a="http://schemas.openxmlformats.org/drawingml/2006/main">
          <a:off x="491330" y="1527174"/>
          <a:ext cx="795618" cy="616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1">
                  <a:lumMod val="50000"/>
                </a:schemeClr>
              </a:solidFill>
            </a:rPr>
            <a:t>25% largest</a:t>
          </a:r>
        </a:p>
        <a:p xmlns:a="http://schemas.openxmlformats.org/drawingml/2006/main">
          <a:r>
            <a:rPr lang="en-GB" sz="1100">
              <a:solidFill>
                <a:schemeClr val="accent1">
                  <a:lumMod val="50000"/>
                </a:schemeClr>
              </a:solidFill>
            </a:rPr>
            <a:t>projects</a:t>
          </a:r>
        </a:p>
      </cdr:txBody>
    </cdr:sp>
  </cdr:relSizeAnchor>
  <cdr:relSizeAnchor xmlns:cdr="http://schemas.openxmlformats.org/drawingml/2006/chartDrawing">
    <cdr:from>
      <cdr:x>0.81887</cdr:x>
      <cdr:y>0.09405</cdr:y>
    </cdr:from>
    <cdr:to>
      <cdr:x>1</cdr:x>
      <cdr:y>0.13998</cdr:y>
    </cdr:to>
    <cdr:sp macro="" textlink="">
      <cdr:nvSpPr>
        <cdr:cNvPr id="30" name="TextBox 6"/>
        <cdr:cNvSpPr txBox="1"/>
      </cdr:nvSpPr>
      <cdr:spPr>
        <a:xfrm xmlns:a="http://schemas.openxmlformats.org/drawingml/2006/main">
          <a:off x="2452686" y="407988"/>
          <a:ext cx="542514" cy="1992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rgbClr val="0D9DDB"/>
              </a:solidFill>
            </a:rPr>
            <a:t>1,556</a:t>
          </a:r>
        </a:p>
      </cdr:txBody>
    </cdr:sp>
  </cdr:relSizeAnchor>
  <cdr:relSizeAnchor xmlns:cdr="http://schemas.openxmlformats.org/drawingml/2006/chartDrawing">
    <cdr:from>
      <cdr:x>0.78707</cdr:x>
      <cdr:y>0.77198</cdr:y>
    </cdr:from>
    <cdr:to>
      <cdr:x>0.9682</cdr:x>
      <cdr:y>0.8179</cdr:y>
    </cdr:to>
    <cdr:sp macro="" textlink="">
      <cdr:nvSpPr>
        <cdr:cNvPr id="32" name="TextBox 6"/>
        <cdr:cNvSpPr txBox="1"/>
      </cdr:nvSpPr>
      <cdr:spPr>
        <a:xfrm xmlns:a="http://schemas.openxmlformats.org/drawingml/2006/main">
          <a:off x="2357436" y="3348832"/>
          <a:ext cx="542514" cy="1992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rgbClr val="0D9DDB"/>
              </a:solidFill>
            </a:rPr>
            <a:t>4</a:t>
          </a:r>
        </a:p>
      </cdr:txBody>
    </cdr:sp>
  </cdr:relSizeAnchor>
  <cdr:relSizeAnchor xmlns:cdr="http://schemas.openxmlformats.org/drawingml/2006/chartDrawing">
    <cdr:from>
      <cdr:x>0.81596</cdr:x>
      <cdr:y>0.34381</cdr:y>
    </cdr:from>
    <cdr:to>
      <cdr:x>0.99709</cdr:x>
      <cdr:y>0.38974</cdr:y>
    </cdr:to>
    <cdr:sp macro="" textlink="">
      <cdr:nvSpPr>
        <cdr:cNvPr id="34" name="TextBox 6"/>
        <cdr:cNvSpPr txBox="1"/>
      </cdr:nvSpPr>
      <cdr:spPr>
        <a:xfrm xmlns:a="http://schemas.openxmlformats.org/drawingml/2006/main">
          <a:off x="2443956" y="1491457"/>
          <a:ext cx="542514" cy="1992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rgbClr val="0D9DDB"/>
              </a:solidFill>
            </a:rPr>
            <a:t>176</a:t>
          </a:r>
        </a:p>
      </cdr:txBody>
    </cdr:sp>
  </cdr:relSizeAnchor>
  <cdr:relSizeAnchor xmlns:cdr="http://schemas.openxmlformats.org/drawingml/2006/chartDrawing">
    <cdr:from>
      <cdr:x>0.17994</cdr:x>
      <cdr:y>0.64023</cdr:y>
    </cdr:from>
    <cdr:to>
      <cdr:x>0.52074</cdr:x>
      <cdr:y>0.71086</cdr:y>
    </cdr:to>
    <cdr:sp macro="" textlink="">
      <cdr:nvSpPr>
        <cdr:cNvPr id="36" name="TextBox 6"/>
        <cdr:cNvSpPr txBox="1"/>
      </cdr:nvSpPr>
      <cdr:spPr>
        <a:xfrm xmlns:a="http://schemas.openxmlformats.org/drawingml/2006/main">
          <a:off x="538955" y="2777332"/>
          <a:ext cx="1020761" cy="30638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1">
                  <a:lumMod val="50000"/>
                </a:schemeClr>
              </a:solidFill>
            </a:rPr>
            <a:t>50% central</a:t>
          </a:r>
        </a:p>
      </cdr:txBody>
    </cdr:sp>
  </cdr:relSizeAnchor>
  <cdr:relSizeAnchor xmlns:cdr="http://schemas.openxmlformats.org/drawingml/2006/chartDrawing">
    <cdr:from>
      <cdr:x>0.8944</cdr:x>
      <cdr:y>0.54692</cdr:y>
    </cdr:from>
    <cdr:to>
      <cdr:x>0.98118</cdr:x>
      <cdr:y>0.59284</cdr:y>
    </cdr:to>
    <cdr:sp macro="" textlink="">
      <cdr:nvSpPr>
        <cdr:cNvPr id="37" name="TextBox 6"/>
        <cdr:cNvSpPr txBox="1"/>
      </cdr:nvSpPr>
      <cdr:spPr>
        <a:xfrm xmlns:a="http://schemas.openxmlformats.org/drawingml/2006/main">
          <a:off x="2678905" y="2372520"/>
          <a:ext cx="259940" cy="19922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rgbClr val="0D9DDB"/>
              </a:solidFill>
            </a:rPr>
            <a:t>28</a:t>
          </a:r>
        </a:p>
      </cdr:txBody>
    </cdr:sp>
  </cdr:relSizeAnchor>
  <cdr:relSizeAnchor xmlns:cdr="http://schemas.openxmlformats.org/drawingml/2006/chartDrawing">
    <cdr:from>
      <cdr:x>0.78243</cdr:x>
      <cdr:y>0</cdr:y>
    </cdr:from>
    <cdr:to>
      <cdr:x>1</cdr:x>
      <cdr:y>0.08783</cdr:y>
    </cdr:to>
    <cdr:sp macro="" textlink="">
      <cdr:nvSpPr>
        <cdr:cNvPr id="38" name="TextBox 6"/>
        <cdr:cNvSpPr txBox="1"/>
      </cdr:nvSpPr>
      <cdr:spPr>
        <a:xfrm xmlns:a="http://schemas.openxmlformats.org/drawingml/2006/main">
          <a:off x="2343533" y="0"/>
          <a:ext cx="651667" cy="38099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chemeClr val="accent2"/>
              </a:solidFill>
            </a:rPr>
            <a:t>Average</a:t>
          </a:r>
          <a:r>
            <a:rPr lang="en-GB" sz="1100">
              <a:solidFill>
                <a:srgbClr val="0D9DDB"/>
              </a:solidFill>
            </a:rPr>
            <a:t> </a:t>
          </a:r>
          <a:r>
            <a:rPr lang="en-GB" sz="1100">
              <a:solidFill>
                <a:schemeClr val="tx1"/>
              </a:solidFill>
            </a:rPr>
            <a:t>Median</a:t>
          </a:r>
        </a:p>
      </cdr:txBody>
    </cdr:sp>
  </cdr:relSizeAnchor>
</c:userShapes>
</file>

<file path=xl/drawings/drawing33.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2</xdr:col>
      <xdr:colOff>374468</xdr:colOff>
      <xdr:row>0</xdr:row>
      <xdr:rowOff>447675</xdr:rowOff>
    </xdr:to>
    <xdr:pic>
      <xdr:nvPicPr>
        <xdr:cNvPr id="3" name="VBA_LogoBNEF">
          <a:extLst>
            <a:ext uri="{FF2B5EF4-FFF2-40B4-BE49-F238E27FC236}">
              <a16:creationId xmlns:a16="http://schemas.microsoft.com/office/drawing/2014/main" id="{00000000-0008-0000-14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66675" y="57150"/>
          <a:ext cx="2117543" cy="390525"/>
        </a:xfrm>
        <a:prstGeom prst="rect">
          <a:avLst/>
        </a:prstGeom>
      </xdr:spPr>
    </xdr:pic>
    <xdr:clientData/>
  </xdr:twoCellAnchor>
  <xdr:twoCellAnchor>
    <xdr:from>
      <xdr:col>1</xdr:col>
      <xdr:colOff>0</xdr:colOff>
      <xdr:row>7</xdr:row>
      <xdr:rowOff>0</xdr:rowOff>
    </xdr:from>
    <xdr:to>
      <xdr:col>5</xdr:col>
      <xdr:colOff>268200</xdr:colOff>
      <xdr:row>17</xdr:row>
      <xdr:rowOff>144750</xdr:rowOff>
    </xdr:to>
    <xdr:graphicFrame macro="">
      <xdr:nvGraphicFramePr>
        <xdr:cNvPr id="5" name="Chart 4">
          <a:extLst>
            <a:ext uri="{FF2B5EF4-FFF2-40B4-BE49-F238E27FC236}">
              <a16:creationId xmlns:a16="http://schemas.microsoft.com/office/drawing/2014/main" id="{00000000-0008-0000-1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0.59748</cdr:x>
      <cdr:y>0.46564</cdr:y>
    </cdr:from>
    <cdr:to>
      <cdr:x>1</cdr:x>
      <cdr:y>0.89275</cdr:y>
    </cdr:to>
    <cdr:sp macro="" textlink="">
      <cdr:nvSpPr>
        <cdr:cNvPr id="2" name="TextBox 1"/>
        <cdr:cNvSpPr txBox="1"/>
      </cdr:nvSpPr>
      <cdr:spPr>
        <a:xfrm xmlns:a="http://schemas.openxmlformats.org/drawingml/2006/main">
          <a:off x="1935836" y="821384"/>
          <a:ext cx="1304164" cy="7534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a:solidFill>
                <a:srgbClr val="61CAE6"/>
              </a:solidFill>
            </a:rPr>
            <a:t>Decile</a:t>
          </a:r>
          <a:r>
            <a:rPr lang="en-GB" sz="1100" baseline="0">
              <a:solidFill>
                <a:srgbClr val="61CAE6"/>
              </a:solidFill>
            </a:rPr>
            <a:t> range</a:t>
          </a:r>
          <a:br>
            <a:rPr lang="en-GB" sz="1100">
              <a:solidFill>
                <a:srgbClr val="61CAE6"/>
              </a:solidFill>
            </a:rPr>
          </a:br>
          <a:r>
            <a:rPr lang="en-GB" sz="1100">
              <a:solidFill>
                <a:srgbClr val="0D9DDB"/>
              </a:solidFill>
            </a:rPr>
            <a:t>Quartile range</a:t>
          </a:r>
          <a:br>
            <a:rPr lang="en-GB" sz="1100">
              <a:solidFill>
                <a:schemeClr val="tx1"/>
              </a:solidFill>
            </a:rPr>
          </a:br>
          <a:r>
            <a:rPr lang="en-GB" sz="1100">
              <a:solidFill>
                <a:schemeClr val="tx1"/>
              </a:solidFill>
            </a:rPr>
            <a:t>Average</a:t>
          </a:r>
          <a:br>
            <a:rPr lang="en-GB" sz="1100">
              <a:solidFill>
                <a:schemeClr val="accent2"/>
              </a:solidFill>
            </a:rPr>
          </a:br>
          <a:r>
            <a:rPr lang="en-GB" sz="1100">
              <a:solidFill>
                <a:schemeClr val="accent2"/>
              </a:solidFill>
            </a:rPr>
            <a:t>Median</a:t>
          </a:r>
        </a:p>
      </cdr:txBody>
    </cdr:sp>
  </cdr:relSizeAnchor>
  <cdr:relSizeAnchor xmlns:cdr="http://schemas.openxmlformats.org/drawingml/2006/chartDrawing">
    <cdr:from>
      <cdr:x>0</cdr:x>
      <cdr:y>0.57426</cdr:y>
    </cdr:from>
    <cdr:to>
      <cdr:x>0.16536</cdr:x>
      <cdr:y>0.67842</cdr:y>
    </cdr:to>
    <cdr:sp macro="" textlink="">
      <cdr:nvSpPr>
        <cdr:cNvPr id="3" name="TextBox 2"/>
        <cdr:cNvSpPr txBox="1"/>
      </cdr:nvSpPr>
      <cdr:spPr>
        <a:xfrm xmlns:a="http://schemas.openxmlformats.org/drawingml/2006/main">
          <a:off x="0" y="1012989"/>
          <a:ext cx="535754" cy="183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a:solidFill>
                <a:schemeClr val="accent1">
                  <a:lumMod val="60000"/>
                  <a:lumOff val="40000"/>
                </a:schemeClr>
              </a:solidFill>
            </a:rPr>
            <a:t>16%</a:t>
          </a:r>
        </a:p>
      </cdr:txBody>
    </cdr:sp>
  </cdr:relSizeAnchor>
  <cdr:relSizeAnchor xmlns:cdr="http://schemas.openxmlformats.org/drawingml/2006/chartDrawing">
    <cdr:from>
      <cdr:x>0.00954</cdr:x>
      <cdr:y>0.18964</cdr:y>
    </cdr:from>
    <cdr:to>
      <cdr:x>0.1749</cdr:x>
      <cdr:y>0.2938</cdr:y>
    </cdr:to>
    <cdr:sp macro="" textlink="">
      <cdr:nvSpPr>
        <cdr:cNvPr id="4" name="TextBox 1"/>
        <cdr:cNvSpPr txBox="1"/>
      </cdr:nvSpPr>
      <cdr:spPr>
        <a:xfrm xmlns:a="http://schemas.openxmlformats.org/drawingml/2006/main">
          <a:off x="30920" y="334518"/>
          <a:ext cx="535754" cy="1837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1">
                  <a:lumMod val="60000"/>
                  <a:lumOff val="40000"/>
                </a:schemeClr>
              </a:solidFill>
            </a:rPr>
            <a:t>36%</a:t>
          </a:r>
        </a:p>
      </cdr:txBody>
    </cdr:sp>
  </cdr:relSizeAnchor>
  <cdr:relSizeAnchor xmlns:cdr="http://schemas.openxmlformats.org/drawingml/2006/chartDrawing">
    <cdr:from>
      <cdr:x>0.83464</cdr:x>
      <cdr:y>0.42201</cdr:y>
    </cdr:from>
    <cdr:to>
      <cdr:x>1</cdr:x>
      <cdr:y>0.52617</cdr:y>
    </cdr:to>
    <cdr:sp macro="" textlink="">
      <cdr:nvSpPr>
        <cdr:cNvPr id="5" name="TextBox 1"/>
        <cdr:cNvSpPr txBox="1"/>
      </cdr:nvSpPr>
      <cdr:spPr>
        <a:xfrm xmlns:a="http://schemas.openxmlformats.org/drawingml/2006/main">
          <a:off x="2548128" y="1003300"/>
          <a:ext cx="504825" cy="247650"/>
        </a:xfrm>
        <a:prstGeom xmlns:a="http://schemas.openxmlformats.org/drawingml/2006/main" prst="rect">
          <a:avLst/>
        </a:prstGeom>
      </cdr:spPr>
      <cdr:txBody>
        <a:bodyPr xmlns:a="http://schemas.openxmlformats.org/drawingml/2006/main" wrap="square" lIns="36000" tIns="36000" rIns="36000" bIns="3600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100">
              <a:solidFill>
                <a:schemeClr val="accent1">
                  <a:lumMod val="60000"/>
                  <a:lumOff val="40000"/>
                </a:schemeClr>
              </a:solidFill>
            </a:rPr>
            <a:t>29%</a:t>
          </a:r>
        </a:p>
      </cdr:txBody>
    </cdr:sp>
  </cdr:relSizeAnchor>
  <cdr:relSizeAnchor xmlns:cdr="http://schemas.openxmlformats.org/drawingml/2006/chartDrawing">
    <cdr:from>
      <cdr:x>0.83464</cdr:x>
      <cdr:y>0.03739</cdr:y>
    </cdr:from>
    <cdr:to>
      <cdr:x>1</cdr:x>
      <cdr:y>0.14156</cdr:y>
    </cdr:to>
    <cdr:sp macro="" textlink="">
      <cdr:nvSpPr>
        <cdr:cNvPr id="6" name="TextBox 1"/>
        <cdr:cNvSpPr txBox="1"/>
      </cdr:nvSpPr>
      <cdr:spPr>
        <a:xfrm xmlns:a="http://schemas.openxmlformats.org/drawingml/2006/main">
          <a:off x="2548128" y="88900"/>
          <a:ext cx="504825" cy="247650"/>
        </a:xfrm>
        <a:prstGeom xmlns:a="http://schemas.openxmlformats.org/drawingml/2006/main" prst="rect">
          <a:avLst/>
        </a:prstGeom>
      </cdr:spPr>
      <cdr:txBody>
        <a:bodyPr xmlns:a="http://schemas.openxmlformats.org/drawingml/2006/main" wrap="square" lIns="36000" tIns="36000" rIns="36000" bIns="3600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100">
              <a:solidFill>
                <a:schemeClr val="accent1">
                  <a:lumMod val="60000"/>
                  <a:lumOff val="40000"/>
                </a:schemeClr>
              </a:solidFill>
            </a:rPr>
            <a:t>45%</a:t>
          </a:r>
        </a:p>
      </cdr:txBody>
    </cdr:sp>
  </cdr:relSizeAnchor>
</c:userShapes>
</file>

<file path=xl/drawings/drawing35.xml><?xml version="1.0" encoding="utf-8"?>
<xdr:wsDr xmlns:xdr="http://schemas.openxmlformats.org/drawingml/2006/spreadsheetDrawing" xmlns:a="http://schemas.openxmlformats.org/drawingml/2006/main">
  <xdr:twoCellAnchor>
    <xdr:from>
      <xdr:col>1</xdr:col>
      <xdr:colOff>209550</xdr:colOff>
      <xdr:row>6</xdr:row>
      <xdr:rowOff>142875</xdr:rowOff>
    </xdr:from>
    <xdr:to>
      <xdr:col>6</xdr:col>
      <xdr:colOff>202500</xdr:colOff>
      <xdr:row>31</xdr:row>
      <xdr:rowOff>118500</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50800</xdr:colOff>
      <xdr:row>0</xdr:row>
      <xdr:rowOff>63500</xdr:rowOff>
    </xdr:from>
    <xdr:to>
      <xdr:col>2</xdr:col>
      <xdr:colOff>216625</xdr:colOff>
      <xdr:row>0</xdr:row>
      <xdr:rowOff>443128</xdr:rowOff>
    </xdr:to>
    <xdr:pic>
      <xdr:nvPicPr>
        <xdr:cNvPr id="5" name="VBA_LogoBNEF">
          <a:extLst>
            <a:ext uri="{FF2B5EF4-FFF2-40B4-BE49-F238E27FC236}">
              <a16:creationId xmlns:a16="http://schemas.microsoft.com/office/drawing/2014/main" id="{00000000-0008-0000-15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50800" y="63500"/>
          <a:ext cx="1489800" cy="379628"/>
        </a:xfrm>
        <a:prstGeom prst="rect">
          <a:avLst/>
        </a:prstGeom>
        <a:noFill/>
      </xdr:spPr>
    </xdr:pic>
    <xdr:clientData/>
  </xdr:twoCellAnchor>
</xdr:wsDr>
</file>

<file path=xl/drawings/drawing36.xml><?xml version="1.0" encoding="utf-8"?>
<c:userShapes xmlns:c="http://schemas.openxmlformats.org/drawingml/2006/chart">
  <cdr:relSizeAnchor xmlns:cdr="http://schemas.openxmlformats.org/drawingml/2006/chartDrawing">
    <cdr:from>
      <cdr:x>0.63292</cdr:x>
      <cdr:y>0</cdr:y>
    </cdr:from>
    <cdr:to>
      <cdr:x>1</cdr:x>
      <cdr:y>0.09632</cdr:y>
    </cdr:to>
    <cdr:sp macro="" textlink="">
      <cdr:nvSpPr>
        <cdr:cNvPr id="2" name="TextBox 1"/>
        <cdr:cNvSpPr txBox="1"/>
      </cdr:nvSpPr>
      <cdr:spPr>
        <a:xfrm xmlns:a="http://schemas.openxmlformats.org/drawingml/2006/main">
          <a:off x="1913950" y="0"/>
          <a:ext cx="1110050" cy="4334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GB" sz="1100" b="0">
              <a:solidFill>
                <a:schemeClr val="accent2"/>
              </a:solidFill>
            </a:rPr>
            <a:t>Average</a:t>
          </a:r>
          <a:br>
            <a:rPr lang="en-GB" sz="1100" b="0"/>
          </a:br>
          <a:r>
            <a:rPr lang="en-GB" sz="1100" b="0">
              <a:solidFill>
                <a:sysClr val="windowText" lastClr="000000"/>
              </a:solidFill>
            </a:rPr>
            <a:t>Median</a:t>
          </a:r>
        </a:p>
      </cdr:txBody>
    </cdr:sp>
  </cdr:relSizeAnchor>
  <cdr:relSizeAnchor xmlns:cdr="http://schemas.openxmlformats.org/drawingml/2006/chartDrawing">
    <cdr:from>
      <cdr:x>0.88509</cdr:x>
      <cdr:y>0.11712</cdr:y>
    </cdr:from>
    <cdr:to>
      <cdr:x>0.9811</cdr:x>
      <cdr:y>0.16298</cdr:y>
    </cdr:to>
    <cdr:sp macro="" textlink="">
      <cdr:nvSpPr>
        <cdr:cNvPr id="3" name="TextBox 7"/>
        <cdr:cNvSpPr txBox="1"/>
      </cdr:nvSpPr>
      <cdr:spPr>
        <a:xfrm xmlns:a="http://schemas.openxmlformats.org/drawingml/2006/main">
          <a:off x="2676525" y="527050"/>
          <a:ext cx="290325" cy="2063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rgbClr val="0D9DDB"/>
              </a:solidFill>
            </a:rPr>
            <a:t>14</a:t>
          </a:r>
        </a:p>
      </cdr:txBody>
    </cdr:sp>
  </cdr:relSizeAnchor>
  <cdr:relSizeAnchor xmlns:cdr="http://schemas.openxmlformats.org/drawingml/2006/chartDrawing">
    <cdr:from>
      <cdr:x>0.88194</cdr:x>
      <cdr:y>0.17427</cdr:y>
    </cdr:from>
    <cdr:to>
      <cdr:x>0.97795</cdr:x>
      <cdr:y>0.22013</cdr:y>
    </cdr:to>
    <cdr:sp macro="" textlink="">
      <cdr:nvSpPr>
        <cdr:cNvPr id="4" name="TextBox 7"/>
        <cdr:cNvSpPr txBox="1"/>
      </cdr:nvSpPr>
      <cdr:spPr>
        <a:xfrm xmlns:a="http://schemas.openxmlformats.org/drawingml/2006/main">
          <a:off x="2667000" y="784225"/>
          <a:ext cx="290325" cy="2063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rgbClr val="0D9DDB"/>
              </a:solidFill>
            </a:rPr>
            <a:t>13</a:t>
          </a:r>
        </a:p>
      </cdr:txBody>
    </cdr:sp>
  </cdr:relSizeAnchor>
  <cdr:relSizeAnchor xmlns:cdr="http://schemas.openxmlformats.org/drawingml/2006/chartDrawing">
    <cdr:from>
      <cdr:x>0.92604</cdr:x>
      <cdr:y>0.67381</cdr:y>
    </cdr:from>
    <cdr:to>
      <cdr:x>0.9664</cdr:x>
      <cdr:y>0.71755</cdr:y>
    </cdr:to>
    <cdr:sp macro="" textlink="">
      <cdr:nvSpPr>
        <cdr:cNvPr id="5" name="TextBox 7"/>
        <cdr:cNvSpPr txBox="1"/>
      </cdr:nvSpPr>
      <cdr:spPr>
        <a:xfrm xmlns:a="http://schemas.openxmlformats.org/drawingml/2006/main">
          <a:off x="2800350" y="3032126"/>
          <a:ext cx="122050" cy="1968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rgbClr val="0D9DDB"/>
              </a:solidFill>
            </a:rPr>
            <a:t>4</a:t>
          </a:r>
        </a:p>
      </cdr:txBody>
    </cdr:sp>
  </cdr:relSizeAnchor>
  <cdr:relSizeAnchor xmlns:cdr="http://schemas.openxmlformats.org/drawingml/2006/chartDrawing">
    <cdr:from>
      <cdr:x>0.92079</cdr:x>
      <cdr:y>0.49812</cdr:y>
    </cdr:from>
    <cdr:to>
      <cdr:x>0.96115</cdr:x>
      <cdr:y>0.54187</cdr:y>
    </cdr:to>
    <cdr:sp macro="" textlink="">
      <cdr:nvSpPr>
        <cdr:cNvPr id="6" name="TextBox 7"/>
        <cdr:cNvSpPr txBox="1"/>
      </cdr:nvSpPr>
      <cdr:spPr>
        <a:xfrm xmlns:a="http://schemas.openxmlformats.org/drawingml/2006/main">
          <a:off x="2784475" y="2241550"/>
          <a:ext cx="122050" cy="1968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rgbClr val="0D9DDB"/>
              </a:solidFill>
            </a:rPr>
            <a:t>7</a:t>
          </a:r>
        </a:p>
      </cdr:txBody>
    </cdr:sp>
  </cdr:relSizeAnchor>
  <cdr:relSizeAnchor xmlns:cdr="http://schemas.openxmlformats.org/drawingml/2006/chartDrawing">
    <cdr:from>
      <cdr:x>0.14909</cdr:x>
      <cdr:y>0.30551</cdr:y>
    </cdr:from>
    <cdr:to>
      <cdr:x>0.49452</cdr:x>
      <cdr:y>0.44247</cdr:y>
    </cdr:to>
    <cdr:sp macro="" textlink="">
      <cdr:nvSpPr>
        <cdr:cNvPr id="7" name="TextBox 6"/>
        <cdr:cNvSpPr txBox="1"/>
      </cdr:nvSpPr>
      <cdr:spPr>
        <a:xfrm xmlns:a="http://schemas.openxmlformats.org/drawingml/2006/main">
          <a:off x="450850" y="1374775"/>
          <a:ext cx="1044576" cy="616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rgbClr val="2EB8DE"/>
              </a:solidFill>
            </a:rPr>
            <a:t>25% largest turbine</a:t>
          </a:r>
          <a:r>
            <a:rPr lang="en-GB" sz="1100" baseline="0">
              <a:solidFill>
                <a:srgbClr val="2EB8DE"/>
              </a:solidFill>
            </a:rPr>
            <a:t>s in deals signed</a:t>
          </a:r>
          <a:endParaRPr lang="en-GB" sz="1100">
            <a:solidFill>
              <a:srgbClr val="2EB8DE"/>
            </a:solidFill>
          </a:endParaRPr>
        </a:p>
      </cdr:txBody>
    </cdr:sp>
  </cdr:relSizeAnchor>
  <cdr:relSizeAnchor xmlns:cdr="http://schemas.openxmlformats.org/drawingml/2006/chartDrawing">
    <cdr:from>
      <cdr:x>0.38113</cdr:x>
      <cdr:y>0.42757</cdr:y>
    </cdr:from>
    <cdr:to>
      <cdr:x>0.43782</cdr:x>
      <cdr:y>0.4826</cdr:y>
    </cdr:to>
    <cdr:cxnSp macro="">
      <cdr:nvCxnSpPr>
        <cdr:cNvPr id="11" name="Straight Arrow Connector 10">
          <a:extLst xmlns:a="http://schemas.openxmlformats.org/drawingml/2006/main">
            <a:ext uri="{FF2B5EF4-FFF2-40B4-BE49-F238E27FC236}">
              <a16:creationId xmlns:a16="http://schemas.microsoft.com/office/drawing/2014/main" id="{ACC49246-624D-4D47-8F7A-BFA7631F385A}"/>
            </a:ext>
          </a:extLst>
        </cdr:cNvPr>
        <cdr:cNvCxnSpPr/>
      </cdr:nvCxnSpPr>
      <cdr:spPr>
        <a:xfrm xmlns:a="http://schemas.openxmlformats.org/drawingml/2006/main">
          <a:off x="1152525" y="1924050"/>
          <a:ext cx="171450" cy="24765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0.65457</cdr:x>
      <cdr:y>0.81774</cdr:y>
    </cdr:from>
    <cdr:to>
      <cdr:x>1</cdr:x>
      <cdr:y>0.9547</cdr:y>
    </cdr:to>
    <cdr:sp macro="" textlink="">
      <cdr:nvSpPr>
        <cdr:cNvPr id="12" name="TextBox 1"/>
        <cdr:cNvSpPr txBox="1"/>
      </cdr:nvSpPr>
      <cdr:spPr>
        <a:xfrm xmlns:a="http://schemas.openxmlformats.org/drawingml/2006/main">
          <a:off x="1979424" y="3679825"/>
          <a:ext cx="1044576" cy="616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rgbClr val="2EB8DE"/>
              </a:solidFill>
            </a:rPr>
            <a:t>25% smallest turbine</a:t>
          </a:r>
          <a:r>
            <a:rPr lang="en-GB" sz="1100" baseline="0">
              <a:solidFill>
                <a:srgbClr val="2EB8DE"/>
              </a:solidFill>
            </a:rPr>
            <a:t>s</a:t>
          </a:r>
          <a:endParaRPr lang="en-GB" sz="1100">
            <a:solidFill>
              <a:srgbClr val="2EB8DE"/>
            </a:solidFill>
          </a:endParaRPr>
        </a:p>
      </cdr:txBody>
    </cdr:sp>
  </cdr:relSizeAnchor>
  <cdr:relSizeAnchor xmlns:cdr="http://schemas.openxmlformats.org/drawingml/2006/chartDrawing">
    <cdr:from>
      <cdr:x>0.7213</cdr:x>
      <cdr:y>0.74083</cdr:y>
    </cdr:from>
    <cdr:to>
      <cdr:x>0.81265</cdr:x>
      <cdr:y>0.81703</cdr:y>
    </cdr:to>
    <cdr:cxnSp macro="">
      <cdr:nvCxnSpPr>
        <cdr:cNvPr id="14" name="Straight Arrow Connector 13">
          <a:extLst xmlns:a="http://schemas.openxmlformats.org/drawingml/2006/main">
            <a:ext uri="{FF2B5EF4-FFF2-40B4-BE49-F238E27FC236}">
              <a16:creationId xmlns:a16="http://schemas.microsoft.com/office/drawing/2014/main" id="{38CC98C7-C6A6-4F93-BFB6-BCC0EE97188A}"/>
            </a:ext>
          </a:extLst>
        </cdr:cNvPr>
        <cdr:cNvCxnSpPr/>
      </cdr:nvCxnSpPr>
      <cdr:spPr>
        <a:xfrm xmlns:a="http://schemas.openxmlformats.org/drawingml/2006/main" flipH="1" flipV="1">
          <a:off x="2181225" y="3333750"/>
          <a:ext cx="276225" cy="34290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0.68981</cdr:x>
      <cdr:y>0.56586</cdr:y>
    </cdr:from>
    <cdr:to>
      <cdr:x>0.94015</cdr:x>
      <cdr:y>0.63288</cdr:y>
    </cdr:to>
    <cdr:sp macro="" textlink="">
      <cdr:nvSpPr>
        <cdr:cNvPr id="18" name="TextBox 1"/>
        <cdr:cNvSpPr txBox="1"/>
      </cdr:nvSpPr>
      <cdr:spPr>
        <a:xfrm xmlns:a="http://schemas.openxmlformats.org/drawingml/2006/main">
          <a:off x="2085975" y="2546349"/>
          <a:ext cx="757050" cy="3016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1">
                  <a:lumMod val="75000"/>
                </a:schemeClr>
              </a:solidFill>
            </a:rPr>
            <a:t>50% central</a:t>
          </a:r>
        </a:p>
      </cdr:txBody>
    </cdr:sp>
  </cdr:relSizeAnchor>
</c:userShapes>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428625</xdr:rowOff>
    </xdr:to>
    <xdr:pic>
      <xdr:nvPicPr>
        <xdr:cNvPr id="2" name="VBA_LogoBNEF">
          <a:extLst>
            <a:ext uri="{FF2B5EF4-FFF2-40B4-BE49-F238E27FC236}">
              <a16:creationId xmlns:a16="http://schemas.microsoft.com/office/drawing/2014/main" id="{00000000-0008-0000-16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1</xdr:col>
      <xdr:colOff>0</xdr:colOff>
      <xdr:row>7</xdr:row>
      <xdr:rowOff>0</xdr:rowOff>
    </xdr:from>
    <xdr:to>
      <xdr:col>6</xdr:col>
      <xdr:colOff>40747</xdr:colOff>
      <xdr:row>35</xdr:row>
      <xdr:rowOff>107294</xdr:rowOff>
    </xdr:to>
    <xdr:graphicFrame macro="">
      <xdr:nvGraphicFramePr>
        <xdr:cNvPr id="5" name="Chart 4">
          <a:extLst>
            <a:ext uri="{FF2B5EF4-FFF2-40B4-BE49-F238E27FC236}">
              <a16:creationId xmlns:a16="http://schemas.microsoft.com/office/drawing/2014/main" id="{00000000-0008-0000-1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0.70945</cdr:x>
      <cdr:y>0.21843</cdr:y>
    </cdr:from>
    <cdr:to>
      <cdr:x>0.97521</cdr:x>
      <cdr:y>0.36055</cdr:y>
    </cdr:to>
    <cdr:sp macro="" textlink="">
      <cdr:nvSpPr>
        <cdr:cNvPr id="3" name="TextBox 7"/>
        <cdr:cNvSpPr txBox="1"/>
      </cdr:nvSpPr>
      <cdr:spPr>
        <a:xfrm xmlns:a="http://schemas.openxmlformats.org/drawingml/2006/main">
          <a:off x="2123888" y="947271"/>
          <a:ext cx="795618" cy="616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1">
                  <a:lumMod val="50000"/>
                </a:schemeClr>
              </a:solidFill>
            </a:rPr>
            <a:t>25% largest</a:t>
          </a:r>
        </a:p>
      </cdr:txBody>
    </cdr:sp>
  </cdr:relSizeAnchor>
  <cdr:relSizeAnchor xmlns:cdr="http://schemas.openxmlformats.org/drawingml/2006/chartDrawing">
    <cdr:from>
      <cdr:x>0.72068</cdr:x>
      <cdr:y>0</cdr:y>
    </cdr:from>
    <cdr:to>
      <cdr:x>0.93836</cdr:x>
      <cdr:y>0.08786</cdr:y>
    </cdr:to>
    <cdr:sp macro="" textlink="">
      <cdr:nvSpPr>
        <cdr:cNvPr id="4" name="TextBox 6"/>
        <cdr:cNvSpPr txBox="1"/>
      </cdr:nvSpPr>
      <cdr:spPr>
        <a:xfrm xmlns:a="http://schemas.openxmlformats.org/drawingml/2006/main">
          <a:off x="2157505" y="0"/>
          <a:ext cx="651667" cy="38099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chemeClr val="accent2"/>
              </a:solidFill>
            </a:rPr>
            <a:t>Average</a:t>
          </a:r>
          <a:r>
            <a:rPr lang="en-GB" sz="1100">
              <a:solidFill>
                <a:srgbClr val="0D9DDB"/>
              </a:solidFill>
            </a:rPr>
            <a:t> </a:t>
          </a:r>
          <a:r>
            <a:rPr lang="en-GB" sz="1100">
              <a:solidFill>
                <a:schemeClr val="tx1"/>
              </a:solidFill>
            </a:rPr>
            <a:t>Median</a:t>
          </a:r>
        </a:p>
      </cdr:txBody>
    </cdr:sp>
  </cdr:relSizeAnchor>
  <cdr:relSizeAnchor xmlns:cdr="http://schemas.openxmlformats.org/drawingml/2006/chartDrawing">
    <cdr:from>
      <cdr:x>0.46972</cdr:x>
      <cdr:y>0.73096</cdr:y>
    </cdr:from>
    <cdr:to>
      <cdr:x>0.72919</cdr:x>
      <cdr:y>0.86792</cdr:y>
    </cdr:to>
    <cdr:sp macro="" textlink="">
      <cdr:nvSpPr>
        <cdr:cNvPr id="5" name="TextBox 6"/>
        <cdr:cNvSpPr txBox="1"/>
      </cdr:nvSpPr>
      <cdr:spPr>
        <a:xfrm xmlns:a="http://schemas.openxmlformats.org/drawingml/2006/main">
          <a:off x="1440329" y="3289300"/>
          <a:ext cx="795618" cy="616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1">
                  <a:lumMod val="50000"/>
                </a:schemeClr>
              </a:solidFill>
            </a:rPr>
            <a:t>25% smallest projects</a:t>
          </a:r>
        </a:p>
      </cdr:txBody>
    </cdr:sp>
  </cdr:relSizeAnchor>
  <cdr:relSizeAnchor xmlns:cdr="http://schemas.openxmlformats.org/drawingml/2006/chartDrawing">
    <cdr:from>
      <cdr:x>0.69996</cdr:x>
      <cdr:y>0.56162</cdr:y>
    </cdr:from>
    <cdr:to>
      <cdr:x>0.90095</cdr:x>
      <cdr:y>0.66285</cdr:y>
    </cdr:to>
    <cdr:sp macro="" textlink="">
      <cdr:nvSpPr>
        <cdr:cNvPr id="6" name="TextBox 7"/>
        <cdr:cNvSpPr txBox="1"/>
      </cdr:nvSpPr>
      <cdr:spPr>
        <a:xfrm xmlns:a="http://schemas.openxmlformats.org/drawingml/2006/main">
          <a:off x="2146299" y="2527300"/>
          <a:ext cx="616324" cy="45550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GB" sz="1100">
              <a:solidFill>
                <a:schemeClr val="accent1">
                  <a:lumMod val="50000"/>
                </a:schemeClr>
              </a:solidFill>
            </a:rPr>
            <a:t>50% central</a:t>
          </a:r>
        </a:p>
      </cdr:txBody>
    </cdr:sp>
  </cdr:relSizeAnchor>
</c:userShapes>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794884</xdr:colOff>
      <xdr:row>0</xdr:row>
      <xdr:rowOff>428625</xdr:rowOff>
    </xdr:to>
    <xdr:pic>
      <xdr:nvPicPr>
        <xdr:cNvPr id="2" name="VBA_LogoBNEF">
          <a:extLst>
            <a:ext uri="{FF2B5EF4-FFF2-40B4-BE49-F238E27FC236}">
              <a16:creationId xmlns:a16="http://schemas.microsoft.com/office/drawing/2014/main" id="{00000000-0008-0000-17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18859" cy="390525"/>
        </a:xfrm>
        <a:prstGeom prst="rect">
          <a:avLst/>
        </a:prstGeom>
      </xdr:spPr>
    </xdr:pic>
    <xdr:clientData/>
  </xdr:twoCellAnchor>
  <xdr:twoCellAnchor>
    <xdr:from>
      <xdr:col>6</xdr:col>
      <xdr:colOff>323850</xdr:colOff>
      <xdr:row>9</xdr:row>
      <xdr:rowOff>200025</xdr:rowOff>
    </xdr:from>
    <xdr:to>
      <xdr:col>11</xdr:col>
      <xdr:colOff>335850</xdr:colOff>
      <xdr:row>32</xdr:row>
      <xdr:rowOff>23250</xdr:rowOff>
    </xdr:to>
    <xdr:graphicFrame macro="">
      <xdr:nvGraphicFramePr>
        <xdr:cNvPr id="3" name="Chart 2">
          <a:extLst>
            <a:ext uri="{FF2B5EF4-FFF2-40B4-BE49-F238E27FC236}">
              <a16:creationId xmlns:a16="http://schemas.microsoft.com/office/drawing/2014/main" id="{00000000-0008-0000-1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647700</xdr:colOff>
      <xdr:row>9</xdr:row>
      <xdr:rowOff>114300</xdr:rowOff>
    </xdr:from>
    <xdr:to>
      <xdr:col>4</xdr:col>
      <xdr:colOff>583500</xdr:colOff>
      <xdr:row>31</xdr:row>
      <xdr:rowOff>99450</xdr:rowOff>
    </xdr:to>
    <xdr:graphicFrame macro="">
      <xdr:nvGraphicFramePr>
        <xdr:cNvPr id="4" name="Chart 3">
          <a:extLst>
            <a:ext uri="{FF2B5EF4-FFF2-40B4-BE49-F238E27FC236}">
              <a16:creationId xmlns:a16="http://schemas.microsoft.com/office/drawing/2014/main" id="{00000000-0008-0000-1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0.87468</cdr:x>
      <cdr:y>0.28575</cdr:y>
    </cdr:from>
    <cdr:to>
      <cdr:x>1</cdr:x>
      <cdr:y>0.33867</cdr:y>
    </cdr:to>
    <cdr:sp macro="" textlink="">
      <cdr:nvSpPr>
        <cdr:cNvPr id="2" name="TextBox 1"/>
        <cdr:cNvSpPr txBox="1"/>
      </cdr:nvSpPr>
      <cdr:spPr>
        <a:xfrm xmlns:a="http://schemas.openxmlformats.org/drawingml/2006/main">
          <a:off x="2676525" y="1285860"/>
          <a:ext cx="383475" cy="2381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a:solidFill>
                <a:schemeClr val="accent2"/>
              </a:solidFill>
            </a:rPr>
            <a:t>7.1</a:t>
          </a:r>
        </a:p>
      </cdr:txBody>
    </cdr:sp>
  </cdr:relSizeAnchor>
  <cdr:relSizeAnchor xmlns:cdr="http://schemas.openxmlformats.org/drawingml/2006/chartDrawing">
    <cdr:from>
      <cdr:x>0.86846</cdr:x>
      <cdr:y>0.78599</cdr:y>
    </cdr:from>
    <cdr:to>
      <cdr:x>0.99297</cdr:x>
      <cdr:y>0.84455</cdr:y>
    </cdr:to>
    <cdr:sp macro="" textlink="">
      <cdr:nvSpPr>
        <cdr:cNvPr id="3" name="TextBox 1"/>
        <cdr:cNvSpPr txBox="1"/>
      </cdr:nvSpPr>
      <cdr:spPr>
        <a:xfrm xmlns:a="http://schemas.openxmlformats.org/drawingml/2006/main">
          <a:off x="2657476" y="3536950"/>
          <a:ext cx="381000" cy="2635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100">
              <a:solidFill>
                <a:schemeClr val="accent2"/>
              </a:solidFill>
            </a:rPr>
            <a:t>0.2</a:t>
          </a:r>
        </a:p>
      </cdr:txBody>
    </cdr:sp>
  </cdr:relSizeAnchor>
  <cdr:relSizeAnchor xmlns:cdr="http://schemas.openxmlformats.org/drawingml/2006/chartDrawing">
    <cdr:from>
      <cdr:x>0.01245</cdr:x>
      <cdr:y>0.05151</cdr:y>
    </cdr:from>
    <cdr:to>
      <cdr:x>0.16705</cdr:x>
      <cdr:y>0.10442</cdr:y>
    </cdr:to>
    <cdr:sp macro="" textlink="">
      <cdr:nvSpPr>
        <cdr:cNvPr id="4" name="TextBox 1"/>
        <cdr:cNvSpPr txBox="1"/>
      </cdr:nvSpPr>
      <cdr:spPr>
        <a:xfrm xmlns:a="http://schemas.openxmlformats.org/drawingml/2006/main">
          <a:off x="38100" y="231775"/>
          <a:ext cx="473075" cy="238125"/>
        </a:xfrm>
        <a:prstGeom xmlns:a="http://schemas.openxmlformats.org/drawingml/2006/main" prst="rect">
          <a:avLst/>
        </a:prstGeom>
      </cdr:spPr>
      <cdr:txBody>
        <a:bodyPr xmlns:a="http://schemas.openxmlformats.org/drawingml/2006/main" wrap="square" lIns="36000" rIns="3600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1100">
              <a:solidFill>
                <a:sysClr val="windowText" lastClr="000000"/>
              </a:solidFill>
            </a:rPr>
            <a:t>40.0</a:t>
          </a:r>
        </a:p>
      </cdr:txBody>
    </cdr:sp>
  </cdr:relSizeAnchor>
  <cdr:relSizeAnchor xmlns:cdr="http://schemas.openxmlformats.org/drawingml/2006/chartDrawing">
    <cdr:from>
      <cdr:x>0.75409</cdr:x>
      <cdr:y>0.01129</cdr:y>
    </cdr:from>
    <cdr:to>
      <cdr:x>1</cdr:x>
      <cdr:y>0.10866</cdr:y>
    </cdr:to>
    <cdr:sp macro="" textlink="">
      <cdr:nvSpPr>
        <cdr:cNvPr id="5" name="TextBox 1"/>
        <cdr:cNvSpPr txBox="1"/>
      </cdr:nvSpPr>
      <cdr:spPr>
        <a:xfrm xmlns:a="http://schemas.openxmlformats.org/drawingml/2006/main">
          <a:off x="2307525" y="50800"/>
          <a:ext cx="752475" cy="4381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100">
              <a:solidFill>
                <a:schemeClr val="accent1"/>
              </a:solidFill>
            </a:rPr>
            <a:t>Average</a:t>
          </a:r>
          <a:br>
            <a:rPr lang="en-GB" sz="1100"/>
          </a:br>
          <a:r>
            <a:rPr lang="en-GB" sz="1100"/>
            <a:t>Median</a:t>
          </a:r>
        </a:p>
      </cdr:txBody>
    </cdr:sp>
  </cdr:relSizeAnchor>
  <cdr:relSizeAnchor xmlns:cdr="http://schemas.openxmlformats.org/drawingml/2006/chartDrawing">
    <cdr:from>
      <cdr:x>0.87549</cdr:x>
      <cdr:y>0.54681</cdr:y>
    </cdr:from>
    <cdr:to>
      <cdr:x>1</cdr:x>
      <cdr:y>0.60537</cdr:y>
    </cdr:to>
    <cdr:sp macro="" textlink="">
      <cdr:nvSpPr>
        <cdr:cNvPr id="6" name="TextBox 1"/>
        <cdr:cNvSpPr txBox="1"/>
      </cdr:nvSpPr>
      <cdr:spPr>
        <a:xfrm xmlns:a="http://schemas.openxmlformats.org/drawingml/2006/main">
          <a:off x="2679000" y="2460625"/>
          <a:ext cx="381000" cy="2635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100">
              <a:solidFill>
                <a:schemeClr val="accent2"/>
              </a:solidFill>
            </a:rPr>
            <a:t>1.1</a:t>
          </a:r>
        </a:p>
      </cdr:txBody>
    </cdr:sp>
  </cdr:relSizeAnchor>
  <cdr:relSizeAnchor xmlns:cdr="http://schemas.openxmlformats.org/drawingml/2006/chartDrawing">
    <cdr:from>
      <cdr:x>0.87549</cdr:x>
      <cdr:y>0.40287</cdr:y>
    </cdr:from>
    <cdr:to>
      <cdr:x>1</cdr:x>
      <cdr:y>0.46143</cdr:y>
    </cdr:to>
    <cdr:sp macro="" textlink="">
      <cdr:nvSpPr>
        <cdr:cNvPr id="7" name="TextBox 1"/>
        <cdr:cNvSpPr txBox="1"/>
      </cdr:nvSpPr>
      <cdr:spPr>
        <a:xfrm xmlns:a="http://schemas.openxmlformats.org/drawingml/2006/main">
          <a:off x="2679000" y="1812925"/>
          <a:ext cx="381000" cy="2635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100">
              <a:solidFill>
                <a:schemeClr val="accent2"/>
              </a:solidFill>
            </a:rPr>
            <a:t>3.0</a:t>
          </a:r>
        </a:p>
      </cdr:txBody>
    </cdr:sp>
  </cdr:relSizeAnchor>
</c:userShapes>
</file>

<file path=xl/drawings/drawing41.xml><?xml version="1.0" encoding="utf-8"?>
<c:userShapes xmlns:c="http://schemas.openxmlformats.org/drawingml/2006/chart">
  <cdr:relSizeAnchor xmlns:cdr="http://schemas.openxmlformats.org/drawingml/2006/chartDrawing">
    <cdr:from>
      <cdr:x>0.72838</cdr:x>
      <cdr:y>0</cdr:y>
    </cdr:from>
    <cdr:to>
      <cdr:x>0.97429</cdr:x>
      <cdr:y>0.09737</cdr:y>
    </cdr:to>
    <cdr:sp macro="" textlink="">
      <cdr:nvSpPr>
        <cdr:cNvPr id="2" name="TextBox 1"/>
        <cdr:cNvSpPr txBox="1"/>
      </cdr:nvSpPr>
      <cdr:spPr>
        <a:xfrm xmlns:a="http://schemas.openxmlformats.org/drawingml/2006/main">
          <a:off x="2228850" y="0"/>
          <a:ext cx="752475" cy="438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GB" sz="1100">
              <a:solidFill>
                <a:schemeClr val="accent1"/>
              </a:solidFill>
            </a:rPr>
            <a:t>Average</a:t>
          </a:r>
          <a:br>
            <a:rPr lang="en-GB" sz="1100"/>
          </a:br>
          <a:r>
            <a:rPr lang="en-GB" sz="1100"/>
            <a:t>Median</a:t>
          </a:r>
        </a:p>
      </cdr:txBody>
    </cdr:sp>
  </cdr:relSizeAnchor>
  <cdr:relSizeAnchor xmlns:cdr="http://schemas.openxmlformats.org/drawingml/2006/chartDrawing">
    <cdr:from>
      <cdr:x>0.85289</cdr:x>
      <cdr:y>0.08043</cdr:y>
    </cdr:from>
    <cdr:to>
      <cdr:x>1</cdr:x>
      <cdr:y>0.15028</cdr:y>
    </cdr:to>
    <cdr:sp macro="" textlink="">
      <cdr:nvSpPr>
        <cdr:cNvPr id="3" name="TextBox 2"/>
        <cdr:cNvSpPr txBox="1"/>
      </cdr:nvSpPr>
      <cdr:spPr>
        <a:xfrm xmlns:a="http://schemas.openxmlformats.org/drawingml/2006/main">
          <a:off x="2609851" y="361950"/>
          <a:ext cx="450149" cy="314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GB" sz="1100">
              <a:solidFill>
                <a:srgbClr val="EF5B9D"/>
              </a:solidFill>
            </a:rPr>
            <a:t>400</a:t>
          </a:r>
        </a:p>
      </cdr:txBody>
    </cdr:sp>
  </cdr:relSizeAnchor>
  <cdr:relSizeAnchor xmlns:cdr="http://schemas.openxmlformats.org/drawingml/2006/chartDrawing">
    <cdr:from>
      <cdr:x>0.85289</cdr:x>
      <cdr:y>0.72461</cdr:y>
    </cdr:from>
    <cdr:to>
      <cdr:x>1</cdr:x>
      <cdr:y>0.79446</cdr:y>
    </cdr:to>
    <cdr:sp macro="" textlink="">
      <cdr:nvSpPr>
        <cdr:cNvPr id="4" name="TextBox 1"/>
        <cdr:cNvSpPr txBox="1"/>
      </cdr:nvSpPr>
      <cdr:spPr>
        <a:xfrm xmlns:a="http://schemas.openxmlformats.org/drawingml/2006/main">
          <a:off x="2609851" y="3260725"/>
          <a:ext cx="450149" cy="314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100">
              <a:solidFill>
                <a:srgbClr val="EF5B9D"/>
              </a:solidFill>
            </a:rPr>
            <a:t>0.1</a:t>
          </a:r>
        </a:p>
      </cdr:txBody>
    </cdr:sp>
  </cdr:relSizeAnchor>
  <cdr:relSizeAnchor xmlns:cdr="http://schemas.openxmlformats.org/drawingml/2006/chartDrawing">
    <cdr:from>
      <cdr:x>0.85289</cdr:x>
      <cdr:y>0.48119</cdr:y>
    </cdr:from>
    <cdr:to>
      <cdr:x>1</cdr:x>
      <cdr:y>0.55104</cdr:y>
    </cdr:to>
    <cdr:sp macro="" textlink="">
      <cdr:nvSpPr>
        <cdr:cNvPr id="5" name="TextBox 1"/>
        <cdr:cNvSpPr txBox="1"/>
      </cdr:nvSpPr>
      <cdr:spPr>
        <a:xfrm xmlns:a="http://schemas.openxmlformats.org/drawingml/2006/main">
          <a:off x="2609851" y="2165350"/>
          <a:ext cx="450149" cy="314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100">
              <a:solidFill>
                <a:srgbClr val="EF5B9D"/>
              </a:solidFill>
            </a:rPr>
            <a:t>2.3</a:t>
          </a:r>
        </a:p>
      </cdr:txBody>
    </cdr:sp>
  </cdr:relSizeAnchor>
  <cdr:relSizeAnchor xmlns:cdr="http://schemas.openxmlformats.org/drawingml/2006/chartDrawing">
    <cdr:from>
      <cdr:x>0.856</cdr:x>
      <cdr:y>0.31397</cdr:y>
    </cdr:from>
    <cdr:to>
      <cdr:x>0.98444</cdr:x>
      <cdr:y>0.38382</cdr:y>
    </cdr:to>
    <cdr:sp macro="" textlink="">
      <cdr:nvSpPr>
        <cdr:cNvPr id="6" name="TextBox 1"/>
        <cdr:cNvSpPr txBox="1"/>
      </cdr:nvSpPr>
      <cdr:spPr>
        <a:xfrm xmlns:a="http://schemas.openxmlformats.org/drawingml/2006/main">
          <a:off x="2619375" y="1412875"/>
          <a:ext cx="393000" cy="314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100">
              <a:solidFill>
                <a:srgbClr val="EF5B9D"/>
              </a:solidFill>
            </a:rPr>
            <a:t>20</a:t>
          </a:r>
        </a:p>
      </cdr:txBody>
    </cdr:sp>
  </cdr:relSizeAnchor>
  <cdr:relSizeAnchor xmlns:cdr="http://schemas.openxmlformats.org/drawingml/2006/chartDrawing">
    <cdr:from>
      <cdr:x>0</cdr:x>
      <cdr:y>0.06421</cdr:y>
    </cdr:from>
    <cdr:to>
      <cdr:x>0.22308</cdr:x>
      <cdr:y>0.13406</cdr:y>
    </cdr:to>
    <cdr:sp macro="" textlink="">
      <cdr:nvSpPr>
        <cdr:cNvPr id="7" name="TextBox 1"/>
        <cdr:cNvSpPr txBox="1"/>
      </cdr:nvSpPr>
      <cdr:spPr>
        <a:xfrm xmlns:a="http://schemas.openxmlformats.org/drawingml/2006/main">
          <a:off x="0" y="288925"/>
          <a:ext cx="682625" cy="314325"/>
        </a:xfrm>
        <a:prstGeom xmlns:a="http://schemas.openxmlformats.org/drawingml/2006/main" prst="rect">
          <a:avLst/>
        </a:prstGeom>
      </cdr:spPr>
      <cdr:txBody>
        <a:bodyPr xmlns:a="http://schemas.openxmlformats.org/drawingml/2006/main" wrap="square" lIns="36000" rIns="3600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1100">
              <a:solidFill>
                <a:sysClr val="windowText" lastClr="000000"/>
              </a:solidFill>
            </a:rPr>
            <a:t>400.00</a:t>
          </a:r>
        </a:p>
      </cdr:txBody>
    </cdr:sp>
  </cdr:relSizeAnchor>
</c:userShapes>
</file>

<file path=xl/drawings/drawing42.xml><?xml version="1.0" encoding="utf-8"?>
<xdr:wsDr xmlns:xdr="http://schemas.openxmlformats.org/drawingml/2006/spreadsheetDrawing" xmlns:a="http://schemas.openxmlformats.org/drawingml/2006/main">
  <xdr:twoCellAnchor editAs="oneCell">
    <xdr:from>
      <xdr:col>0</xdr:col>
      <xdr:colOff>50800</xdr:colOff>
      <xdr:row>0</xdr:row>
      <xdr:rowOff>63500</xdr:rowOff>
    </xdr:from>
    <xdr:to>
      <xdr:col>3</xdr:col>
      <xdr:colOff>245552</xdr:colOff>
      <xdr:row>0</xdr:row>
      <xdr:rowOff>436880</xdr:rowOff>
    </xdr:to>
    <xdr:pic>
      <xdr:nvPicPr>
        <xdr:cNvPr id="2" name="VBA_LogoBNEF">
          <a:extLst>
            <a:ext uri="{FF2B5EF4-FFF2-40B4-BE49-F238E27FC236}">
              <a16:creationId xmlns:a16="http://schemas.microsoft.com/office/drawing/2014/main" id="{00000000-0008-0000-18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9761"/>
        <a:stretch/>
      </xdr:blipFill>
      <xdr:spPr>
        <a:xfrm>
          <a:off x="50800" y="63500"/>
          <a:ext cx="2128327" cy="37338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123091</xdr:colOff>
      <xdr:row>0</xdr:row>
      <xdr:rowOff>428625</xdr:rowOff>
    </xdr:to>
    <xdr:pic>
      <xdr:nvPicPr>
        <xdr:cNvPr id="2" name="VBA_LogoBNEF">
          <a:extLst>
            <a:ext uri="{FF2B5EF4-FFF2-40B4-BE49-F238E27FC236}">
              <a16:creationId xmlns:a16="http://schemas.microsoft.com/office/drawing/2014/main" id="{00000000-0008-0000-1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1</xdr:col>
      <xdr:colOff>0</xdr:colOff>
      <xdr:row>8</xdr:row>
      <xdr:rowOff>0</xdr:rowOff>
    </xdr:from>
    <xdr:to>
      <xdr:col>8</xdr:col>
      <xdr:colOff>598125</xdr:colOff>
      <xdr:row>26</xdr:row>
      <xdr:rowOff>133558</xdr:rowOff>
    </xdr:to>
    <xdr:graphicFrame macro="">
      <xdr:nvGraphicFramePr>
        <xdr:cNvPr id="6" name="Chart 5">
          <a:extLst>
            <a:ext uri="{FF2B5EF4-FFF2-40B4-BE49-F238E27FC236}">
              <a16:creationId xmlns:a16="http://schemas.microsoft.com/office/drawing/2014/main" id="{00000000-0008-0000-1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330891</xdr:colOff>
      <xdr:row>14</xdr:row>
      <xdr:rowOff>114298</xdr:rowOff>
    </xdr:from>
    <xdr:to>
      <xdr:col>8</xdr:col>
      <xdr:colOff>209550</xdr:colOff>
      <xdr:row>15</xdr:row>
      <xdr:rowOff>161924</xdr:rowOff>
    </xdr:to>
    <xdr:cxnSp macro="">
      <xdr:nvCxnSpPr>
        <xdr:cNvPr id="7" name="Connector: Curved 6">
          <a:extLst>
            <a:ext uri="{FF2B5EF4-FFF2-40B4-BE49-F238E27FC236}">
              <a16:creationId xmlns:a16="http://schemas.microsoft.com/office/drawing/2014/main" id="{00000000-0008-0000-1900-000007000000}"/>
            </a:ext>
          </a:extLst>
        </xdr:cNvPr>
        <xdr:cNvCxnSpPr>
          <a:stCxn id="8" idx="2"/>
        </xdr:cNvCxnSpPr>
      </xdr:nvCxnSpPr>
      <xdr:spPr>
        <a:xfrm rot="16200000" flipH="1">
          <a:off x="4908895" y="2584794"/>
          <a:ext cx="209551" cy="488259"/>
        </a:xfrm>
        <a:prstGeom prst="curvedConnector2">
          <a:avLst/>
        </a:prstGeom>
        <a:ln>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388869</xdr:colOff>
      <xdr:row>12</xdr:row>
      <xdr:rowOff>33130</xdr:rowOff>
    </xdr:from>
    <xdr:to>
      <xdr:col>8</xdr:col>
      <xdr:colOff>272913</xdr:colOff>
      <xdr:row>14</xdr:row>
      <xdr:rowOff>114299</xdr:rowOff>
    </xdr:to>
    <xdr:sp macro="" textlink="">
      <xdr:nvSpPr>
        <xdr:cNvPr id="8" name="Rectangle 7">
          <a:extLst>
            <a:ext uri="{FF2B5EF4-FFF2-40B4-BE49-F238E27FC236}">
              <a16:creationId xmlns:a16="http://schemas.microsoft.com/office/drawing/2014/main" id="{00000000-0008-0000-1900-000008000000}"/>
            </a:ext>
          </a:extLst>
        </xdr:cNvPr>
        <xdr:cNvSpPr/>
      </xdr:nvSpPr>
      <xdr:spPr>
        <a:xfrm>
          <a:off x="4217919" y="2319130"/>
          <a:ext cx="1103244" cy="4050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GB" sz="1100">
              <a:solidFill>
                <a:schemeClr val="accent5">
                  <a:lumMod val="75000"/>
                </a:schemeClr>
              </a:solidFill>
            </a:rPr>
            <a:t>Rising rates to counter inflation</a:t>
          </a:r>
        </a:p>
      </xdr:txBody>
    </xdr:sp>
    <xdr:clientData/>
  </xdr:twoCellAnchor>
  <xdr:twoCellAnchor>
    <xdr:from>
      <xdr:col>10</xdr:col>
      <xdr:colOff>0</xdr:colOff>
      <xdr:row>8</xdr:row>
      <xdr:rowOff>0</xdr:rowOff>
    </xdr:from>
    <xdr:to>
      <xdr:col>18</xdr:col>
      <xdr:colOff>55200</xdr:colOff>
      <xdr:row>26</xdr:row>
      <xdr:rowOff>138017</xdr:rowOff>
    </xdr:to>
    <xdr:graphicFrame macro="">
      <xdr:nvGraphicFramePr>
        <xdr:cNvPr id="12" name="Chart 11">
          <a:extLst>
            <a:ext uri="{FF2B5EF4-FFF2-40B4-BE49-F238E27FC236}">
              <a16:creationId xmlns:a16="http://schemas.microsoft.com/office/drawing/2014/main" id="{00000000-0008-0000-19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4.xml><?xml version="1.0" encoding="utf-8"?>
<c:userShapes xmlns:c="http://schemas.openxmlformats.org/drawingml/2006/chart">
  <cdr:relSizeAnchor xmlns:cdr="http://schemas.openxmlformats.org/drawingml/2006/chartDrawing">
    <cdr:from>
      <cdr:x>0.07016</cdr:x>
      <cdr:y>0.09837</cdr:y>
    </cdr:from>
    <cdr:to>
      <cdr:x>0.49944</cdr:x>
      <cdr:y>0.18611</cdr:y>
    </cdr:to>
    <cdr:sp macro="" textlink="">
      <cdr:nvSpPr>
        <cdr:cNvPr id="5" name="TextBox 4">
          <a:extLst xmlns:a="http://schemas.openxmlformats.org/drawingml/2006/main">
            <a:ext uri="{FF2B5EF4-FFF2-40B4-BE49-F238E27FC236}">
              <a16:creationId xmlns:a16="http://schemas.microsoft.com/office/drawing/2014/main" id="{496B75FC-9A6B-4B68-8E88-26871245A38E}"/>
            </a:ext>
          </a:extLst>
        </cdr:cNvPr>
        <cdr:cNvSpPr txBox="1"/>
      </cdr:nvSpPr>
      <cdr:spPr>
        <a:xfrm xmlns:a="http://schemas.openxmlformats.org/drawingml/2006/main">
          <a:off x="347869" y="306455"/>
          <a:ext cx="2128630" cy="273327"/>
        </a:xfrm>
        <a:prstGeom xmlns:a="http://schemas.openxmlformats.org/drawingml/2006/main" prst="rect">
          <a:avLst/>
        </a:prstGeom>
      </cdr:spPr>
      <cdr:txBody>
        <a:bodyPr xmlns:a="http://schemas.openxmlformats.org/drawingml/2006/main" vertOverflow="clip" wrap="square" lIns="0" tIns="0" rIns="0" bIns="0" rtlCol="0" anchor="ctr"/>
        <a:lstStyle xmlns:a="http://schemas.openxmlformats.org/drawingml/2006/main"/>
        <a:p xmlns:a="http://schemas.openxmlformats.org/drawingml/2006/main">
          <a:pPr algn="l"/>
          <a:r>
            <a:rPr lang="en-GB" sz="1100" b="0">
              <a:solidFill>
                <a:schemeClr val="accent6">
                  <a:lumMod val="75000"/>
                </a:schemeClr>
              </a:solidFill>
            </a:rPr>
            <a:t>Sustained era</a:t>
          </a:r>
          <a:r>
            <a:rPr lang="en-GB" sz="1100" b="0" baseline="0">
              <a:solidFill>
                <a:schemeClr val="accent6">
                  <a:lumMod val="75000"/>
                </a:schemeClr>
              </a:solidFill>
            </a:rPr>
            <a:t> of falling rates</a:t>
          </a:r>
          <a:endParaRPr lang="en-GB" sz="1100" b="0">
            <a:solidFill>
              <a:schemeClr val="accent6">
                <a:lumMod val="75000"/>
              </a:schemeClr>
            </a:solidFill>
          </a:endParaRPr>
        </a:p>
      </cdr:txBody>
    </cdr:sp>
  </cdr:relSizeAnchor>
  <cdr:relSizeAnchor xmlns:cdr="http://schemas.openxmlformats.org/drawingml/2006/chartDrawing">
    <cdr:from>
      <cdr:x>0.71325</cdr:x>
      <cdr:y>0.10138</cdr:y>
    </cdr:from>
    <cdr:to>
      <cdr:x>0.93485</cdr:x>
      <cdr:y>0.19444</cdr:y>
    </cdr:to>
    <cdr:sp macro="" textlink="">
      <cdr:nvSpPr>
        <cdr:cNvPr id="6" name="TextBox 1">
          <a:extLst xmlns:a="http://schemas.openxmlformats.org/drawingml/2006/main">
            <a:ext uri="{FF2B5EF4-FFF2-40B4-BE49-F238E27FC236}">
              <a16:creationId xmlns:a16="http://schemas.microsoft.com/office/drawing/2014/main" id="{519E313E-3FB0-40CD-8225-50C0A25BCDAF}"/>
            </a:ext>
          </a:extLst>
        </cdr:cNvPr>
        <cdr:cNvSpPr txBox="1"/>
      </cdr:nvSpPr>
      <cdr:spPr>
        <a:xfrm xmlns:a="http://schemas.openxmlformats.org/drawingml/2006/main">
          <a:off x="3536673" y="315844"/>
          <a:ext cx="1098807" cy="289892"/>
        </a:xfrm>
        <a:prstGeom xmlns:a="http://schemas.openxmlformats.org/drawingml/2006/main" prst="rect">
          <a:avLst/>
        </a:prstGeom>
      </cdr:spPr>
      <cdr:txBody>
        <a:bodyPr xmlns:a="http://schemas.openxmlformats.org/drawingml/2006/main" wrap="square" lIns="0" tIns="0" rIns="0" bIns="0"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1100" b="0">
              <a:solidFill>
                <a:schemeClr val="accent4">
                  <a:lumMod val="50000"/>
                </a:schemeClr>
              </a:solidFill>
            </a:rPr>
            <a:t>Pandemic pause</a:t>
          </a:r>
        </a:p>
      </cdr:txBody>
    </cdr:sp>
  </cdr:relSizeAnchor>
  <cdr:relSizeAnchor xmlns:cdr="http://schemas.openxmlformats.org/drawingml/2006/chartDrawing">
    <cdr:from>
      <cdr:x>0.0735</cdr:x>
      <cdr:y>0.76304</cdr:y>
    </cdr:from>
    <cdr:to>
      <cdr:x>0.27561</cdr:x>
      <cdr:y>0.87205</cdr:y>
    </cdr:to>
    <cdr:sp macro="" textlink="">
      <cdr:nvSpPr>
        <cdr:cNvPr id="8" name="TextBox 7">
          <a:extLst xmlns:a="http://schemas.openxmlformats.org/drawingml/2006/main">
            <a:ext uri="{FF2B5EF4-FFF2-40B4-BE49-F238E27FC236}">
              <a16:creationId xmlns:a16="http://schemas.microsoft.com/office/drawing/2014/main" id="{0A82C577-90E7-4561-90DD-2A72251A6D19}"/>
            </a:ext>
          </a:extLst>
        </cdr:cNvPr>
        <cdr:cNvSpPr txBox="1"/>
      </cdr:nvSpPr>
      <cdr:spPr>
        <a:xfrm xmlns:a="http://schemas.openxmlformats.org/drawingml/2006/main">
          <a:off x="364435" y="2377109"/>
          <a:ext cx="1002196" cy="339587"/>
        </a:xfrm>
        <a:prstGeom xmlns:a="http://schemas.openxmlformats.org/drawingml/2006/main" prst="rect">
          <a:avLst/>
        </a:prstGeom>
      </cdr:spPr>
      <cdr:txBody>
        <a:bodyPr xmlns:a="http://schemas.openxmlformats.org/drawingml/2006/main" vertOverflow="clip" wrap="square" lIns="0" tIns="0" rIns="0" bIns="0" rtlCol="0"/>
        <a:lstStyle xmlns:a="http://schemas.openxmlformats.org/drawingml/2006/main"/>
        <a:p xmlns:a="http://schemas.openxmlformats.org/drawingml/2006/main">
          <a:r>
            <a:rPr lang="en-GB" sz="1100" b="1">
              <a:solidFill>
                <a:srgbClr val="8A5DB5"/>
              </a:solidFill>
            </a:rPr>
            <a:t>India</a:t>
          </a:r>
          <a:endParaRPr lang="en-GB" sz="1100" b="1" baseline="0">
            <a:solidFill>
              <a:srgbClr val="8A5DB5"/>
            </a:solidFill>
          </a:endParaRPr>
        </a:p>
        <a:p xmlns:a="http://schemas.openxmlformats.org/drawingml/2006/main">
          <a:r>
            <a:rPr lang="en-GB" sz="1100" b="1" baseline="0">
              <a:solidFill>
                <a:srgbClr val="BD5CA3"/>
              </a:solidFill>
            </a:rPr>
            <a:t>Australia</a:t>
          </a:r>
          <a:endParaRPr lang="en-GB" sz="1100" b="1">
            <a:solidFill>
              <a:srgbClr val="BD5CA3"/>
            </a:solidFill>
          </a:endParaRPr>
        </a:p>
      </cdr:txBody>
    </cdr:sp>
  </cdr:relSizeAnchor>
</c:userShapes>
</file>

<file path=xl/drawings/drawing45.xml><?xml version="1.0" encoding="utf-8"?>
<c:userShapes xmlns:c="http://schemas.openxmlformats.org/drawingml/2006/chart">
  <cdr:relSizeAnchor xmlns:cdr="http://schemas.openxmlformats.org/drawingml/2006/chartDrawing">
    <cdr:from>
      <cdr:x>0.13903</cdr:x>
      <cdr:y>0.36407</cdr:y>
    </cdr:from>
    <cdr:to>
      <cdr:x>0.37355</cdr:x>
      <cdr:y>0.37924</cdr:y>
    </cdr:to>
    <cdr:cxnSp macro="">
      <cdr:nvCxnSpPr>
        <cdr:cNvPr id="6" name="Connector: Elbow 5">
          <a:extLst xmlns:a="http://schemas.openxmlformats.org/drawingml/2006/main">
            <a:ext uri="{FF2B5EF4-FFF2-40B4-BE49-F238E27FC236}">
              <a16:creationId xmlns:a16="http://schemas.microsoft.com/office/drawing/2014/main" id="{43F1EB10-679D-4402-92B7-EFB88D871161}"/>
            </a:ext>
          </a:extLst>
        </cdr:cNvPr>
        <cdr:cNvCxnSpPr/>
      </cdr:nvCxnSpPr>
      <cdr:spPr>
        <a:xfrm xmlns:a="http://schemas.openxmlformats.org/drawingml/2006/main" rot="5400000" flipH="1" flipV="1">
          <a:off x="1247161" y="578032"/>
          <a:ext cx="47316" cy="1162899"/>
        </a:xfrm>
        <a:prstGeom xmlns:a="http://schemas.openxmlformats.org/drawingml/2006/main" prst="bentConnector3">
          <a:avLst>
            <a:gd name="adj1" fmla="val 583135"/>
          </a:avLst>
        </a:prstGeom>
        <a:ln xmlns:a="http://schemas.openxmlformats.org/drawingml/2006/main" w="19050">
          <a:tailEnd type="triangle"/>
        </a:ln>
      </cdr:spPr>
      <cdr:style>
        <a:lnRef xmlns:a="http://schemas.openxmlformats.org/drawingml/2006/main" idx="1">
          <a:schemeClr val="accent5"/>
        </a:lnRef>
        <a:fillRef xmlns:a="http://schemas.openxmlformats.org/drawingml/2006/main" idx="0">
          <a:schemeClr val="accent5"/>
        </a:fillRef>
        <a:effectRef xmlns:a="http://schemas.openxmlformats.org/drawingml/2006/main" idx="0">
          <a:schemeClr val="accent5"/>
        </a:effectRef>
        <a:fontRef xmlns:a="http://schemas.openxmlformats.org/drawingml/2006/main" idx="minor">
          <a:schemeClr val="tx1"/>
        </a:fontRef>
      </cdr:style>
    </cdr:cxnSp>
  </cdr:relSizeAnchor>
  <cdr:relSizeAnchor xmlns:cdr="http://schemas.openxmlformats.org/drawingml/2006/chartDrawing">
    <cdr:from>
      <cdr:x>0.10645</cdr:x>
      <cdr:y>0.34207</cdr:y>
    </cdr:from>
    <cdr:to>
      <cdr:x>0.1716</cdr:x>
      <cdr:y>0.38721</cdr:y>
    </cdr:to>
    <cdr:sp macro="" textlink="">
      <cdr:nvSpPr>
        <cdr:cNvPr id="7" name="Rectangle 6">
          <a:extLst xmlns:a="http://schemas.openxmlformats.org/drawingml/2006/main">
            <a:ext uri="{FF2B5EF4-FFF2-40B4-BE49-F238E27FC236}">
              <a16:creationId xmlns:a16="http://schemas.microsoft.com/office/drawing/2014/main" id="{AD84004C-2A07-4425-9D3F-CAA938AE5F74}"/>
            </a:ext>
          </a:extLst>
        </cdr:cNvPr>
        <cdr:cNvSpPr/>
      </cdr:nvSpPr>
      <cdr:spPr>
        <a:xfrm xmlns:a="http://schemas.openxmlformats.org/drawingml/2006/main">
          <a:off x="527857" y="1067182"/>
          <a:ext cx="323021" cy="14080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0.34098</cdr:x>
      <cdr:y>0.32691</cdr:y>
    </cdr:from>
    <cdr:to>
      <cdr:x>0.40613</cdr:x>
      <cdr:y>0.37204</cdr:y>
    </cdr:to>
    <cdr:sp macro="" textlink="">
      <cdr:nvSpPr>
        <cdr:cNvPr id="8" name="Rectangle 7">
          <a:extLst xmlns:a="http://schemas.openxmlformats.org/drawingml/2006/main">
            <a:ext uri="{FF2B5EF4-FFF2-40B4-BE49-F238E27FC236}">
              <a16:creationId xmlns:a16="http://schemas.microsoft.com/office/drawing/2014/main" id="{998EB340-7FCA-4B98-BB77-35FAFDFAC320}"/>
            </a:ext>
          </a:extLst>
        </cdr:cNvPr>
        <cdr:cNvSpPr/>
      </cdr:nvSpPr>
      <cdr:spPr>
        <a:xfrm xmlns:a="http://schemas.openxmlformats.org/drawingml/2006/main">
          <a:off x="1690756" y="1019866"/>
          <a:ext cx="323021" cy="14080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0.59237</cdr:x>
      <cdr:y>0.20478</cdr:y>
    </cdr:from>
    <cdr:to>
      <cdr:x>0.8269</cdr:x>
      <cdr:y>0.21995</cdr:y>
    </cdr:to>
    <cdr:cxnSp macro="">
      <cdr:nvCxnSpPr>
        <cdr:cNvPr id="11" name="Connector: Elbow 10">
          <a:extLst xmlns:a="http://schemas.openxmlformats.org/drawingml/2006/main">
            <a:ext uri="{FF2B5EF4-FFF2-40B4-BE49-F238E27FC236}">
              <a16:creationId xmlns:a16="http://schemas.microsoft.com/office/drawing/2014/main" id="{19481EF3-F0F7-43B5-AB17-B7D36F0A04BB}"/>
            </a:ext>
          </a:extLst>
        </cdr:cNvPr>
        <cdr:cNvCxnSpPr/>
      </cdr:nvCxnSpPr>
      <cdr:spPr>
        <a:xfrm xmlns:a="http://schemas.openxmlformats.org/drawingml/2006/main" rot="5400000" flipH="1" flipV="1">
          <a:off x="3495082" y="81075"/>
          <a:ext cx="47316" cy="1162899"/>
        </a:xfrm>
        <a:prstGeom xmlns:a="http://schemas.openxmlformats.org/drawingml/2006/main" prst="bentConnector3">
          <a:avLst>
            <a:gd name="adj1" fmla="val 583135"/>
          </a:avLst>
        </a:prstGeom>
        <a:ln xmlns:a="http://schemas.openxmlformats.org/drawingml/2006/main" w="19050">
          <a:tailEnd type="triangle"/>
        </a:ln>
      </cdr:spPr>
      <cdr:style>
        <a:lnRef xmlns:a="http://schemas.openxmlformats.org/drawingml/2006/main" idx="1">
          <a:schemeClr val="accent5"/>
        </a:lnRef>
        <a:fillRef xmlns:a="http://schemas.openxmlformats.org/drawingml/2006/main" idx="0">
          <a:schemeClr val="accent5"/>
        </a:fillRef>
        <a:effectRef xmlns:a="http://schemas.openxmlformats.org/drawingml/2006/main" idx="0">
          <a:schemeClr val="accent5"/>
        </a:effectRef>
        <a:fontRef xmlns:a="http://schemas.openxmlformats.org/drawingml/2006/main" idx="minor">
          <a:schemeClr val="tx1"/>
        </a:fontRef>
      </cdr:style>
    </cdr:cxnSp>
  </cdr:relSizeAnchor>
  <cdr:relSizeAnchor xmlns:cdr="http://schemas.openxmlformats.org/drawingml/2006/chartDrawing">
    <cdr:from>
      <cdr:x>0.5598</cdr:x>
      <cdr:y>0.15888</cdr:y>
    </cdr:from>
    <cdr:to>
      <cdr:x>0.62495</cdr:x>
      <cdr:y>0.20402</cdr:y>
    </cdr:to>
    <cdr:sp macro="" textlink="">
      <cdr:nvSpPr>
        <cdr:cNvPr id="12" name="Rectangle 11">
          <a:extLst xmlns:a="http://schemas.openxmlformats.org/drawingml/2006/main">
            <a:ext uri="{FF2B5EF4-FFF2-40B4-BE49-F238E27FC236}">
              <a16:creationId xmlns:a16="http://schemas.microsoft.com/office/drawing/2014/main" id="{6C966C21-4BA1-443F-88DB-4673CB09D088}"/>
            </a:ext>
          </a:extLst>
        </cdr:cNvPr>
        <cdr:cNvSpPr/>
      </cdr:nvSpPr>
      <cdr:spPr>
        <a:xfrm xmlns:a="http://schemas.openxmlformats.org/drawingml/2006/main">
          <a:off x="2775778" y="495681"/>
          <a:ext cx="323021" cy="14080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0.79433</cdr:x>
      <cdr:y>0.14372</cdr:y>
    </cdr:from>
    <cdr:to>
      <cdr:x>0.85947</cdr:x>
      <cdr:y>0.18885</cdr:y>
    </cdr:to>
    <cdr:sp macro="" textlink="">
      <cdr:nvSpPr>
        <cdr:cNvPr id="13" name="Rectangle 12">
          <a:extLst xmlns:a="http://schemas.openxmlformats.org/drawingml/2006/main">
            <a:ext uri="{FF2B5EF4-FFF2-40B4-BE49-F238E27FC236}">
              <a16:creationId xmlns:a16="http://schemas.microsoft.com/office/drawing/2014/main" id="{CD0122A1-B0DC-4F7A-B25E-99C80500E42E}"/>
            </a:ext>
          </a:extLst>
        </cdr:cNvPr>
        <cdr:cNvSpPr/>
      </cdr:nvSpPr>
      <cdr:spPr>
        <a:xfrm xmlns:a="http://schemas.openxmlformats.org/drawingml/2006/main">
          <a:off x="3938677" y="448365"/>
          <a:ext cx="323021" cy="14080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0.21336</cdr:x>
      <cdr:y>0.24119</cdr:y>
    </cdr:from>
    <cdr:to>
      <cdr:x>0.2983</cdr:x>
      <cdr:y>0.33942</cdr:y>
    </cdr:to>
    <cdr:sp macro="" textlink="">
      <cdr:nvSpPr>
        <cdr:cNvPr id="14" name="Oval 13">
          <a:extLst xmlns:a="http://schemas.openxmlformats.org/drawingml/2006/main">
            <a:ext uri="{FF2B5EF4-FFF2-40B4-BE49-F238E27FC236}">
              <a16:creationId xmlns:a16="http://schemas.microsoft.com/office/drawing/2014/main" id="{AB6E0E5C-BEC9-4BAF-8651-B2240A8F614C}"/>
            </a:ext>
          </a:extLst>
        </cdr:cNvPr>
        <cdr:cNvSpPr/>
      </cdr:nvSpPr>
      <cdr:spPr>
        <a:xfrm xmlns:a="http://schemas.openxmlformats.org/drawingml/2006/main">
          <a:off x="1057944" y="752444"/>
          <a:ext cx="421200" cy="306456"/>
        </a:xfrm>
        <a:prstGeom xmlns:a="http://schemas.openxmlformats.org/drawingml/2006/main" prst="ellipse">
          <a:avLst/>
        </a:prstGeom>
        <a:solidFill xmlns:a="http://schemas.openxmlformats.org/drawingml/2006/main">
          <a:schemeClr val="bg1"/>
        </a:solidFill>
        <a:ln xmlns:a="http://schemas.openxmlformats.org/drawingml/2006/main">
          <a:solidFill>
            <a:schemeClr val="accent5"/>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lIns="0" tIns="0" rIns="0" bIns="0" anchor="ctr"/>
        <a:lstStyle xmlns:a="http://schemas.openxmlformats.org/drawingml/2006/main"/>
        <a:p xmlns:a="http://schemas.openxmlformats.org/drawingml/2006/main">
          <a:pPr algn="ctr"/>
          <a:r>
            <a:rPr lang="en-US">
              <a:solidFill>
                <a:sysClr val="windowText" lastClr="000000"/>
              </a:solidFill>
            </a:rPr>
            <a:t>+3%</a:t>
          </a:r>
        </a:p>
      </cdr:txBody>
    </cdr:sp>
  </cdr:relSizeAnchor>
  <cdr:relSizeAnchor xmlns:cdr="http://schemas.openxmlformats.org/drawingml/2006/chartDrawing">
    <cdr:from>
      <cdr:x>0.67005</cdr:x>
      <cdr:y>0.07811</cdr:y>
    </cdr:from>
    <cdr:to>
      <cdr:x>0.75499</cdr:x>
      <cdr:y>0.17481</cdr:y>
    </cdr:to>
    <cdr:sp macro="" textlink="">
      <cdr:nvSpPr>
        <cdr:cNvPr id="15" name="Oval 14">
          <a:extLst xmlns:a="http://schemas.openxmlformats.org/drawingml/2006/main">
            <a:ext uri="{FF2B5EF4-FFF2-40B4-BE49-F238E27FC236}">
              <a16:creationId xmlns:a16="http://schemas.microsoft.com/office/drawing/2014/main" id="{89CAA77D-82BC-4822-90BD-02E5A03CB89F}"/>
            </a:ext>
          </a:extLst>
        </cdr:cNvPr>
        <cdr:cNvSpPr/>
      </cdr:nvSpPr>
      <cdr:spPr>
        <a:xfrm xmlns:a="http://schemas.openxmlformats.org/drawingml/2006/main">
          <a:off x="3322430" y="243677"/>
          <a:ext cx="421200" cy="301701"/>
        </a:xfrm>
        <a:prstGeom xmlns:a="http://schemas.openxmlformats.org/drawingml/2006/main" prst="ellipse">
          <a:avLst/>
        </a:prstGeom>
        <a:solidFill xmlns:a="http://schemas.openxmlformats.org/drawingml/2006/main">
          <a:schemeClr val="bg1"/>
        </a:solidFill>
        <a:ln xmlns:a="http://schemas.openxmlformats.org/drawingml/2006/main">
          <a:solidFill>
            <a:schemeClr val="accent5"/>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solidFill>
                <a:sysClr val="windowText" lastClr="000000"/>
              </a:solidFill>
            </a:rPr>
            <a:t>+2%</a:t>
          </a:r>
        </a:p>
      </cdr:txBody>
    </cdr:sp>
  </cdr:relSizeAnchor>
</c:userShapes>
</file>

<file path=xl/drawings/drawing46.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428625</xdr:rowOff>
    </xdr:to>
    <xdr:pic>
      <xdr:nvPicPr>
        <xdr:cNvPr id="3" name="VBA_LogoBNEF">
          <a:extLst>
            <a:ext uri="{FF2B5EF4-FFF2-40B4-BE49-F238E27FC236}">
              <a16:creationId xmlns:a16="http://schemas.microsoft.com/office/drawing/2014/main" id="{00000000-0008-0000-1A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1</xdr:col>
      <xdr:colOff>0</xdr:colOff>
      <xdr:row>7</xdr:row>
      <xdr:rowOff>0</xdr:rowOff>
    </xdr:from>
    <xdr:to>
      <xdr:col>11</xdr:col>
      <xdr:colOff>476250</xdr:colOff>
      <xdr:row>30</xdr:row>
      <xdr:rowOff>50980</xdr:rowOff>
    </xdr:to>
    <xdr:graphicFrame macro="">
      <xdr:nvGraphicFramePr>
        <xdr:cNvPr id="4" name="Chart 3">
          <a:extLst>
            <a:ext uri="{FF2B5EF4-FFF2-40B4-BE49-F238E27FC236}">
              <a16:creationId xmlns:a16="http://schemas.microsoft.com/office/drawing/2014/main" id="{00000000-0008-0000-1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7.xml><?xml version="1.0" encoding="utf-8"?>
<c:userShapes xmlns:c="http://schemas.openxmlformats.org/drawingml/2006/chart">
  <cdr:relSizeAnchor xmlns:cdr="http://schemas.openxmlformats.org/drawingml/2006/chartDrawing">
    <cdr:from>
      <cdr:x>0.06825</cdr:x>
      <cdr:y>0.44586</cdr:y>
    </cdr:from>
    <cdr:to>
      <cdr:x>0.58838</cdr:x>
      <cdr:y>0.52997</cdr:y>
    </cdr:to>
    <cdr:sp macro="" textlink="">
      <cdr:nvSpPr>
        <cdr:cNvPr id="10" name="TextBox 1">
          <a:extLst xmlns:a="http://schemas.openxmlformats.org/drawingml/2006/main">
            <a:ext uri="{FF2B5EF4-FFF2-40B4-BE49-F238E27FC236}">
              <a16:creationId xmlns:a16="http://schemas.microsoft.com/office/drawing/2014/main" id="{7711E7AD-EE41-48A8-8A00-D5D127CF1825}"/>
            </a:ext>
          </a:extLst>
        </cdr:cNvPr>
        <cdr:cNvSpPr txBox="1"/>
      </cdr:nvSpPr>
      <cdr:spPr>
        <a:xfrm xmlns:a="http://schemas.openxmlformats.org/drawingml/2006/main">
          <a:off x="448545" y="1683228"/>
          <a:ext cx="3418448" cy="317536"/>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solidFill>
                <a:schemeClr val="accent1"/>
              </a:solidFill>
            </a:rPr>
            <a:t>Volatile import volumes due to pent-up demand and rising module prices</a:t>
          </a:r>
        </a:p>
      </cdr:txBody>
    </cdr:sp>
  </cdr:relSizeAnchor>
  <cdr:relSizeAnchor xmlns:cdr="http://schemas.openxmlformats.org/drawingml/2006/chartDrawing">
    <cdr:from>
      <cdr:x>0.0668</cdr:x>
      <cdr:y>0.56735</cdr:y>
    </cdr:from>
    <cdr:to>
      <cdr:x>0.58528</cdr:x>
      <cdr:y>0.56991</cdr:y>
    </cdr:to>
    <cdr:cxnSp macro="">
      <cdr:nvCxnSpPr>
        <cdr:cNvPr id="11" name="Straight Arrow Connector 10">
          <a:extLst xmlns:a="http://schemas.openxmlformats.org/drawingml/2006/main">
            <a:ext uri="{FF2B5EF4-FFF2-40B4-BE49-F238E27FC236}">
              <a16:creationId xmlns:a16="http://schemas.microsoft.com/office/drawing/2014/main" id="{9BA1EA90-C415-4759-9ED1-7BCD991DB908}"/>
            </a:ext>
          </a:extLst>
        </cdr:cNvPr>
        <cdr:cNvCxnSpPr/>
      </cdr:nvCxnSpPr>
      <cdr:spPr>
        <a:xfrm xmlns:a="http://schemas.openxmlformats.org/drawingml/2006/main">
          <a:off x="438997" y="2141881"/>
          <a:ext cx="3407608" cy="9657"/>
        </a:xfrm>
        <a:prstGeom xmlns:a="http://schemas.openxmlformats.org/drawingml/2006/main" prst="straightConnector1">
          <a:avLst/>
        </a:prstGeom>
        <a:ln xmlns:a="http://schemas.openxmlformats.org/drawingml/2006/main" w="22225">
          <a:headEnd type="triangle" w="lg" len="med"/>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0.6029</cdr:x>
      <cdr:y>0.0395</cdr:y>
    </cdr:from>
    <cdr:to>
      <cdr:x>0.86087</cdr:x>
      <cdr:y>0.12361</cdr:y>
    </cdr:to>
    <cdr:sp macro="" textlink="">
      <cdr:nvSpPr>
        <cdr:cNvPr id="12" name="TextBox 1">
          <a:extLst xmlns:a="http://schemas.openxmlformats.org/drawingml/2006/main">
            <a:ext uri="{FF2B5EF4-FFF2-40B4-BE49-F238E27FC236}">
              <a16:creationId xmlns:a16="http://schemas.microsoft.com/office/drawing/2014/main" id="{AED7592B-4402-4034-8056-35B3CDD35F3C}"/>
            </a:ext>
          </a:extLst>
        </cdr:cNvPr>
        <cdr:cNvSpPr txBox="1"/>
      </cdr:nvSpPr>
      <cdr:spPr>
        <a:xfrm xmlns:a="http://schemas.openxmlformats.org/drawingml/2006/main">
          <a:off x="3962401" y="149119"/>
          <a:ext cx="1695449" cy="317537"/>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solidFill>
                <a:schemeClr val="accent1"/>
              </a:solidFill>
            </a:rPr>
            <a:t>Stockpiling before tax</a:t>
          </a:r>
        </a:p>
      </cdr:txBody>
    </cdr:sp>
  </cdr:relSizeAnchor>
  <cdr:relSizeAnchor xmlns:cdr="http://schemas.openxmlformats.org/drawingml/2006/chartDrawing">
    <cdr:from>
      <cdr:x>0.6058</cdr:x>
      <cdr:y>0.14886</cdr:y>
    </cdr:from>
    <cdr:to>
      <cdr:x>0.85507</cdr:x>
      <cdr:y>0.14886</cdr:y>
    </cdr:to>
    <cdr:cxnSp macro="">
      <cdr:nvCxnSpPr>
        <cdr:cNvPr id="13" name="Straight Arrow Connector 12">
          <a:extLst xmlns:a="http://schemas.openxmlformats.org/drawingml/2006/main">
            <a:ext uri="{FF2B5EF4-FFF2-40B4-BE49-F238E27FC236}">
              <a16:creationId xmlns:a16="http://schemas.microsoft.com/office/drawing/2014/main" id="{C9179395-74C2-47AF-A28B-9C8517EB9E68}"/>
            </a:ext>
          </a:extLst>
        </cdr:cNvPr>
        <cdr:cNvCxnSpPr/>
      </cdr:nvCxnSpPr>
      <cdr:spPr>
        <a:xfrm xmlns:a="http://schemas.openxmlformats.org/drawingml/2006/main">
          <a:off x="3981450" y="561975"/>
          <a:ext cx="1638300" cy="0"/>
        </a:xfrm>
        <a:prstGeom xmlns:a="http://schemas.openxmlformats.org/drawingml/2006/main" prst="straightConnector1">
          <a:avLst/>
        </a:prstGeom>
        <a:ln xmlns:a="http://schemas.openxmlformats.org/drawingml/2006/main" w="22225">
          <a:headEnd type="triangle" w="lg" len="med"/>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0.8651</cdr:x>
      <cdr:y>0.53236</cdr:y>
    </cdr:from>
    <cdr:to>
      <cdr:x>0.9913</cdr:x>
      <cdr:y>0.701</cdr:y>
    </cdr:to>
    <cdr:sp macro="" textlink="">
      <cdr:nvSpPr>
        <cdr:cNvPr id="14" name="TextBox 1">
          <a:extLst xmlns:a="http://schemas.openxmlformats.org/drawingml/2006/main">
            <a:ext uri="{FF2B5EF4-FFF2-40B4-BE49-F238E27FC236}">
              <a16:creationId xmlns:a16="http://schemas.microsoft.com/office/drawing/2014/main" id="{1F727008-C6C7-426F-B0D9-CE36F22ACCBE}"/>
            </a:ext>
          </a:extLst>
        </cdr:cNvPr>
        <cdr:cNvSpPr txBox="1"/>
      </cdr:nvSpPr>
      <cdr:spPr>
        <a:xfrm xmlns:a="http://schemas.openxmlformats.org/drawingml/2006/main">
          <a:off x="5685650" y="2009776"/>
          <a:ext cx="829449" cy="636694"/>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solidFill>
                <a:schemeClr val="accent2"/>
              </a:solidFill>
              <a:effectLst/>
              <a:latin typeface="+mn-lt"/>
              <a:ea typeface="+mn-ea"/>
              <a:cs typeface="+mn-cs"/>
            </a:rPr>
            <a:t>Imports crash</a:t>
          </a:r>
          <a:r>
            <a:rPr lang="en-US" sz="1400" baseline="0">
              <a:solidFill>
                <a:schemeClr val="accent2"/>
              </a:solidFill>
              <a:effectLst/>
              <a:latin typeface="+mn-lt"/>
              <a:ea typeface="+mn-ea"/>
              <a:cs typeface="+mn-cs"/>
            </a:rPr>
            <a:t> after tax</a:t>
          </a:r>
          <a:endParaRPr lang="en-US" sz="1800">
            <a:solidFill>
              <a:schemeClr val="accent2"/>
            </a:solidFill>
            <a:effectLst/>
          </a:endParaRPr>
        </a:p>
      </cdr:txBody>
    </cdr:sp>
  </cdr:relSizeAnchor>
  <cdr:relSizeAnchor xmlns:cdr="http://schemas.openxmlformats.org/drawingml/2006/chartDrawing">
    <cdr:from>
      <cdr:x>0.8942</cdr:x>
      <cdr:y>0.701</cdr:y>
    </cdr:from>
    <cdr:to>
      <cdr:x>0.9282</cdr:x>
      <cdr:y>0.80232</cdr:y>
    </cdr:to>
    <cdr:cxnSp macro="">
      <cdr:nvCxnSpPr>
        <cdr:cNvPr id="16" name="Straight Arrow Connector 15">
          <a:extLst xmlns:a="http://schemas.openxmlformats.org/drawingml/2006/main">
            <a:ext uri="{FF2B5EF4-FFF2-40B4-BE49-F238E27FC236}">
              <a16:creationId xmlns:a16="http://schemas.microsoft.com/office/drawing/2014/main" id="{BAD33BC4-AA9D-48B3-912A-3F216CBCD26C}"/>
            </a:ext>
          </a:extLst>
        </cdr:cNvPr>
        <cdr:cNvCxnSpPr>
          <a:stCxn xmlns:a="http://schemas.openxmlformats.org/drawingml/2006/main" id="14" idx="2"/>
        </cdr:cNvCxnSpPr>
      </cdr:nvCxnSpPr>
      <cdr:spPr>
        <a:xfrm xmlns:a="http://schemas.openxmlformats.org/drawingml/2006/main" flipH="1">
          <a:off x="5876925" y="2646470"/>
          <a:ext cx="223450" cy="382480"/>
        </a:xfrm>
        <a:prstGeom xmlns:a="http://schemas.openxmlformats.org/drawingml/2006/main" prst="straightConnector1">
          <a:avLst/>
        </a:prstGeom>
        <a:ln xmlns:a="http://schemas.openxmlformats.org/drawingml/2006/main" w="22225">
          <a:tailEnd type="triangle" w="lg" len="med"/>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48.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189766</xdr:colOff>
      <xdr:row>0</xdr:row>
      <xdr:rowOff>428625</xdr:rowOff>
    </xdr:to>
    <xdr:pic>
      <xdr:nvPicPr>
        <xdr:cNvPr id="2" name="VBA_LogoBNEF">
          <a:extLst>
            <a:ext uri="{FF2B5EF4-FFF2-40B4-BE49-F238E27FC236}">
              <a16:creationId xmlns:a16="http://schemas.microsoft.com/office/drawing/2014/main" id="{00000000-0008-0000-1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1</xdr:col>
      <xdr:colOff>0</xdr:colOff>
      <xdr:row>7</xdr:row>
      <xdr:rowOff>0</xdr:rowOff>
    </xdr:from>
    <xdr:to>
      <xdr:col>8</xdr:col>
      <xdr:colOff>489540</xdr:colOff>
      <xdr:row>23</xdr:row>
      <xdr:rowOff>1385</xdr:rowOff>
    </xdr:to>
    <xdr:graphicFrame macro="">
      <xdr:nvGraphicFramePr>
        <xdr:cNvPr id="4" name="Chart 3">
          <a:extLst>
            <a:ext uri="{FF2B5EF4-FFF2-40B4-BE49-F238E27FC236}">
              <a16:creationId xmlns:a16="http://schemas.microsoft.com/office/drawing/2014/main" id="{00000000-0008-0000-1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9.xml><?xml version="1.0" encoding="utf-8"?>
<c:userShapes xmlns:c="http://schemas.openxmlformats.org/drawingml/2006/chart">
  <cdr:relSizeAnchor xmlns:cdr="http://schemas.openxmlformats.org/drawingml/2006/chartDrawing">
    <cdr:from>
      <cdr:x>0.66881</cdr:x>
      <cdr:y>0.30131</cdr:y>
    </cdr:from>
    <cdr:to>
      <cdr:x>0.81899</cdr:x>
      <cdr:y>0.30131</cdr:y>
    </cdr:to>
    <cdr:cxnSp macro="">
      <cdr:nvCxnSpPr>
        <cdr:cNvPr id="3" name="Straight Arrow Connector 2">
          <a:extLst xmlns:a="http://schemas.openxmlformats.org/drawingml/2006/main">
            <a:ext uri="{FF2B5EF4-FFF2-40B4-BE49-F238E27FC236}">
              <a16:creationId xmlns:a16="http://schemas.microsoft.com/office/drawing/2014/main" id="{16F21EBD-39D7-48FE-8C8A-A9EDAA4DFC04}"/>
            </a:ext>
          </a:extLst>
        </cdr:cNvPr>
        <cdr:cNvCxnSpPr/>
      </cdr:nvCxnSpPr>
      <cdr:spPr>
        <a:xfrm xmlns:a="http://schemas.openxmlformats.org/drawingml/2006/main">
          <a:off x="3181350" y="781050"/>
          <a:ext cx="714375" cy="0"/>
        </a:xfrm>
        <a:prstGeom xmlns:a="http://schemas.openxmlformats.org/drawingml/2006/main" prst="straightConnector1">
          <a:avLst/>
        </a:prstGeom>
        <a:ln xmlns:a="http://schemas.openxmlformats.org/drawingml/2006/main" w="28575">
          <a:solidFill>
            <a:schemeClr val="accent2"/>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0.30036</cdr:x>
      <cdr:y>0.16903</cdr:y>
    </cdr:from>
    <cdr:to>
      <cdr:x>0.68082</cdr:x>
      <cdr:y>0.41522</cdr:y>
    </cdr:to>
    <cdr:sp macro="" textlink="">
      <cdr:nvSpPr>
        <cdr:cNvPr id="4" name="TextBox 3">
          <a:extLst xmlns:a="http://schemas.openxmlformats.org/drawingml/2006/main">
            <a:ext uri="{FF2B5EF4-FFF2-40B4-BE49-F238E27FC236}">
              <a16:creationId xmlns:a16="http://schemas.microsoft.com/office/drawing/2014/main" id="{BFDD616B-E05E-4246-9616-A53FAAE44EED}"/>
            </a:ext>
          </a:extLst>
        </cdr:cNvPr>
        <cdr:cNvSpPr txBox="1"/>
      </cdr:nvSpPr>
      <cdr:spPr>
        <a:xfrm xmlns:a="http://schemas.openxmlformats.org/drawingml/2006/main">
          <a:off x="1428751" y="438150"/>
          <a:ext cx="1809750" cy="63817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GB" sz="1100">
              <a:solidFill>
                <a:schemeClr val="accent2"/>
              </a:solidFill>
            </a:rPr>
            <a:t>Rush</a:t>
          </a:r>
          <a:r>
            <a:rPr lang="en-GB" sz="1100" baseline="0">
              <a:solidFill>
                <a:schemeClr val="accent2"/>
              </a:solidFill>
            </a:rPr>
            <a:t> to meet November feed-in tariff deadline</a:t>
          </a:r>
          <a:endParaRPr lang="en-GB" sz="1100">
            <a:solidFill>
              <a:schemeClr val="accent2"/>
            </a:solidFill>
          </a:endParaRPr>
        </a:p>
      </cdr:txBody>
    </cdr:sp>
  </cdr:relSizeAnchor>
</c:userShapes>
</file>

<file path=xl/drawings/drawing50.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65941</xdr:colOff>
      <xdr:row>0</xdr:row>
      <xdr:rowOff>428625</xdr:rowOff>
    </xdr:to>
    <xdr:pic>
      <xdr:nvPicPr>
        <xdr:cNvPr id="2" name="VBA_LogoBNEF">
          <a:extLst>
            <a:ext uri="{FF2B5EF4-FFF2-40B4-BE49-F238E27FC236}">
              <a16:creationId xmlns:a16="http://schemas.microsoft.com/office/drawing/2014/main" id="{00000000-0008-0000-1C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0525"/>
        </a:xfrm>
        <a:prstGeom prst="rect">
          <a:avLst/>
        </a:prstGeom>
      </xdr:spPr>
    </xdr:pic>
    <xdr:clientData/>
  </xdr:twoCellAnchor>
  <xdr:twoCellAnchor>
    <xdr:from>
      <xdr:col>1</xdr:col>
      <xdr:colOff>0</xdr:colOff>
      <xdr:row>7</xdr:row>
      <xdr:rowOff>0</xdr:rowOff>
    </xdr:from>
    <xdr:to>
      <xdr:col>8</xdr:col>
      <xdr:colOff>432975</xdr:colOff>
      <xdr:row>25</xdr:row>
      <xdr:rowOff>33750</xdr:rowOff>
    </xdr:to>
    <xdr:graphicFrame macro="">
      <xdr:nvGraphicFramePr>
        <xdr:cNvPr id="7" name="Chart 6">
          <a:extLst>
            <a:ext uri="{FF2B5EF4-FFF2-40B4-BE49-F238E27FC236}">
              <a16:creationId xmlns:a16="http://schemas.microsoft.com/office/drawing/2014/main" id="{00000000-0008-0000-1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1.xml><?xml version="1.0" encoding="utf-8"?>
<c:userShapes xmlns:c="http://schemas.openxmlformats.org/drawingml/2006/chart">
  <cdr:relSizeAnchor xmlns:cdr="http://schemas.openxmlformats.org/drawingml/2006/chartDrawing">
    <cdr:from>
      <cdr:x>0.80491</cdr:x>
      <cdr:y>0.10015</cdr:y>
    </cdr:from>
    <cdr:to>
      <cdr:x>0.80491</cdr:x>
      <cdr:y>0.50807</cdr:y>
    </cdr:to>
    <cdr:cxnSp macro="">
      <cdr:nvCxnSpPr>
        <cdr:cNvPr id="5" name="Straight Arrow Connector 4">
          <a:extLst xmlns:a="http://schemas.openxmlformats.org/drawingml/2006/main">
            <a:ext uri="{FF2B5EF4-FFF2-40B4-BE49-F238E27FC236}">
              <a16:creationId xmlns:a16="http://schemas.microsoft.com/office/drawing/2014/main" id="{048B7FC1-F10B-4079-B60A-6B1F9E07C246}"/>
            </a:ext>
          </a:extLst>
        </cdr:cNvPr>
        <cdr:cNvCxnSpPr/>
      </cdr:nvCxnSpPr>
      <cdr:spPr>
        <a:xfrm xmlns:a="http://schemas.openxmlformats.org/drawingml/2006/main" flipV="1">
          <a:off x="3971097" y="300404"/>
          <a:ext cx="0" cy="1223596"/>
        </a:xfrm>
        <a:prstGeom xmlns:a="http://schemas.openxmlformats.org/drawingml/2006/main" prst="straightConnector1">
          <a:avLst/>
        </a:prstGeom>
        <a:ln xmlns:a="http://schemas.openxmlformats.org/drawingml/2006/main" w="19050">
          <a:tailEnd type="triangle"/>
        </a:ln>
      </cdr:spPr>
      <cdr:style>
        <a:lnRef xmlns:a="http://schemas.openxmlformats.org/drawingml/2006/main" idx="1">
          <a:schemeClr val="accent5"/>
        </a:lnRef>
        <a:fillRef xmlns:a="http://schemas.openxmlformats.org/drawingml/2006/main" idx="0">
          <a:schemeClr val="accent5"/>
        </a:fillRef>
        <a:effectRef xmlns:a="http://schemas.openxmlformats.org/drawingml/2006/main" idx="0">
          <a:schemeClr val="accent5"/>
        </a:effectRef>
        <a:fontRef xmlns:a="http://schemas.openxmlformats.org/drawingml/2006/main" idx="minor">
          <a:schemeClr val="tx1"/>
        </a:fontRef>
      </cdr:style>
    </cdr:cxnSp>
  </cdr:relSizeAnchor>
  <cdr:relSizeAnchor xmlns:cdr="http://schemas.openxmlformats.org/drawingml/2006/chartDrawing">
    <cdr:from>
      <cdr:x>0.80481</cdr:x>
      <cdr:y>0.5154</cdr:y>
    </cdr:from>
    <cdr:to>
      <cdr:x>0.80481</cdr:x>
      <cdr:y>0.7766</cdr:y>
    </cdr:to>
    <cdr:cxnSp macro="">
      <cdr:nvCxnSpPr>
        <cdr:cNvPr id="6" name="Straight Arrow Connector 5">
          <a:extLst xmlns:a="http://schemas.openxmlformats.org/drawingml/2006/main">
            <a:ext uri="{FF2B5EF4-FFF2-40B4-BE49-F238E27FC236}">
              <a16:creationId xmlns:a16="http://schemas.microsoft.com/office/drawing/2014/main" id="{BFB22AB1-401B-4C30-BA9D-642C5EEEB18A}"/>
            </a:ext>
          </a:extLst>
        </cdr:cNvPr>
        <cdr:cNvCxnSpPr/>
      </cdr:nvCxnSpPr>
      <cdr:spPr>
        <a:xfrm xmlns:a="http://schemas.openxmlformats.org/drawingml/2006/main">
          <a:off x="3970608" y="1545981"/>
          <a:ext cx="0" cy="783491"/>
        </a:xfrm>
        <a:prstGeom xmlns:a="http://schemas.openxmlformats.org/drawingml/2006/main" prst="straightConnector1">
          <a:avLst/>
        </a:prstGeom>
        <a:ln xmlns:a="http://schemas.openxmlformats.org/drawingml/2006/main" w="19050">
          <a:tailEnd type="triangle"/>
        </a:ln>
      </cdr:spPr>
      <cdr:style>
        <a:lnRef xmlns:a="http://schemas.openxmlformats.org/drawingml/2006/main" idx="1">
          <a:schemeClr val="accent6"/>
        </a:lnRef>
        <a:fillRef xmlns:a="http://schemas.openxmlformats.org/drawingml/2006/main" idx="0">
          <a:schemeClr val="accent6"/>
        </a:fillRef>
        <a:effectRef xmlns:a="http://schemas.openxmlformats.org/drawingml/2006/main" idx="0">
          <a:schemeClr val="accent6"/>
        </a:effectRef>
        <a:fontRef xmlns:a="http://schemas.openxmlformats.org/drawingml/2006/main" idx="minor">
          <a:schemeClr val="tx1"/>
        </a:fontRef>
      </cdr:style>
    </cdr:cxnSp>
  </cdr:relSizeAnchor>
  <cdr:relSizeAnchor xmlns:cdr="http://schemas.openxmlformats.org/drawingml/2006/chartDrawing">
    <cdr:from>
      <cdr:x>0.79759</cdr:x>
      <cdr:y>0.12458</cdr:y>
    </cdr:from>
    <cdr:to>
      <cdr:x>0.99204</cdr:x>
      <cdr:y>0.47388</cdr:y>
    </cdr:to>
    <cdr:sp macro="" textlink="">
      <cdr:nvSpPr>
        <cdr:cNvPr id="8" name="TextBox 7">
          <a:extLst xmlns:a="http://schemas.openxmlformats.org/drawingml/2006/main">
            <a:ext uri="{FF2B5EF4-FFF2-40B4-BE49-F238E27FC236}">
              <a16:creationId xmlns:a16="http://schemas.microsoft.com/office/drawing/2014/main" id="{BE83DBB3-7BB9-481A-9F38-69907240EE64}"/>
            </a:ext>
          </a:extLst>
        </cdr:cNvPr>
        <cdr:cNvSpPr txBox="1"/>
      </cdr:nvSpPr>
      <cdr:spPr>
        <a:xfrm xmlns:a="http://schemas.openxmlformats.org/drawingml/2006/main">
          <a:off x="3933825" y="379879"/>
          <a:ext cx="959032" cy="1065154"/>
        </a:xfrm>
        <a:prstGeom xmlns:a="http://schemas.openxmlformats.org/drawingml/2006/main" prst="rect">
          <a:avLst/>
        </a:prstGeom>
      </cdr:spPr>
      <cdr:txBody>
        <a:bodyPr xmlns:a="http://schemas.openxmlformats.org/drawingml/2006/main" vertOverflow="clip" wrap="square" lIns="0" tIns="0" rIns="0" bIns="0" rtlCol="0" anchor="ctr"/>
        <a:lstStyle xmlns:a="http://schemas.openxmlformats.org/drawingml/2006/main"/>
        <a:p xmlns:a="http://schemas.openxmlformats.org/drawingml/2006/main">
          <a:pPr algn="ctr"/>
          <a:r>
            <a:rPr lang="en-GB" sz="1000" b="1">
              <a:solidFill>
                <a:schemeClr val="accent5"/>
              </a:solidFill>
            </a:rPr>
            <a:t>Weakening currency</a:t>
          </a:r>
        </a:p>
      </cdr:txBody>
    </cdr:sp>
  </cdr:relSizeAnchor>
  <cdr:relSizeAnchor xmlns:cdr="http://schemas.openxmlformats.org/drawingml/2006/chartDrawing">
    <cdr:from>
      <cdr:x>0.80146</cdr:x>
      <cdr:y>0.4786</cdr:y>
    </cdr:from>
    <cdr:to>
      <cdr:x>0.99491</cdr:x>
      <cdr:y>0.8279</cdr:y>
    </cdr:to>
    <cdr:sp macro="" textlink="">
      <cdr:nvSpPr>
        <cdr:cNvPr id="10" name="TextBox 1">
          <a:extLst xmlns:a="http://schemas.openxmlformats.org/drawingml/2006/main">
            <a:ext uri="{FF2B5EF4-FFF2-40B4-BE49-F238E27FC236}">
              <a16:creationId xmlns:a16="http://schemas.microsoft.com/office/drawing/2014/main" id="{DEB32B43-14F7-4623-9683-6373054C2F9B}"/>
            </a:ext>
          </a:extLst>
        </cdr:cNvPr>
        <cdr:cNvSpPr txBox="1"/>
      </cdr:nvSpPr>
      <cdr:spPr>
        <a:xfrm xmlns:a="http://schemas.openxmlformats.org/drawingml/2006/main">
          <a:off x="3952875" y="1459434"/>
          <a:ext cx="954150" cy="1065153"/>
        </a:xfrm>
        <a:prstGeom xmlns:a="http://schemas.openxmlformats.org/drawingml/2006/main" prst="rect">
          <a:avLst/>
        </a:prstGeom>
      </cdr:spPr>
      <cdr:txBody>
        <a:bodyPr xmlns:a="http://schemas.openxmlformats.org/drawingml/2006/main" wrap="square" lIns="0" tIns="0" rIns="0" bIns="0"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b="1">
              <a:solidFill>
                <a:schemeClr val="accent6"/>
              </a:solidFill>
            </a:rPr>
            <a:t>Strengthening currency</a:t>
          </a:r>
        </a:p>
      </cdr:txBody>
    </cdr:sp>
  </cdr:relSizeAnchor>
  <cdr:relSizeAnchor xmlns:cdr="http://schemas.openxmlformats.org/drawingml/2006/chartDrawing">
    <cdr:from>
      <cdr:x>0.08926</cdr:x>
      <cdr:y>0.12928</cdr:y>
    </cdr:from>
    <cdr:to>
      <cdr:x>0.43602</cdr:x>
      <cdr:y>0.42158</cdr:y>
    </cdr:to>
    <cdr:sp macro="" textlink="">
      <cdr:nvSpPr>
        <cdr:cNvPr id="2" name="TextBox 1">
          <a:extLst xmlns:a="http://schemas.openxmlformats.org/drawingml/2006/main">
            <a:ext uri="{FF2B5EF4-FFF2-40B4-BE49-F238E27FC236}">
              <a16:creationId xmlns:a16="http://schemas.microsoft.com/office/drawing/2014/main" id="{A6D5690A-F5C0-4886-987B-0E1E8D0D74FB}"/>
            </a:ext>
          </a:extLst>
        </cdr:cNvPr>
        <cdr:cNvSpPr txBox="1"/>
      </cdr:nvSpPr>
      <cdr:spPr>
        <a:xfrm xmlns:a="http://schemas.openxmlformats.org/drawingml/2006/main">
          <a:off x="430695" y="381000"/>
          <a:ext cx="1673087" cy="8613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baseline="0">
              <a:solidFill>
                <a:srgbClr val="BD5CA3"/>
              </a:solidFill>
            </a:rPr>
            <a:t>Australian dollar</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rgbClr val="F48379"/>
              </a:solidFill>
              <a:effectLst/>
              <a:latin typeface="+mn-lt"/>
              <a:ea typeface="+mn-ea"/>
              <a:cs typeface="+mn-cs"/>
            </a:rPr>
            <a:t>Japanese</a:t>
          </a:r>
          <a:r>
            <a:rPr lang="en-GB" sz="1100" b="1" baseline="0">
              <a:solidFill>
                <a:srgbClr val="F48379"/>
              </a:solidFill>
              <a:effectLst/>
              <a:latin typeface="+mn-lt"/>
              <a:ea typeface="+mn-ea"/>
              <a:cs typeface="+mn-cs"/>
            </a:rPr>
            <a:t> yen</a:t>
          </a:r>
          <a:endParaRPr lang="en-GB" sz="1100" b="1" baseline="0">
            <a:solidFill>
              <a:srgbClr val="F48379"/>
            </a:solidFill>
          </a:endParaRPr>
        </a:p>
        <a:p xmlns:a="http://schemas.openxmlformats.org/drawingml/2006/main">
          <a:r>
            <a:rPr lang="en-GB" sz="1100" b="1" baseline="0">
              <a:solidFill>
                <a:schemeClr val="bg2">
                  <a:lumMod val="50000"/>
                </a:schemeClr>
              </a:solidFill>
            </a:rPr>
            <a:t>Chinese yuan</a:t>
          </a:r>
        </a:p>
        <a:p xmlns:a="http://schemas.openxmlformats.org/drawingml/2006/main">
          <a:r>
            <a:rPr lang="en-GB" sz="1100" b="1" baseline="0">
              <a:solidFill>
                <a:schemeClr val="bg2">
                  <a:lumMod val="75000"/>
                </a:schemeClr>
              </a:solidFill>
            </a:rPr>
            <a:t>Indian rupee</a:t>
          </a:r>
        </a:p>
      </cdr:txBody>
    </cdr:sp>
  </cdr:relSizeAnchor>
</c:userShapes>
</file>

<file path=xl/drawings/drawing52.xml><?xml version="1.0" encoding="utf-8"?>
<xdr:wsDr xmlns:xdr="http://schemas.openxmlformats.org/drawingml/2006/spreadsheetDrawing" xmlns:a="http://schemas.openxmlformats.org/drawingml/2006/main">
  <xdr:twoCellAnchor editAs="oneCell">
    <xdr:from>
      <xdr:col>0</xdr:col>
      <xdr:colOff>50800</xdr:colOff>
      <xdr:row>0</xdr:row>
      <xdr:rowOff>63500</xdr:rowOff>
    </xdr:from>
    <xdr:to>
      <xdr:col>3</xdr:col>
      <xdr:colOff>245552</xdr:colOff>
      <xdr:row>0</xdr:row>
      <xdr:rowOff>436880</xdr:rowOff>
    </xdr:to>
    <xdr:pic>
      <xdr:nvPicPr>
        <xdr:cNvPr id="2" name="VBA_LogoBNEF">
          <a:extLst>
            <a:ext uri="{FF2B5EF4-FFF2-40B4-BE49-F238E27FC236}">
              <a16:creationId xmlns:a16="http://schemas.microsoft.com/office/drawing/2014/main" id="{00000000-0008-0000-1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9761"/>
        <a:stretch/>
      </xdr:blipFill>
      <xdr:spPr>
        <a:xfrm>
          <a:off x="50800" y="63500"/>
          <a:ext cx="2128327" cy="37338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170543</xdr:colOff>
      <xdr:row>0</xdr:row>
      <xdr:rowOff>438150</xdr:rowOff>
    </xdr:to>
    <xdr:pic>
      <xdr:nvPicPr>
        <xdr:cNvPr id="2" name="VBA_LogoBNEF">
          <a:extLst>
            <a:ext uri="{FF2B5EF4-FFF2-40B4-BE49-F238E27FC236}">
              <a16:creationId xmlns:a16="http://schemas.microsoft.com/office/drawing/2014/main" id="{00000000-0008-0000-1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32693" cy="400050"/>
        </a:xfrm>
        <a:prstGeom prst="rect">
          <a:avLst/>
        </a:prstGeom>
      </xdr:spPr>
    </xdr:pic>
    <xdr:clientData/>
  </xdr:twoCellAnchor>
  <xdr:twoCellAnchor>
    <xdr:from>
      <xdr:col>0</xdr:col>
      <xdr:colOff>630011</xdr:colOff>
      <xdr:row>6</xdr:row>
      <xdr:rowOff>104775</xdr:rowOff>
    </xdr:from>
    <xdr:to>
      <xdr:col>7</xdr:col>
      <xdr:colOff>285750</xdr:colOff>
      <xdr:row>28</xdr:row>
      <xdr:rowOff>159053</xdr:rowOff>
    </xdr:to>
    <xdr:graphicFrame macro="">
      <xdr:nvGraphicFramePr>
        <xdr:cNvPr id="3" name="Chart 2">
          <a:extLst>
            <a:ext uri="{FF2B5EF4-FFF2-40B4-BE49-F238E27FC236}">
              <a16:creationId xmlns:a16="http://schemas.microsoft.com/office/drawing/2014/main" id="{00000000-0008-0000-1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4.xml><?xml version="1.0" encoding="utf-8"?>
<c:userShapes xmlns:c="http://schemas.openxmlformats.org/drawingml/2006/chart">
  <cdr:relSizeAnchor xmlns:cdr="http://schemas.openxmlformats.org/drawingml/2006/chartDrawing">
    <cdr:from>
      <cdr:x>0.70375</cdr:x>
      <cdr:y>0.33944</cdr:y>
    </cdr:from>
    <cdr:to>
      <cdr:x>0.93614</cdr:x>
      <cdr:y>0.63467</cdr:y>
    </cdr:to>
    <cdr:sp macro="" textlink="">
      <cdr:nvSpPr>
        <cdr:cNvPr id="3" name="TextBox 1"/>
        <cdr:cNvSpPr txBox="1"/>
      </cdr:nvSpPr>
      <cdr:spPr>
        <a:xfrm xmlns:a="http://schemas.openxmlformats.org/drawingml/2006/main">
          <a:off x="3317149" y="1300044"/>
          <a:ext cx="1095339" cy="1130735"/>
        </a:xfrm>
        <a:prstGeom xmlns:a="http://schemas.openxmlformats.org/drawingml/2006/main" prst="rect">
          <a:avLst/>
        </a:prstGeom>
      </cdr:spPr>
      <cdr:txBody>
        <a:bodyPr xmlns:a="http://schemas.openxmlformats.org/drawingml/2006/main" wrap="square" lIns="0" tIns="0" rIns="0" bIns="0"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200" b="1">
              <a:solidFill>
                <a:srgbClr val="43BEAD"/>
              </a:solidFill>
            </a:rPr>
            <a:t>EU</a:t>
          </a:r>
          <a:r>
            <a:rPr lang="en-GB" sz="1200" b="1" baseline="0">
              <a:solidFill>
                <a:srgbClr val="43BEAD"/>
              </a:solidFill>
            </a:rPr>
            <a:t> ETS</a:t>
          </a:r>
        </a:p>
        <a:p xmlns:a="http://schemas.openxmlformats.org/drawingml/2006/main">
          <a:pPr algn="r"/>
          <a:r>
            <a:rPr lang="en-GB" sz="1200" b="1" baseline="0">
              <a:solidFill>
                <a:srgbClr val="0D5927"/>
              </a:solidFill>
            </a:rPr>
            <a:t>UK</a:t>
          </a:r>
        </a:p>
        <a:p xmlns:a="http://schemas.openxmlformats.org/drawingml/2006/main">
          <a:pPr algn="r"/>
          <a:r>
            <a:rPr lang="en-GB" sz="1200" b="1" baseline="0">
              <a:solidFill>
                <a:srgbClr val="005673"/>
              </a:solidFill>
            </a:rPr>
            <a:t>Canada</a:t>
          </a:r>
        </a:p>
        <a:p xmlns:a="http://schemas.openxmlformats.org/drawingml/2006/main">
          <a:pPr algn="r"/>
          <a:r>
            <a:rPr lang="en-GB" sz="1200" b="1" baseline="0">
              <a:solidFill>
                <a:srgbClr val="FFC000"/>
              </a:solidFill>
            </a:rPr>
            <a:t>California ETS</a:t>
          </a:r>
        </a:p>
        <a:p xmlns:a="http://schemas.openxmlformats.org/drawingml/2006/main">
          <a:pPr algn="r"/>
          <a:r>
            <a:rPr lang="en-GB" sz="1200" b="1" baseline="0">
              <a:solidFill>
                <a:schemeClr val="accent5"/>
              </a:solidFill>
            </a:rPr>
            <a:t>China ETS</a:t>
          </a:r>
        </a:p>
        <a:p xmlns:a="http://schemas.openxmlformats.org/drawingml/2006/main">
          <a:pPr algn="r"/>
          <a:r>
            <a:rPr lang="en-GB" sz="1200" b="1" baseline="0">
              <a:solidFill>
                <a:srgbClr val="19B24E"/>
              </a:solidFill>
            </a:rPr>
            <a:t>US RGGI</a:t>
          </a:r>
          <a:endParaRPr lang="en-GB" sz="1200" b="1">
            <a:solidFill>
              <a:srgbClr val="19B24E"/>
            </a:solidFill>
          </a:endParaRPr>
        </a:p>
      </cdr:txBody>
    </cdr:sp>
  </cdr:relSizeAnchor>
</c:userShapes>
</file>

<file path=xl/drawings/drawing55.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1431826</xdr:colOff>
      <xdr:row>0</xdr:row>
      <xdr:rowOff>434340</xdr:rowOff>
    </xdr:to>
    <xdr:pic>
      <xdr:nvPicPr>
        <xdr:cNvPr id="2" name="VBA_LogoBNEF">
          <a:extLst>
            <a:ext uri="{FF2B5EF4-FFF2-40B4-BE49-F238E27FC236}">
              <a16:creationId xmlns:a16="http://schemas.microsoft.com/office/drawing/2014/main" id="{00000000-0008-0000-1F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46201" cy="396240"/>
        </a:xfrm>
        <a:prstGeom prst="rect">
          <a:avLst/>
        </a:prstGeom>
      </xdr:spPr>
    </xdr:pic>
    <xdr:clientData/>
  </xdr:twoCellAnchor>
  <xdr:twoCellAnchor>
    <xdr:from>
      <xdr:col>0</xdr:col>
      <xdr:colOff>571500</xdr:colOff>
      <xdr:row>6</xdr:row>
      <xdr:rowOff>114300</xdr:rowOff>
    </xdr:from>
    <xdr:to>
      <xdr:col>5</xdr:col>
      <xdr:colOff>612593</xdr:colOff>
      <xdr:row>24</xdr:row>
      <xdr:rowOff>79650</xdr:rowOff>
    </xdr:to>
    <xdr:graphicFrame macro="">
      <xdr:nvGraphicFramePr>
        <xdr:cNvPr id="3" name="Chart 2">
          <a:extLst>
            <a:ext uri="{FF2B5EF4-FFF2-40B4-BE49-F238E27FC236}">
              <a16:creationId xmlns:a16="http://schemas.microsoft.com/office/drawing/2014/main" id="{00000000-0008-0000-1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6.xml><?xml version="1.0" encoding="utf-8"?>
<c:userShapes xmlns:c="http://schemas.openxmlformats.org/drawingml/2006/chart">
  <cdr:relSizeAnchor xmlns:cdr="http://schemas.openxmlformats.org/drawingml/2006/chartDrawing">
    <cdr:from>
      <cdr:x>0.74123</cdr:x>
      <cdr:y>0.15324</cdr:y>
    </cdr:from>
    <cdr:to>
      <cdr:x>0.94466</cdr:x>
      <cdr:y>0.40018</cdr:y>
    </cdr:to>
    <cdr:sp macro="" textlink="">
      <cdr:nvSpPr>
        <cdr:cNvPr id="2" name="TextBox 1"/>
        <cdr:cNvSpPr txBox="1"/>
      </cdr:nvSpPr>
      <cdr:spPr>
        <a:xfrm xmlns:a="http://schemas.openxmlformats.org/drawingml/2006/main">
          <a:off x="3737069" y="441338"/>
          <a:ext cx="1025637" cy="711187"/>
        </a:xfrm>
        <a:prstGeom xmlns:a="http://schemas.openxmlformats.org/drawingml/2006/main" prst="rect">
          <a:avLst/>
        </a:prstGeom>
        <a:noFill xmlns:a="http://schemas.openxmlformats.org/drawingml/2006/main"/>
      </cdr:spPr>
      <cdr:txBody>
        <a:bodyPr xmlns:a="http://schemas.openxmlformats.org/drawingml/2006/main" vertOverflow="clip" wrap="square" lIns="0" tIns="0" rIns="0" bIns="0" rtlCol="0"/>
        <a:lstStyle xmlns:a="http://schemas.openxmlformats.org/drawingml/2006/main"/>
        <a:p xmlns:a="http://schemas.openxmlformats.org/drawingml/2006/main">
          <a:pPr algn="r"/>
          <a:r>
            <a:rPr lang="en-GB" sz="1200" b="1">
              <a:solidFill>
                <a:srgbClr val="95180A"/>
              </a:solidFill>
            </a:rPr>
            <a:t>South</a:t>
          </a:r>
          <a:r>
            <a:rPr lang="en-GB" sz="1200" b="1" baseline="0">
              <a:solidFill>
                <a:srgbClr val="95180A"/>
              </a:solidFill>
            </a:rPr>
            <a:t> Korea</a:t>
          </a:r>
        </a:p>
        <a:p xmlns:a="http://schemas.openxmlformats.org/drawingml/2006/main">
          <a:pPr algn="r"/>
          <a:r>
            <a:rPr lang="en-GB" sz="1200" b="1" baseline="0">
              <a:solidFill>
                <a:srgbClr val="F48379"/>
              </a:solidFill>
            </a:rPr>
            <a:t>Japan</a:t>
          </a:r>
        </a:p>
        <a:p xmlns:a="http://schemas.openxmlformats.org/drawingml/2006/main">
          <a:pPr algn="r"/>
          <a:r>
            <a:rPr lang="en-GB" sz="1200" b="1" baseline="0">
              <a:solidFill>
                <a:srgbClr val="8A5DB5"/>
              </a:solidFill>
            </a:rPr>
            <a:t>India</a:t>
          </a:r>
        </a:p>
        <a:p xmlns:a="http://schemas.openxmlformats.org/drawingml/2006/main">
          <a:pPr algn="r"/>
          <a:r>
            <a:rPr lang="en-GB" sz="1200" b="1" baseline="0">
              <a:solidFill>
                <a:srgbClr val="EE3124"/>
              </a:solidFill>
            </a:rPr>
            <a:t>China</a:t>
          </a:r>
        </a:p>
      </cdr:txBody>
    </cdr:sp>
  </cdr:relSizeAnchor>
  <cdr:relSizeAnchor xmlns:cdr="http://schemas.openxmlformats.org/drawingml/2006/chartDrawing">
    <cdr:from>
      <cdr:x>0.41405</cdr:x>
      <cdr:y>0.14895</cdr:y>
    </cdr:from>
    <cdr:to>
      <cdr:x>0.73685</cdr:x>
      <cdr:y>0.4057</cdr:y>
    </cdr:to>
    <cdr:sp macro="" textlink="">
      <cdr:nvSpPr>
        <cdr:cNvPr id="5" name="TextBox 1"/>
        <cdr:cNvSpPr txBox="1"/>
      </cdr:nvSpPr>
      <cdr:spPr>
        <a:xfrm xmlns:a="http://schemas.openxmlformats.org/drawingml/2006/main">
          <a:off x="2087500" y="428990"/>
          <a:ext cx="1627466" cy="739440"/>
        </a:xfrm>
        <a:prstGeom xmlns:a="http://schemas.openxmlformats.org/drawingml/2006/main" prst="rect">
          <a:avLst/>
        </a:prstGeom>
        <a:noFill xmlns:a="http://schemas.openxmlformats.org/drawingml/2006/main"/>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200" b="1" baseline="0">
              <a:solidFill>
                <a:srgbClr val="BD5CA3"/>
              </a:solidFill>
            </a:rPr>
            <a:t>Australia</a:t>
          </a:r>
        </a:p>
        <a:p xmlns:a="http://schemas.openxmlformats.org/drawingml/2006/main">
          <a:pPr algn="r"/>
          <a:r>
            <a:rPr lang="en-GB" sz="1200" b="1" baseline="0">
              <a:solidFill>
                <a:srgbClr val="43BEAD"/>
              </a:solidFill>
            </a:rPr>
            <a:t>Europe</a:t>
          </a:r>
        </a:p>
        <a:p xmlns:a="http://schemas.openxmlformats.org/drawingml/2006/main">
          <a:pPr algn="r"/>
          <a:r>
            <a:rPr lang="en-GB" sz="1200" b="1" baseline="0">
              <a:solidFill>
                <a:srgbClr val="0D9DDB"/>
              </a:solidFill>
            </a:rPr>
            <a:t>U.S.</a:t>
          </a:r>
          <a:br>
            <a:rPr lang="en-GB" sz="1200" b="1" baseline="0">
              <a:solidFill>
                <a:srgbClr val="0D9DDB"/>
              </a:solidFill>
            </a:rPr>
          </a:br>
          <a:r>
            <a:rPr lang="en-GB" sz="1200" b="1" baseline="0">
              <a:solidFill>
                <a:schemeClr val="tx1"/>
              </a:solidFill>
            </a:rPr>
            <a:t>Seaborne benchmark</a:t>
          </a:r>
        </a:p>
      </cdr:txBody>
    </cdr:sp>
  </cdr:relSizeAnchor>
</c:userShapes>
</file>

<file path=xl/drawings/drawing57.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1428016</xdr:colOff>
      <xdr:row>0</xdr:row>
      <xdr:rowOff>438150</xdr:rowOff>
    </xdr:to>
    <xdr:pic>
      <xdr:nvPicPr>
        <xdr:cNvPr id="2" name="VBA_LogoBNEF">
          <a:extLst>
            <a:ext uri="{FF2B5EF4-FFF2-40B4-BE49-F238E27FC236}">
              <a16:creationId xmlns:a16="http://schemas.microsoft.com/office/drawing/2014/main" id="{00000000-0008-0000-2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42391" cy="400050"/>
        </a:xfrm>
        <a:prstGeom prst="rect">
          <a:avLst/>
        </a:prstGeom>
      </xdr:spPr>
    </xdr:pic>
    <xdr:clientData/>
  </xdr:twoCellAnchor>
  <xdr:twoCellAnchor>
    <xdr:from>
      <xdr:col>0</xdr:col>
      <xdr:colOff>571500</xdr:colOff>
      <xdr:row>6</xdr:row>
      <xdr:rowOff>114300</xdr:rowOff>
    </xdr:from>
    <xdr:to>
      <xdr:col>5</xdr:col>
      <xdr:colOff>612593</xdr:colOff>
      <xdr:row>24</xdr:row>
      <xdr:rowOff>79650</xdr:rowOff>
    </xdr:to>
    <xdr:graphicFrame macro="">
      <xdr:nvGraphicFramePr>
        <xdr:cNvPr id="3" name="Chart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251062</xdr:colOff>
      <xdr:row>0</xdr:row>
      <xdr:rowOff>438150</xdr:rowOff>
    </xdr:to>
    <xdr:pic>
      <xdr:nvPicPr>
        <xdr:cNvPr id="2" name="VBA_LogoBNEF">
          <a:extLst>
            <a:ext uri="{FF2B5EF4-FFF2-40B4-BE49-F238E27FC236}">
              <a16:creationId xmlns:a16="http://schemas.microsoft.com/office/drawing/2014/main" id="{00000000-0008-0000-2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17962" cy="400050"/>
        </a:xfrm>
        <a:prstGeom prst="rect">
          <a:avLst/>
        </a:prstGeom>
      </xdr:spPr>
    </xdr:pic>
    <xdr:clientData/>
  </xdr:twoCellAnchor>
  <xdr:twoCellAnchor>
    <xdr:from>
      <xdr:col>0</xdr:col>
      <xdr:colOff>615950</xdr:colOff>
      <xdr:row>8</xdr:row>
      <xdr:rowOff>92075</xdr:rowOff>
    </xdr:from>
    <xdr:to>
      <xdr:col>8</xdr:col>
      <xdr:colOff>429800</xdr:colOff>
      <xdr:row>22</xdr:row>
      <xdr:rowOff>141446</xdr:rowOff>
    </xdr:to>
    <xdr:graphicFrame macro="">
      <xdr:nvGraphicFramePr>
        <xdr:cNvPr id="3" name="Chart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482147</xdr:colOff>
      <xdr:row>8</xdr:row>
      <xdr:rowOff>85725</xdr:rowOff>
    </xdr:from>
    <xdr:to>
      <xdr:col>16</xdr:col>
      <xdr:colOff>432069</xdr:colOff>
      <xdr:row>22</xdr:row>
      <xdr:rowOff>135096</xdr:rowOff>
    </xdr:to>
    <xdr:graphicFrame macro="">
      <xdr:nvGraphicFramePr>
        <xdr:cNvPr id="4" name="Chart 3">
          <a:extLst>
            <a:ext uri="{FF2B5EF4-FFF2-40B4-BE49-F238E27FC236}">
              <a16:creationId xmlns:a16="http://schemas.microsoft.com/office/drawing/2014/main" id="{00000000-0008-0000-2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8</xdr:row>
      <xdr:rowOff>0</xdr:rowOff>
    </xdr:from>
    <xdr:to>
      <xdr:col>24</xdr:col>
      <xdr:colOff>434740</xdr:colOff>
      <xdr:row>30</xdr:row>
      <xdr:rowOff>84450</xdr:rowOff>
    </xdr:to>
    <xdr:graphicFrame macro="">
      <xdr:nvGraphicFramePr>
        <xdr:cNvPr id="5" name="Chart 4">
          <a:extLst>
            <a:ext uri="{FF2B5EF4-FFF2-40B4-BE49-F238E27FC236}">
              <a16:creationId xmlns:a16="http://schemas.microsoft.com/office/drawing/2014/main" id="{00000000-0008-0000-2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9.xml><?xml version="1.0" encoding="utf-8"?>
<c:userShapes xmlns:c="http://schemas.openxmlformats.org/drawingml/2006/chart">
  <cdr:relSizeAnchor xmlns:cdr="http://schemas.openxmlformats.org/drawingml/2006/chartDrawing">
    <cdr:from>
      <cdr:x>0.1293</cdr:x>
      <cdr:y>0.14451</cdr:y>
    </cdr:from>
    <cdr:to>
      <cdr:x>0.36832</cdr:x>
      <cdr:y>0.24809</cdr:y>
    </cdr:to>
    <cdr:sp macro="" textlink="">
      <cdr:nvSpPr>
        <cdr:cNvPr id="2" name="TextBox 1"/>
        <cdr:cNvSpPr txBox="1"/>
      </cdr:nvSpPr>
      <cdr:spPr>
        <a:xfrm xmlns:a="http://schemas.openxmlformats.org/drawingml/2006/main">
          <a:off x="604038" y="353176"/>
          <a:ext cx="1116606" cy="25314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i="1">
              <a:solidFill>
                <a:schemeClr val="accent1">
                  <a:lumMod val="75000"/>
                </a:schemeClr>
              </a:solidFill>
            </a:rPr>
            <a:t>New England</a:t>
          </a:r>
        </a:p>
      </cdr:txBody>
    </cdr:sp>
  </cdr:relSizeAnchor>
  <cdr:relSizeAnchor xmlns:cdr="http://schemas.openxmlformats.org/drawingml/2006/chartDrawing">
    <cdr:from>
      <cdr:x>0.11439</cdr:x>
      <cdr:y>0.67296</cdr:y>
    </cdr:from>
    <cdr:to>
      <cdr:x>0.32282</cdr:x>
      <cdr:y>0.75717</cdr:y>
    </cdr:to>
    <cdr:sp macro="" textlink="">
      <cdr:nvSpPr>
        <cdr:cNvPr id="3" name="TextBox 1"/>
        <cdr:cNvSpPr txBox="1"/>
      </cdr:nvSpPr>
      <cdr:spPr>
        <a:xfrm xmlns:a="http://schemas.openxmlformats.org/drawingml/2006/main">
          <a:off x="534385" y="1644689"/>
          <a:ext cx="973702" cy="20580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i="1">
              <a:solidFill>
                <a:schemeClr val="accent1">
                  <a:lumMod val="75000"/>
                </a:schemeClr>
              </a:solidFill>
            </a:rPr>
            <a:t>PJM</a:t>
          </a:r>
        </a:p>
      </cdr:txBody>
    </cdr:sp>
  </cdr:relSizeAnchor>
</c:userShapes>
</file>

<file path=xl/drawings/drawing60.xml><?xml version="1.0" encoding="utf-8"?>
<c:userShapes xmlns:c="http://schemas.openxmlformats.org/drawingml/2006/chart">
  <cdr:relSizeAnchor xmlns:cdr="http://schemas.openxmlformats.org/drawingml/2006/chartDrawing">
    <cdr:from>
      <cdr:x>0.78708</cdr:x>
      <cdr:y>0.12428</cdr:y>
    </cdr:from>
    <cdr:to>
      <cdr:x>0.93896</cdr:x>
      <cdr:y>0.36351</cdr:y>
    </cdr:to>
    <cdr:sp macro="" textlink="">
      <cdr:nvSpPr>
        <cdr:cNvPr id="2" name="TextBox 1">
          <a:extLst xmlns:a="http://schemas.openxmlformats.org/drawingml/2006/main">
            <a:ext uri="{FF2B5EF4-FFF2-40B4-BE49-F238E27FC236}">
              <a16:creationId xmlns:a16="http://schemas.microsoft.com/office/drawing/2014/main" id="{84F54546-398F-4EA7-A193-F673DEA2A119}"/>
            </a:ext>
          </a:extLst>
        </cdr:cNvPr>
        <cdr:cNvSpPr txBox="1"/>
      </cdr:nvSpPr>
      <cdr:spPr>
        <a:xfrm xmlns:a="http://schemas.openxmlformats.org/drawingml/2006/main">
          <a:off x="3603354" y="479970"/>
          <a:ext cx="695324" cy="923925"/>
        </a:xfrm>
        <a:prstGeom xmlns:a="http://schemas.openxmlformats.org/drawingml/2006/main" prst="rect">
          <a:avLst/>
        </a:prstGeom>
      </cdr:spPr>
      <cdr:txBody>
        <a:bodyPr xmlns:a="http://schemas.openxmlformats.org/drawingml/2006/main" vertOverflow="clip" wrap="square" lIns="0" tIns="0" rIns="0" bIns="0" rtlCol="0"/>
        <a:lstStyle xmlns:a="http://schemas.openxmlformats.org/drawingml/2006/main"/>
        <a:p xmlns:a="http://schemas.openxmlformats.org/drawingml/2006/main">
          <a:pPr algn="r"/>
          <a:r>
            <a:rPr lang="en-GB" sz="1200" b="1">
              <a:solidFill>
                <a:srgbClr val="F48379"/>
              </a:solidFill>
            </a:rPr>
            <a:t>Japan</a:t>
          </a:r>
        </a:p>
        <a:p xmlns:a="http://schemas.openxmlformats.org/drawingml/2006/main">
          <a:pPr algn="r"/>
          <a:r>
            <a:rPr lang="en-GB" sz="1200" b="1">
              <a:solidFill>
                <a:srgbClr val="8A5DB5"/>
              </a:solidFill>
              <a:effectLst/>
              <a:latin typeface="+mn-lt"/>
              <a:ea typeface="+mn-ea"/>
              <a:cs typeface="+mn-cs"/>
            </a:rPr>
            <a:t>India</a:t>
          </a:r>
        </a:p>
        <a:p xmlns:a="http://schemas.openxmlformats.org/drawingml/2006/main">
          <a:pPr algn="r"/>
          <a:r>
            <a:rPr lang="en-GB" sz="1200" b="1">
              <a:solidFill>
                <a:srgbClr val="EE3124"/>
              </a:solidFill>
              <a:effectLst/>
              <a:latin typeface="+mn-lt"/>
              <a:ea typeface="+mn-ea"/>
              <a:cs typeface="+mn-cs"/>
            </a:rPr>
            <a:t>China</a:t>
          </a:r>
        </a:p>
        <a:p xmlns:a="http://schemas.openxmlformats.org/drawingml/2006/main">
          <a:pPr algn="r"/>
          <a:r>
            <a:rPr lang="en-GB" sz="1200" b="1">
              <a:solidFill>
                <a:srgbClr val="BD5CA3"/>
              </a:solidFill>
              <a:effectLst/>
              <a:latin typeface="+mn-lt"/>
              <a:ea typeface="+mn-ea"/>
              <a:cs typeface="+mn-cs"/>
            </a:rPr>
            <a:t>Australia</a:t>
          </a:r>
          <a:endParaRPr lang="en-GB" sz="1200" b="1">
            <a:solidFill>
              <a:srgbClr val="BD5CA3"/>
            </a:solidFill>
          </a:endParaRPr>
        </a:p>
      </cdr:txBody>
    </cdr:sp>
  </cdr:relSizeAnchor>
</c:userShapes>
</file>

<file path=xl/drawings/drawing61.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251062</xdr:colOff>
      <xdr:row>0</xdr:row>
      <xdr:rowOff>438150</xdr:rowOff>
    </xdr:to>
    <xdr:pic>
      <xdr:nvPicPr>
        <xdr:cNvPr id="2" name="VBA_LogoBNEF">
          <a:extLst>
            <a:ext uri="{FF2B5EF4-FFF2-40B4-BE49-F238E27FC236}">
              <a16:creationId xmlns:a16="http://schemas.microsoft.com/office/drawing/2014/main" id="{00000000-0008-0000-2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17962" cy="400050"/>
        </a:xfrm>
        <a:prstGeom prst="rect">
          <a:avLst/>
        </a:prstGeom>
      </xdr:spPr>
    </xdr:pic>
    <xdr:clientData/>
  </xdr:twoCellAnchor>
  <xdr:twoCellAnchor>
    <xdr:from>
      <xdr:col>0</xdr:col>
      <xdr:colOff>650875</xdr:colOff>
      <xdr:row>6</xdr:row>
      <xdr:rowOff>91440</xdr:rowOff>
    </xdr:from>
    <xdr:to>
      <xdr:col>8</xdr:col>
      <xdr:colOff>371320</xdr:colOff>
      <xdr:row>19</xdr:row>
      <xdr:rowOff>146395</xdr:rowOff>
    </xdr:to>
    <xdr:graphicFrame macro="">
      <xdr:nvGraphicFramePr>
        <xdr:cNvPr id="3" name="Chart 2">
          <a:extLst>
            <a:ext uri="{FF2B5EF4-FFF2-40B4-BE49-F238E27FC236}">
              <a16:creationId xmlns:a16="http://schemas.microsoft.com/office/drawing/2014/main" id="{00000000-0008-0000-2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2.xml><?xml version="1.0" encoding="utf-8"?>
<c:userShapes xmlns:c="http://schemas.openxmlformats.org/drawingml/2006/chart">
  <cdr:relSizeAnchor xmlns:cdr="http://schemas.openxmlformats.org/drawingml/2006/chartDrawing">
    <cdr:from>
      <cdr:x>0.58001</cdr:x>
      <cdr:y>0.14366</cdr:y>
    </cdr:from>
    <cdr:to>
      <cdr:x>0.96255</cdr:x>
      <cdr:y>0.68571</cdr:y>
    </cdr:to>
    <cdr:sp macro="" textlink="">
      <cdr:nvSpPr>
        <cdr:cNvPr id="2" name="TextBox 1">
          <a:extLst xmlns:a="http://schemas.openxmlformats.org/drawingml/2006/main">
            <a:ext uri="{FF2B5EF4-FFF2-40B4-BE49-F238E27FC236}">
              <a16:creationId xmlns:a16="http://schemas.microsoft.com/office/drawing/2014/main" id="{828159D5-DEF4-44D7-B900-6525A09D7DBF}"/>
            </a:ext>
          </a:extLst>
        </cdr:cNvPr>
        <cdr:cNvSpPr txBox="1"/>
      </cdr:nvSpPr>
      <cdr:spPr>
        <a:xfrm xmlns:a="http://schemas.openxmlformats.org/drawingml/2006/main">
          <a:off x="2654299" y="327269"/>
          <a:ext cx="1750611" cy="12348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GB" sz="1200" b="1">
              <a:solidFill>
                <a:srgbClr val="F48379"/>
              </a:solidFill>
            </a:rPr>
            <a:t>Japan</a:t>
          </a:r>
        </a:p>
        <a:p xmlns:a="http://schemas.openxmlformats.org/drawingml/2006/main">
          <a:pPr algn="r"/>
          <a:r>
            <a:rPr lang="en-GB" sz="1200" b="1">
              <a:solidFill>
                <a:srgbClr val="0D9DDB"/>
              </a:solidFill>
            </a:rPr>
            <a:t>U.S.</a:t>
          </a:r>
          <a:endParaRPr lang="en-GB" sz="1200" b="1" baseline="0">
            <a:solidFill>
              <a:srgbClr val="0D9DDB"/>
            </a:solidFill>
          </a:endParaRPr>
        </a:p>
        <a:p xmlns:a="http://schemas.openxmlformats.org/drawingml/2006/main">
          <a:pPr algn="r"/>
          <a:r>
            <a:rPr lang="en-GB" sz="1200" b="1" baseline="0">
              <a:solidFill>
                <a:srgbClr val="FFE838"/>
              </a:solidFill>
            </a:rPr>
            <a:t>Germany</a:t>
          </a:r>
        </a:p>
        <a:p xmlns:a="http://schemas.openxmlformats.org/drawingml/2006/main">
          <a:pPr algn="r"/>
          <a:r>
            <a:rPr lang="en-GB" sz="1200" b="1" baseline="0"/>
            <a:t>Global benchmark</a:t>
          </a:r>
        </a:p>
        <a:p xmlns:a="http://schemas.openxmlformats.org/drawingml/2006/main">
          <a:pPr algn="r"/>
          <a:r>
            <a:rPr lang="en-GB" sz="1200" b="1" baseline="0">
              <a:solidFill>
                <a:srgbClr val="EE3124"/>
              </a:solidFill>
            </a:rPr>
            <a:t>China</a:t>
          </a:r>
        </a:p>
        <a:p xmlns:a="http://schemas.openxmlformats.org/drawingml/2006/main">
          <a:pPr algn="r"/>
          <a:r>
            <a:rPr lang="en-GB" sz="1200" b="1" baseline="0">
              <a:solidFill>
                <a:srgbClr val="8A5DB5"/>
              </a:solidFill>
            </a:rPr>
            <a:t>India</a:t>
          </a:r>
          <a:endParaRPr lang="en-GB" sz="1200" b="1">
            <a:solidFill>
              <a:srgbClr val="8A5DB5"/>
            </a:solidFill>
          </a:endParaRPr>
        </a:p>
      </cdr:txBody>
    </cdr:sp>
  </cdr:relSizeAnchor>
</c:userShapes>
</file>

<file path=xl/drawings/drawing63.xml><?xml version="1.0" encoding="utf-8"?>
<xdr:wsDr xmlns:xdr="http://schemas.openxmlformats.org/drawingml/2006/spreadsheetDrawing" xmlns:a="http://schemas.openxmlformats.org/drawingml/2006/main">
  <xdr:absoluteAnchor>
    <xdr:pos x="609600" y="1428750"/>
    <xdr:ext cx="4905375" cy="2240128"/>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editAs="oneCell">
    <xdr:from>
      <xdr:col>0</xdr:col>
      <xdr:colOff>0</xdr:colOff>
      <xdr:row>0</xdr:row>
      <xdr:rowOff>0</xdr:rowOff>
    </xdr:from>
    <xdr:to>
      <xdr:col>1</xdr:col>
      <xdr:colOff>1411207</xdr:colOff>
      <xdr:row>0</xdr:row>
      <xdr:rowOff>396240</xdr:rowOff>
    </xdr:to>
    <xdr:pic>
      <xdr:nvPicPr>
        <xdr:cNvPr id="3" name="VBA_LogoBNEF">
          <a:extLst>
            <a:ext uri="{FF2B5EF4-FFF2-40B4-BE49-F238E27FC236}">
              <a16:creationId xmlns:a16="http://schemas.microsoft.com/office/drawing/2014/main" id="{00000000-0008-0000-2300-000003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285" t="29546" b="28744"/>
        <a:stretch/>
      </xdr:blipFill>
      <xdr:spPr>
        <a:xfrm>
          <a:off x="0" y="0"/>
          <a:ext cx="2125582" cy="396240"/>
        </a:xfrm>
        <a:prstGeom prst="rect">
          <a:avLst/>
        </a:prstGeom>
      </xdr:spPr>
    </xdr:pic>
    <xdr:clientData/>
  </xdr:twoCellAnchor>
</xdr:wsDr>
</file>

<file path=xl/drawings/drawing64.xml><?xml version="1.0" encoding="utf-8"?>
<c:userShapes xmlns:c="http://schemas.openxmlformats.org/drawingml/2006/chart">
  <cdr:relSizeAnchor xmlns:cdr="http://schemas.openxmlformats.org/drawingml/2006/chartDrawing">
    <cdr:from>
      <cdr:x>0.48544</cdr:x>
      <cdr:y>0.46251</cdr:y>
    </cdr:from>
    <cdr:to>
      <cdr:x>0.60793</cdr:x>
      <cdr:y>0.51874</cdr:y>
    </cdr:to>
    <cdr:sp macro="" textlink="">
      <cdr:nvSpPr>
        <cdr:cNvPr id="4" name="TextBox 1"/>
        <cdr:cNvSpPr txBox="1"/>
      </cdr:nvSpPr>
      <cdr:spPr>
        <a:xfrm xmlns:a="http://schemas.openxmlformats.org/drawingml/2006/main">
          <a:off x="2381250" y="1036081"/>
          <a:ext cx="600857" cy="1259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50">
              <a:latin typeface="Arial" pitchFamily="34" charset="0"/>
              <a:cs typeface="Arial" pitchFamily="34" charset="0"/>
            </a:rPr>
            <a:t>2003</a:t>
          </a:r>
        </a:p>
      </cdr:txBody>
    </cdr:sp>
  </cdr:relSizeAnchor>
  <cdr:relSizeAnchor xmlns:cdr="http://schemas.openxmlformats.org/drawingml/2006/chartDrawing">
    <cdr:from>
      <cdr:x>0.07039</cdr:x>
      <cdr:y>0.10455</cdr:y>
    </cdr:from>
    <cdr:to>
      <cdr:x>0.17902</cdr:x>
      <cdr:y>0.23811</cdr:y>
    </cdr:to>
    <cdr:sp macro="" textlink="">
      <cdr:nvSpPr>
        <cdr:cNvPr id="9" name="TextBox 1"/>
        <cdr:cNvSpPr txBox="1"/>
      </cdr:nvSpPr>
      <cdr:spPr>
        <a:xfrm xmlns:a="http://schemas.openxmlformats.org/drawingml/2006/main">
          <a:off x="345276" y="234210"/>
          <a:ext cx="532875" cy="2991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50">
              <a:latin typeface="Arial" pitchFamily="34" charset="0"/>
              <a:cs typeface="Arial" pitchFamily="34" charset="0"/>
            </a:rPr>
            <a:t>1976</a:t>
          </a:r>
        </a:p>
      </cdr:txBody>
    </cdr:sp>
  </cdr:relSizeAnchor>
  <cdr:relSizeAnchor xmlns:cdr="http://schemas.openxmlformats.org/drawingml/2006/chartDrawing">
    <cdr:from>
      <cdr:x>0.29972</cdr:x>
      <cdr:y>0.38762</cdr:y>
    </cdr:from>
    <cdr:to>
      <cdr:x>0.41215</cdr:x>
      <cdr:y>0.44396</cdr:y>
    </cdr:to>
    <cdr:sp macro="" textlink="">
      <cdr:nvSpPr>
        <cdr:cNvPr id="10" name="TextBox 1"/>
        <cdr:cNvSpPr txBox="1"/>
      </cdr:nvSpPr>
      <cdr:spPr>
        <a:xfrm xmlns:a="http://schemas.openxmlformats.org/drawingml/2006/main">
          <a:off x="1470243" y="868317"/>
          <a:ext cx="551511" cy="126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50">
              <a:latin typeface="Arial" pitchFamily="34" charset="0"/>
              <a:cs typeface="Arial" pitchFamily="34" charset="0"/>
            </a:rPr>
            <a:t>1985</a:t>
          </a:r>
        </a:p>
      </cdr:txBody>
    </cdr:sp>
  </cdr:relSizeAnchor>
  <cdr:relSizeAnchor xmlns:cdr="http://schemas.openxmlformats.org/drawingml/2006/chartDrawing">
    <cdr:from>
      <cdr:x>0.66352</cdr:x>
      <cdr:y>0.37963</cdr:y>
    </cdr:from>
    <cdr:to>
      <cdr:x>0.76771</cdr:x>
      <cdr:y>0.4288</cdr:y>
    </cdr:to>
    <cdr:sp macro="" textlink="">
      <cdr:nvSpPr>
        <cdr:cNvPr id="11" name="TextBox 1"/>
        <cdr:cNvSpPr txBox="1"/>
      </cdr:nvSpPr>
      <cdr:spPr>
        <a:xfrm xmlns:a="http://schemas.openxmlformats.org/drawingml/2006/main">
          <a:off x="3254814" y="850414"/>
          <a:ext cx="511091" cy="11014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50">
              <a:latin typeface="Arial" pitchFamily="34" charset="0"/>
              <a:cs typeface="Arial" pitchFamily="34" charset="0"/>
            </a:rPr>
            <a:t>2008</a:t>
          </a:r>
        </a:p>
      </cdr:txBody>
    </cdr:sp>
  </cdr:relSizeAnchor>
  <cdr:relSizeAnchor xmlns:cdr="http://schemas.openxmlformats.org/drawingml/2006/chartDrawing">
    <cdr:from>
      <cdr:x>0.59223</cdr:x>
      <cdr:y>0.88867</cdr:y>
    </cdr:from>
    <cdr:to>
      <cdr:x>1</cdr:x>
      <cdr:y>0.99497</cdr:y>
    </cdr:to>
    <cdr:sp macro="" textlink="">
      <cdr:nvSpPr>
        <cdr:cNvPr id="15" name="TextBox 4"/>
        <cdr:cNvSpPr txBox="1"/>
      </cdr:nvSpPr>
      <cdr:spPr>
        <a:xfrm xmlns:a="http://schemas.openxmlformats.org/drawingml/2006/main">
          <a:off x="2905125" y="1990725"/>
          <a:ext cx="20002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50">
              <a:latin typeface="Arial" pitchFamily="34" charset="0"/>
              <a:cs typeface="Arial" pitchFamily="34" charset="0"/>
            </a:rPr>
            <a:t>Cumulative capacity (MW)</a:t>
          </a:r>
        </a:p>
      </cdr:txBody>
    </cdr:sp>
  </cdr:relSizeAnchor>
  <cdr:relSizeAnchor xmlns:cdr="http://schemas.openxmlformats.org/drawingml/2006/chartDrawing">
    <cdr:from>
      <cdr:x>0.83814</cdr:x>
      <cdr:y>0.52619</cdr:y>
    </cdr:from>
    <cdr:to>
      <cdr:x>0.94563</cdr:x>
      <cdr:y>0.61069</cdr:y>
    </cdr:to>
    <cdr:sp macro="" textlink="">
      <cdr:nvSpPr>
        <cdr:cNvPr id="16" name="TextBox 1"/>
        <cdr:cNvSpPr txBox="1"/>
      </cdr:nvSpPr>
      <cdr:spPr>
        <a:xfrm xmlns:a="http://schemas.openxmlformats.org/drawingml/2006/main">
          <a:off x="4111391" y="1178727"/>
          <a:ext cx="527279" cy="18929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50">
              <a:latin typeface="Arial" pitchFamily="34" charset="0"/>
              <a:cs typeface="Arial" pitchFamily="34" charset="0"/>
            </a:rPr>
            <a:t>2015</a:t>
          </a:r>
        </a:p>
      </cdr:txBody>
    </cdr:sp>
  </cdr:relSizeAnchor>
  <cdr:relSizeAnchor xmlns:cdr="http://schemas.openxmlformats.org/drawingml/2006/chartDrawing">
    <cdr:from>
      <cdr:x>0.87813</cdr:x>
      <cdr:y>0.73322</cdr:y>
    </cdr:from>
    <cdr:to>
      <cdr:x>1</cdr:x>
      <cdr:y>0.78662</cdr:y>
    </cdr:to>
    <cdr:sp macro="" textlink="">
      <cdr:nvSpPr>
        <cdr:cNvPr id="12" name="TextBox 1"/>
        <cdr:cNvSpPr txBox="1"/>
      </cdr:nvSpPr>
      <cdr:spPr>
        <a:xfrm xmlns:a="http://schemas.openxmlformats.org/drawingml/2006/main">
          <a:off x="4307534" y="1642498"/>
          <a:ext cx="597841" cy="11962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50">
              <a:solidFill>
                <a:sysClr val="windowText" lastClr="000000"/>
              </a:solidFill>
              <a:latin typeface="Arial" pitchFamily="34" charset="0"/>
              <a:cs typeface="Arial" pitchFamily="34" charset="0"/>
            </a:rPr>
            <a:t>2021</a:t>
          </a:r>
          <a:r>
            <a:rPr lang="en-US" sz="900" baseline="0">
              <a:solidFill>
                <a:sysClr val="windowText" lastClr="000000"/>
              </a:solidFill>
              <a:latin typeface="Arial" pitchFamily="34" charset="0"/>
              <a:cs typeface="Arial" pitchFamily="34" charset="0"/>
            </a:rPr>
            <a:t> </a:t>
          </a:r>
          <a:endParaRPr lang="en-US" sz="900">
            <a:solidFill>
              <a:sysClr val="windowText" lastClr="000000"/>
            </a:solidFill>
            <a:latin typeface="Arial" pitchFamily="34" charset="0"/>
            <a:cs typeface="Arial" pitchFamily="34" charset="0"/>
          </a:endParaRPr>
        </a:p>
      </cdr:txBody>
    </cdr:sp>
  </cdr:relSizeAnchor>
</c:userShapes>
</file>

<file path=xl/drawings/drawing65.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142477</xdr:colOff>
      <xdr:row>0</xdr:row>
      <xdr:rowOff>434340</xdr:rowOff>
    </xdr:to>
    <xdr:pic>
      <xdr:nvPicPr>
        <xdr:cNvPr id="2" name="VBA_LogoBNEF">
          <a:extLst>
            <a:ext uri="{FF2B5EF4-FFF2-40B4-BE49-F238E27FC236}">
              <a16:creationId xmlns:a16="http://schemas.microsoft.com/office/drawing/2014/main" id="{00000000-0008-0000-24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14152" cy="396240"/>
        </a:xfrm>
        <a:prstGeom prst="rect">
          <a:avLst/>
        </a:prstGeom>
      </xdr:spPr>
    </xdr:pic>
    <xdr:clientData/>
  </xdr:twoCellAnchor>
  <xdr:twoCellAnchor>
    <xdr:from>
      <xdr:col>1</xdr:col>
      <xdr:colOff>0</xdr:colOff>
      <xdr:row>7</xdr:row>
      <xdr:rowOff>0</xdr:rowOff>
    </xdr:from>
    <xdr:to>
      <xdr:col>8</xdr:col>
      <xdr:colOff>90439</xdr:colOff>
      <xdr:row>21</xdr:row>
      <xdr:rowOff>57150</xdr:rowOff>
    </xdr:to>
    <xdr:graphicFrame macro="">
      <xdr:nvGraphicFramePr>
        <xdr:cNvPr id="3" name="Chart 2">
          <a:extLst>
            <a:ext uri="{FF2B5EF4-FFF2-40B4-BE49-F238E27FC236}">
              <a16:creationId xmlns:a16="http://schemas.microsoft.com/office/drawing/2014/main" id="{00000000-0008-0000-2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6.xml><?xml version="1.0" encoding="utf-8"?>
<c:userShapes xmlns:c="http://schemas.openxmlformats.org/drawingml/2006/chart">
  <cdr:relSizeAnchor xmlns:cdr="http://schemas.openxmlformats.org/drawingml/2006/chartDrawing">
    <cdr:from>
      <cdr:x>0.23847</cdr:x>
      <cdr:y>0.13643</cdr:y>
    </cdr:from>
    <cdr:to>
      <cdr:x>0.23847</cdr:x>
      <cdr:y>0.87624</cdr:y>
    </cdr:to>
    <cdr:cxnSp macro="">
      <cdr:nvCxnSpPr>
        <cdr:cNvPr id="3" name="Straight Connector 2">
          <a:extLst xmlns:a="http://schemas.openxmlformats.org/drawingml/2006/main">
            <a:ext uri="{FF2B5EF4-FFF2-40B4-BE49-F238E27FC236}">
              <a16:creationId xmlns:a16="http://schemas.microsoft.com/office/drawing/2014/main" id="{03C4EBA4-9A2D-473A-A6F0-FB540E5C83BA}"/>
            </a:ext>
          </a:extLst>
        </cdr:cNvPr>
        <cdr:cNvCxnSpPr/>
      </cdr:nvCxnSpPr>
      <cdr:spPr>
        <a:xfrm xmlns:a="http://schemas.openxmlformats.org/drawingml/2006/main" flipV="1">
          <a:off x="1149338" y="262493"/>
          <a:ext cx="0" cy="1423434"/>
        </a:xfrm>
        <a:prstGeom xmlns:a="http://schemas.openxmlformats.org/drawingml/2006/main" prst="line">
          <a:avLst/>
        </a:prstGeom>
        <a:ln xmlns:a="http://schemas.openxmlformats.org/drawingml/2006/main">
          <a:solidFill>
            <a:schemeClr val="accent2"/>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0.35336</cdr:x>
      <cdr:y>0.13531</cdr:y>
    </cdr:from>
    <cdr:to>
      <cdr:x>0.56144</cdr:x>
      <cdr:y>0.27888</cdr:y>
    </cdr:to>
    <cdr:sp macro="" textlink="">
      <cdr:nvSpPr>
        <cdr:cNvPr id="5" name="TextBox 2"/>
        <cdr:cNvSpPr txBox="1"/>
      </cdr:nvSpPr>
      <cdr:spPr>
        <a:xfrm xmlns:a="http://schemas.openxmlformats.org/drawingml/2006/main">
          <a:off x="1536700" y="260350"/>
          <a:ext cx="904875" cy="2762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2"/>
              </a:solidFill>
            </a:rPr>
            <a:t>Long term</a:t>
          </a:r>
        </a:p>
      </cdr:txBody>
    </cdr:sp>
  </cdr:relSizeAnchor>
  <cdr:relSizeAnchor xmlns:cdr="http://schemas.openxmlformats.org/drawingml/2006/chartDrawing">
    <cdr:from>
      <cdr:x>0.07576</cdr:x>
      <cdr:y>0.12046</cdr:y>
    </cdr:from>
    <cdr:to>
      <cdr:x>0.2635</cdr:x>
      <cdr:y>0.26403</cdr:y>
    </cdr:to>
    <cdr:sp macro="" textlink="">
      <cdr:nvSpPr>
        <cdr:cNvPr id="6" name="TextBox 2"/>
        <cdr:cNvSpPr txBox="1"/>
      </cdr:nvSpPr>
      <cdr:spPr>
        <a:xfrm xmlns:a="http://schemas.openxmlformats.org/drawingml/2006/main">
          <a:off x="365125" y="231775"/>
          <a:ext cx="904875" cy="2762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a:solidFill>
                <a:schemeClr val="accent2"/>
              </a:solidFill>
            </a:rPr>
            <a:t>Recovery</a:t>
          </a:r>
        </a:p>
      </cdr:txBody>
    </cdr:sp>
  </cdr:relSizeAnchor>
</c:userShapes>
</file>

<file path=xl/drawings/drawing67.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247252</xdr:colOff>
      <xdr:row>0</xdr:row>
      <xdr:rowOff>434340</xdr:rowOff>
    </xdr:to>
    <xdr:pic>
      <xdr:nvPicPr>
        <xdr:cNvPr id="2" name="VBA_LogoBNEF">
          <a:extLst>
            <a:ext uri="{FF2B5EF4-FFF2-40B4-BE49-F238E27FC236}">
              <a16:creationId xmlns:a16="http://schemas.microsoft.com/office/drawing/2014/main" id="{00000000-0008-0000-25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14152" cy="396240"/>
        </a:xfrm>
        <a:prstGeom prst="rect">
          <a:avLst/>
        </a:prstGeom>
      </xdr:spPr>
    </xdr:pic>
    <xdr:clientData/>
  </xdr:twoCellAnchor>
  <xdr:twoCellAnchor>
    <xdr:from>
      <xdr:col>0</xdr:col>
      <xdr:colOff>631825</xdr:colOff>
      <xdr:row>7</xdr:row>
      <xdr:rowOff>12700</xdr:rowOff>
    </xdr:from>
    <xdr:to>
      <xdr:col>8</xdr:col>
      <xdr:colOff>337675</xdr:colOff>
      <xdr:row>19</xdr:row>
      <xdr:rowOff>95250</xdr:rowOff>
    </xdr:to>
    <xdr:graphicFrame macro="">
      <xdr:nvGraphicFramePr>
        <xdr:cNvPr id="3" name="Chart 2">
          <a:extLst>
            <a:ext uri="{FF2B5EF4-FFF2-40B4-BE49-F238E27FC236}">
              <a16:creationId xmlns:a16="http://schemas.microsoft.com/office/drawing/2014/main" id="{00000000-0008-0000-2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8.xml><?xml version="1.0" encoding="utf-8"?>
<c:userShapes xmlns:c="http://schemas.openxmlformats.org/drawingml/2006/chart">
  <cdr:relSizeAnchor xmlns:cdr="http://schemas.openxmlformats.org/drawingml/2006/chartDrawing">
    <cdr:from>
      <cdr:x>0.26324</cdr:x>
      <cdr:y>0.48344</cdr:y>
    </cdr:from>
    <cdr:to>
      <cdr:x>0.3925</cdr:x>
      <cdr:y>0.5847</cdr:y>
    </cdr:to>
    <cdr:sp macro="" textlink="">
      <cdr:nvSpPr>
        <cdr:cNvPr id="2" name="TextBox 1"/>
        <cdr:cNvSpPr txBox="1"/>
      </cdr:nvSpPr>
      <cdr:spPr>
        <a:xfrm xmlns:a="http://schemas.openxmlformats.org/drawingml/2006/main">
          <a:off x="1241425" y="939800"/>
          <a:ext cx="609600" cy="196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i="1">
              <a:solidFill>
                <a:srgbClr val="EE3124"/>
              </a:solidFill>
            </a:rPr>
            <a:t>Low</a:t>
          </a:r>
        </a:p>
      </cdr:txBody>
    </cdr:sp>
  </cdr:relSizeAnchor>
  <cdr:relSizeAnchor xmlns:cdr="http://schemas.openxmlformats.org/drawingml/2006/chartDrawing">
    <cdr:from>
      <cdr:x>0.23025</cdr:x>
      <cdr:y>0.18945</cdr:y>
    </cdr:from>
    <cdr:to>
      <cdr:x>0.35951</cdr:x>
      <cdr:y>0.29072</cdr:y>
    </cdr:to>
    <cdr:sp macro="" textlink="">
      <cdr:nvSpPr>
        <cdr:cNvPr id="3" name="TextBox 1"/>
        <cdr:cNvSpPr txBox="1"/>
      </cdr:nvSpPr>
      <cdr:spPr>
        <a:xfrm xmlns:a="http://schemas.openxmlformats.org/drawingml/2006/main">
          <a:off x="1085850" y="368300"/>
          <a:ext cx="609600" cy="1968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i="1">
              <a:solidFill>
                <a:srgbClr val="EE3124"/>
              </a:solidFill>
            </a:rPr>
            <a:t>High</a:t>
          </a:r>
        </a:p>
      </cdr:txBody>
    </cdr:sp>
  </cdr:relSizeAnchor>
</c:userShapes>
</file>

<file path=xl/drawings/drawing69.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799366</xdr:colOff>
      <xdr:row>0</xdr:row>
      <xdr:rowOff>434340</xdr:rowOff>
    </xdr:to>
    <xdr:pic>
      <xdr:nvPicPr>
        <xdr:cNvPr id="2" name="VBA_LogoBNEF">
          <a:extLst>
            <a:ext uri="{FF2B5EF4-FFF2-40B4-BE49-F238E27FC236}">
              <a16:creationId xmlns:a16="http://schemas.microsoft.com/office/drawing/2014/main" id="{00000000-0008-0000-26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396240"/>
        </a:xfrm>
        <a:prstGeom prst="rect">
          <a:avLst/>
        </a:prstGeom>
      </xdr:spPr>
    </xdr:pic>
    <xdr:clientData/>
  </xdr:twoCellAnchor>
  <xdr:twoCellAnchor>
    <xdr:from>
      <xdr:col>0</xdr:col>
      <xdr:colOff>552448</xdr:colOff>
      <xdr:row>7</xdr:row>
      <xdr:rowOff>9525</xdr:rowOff>
    </xdr:from>
    <xdr:to>
      <xdr:col>6</xdr:col>
      <xdr:colOff>496423</xdr:colOff>
      <xdr:row>20</xdr:row>
      <xdr:rowOff>142875</xdr:rowOff>
    </xdr:to>
    <xdr:graphicFrame macro="">
      <xdr:nvGraphicFramePr>
        <xdr:cNvPr id="3" name="Chart 2">
          <a:extLst>
            <a:ext uri="{FF2B5EF4-FFF2-40B4-BE49-F238E27FC236}">
              <a16:creationId xmlns:a16="http://schemas.microsoft.com/office/drawing/2014/main" id="{00000000-0008-0000-2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247252</xdr:colOff>
      <xdr:row>0</xdr:row>
      <xdr:rowOff>434340</xdr:rowOff>
    </xdr:to>
    <xdr:pic>
      <xdr:nvPicPr>
        <xdr:cNvPr id="2" name="VBA_LogoBNEF">
          <a:extLst>
            <a:ext uri="{FF2B5EF4-FFF2-40B4-BE49-F238E27FC236}">
              <a16:creationId xmlns:a16="http://schemas.microsoft.com/office/drawing/2014/main" id="{00000000-0008-0000-27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14152" cy="396240"/>
        </a:xfrm>
        <a:prstGeom prst="rect">
          <a:avLst/>
        </a:prstGeom>
      </xdr:spPr>
    </xdr:pic>
    <xdr:clientData/>
  </xdr:twoCellAnchor>
  <xdr:twoCellAnchor>
    <xdr:from>
      <xdr:col>0</xdr:col>
      <xdr:colOff>666750</xdr:colOff>
      <xdr:row>6</xdr:row>
      <xdr:rowOff>38100</xdr:rowOff>
    </xdr:from>
    <xdr:to>
      <xdr:col>8</xdr:col>
      <xdr:colOff>410700</xdr:colOff>
      <xdr:row>19</xdr:row>
      <xdr:rowOff>112325</xdr:rowOff>
    </xdr:to>
    <xdr:graphicFrame macro="">
      <xdr:nvGraphicFramePr>
        <xdr:cNvPr id="3" name="Chart 2">
          <a:extLst>
            <a:ext uri="{FF2B5EF4-FFF2-40B4-BE49-F238E27FC236}">
              <a16:creationId xmlns:a16="http://schemas.microsoft.com/office/drawing/2014/main" id="{00000000-0008-0000-2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1.xml><?xml version="1.0" encoding="utf-8"?>
<c:userShapes xmlns:c="http://schemas.openxmlformats.org/drawingml/2006/chart">
  <cdr:relSizeAnchor xmlns:cdr="http://schemas.openxmlformats.org/drawingml/2006/chartDrawing">
    <cdr:from>
      <cdr:x>0.75605</cdr:x>
      <cdr:y>0.33909</cdr:y>
    </cdr:from>
    <cdr:to>
      <cdr:x>0.9661</cdr:x>
      <cdr:y>0.74958</cdr:y>
    </cdr:to>
    <cdr:sp macro="" textlink="">
      <cdr:nvSpPr>
        <cdr:cNvPr id="2" name="TextBox 1"/>
        <cdr:cNvSpPr txBox="1"/>
      </cdr:nvSpPr>
      <cdr:spPr>
        <a:xfrm xmlns:a="http://schemas.openxmlformats.org/drawingml/2006/main">
          <a:off x="3565525" y="723900"/>
          <a:ext cx="990600" cy="876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a:solidFill>
                <a:srgbClr val="0D5927"/>
              </a:solidFill>
            </a:rPr>
            <a:t>U.K.</a:t>
          </a:r>
          <a:br>
            <a:rPr lang="en-GB" sz="1200"/>
          </a:br>
          <a:r>
            <a:rPr lang="en-GB" sz="1200" b="1">
              <a:solidFill>
                <a:schemeClr val="accent4">
                  <a:lumMod val="75000"/>
                </a:schemeClr>
              </a:solidFill>
            </a:rPr>
            <a:t>Germany</a:t>
          </a:r>
          <a:br>
            <a:rPr lang="en-GB" sz="1200"/>
          </a:br>
          <a:r>
            <a:rPr lang="en-GB" sz="1200" b="1">
              <a:solidFill>
                <a:srgbClr val="0D9DDB"/>
              </a:solidFill>
            </a:rPr>
            <a:t>U.S.</a:t>
          </a:r>
          <a:br>
            <a:rPr lang="en-GB" sz="1200"/>
          </a:br>
          <a:r>
            <a:rPr lang="en-GB" sz="1200" b="1">
              <a:solidFill>
                <a:srgbClr val="EE3124"/>
              </a:solidFill>
            </a:rPr>
            <a:t>China</a:t>
          </a:r>
        </a:p>
      </cdr:txBody>
    </cdr:sp>
  </cdr:relSizeAnchor>
</c:userShapes>
</file>

<file path=xl/drawings/drawing72.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247252</xdr:colOff>
      <xdr:row>0</xdr:row>
      <xdr:rowOff>434340</xdr:rowOff>
    </xdr:to>
    <xdr:pic>
      <xdr:nvPicPr>
        <xdr:cNvPr id="2" name="VBA_LogoBNEF">
          <a:extLst>
            <a:ext uri="{FF2B5EF4-FFF2-40B4-BE49-F238E27FC236}">
              <a16:creationId xmlns:a16="http://schemas.microsoft.com/office/drawing/2014/main" id="{00000000-0008-0000-28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14152" cy="396240"/>
        </a:xfrm>
        <a:prstGeom prst="rect">
          <a:avLst/>
        </a:prstGeom>
      </xdr:spPr>
    </xdr:pic>
    <xdr:clientData/>
  </xdr:twoCellAnchor>
  <xdr:twoCellAnchor>
    <xdr:from>
      <xdr:col>0</xdr:col>
      <xdr:colOff>699621</xdr:colOff>
      <xdr:row>6</xdr:row>
      <xdr:rowOff>121584</xdr:rowOff>
    </xdr:from>
    <xdr:to>
      <xdr:col>8</xdr:col>
      <xdr:colOff>437034</xdr:colOff>
      <xdr:row>19</xdr:row>
      <xdr:rowOff>148074</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247252</xdr:colOff>
      <xdr:row>0</xdr:row>
      <xdr:rowOff>434340</xdr:rowOff>
    </xdr:to>
    <xdr:pic>
      <xdr:nvPicPr>
        <xdr:cNvPr id="2" name="VBA_LogoBNEF">
          <a:extLst>
            <a:ext uri="{FF2B5EF4-FFF2-40B4-BE49-F238E27FC236}">
              <a16:creationId xmlns:a16="http://schemas.microsoft.com/office/drawing/2014/main" id="{00000000-0008-0000-2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14152" cy="396240"/>
        </a:xfrm>
        <a:prstGeom prst="rect">
          <a:avLst/>
        </a:prstGeom>
      </xdr:spPr>
    </xdr:pic>
    <xdr:clientData/>
  </xdr:twoCellAnchor>
  <xdr:twoCellAnchor>
    <xdr:from>
      <xdr:col>0</xdr:col>
      <xdr:colOff>623073</xdr:colOff>
      <xdr:row>5</xdr:row>
      <xdr:rowOff>132996</xdr:rowOff>
    </xdr:from>
    <xdr:to>
      <xdr:col>8</xdr:col>
      <xdr:colOff>370011</xdr:colOff>
      <xdr:row>18</xdr:row>
      <xdr:rowOff>158978</xdr:rowOff>
    </xdr:to>
    <xdr:graphicFrame macro="">
      <xdr:nvGraphicFramePr>
        <xdr:cNvPr id="3" name="Chart 2">
          <a:extLst>
            <a:ext uri="{FF2B5EF4-FFF2-40B4-BE49-F238E27FC236}">
              <a16:creationId xmlns:a16="http://schemas.microsoft.com/office/drawing/2014/main" id="{00000000-0008-0000-2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4.xml><?xml version="1.0" encoding="utf-8"?>
<c:userShapes xmlns:c="http://schemas.openxmlformats.org/drawingml/2006/chart">
  <cdr:relSizeAnchor xmlns:cdr="http://schemas.openxmlformats.org/drawingml/2006/chartDrawing">
    <cdr:from>
      <cdr:x>0.6687</cdr:x>
      <cdr:y>0.25047</cdr:y>
    </cdr:from>
    <cdr:to>
      <cdr:x>0.6687</cdr:x>
      <cdr:y>0.69606</cdr:y>
    </cdr:to>
    <cdr:cxnSp macro="">
      <cdr:nvCxnSpPr>
        <cdr:cNvPr id="2" name="Straight Arrow Connector 1">
          <a:extLst xmlns:a="http://schemas.openxmlformats.org/drawingml/2006/main">
            <a:ext uri="{FF2B5EF4-FFF2-40B4-BE49-F238E27FC236}">
              <a16:creationId xmlns:a16="http://schemas.microsoft.com/office/drawing/2014/main" id="{F1C462EF-8952-4B3B-A1A6-FB2E742D3826}"/>
            </a:ext>
          </a:extLst>
        </cdr:cNvPr>
        <cdr:cNvCxnSpPr/>
      </cdr:nvCxnSpPr>
      <cdr:spPr>
        <a:xfrm xmlns:a="http://schemas.openxmlformats.org/drawingml/2006/main" flipV="1">
          <a:off x="3075333" y="564292"/>
          <a:ext cx="0" cy="1003877"/>
        </a:xfrm>
        <a:prstGeom xmlns:a="http://schemas.openxmlformats.org/drawingml/2006/main" prst="straightConnector1">
          <a:avLst/>
        </a:prstGeom>
        <a:ln xmlns:a="http://schemas.openxmlformats.org/drawingml/2006/main">
          <a:solidFill>
            <a:schemeClr val="accent3"/>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0.63429</cdr:x>
      <cdr:y>0.31752</cdr:y>
    </cdr:from>
    <cdr:to>
      <cdr:x>0.63429</cdr:x>
      <cdr:y>0.68426</cdr:y>
    </cdr:to>
    <cdr:cxnSp macro="">
      <cdr:nvCxnSpPr>
        <cdr:cNvPr id="3" name="Straight Arrow Connector 2">
          <a:extLst xmlns:a="http://schemas.openxmlformats.org/drawingml/2006/main">
            <a:ext uri="{FF2B5EF4-FFF2-40B4-BE49-F238E27FC236}">
              <a16:creationId xmlns:a16="http://schemas.microsoft.com/office/drawing/2014/main" id="{7F7F8433-8166-44D0-94F9-28BEF7994A6D}"/>
            </a:ext>
          </a:extLst>
        </cdr:cNvPr>
        <cdr:cNvCxnSpPr/>
      </cdr:nvCxnSpPr>
      <cdr:spPr>
        <a:xfrm xmlns:a="http://schemas.openxmlformats.org/drawingml/2006/main" flipV="1">
          <a:off x="2866333" y="676629"/>
          <a:ext cx="0" cy="781535"/>
        </a:xfrm>
        <a:prstGeom xmlns:a="http://schemas.openxmlformats.org/drawingml/2006/main" prst="straightConnector1">
          <a:avLst/>
        </a:prstGeom>
        <a:ln xmlns:a="http://schemas.openxmlformats.org/drawingml/2006/main">
          <a:solidFill>
            <a:schemeClr val="accent3"/>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0.72867</cdr:x>
      <cdr:y>0.3862</cdr:y>
    </cdr:from>
    <cdr:to>
      <cdr:x>0.89514</cdr:x>
      <cdr:y>0.62876</cdr:y>
    </cdr:to>
    <cdr:sp macro="" textlink="">
      <cdr:nvSpPr>
        <cdr:cNvPr id="4" name="TextBox 3"/>
        <cdr:cNvSpPr txBox="1"/>
      </cdr:nvSpPr>
      <cdr:spPr>
        <a:xfrm xmlns:a="http://schemas.openxmlformats.org/drawingml/2006/main">
          <a:off x="3431299" y="801852"/>
          <a:ext cx="783896" cy="5036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0.67473</cdr:x>
      <cdr:y>0.34612</cdr:y>
    </cdr:from>
    <cdr:to>
      <cdr:x>0.85887</cdr:x>
      <cdr:y>0.56337</cdr:y>
    </cdr:to>
    <cdr:sp macro="" textlink="">
      <cdr:nvSpPr>
        <cdr:cNvPr id="5" name="TextBox 4"/>
        <cdr:cNvSpPr txBox="1"/>
      </cdr:nvSpPr>
      <cdr:spPr>
        <a:xfrm xmlns:a="http://schemas.openxmlformats.org/drawingml/2006/main">
          <a:off x="3177300" y="718644"/>
          <a:ext cx="867103" cy="4510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a:solidFill>
                <a:schemeClr val="accent3"/>
              </a:solidFill>
            </a:rPr>
            <a:t>Risk premium</a:t>
          </a:r>
        </a:p>
      </cdr:txBody>
    </cdr:sp>
  </cdr:relSizeAnchor>
</c:userShapes>
</file>

<file path=xl/drawings/drawing75.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1408966</xdr:colOff>
      <xdr:row>0</xdr:row>
      <xdr:rowOff>438150</xdr:rowOff>
    </xdr:to>
    <xdr:pic>
      <xdr:nvPicPr>
        <xdr:cNvPr id="2" name="VBA_LogoBNEF">
          <a:extLst>
            <a:ext uri="{FF2B5EF4-FFF2-40B4-BE49-F238E27FC236}">
              <a16:creationId xmlns:a16="http://schemas.microsoft.com/office/drawing/2014/main" id="{00000000-0008-0000-2A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400050"/>
        </a:xfrm>
        <a:prstGeom prst="rect">
          <a:avLst/>
        </a:prstGeom>
      </xdr:spPr>
    </xdr:pic>
    <xdr:clientData/>
  </xdr:twoCellAnchor>
  <xdr:twoCellAnchor>
    <xdr:from>
      <xdr:col>0</xdr:col>
      <xdr:colOff>638175</xdr:colOff>
      <xdr:row>8</xdr:row>
      <xdr:rowOff>57150</xdr:rowOff>
    </xdr:from>
    <xdr:to>
      <xdr:col>6</xdr:col>
      <xdr:colOff>59862</xdr:colOff>
      <xdr:row>20</xdr:row>
      <xdr:rowOff>90281</xdr:rowOff>
    </xdr:to>
    <xdr:graphicFrame macro="">
      <xdr:nvGraphicFramePr>
        <xdr:cNvPr id="3" name="Chart 2">
          <a:extLst>
            <a:ext uri="{FF2B5EF4-FFF2-40B4-BE49-F238E27FC236}">
              <a16:creationId xmlns:a16="http://schemas.microsoft.com/office/drawing/2014/main" id="{00000000-0008-0000-2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6.xml><?xml version="1.0" encoding="utf-8"?>
<c:userShapes xmlns:c="http://schemas.openxmlformats.org/drawingml/2006/chart">
  <cdr:relSizeAnchor xmlns:cdr="http://schemas.openxmlformats.org/drawingml/2006/chartDrawing">
    <cdr:from>
      <cdr:x>0.26235</cdr:x>
      <cdr:y>0.7314</cdr:y>
    </cdr:from>
    <cdr:to>
      <cdr:x>0.78748</cdr:x>
      <cdr:y>0.90025</cdr:y>
    </cdr:to>
    <cdr:sp macro="" textlink="">
      <cdr:nvSpPr>
        <cdr:cNvPr id="2" name="TextBox 1"/>
        <cdr:cNvSpPr txBox="1"/>
      </cdr:nvSpPr>
      <cdr:spPr>
        <a:xfrm xmlns:a="http://schemas.openxmlformats.org/drawingml/2006/main">
          <a:off x="1235172" y="1529757"/>
          <a:ext cx="2472331" cy="3531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150">
              <a:solidFill>
                <a:srgbClr val="0D9DDB"/>
              </a:solidFill>
              <a:latin typeface="+mj-lt"/>
            </a:rPr>
            <a:t>U.S. fleet</a:t>
          </a:r>
          <a:r>
            <a:rPr lang="en-GB" sz="1150" baseline="0">
              <a:solidFill>
                <a:srgbClr val="0D9DDB"/>
              </a:solidFill>
              <a:latin typeface="+mj-lt"/>
            </a:rPr>
            <a:t> average (operational)</a:t>
          </a:r>
          <a:endParaRPr lang="en-GB" sz="1150">
            <a:solidFill>
              <a:srgbClr val="0D9DDB"/>
            </a:solidFill>
            <a:latin typeface="+mj-lt"/>
          </a:endParaRPr>
        </a:p>
      </cdr:txBody>
    </cdr:sp>
  </cdr:relSizeAnchor>
  <cdr:relSizeAnchor xmlns:cdr="http://schemas.openxmlformats.org/drawingml/2006/chartDrawing">
    <cdr:from>
      <cdr:x>0.11683</cdr:x>
      <cdr:y>0.23575</cdr:y>
    </cdr:from>
    <cdr:to>
      <cdr:x>0.48247</cdr:x>
      <cdr:y>0.36699</cdr:y>
    </cdr:to>
    <cdr:sp macro="" textlink="">
      <cdr:nvSpPr>
        <cdr:cNvPr id="3" name="TextBox 1"/>
        <cdr:cNvSpPr txBox="1"/>
      </cdr:nvSpPr>
      <cdr:spPr>
        <a:xfrm xmlns:a="http://schemas.openxmlformats.org/drawingml/2006/main">
          <a:off x="550026" y="493086"/>
          <a:ext cx="1721480" cy="27449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150">
              <a:solidFill>
                <a:schemeClr val="bg1">
                  <a:lumMod val="50000"/>
                </a:schemeClr>
              </a:solidFill>
              <a:latin typeface="+mj-lt"/>
            </a:rPr>
            <a:t>Global best performing (test conditions)</a:t>
          </a:r>
        </a:p>
      </cdr:txBody>
    </cdr:sp>
  </cdr:relSizeAnchor>
  <cdr:relSizeAnchor xmlns:cdr="http://schemas.openxmlformats.org/drawingml/2006/chartDrawing">
    <cdr:from>
      <cdr:x>0.63846</cdr:x>
      <cdr:y>0.47002</cdr:y>
    </cdr:from>
    <cdr:to>
      <cdr:x>1</cdr:x>
      <cdr:y>0.68136</cdr:y>
    </cdr:to>
    <cdr:sp macro="" textlink="">
      <cdr:nvSpPr>
        <cdr:cNvPr id="4" name="TextBox 1"/>
        <cdr:cNvSpPr txBox="1"/>
      </cdr:nvSpPr>
      <cdr:spPr>
        <a:xfrm xmlns:a="http://schemas.openxmlformats.org/drawingml/2006/main">
          <a:off x="3005897" y="955080"/>
          <a:ext cx="1702165" cy="4294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150">
              <a:solidFill>
                <a:schemeClr val="accent2"/>
              </a:solidFill>
              <a:latin typeface="+mn-lt"/>
            </a:rPr>
            <a:t>Global forecast for</a:t>
          </a:r>
          <a:r>
            <a:rPr lang="en-GB" sz="1150" baseline="0">
              <a:solidFill>
                <a:schemeClr val="accent2"/>
              </a:solidFill>
              <a:latin typeface="+mn-lt"/>
            </a:rPr>
            <a:t> new plants </a:t>
          </a:r>
          <a:r>
            <a:rPr lang="en-GB" sz="1150">
              <a:solidFill>
                <a:schemeClr val="accent2"/>
              </a:solidFill>
              <a:latin typeface="+mn-lt"/>
            </a:rPr>
            <a:t>(operational)</a:t>
          </a:r>
        </a:p>
      </cdr:txBody>
    </cdr:sp>
  </cdr:relSizeAnchor>
  <cdr:relSizeAnchor xmlns:cdr="http://schemas.openxmlformats.org/drawingml/2006/chartDrawing">
    <cdr:from>
      <cdr:x>0.62893</cdr:x>
      <cdr:y>0.07629</cdr:y>
    </cdr:from>
    <cdr:to>
      <cdr:x>1</cdr:x>
      <cdr:y>0.24336</cdr:y>
    </cdr:to>
    <cdr:sp macro="" textlink="">
      <cdr:nvSpPr>
        <cdr:cNvPr id="5" name="TextBox 1"/>
        <cdr:cNvSpPr txBox="1"/>
      </cdr:nvSpPr>
      <cdr:spPr>
        <a:xfrm xmlns:a="http://schemas.openxmlformats.org/drawingml/2006/main">
          <a:off x="2961050" y="159564"/>
          <a:ext cx="1747012" cy="34942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150">
              <a:solidFill>
                <a:schemeClr val="accent1">
                  <a:lumMod val="60000"/>
                  <a:lumOff val="40000"/>
                </a:schemeClr>
              </a:solidFill>
              <a:latin typeface="+mj-lt"/>
            </a:rPr>
            <a:t>U.S. best</a:t>
          </a:r>
          <a:r>
            <a:rPr lang="en-GB" sz="1150" baseline="0">
              <a:solidFill>
                <a:schemeClr val="accent1">
                  <a:lumMod val="60000"/>
                  <a:lumOff val="40000"/>
                </a:schemeClr>
              </a:solidFill>
              <a:latin typeface="+mj-lt"/>
            </a:rPr>
            <a:t> performing (operational)</a:t>
          </a:r>
          <a:endParaRPr lang="en-GB" sz="1150">
            <a:solidFill>
              <a:schemeClr val="accent1">
                <a:lumMod val="60000"/>
                <a:lumOff val="40000"/>
              </a:schemeClr>
            </a:solidFill>
            <a:latin typeface="+mj-lt"/>
          </a:endParaRPr>
        </a:p>
      </cdr:txBody>
    </cdr:sp>
  </cdr:relSizeAnchor>
</c:userShapes>
</file>

<file path=xl/drawings/drawing77.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1408966</xdr:colOff>
      <xdr:row>0</xdr:row>
      <xdr:rowOff>438150</xdr:rowOff>
    </xdr:to>
    <xdr:pic>
      <xdr:nvPicPr>
        <xdr:cNvPr id="2" name="VBA_LogoBNEF">
          <a:extLst>
            <a:ext uri="{FF2B5EF4-FFF2-40B4-BE49-F238E27FC236}">
              <a16:creationId xmlns:a16="http://schemas.microsoft.com/office/drawing/2014/main" id="{00000000-0008-0000-2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3341" cy="400050"/>
        </a:xfrm>
        <a:prstGeom prst="rect">
          <a:avLst/>
        </a:prstGeom>
      </xdr:spPr>
    </xdr:pic>
    <xdr:clientData/>
  </xdr:twoCellAnchor>
  <xdr:twoCellAnchor>
    <xdr:from>
      <xdr:col>0</xdr:col>
      <xdr:colOff>533400</xdr:colOff>
      <xdr:row>7</xdr:row>
      <xdr:rowOff>9525</xdr:rowOff>
    </xdr:from>
    <xdr:to>
      <xdr:col>6</xdr:col>
      <xdr:colOff>112350</xdr:colOff>
      <xdr:row>19</xdr:row>
      <xdr:rowOff>10425</xdr:rowOff>
    </xdr:to>
    <xdr:graphicFrame macro="">
      <xdr:nvGraphicFramePr>
        <xdr:cNvPr id="3" name="Chart 2">
          <a:extLst>
            <a:ext uri="{FF2B5EF4-FFF2-40B4-BE49-F238E27FC236}">
              <a16:creationId xmlns:a16="http://schemas.microsoft.com/office/drawing/2014/main" id="{00000000-0008-0000-2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8.xml><?xml version="1.0" encoding="utf-8"?>
<c:userShapes xmlns:c="http://schemas.openxmlformats.org/drawingml/2006/chart">
  <cdr:relSizeAnchor xmlns:cdr="http://schemas.openxmlformats.org/drawingml/2006/chartDrawing">
    <cdr:from>
      <cdr:x>0.48862</cdr:x>
      <cdr:y>0.15679</cdr:y>
    </cdr:from>
    <cdr:to>
      <cdr:x>0.48862</cdr:x>
      <cdr:y>0.74597</cdr:y>
    </cdr:to>
    <cdr:cxnSp macro="">
      <cdr:nvCxnSpPr>
        <cdr:cNvPr id="3" name="Straight Connector 2">
          <a:extLst xmlns:a="http://schemas.openxmlformats.org/drawingml/2006/main">
            <a:ext uri="{FF2B5EF4-FFF2-40B4-BE49-F238E27FC236}">
              <a16:creationId xmlns:a16="http://schemas.microsoft.com/office/drawing/2014/main" id="{AEB5598A-A03E-41AC-9C45-E6AF08341635}"/>
            </a:ext>
          </a:extLst>
        </cdr:cNvPr>
        <cdr:cNvCxnSpPr/>
      </cdr:nvCxnSpPr>
      <cdr:spPr>
        <a:xfrm xmlns:a="http://schemas.openxmlformats.org/drawingml/2006/main">
          <a:off x="2409893" y="304802"/>
          <a:ext cx="0" cy="1145366"/>
        </a:xfrm>
        <a:prstGeom xmlns:a="http://schemas.openxmlformats.org/drawingml/2006/main" prst="line">
          <a:avLst/>
        </a:prstGeom>
        <a:ln xmlns:a="http://schemas.openxmlformats.org/drawingml/2006/main" w="12700">
          <a:solidFill>
            <a:srgbClr val="808080"/>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0.48861</cdr:x>
      <cdr:y>0.17399</cdr:y>
    </cdr:from>
    <cdr:to>
      <cdr:x>0.66243</cdr:x>
      <cdr:y>0.26461</cdr:y>
    </cdr:to>
    <cdr:sp macro="" textlink="">
      <cdr:nvSpPr>
        <cdr:cNvPr id="5" name="TextBox 4"/>
        <cdr:cNvSpPr txBox="1"/>
      </cdr:nvSpPr>
      <cdr:spPr>
        <a:xfrm xmlns:a="http://schemas.openxmlformats.org/drawingml/2006/main">
          <a:off x="2409814" y="338235"/>
          <a:ext cx="857281" cy="1761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a:solidFill>
                <a:schemeClr val="accent1"/>
              </a:solidFill>
            </a:rPr>
            <a:t>Forecast</a:t>
          </a:r>
        </a:p>
      </cdr:txBody>
    </cdr:sp>
  </cdr:relSizeAnchor>
  <cdr:relSizeAnchor xmlns:cdr="http://schemas.openxmlformats.org/drawingml/2006/chartDrawing">
    <cdr:from>
      <cdr:x>0.3295</cdr:x>
      <cdr:y>0.17191</cdr:y>
    </cdr:from>
    <cdr:to>
      <cdr:x>0.50332</cdr:x>
      <cdr:y>0.26252</cdr:y>
    </cdr:to>
    <cdr:sp macro="" textlink="">
      <cdr:nvSpPr>
        <cdr:cNvPr id="6" name="TextBox 1"/>
        <cdr:cNvSpPr txBox="1"/>
      </cdr:nvSpPr>
      <cdr:spPr>
        <a:xfrm xmlns:a="http://schemas.openxmlformats.org/drawingml/2006/main">
          <a:off x="1625084" y="334191"/>
          <a:ext cx="857280" cy="17614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a:solidFill>
                <a:schemeClr val="bg1">
                  <a:lumMod val="50000"/>
                </a:schemeClr>
              </a:solidFill>
            </a:rPr>
            <a:t>Historic</a:t>
          </a:r>
        </a:p>
      </cdr:txBody>
    </cdr:sp>
  </cdr:relSizeAnchor>
  <cdr:relSizeAnchor xmlns:cdr="http://schemas.openxmlformats.org/drawingml/2006/chartDrawing">
    <cdr:from>
      <cdr:x>0.78667</cdr:x>
      <cdr:y>0.00163</cdr:y>
    </cdr:from>
    <cdr:to>
      <cdr:x>0.96049</cdr:x>
      <cdr:y>0.09225</cdr:y>
    </cdr:to>
    <cdr:sp macro="" textlink="">
      <cdr:nvSpPr>
        <cdr:cNvPr id="8" name="TextBox 1"/>
        <cdr:cNvSpPr txBox="1"/>
      </cdr:nvSpPr>
      <cdr:spPr>
        <a:xfrm xmlns:a="http://schemas.openxmlformats.org/drawingml/2006/main">
          <a:off x="3879840" y="3169"/>
          <a:ext cx="857280" cy="1761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b="0">
              <a:solidFill>
                <a:sysClr val="windowText" lastClr="000000"/>
              </a:solidFill>
            </a:rPr>
            <a:t>TWh</a:t>
          </a:r>
        </a:p>
      </cdr:txBody>
    </cdr:sp>
  </cdr:relSizeAnchor>
</c:userShapes>
</file>

<file path=xl/drawings/drawing79.xml><?xml version="1.0" encoding="utf-8"?>
<xdr:wsDr xmlns:xdr="http://schemas.openxmlformats.org/drawingml/2006/spreadsheetDrawing" xmlns:a="http://schemas.openxmlformats.org/drawingml/2006/main">
  <xdr:twoCellAnchor editAs="oneCell">
    <xdr:from>
      <xdr:col>0</xdr:col>
      <xdr:colOff>50800</xdr:colOff>
      <xdr:row>0</xdr:row>
      <xdr:rowOff>63500</xdr:rowOff>
    </xdr:from>
    <xdr:to>
      <xdr:col>2</xdr:col>
      <xdr:colOff>105311</xdr:colOff>
      <xdr:row>0</xdr:row>
      <xdr:rowOff>454025</xdr:rowOff>
    </xdr:to>
    <xdr:pic>
      <xdr:nvPicPr>
        <xdr:cNvPr id="2" name="VBA_LogoBNEF">
          <a:extLst>
            <a:ext uri="{FF2B5EF4-FFF2-40B4-BE49-F238E27FC236}">
              <a16:creationId xmlns:a16="http://schemas.microsoft.com/office/drawing/2014/main" id="{00000000-0008-0000-2C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50800" y="63500"/>
          <a:ext cx="2130961" cy="390525"/>
        </a:xfrm>
        <a:prstGeom prst="rect">
          <a:avLst/>
        </a:prstGeom>
      </xdr:spPr>
    </xdr:pic>
    <xdr:clientData/>
  </xdr:twoCellAnchor>
  <xdr:twoCellAnchor>
    <xdr:from>
      <xdr:col>1</xdr:col>
      <xdr:colOff>0</xdr:colOff>
      <xdr:row>7</xdr:row>
      <xdr:rowOff>0</xdr:rowOff>
    </xdr:from>
    <xdr:to>
      <xdr:col>4</xdr:col>
      <xdr:colOff>636975</xdr:colOff>
      <xdr:row>18</xdr:row>
      <xdr:rowOff>43623</xdr:rowOff>
    </xdr:to>
    <xdr:graphicFrame macro="">
      <xdr:nvGraphicFramePr>
        <xdr:cNvPr id="3" name="Chart 2">
          <a:extLst>
            <a:ext uri="{FF2B5EF4-FFF2-40B4-BE49-F238E27FC236}">
              <a16:creationId xmlns:a16="http://schemas.microsoft.com/office/drawing/2014/main" id="{00000000-0008-0000-2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247252</xdr:colOff>
      <xdr:row>0</xdr:row>
      <xdr:rowOff>434340</xdr:rowOff>
    </xdr:to>
    <xdr:pic>
      <xdr:nvPicPr>
        <xdr:cNvPr id="2" name="VBA_LogoBNEF">
          <a:extLst>
            <a:ext uri="{FF2B5EF4-FFF2-40B4-BE49-F238E27FC236}">
              <a16:creationId xmlns:a16="http://schemas.microsoft.com/office/drawing/2014/main" id="{00000000-0008-0000-2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14152" cy="396240"/>
        </a:xfrm>
        <a:prstGeom prst="rect">
          <a:avLst/>
        </a:prstGeom>
      </xdr:spPr>
    </xdr:pic>
    <xdr:clientData/>
  </xdr:twoCellAnchor>
  <xdr:twoCellAnchor>
    <xdr:from>
      <xdr:col>1</xdr:col>
      <xdr:colOff>44450</xdr:colOff>
      <xdr:row>6</xdr:row>
      <xdr:rowOff>139699</xdr:rowOff>
    </xdr:from>
    <xdr:to>
      <xdr:col>10</xdr:col>
      <xdr:colOff>171451</xdr:colOff>
      <xdr:row>25</xdr:row>
      <xdr:rowOff>85725</xdr:rowOff>
    </xdr:to>
    <xdr:graphicFrame macro="">
      <xdr:nvGraphicFramePr>
        <xdr:cNvPr id="3" name="Chart 2">
          <a:extLst>
            <a:ext uri="{FF2B5EF4-FFF2-40B4-BE49-F238E27FC236}">
              <a16:creationId xmlns:a16="http://schemas.microsoft.com/office/drawing/2014/main" id="{00000000-0008-0000-2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38100</xdr:colOff>
      <xdr:row>0</xdr:row>
      <xdr:rowOff>47625</xdr:rowOff>
    </xdr:from>
    <xdr:to>
      <xdr:col>2</xdr:col>
      <xdr:colOff>325992</xdr:colOff>
      <xdr:row>0</xdr:row>
      <xdr:rowOff>438150</xdr:rowOff>
    </xdr:to>
    <xdr:pic>
      <xdr:nvPicPr>
        <xdr:cNvPr id="2" name="VBA_LogoBNEF">
          <a:extLst>
            <a:ext uri="{FF2B5EF4-FFF2-40B4-BE49-F238E27FC236}">
              <a16:creationId xmlns:a16="http://schemas.microsoft.com/office/drawing/2014/main" id="{00000000-0008-0000-2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38100" y="47625"/>
          <a:ext cx="2116692" cy="390525"/>
        </a:xfrm>
        <a:prstGeom prst="rect">
          <a:avLst/>
        </a:prstGeom>
      </xdr:spPr>
    </xdr:pic>
    <xdr:clientData/>
  </xdr:twoCellAnchor>
  <xdr:twoCellAnchor>
    <xdr:from>
      <xdr:col>0</xdr:col>
      <xdr:colOff>695325</xdr:colOff>
      <xdr:row>6</xdr:row>
      <xdr:rowOff>155575</xdr:rowOff>
    </xdr:from>
    <xdr:to>
      <xdr:col>8</xdr:col>
      <xdr:colOff>617175</xdr:colOff>
      <xdr:row>7</xdr:row>
      <xdr:rowOff>0</xdr:rowOff>
    </xdr:to>
    <xdr:graphicFrame macro="">
      <xdr:nvGraphicFramePr>
        <xdr:cNvPr id="3" name="Chart 2">
          <a:extLst>
            <a:ext uri="{FF2B5EF4-FFF2-40B4-BE49-F238E27FC236}">
              <a16:creationId xmlns:a16="http://schemas.microsoft.com/office/drawing/2014/main" id="{00000000-0008-0000-2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558799</xdr:colOff>
      <xdr:row>6</xdr:row>
      <xdr:rowOff>66675</xdr:rowOff>
    </xdr:from>
    <xdr:to>
      <xdr:col>6</xdr:col>
      <xdr:colOff>142874</xdr:colOff>
      <xdr:row>26</xdr:row>
      <xdr:rowOff>156774</xdr:rowOff>
    </xdr:to>
    <xdr:graphicFrame macro="">
      <xdr:nvGraphicFramePr>
        <xdr:cNvPr id="4" name="Chart 3">
          <a:extLst>
            <a:ext uri="{FF2B5EF4-FFF2-40B4-BE49-F238E27FC236}">
              <a16:creationId xmlns:a16="http://schemas.microsoft.com/office/drawing/2014/main" id="{00000000-0008-0000-2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2.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3</xdr:col>
      <xdr:colOff>226932</xdr:colOff>
      <xdr:row>0</xdr:row>
      <xdr:rowOff>434340</xdr:rowOff>
    </xdr:to>
    <xdr:pic>
      <xdr:nvPicPr>
        <xdr:cNvPr id="2" name="VBA_LogoBNEF">
          <a:extLst>
            <a:ext uri="{FF2B5EF4-FFF2-40B4-BE49-F238E27FC236}">
              <a16:creationId xmlns:a16="http://schemas.microsoft.com/office/drawing/2014/main" id="{00000000-0008-0000-2F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2407" cy="396240"/>
        </a:xfrm>
        <a:prstGeom prst="rect">
          <a:avLst/>
        </a:prstGeom>
      </xdr:spPr>
    </xdr:pic>
    <xdr:clientData/>
  </xdr:twoCellAnchor>
  <xdr:twoCellAnchor>
    <xdr:from>
      <xdr:col>0</xdr:col>
      <xdr:colOff>628650</xdr:colOff>
      <xdr:row>6</xdr:row>
      <xdr:rowOff>107950</xdr:rowOff>
    </xdr:from>
    <xdr:to>
      <xdr:col>8</xdr:col>
      <xdr:colOff>540975</xdr:colOff>
      <xdr:row>26</xdr:row>
      <xdr:rowOff>3175</xdr:rowOff>
    </xdr:to>
    <xdr:graphicFrame macro="">
      <xdr:nvGraphicFramePr>
        <xdr:cNvPr id="3" name="Chart 2">
          <a:extLst>
            <a:ext uri="{FF2B5EF4-FFF2-40B4-BE49-F238E27FC236}">
              <a16:creationId xmlns:a16="http://schemas.microsoft.com/office/drawing/2014/main" id="{00000000-0008-0000-2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3.xml><?xml version="1.0" encoding="utf-8"?>
<xdr:wsDr xmlns:xdr="http://schemas.openxmlformats.org/drawingml/2006/spreadsheetDrawing" xmlns:a="http://schemas.openxmlformats.org/drawingml/2006/main">
  <xdr:twoCellAnchor>
    <xdr:from>
      <xdr:col>3</xdr:col>
      <xdr:colOff>283460</xdr:colOff>
      <xdr:row>2</xdr:row>
      <xdr:rowOff>86091</xdr:rowOff>
    </xdr:from>
    <xdr:to>
      <xdr:col>11</xdr:col>
      <xdr:colOff>318962</xdr:colOff>
      <xdr:row>20</xdr:row>
      <xdr:rowOff>124399</xdr:rowOff>
    </xdr:to>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421559</xdr:colOff>
      <xdr:row>48</xdr:row>
      <xdr:rowOff>107986</xdr:rowOff>
    </xdr:from>
    <xdr:to>
      <xdr:col>12</xdr:col>
      <xdr:colOff>476759</xdr:colOff>
      <xdr:row>66</xdr:row>
      <xdr:rowOff>146294</xdr:rowOff>
    </xdr:to>
    <xdr:graphicFrame macro="">
      <xdr:nvGraphicFramePr>
        <xdr:cNvPr id="7" name="Chart 6">
          <a:extLst>
            <a:ext uri="{FF2B5EF4-FFF2-40B4-BE49-F238E27FC236}">
              <a16:creationId xmlns:a16="http://schemas.microsoft.com/office/drawing/2014/main" id="{00000000-0008-0000-3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225805</xdr:colOff>
      <xdr:row>68</xdr:row>
      <xdr:rowOff>83855</xdr:rowOff>
    </xdr:from>
    <xdr:to>
      <xdr:col>17</xdr:col>
      <xdr:colOff>281005</xdr:colOff>
      <xdr:row>86</xdr:row>
      <xdr:rowOff>122163</xdr:rowOff>
    </xdr:to>
    <xdr:graphicFrame macro="">
      <xdr:nvGraphicFramePr>
        <xdr:cNvPr id="9" name="Chart 8">
          <a:extLst>
            <a:ext uri="{FF2B5EF4-FFF2-40B4-BE49-F238E27FC236}">
              <a16:creationId xmlns:a16="http://schemas.microsoft.com/office/drawing/2014/main" id="{00000000-0008-0000-3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209635</xdr:colOff>
      <xdr:row>0</xdr:row>
      <xdr:rowOff>51347</xdr:rowOff>
    </xdr:from>
    <xdr:to>
      <xdr:col>29</xdr:col>
      <xdr:colOff>180773</xdr:colOff>
      <xdr:row>16</xdr:row>
      <xdr:rowOff>99180</xdr:rowOff>
    </xdr:to>
    <xdr:graphicFrame macro="">
      <xdr:nvGraphicFramePr>
        <xdr:cNvPr id="13" name="Chart 12">
          <a:extLst>
            <a:ext uri="{FF2B5EF4-FFF2-40B4-BE49-F238E27FC236}">
              <a16:creationId xmlns:a16="http://schemas.microsoft.com/office/drawing/2014/main" id="{00000000-0008-0000-3000-00000D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598716</xdr:colOff>
      <xdr:row>119</xdr:row>
      <xdr:rowOff>22330</xdr:rowOff>
    </xdr:from>
    <xdr:to>
      <xdr:col>30</xdr:col>
      <xdr:colOff>79378</xdr:colOff>
      <xdr:row>137</xdr:row>
      <xdr:rowOff>155888</xdr:rowOff>
    </xdr:to>
    <xdr:graphicFrame macro="">
      <xdr:nvGraphicFramePr>
        <xdr:cNvPr id="16" name="Chart 15">
          <a:extLst>
            <a:ext uri="{FF2B5EF4-FFF2-40B4-BE49-F238E27FC236}">
              <a16:creationId xmlns:a16="http://schemas.microsoft.com/office/drawing/2014/main" id="{00000000-0008-0000-3000-000010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217713</xdr:colOff>
      <xdr:row>155</xdr:row>
      <xdr:rowOff>77559</xdr:rowOff>
    </xdr:from>
    <xdr:to>
      <xdr:col>29</xdr:col>
      <xdr:colOff>298485</xdr:colOff>
      <xdr:row>174</xdr:row>
      <xdr:rowOff>49192</xdr:rowOff>
    </xdr:to>
    <xdr:graphicFrame macro="">
      <xdr:nvGraphicFramePr>
        <xdr:cNvPr id="17" name="Chart 16">
          <a:extLst>
            <a:ext uri="{FF2B5EF4-FFF2-40B4-BE49-F238E27FC236}">
              <a16:creationId xmlns:a16="http://schemas.microsoft.com/office/drawing/2014/main" id="{00000000-0008-0000-3000-000011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36798</xdr:colOff>
      <xdr:row>182</xdr:row>
      <xdr:rowOff>8700</xdr:rowOff>
    </xdr:from>
    <xdr:to>
      <xdr:col>31</xdr:col>
      <xdr:colOff>91998</xdr:colOff>
      <xdr:row>200</xdr:row>
      <xdr:rowOff>142258</xdr:rowOff>
    </xdr:to>
    <xdr:graphicFrame macro="">
      <xdr:nvGraphicFramePr>
        <xdr:cNvPr id="18" name="Chart 17">
          <a:extLst>
            <a:ext uri="{FF2B5EF4-FFF2-40B4-BE49-F238E27FC236}">
              <a16:creationId xmlns:a16="http://schemas.microsoft.com/office/drawing/2014/main" id="{00000000-0008-0000-3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18071</xdr:colOff>
      <xdr:row>69</xdr:row>
      <xdr:rowOff>155111</xdr:rowOff>
    </xdr:from>
    <xdr:to>
      <xdr:col>30</xdr:col>
      <xdr:colOff>73271</xdr:colOff>
      <xdr:row>88</xdr:row>
      <xdr:rowOff>126744</xdr:rowOff>
    </xdr:to>
    <xdr:graphicFrame macro="">
      <xdr:nvGraphicFramePr>
        <xdr:cNvPr id="19" name="Chart 18">
          <a:extLst>
            <a:ext uri="{FF2B5EF4-FFF2-40B4-BE49-F238E27FC236}">
              <a16:creationId xmlns:a16="http://schemas.microsoft.com/office/drawing/2014/main" id="{00000000-0008-0000-3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86590</xdr:colOff>
      <xdr:row>68</xdr:row>
      <xdr:rowOff>0</xdr:rowOff>
    </xdr:from>
    <xdr:to>
      <xdr:col>41</xdr:col>
      <xdr:colOff>463363</xdr:colOff>
      <xdr:row>90</xdr:row>
      <xdr:rowOff>67091</xdr:rowOff>
    </xdr:to>
    <xdr:graphicFrame macro="">
      <xdr:nvGraphicFramePr>
        <xdr:cNvPr id="20" name="Chart 19">
          <a:extLst>
            <a:ext uri="{FF2B5EF4-FFF2-40B4-BE49-F238E27FC236}">
              <a16:creationId xmlns:a16="http://schemas.microsoft.com/office/drawing/2014/main" id="{00000000-0008-0000-3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484909</xdr:colOff>
      <xdr:row>68</xdr:row>
      <xdr:rowOff>103909</xdr:rowOff>
    </xdr:from>
    <xdr:to>
      <xdr:col>40</xdr:col>
      <xdr:colOff>138545</xdr:colOff>
      <xdr:row>89</xdr:row>
      <xdr:rowOff>121228</xdr:rowOff>
    </xdr:to>
    <xdr:sp macro="" textlink="">
      <xdr:nvSpPr>
        <xdr:cNvPr id="21" name="Multiply 20">
          <a:extLst>
            <a:ext uri="{FF2B5EF4-FFF2-40B4-BE49-F238E27FC236}">
              <a16:creationId xmlns:a16="http://schemas.microsoft.com/office/drawing/2014/main" id="{00000000-0008-0000-3000-000015000000}"/>
            </a:ext>
          </a:extLst>
        </xdr:cNvPr>
        <xdr:cNvSpPr/>
      </xdr:nvSpPr>
      <xdr:spPr>
        <a:xfrm>
          <a:off x="22600227" y="11533909"/>
          <a:ext cx="3896591" cy="3394364"/>
        </a:xfrm>
        <a:prstGeom prst="mathMultiply">
          <a:avLst/>
        </a:prstGeom>
        <a:solidFill>
          <a:schemeClr val="accent5"/>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solidFill>
              <a:schemeClr val="accent5"/>
            </a:solidFill>
          </a:endParaRPr>
        </a:p>
      </xdr:txBody>
    </xdr:sp>
    <xdr:clientData/>
  </xdr:twoCellAnchor>
  <xdr:twoCellAnchor>
    <xdr:from>
      <xdr:col>61</xdr:col>
      <xdr:colOff>352425</xdr:colOff>
      <xdr:row>15</xdr:row>
      <xdr:rowOff>52386</xdr:rowOff>
    </xdr:from>
    <xdr:to>
      <xdr:col>69</xdr:col>
      <xdr:colOff>200025</xdr:colOff>
      <xdr:row>47</xdr:row>
      <xdr:rowOff>142875</xdr:rowOff>
    </xdr:to>
    <xdr:graphicFrame macro="">
      <xdr:nvGraphicFramePr>
        <xdr:cNvPr id="22" name="Chart 21">
          <a:extLst>
            <a:ext uri="{FF2B5EF4-FFF2-40B4-BE49-F238E27FC236}">
              <a16:creationId xmlns:a16="http://schemas.microsoft.com/office/drawing/2014/main" id="{00000000-0008-0000-3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252421</xdr:colOff>
      <xdr:row>22</xdr:row>
      <xdr:rowOff>13370</xdr:rowOff>
    </xdr:from>
    <xdr:to>
      <xdr:col>29</xdr:col>
      <xdr:colOff>171465</xdr:colOff>
      <xdr:row>40</xdr:row>
      <xdr:rowOff>51678</xdr:rowOff>
    </xdr:to>
    <xdr:graphicFrame macro="">
      <xdr:nvGraphicFramePr>
        <xdr:cNvPr id="26" name="Chart 25">
          <a:extLst>
            <a:ext uri="{FF2B5EF4-FFF2-40B4-BE49-F238E27FC236}">
              <a16:creationId xmlns:a16="http://schemas.microsoft.com/office/drawing/2014/main" id="{00000000-0008-0000-3000-00001A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35876</xdr:colOff>
      <xdr:row>45</xdr:row>
      <xdr:rowOff>157351</xdr:rowOff>
    </xdr:from>
    <xdr:to>
      <xdr:col>29</xdr:col>
      <xdr:colOff>583227</xdr:colOff>
      <xdr:row>64</xdr:row>
      <xdr:rowOff>33734</xdr:rowOff>
    </xdr:to>
    <xdr:graphicFrame macro="">
      <xdr:nvGraphicFramePr>
        <xdr:cNvPr id="31" name="Chart 30">
          <a:extLst>
            <a:ext uri="{FF2B5EF4-FFF2-40B4-BE49-F238E27FC236}">
              <a16:creationId xmlns:a16="http://schemas.microsoft.com/office/drawing/2014/main" id="{00000000-0008-0000-3000-00001F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586794</xdr:colOff>
      <xdr:row>91</xdr:row>
      <xdr:rowOff>29186</xdr:rowOff>
    </xdr:from>
    <xdr:to>
      <xdr:col>28</xdr:col>
      <xdr:colOff>459303</xdr:colOff>
      <xdr:row>110</xdr:row>
      <xdr:rowOff>819</xdr:rowOff>
    </xdr:to>
    <xdr:graphicFrame macro="">
      <xdr:nvGraphicFramePr>
        <xdr:cNvPr id="33" name="Chart 32">
          <a:extLst>
            <a:ext uri="{FF2B5EF4-FFF2-40B4-BE49-F238E27FC236}">
              <a16:creationId xmlns:a16="http://schemas.microsoft.com/office/drawing/2014/main" id="{00000000-0008-0000-3000-000021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271160</xdr:colOff>
      <xdr:row>26</xdr:row>
      <xdr:rowOff>68785</xdr:rowOff>
    </xdr:from>
    <xdr:to>
      <xdr:col>11</xdr:col>
      <xdr:colOff>200810</xdr:colOff>
      <xdr:row>44</xdr:row>
      <xdr:rowOff>107093</xdr:rowOff>
    </xdr:to>
    <xdr:graphicFrame macro="">
      <xdr:nvGraphicFramePr>
        <xdr:cNvPr id="24" name="Chart 23">
          <a:extLst>
            <a:ext uri="{FF2B5EF4-FFF2-40B4-BE49-F238E27FC236}">
              <a16:creationId xmlns:a16="http://schemas.microsoft.com/office/drawing/2014/main" id="{00000000-0008-0000-3000-000018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99391</xdr:colOff>
      <xdr:row>202</xdr:row>
      <xdr:rowOff>40247</xdr:rowOff>
    </xdr:from>
    <xdr:to>
      <xdr:col>31</xdr:col>
      <xdr:colOff>154591</xdr:colOff>
      <xdr:row>221</xdr:row>
      <xdr:rowOff>11880</xdr:rowOff>
    </xdr:to>
    <xdr:graphicFrame macro="">
      <xdr:nvGraphicFramePr>
        <xdr:cNvPr id="25" name="Chart 24">
          <a:extLst>
            <a:ext uri="{FF2B5EF4-FFF2-40B4-BE49-F238E27FC236}">
              <a16:creationId xmlns:a16="http://schemas.microsoft.com/office/drawing/2014/main" id="{00000000-0008-0000-30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28575</xdr:rowOff>
    </xdr:from>
    <xdr:to>
      <xdr:col>1</xdr:col>
      <xdr:colOff>789841</xdr:colOff>
      <xdr:row>0</xdr:row>
      <xdr:rowOff>419100</xdr:rowOff>
    </xdr:to>
    <xdr:pic>
      <xdr:nvPicPr>
        <xdr:cNvPr id="23" name="VBA_LogoBNEF">
          <a:extLst>
            <a:ext uri="{FF2B5EF4-FFF2-40B4-BE49-F238E27FC236}">
              <a16:creationId xmlns:a16="http://schemas.microsoft.com/office/drawing/2014/main" id="{00000000-0008-0000-3000-000017000000}"/>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2285" t="29546" b="28744"/>
        <a:stretch/>
      </xdr:blipFill>
      <xdr:spPr>
        <a:xfrm>
          <a:off x="0" y="28575"/>
          <a:ext cx="2123341" cy="390525"/>
        </a:xfrm>
        <a:prstGeom prst="rect">
          <a:avLst/>
        </a:prstGeom>
      </xdr:spPr>
    </xdr:pic>
    <xdr:clientData/>
  </xdr:twoCellAnchor>
</xdr:wsDr>
</file>

<file path=xl/drawings/drawing84.xml><?xml version="1.0" encoding="utf-8"?>
<c:userShapes xmlns:c="http://schemas.openxmlformats.org/drawingml/2006/chart">
  <cdr:relSizeAnchor xmlns:cdr="http://schemas.openxmlformats.org/drawingml/2006/chartDrawing">
    <cdr:from>
      <cdr:x>0.33958</cdr:x>
      <cdr:y>0.38542</cdr:y>
    </cdr:from>
    <cdr:to>
      <cdr:x>0.67917</cdr:x>
      <cdr:y>0.60069</cdr:y>
    </cdr:to>
    <cdr:sp macro="" textlink="">
      <cdr:nvSpPr>
        <cdr:cNvPr id="2" name="TextBox 1"/>
        <cdr:cNvSpPr txBox="1"/>
      </cdr:nvSpPr>
      <cdr:spPr>
        <a:xfrm xmlns:a="http://schemas.openxmlformats.org/drawingml/2006/main">
          <a:off x="1552575" y="1057275"/>
          <a:ext cx="1552575" cy="590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0.31832</cdr:x>
      <cdr:y>0.42708</cdr:y>
    </cdr:from>
    <cdr:to>
      <cdr:x>0.67457</cdr:x>
      <cdr:y>0.61458</cdr:y>
    </cdr:to>
    <cdr:sp macro="" textlink="">
      <cdr:nvSpPr>
        <cdr:cNvPr id="3" name="TextBox 2"/>
        <cdr:cNvSpPr txBox="1"/>
      </cdr:nvSpPr>
      <cdr:spPr>
        <a:xfrm xmlns:a="http://schemas.openxmlformats.org/drawingml/2006/main">
          <a:off x="1578383" y="1332085"/>
          <a:ext cx="1766468" cy="584817"/>
        </a:xfrm>
        <a:prstGeom xmlns:a="http://schemas.openxmlformats.org/drawingml/2006/main" prst="rect">
          <a:avLst/>
        </a:prstGeom>
      </cdr:spPr>
      <cdr:txBody>
        <a:bodyPr xmlns:a="http://schemas.openxmlformats.org/drawingml/2006/main" vertOverflow="clip" wrap="square" rtlCol="0" anchor="ctr" anchorCtr="1"/>
        <a:lstStyle xmlns:a="http://schemas.openxmlformats.org/drawingml/2006/main"/>
        <a:p xmlns:a="http://schemas.openxmlformats.org/drawingml/2006/main">
          <a:pPr algn="ctr"/>
          <a:r>
            <a:rPr lang="en-GB" sz="2000" b="1">
              <a:solidFill>
                <a:schemeClr val="bg1"/>
              </a:solidFill>
              <a:latin typeface="Arial" pitchFamily="34" charset="0"/>
              <a:cs typeface="Arial" pitchFamily="34" charset="0"/>
            </a:rPr>
            <a:t>Total</a:t>
          </a:r>
        </a:p>
      </cdr:txBody>
    </cdr:sp>
  </cdr:relSizeAnchor>
</c:userShapes>
</file>

<file path=xl/drawings/drawing85.xml><?xml version="1.0" encoding="utf-8"?>
<c:userShapes xmlns:c="http://schemas.openxmlformats.org/drawingml/2006/chart">
  <cdr:relSizeAnchor xmlns:cdr="http://schemas.openxmlformats.org/drawingml/2006/chartDrawing">
    <cdr:from>
      <cdr:x>0.65257</cdr:x>
      <cdr:y>0</cdr:y>
    </cdr:from>
    <cdr:to>
      <cdr:x>1</cdr:x>
      <cdr:y>0.06735</cdr:y>
    </cdr:to>
    <cdr:sp macro="" textlink="">
      <cdr:nvSpPr>
        <cdr:cNvPr id="3" name="TextBox 2"/>
        <cdr:cNvSpPr txBox="1"/>
      </cdr:nvSpPr>
      <cdr:spPr>
        <a:xfrm xmlns:a="http://schemas.openxmlformats.org/drawingml/2006/main">
          <a:off x="3141832" y="0"/>
          <a:ext cx="1672719" cy="2052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900" b="0">
              <a:solidFill>
                <a:schemeClr val="accent2"/>
              </a:solidFill>
              <a:latin typeface="Arial" panose="020B0604020202020204" pitchFamily="34" charset="0"/>
              <a:cs typeface="Arial" panose="020B0604020202020204" pitchFamily="34" charset="0"/>
            </a:rPr>
            <a:t>Axis</a:t>
          </a:r>
          <a:r>
            <a:rPr lang="en-US" sz="900" b="0" baseline="0">
              <a:solidFill>
                <a:schemeClr val="accent2"/>
              </a:solidFill>
              <a:latin typeface="Arial" panose="020B0604020202020204" pitchFamily="34" charset="0"/>
              <a:cs typeface="Arial" panose="020B0604020202020204" pitchFamily="34" charset="0"/>
            </a:rPr>
            <a:t> title</a:t>
          </a:r>
          <a:endParaRPr lang="en-US" sz="900" b="0">
            <a:solidFill>
              <a:schemeClr val="accent2"/>
            </a:solidFill>
            <a:latin typeface="Arial" panose="020B0604020202020204" pitchFamily="34" charset="0"/>
            <a:cs typeface="Arial" panose="020B0604020202020204" pitchFamily="34" charset="0"/>
          </a:endParaRPr>
        </a:p>
      </cdr:txBody>
    </cdr:sp>
  </cdr:relSizeAnchor>
</c:userShapes>
</file>

<file path=xl/drawings/drawing86.xml><?xml version="1.0" encoding="utf-8"?>
<c:userShapes xmlns:c="http://schemas.openxmlformats.org/drawingml/2006/chart">
  <cdr:relSizeAnchor xmlns:cdr="http://schemas.openxmlformats.org/drawingml/2006/chartDrawing">
    <cdr:from>
      <cdr:x>0.62341</cdr:x>
      <cdr:y>0</cdr:y>
    </cdr:from>
    <cdr:to>
      <cdr:x>0.97084</cdr:x>
      <cdr:y>0.06734</cdr:y>
    </cdr:to>
    <cdr:sp macro="" textlink="">
      <cdr:nvSpPr>
        <cdr:cNvPr id="2" name="TextBox 2"/>
        <cdr:cNvSpPr txBox="1"/>
      </cdr:nvSpPr>
      <cdr:spPr>
        <a:xfrm xmlns:a="http://schemas.openxmlformats.org/drawingml/2006/main">
          <a:off x="3010355" y="0"/>
          <a:ext cx="1677684" cy="2095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900" b="0">
              <a:solidFill>
                <a:schemeClr val="accent2"/>
              </a:solidFill>
              <a:latin typeface="Arial" panose="020B0604020202020204" pitchFamily="34" charset="0"/>
              <a:cs typeface="Arial" panose="020B0604020202020204" pitchFamily="34" charset="0"/>
            </a:rPr>
            <a:t>Axis</a:t>
          </a:r>
          <a:r>
            <a:rPr lang="en-US" sz="900" b="0" baseline="0">
              <a:solidFill>
                <a:schemeClr val="accent2"/>
              </a:solidFill>
              <a:latin typeface="Arial" panose="020B0604020202020204" pitchFamily="34" charset="0"/>
              <a:cs typeface="Arial" panose="020B0604020202020204" pitchFamily="34" charset="0"/>
            </a:rPr>
            <a:t> title</a:t>
          </a:r>
          <a:endParaRPr lang="en-US" sz="900" b="0">
            <a:solidFill>
              <a:schemeClr val="accent2"/>
            </a:solidFill>
            <a:latin typeface="Arial" panose="020B0604020202020204" pitchFamily="34" charset="0"/>
            <a:cs typeface="Arial" panose="020B0604020202020204" pitchFamily="34" charset="0"/>
          </a:endParaRP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mtengler/AppData/Local/Temp/Temp1_2020-10-27%20-%20New%20Energy%20Outlook%202020.zip/NEO%202020_Climate%20Scenario_Charts.xlsx" TargetMode="External"/><Relationship Id="rId1" Type="http://schemas.openxmlformats.org/officeDocument/2006/relationships/externalLinkPath" Target="/Users/mtengler/AppData/Local/Temp/Temp1_2020-10-27%20-%20New%20Energy%20Outlook%202020.zip/NEO%202020_Climate%20Scenario_Char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tbrandily/AppData/Local/Temp/Temp1_2020-11-04%20-%20New%20Energy%20Outlook%202020%20(8).zip/6.%20Climate%20Scenario.xlsx" TargetMode="External"/><Relationship Id="rId1" Type="http://schemas.openxmlformats.org/officeDocument/2006/relationships/externalLinkPath" Target="/Users/tbrandily/AppData/Local/Temp/Temp1_2020-11-04%20-%20New%20Energy%20Outlook%202020%20(8).zip/6.%20Climate%20Scenario.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NEF-Shared-LO\EST\Energy%20Storage\11%20-%20Materials\Price%20sensitivity\2018-05-03%20Pricing%20sensitivity.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NEF-Shared-LO\Advanced%20Transport\00_Insight\00_%20Insight%20notes%20files\2018\Commercial%20vehicles\FTM\FTM%20US.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NEF-Shared-LO\Energy%20Economics\LCOE\Market%20Outlooks\2022%20H1\16.%20Report\Raw%20Materials\20220616_Raw%20materials%20content%20v3%20HARDCODED.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orp.bloomberg.com\ny-dfs\NEF-Shared-LO\Advanced%20Transport\00_Insight\00_%20Insight%20notes%20files\2018\Commercial%20vehicles\FTM\FTM%20US.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NEF-Shared-NY\Energy%20Insight\Decentralized%20Energy\1.%20Research%20&amp;%20Content\1.%20RNs%20&amp;%20ARs\2022\2022-05%20Supplychains\Battery%20Price%20Sensitivity%20&amp;%20Builder%20DATA%20MASTER_VBA_loop_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S1-2"/>
      <sheetName val="CS3-5"/>
      <sheetName val="CS6"/>
      <sheetName val="CS7"/>
      <sheetName val="CS8"/>
      <sheetName val="CS9"/>
      <sheetName val="CS10"/>
      <sheetName val="CS11"/>
      <sheetName val="CS12"/>
      <sheetName val="CS13"/>
      <sheetName val="CS14"/>
      <sheetName val="CS15-19"/>
      <sheetName val="CS20-22"/>
      <sheetName val="CS23-26"/>
      <sheetName val="CS28"/>
      <sheetName val="CS29"/>
      <sheetName val="CS30"/>
      <sheetName val="CS31"/>
      <sheetName val="CS32"/>
      <sheetName val="CS33-34"/>
      <sheetName val="CS35"/>
      <sheetName val="CS36"/>
      <sheetName val="CS37"/>
      <sheetName val="CS38-39"/>
      <sheetName val="CS40"/>
      <sheetName val="CS41-42"/>
      <sheetName val="CS43-44"/>
      <sheetName val="CS45-47"/>
      <sheetName val="CS48"/>
      <sheetName val="CS49"/>
      <sheetName val="CS50"/>
      <sheetName val="CN51"/>
      <sheetName val="CN52"/>
      <sheetName val="CS53"/>
      <sheetName val="CS54"/>
      <sheetName val="CS55"/>
      <sheetName val="CS56"/>
      <sheetName val="CS57"/>
      <sheetName val="CS58"/>
      <sheetName val="CS59-6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33">
          <cell r="C33" t="str">
            <v>Utility-scale PV &amp; onshore wind</v>
          </cell>
        </row>
      </sheetData>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hange log"/>
      <sheetName val="572-573"/>
      <sheetName val="574-575"/>
      <sheetName val="576"/>
      <sheetName val="577"/>
      <sheetName val="578"/>
      <sheetName val="579"/>
      <sheetName val="580"/>
      <sheetName val="581"/>
      <sheetName val="582"/>
      <sheetName val="583"/>
      <sheetName val="584"/>
      <sheetName val="585"/>
      <sheetName val="586-590"/>
      <sheetName val="591-593"/>
      <sheetName val="594-597"/>
      <sheetName val="598"/>
      <sheetName val="599"/>
      <sheetName val="600"/>
      <sheetName val="601"/>
      <sheetName val="602"/>
      <sheetName val="603-604"/>
      <sheetName val="605"/>
      <sheetName val="606"/>
      <sheetName val="607"/>
      <sheetName val="608-609"/>
      <sheetName val="610"/>
      <sheetName val="611-612"/>
      <sheetName val="613-614"/>
      <sheetName val="615-617"/>
      <sheetName val="618"/>
      <sheetName val="619"/>
      <sheetName val="620"/>
      <sheetName val="621"/>
      <sheetName val="622"/>
      <sheetName val="623"/>
      <sheetName val="624"/>
      <sheetName val="625"/>
      <sheetName val="626"/>
      <sheetName val="627"/>
      <sheetName val="628"/>
      <sheetName val="629-630"/>
    </sheetNames>
    <sheetDataSet>
      <sheetData sheetId="0" refreshError="1"/>
      <sheetData sheetId="1" refreshError="1"/>
      <sheetData sheetId="2" refreshError="1"/>
      <sheetData sheetId="3">
        <row r="43">
          <cell r="D43">
            <v>2012</v>
          </cell>
        </row>
      </sheetData>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hange log"/>
      <sheetName val="Sensitivity analysis"/>
      <sheetName val="NMC (111)"/>
      <sheetName val="NMC (622)"/>
      <sheetName val="NMC (811)"/>
      <sheetName val="NCA"/>
      <sheetName val="NMC (442)"/>
      <sheetName val="NCA+"/>
      <sheetName val="Styles"/>
      <sheetName val="ExampleSheet"/>
      <sheetName val="AddInExamples"/>
      <sheetName val="VBA"/>
      <sheetName val="Electrification"/>
    </sheetNames>
    <sheetDataSet>
      <sheetData sheetId="0" refreshError="1"/>
      <sheetData sheetId="1" refreshError="1"/>
      <sheetData sheetId="2">
        <row r="12">
          <cell r="C12" t="e">
            <v>#VALUE!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7">
          <cell r="C17">
            <v>95</v>
          </cell>
        </row>
      </sheetData>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 and sources"/>
      <sheetName val="Transport aggregate km"/>
      <sheetName val="Transport aggregate"/>
      <sheetName val="Freight"/>
      <sheetName val="Economy"/>
      <sheetName val="Sheet1"/>
      <sheetName val="Sheet4"/>
      <sheetName val="Styles"/>
      <sheetName val="ExampleSheet"/>
      <sheetName val="ChartExamples"/>
      <sheetName val="ChartTemplates"/>
      <sheetName val="AddInExamples"/>
      <sheetName val="VBA"/>
    </sheetNames>
    <sheetDataSet>
      <sheetData sheetId="0" refreshError="1"/>
      <sheetData sheetId="1" refreshError="1"/>
      <sheetData sheetId="2" refreshError="1"/>
      <sheetData sheetId="3">
        <row r="21">
          <cell r="D21" t="e">
            <v>#N/A</v>
          </cell>
        </row>
      </sheetData>
      <sheetData sheetId="4" refreshError="1"/>
      <sheetData sheetId="5"/>
      <sheetData sheetId="6" refreshError="1"/>
      <sheetData sheetId="7">
        <row r="5">
          <cell r="F5">
            <v>1.60934</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heet1"/>
      <sheetName val="Commodity pricing"/>
      <sheetName val="Sheet2"/>
      <sheetName val="Styles"/>
      <sheetName val="ExampleSheet"/>
      <sheetName val="ChartExamples"/>
      <sheetName val="ChartTemplates"/>
      <sheetName val="AddInExamples"/>
      <sheetName val="VBA"/>
    </sheetNames>
    <sheetDataSet>
      <sheetData sheetId="0"/>
      <sheetData sheetId="1"/>
      <sheetData sheetId="2">
        <row r="40">
          <cell r="E40" t="str">
            <v>Copper</v>
          </cell>
        </row>
      </sheetData>
      <sheetData sheetId="3"/>
      <sheetData sheetId="4"/>
      <sheetData sheetId="5"/>
      <sheetData sheetId="6"/>
      <sheetData sheetId="7"/>
      <sheetData sheetId="8"/>
      <sheetData sheetId="9">
        <row r="19">
          <cell r="C19">
            <v>209</v>
          </cell>
        </row>
        <row r="21">
          <cell r="B21" t="str">
            <v>Biomass</v>
          </cell>
          <cell r="C21" t="str">
            <v>Biomass</v>
          </cell>
          <cell r="D21" t="str">
            <v>Biomass &amp; Waste</v>
          </cell>
          <cell r="H21" t="str">
            <v>BMBF</v>
          </cell>
          <cell r="K21" t="str">
            <v>117, 227, 161</v>
          </cell>
          <cell r="L21" t="str">
            <v>msoLineSolid</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 and sources"/>
      <sheetName val="Transport aggregate km"/>
      <sheetName val="Transport aggregate"/>
      <sheetName val="Freight"/>
      <sheetName val="Economy"/>
      <sheetName val="Sheet1"/>
      <sheetName val="Sheet4"/>
      <sheetName val="Styles"/>
      <sheetName val="ExampleSheet"/>
      <sheetName val="ChartExamples"/>
      <sheetName val="ChartTemplates"/>
      <sheetName val="AddInExamples"/>
      <sheetName val="VBA"/>
      <sheetName val="Feuil1"/>
    </sheetNames>
    <sheetDataSet>
      <sheetData sheetId="0" refreshError="1"/>
      <sheetData sheetId="1" refreshError="1"/>
      <sheetData sheetId="2" refreshError="1"/>
      <sheetData sheetId="3">
        <row r="21">
          <cell r="D21" t="e">
            <v>#N/A</v>
          </cell>
        </row>
      </sheetData>
      <sheetData sheetId="4" refreshError="1"/>
      <sheetData sheetId="5"/>
      <sheetData sheetId="6" refreshError="1"/>
      <sheetData sheetId="7">
        <row r="5">
          <cell r="F5">
            <v>1.60934</v>
          </cell>
        </row>
      </sheetData>
      <sheetData sheetId="8" refreshError="1"/>
      <sheetData sheetId="9" refreshError="1"/>
      <sheetData sheetId="10" refreshError="1"/>
      <sheetData sheetId="11" refreshError="1"/>
      <sheetData sheetId="12" refreshError="1"/>
      <sheetData sheetId="13" refreshError="1"/>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hange log"/>
      <sheetName val="Sheet2"/>
      <sheetName val="SK,LG, Cathode price"/>
      <sheetName val="pricing graphs (MONTHLY)"/>
      <sheetName val="pricing graphs"/>
      <sheetName val="sensitivity_run"/>
      <sheetName val="Sensitivity analysis %"/>
      <sheetName val="battery builder"/>
      <sheetName val="for tableau"/>
      <sheetName val="pricing for tableau"/>
      <sheetName val="NMC (111)"/>
      <sheetName val="NMC (622)"/>
      <sheetName val="NMC (811)"/>
      <sheetName val="NCA"/>
      <sheetName val="NCA+"/>
      <sheetName val="Styles"/>
      <sheetName val="ExampleSheet"/>
      <sheetName val="AddInExamples"/>
      <sheetName val="VBA"/>
    </sheetNames>
    <sheetDataSet>
      <sheetData sheetId="0" refreshError="1"/>
      <sheetData sheetId="1" refreshError="1"/>
      <sheetData sheetId="2" refreshError="1"/>
      <sheetData sheetId="3">
        <row r="3">
          <cell r="D3">
            <v>2020</v>
          </cell>
        </row>
      </sheetData>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7">
          <cell r="C17">
            <v>95</v>
          </cell>
        </row>
      </sheetData>
    </sheetDataSet>
  </externalBook>
</externalLink>
</file>

<file path=xl/theme/theme1.xml><?xml version="1.0" encoding="utf-8"?>
<a:theme xmlns:a="http://schemas.openxmlformats.org/drawingml/2006/main" name="Office Theme">
  <a:themeElements>
    <a:clrScheme name="BNEF2017">
      <a:dk1>
        <a:srgbClr val="000000"/>
      </a:dk1>
      <a:lt1>
        <a:srgbClr val="FFFFFF"/>
      </a:lt1>
      <a:dk2>
        <a:srgbClr val="FFFFFF"/>
      </a:dk2>
      <a:lt2>
        <a:srgbClr val="FFFFFF"/>
      </a:lt2>
      <a:accent1>
        <a:srgbClr val="00AEE5"/>
      </a:accent1>
      <a:accent2>
        <a:srgbClr val="7654A3"/>
      </a:accent2>
      <a:accent3>
        <a:srgbClr val="43BEAD"/>
      </a:accent3>
      <a:accent4>
        <a:srgbClr val="FFE838"/>
      </a:accent4>
      <a:accent5>
        <a:srgbClr val="ED3124"/>
      </a:accent5>
      <a:accent6>
        <a:srgbClr val="19B24E"/>
      </a:accent6>
      <a:hlink>
        <a:srgbClr val="000000"/>
      </a:hlink>
      <a:folHlink>
        <a:srgbClr val="00000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BNEF2017">
    <a:dk1>
      <a:srgbClr val="000000"/>
    </a:dk1>
    <a:lt1>
      <a:srgbClr val="FFFFFF"/>
    </a:lt1>
    <a:dk2>
      <a:srgbClr val="FFFFFF"/>
    </a:dk2>
    <a:lt2>
      <a:srgbClr val="FFFFFF"/>
    </a:lt2>
    <a:accent1>
      <a:srgbClr val="00AEE5"/>
    </a:accent1>
    <a:accent2>
      <a:srgbClr val="B65CA3"/>
    </a:accent2>
    <a:accent3>
      <a:srgbClr val="43BEAD"/>
    </a:accent3>
    <a:accent4>
      <a:srgbClr val="FFE838"/>
    </a:accent4>
    <a:accent5>
      <a:srgbClr val="ED3124"/>
    </a:accent5>
    <a:accent6>
      <a:srgbClr val="19B24E"/>
    </a:accent6>
    <a:hlink>
      <a:srgbClr val="000000"/>
    </a:hlink>
    <a:folHlink>
      <a:srgbClr val="0000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BNEF2017">
    <a:dk1>
      <a:srgbClr val="000000"/>
    </a:dk1>
    <a:lt1>
      <a:srgbClr val="FFFFFF"/>
    </a:lt1>
    <a:dk2>
      <a:srgbClr val="FFFFFF"/>
    </a:dk2>
    <a:lt2>
      <a:srgbClr val="FFFFFF"/>
    </a:lt2>
    <a:accent1>
      <a:srgbClr val="00AEE5"/>
    </a:accent1>
    <a:accent2>
      <a:srgbClr val="B65CA3"/>
    </a:accent2>
    <a:accent3>
      <a:srgbClr val="43BEAD"/>
    </a:accent3>
    <a:accent4>
      <a:srgbClr val="FFE838"/>
    </a:accent4>
    <a:accent5>
      <a:srgbClr val="ED3124"/>
    </a:accent5>
    <a:accent6>
      <a:srgbClr val="19B24E"/>
    </a:accent6>
    <a:hlink>
      <a:srgbClr val="000000"/>
    </a:hlink>
    <a:folHlink>
      <a:srgbClr val="0000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BNEF2017">
    <a:dk1>
      <a:srgbClr val="000000"/>
    </a:dk1>
    <a:lt1>
      <a:srgbClr val="FFFFFF"/>
    </a:lt1>
    <a:dk2>
      <a:srgbClr val="FFFFFF"/>
    </a:dk2>
    <a:lt2>
      <a:srgbClr val="FFFFFF"/>
    </a:lt2>
    <a:accent1>
      <a:srgbClr val="00AEE5"/>
    </a:accent1>
    <a:accent2>
      <a:srgbClr val="B65CA3"/>
    </a:accent2>
    <a:accent3>
      <a:srgbClr val="43BEAD"/>
    </a:accent3>
    <a:accent4>
      <a:srgbClr val="FFE838"/>
    </a:accent4>
    <a:accent5>
      <a:srgbClr val="ED3124"/>
    </a:accent5>
    <a:accent6>
      <a:srgbClr val="19B24E"/>
    </a:accent6>
    <a:hlink>
      <a:srgbClr val="000000"/>
    </a:hlink>
    <a:folHlink>
      <a:srgbClr val="0000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BNEF 2011">
    <a:dk1>
      <a:srgbClr val="000000"/>
    </a:dk1>
    <a:lt1>
      <a:srgbClr val="FFFFFF"/>
    </a:lt1>
    <a:dk2>
      <a:srgbClr val="FFFFFF"/>
    </a:dk2>
    <a:lt2>
      <a:srgbClr val="FFFFFF"/>
    </a:lt2>
    <a:accent1>
      <a:srgbClr val="44AE7E"/>
    </a:accent1>
    <a:accent2>
      <a:srgbClr val="BFBDBE"/>
    </a:accent2>
    <a:accent3>
      <a:srgbClr val="49C0E6"/>
    </a:accent3>
    <a:accent4>
      <a:srgbClr val="312F2F"/>
    </a:accent4>
    <a:accent5>
      <a:srgbClr val="8CCEAD"/>
    </a:accent5>
    <a:accent6>
      <a:srgbClr val="666769"/>
    </a:accent6>
    <a:hlink>
      <a:srgbClr val="44AE7E"/>
    </a:hlink>
    <a:folHlink>
      <a:srgbClr val="49C0E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BNEF 2011">
    <a:dk1>
      <a:srgbClr val="000000"/>
    </a:dk1>
    <a:lt1>
      <a:srgbClr val="FFFFFF"/>
    </a:lt1>
    <a:dk2>
      <a:srgbClr val="FFFFFF"/>
    </a:dk2>
    <a:lt2>
      <a:srgbClr val="FFFFFF"/>
    </a:lt2>
    <a:accent1>
      <a:srgbClr val="44AE7E"/>
    </a:accent1>
    <a:accent2>
      <a:srgbClr val="BFBDBE"/>
    </a:accent2>
    <a:accent3>
      <a:srgbClr val="49C0E6"/>
    </a:accent3>
    <a:accent4>
      <a:srgbClr val="312F2F"/>
    </a:accent4>
    <a:accent5>
      <a:srgbClr val="8CCEAD"/>
    </a:accent5>
    <a:accent6>
      <a:srgbClr val="666769"/>
    </a:accent6>
    <a:hlink>
      <a:srgbClr val="44AE7E"/>
    </a:hlink>
    <a:folHlink>
      <a:srgbClr val="49C0E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BNEF2017">
    <a:dk1>
      <a:srgbClr val="000000"/>
    </a:dk1>
    <a:lt1>
      <a:srgbClr val="FFFFFF"/>
    </a:lt1>
    <a:dk2>
      <a:srgbClr val="FFFFFF"/>
    </a:dk2>
    <a:lt2>
      <a:srgbClr val="FFFFFF"/>
    </a:lt2>
    <a:accent1>
      <a:srgbClr val="00AEE5"/>
    </a:accent1>
    <a:accent2>
      <a:srgbClr val="B65CA3"/>
    </a:accent2>
    <a:accent3>
      <a:srgbClr val="43BEAD"/>
    </a:accent3>
    <a:accent4>
      <a:srgbClr val="FFE838"/>
    </a:accent4>
    <a:accent5>
      <a:srgbClr val="ED3124"/>
    </a:accent5>
    <a:accent6>
      <a:srgbClr val="19B24E"/>
    </a:accent6>
    <a:hlink>
      <a:srgbClr val="000000"/>
    </a:hlink>
    <a:folHlink>
      <a:srgbClr val="0000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BNEF2017">
    <a:dk1>
      <a:srgbClr val="000000"/>
    </a:dk1>
    <a:lt1>
      <a:srgbClr val="FFFFFF"/>
    </a:lt1>
    <a:dk2>
      <a:srgbClr val="FFFFFF"/>
    </a:dk2>
    <a:lt2>
      <a:srgbClr val="FFFFFF"/>
    </a:lt2>
    <a:accent1>
      <a:srgbClr val="00AEE5"/>
    </a:accent1>
    <a:accent2>
      <a:srgbClr val="B65CA3"/>
    </a:accent2>
    <a:accent3>
      <a:srgbClr val="43BEAD"/>
    </a:accent3>
    <a:accent4>
      <a:srgbClr val="FFE838"/>
    </a:accent4>
    <a:accent5>
      <a:srgbClr val="ED3124"/>
    </a:accent5>
    <a:accent6>
      <a:srgbClr val="19B24E"/>
    </a:accent6>
    <a:hlink>
      <a:srgbClr val="000000"/>
    </a:hlink>
    <a:folHlink>
      <a:srgbClr val="0000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upport.bnef@bloomberg.ne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23.bin"/><Relationship Id="rId1" Type="http://schemas.openxmlformats.org/officeDocument/2006/relationships/hyperlink" Target="https://www.bnef.com/core/data-hubs/17/35?tab=Energy%20Storage%20Project%20Database"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31.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32.bin"/></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33.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34.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WVI204"/>
  <sheetViews>
    <sheetView showGridLines="0" showRowColHeaders="0" topLeftCell="A35" zoomScaleNormal="100" zoomScalePageLayoutView="200" workbookViewId="0">
      <selection activeCell="C43" sqref="C43"/>
    </sheetView>
  </sheetViews>
  <sheetFormatPr defaultColWidth="0" defaultRowHeight="13" zeroHeight="1" x14ac:dyDescent="0.25"/>
  <cols>
    <col min="1" max="1" width="2.6328125" style="1" customWidth="1"/>
    <col min="2" max="2" width="1.36328125" style="1" customWidth="1"/>
    <col min="3" max="3" width="9.90625" style="2" customWidth="1"/>
    <col min="4" max="4" width="4.90625" style="1" customWidth="1"/>
    <col min="5" max="5" width="64" style="3" customWidth="1"/>
    <col min="6" max="6" width="1.36328125" style="1" customWidth="1"/>
    <col min="7" max="256" width="8.90625" style="1" hidden="1"/>
    <col min="257" max="257" width="9" style="1" hidden="1"/>
    <col min="258" max="512" width="8.90625" style="1" hidden="1"/>
    <col min="513" max="513" width="9" style="1" hidden="1"/>
    <col min="514" max="768" width="8.90625" style="1" hidden="1"/>
    <col min="769" max="769" width="9" style="1" hidden="1"/>
    <col min="770" max="1024" width="8.90625" style="1" hidden="1"/>
    <col min="1025" max="1025" width="9" style="1" hidden="1"/>
    <col min="1026" max="1280" width="8.90625" style="1" hidden="1"/>
    <col min="1281" max="1281" width="9" style="1" hidden="1"/>
    <col min="1282" max="1536" width="8.90625" style="1" hidden="1"/>
    <col min="1537" max="1537" width="9" style="1" hidden="1"/>
    <col min="1538" max="1792" width="8.90625" style="1" hidden="1"/>
    <col min="1793" max="1793" width="9" style="1" hidden="1"/>
    <col min="1794" max="2048" width="8.90625" style="1" hidden="1"/>
    <col min="2049" max="2049" width="9" style="1" hidden="1"/>
    <col min="2050" max="2304" width="8.90625" style="1" hidden="1"/>
    <col min="2305" max="2305" width="9" style="1" hidden="1"/>
    <col min="2306" max="2560" width="8.90625" style="1" hidden="1"/>
    <col min="2561" max="2561" width="9" style="1" hidden="1"/>
    <col min="2562" max="2816" width="8.90625" style="1" hidden="1"/>
    <col min="2817" max="2817" width="9" style="1" hidden="1"/>
    <col min="2818" max="3072" width="8.90625" style="1" hidden="1"/>
    <col min="3073" max="3073" width="9" style="1" hidden="1"/>
    <col min="3074" max="3328" width="8.90625" style="1" hidden="1"/>
    <col min="3329" max="3329" width="9" style="1" hidden="1"/>
    <col min="3330" max="3584" width="8.90625" style="1" hidden="1"/>
    <col min="3585" max="3585" width="9" style="1" hidden="1"/>
    <col min="3586" max="3840" width="8.90625" style="1" hidden="1"/>
    <col min="3841" max="3841" width="9" style="1" hidden="1"/>
    <col min="3842" max="4096" width="8.90625" style="1" hidden="1"/>
    <col min="4097" max="4097" width="9" style="1" hidden="1"/>
    <col min="4098" max="4352" width="8.90625" style="1" hidden="1"/>
    <col min="4353" max="4353" width="9" style="1" hidden="1"/>
    <col min="4354" max="4608" width="8.90625" style="1" hidden="1"/>
    <col min="4609" max="4609" width="9" style="1" hidden="1"/>
    <col min="4610" max="4864" width="8.90625" style="1" hidden="1"/>
    <col min="4865" max="4865" width="9" style="1" hidden="1"/>
    <col min="4866" max="5120" width="8.90625" style="1" hidden="1"/>
    <col min="5121" max="5121" width="9" style="1" hidden="1"/>
    <col min="5122" max="5376" width="8.90625" style="1" hidden="1"/>
    <col min="5377" max="5377" width="9" style="1" hidden="1"/>
    <col min="5378" max="5632" width="8.90625" style="1" hidden="1"/>
    <col min="5633" max="5633" width="9" style="1" hidden="1"/>
    <col min="5634" max="5888" width="8.90625" style="1" hidden="1"/>
    <col min="5889" max="5889" width="9" style="1" hidden="1"/>
    <col min="5890" max="6144" width="8.90625" style="1" hidden="1"/>
    <col min="6145" max="6145" width="9" style="1" hidden="1"/>
    <col min="6146" max="6400" width="8.90625" style="1" hidden="1"/>
    <col min="6401" max="6401" width="9" style="1" hidden="1"/>
    <col min="6402" max="6656" width="8.90625" style="1" hidden="1"/>
    <col min="6657" max="6657" width="9" style="1" hidden="1"/>
    <col min="6658" max="6912" width="8.90625" style="1" hidden="1"/>
    <col min="6913" max="6913" width="9" style="1" hidden="1"/>
    <col min="6914" max="7168" width="8.90625" style="1" hidden="1"/>
    <col min="7169" max="7169" width="9" style="1" hidden="1"/>
    <col min="7170" max="7424" width="8.90625" style="1" hidden="1"/>
    <col min="7425" max="7425" width="9" style="1" hidden="1"/>
    <col min="7426" max="7680" width="8.90625" style="1" hidden="1"/>
    <col min="7681" max="7681" width="9" style="1" hidden="1"/>
    <col min="7682" max="7936" width="8.90625" style="1" hidden="1"/>
    <col min="7937" max="7937" width="9" style="1" hidden="1"/>
    <col min="7938" max="8192" width="8.90625" style="1" hidden="1"/>
    <col min="8193" max="8193" width="9" style="1" hidden="1"/>
    <col min="8194" max="8448" width="8.90625" style="1" hidden="1"/>
    <col min="8449" max="8449" width="9" style="1" hidden="1"/>
    <col min="8450" max="8704" width="8.90625" style="1" hidden="1"/>
    <col min="8705" max="8705" width="9" style="1" hidden="1"/>
    <col min="8706" max="8960" width="8.90625" style="1" hidden="1"/>
    <col min="8961" max="8961" width="9" style="1" hidden="1"/>
    <col min="8962" max="9216" width="8.90625" style="1" hidden="1"/>
    <col min="9217" max="9217" width="9" style="1" hidden="1"/>
    <col min="9218" max="9472" width="8.90625" style="1" hidden="1"/>
    <col min="9473" max="9473" width="9" style="1" hidden="1"/>
    <col min="9474" max="9728" width="8.90625" style="1" hidden="1"/>
    <col min="9729" max="9729" width="9" style="1" hidden="1"/>
    <col min="9730" max="9984" width="8.90625" style="1" hidden="1"/>
    <col min="9985" max="9985" width="9" style="1" hidden="1"/>
    <col min="9986" max="10240" width="8.90625" style="1" hidden="1"/>
    <col min="10241" max="10241" width="9" style="1" hidden="1"/>
    <col min="10242" max="10496" width="8.90625" style="1" hidden="1"/>
    <col min="10497" max="10497" width="9" style="1" hidden="1"/>
    <col min="10498" max="10752" width="8.90625" style="1" hidden="1"/>
    <col min="10753" max="10753" width="9" style="1" hidden="1"/>
    <col min="10754" max="11008" width="8.90625" style="1" hidden="1"/>
    <col min="11009" max="11009" width="9" style="1" hidden="1"/>
    <col min="11010" max="11264" width="8.90625" style="1" hidden="1"/>
    <col min="11265" max="11265" width="9" style="1" hidden="1"/>
    <col min="11266" max="11520" width="8.90625" style="1" hidden="1"/>
    <col min="11521" max="11521" width="9" style="1" hidden="1"/>
    <col min="11522" max="11776" width="8.90625" style="1" hidden="1"/>
    <col min="11777" max="11777" width="9" style="1" hidden="1"/>
    <col min="11778" max="12032" width="8.90625" style="1" hidden="1"/>
    <col min="12033" max="12033" width="9" style="1" hidden="1"/>
    <col min="12034" max="12288" width="8.90625" style="1" hidden="1"/>
    <col min="12289" max="12289" width="9" style="1" hidden="1"/>
    <col min="12290" max="12544" width="8.90625" style="1" hidden="1"/>
    <col min="12545" max="12545" width="9" style="1" hidden="1"/>
    <col min="12546" max="12800" width="8.90625" style="1" hidden="1"/>
    <col min="12801" max="12801" width="9" style="1" hidden="1"/>
    <col min="12802" max="13056" width="8.90625" style="1" hidden="1"/>
    <col min="13057" max="13057" width="9" style="1" hidden="1"/>
    <col min="13058" max="13312" width="8.90625" style="1" hidden="1"/>
    <col min="13313" max="13313" width="9" style="1" hidden="1"/>
    <col min="13314" max="13568" width="8.90625" style="1" hidden="1"/>
    <col min="13569" max="13569" width="9" style="1" hidden="1"/>
    <col min="13570" max="13824" width="8.90625" style="1" hidden="1"/>
    <col min="13825" max="13825" width="9" style="1" hidden="1"/>
    <col min="13826" max="14080" width="8.90625" style="1" hidden="1"/>
    <col min="14081" max="14081" width="9" style="1" hidden="1"/>
    <col min="14082" max="14336" width="8.90625" style="1" hidden="1"/>
    <col min="14337" max="14337" width="9" style="1" hidden="1"/>
    <col min="14338" max="14592" width="8.90625" style="1" hidden="1"/>
    <col min="14593" max="14593" width="9" style="1" hidden="1"/>
    <col min="14594" max="14848" width="8.90625" style="1" hidden="1"/>
    <col min="14849" max="14849" width="9" style="1" hidden="1"/>
    <col min="14850" max="15104" width="8.90625" style="1" hidden="1"/>
    <col min="15105" max="15105" width="9" style="1" hidden="1"/>
    <col min="15106" max="15360" width="8.90625" style="1" hidden="1"/>
    <col min="15361" max="15361" width="9" style="1" hidden="1"/>
    <col min="15362" max="15616" width="8.90625" style="1" hidden="1"/>
    <col min="15617" max="15617" width="9" style="1" hidden="1"/>
    <col min="15618" max="15872" width="8.90625" style="1" hidden="1"/>
    <col min="15873" max="15873" width="9" style="1" hidden="1"/>
    <col min="15874" max="16128" width="8.90625" style="1" hidden="1"/>
    <col min="16129" max="16129" width="9" style="1" hidden="1"/>
    <col min="16130" max="16384" width="8.90625" style="1" hidden="1"/>
  </cols>
  <sheetData>
    <row r="1" spans="1:22" x14ac:dyDescent="0.25"/>
    <row r="2" spans="1:22" ht="65.25" customHeight="1" x14ac:dyDescent="0.25">
      <c r="A2" s="117"/>
      <c r="B2" s="29"/>
      <c r="C2" s="29"/>
      <c r="D2" s="29"/>
      <c r="E2" s="29"/>
      <c r="F2" s="29"/>
      <c r="G2" s="4"/>
      <c r="H2" s="4"/>
      <c r="I2" s="4"/>
      <c r="J2" s="4"/>
      <c r="K2" s="4"/>
      <c r="L2" s="4"/>
      <c r="M2" s="4"/>
      <c r="N2" s="4"/>
      <c r="O2" s="4"/>
      <c r="P2" s="4"/>
      <c r="Q2" s="4"/>
      <c r="R2" s="4"/>
      <c r="S2" s="4"/>
      <c r="T2" s="4"/>
      <c r="U2" s="4"/>
      <c r="V2" s="4"/>
    </row>
    <row r="3" spans="1:22" ht="45.9" customHeight="1" x14ac:dyDescent="0.25">
      <c r="C3" s="68"/>
    </row>
    <row r="4" spans="1:22" ht="15.5" x14ac:dyDescent="0.3">
      <c r="C4" s="95" t="s">
        <v>46</v>
      </c>
      <c r="D4" s="5"/>
      <c r="E4" s="30" t="s">
        <v>419</v>
      </c>
    </row>
    <row r="5" spans="1:22" x14ac:dyDescent="0.25">
      <c r="C5" s="63"/>
    </row>
    <row r="6" spans="1:22" x14ac:dyDescent="0.25">
      <c r="C6" s="96"/>
    </row>
    <row r="7" spans="1:22" x14ac:dyDescent="0.25">
      <c r="C7" s="63"/>
      <c r="E7" s="69"/>
    </row>
    <row r="8" spans="1:22" x14ac:dyDescent="0.25">
      <c r="C8" s="96" t="s">
        <v>42</v>
      </c>
      <c r="E8" s="6">
        <v>44742</v>
      </c>
    </row>
    <row r="9" spans="1:22" x14ac:dyDescent="0.25">
      <c r="C9" s="96"/>
    </row>
    <row r="10" spans="1:22" ht="25" x14ac:dyDescent="0.25">
      <c r="C10" s="97" t="s">
        <v>43</v>
      </c>
      <c r="D10" s="4"/>
      <c r="E10" s="281" t="s">
        <v>418</v>
      </c>
    </row>
    <row r="11" spans="1:22" x14ac:dyDescent="0.25">
      <c r="C11" s="97"/>
      <c r="D11" s="4"/>
      <c r="E11" s="8" t="s">
        <v>91</v>
      </c>
    </row>
    <row r="12" spans="1:22" x14ac:dyDescent="0.25">
      <c r="C12" s="64"/>
      <c r="D12" s="4"/>
      <c r="E12" s="116" t="s">
        <v>90</v>
      </c>
    </row>
    <row r="13" spans="1:22" x14ac:dyDescent="0.25">
      <c r="C13" s="64"/>
      <c r="D13" s="4"/>
      <c r="E13" s="9"/>
    </row>
    <row r="14" spans="1:22" ht="51" customHeight="1" x14ac:dyDescent="0.25">
      <c r="C14" s="97" t="s">
        <v>44</v>
      </c>
      <c r="D14" s="4"/>
      <c r="E14" s="10" t="s">
        <v>417</v>
      </c>
    </row>
    <row r="15" spans="1:22" x14ac:dyDescent="0.25">
      <c r="C15" s="65"/>
      <c r="E15" s="1"/>
    </row>
    <row r="16" spans="1:22" ht="17.25" customHeight="1" x14ac:dyDescent="0.25">
      <c r="C16" s="97" t="s">
        <v>45</v>
      </c>
      <c r="D16" s="4"/>
      <c r="E16" s="8"/>
    </row>
    <row r="17" spans="3:5" x14ac:dyDescent="0.25">
      <c r="C17" s="111" t="s">
        <v>166</v>
      </c>
      <c r="D17" s="11"/>
      <c r="E17" s="12" t="s">
        <v>166</v>
      </c>
    </row>
    <row r="18" spans="3:5" x14ac:dyDescent="0.25">
      <c r="C18" s="111" t="s">
        <v>402</v>
      </c>
      <c r="D18" s="11"/>
      <c r="E18" s="12"/>
    </row>
    <row r="19" spans="3:5" x14ac:dyDescent="0.25">
      <c r="C19" s="111" t="s">
        <v>421</v>
      </c>
      <c r="D19" s="11"/>
      <c r="E19" s="12" t="s">
        <v>212</v>
      </c>
    </row>
    <row r="20" spans="3:5" x14ac:dyDescent="0.25">
      <c r="C20" s="111" t="s">
        <v>403</v>
      </c>
      <c r="D20" s="11"/>
      <c r="E20" s="12" t="s">
        <v>211</v>
      </c>
    </row>
    <row r="21" spans="3:5" x14ac:dyDescent="0.25">
      <c r="C21" s="111" t="s">
        <v>427</v>
      </c>
      <c r="D21" s="11"/>
      <c r="E21" s="12" t="s">
        <v>426</v>
      </c>
    </row>
    <row r="22" spans="3:5" x14ac:dyDescent="0.25">
      <c r="C22" s="111" t="s">
        <v>346</v>
      </c>
      <c r="D22" s="11"/>
      <c r="E22" s="12" t="s">
        <v>346</v>
      </c>
    </row>
    <row r="23" spans="3:5" x14ac:dyDescent="0.25">
      <c r="C23" s="111" t="s">
        <v>345</v>
      </c>
      <c r="D23" s="11"/>
      <c r="E23" s="12" t="s">
        <v>345</v>
      </c>
    </row>
    <row r="24" spans="3:5" x14ac:dyDescent="0.25">
      <c r="C24" s="111" t="s">
        <v>400</v>
      </c>
      <c r="D24" s="11"/>
      <c r="E24" s="12" t="s">
        <v>384</v>
      </c>
    </row>
    <row r="25" spans="3:5" x14ac:dyDescent="0.25">
      <c r="C25" s="111" t="s">
        <v>423</v>
      </c>
      <c r="D25" s="11"/>
      <c r="E25" s="12" t="s">
        <v>424</v>
      </c>
    </row>
    <row r="26" spans="3:5" x14ac:dyDescent="0.25">
      <c r="C26" s="111" t="s">
        <v>347</v>
      </c>
      <c r="D26" s="11"/>
      <c r="E26" s="12" t="s">
        <v>347</v>
      </c>
    </row>
    <row r="27" spans="3:5" x14ac:dyDescent="0.25">
      <c r="C27" s="111" t="s">
        <v>404</v>
      </c>
      <c r="D27" s="11"/>
      <c r="E27" s="12"/>
    </row>
    <row r="28" spans="3:5" x14ac:dyDescent="0.25">
      <c r="C28" s="111" t="s">
        <v>343</v>
      </c>
      <c r="D28" s="11"/>
      <c r="E28" s="12" t="s">
        <v>141</v>
      </c>
    </row>
    <row r="29" spans="3:5" x14ac:dyDescent="0.25">
      <c r="C29" s="111" t="s">
        <v>428</v>
      </c>
      <c r="D29" s="11"/>
      <c r="E29" s="12" t="s">
        <v>221</v>
      </c>
    </row>
    <row r="30" spans="3:5" x14ac:dyDescent="0.25">
      <c r="C30" s="111" t="s">
        <v>116</v>
      </c>
      <c r="D30" s="11"/>
      <c r="E30" s="12" t="s">
        <v>116</v>
      </c>
    </row>
    <row r="31" spans="3:5" x14ac:dyDescent="0.25">
      <c r="C31" s="111" t="s">
        <v>337</v>
      </c>
      <c r="D31" s="11"/>
      <c r="E31" s="12" t="s">
        <v>337</v>
      </c>
    </row>
    <row r="32" spans="3:5" x14ac:dyDescent="0.25">
      <c r="C32" s="111" t="s">
        <v>117</v>
      </c>
      <c r="D32" s="11"/>
      <c r="E32" s="12" t="s">
        <v>117</v>
      </c>
    </row>
    <row r="33" spans="3:5" x14ac:dyDescent="0.25">
      <c r="C33" s="111" t="s">
        <v>189</v>
      </c>
      <c r="D33" s="11"/>
      <c r="E33" s="12" t="s">
        <v>190</v>
      </c>
    </row>
    <row r="34" spans="3:5" x14ac:dyDescent="0.25">
      <c r="C34" s="111" t="s">
        <v>405</v>
      </c>
      <c r="D34" s="11"/>
      <c r="E34" s="12" t="s">
        <v>339</v>
      </c>
    </row>
    <row r="35" spans="3:5" x14ac:dyDescent="0.25">
      <c r="C35" s="111" t="s">
        <v>336</v>
      </c>
      <c r="D35" s="11"/>
      <c r="E35" s="12" t="s">
        <v>336</v>
      </c>
    </row>
    <row r="36" spans="3:5" x14ac:dyDescent="0.25">
      <c r="C36" s="111" t="s">
        <v>406</v>
      </c>
      <c r="D36" s="11"/>
      <c r="E36" s="12" t="s">
        <v>145</v>
      </c>
    </row>
    <row r="37" spans="3:5" x14ac:dyDescent="0.25">
      <c r="C37" s="111" t="s">
        <v>407</v>
      </c>
      <c r="D37" s="11"/>
      <c r="E37" s="12"/>
    </row>
    <row r="38" spans="3:5" x14ac:dyDescent="0.25">
      <c r="C38" s="111" t="s">
        <v>352</v>
      </c>
      <c r="D38" s="11"/>
      <c r="E38" s="12" t="s">
        <v>352</v>
      </c>
    </row>
    <row r="39" spans="3:5" x14ac:dyDescent="0.25">
      <c r="C39" s="111" t="s">
        <v>380</v>
      </c>
      <c r="D39" s="11"/>
      <c r="E39" s="12" t="s">
        <v>380</v>
      </c>
    </row>
    <row r="40" spans="3:5" x14ac:dyDescent="0.25">
      <c r="C40" s="111" t="s">
        <v>382</v>
      </c>
      <c r="D40" s="11"/>
      <c r="E40" s="12" t="s">
        <v>382</v>
      </c>
    </row>
    <row r="41" spans="3:5" x14ac:dyDescent="0.25">
      <c r="C41" s="111" t="s">
        <v>367</v>
      </c>
      <c r="D41" s="11"/>
      <c r="E41" s="12" t="s">
        <v>367</v>
      </c>
    </row>
    <row r="42" spans="3:5" x14ac:dyDescent="0.25">
      <c r="C42" s="111" t="s">
        <v>408</v>
      </c>
      <c r="D42" s="11"/>
      <c r="E42" s="12"/>
    </row>
    <row r="43" spans="3:5" x14ac:dyDescent="0.25">
      <c r="C43" s="111" t="s">
        <v>228</v>
      </c>
      <c r="D43" s="11"/>
      <c r="E43" s="12" t="s">
        <v>229</v>
      </c>
    </row>
    <row r="44" spans="3:5" x14ac:dyDescent="0.25">
      <c r="C44" s="111" t="s">
        <v>238</v>
      </c>
      <c r="D44" s="11"/>
      <c r="E44" s="12" t="s">
        <v>239</v>
      </c>
    </row>
    <row r="45" spans="3:5" x14ac:dyDescent="0.25">
      <c r="C45" s="111" t="s">
        <v>242</v>
      </c>
      <c r="D45" s="11"/>
      <c r="E45" s="12" t="s">
        <v>243</v>
      </c>
    </row>
    <row r="46" spans="3:5" x14ac:dyDescent="0.25">
      <c r="C46" s="111" t="s">
        <v>246</v>
      </c>
      <c r="D46" s="11"/>
      <c r="E46" s="12" t="s">
        <v>247</v>
      </c>
    </row>
    <row r="47" spans="3:5" x14ac:dyDescent="0.25">
      <c r="C47" s="111" t="s">
        <v>409</v>
      </c>
      <c r="D47" s="11"/>
      <c r="E47" s="12" t="s">
        <v>255</v>
      </c>
    </row>
    <row r="48" spans="3:5" x14ac:dyDescent="0.25">
      <c r="C48" s="111" t="s">
        <v>259</v>
      </c>
      <c r="D48" s="11"/>
      <c r="E48" s="12" t="s">
        <v>259</v>
      </c>
    </row>
    <row r="49" spans="2:6" x14ac:dyDescent="0.25">
      <c r="C49" s="111" t="s">
        <v>267</v>
      </c>
      <c r="D49" s="11"/>
      <c r="E49" s="12" t="s">
        <v>267</v>
      </c>
    </row>
    <row r="50" spans="2:6" x14ac:dyDescent="0.25">
      <c r="C50" s="111" t="s">
        <v>270</v>
      </c>
      <c r="D50" s="11"/>
      <c r="E50" s="12" t="s">
        <v>271</v>
      </c>
    </row>
    <row r="51" spans="2:6" x14ac:dyDescent="0.25">
      <c r="C51" s="111" t="s">
        <v>272</v>
      </c>
      <c r="D51" s="11"/>
      <c r="E51" s="12" t="s">
        <v>273</v>
      </c>
    </row>
    <row r="52" spans="2:6" x14ac:dyDescent="0.25">
      <c r="C52" s="111" t="s">
        <v>278</v>
      </c>
      <c r="D52" s="11"/>
      <c r="E52" s="12" t="s">
        <v>279</v>
      </c>
    </row>
    <row r="53" spans="2:6" x14ac:dyDescent="0.25">
      <c r="C53" s="111" t="s">
        <v>281</v>
      </c>
      <c r="D53" s="11"/>
      <c r="E53" s="12" t="s">
        <v>282</v>
      </c>
    </row>
    <row r="54" spans="2:6" x14ac:dyDescent="0.25">
      <c r="C54" s="111" t="s">
        <v>410</v>
      </c>
      <c r="D54" s="11"/>
      <c r="E54" s="12" t="s">
        <v>284</v>
      </c>
    </row>
    <row r="55" spans="2:6" x14ac:dyDescent="0.25">
      <c r="C55" s="111" t="s">
        <v>411</v>
      </c>
      <c r="D55" s="11"/>
      <c r="E55" s="12" t="s">
        <v>288</v>
      </c>
    </row>
    <row r="56" spans="2:6" x14ac:dyDescent="0.25">
      <c r="C56" s="111" t="s">
        <v>412</v>
      </c>
      <c r="D56" s="11"/>
      <c r="E56" s="12" t="s">
        <v>298</v>
      </c>
    </row>
    <row r="57" spans="2:6" x14ac:dyDescent="0.25">
      <c r="C57" s="111" t="s">
        <v>413</v>
      </c>
      <c r="D57" s="11"/>
      <c r="E57" s="12" t="s">
        <v>306</v>
      </c>
    </row>
    <row r="58" spans="2:6" x14ac:dyDescent="0.25">
      <c r="C58" s="111" t="s">
        <v>414</v>
      </c>
      <c r="D58" s="11"/>
      <c r="E58" s="12" t="s">
        <v>310</v>
      </c>
    </row>
    <row r="59" spans="2:6" x14ac:dyDescent="0.25">
      <c r="C59" s="111" t="s">
        <v>415</v>
      </c>
      <c r="D59" s="11"/>
      <c r="E59" s="12" t="s">
        <v>317</v>
      </c>
    </row>
    <row r="60" spans="2:6" x14ac:dyDescent="0.25">
      <c r="C60" s="111" t="s">
        <v>416</v>
      </c>
      <c r="D60" s="11"/>
      <c r="E60" s="12" t="s">
        <v>320</v>
      </c>
    </row>
    <row r="61" spans="2:6" ht="17.25" customHeight="1" x14ac:dyDescent="0.25">
      <c r="C61" s="7"/>
      <c r="D61" s="13"/>
      <c r="E61" s="8"/>
    </row>
    <row r="62" spans="2:6" ht="4.5" customHeight="1" x14ac:dyDescent="0.25">
      <c r="B62" s="27"/>
      <c r="C62" s="14"/>
      <c r="D62" s="15"/>
      <c r="E62" s="16"/>
      <c r="F62" s="27"/>
    </row>
    <row r="63" spans="2:6" ht="354.75" customHeight="1" x14ac:dyDescent="0.25">
      <c r="B63" s="27"/>
      <c r="C63" s="118" t="s">
        <v>94</v>
      </c>
      <c r="D63" s="17"/>
      <c r="E63" s="18" t="s">
        <v>96</v>
      </c>
      <c r="F63" s="27"/>
    </row>
    <row r="64" spans="2:6" ht="3.75" customHeight="1" x14ac:dyDescent="0.25">
      <c r="B64" s="27"/>
      <c r="C64" s="28"/>
      <c r="D64" s="15"/>
      <c r="E64" s="28"/>
      <c r="F64" s="27"/>
    </row>
    <row r="65" spans="2:6" ht="12.5" hidden="1" x14ac:dyDescent="0.25">
      <c r="B65" s="19"/>
      <c r="C65" s="19"/>
      <c r="D65" s="13"/>
      <c r="E65" s="9"/>
      <c r="F65" s="19"/>
    </row>
    <row r="66" spans="2:6" x14ac:dyDescent="0.25"/>
    <row r="67" spans="2:6" x14ac:dyDescent="0.25"/>
    <row r="68" spans="2:6" x14ac:dyDescent="0.25"/>
    <row r="69" spans="2:6" x14ac:dyDescent="0.25"/>
    <row r="70" spans="2:6" x14ac:dyDescent="0.25"/>
    <row r="71" spans="2:6" x14ac:dyDescent="0.25"/>
    <row r="72" spans="2:6" x14ac:dyDescent="0.25"/>
    <row r="73" spans="2:6" x14ac:dyDescent="0.25"/>
    <row r="74" spans="2:6" x14ac:dyDescent="0.25"/>
    <row r="75" spans="2:6" x14ac:dyDescent="0.25"/>
    <row r="76" spans="2:6" x14ac:dyDescent="0.25"/>
    <row r="77" spans="2:6" x14ac:dyDescent="0.25"/>
    <row r="78" spans="2:6" x14ac:dyDescent="0.25"/>
    <row r="79" spans="2:6" x14ac:dyDescent="0.25"/>
    <row r="80" spans="2:6"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sheetData>
  <hyperlinks>
    <hyperlink ref="E12" r:id="rId1" xr:uid="{00000000-0004-0000-0000-000000000000}"/>
    <hyperlink ref="C17" location="'Global LCOE benchmarks'!A1" display="Global LCOE benchmarks" xr:uid="{00000000-0004-0000-0000-000001000000}"/>
    <hyperlink ref="C18" location="'Key messages --&gt;'!A1" display="Key messages --&gt;" xr:uid="{00000000-0004-0000-0000-000002000000}"/>
    <hyperlink ref="C19" location="'Global LCOEs by tech'!A1" display="Global LCOEs by tech" xr:uid="{00000000-0004-0000-0000-000003000000}"/>
    <hyperlink ref="C20" location="'Turbine prices'!A1" display="Turbine prices" xr:uid="{00000000-0004-0000-0000-000004000000}"/>
    <hyperlink ref="C21" location="'Global wind LCOE benchmarks'!A1" display="Global wind LCOE benchmarks" xr:uid="{00000000-0004-0000-0000-000005000000}"/>
    <hyperlink ref="C22" location="'PV cost inflation'!A1" display="PV cost inflation" xr:uid="{00000000-0004-0000-0000-000006000000}"/>
    <hyperlink ref="C23" location="'Onshore wind cost inflation'!A1" display="Onshore wind cost inflation" xr:uid="{00000000-0004-0000-0000-000007000000}"/>
    <hyperlink ref="C24" location="'Battery costs'!A1" display="Battery costs" xr:uid="{00000000-0004-0000-0000-000008000000}"/>
    <hyperlink ref="C25" location="'Storage LCOE'!A1" display="Storage LCOE" xr:uid="{00000000-0004-0000-0000-000009000000}"/>
    <hyperlink ref="C26" location="'Coal &amp; gas cost inflation'!A1" display="Coal &amp; gas cost inflation" xr:uid="{00000000-0004-0000-0000-00000A000000}"/>
    <hyperlink ref="C27" location="'Key long-term trends -&gt;'!A1" display="Key long-term trends -&gt;" xr:uid="{00000000-0004-0000-0000-00000B000000}"/>
    <hyperlink ref="C28" location="'PV mono vs multi panels'!A1" display="PV mono vs multi panels" xr:uid="{00000000-0004-0000-0000-00000C000000}"/>
    <hyperlink ref="C29" location="'PV bifacial vs monofacial'!A1" display="PV bifacial vs monofacial" xr:uid="{00000000-0004-0000-0000-00000D000000}"/>
    <hyperlink ref="C30" location="'Project size, Utility-scale PV'!A1" display="Project size, Utility-scale PV" xr:uid="{00000000-0004-0000-0000-00000E000000}"/>
    <hyperlink ref="C31" location="'Turbine size, Onshore wind'!A1" display="Turbine size, Onshore wind" xr:uid="{00000000-0004-0000-0000-00000F000000}"/>
    <hyperlink ref="C32" location="'Project size, Onshore wind'!A1" display="Project size, Onshore wind" xr:uid="{00000000-0004-0000-0000-000010000000}"/>
    <hyperlink ref="C33" location="'Onshore wind capacity factors'!A1" display="Onshore wind capacity factors" xr:uid="{00000000-0004-0000-0000-000011000000}"/>
    <hyperlink ref="C34" location="'Turbine Size, Offshore wind'!A1" display="Turbine Size, Offshore wind" xr:uid="{00000000-0004-0000-0000-000012000000}"/>
    <hyperlink ref="C35" location="'Project size, Offshore wind'!A1" display="Project size, Offshore wind" xr:uid="{00000000-0004-0000-0000-000013000000}"/>
    <hyperlink ref="C36" location="'Battery storage characteristics'!A1" display="Battery storage characteristics" xr:uid="{00000000-0004-0000-0000-000014000000}"/>
    <hyperlink ref="C37" location="'APAC spotlight --&gt;'!A1" display="APAC spotlight --&gt;" xr:uid="{00000000-0004-0000-0000-000015000000}"/>
    <hyperlink ref="C38" location="'Central bank base rates'!A1" display="Central bank base rates" xr:uid="{00000000-0004-0000-0000-000016000000}"/>
    <hyperlink ref="C39" location="'PV module imports, India'!A1" display="PV module imports, India" xr:uid="{00000000-0004-0000-0000-000017000000}"/>
    <hyperlink ref="C40" location="'Onshore wind in Vietnam'!A1" display="Onshore wind in Vietnam" xr:uid="{00000000-0004-0000-0000-000018000000}"/>
    <hyperlink ref="C41" location="'Dollar exchange rate'!A1" display="Dollar exchange rate" xr:uid="{00000000-0004-0000-0000-000019000000}"/>
    <hyperlink ref="C42" location="'Appendix -&gt;'!A1" display="Appendix -&gt;" xr:uid="{00000000-0004-0000-0000-00001A000000}"/>
    <hyperlink ref="C43" location="'Carbon Prices'!A1" display="Carbon Prices" xr:uid="{00000000-0004-0000-0000-00001B000000}"/>
    <hyperlink ref="C44" location="'Coal Prices'!A1" display="Coal Prices" xr:uid="{00000000-0004-0000-0000-00001C000000}"/>
    <hyperlink ref="C45" location="'Oil Prices'!A1" display="Oil Prices" xr:uid="{00000000-0004-0000-0000-00001D000000}"/>
    <hyperlink ref="C46" location="'Gas prices'!A1" display="Gas prices" xr:uid="{00000000-0004-0000-0000-00001E000000}"/>
    <hyperlink ref="C47" location="'PV Capex'!A1" display="PV Capex" xr:uid="{00000000-0004-0000-0000-00001F000000}"/>
    <hyperlink ref="C48" location="'PV module price'!A1" display="PV module price" xr:uid="{00000000-0004-0000-0000-000020000000}"/>
    <hyperlink ref="C49" location="'Onshore wind capex'!A1" display="Onshore wind capex" xr:uid="{00000000-0004-0000-0000-000021000000}"/>
    <hyperlink ref="C50" location="'Onshore wind CF'!A1" display="Onshore wind CF" xr:uid="{00000000-0004-0000-0000-000022000000}"/>
    <hyperlink ref="C51" location="'Offshore wind capex'!A1" display="Offshore wind capex" xr:uid="{00000000-0004-0000-0000-000023000000}"/>
    <hyperlink ref="C52" location="'Offshore wind CF'!A1" display="Offshore wind CF" xr:uid="{00000000-0004-0000-0000-000024000000}"/>
    <hyperlink ref="C53" location="'Coal capex'!A1" display="Coal capex" xr:uid="{00000000-0004-0000-0000-000025000000}"/>
    <hyperlink ref="C54" location="'Coal &amp; gas WACC'!A1" display="Coal &amp; gas WACC" xr:uid="{00000000-0004-0000-0000-000026000000}"/>
    <hyperlink ref="C55" location="'CCGT efficiency'!A1" display="CCGT efficiency" xr:uid="{00000000-0004-0000-0000-000027000000}"/>
    <hyperlink ref="C56" location="'Battery learning'!A1" display="Battery learning" xr:uid="{00000000-0004-0000-0000-000028000000}"/>
    <hyperlink ref="C57" location="'Storage capex 4hrs'!A1" display="Storage capex 4hrs" xr:uid="{00000000-0004-0000-0000-000029000000}"/>
    <hyperlink ref="C58" location="'Battery sensitivity WACC'!A1" display="Battery sensitivity WACC" xr:uid="{00000000-0004-0000-0000-00002A000000}"/>
    <hyperlink ref="C59" location="'Battery sensitivity to Charging'!A1" display="Battery sensitivity to Charging" xr:uid="{00000000-0004-0000-0000-00002B000000}"/>
    <hyperlink ref="C60" location="'Battery sensitivity to Cycles'!A1" display="Battery sensitivity to Cycles" xr:uid="{00000000-0004-0000-0000-00002C000000}"/>
  </hyperlinks>
  <printOptions horizontalCentered="1"/>
  <pageMargins left="0.55118110236220474" right="0.59055118110236227" top="0.62992125984251968" bottom="0.62992125984251968" header="0.51181102362204722" footer="0.51181102362204722"/>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H159"/>
  <sheetViews>
    <sheetView showGridLines="0" showRowColHeaders="0" zoomScaleNormal="100" workbookViewId="0">
      <selection activeCell="AI40" sqref="AI40"/>
    </sheetView>
  </sheetViews>
  <sheetFormatPr defaultColWidth="9.08984375" defaultRowHeight="12.5" x14ac:dyDescent="0.25"/>
  <cols>
    <col min="1" max="1" width="8.54296875" style="119" customWidth="1"/>
    <col min="2" max="2" width="52" style="119" customWidth="1"/>
    <col min="3" max="28" width="7.6328125" style="119" customWidth="1"/>
    <col min="29" max="16384" width="9.08984375" style="119"/>
  </cols>
  <sheetData>
    <row r="1" spans="1:6" s="25" customFormat="1" ht="38.15" customHeight="1" x14ac:dyDescent="0.25">
      <c r="F1" s="25" t="s">
        <v>166</v>
      </c>
    </row>
    <row r="3" spans="1:6" ht="14" x14ac:dyDescent="0.3">
      <c r="A3" s="120" t="s">
        <v>46</v>
      </c>
      <c r="B3" s="121" t="s">
        <v>166</v>
      </c>
    </row>
    <row r="4" spans="1:6" ht="13" x14ac:dyDescent="0.3">
      <c r="A4" s="120" t="s">
        <v>47</v>
      </c>
      <c r="B4" s="122" t="s">
        <v>175</v>
      </c>
    </row>
    <row r="5" spans="1:6" ht="13" x14ac:dyDescent="0.3">
      <c r="A5" s="120" t="s">
        <v>48</v>
      </c>
      <c r="B5" s="122" t="s">
        <v>130</v>
      </c>
    </row>
    <row r="6" spans="1:6" x14ac:dyDescent="0.25">
      <c r="A6" s="99" t="s">
        <v>0</v>
      </c>
    </row>
    <row r="7" spans="1:6" x14ac:dyDescent="0.25">
      <c r="A7" s="99"/>
    </row>
    <row r="8" spans="1:6" x14ac:dyDescent="0.25">
      <c r="A8" s="99"/>
    </row>
    <row r="9" spans="1:6" x14ac:dyDescent="0.25">
      <c r="A9" s="99"/>
    </row>
    <row r="10" spans="1:6" x14ac:dyDescent="0.25">
      <c r="A10" s="99"/>
    </row>
    <row r="11" spans="1:6" x14ac:dyDescent="0.25">
      <c r="A11" s="99"/>
    </row>
    <row r="12" spans="1:6" x14ac:dyDescent="0.25">
      <c r="A12" s="99"/>
    </row>
    <row r="13" spans="1:6" x14ac:dyDescent="0.25">
      <c r="A13" s="99"/>
    </row>
    <row r="14" spans="1:6" x14ac:dyDescent="0.25">
      <c r="A14" s="99"/>
    </row>
    <row r="15" spans="1:6" x14ac:dyDescent="0.25">
      <c r="A15" s="99"/>
    </row>
    <row r="16" spans="1:6" x14ac:dyDescent="0.25">
      <c r="A16" s="99"/>
    </row>
    <row r="17" spans="1:1" x14ac:dyDescent="0.25">
      <c r="A17" s="99"/>
    </row>
    <row r="18" spans="1:1" x14ac:dyDescent="0.25">
      <c r="A18" s="99"/>
    </row>
    <row r="19" spans="1:1" x14ac:dyDescent="0.25">
      <c r="A19" s="99"/>
    </row>
    <row r="20" spans="1:1" x14ac:dyDescent="0.25">
      <c r="A20" s="99"/>
    </row>
    <row r="21" spans="1:1" x14ac:dyDescent="0.25">
      <c r="A21" s="99"/>
    </row>
    <row r="22" spans="1:1" x14ac:dyDescent="0.25">
      <c r="A22" s="99"/>
    </row>
    <row r="23" spans="1:1" x14ac:dyDescent="0.25">
      <c r="A23" s="99"/>
    </row>
    <row r="24" spans="1:1" x14ac:dyDescent="0.25">
      <c r="A24" s="99"/>
    </row>
    <row r="25" spans="1:1" x14ac:dyDescent="0.25">
      <c r="A25" s="99"/>
    </row>
    <row r="26" spans="1:1" x14ac:dyDescent="0.25">
      <c r="A26" s="99"/>
    </row>
    <row r="27" spans="1:1" x14ac:dyDescent="0.25">
      <c r="A27" s="99"/>
    </row>
    <row r="28" spans="1:1" x14ac:dyDescent="0.25">
      <c r="A28" s="99"/>
    </row>
    <row r="29" spans="1:1" x14ac:dyDescent="0.25">
      <c r="A29" s="99"/>
    </row>
    <row r="30" spans="1:1" x14ac:dyDescent="0.25">
      <c r="A30" s="99"/>
    </row>
    <row r="31" spans="1:1" x14ac:dyDescent="0.25">
      <c r="A31" s="99"/>
    </row>
    <row r="32" spans="1:1" x14ac:dyDescent="0.25">
      <c r="A32" s="99"/>
    </row>
    <row r="33" spans="1:60" x14ac:dyDescent="0.25">
      <c r="A33" s="99"/>
    </row>
    <row r="34" spans="1:60" x14ac:dyDescent="0.25">
      <c r="A34" s="99"/>
    </row>
    <row r="39" spans="1:60" x14ac:dyDescent="0.25">
      <c r="AC39" s="132"/>
    </row>
    <row r="40" spans="1:60" x14ac:dyDescent="0.25">
      <c r="AC40"/>
      <c r="AD40"/>
      <c r="AE40" s="151"/>
      <c r="AF40"/>
      <c r="AG40"/>
      <c r="AH40"/>
      <c r="AI40"/>
      <c r="AJ40"/>
      <c r="AK40"/>
      <c r="AL40"/>
      <c r="AM40"/>
      <c r="AN40"/>
      <c r="AO40"/>
      <c r="AP40"/>
      <c r="AQ40"/>
    </row>
    <row r="41" spans="1:60" ht="20" x14ac:dyDescent="0.25">
      <c r="B41" s="25" t="s">
        <v>162</v>
      </c>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c r="AD41"/>
      <c r="AE41" s="152"/>
      <c r="AF41"/>
      <c r="AG41"/>
      <c r="AH41"/>
      <c r="AI41"/>
      <c r="AJ41"/>
      <c r="AK41"/>
      <c r="AL41"/>
      <c r="AM41"/>
      <c r="AN41"/>
      <c r="AO41"/>
      <c r="AP41"/>
      <c r="AQ41"/>
    </row>
    <row r="42" spans="1:60" ht="13" x14ac:dyDescent="0.25">
      <c r="B42" s="143" t="s">
        <v>175</v>
      </c>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c r="AD42"/>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row>
    <row r="43" spans="1:60" ht="13" x14ac:dyDescent="0.25">
      <c r="B43" s="234" t="s">
        <v>97</v>
      </c>
      <c r="C43" s="106">
        <v>2009</v>
      </c>
      <c r="D43" s="106">
        <v>2010</v>
      </c>
      <c r="E43" s="106"/>
      <c r="F43" s="106">
        <v>2011</v>
      </c>
      <c r="G43" s="106"/>
      <c r="H43" s="106">
        <v>2012</v>
      </c>
      <c r="I43" s="106"/>
      <c r="J43" s="106">
        <v>2013</v>
      </c>
      <c r="K43" s="106"/>
      <c r="L43" s="106">
        <v>2014</v>
      </c>
      <c r="M43" s="106"/>
      <c r="N43" s="106">
        <v>2015</v>
      </c>
      <c r="O43" s="106"/>
      <c r="P43" s="106">
        <v>2016</v>
      </c>
      <c r="Q43" s="106"/>
      <c r="R43" s="106">
        <v>2017</v>
      </c>
      <c r="S43" s="106"/>
      <c r="T43" s="106">
        <v>2018</v>
      </c>
      <c r="U43" s="106"/>
      <c r="V43" s="106">
        <v>2019</v>
      </c>
      <c r="W43" s="106"/>
      <c r="X43" s="106">
        <v>2020</v>
      </c>
      <c r="Y43" s="106"/>
      <c r="Z43" s="106">
        <v>2021</v>
      </c>
      <c r="AA43" s="106"/>
      <c r="AB43" s="106">
        <v>2022</v>
      </c>
      <c r="AC43"/>
      <c r="AD43"/>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row>
    <row r="44" spans="1:60" ht="13" x14ac:dyDescent="0.25">
      <c r="B44" s="235"/>
      <c r="C44" s="144" t="s">
        <v>167</v>
      </c>
      <c r="D44" s="144" t="s">
        <v>168</v>
      </c>
      <c r="E44" s="144" t="s">
        <v>167</v>
      </c>
      <c r="F44" s="144" t="s">
        <v>168</v>
      </c>
      <c r="G44" s="144" t="s">
        <v>167</v>
      </c>
      <c r="H44" s="144" t="s">
        <v>168</v>
      </c>
      <c r="I44" s="144" t="s">
        <v>167</v>
      </c>
      <c r="J44" s="144" t="s">
        <v>168</v>
      </c>
      <c r="K44" s="144" t="s">
        <v>167</v>
      </c>
      <c r="L44" s="144" t="s">
        <v>168</v>
      </c>
      <c r="M44" s="144" t="s">
        <v>167</v>
      </c>
      <c r="N44" s="144" t="s">
        <v>168</v>
      </c>
      <c r="O44" s="144" t="s">
        <v>167</v>
      </c>
      <c r="P44" s="144" t="s">
        <v>168</v>
      </c>
      <c r="Q44" s="144" t="s">
        <v>167</v>
      </c>
      <c r="R44" s="144" t="s">
        <v>168</v>
      </c>
      <c r="S44" s="144" t="s">
        <v>167</v>
      </c>
      <c r="T44" s="144" t="s">
        <v>168</v>
      </c>
      <c r="U44" s="144" t="s">
        <v>167</v>
      </c>
      <c r="V44" s="144" t="s">
        <v>168</v>
      </c>
      <c r="W44" s="144" t="s">
        <v>167</v>
      </c>
      <c r="X44" s="144" t="s">
        <v>168</v>
      </c>
      <c r="Y44" s="144" t="s">
        <v>167</v>
      </c>
      <c r="Z44" s="144" t="s">
        <v>168</v>
      </c>
      <c r="AA44" s="144" t="s">
        <v>167</v>
      </c>
      <c r="AB44" s="144" t="s">
        <v>168</v>
      </c>
      <c r="AC44"/>
      <c r="AD44"/>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row>
    <row r="45" spans="1:60" x14ac:dyDescent="0.25">
      <c r="B45" s="145" t="s">
        <v>23</v>
      </c>
      <c r="C45" s="178">
        <v>92.935000000000002</v>
      </c>
      <c r="D45" s="178">
        <v>85.74</v>
      </c>
      <c r="E45" s="178">
        <v>87.814999999999998</v>
      </c>
      <c r="F45" s="178">
        <v>85.795000000000002</v>
      </c>
      <c r="G45" s="178">
        <v>78.45</v>
      </c>
      <c r="H45" s="178">
        <v>78.185000000000002</v>
      </c>
      <c r="I45" s="178">
        <v>82.43</v>
      </c>
      <c r="J45" s="178">
        <v>79.72</v>
      </c>
      <c r="K45" s="178" t="e">
        <v>#N/A</v>
      </c>
      <c r="L45" s="178">
        <v>81.8</v>
      </c>
      <c r="M45" s="178">
        <v>81.96</v>
      </c>
      <c r="N45" s="178">
        <v>85.482937618467915</v>
      </c>
      <c r="O45" s="178">
        <v>82.522439364860148</v>
      </c>
      <c r="P45" s="178">
        <v>81.155007749083964</v>
      </c>
      <c r="Q45" s="178">
        <v>68.197511198989773</v>
      </c>
      <c r="R45" s="178">
        <v>67.500013177913203</v>
      </c>
      <c r="S45" s="178" t="e">
        <v>#N/A</v>
      </c>
      <c r="T45" s="178">
        <v>55.578614903912587</v>
      </c>
      <c r="U45" s="179">
        <v>52.298474585963774</v>
      </c>
      <c r="V45" s="179">
        <v>50.623614281829013</v>
      </c>
      <c r="W45" s="179">
        <v>48.200220081805327</v>
      </c>
      <c r="X45" s="179">
        <v>46.044489437602699</v>
      </c>
      <c r="Y45" s="179">
        <v>42.324922175708963</v>
      </c>
      <c r="Z45" s="179">
        <v>43.044772339704174</v>
      </c>
      <c r="AA45" s="179">
        <v>45.229306898598985</v>
      </c>
      <c r="AB45" s="179">
        <v>45.921196885634018</v>
      </c>
      <c r="AC45"/>
      <c r="AD45"/>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row>
    <row r="46" spans="1:60" x14ac:dyDescent="0.25">
      <c r="B46" s="123" t="s">
        <v>25</v>
      </c>
      <c r="C46" s="178">
        <v>159.82</v>
      </c>
      <c r="D46" s="178">
        <v>176.96</v>
      </c>
      <c r="E46" s="178">
        <v>180.29000000000002</v>
      </c>
      <c r="F46" s="178">
        <v>186.685</v>
      </c>
      <c r="G46" s="178">
        <v>213.71</v>
      </c>
      <c r="H46" s="178">
        <v>226.83499999999998</v>
      </c>
      <c r="I46" s="178">
        <v>219.12</v>
      </c>
      <c r="J46" s="178">
        <v>215.41500000000002</v>
      </c>
      <c r="K46" s="178" t="e">
        <v>#N/A</v>
      </c>
      <c r="L46" s="178">
        <v>212</v>
      </c>
      <c r="M46" s="178">
        <v>203.08</v>
      </c>
      <c r="N46" s="178">
        <v>175.66629165517944</v>
      </c>
      <c r="O46" s="178">
        <v>174.12550814220685</v>
      </c>
      <c r="P46" s="178">
        <v>160.80905202598657</v>
      </c>
      <c r="Q46" s="178">
        <v>126.20742196823068</v>
      </c>
      <c r="R46" s="178">
        <v>123.87</v>
      </c>
      <c r="S46" s="178" t="e">
        <v>#N/A</v>
      </c>
      <c r="T46" s="179">
        <v>117.5377302021588</v>
      </c>
      <c r="U46" s="179">
        <v>114.83649600586428</v>
      </c>
      <c r="V46" s="179">
        <v>91.1411520099564</v>
      </c>
      <c r="W46" s="179">
        <v>79.975058213108881</v>
      </c>
      <c r="X46" s="179">
        <v>83.99342026976035</v>
      </c>
      <c r="Y46" s="179">
        <v>86.603173178217318</v>
      </c>
      <c r="Z46" s="179">
        <v>89.630815835088384</v>
      </c>
      <c r="AA46" s="179">
        <v>91.607388000199478</v>
      </c>
      <c r="AB46" s="179">
        <v>86.46661698634378</v>
      </c>
      <c r="AC46"/>
      <c r="AD46" s="177"/>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row>
    <row r="47" spans="1:60" x14ac:dyDescent="0.25">
      <c r="B47" s="123" t="s">
        <v>159</v>
      </c>
      <c r="C47" s="178">
        <v>303.60000000000002</v>
      </c>
      <c r="D47" s="178">
        <v>303.92499999999995</v>
      </c>
      <c r="E47" s="178">
        <v>278.09000000000003</v>
      </c>
      <c r="F47" s="178">
        <v>239.82499999999999</v>
      </c>
      <c r="G47" s="178">
        <v>198.685</v>
      </c>
      <c r="H47" s="178">
        <v>176.185</v>
      </c>
      <c r="I47" s="178">
        <v>164.14499999999998</v>
      </c>
      <c r="J47" s="178">
        <v>136.19999999999999</v>
      </c>
      <c r="K47" s="178" t="e">
        <v>#N/A</v>
      </c>
      <c r="L47" s="178">
        <v>149</v>
      </c>
      <c r="M47" s="178">
        <v>142.86452036728477</v>
      </c>
      <c r="N47" s="178">
        <v>128.50676181165548</v>
      </c>
      <c r="O47" s="178">
        <v>122.03675522793711</v>
      </c>
      <c r="P47" s="178">
        <v>99.383707357318485</v>
      </c>
      <c r="Q47" s="178">
        <v>100.71086868642411</v>
      </c>
      <c r="R47" s="178">
        <v>85.6</v>
      </c>
      <c r="S47" s="178" t="e">
        <v>#N/A</v>
      </c>
      <c r="T47" s="178">
        <v>69.652024145728916</v>
      </c>
      <c r="U47" s="178">
        <v>60</v>
      </c>
      <c r="V47" s="178">
        <v>58.297716251339722</v>
      </c>
      <c r="W47" s="178">
        <v>51.651356185175324</v>
      </c>
      <c r="X47" s="178">
        <v>52.022032063457047</v>
      </c>
      <c r="Y47" s="178">
        <v>44.453277901674952</v>
      </c>
      <c r="Z47" s="178">
        <v>40.060757963803184</v>
      </c>
      <c r="AA47" s="178">
        <v>44.652918931171698</v>
      </c>
      <c r="AB47" s="178">
        <v>45.45407539146526</v>
      </c>
      <c r="AC47"/>
      <c r="AD47"/>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row>
    <row r="48" spans="1:60" x14ac:dyDescent="0.25">
      <c r="B48" s="123" t="s">
        <v>164</v>
      </c>
      <c r="C48" s="178">
        <v>291.45999999999998</v>
      </c>
      <c r="D48" s="178">
        <v>283.08</v>
      </c>
      <c r="E48" s="178">
        <v>241.245</v>
      </c>
      <c r="F48" s="178">
        <v>224.17500000000001</v>
      </c>
      <c r="G48" s="178">
        <v>164.74</v>
      </c>
      <c r="H48" s="178">
        <v>154.77500000000001</v>
      </c>
      <c r="I48" s="178">
        <v>133.64500000000001</v>
      </c>
      <c r="J48" s="178">
        <v>123.67</v>
      </c>
      <c r="K48" s="178" t="e">
        <v>#N/A</v>
      </c>
      <c r="L48" s="178">
        <v>147.91999999999999</v>
      </c>
      <c r="M48" s="178">
        <v>142.19999999999999</v>
      </c>
      <c r="N48" s="178">
        <v>138.79147531914137</v>
      </c>
      <c r="O48" s="178">
        <v>133.03750910609369</v>
      </c>
      <c r="P48" s="178">
        <v>106.12507077882344</v>
      </c>
      <c r="Q48" s="178">
        <v>83.181289108097332</v>
      </c>
      <c r="R48" s="178">
        <v>55.5</v>
      </c>
      <c r="S48" s="178" t="e">
        <v>#N/A</v>
      </c>
      <c r="T48" s="178">
        <v>49</v>
      </c>
      <c r="U48" s="178">
        <v>46</v>
      </c>
      <c r="V48" s="178">
        <v>51.736310562333571</v>
      </c>
      <c r="W48" s="178">
        <v>47.183325703567618</v>
      </c>
      <c r="X48" s="178">
        <v>40.868281138029303</v>
      </c>
      <c r="Y48" s="178">
        <v>40.555389121400196</v>
      </c>
      <c r="Z48" s="178">
        <v>38.697028569611575</v>
      </c>
      <c r="AA48" s="178">
        <v>41.402367487231651</v>
      </c>
      <c r="AB48" s="178">
        <v>40.118475786083295</v>
      </c>
      <c r="AC48"/>
      <c r="AD48"/>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row>
    <row r="49" spans="2:60" x14ac:dyDescent="0.25">
      <c r="B49" s="123" t="s">
        <v>169</v>
      </c>
      <c r="C49" s="178"/>
      <c r="D49" s="178"/>
      <c r="E49" s="178"/>
      <c r="F49" s="178"/>
      <c r="G49" s="178"/>
      <c r="H49" s="178"/>
      <c r="I49" s="178"/>
      <c r="J49" s="178"/>
      <c r="K49" s="178"/>
      <c r="L49" s="178"/>
      <c r="M49" s="178"/>
      <c r="N49" s="178"/>
      <c r="O49" s="178"/>
      <c r="P49" s="178"/>
      <c r="Q49" s="178"/>
      <c r="R49" s="178"/>
      <c r="S49" s="178"/>
      <c r="T49" s="178">
        <v>288.17458242145301</v>
      </c>
      <c r="U49" s="178">
        <v>193.25676507317527</v>
      </c>
      <c r="V49" s="178">
        <v>190.9973909881929</v>
      </c>
      <c r="W49" s="178">
        <v>194.44511276642612</v>
      </c>
      <c r="X49" s="178">
        <v>157.58030405160375</v>
      </c>
      <c r="Y49" s="178">
        <v>139.03601089494359</v>
      </c>
      <c r="Z49" s="178">
        <v>141.18206439835865</v>
      </c>
      <c r="AA49" s="178">
        <v>141.1595228924316</v>
      </c>
      <c r="AB49" s="178">
        <v>153</v>
      </c>
      <c r="AC49"/>
      <c r="AD49"/>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row>
    <row r="50" spans="2:60" x14ac:dyDescent="0.25">
      <c r="B50" s="123" t="s">
        <v>170</v>
      </c>
      <c r="C50" s="178"/>
      <c r="D50" s="178"/>
      <c r="E50" s="178"/>
      <c r="F50" s="178"/>
      <c r="G50" s="178"/>
      <c r="H50" s="178"/>
      <c r="I50" s="178">
        <v>720.89288493727145</v>
      </c>
      <c r="J50" s="178">
        <v>706.11526697220756</v>
      </c>
      <c r="K50" s="178">
        <v>691.33764900714368</v>
      </c>
      <c r="L50" s="178">
        <v>607.04555170837068</v>
      </c>
      <c r="M50" s="178">
        <v>522.75345440959768</v>
      </c>
      <c r="N50" s="178">
        <v>531.39315407866877</v>
      </c>
      <c r="O50" s="178">
        <v>540.03285374773986</v>
      </c>
      <c r="P50" s="178">
        <v>501.62832948697633</v>
      </c>
      <c r="Q50" s="178">
        <v>463.22380522621279</v>
      </c>
      <c r="R50" s="178">
        <v>383.39901133777011</v>
      </c>
      <c r="S50" s="178">
        <v>303.57421744932742</v>
      </c>
      <c r="T50" s="178">
        <v>288.17458242145301</v>
      </c>
      <c r="U50" s="178"/>
      <c r="V50" s="178"/>
      <c r="W50" s="178"/>
      <c r="X50" s="178"/>
      <c r="Y50" s="178"/>
      <c r="Z50" s="178"/>
      <c r="AA50" s="178"/>
      <c r="AB50" s="178"/>
      <c r="AC50"/>
      <c r="AD50"/>
      <c r="AE50"/>
      <c r="AF50"/>
      <c r="AG50"/>
      <c r="AH50"/>
      <c r="AI50"/>
      <c r="AJ50"/>
      <c r="AK50"/>
      <c r="AL50"/>
      <c r="AM50"/>
      <c r="AN50"/>
      <c r="AO50"/>
      <c r="AP50"/>
      <c r="AQ50"/>
    </row>
    <row r="51" spans="2:60" x14ac:dyDescent="0.25">
      <c r="B51" s="123" t="s">
        <v>15</v>
      </c>
      <c r="C51" s="178"/>
      <c r="D51" s="178"/>
      <c r="E51" s="178"/>
      <c r="F51" s="178"/>
      <c r="G51" s="178"/>
      <c r="H51" s="178"/>
      <c r="I51" s="178"/>
      <c r="J51" s="178"/>
      <c r="K51" s="178"/>
      <c r="L51" s="178">
        <v>84.705637971108459</v>
      </c>
      <c r="M51" s="178">
        <v>77.019443743930267</v>
      </c>
      <c r="N51" s="178">
        <v>77.114352419411716</v>
      </c>
      <c r="O51" s="178">
        <v>86.593863367129103</v>
      </c>
      <c r="P51" s="178">
        <v>70.672658605634169</v>
      </c>
      <c r="Q51" s="178">
        <v>69.374037180008884</v>
      </c>
      <c r="R51" s="178">
        <v>71.324190107685325</v>
      </c>
      <c r="S51" s="178">
        <v>69.195068675258469</v>
      </c>
      <c r="T51" s="178">
        <v>60.46064135781991</v>
      </c>
      <c r="U51" s="178">
        <v>62.309705166232753</v>
      </c>
      <c r="V51" s="178">
        <v>69.724706904569175</v>
      </c>
      <c r="W51" s="178">
        <v>69.924135379899027</v>
      </c>
      <c r="X51" s="178">
        <v>75.055211453558314</v>
      </c>
      <c r="Y51" s="178">
        <v>76.600519078399998</v>
      </c>
      <c r="Z51" s="178">
        <v>67.477761304103865</v>
      </c>
      <c r="AA51" s="178">
        <v>67.79269618718773</v>
      </c>
      <c r="AB51" s="180">
        <v>73.718419107949344</v>
      </c>
      <c r="AC51"/>
      <c r="AD51"/>
      <c r="AE51"/>
      <c r="AF51"/>
      <c r="AG51"/>
      <c r="AH51"/>
      <c r="AI51"/>
      <c r="AJ51"/>
      <c r="AK51"/>
      <c r="AL51"/>
      <c r="AM51"/>
      <c r="AN51"/>
      <c r="AO51"/>
      <c r="AP51"/>
      <c r="AQ51"/>
    </row>
    <row r="52" spans="2:60" x14ac:dyDescent="0.25">
      <c r="B52" s="123" t="s">
        <v>16</v>
      </c>
      <c r="C52" s="178"/>
      <c r="D52" s="178"/>
      <c r="E52" s="178"/>
      <c r="F52" s="178"/>
      <c r="G52" s="178"/>
      <c r="H52" s="178"/>
      <c r="I52" s="178"/>
      <c r="J52" s="178"/>
      <c r="K52" s="178"/>
      <c r="L52" s="178">
        <v>68.560469425146948</v>
      </c>
      <c r="M52" s="178">
        <v>48.452658736809255</v>
      </c>
      <c r="N52" s="178">
        <v>42.503102959182655</v>
      </c>
      <c r="O52" s="178">
        <v>47.973337052433195</v>
      </c>
      <c r="P52" s="178">
        <v>46.289953280207392</v>
      </c>
      <c r="Q52" s="178">
        <v>51.586443058256471</v>
      </c>
      <c r="R52" s="178">
        <v>50.5049005246251</v>
      </c>
      <c r="S52" s="178">
        <v>53.015845227122085</v>
      </c>
      <c r="T52" s="178">
        <v>56.834729019572684</v>
      </c>
      <c r="U52" s="178">
        <v>58.463013819221288</v>
      </c>
      <c r="V52" s="178">
        <v>60.78248552243501</v>
      </c>
      <c r="W52" s="178">
        <v>61.134570038316184</v>
      </c>
      <c r="X52" s="178">
        <v>65.457231994730549</v>
      </c>
      <c r="Y52" s="178">
        <v>64.732833024000001</v>
      </c>
      <c r="Z52" s="178">
        <v>74.020083954865754</v>
      </c>
      <c r="AA52" s="178">
        <v>77.281050208540606</v>
      </c>
      <c r="AB52" s="180">
        <v>80.935848420306073</v>
      </c>
      <c r="AC52"/>
      <c r="AD52"/>
      <c r="AE52"/>
      <c r="AF52"/>
      <c r="AG52"/>
      <c r="AH52"/>
      <c r="AI52"/>
      <c r="AJ52"/>
      <c r="AK52"/>
      <c r="AL52"/>
      <c r="AM52"/>
      <c r="AN52"/>
      <c r="AO52"/>
      <c r="AP52"/>
      <c r="AQ52"/>
    </row>
    <row r="53" spans="2:60" x14ac:dyDescent="0.25">
      <c r="B53" s="147" t="s">
        <v>171</v>
      </c>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c r="AD53"/>
      <c r="AE53"/>
      <c r="AF53"/>
      <c r="AI53"/>
      <c r="AJ53"/>
      <c r="AK53"/>
      <c r="AL53"/>
      <c r="AM53"/>
      <c r="AN53"/>
      <c r="AO53"/>
      <c r="AP53"/>
      <c r="AQ53"/>
    </row>
    <row r="54" spans="2:60" x14ac:dyDescent="0.25">
      <c r="B54" s="24" t="s">
        <v>172</v>
      </c>
      <c r="C54" s="24"/>
      <c r="D54" s="148"/>
      <c r="E54" s="148"/>
      <c r="F54" s="148"/>
      <c r="G54" s="148"/>
      <c r="H54" s="148"/>
      <c r="I54" s="148"/>
      <c r="J54" s="148"/>
      <c r="K54" s="148"/>
      <c r="L54" s="148"/>
      <c r="M54" s="148"/>
      <c r="N54" s="148"/>
      <c r="O54" s="148"/>
      <c r="P54" s="148"/>
      <c r="Q54" s="148"/>
      <c r="R54" s="24"/>
      <c r="S54" s="150"/>
      <c r="T54" s="148"/>
      <c r="U54" s="148"/>
      <c r="V54" s="148"/>
      <c r="W54" s="24"/>
      <c r="X54" s="24"/>
      <c r="Y54" s="24"/>
      <c r="Z54" s="24"/>
      <c r="AA54" s="24"/>
      <c r="AB54" s="24"/>
      <c r="AC54"/>
      <c r="AD54"/>
      <c r="AE54"/>
      <c r="AF54"/>
      <c r="AG54"/>
      <c r="AH54"/>
      <c r="AI54"/>
      <c r="AJ54"/>
      <c r="AK54"/>
      <c r="AL54"/>
      <c r="AM54"/>
      <c r="AN54"/>
      <c r="AO54"/>
      <c r="AP54"/>
      <c r="AQ54"/>
    </row>
    <row r="55" spans="2:60" x14ac:dyDescent="0.25">
      <c r="B55" s="24" t="s">
        <v>173</v>
      </c>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c r="AD55"/>
      <c r="AE55"/>
      <c r="AF55"/>
      <c r="AG55"/>
      <c r="AH55"/>
      <c r="AI55"/>
      <c r="AJ55"/>
      <c r="AK55"/>
      <c r="AL55"/>
      <c r="AM55"/>
      <c r="AN55"/>
      <c r="AO55"/>
      <c r="AP55"/>
      <c r="AQ55"/>
    </row>
    <row r="56" spans="2:60" x14ac:dyDescent="0.25">
      <c r="C56" s="149"/>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c r="AD56"/>
      <c r="AE56"/>
      <c r="AF56"/>
      <c r="AG56"/>
      <c r="AH56"/>
      <c r="AI56"/>
      <c r="AJ56"/>
      <c r="AK56"/>
      <c r="AL56"/>
      <c r="AM56"/>
      <c r="AN56"/>
      <c r="AO56"/>
      <c r="AP56"/>
      <c r="AQ56"/>
    </row>
    <row r="57" spans="2:60" x14ac:dyDescent="0.25">
      <c r="C57" s="149"/>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c r="AD57"/>
      <c r="AE57"/>
      <c r="AF57"/>
      <c r="AG57"/>
      <c r="AH57"/>
      <c r="AI57"/>
      <c r="AJ57"/>
      <c r="AK57"/>
      <c r="AL57"/>
      <c r="AM57"/>
      <c r="AN57"/>
      <c r="AO57"/>
      <c r="AP57"/>
      <c r="AQ57"/>
    </row>
    <row r="58" spans="2:60" x14ac:dyDescent="0.25">
      <c r="C58" s="149"/>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c r="AD58"/>
      <c r="AE58"/>
      <c r="AF58"/>
      <c r="AG58"/>
      <c r="AH58"/>
      <c r="AI58"/>
      <c r="AJ58"/>
      <c r="AK58"/>
      <c r="AL58"/>
      <c r="AM58"/>
      <c r="AN58"/>
      <c r="AO58"/>
      <c r="AP58"/>
      <c r="AQ58"/>
    </row>
    <row r="59" spans="2:60" x14ac:dyDescent="0.25">
      <c r="C59" s="149"/>
      <c r="D59" s="141"/>
      <c r="E59" s="141"/>
      <c r="F59" s="141"/>
      <c r="G59" s="141"/>
      <c r="H59" s="141"/>
      <c r="I59" s="141"/>
      <c r="J59" s="141"/>
      <c r="K59" s="141"/>
      <c r="L59" s="141"/>
      <c r="M59" s="141"/>
      <c r="N59" s="141"/>
      <c r="O59" s="141"/>
      <c r="P59" s="141"/>
      <c r="Q59" s="141"/>
      <c r="R59" s="141"/>
      <c r="S59" s="141"/>
      <c r="T59" s="141"/>
      <c r="U59" s="141"/>
      <c r="V59" s="141"/>
      <c r="W59" s="141"/>
      <c r="X59" s="141"/>
      <c r="Y59" s="141"/>
      <c r="Z59" s="141"/>
      <c r="AA59" s="141"/>
      <c r="AB59" s="141"/>
      <c r="AC59"/>
      <c r="AD59"/>
      <c r="AE59"/>
      <c r="AF59"/>
      <c r="AG59"/>
      <c r="AH59"/>
      <c r="AI59"/>
      <c r="AJ59"/>
      <c r="AK59"/>
      <c r="AL59"/>
      <c r="AM59"/>
      <c r="AN59"/>
      <c r="AO59"/>
      <c r="AP59"/>
      <c r="AQ59"/>
    </row>
    <row r="60" spans="2:60" ht="13" x14ac:dyDescent="0.3">
      <c r="C60" s="149"/>
      <c r="D60" s="149"/>
      <c r="E60" s="149"/>
      <c r="F60" s="149"/>
      <c r="G60" s="149"/>
      <c r="H60" s="149"/>
      <c r="I60" s="149"/>
      <c r="J60" s="154"/>
      <c r="K60" s="154"/>
      <c r="L60" s="154"/>
      <c r="M60" s="154"/>
      <c r="N60" s="154"/>
      <c r="O60" s="154"/>
      <c r="P60" s="154"/>
      <c r="Q60" s="154"/>
      <c r="R60" s="154"/>
      <c r="S60" s="154"/>
      <c r="T60" s="154"/>
      <c r="U60" s="23"/>
      <c r="V60" s="149"/>
      <c r="W60" s="149"/>
      <c r="X60" s="149"/>
      <c r="Y60" s="149"/>
      <c r="AC60"/>
      <c r="AD60"/>
      <c r="AE60"/>
      <c r="AF60"/>
      <c r="AG60"/>
      <c r="AH60"/>
      <c r="AI60"/>
      <c r="AJ60"/>
      <c r="AK60"/>
      <c r="AL60"/>
      <c r="AM60"/>
      <c r="AN60"/>
      <c r="AO60"/>
      <c r="AP60"/>
      <c r="AQ60"/>
    </row>
    <row r="61" spans="2:60" x14ac:dyDescent="0.25">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AC61"/>
      <c r="AD61"/>
      <c r="AE61"/>
      <c r="AF61"/>
      <c r="AG61"/>
      <c r="AH61"/>
      <c r="AI61"/>
      <c r="AJ61"/>
      <c r="AK61"/>
      <c r="AL61"/>
      <c r="AM61"/>
      <c r="AN61"/>
      <c r="AO61"/>
      <c r="AP61"/>
      <c r="AQ61"/>
    </row>
    <row r="62" spans="2:60" x14ac:dyDescent="0.25">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AC62"/>
      <c r="AD62"/>
      <c r="AE62"/>
      <c r="AF62"/>
      <c r="AG62"/>
      <c r="AH62"/>
      <c r="AI62"/>
      <c r="AJ62"/>
      <c r="AK62"/>
      <c r="AL62"/>
      <c r="AM62"/>
      <c r="AN62"/>
      <c r="AO62"/>
      <c r="AP62"/>
      <c r="AQ62"/>
    </row>
    <row r="63" spans="2:60" ht="13" x14ac:dyDescent="0.3">
      <c r="C63" s="149"/>
      <c r="D63" s="149"/>
      <c r="E63" s="149"/>
      <c r="F63" s="149"/>
      <c r="G63" s="149"/>
      <c r="H63" s="149"/>
      <c r="I63" s="149"/>
      <c r="J63" s="154"/>
      <c r="K63" s="154"/>
      <c r="L63" s="154"/>
      <c r="M63" s="154"/>
      <c r="N63" s="154"/>
      <c r="O63" s="154"/>
      <c r="P63" s="154"/>
      <c r="Q63" s="154"/>
      <c r="R63" s="154"/>
      <c r="S63" s="154"/>
      <c r="T63" s="154"/>
      <c r="U63" s="23"/>
      <c r="V63" s="149"/>
      <c r="W63" s="149"/>
      <c r="X63" s="149"/>
      <c r="Y63" s="149"/>
      <c r="AC63"/>
      <c r="AD63"/>
      <c r="AE63"/>
      <c r="AF63"/>
      <c r="AG63"/>
      <c r="AH63"/>
      <c r="AI63"/>
      <c r="AJ63"/>
      <c r="AK63"/>
      <c r="AL63"/>
      <c r="AM63"/>
      <c r="AN63"/>
      <c r="AO63"/>
      <c r="AP63"/>
      <c r="AQ63"/>
    </row>
    <row r="64" spans="2:60" ht="13" x14ac:dyDescent="0.3">
      <c r="C64" s="149"/>
      <c r="D64" s="149"/>
      <c r="E64" s="149"/>
      <c r="F64" s="149"/>
      <c r="G64" s="149"/>
      <c r="H64" s="149"/>
      <c r="I64" s="149"/>
      <c r="J64" s="154"/>
      <c r="K64" s="154"/>
      <c r="L64" s="154"/>
      <c r="M64" s="154"/>
      <c r="N64" s="154"/>
      <c r="O64" s="154"/>
      <c r="P64" s="154"/>
      <c r="Q64" s="154"/>
      <c r="R64" s="154"/>
      <c r="S64" s="154"/>
      <c r="T64" s="154"/>
      <c r="U64" s="23"/>
      <c r="V64" s="149"/>
      <c r="W64" s="149"/>
      <c r="X64" s="149"/>
      <c r="Y64" s="149"/>
      <c r="AC64"/>
      <c r="AD64"/>
      <c r="AE64"/>
      <c r="AF64"/>
      <c r="AG64"/>
      <c r="AH64"/>
      <c r="AI64"/>
      <c r="AJ64"/>
      <c r="AK64"/>
      <c r="AL64"/>
      <c r="AM64"/>
      <c r="AN64"/>
      <c r="AO64"/>
      <c r="AP64"/>
      <c r="AQ64"/>
    </row>
    <row r="65" spans="3:43" ht="13" x14ac:dyDescent="0.3">
      <c r="C65" s="149"/>
      <c r="D65" s="149"/>
      <c r="E65" s="149"/>
      <c r="F65" s="149"/>
      <c r="G65" s="149"/>
      <c r="H65" s="149"/>
      <c r="I65" s="149"/>
      <c r="J65" s="154"/>
      <c r="K65" s="154"/>
      <c r="L65" s="154"/>
      <c r="M65" s="154"/>
      <c r="N65" s="154"/>
      <c r="O65" s="154"/>
      <c r="P65" s="154"/>
      <c r="Q65" s="154"/>
      <c r="R65" s="154"/>
      <c r="S65" s="154"/>
      <c r="T65" s="154"/>
      <c r="U65" s="23"/>
      <c r="V65" s="149"/>
      <c r="W65" s="149"/>
      <c r="X65" s="149"/>
      <c r="Y65" s="149"/>
      <c r="AC65"/>
      <c r="AD65"/>
      <c r="AE65"/>
      <c r="AF65"/>
      <c r="AG65"/>
      <c r="AH65"/>
      <c r="AI65"/>
      <c r="AJ65"/>
      <c r="AK65"/>
      <c r="AL65"/>
      <c r="AM65"/>
      <c r="AN65"/>
      <c r="AO65"/>
      <c r="AP65"/>
      <c r="AQ65"/>
    </row>
    <row r="66" spans="3:43" ht="13" x14ac:dyDescent="0.3">
      <c r="C66" s="149"/>
      <c r="D66" s="149"/>
      <c r="E66" s="149"/>
      <c r="F66" s="149"/>
      <c r="G66" s="149"/>
      <c r="H66" s="149"/>
      <c r="I66" s="149"/>
      <c r="J66" s="154"/>
      <c r="K66" s="154"/>
      <c r="L66" s="154"/>
      <c r="M66" s="154"/>
      <c r="N66" s="154"/>
      <c r="O66" s="154"/>
      <c r="P66" s="154"/>
      <c r="Q66" s="154"/>
      <c r="R66" s="154"/>
      <c r="S66" s="154"/>
      <c r="T66" s="154"/>
      <c r="U66" s="23"/>
      <c r="V66" s="149"/>
      <c r="W66" s="149"/>
      <c r="X66" s="149"/>
      <c r="Y66" s="149"/>
      <c r="AC66"/>
      <c r="AD66"/>
      <c r="AE66"/>
      <c r="AF66"/>
      <c r="AG66"/>
      <c r="AH66"/>
      <c r="AI66"/>
      <c r="AJ66"/>
      <c r="AK66"/>
      <c r="AL66"/>
      <c r="AM66"/>
      <c r="AN66"/>
      <c r="AO66"/>
      <c r="AP66"/>
      <c r="AQ66"/>
    </row>
    <row r="67" spans="3:43" ht="13" x14ac:dyDescent="0.3">
      <c r="C67" s="149"/>
      <c r="D67" s="149"/>
      <c r="E67" s="149"/>
      <c r="F67" s="149"/>
      <c r="G67" s="149"/>
      <c r="H67" s="149"/>
      <c r="I67" s="149"/>
      <c r="J67" s="154"/>
      <c r="K67" s="154"/>
      <c r="L67" s="154"/>
      <c r="M67" s="154"/>
      <c r="N67" s="154"/>
      <c r="O67" s="154"/>
      <c r="P67" s="154"/>
      <c r="Q67" s="154"/>
      <c r="R67" s="154"/>
      <c r="S67" s="154"/>
      <c r="T67" s="154"/>
      <c r="U67" s="23"/>
      <c r="V67" s="149"/>
      <c r="W67" s="149"/>
      <c r="X67" s="149"/>
      <c r="Y67" s="149"/>
      <c r="AC67"/>
      <c r="AD67"/>
      <c r="AE67"/>
      <c r="AF67"/>
      <c r="AG67"/>
      <c r="AH67"/>
      <c r="AI67"/>
      <c r="AJ67"/>
      <c r="AK67"/>
      <c r="AL67"/>
      <c r="AM67"/>
      <c r="AN67"/>
      <c r="AO67"/>
      <c r="AP67"/>
      <c r="AQ67"/>
    </row>
    <row r="68" spans="3:43" ht="13" x14ac:dyDescent="0.3">
      <c r="C68" s="149"/>
      <c r="D68" s="149"/>
      <c r="E68" s="149"/>
      <c r="F68" s="149"/>
      <c r="G68" s="149"/>
      <c r="H68" s="149"/>
      <c r="I68" s="149"/>
      <c r="J68" s="154"/>
      <c r="K68" s="154"/>
      <c r="L68" s="154"/>
      <c r="M68" s="154"/>
      <c r="N68" s="154"/>
      <c r="O68" s="154"/>
      <c r="P68" s="154"/>
      <c r="Q68" s="154"/>
      <c r="R68" s="154"/>
      <c r="S68" s="154"/>
      <c r="T68" s="154"/>
      <c r="U68" s="23"/>
      <c r="V68" s="149"/>
      <c r="W68" s="149"/>
      <c r="X68" s="149"/>
      <c r="Y68" s="149"/>
      <c r="AC68"/>
      <c r="AD68"/>
      <c r="AE68"/>
      <c r="AF68"/>
      <c r="AG68"/>
      <c r="AH68"/>
      <c r="AI68"/>
      <c r="AJ68"/>
      <c r="AK68"/>
      <c r="AL68"/>
      <c r="AM68"/>
      <c r="AN68"/>
      <c r="AO68"/>
      <c r="AP68"/>
      <c r="AQ68"/>
    </row>
    <row r="69" spans="3:43" ht="13" x14ac:dyDescent="0.3">
      <c r="C69" s="149"/>
      <c r="D69" s="149"/>
      <c r="E69" s="149"/>
      <c r="F69" s="149"/>
      <c r="G69" s="149"/>
      <c r="H69" s="149"/>
      <c r="I69" s="149"/>
      <c r="J69" s="154"/>
      <c r="K69" s="154"/>
      <c r="L69" s="154"/>
      <c r="M69" s="154"/>
      <c r="N69" s="154"/>
      <c r="O69" s="154"/>
      <c r="P69" s="154"/>
      <c r="Q69" s="154"/>
      <c r="R69" s="154"/>
      <c r="S69" s="154"/>
      <c r="T69" s="154"/>
      <c r="U69" s="23"/>
      <c r="V69" s="149"/>
      <c r="W69" s="149"/>
      <c r="X69" s="149"/>
      <c r="Y69" s="149"/>
      <c r="AC69"/>
      <c r="AD69"/>
      <c r="AE69"/>
      <c r="AF69"/>
      <c r="AG69"/>
      <c r="AH69"/>
      <c r="AI69"/>
      <c r="AJ69"/>
      <c r="AK69"/>
      <c r="AL69"/>
      <c r="AM69"/>
      <c r="AN69"/>
      <c r="AO69"/>
      <c r="AP69"/>
      <c r="AQ69"/>
    </row>
    <row r="70" spans="3:43" x14ac:dyDescent="0.25">
      <c r="C70" s="149"/>
      <c r="D70" s="149"/>
      <c r="E70" s="149"/>
      <c r="F70" s="149"/>
      <c r="G70" s="149"/>
      <c r="H70" s="149"/>
      <c r="I70" s="149"/>
      <c r="J70" s="149"/>
      <c r="K70" s="149"/>
      <c r="L70" s="149"/>
      <c r="M70" s="149"/>
      <c r="N70" s="149"/>
      <c r="O70" s="149"/>
      <c r="P70" s="149"/>
      <c r="Q70" s="149"/>
      <c r="R70" s="149"/>
      <c r="S70" s="149"/>
      <c r="T70" s="149"/>
      <c r="U70" s="149"/>
      <c r="V70" s="149"/>
      <c r="W70" s="149"/>
      <c r="AA70" s="153"/>
      <c r="AC70"/>
      <c r="AD70"/>
      <c r="AE70"/>
      <c r="AF70"/>
      <c r="AG70"/>
      <c r="AH70"/>
      <c r="AI70"/>
      <c r="AJ70"/>
      <c r="AK70"/>
      <c r="AL70"/>
      <c r="AM70"/>
      <c r="AN70"/>
      <c r="AO70"/>
      <c r="AP70"/>
      <c r="AQ70"/>
    </row>
    <row r="71" spans="3:43" x14ac:dyDescent="0.25">
      <c r="C71" s="149"/>
      <c r="D71" s="149"/>
      <c r="E71" s="149"/>
      <c r="F71" s="149"/>
      <c r="G71" s="149"/>
      <c r="H71" s="149"/>
      <c r="I71" s="149"/>
      <c r="J71" s="149"/>
      <c r="K71" s="149"/>
      <c r="L71" s="149"/>
      <c r="M71" s="149"/>
      <c r="N71" s="149"/>
      <c r="O71" s="149"/>
      <c r="P71" s="149"/>
      <c r="Q71" s="149"/>
      <c r="R71" s="149"/>
      <c r="S71" s="149"/>
      <c r="T71" s="149"/>
      <c r="U71" s="149"/>
      <c r="V71" s="149"/>
      <c r="W71" s="149"/>
      <c r="AC71"/>
      <c r="AD71"/>
      <c r="AE71"/>
      <c r="AF71"/>
      <c r="AG71"/>
      <c r="AH71"/>
      <c r="AI71"/>
      <c r="AJ71"/>
      <c r="AK71"/>
      <c r="AL71"/>
      <c r="AM71"/>
      <c r="AN71"/>
      <c r="AO71"/>
      <c r="AP71"/>
      <c r="AQ71"/>
    </row>
    <row r="72" spans="3:43" x14ac:dyDescent="0.25">
      <c r="C72" s="149"/>
      <c r="D72" s="149"/>
      <c r="E72" s="149"/>
      <c r="F72" s="149"/>
      <c r="G72" s="149"/>
      <c r="H72" s="149"/>
      <c r="I72" s="149"/>
      <c r="J72" s="149"/>
      <c r="K72" s="149"/>
      <c r="L72" s="149"/>
      <c r="M72" s="149"/>
      <c r="N72" s="149"/>
      <c r="O72" s="149"/>
      <c r="P72" s="149"/>
      <c r="Q72" s="149"/>
      <c r="R72" s="149"/>
      <c r="S72" s="149"/>
      <c r="T72" s="149"/>
      <c r="U72" s="149"/>
      <c r="V72" s="149"/>
      <c r="W72" s="149"/>
      <c r="AC72"/>
      <c r="AD72"/>
      <c r="AE72"/>
      <c r="AF72"/>
      <c r="AG72"/>
      <c r="AH72"/>
      <c r="AI72"/>
      <c r="AJ72"/>
      <c r="AK72"/>
      <c r="AL72"/>
      <c r="AM72"/>
      <c r="AN72"/>
      <c r="AO72"/>
      <c r="AP72"/>
      <c r="AQ72"/>
    </row>
    <row r="73" spans="3:43" x14ac:dyDescent="0.25">
      <c r="C73" s="149"/>
      <c r="D73" s="149"/>
      <c r="E73" s="149"/>
      <c r="F73" s="149"/>
      <c r="G73" s="149"/>
      <c r="H73" s="149"/>
      <c r="I73" s="149"/>
      <c r="J73" s="149"/>
      <c r="K73" s="149"/>
      <c r="L73" s="149"/>
      <c r="M73" s="149"/>
      <c r="N73" s="149"/>
      <c r="O73" s="149"/>
      <c r="P73" s="149"/>
      <c r="Q73" s="149"/>
      <c r="R73" s="149"/>
      <c r="S73" s="149"/>
      <c r="T73" s="149"/>
      <c r="U73" s="149"/>
      <c r="V73" s="149"/>
      <c r="W73" s="149"/>
      <c r="AC73"/>
      <c r="AD73"/>
      <c r="AE73"/>
      <c r="AF73"/>
      <c r="AG73"/>
      <c r="AH73"/>
      <c r="AI73"/>
      <c r="AJ73"/>
      <c r="AK73"/>
      <c r="AL73"/>
      <c r="AM73"/>
      <c r="AN73"/>
      <c r="AO73"/>
      <c r="AP73"/>
      <c r="AQ73"/>
    </row>
    <row r="74" spans="3:43" x14ac:dyDescent="0.25">
      <c r="C74" s="149"/>
      <c r="D74" s="149"/>
      <c r="E74" s="149"/>
      <c r="F74" s="149"/>
      <c r="G74" s="149"/>
      <c r="H74" s="149"/>
      <c r="I74" s="149"/>
      <c r="J74" s="149"/>
      <c r="K74" s="149"/>
      <c r="L74" s="149"/>
      <c r="M74" s="149"/>
      <c r="N74" s="149"/>
      <c r="O74" s="149"/>
      <c r="P74" s="149"/>
      <c r="Q74" s="149"/>
      <c r="R74" s="149"/>
      <c r="S74" s="149"/>
      <c r="T74" s="149"/>
      <c r="U74" s="149"/>
      <c r="V74" s="149"/>
      <c r="W74" s="149"/>
      <c r="AC74"/>
      <c r="AD74"/>
      <c r="AE74"/>
      <c r="AF74"/>
      <c r="AG74"/>
      <c r="AH74"/>
      <c r="AI74"/>
      <c r="AJ74"/>
      <c r="AK74"/>
      <c r="AL74"/>
      <c r="AM74"/>
      <c r="AN74"/>
      <c r="AO74"/>
      <c r="AP74"/>
      <c r="AQ74"/>
    </row>
    <row r="75" spans="3:43" x14ac:dyDescent="0.25">
      <c r="C75" s="149"/>
      <c r="D75" s="149"/>
      <c r="E75" s="149"/>
      <c r="F75" s="149"/>
      <c r="G75" s="149"/>
      <c r="H75" s="149"/>
      <c r="I75" s="149"/>
      <c r="J75" s="149"/>
      <c r="K75" s="149"/>
      <c r="L75" s="149"/>
      <c r="M75" s="149"/>
      <c r="N75" s="149"/>
      <c r="O75" s="149"/>
      <c r="P75" s="149"/>
      <c r="Q75" s="149"/>
      <c r="R75" s="149"/>
      <c r="S75" s="149"/>
      <c r="T75" s="149"/>
      <c r="U75" s="149"/>
      <c r="V75" s="149"/>
      <c r="W75" s="149"/>
      <c r="AC75"/>
      <c r="AD75"/>
      <c r="AE75"/>
      <c r="AF75"/>
      <c r="AG75"/>
      <c r="AH75"/>
      <c r="AI75"/>
      <c r="AJ75"/>
      <c r="AK75"/>
      <c r="AL75"/>
      <c r="AM75"/>
      <c r="AN75"/>
      <c r="AO75"/>
      <c r="AP75"/>
      <c r="AQ75"/>
    </row>
    <row r="76" spans="3:43" x14ac:dyDescent="0.25">
      <c r="C76" s="149"/>
      <c r="D76" s="149"/>
      <c r="E76" s="149"/>
      <c r="F76" s="149"/>
      <c r="G76" s="149"/>
      <c r="H76" s="149"/>
      <c r="I76" s="149"/>
      <c r="J76" s="149"/>
      <c r="K76" s="149"/>
      <c r="L76" s="149"/>
      <c r="M76" s="149"/>
      <c r="N76" s="149"/>
      <c r="O76" s="149"/>
      <c r="P76" s="149"/>
      <c r="Q76" s="149"/>
      <c r="R76" s="149"/>
      <c r="S76" s="149"/>
      <c r="T76" s="149"/>
      <c r="U76" s="149"/>
      <c r="V76" s="149"/>
      <c r="W76" s="149"/>
      <c r="AC76"/>
      <c r="AD76"/>
      <c r="AE76"/>
      <c r="AF76"/>
      <c r="AG76"/>
      <c r="AH76"/>
      <c r="AI76"/>
      <c r="AJ76"/>
      <c r="AK76"/>
      <c r="AL76"/>
      <c r="AM76"/>
      <c r="AN76"/>
      <c r="AO76"/>
      <c r="AP76"/>
      <c r="AQ76"/>
    </row>
    <row r="77" spans="3:43" x14ac:dyDescent="0.25">
      <c r="C77" s="149"/>
      <c r="D77" s="149"/>
      <c r="E77" s="149"/>
      <c r="F77" s="149"/>
      <c r="G77" s="149"/>
      <c r="H77" s="149"/>
      <c r="I77" s="149"/>
      <c r="J77" s="149"/>
      <c r="K77" s="149"/>
      <c r="L77" s="149"/>
      <c r="M77" s="149"/>
      <c r="N77" s="149"/>
      <c r="O77" s="149"/>
      <c r="P77" s="149"/>
      <c r="Q77" s="149"/>
      <c r="R77" s="149"/>
      <c r="S77" s="149"/>
      <c r="T77" s="149"/>
      <c r="U77" s="149"/>
      <c r="V77" s="149"/>
      <c r="W77" s="149"/>
      <c r="AC77"/>
      <c r="AD77"/>
      <c r="AE77"/>
      <c r="AF77"/>
      <c r="AG77"/>
      <c r="AH77"/>
      <c r="AI77"/>
      <c r="AJ77"/>
      <c r="AK77"/>
      <c r="AL77"/>
      <c r="AM77"/>
      <c r="AN77"/>
      <c r="AO77"/>
      <c r="AP77"/>
      <c r="AQ77"/>
    </row>
    <row r="78" spans="3:43" x14ac:dyDescent="0.25">
      <c r="AD78"/>
      <c r="AE78"/>
      <c r="AF78"/>
      <c r="AG78"/>
      <c r="AH78"/>
      <c r="AI78"/>
      <c r="AJ78"/>
      <c r="AK78"/>
      <c r="AL78"/>
      <c r="AM78"/>
      <c r="AN78"/>
      <c r="AO78"/>
      <c r="AP78"/>
      <c r="AQ78"/>
    </row>
    <row r="79" spans="3:43" x14ac:dyDescent="0.25">
      <c r="AC79"/>
      <c r="AD79"/>
      <c r="AE79"/>
      <c r="AF79"/>
      <c r="AG79"/>
      <c r="AH79"/>
      <c r="AI79"/>
      <c r="AJ79"/>
      <c r="AK79"/>
      <c r="AL79"/>
      <c r="AM79"/>
      <c r="AN79"/>
      <c r="AO79"/>
      <c r="AP79"/>
      <c r="AQ79"/>
    </row>
    <row r="80" spans="3:43" x14ac:dyDescent="0.25">
      <c r="C80" s="149"/>
      <c r="D80" s="149"/>
      <c r="E80" s="149"/>
      <c r="F80" s="149"/>
      <c r="G80" s="149"/>
      <c r="H80" s="149"/>
      <c r="I80" s="149"/>
      <c r="J80" s="149"/>
      <c r="K80" s="149"/>
      <c r="L80" s="149"/>
      <c r="M80" s="149"/>
      <c r="N80" s="149"/>
      <c r="O80" s="149"/>
      <c r="P80" s="149"/>
      <c r="Q80" s="149"/>
      <c r="R80" s="149"/>
      <c r="T80" s="149"/>
      <c r="U80" s="149"/>
      <c r="V80" s="149"/>
      <c r="W80" s="149"/>
      <c r="X80" s="149"/>
      <c r="Y80" s="149"/>
      <c r="Z80" s="149"/>
      <c r="AA80" s="149"/>
      <c r="AB80" s="149"/>
      <c r="AC80" s="149"/>
      <c r="AD80"/>
      <c r="AE80"/>
      <c r="AF80"/>
      <c r="AG80"/>
      <c r="AH80"/>
      <c r="AI80"/>
      <c r="AJ80"/>
      <c r="AK80"/>
      <c r="AL80"/>
      <c r="AM80"/>
      <c r="AN80"/>
      <c r="AO80"/>
      <c r="AP80"/>
      <c r="AQ80"/>
    </row>
    <row r="81" spans="3:43" x14ac:dyDescent="0.25">
      <c r="C81" s="149"/>
      <c r="D81" s="149"/>
      <c r="E81" s="149"/>
      <c r="F81" s="149"/>
      <c r="G81" s="149"/>
      <c r="H81" s="149"/>
      <c r="I81" s="149"/>
      <c r="J81" s="149"/>
      <c r="K81" s="149"/>
      <c r="L81" s="149"/>
      <c r="M81" s="149"/>
      <c r="N81" s="149"/>
      <c r="O81" s="149"/>
      <c r="P81" s="149"/>
      <c r="Q81" s="149"/>
      <c r="R81" s="149"/>
      <c r="T81" s="149"/>
      <c r="U81" s="149"/>
      <c r="V81" s="149"/>
      <c r="W81" s="149"/>
      <c r="X81" s="149"/>
      <c r="Y81" s="149"/>
      <c r="Z81" s="149"/>
      <c r="AA81" s="149"/>
      <c r="AB81" s="149"/>
      <c r="AC81"/>
      <c r="AD81"/>
      <c r="AE81"/>
      <c r="AF81"/>
      <c r="AG81"/>
      <c r="AH81"/>
      <c r="AI81"/>
      <c r="AJ81"/>
      <c r="AK81"/>
      <c r="AL81"/>
      <c r="AM81"/>
      <c r="AN81"/>
      <c r="AO81"/>
      <c r="AP81"/>
      <c r="AQ81"/>
    </row>
    <row r="82" spans="3:43" x14ac:dyDescent="0.25">
      <c r="C82" s="149"/>
      <c r="D82" s="149"/>
      <c r="E82" s="149"/>
      <c r="F82" s="149"/>
      <c r="G82" s="149"/>
      <c r="H82" s="149"/>
      <c r="I82" s="149"/>
      <c r="J82" s="149"/>
      <c r="K82" s="149"/>
      <c r="L82" s="149"/>
      <c r="M82" s="149"/>
      <c r="N82" s="149"/>
      <c r="O82" s="149"/>
      <c r="P82" s="149"/>
      <c r="Q82" s="149"/>
      <c r="R82" s="149"/>
      <c r="T82" s="149"/>
      <c r="U82" s="149"/>
      <c r="V82" s="149"/>
      <c r="W82" s="149"/>
      <c r="X82" s="149"/>
      <c r="Y82" s="149"/>
      <c r="Z82" s="149"/>
      <c r="AA82" s="149"/>
      <c r="AB82" s="149"/>
      <c r="AC82"/>
      <c r="AD82"/>
      <c r="AE82"/>
      <c r="AF82"/>
      <c r="AG82"/>
      <c r="AH82"/>
      <c r="AI82"/>
      <c r="AJ82"/>
      <c r="AK82"/>
      <c r="AL82"/>
      <c r="AM82"/>
      <c r="AN82"/>
      <c r="AO82"/>
      <c r="AP82"/>
      <c r="AQ82"/>
    </row>
    <row r="83" spans="3:43" x14ac:dyDescent="0.25">
      <c r="C83" s="149"/>
      <c r="D83" s="149"/>
      <c r="E83" s="149"/>
      <c r="F83" s="149"/>
      <c r="G83" s="149"/>
      <c r="H83" s="149"/>
      <c r="I83" s="149"/>
      <c r="J83" s="149"/>
      <c r="K83" s="149"/>
      <c r="L83" s="149"/>
      <c r="M83" s="149"/>
      <c r="N83" s="149"/>
      <c r="O83" s="149"/>
      <c r="P83" s="149"/>
      <c r="Q83" s="149"/>
      <c r="R83" s="149"/>
      <c r="T83" s="149"/>
      <c r="U83" s="149"/>
      <c r="V83" s="149"/>
      <c r="W83" s="149"/>
      <c r="X83" s="149"/>
      <c r="Y83" s="149"/>
      <c r="Z83" s="149"/>
      <c r="AA83" s="149"/>
      <c r="AB83" s="149"/>
      <c r="AC83"/>
      <c r="AD83"/>
      <c r="AE83"/>
      <c r="AF83"/>
      <c r="AG83"/>
      <c r="AH83"/>
      <c r="AI83"/>
      <c r="AJ83"/>
      <c r="AK83"/>
      <c r="AL83"/>
      <c r="AM83"/>
      <c r="AN83"/>
      <c r="AO83"/>
      <c r="AP83"/>
      <c r="AQ83"/>
    </row>
    <row r="84" spans="3:43" x14ac:dyDescent="0.25">
      <c r="P84" s="132"/>
      <c r="Q84" s="132"/>
      <c r="R84" s="132"/>
      <c r="S84" s="132"/>
      <c r="T84" s="132"/>
      <c r="U84" s="132"/>
      <c r="V84" s="132"/>
      <c r="W84" s="132"/>
      <c r="AC84"/>
      <c r="AD84"/>
      <c r="AE84"/>
      <c r="AF84"/>
      <c r="AG84"/>
      <c r="AH84"/>
      <c r="AI84"/>
      <c r="AJ84"/>
      <c r="AK84"/>
      <c r="AL84"/>
      <c r="AM84"/>
      <c r="AN84"/>
      <c r="AO84"/>
      <c r="AP84"/>
      <c r="AQ84"/>
    </row>
    <row r="85" spans="3:43" x14ac:dyDescent="0.25">
      <c r="P85" s="132"/>
      <c r="Q85" s="132"/>
      <c r="R85" s="132"/>
      <c r="S85" s="132"/>
      <c r="T85" s="132"/>
      <c r="U85" s="132"/>
      <c r="V85" s="132"/>
      <c r="W85" s="132"/>
      <c r="AC85"/>
      <c r="AD85"/>
      <c r="AE85"/>
      <c r="AF85"/>
      <c r="AG85"/>
      <c r="AH85"/>
      <c r="AI85"/>
      <c r="AJ85"/>
      <c r="AK85"/>
      <c r="AL85"/>
      <c r="AM85"/>
      <c r="AN85"/>
      <c r="AO85"/>
      <c r="AP85"/>
      <c r="AQ85"/>
    </row>
    <row r="86" spans="3:43" x14ac:dyDescent="0.25">
      <c r="P86" s="132"/>
      <c r="Q86" s="132"/>
      <c r="R86" s="132"/>
      <c r="S86" s="132"/>
      <c r="T86" s="132"/>
      <c r="U86" s="132"/>
      <c r="V86" s="132"/>
      <c r="W86" s="132"/>
      <c r="AC86"/>
      <c r="AD86"/>
      <c r="AE86"/>
      <c r="AF86"/>
      <c r="AG86"/>
      <c r="AH86"/>
      <c r="AI86"/>
      <c r="AJ86"/>
      <c r="AK86"/>
      <c r="AL86"/>
      <c r="AM86"/>
      <c r="AN86"/>
      <c r="AO86"/>
      <c r="AP86"/>
      <c r="AQ86"/>
    </row>
    <row r="87" spans="3:43" x14ac:dyDescent="0.25">
      <c r="P87" s="132"/>
      <c r="Q87" s="132"/>
      <c r="R87" s="132"/>
      <c r="S87" s="132"/>
      <c r="T87" s="132"/>
      <c r="U87" s="132"/>
      <c r="V87" s="132"/>
      <c r="W87" s="132"/>
      <c r="AC87"/>
      <c r="AD87"/>
      <c r="AE87"/>
      <c r="AF87"/>
      <c r="AG87"/>
      <c r="AH87"/>
      <c r="AI87"/>
      <c r="AJ87"/>
      <c r="AK87"/>
      <c r="AL87"/>
      <c r="AM87"/>
      <c r="AN87"/>
      <c r="AO87"/>
      <c r="AP87"/>
      <c r="AQ87"/>
    </row>
    <row r="88" spans="3:43" x14ac:dyDescent="0.25">
      <c r="P88" s="132"/>
      <c r="Q88" s="132"/>
      <c r="R88" s="132"/>
      <c r="S88" s="132"/>
      <c r="T88" s="132"/>
      <c r="U88" s="132"/>
      <c r="V88" s="132"/>
      <c r="W88" s="132"/>
      <c r="AC88"/>
      <c r="AD88"/>
      <c r="AE88"/>
      <c r="AF88"/>
      <c r="AG88"/>
      <c r="AH88"/>
      <c r="AI88"/>
      <c r="AJ88"/>
      <c r="AK88"/>
      <c r="AL88"/>
      <c r="AM88"/>
      <c r="AN88"/>
      <c r="AO88"/>
      <c r="AP88"/>
      <c r="AQ88"/>
    </row>
    <row r="89" spans="3:43" x14ac:dyDescent="0.25">
      <c r="P89" s="132"/>
      <c r="Q89" s="132"/>
      <c r="R89" s="132"/>
      <c r="S89" s="132"/>
      <c r="T89" s="132"/>
      <c r="U89" s="132"/>
      <c r="V89" s="132"/>
      <c r="W89" s="132"/>
      <c r="AC89"/>
      <c r="AD89"/>
      <c r="AE89"/>
      <c r="AF89"/>
      <c r="AG89"/>
      <c r="AH89"/>
      <c r="AI89"/>
      <c r="AJ89"/>
      <c r="AK89"/>
      <c r="AL89"/>
      <c r="AM89"/>
      <c r="AN89"/>
      <c r="AO89"/>
      <c r="AP89"/>
      <c r="AQ89"/>
    </row>
    <row r="90" spans="3:43" x14ac:dyDescent="0.25">
      <c r="P90" s="132"/>
      <c r="Q90" s="132"/>
      <c r="R90" s="132"/>
      <c r="S90" s="132"/>
      <c r="T90" s="132"/>
      <c r="U90" s="132"/>
      <c r="V90" s="132"/>
      <c r="W90" s="132"/>
      <c r="AC90"/>
      <c r="AD90"/>
      <c r="AE90"/>
      <c r="AF90"/>
      <c r="AG90"/>
      <c r="AH90"/>
      <c r="AI90"/>
      <c r="AJ90"/>
      <c r="AK90"/>
      <c r="AL90"/>
      <c r="AM90"/>
      <c r="AN90"/>
      <c r="AO90"/>
      <c r="AP90"/>
      <c r="AQ90"/>
    </row>
    <row r="91" spans="3:43" x14ac:dyDescent="0.25">
      <c r="P91" s="132"/>
      <c r="Q91" s="132"/>
      <c r="R91" s="132"/>
      <c r="S91" s="132"/>
      <c r="T91" s="132"/>
      <c r="U91" s="132"/>
      <c r="V91" s="132"/>
      <c r="W91" s="132"/>
      <c r="AC91"/>
      <c r="AD91"/>
      <c r="AE91"/>
      <c r="AF91"/>
      <c r="AG91"/>
      <c r="AH91"/>
      <c r="AI91"/>
      <c r="AJ91"/>
      <c r="AK91"/>
      <c r="AL91"/>
      <c r="AM91"/>
      <c r="AN91"/>
      <c r="AO91"/>
      <c r="AP91"/>
      <c r="AQ91"/>
    </row>
    <row r="92" spans="3:43" x14ac:dyDescent="0.25">
      <c r="P92" s="132"/>
      <c r="Q92" s="132"/>
      <c r="R92" s="132"/>
      <c r="S92" s="132"/>
      <c r="T92" s="132"/>
      <c r="U92" s="132"/>
      <c r="V92" s="132"/>
      <c r="W92" s="132"/>
      <c r="AC92"/>
      <c r="AD92"/>
      <c r="AE92"/>
      <c r="AF92"/>
      <c r="AG92"/>
      <c r="AH92"/>
      <c r="AI92"/>
      <c r="AJ92"/>
      <c r="AK92"/>
      <c r="AL92"/>
      <c r="AM92"/>
      <c r="AN92"/>
      <c r="AO92"/>
      <c r="AP92"/>
      <c r="AQ92"/>
    </row>
    <row r="93" spans="3:43" x14ac:dyDescent="0.25">
      <c r="P93" s="132"/>
      <c r="Q93" s="132"/>
      <c r="R93" s="132"/>
      <c r="S93" s="132"/>
      <c r="T93" s="132"/>
      <c r="U93" s="132"/>
      <c r="V93" s="132"/>
      <c r="W93" s="132"/>
      <c r="AC93"/>
      <c r="AD93"/>
      <c r="AE93"/>
      <c r="AF93"/>
      <c r="AG93"/>
      <c r="AH93"/>
      <c r="AI93"/>
      <c r="AJ93"/>
      <c r="AK93"/>
      <c r="AL93"/>
      <c r="AM93"/>
      <c r="AN93"/>
      <c r="AO93"/>
      <c r="AP93"/>
      <c r="AQ93"/>
    </row>
    <row r="94" spans="3:43" x14ac:dyDescent="0.25">
      <c r="P94" s="132"/>
      <c r="Q94" s="132"/>
      <c r="R94" s="132"/>
      <c r="S94" s="132"/>
      <c r="T94" s="132"/>
      <c r="U94" s="132"/>
      <c r="V94" s="132"/>
      <c r="W94" s="132"/>
      <c r="AC94"/>
      <c r="AD94"/>
      <c r="AE94"/>
      <c r="AF94"/>
      <c r="AG94"/>
      <c r="AH94"/>
      <c r="AI94"/>
      <c r="AJ94"/>
      <c r="AK94"/>
      <c r="AL94"/>
      <c r="AM94"/>
      <c r="AN94"/>
      <c r="AO94"/>
      <c r="AP94"/>
      <c r="AQ94"/>
    </row>
    <row r="95" spans="3:43" x14ac:dyDescent="0.25">
      <c r="P95" s="132"/>
      <c r="Q95" s="132"/>
      <c r="R95" s="132"/>
      <c r="S95" s="132"/>
      <c r="T95" s="132"/>
      <c r="U95" s="132"/>
      <c r="V95" s="132"/>
      <c r="W95" s="132"/>
      <c r="AC95"/>
      <c r="AD95"/>
      <c r="AE95"/>
      <c r="AF95"/>
      <c r="AG95"/>
      <c r="AH95"/>
      <c r="AI95"/>
      <c r="AJ95"/>
      <c r="AK95"/>
      <c r="AL95"/>
      <c r="AM95"/>
      <c r="AN95"/>
      <c r="AO95"/>
      <c r="AP95"/>
      <c r="AQ95"/>
    </row>
    <row r="96" spans="3:43" x14ac:dyDescent="0.25">
      <c r="P96" s="132"/>
      <c r="Q96" s="132"/>
      <c r="R96" s="132"/>
      <c r="S96" s="132"/>
      <c r="T96" s="132"/>
      <c r="U96" s="132"/>
      <c r="V96" s="132"/>
      <c r="W96" s="132"/>
      <c r="AC96"/>
      <c r="AD96"/>
      <c r="AE96"/>
      <c r="AF96"/>
      <c r="AG96"/>
      <c r="AH96"/>
      <c r="AI96"/>
      <c r="AJ96"/>
      <c r="AK96"/>
      <c r="AL96"/>
      <c r="AM96"/>
      <c r="AN96"/>
      <c r="AO96"/>
      <c r="AP96"/>
      <c r="AQ96"/>
    </row>
    <row r="97" spans="16:43" x14ac:dyDescent="0.25">
      <c r="P97" s="132"/>
      <c r="Q97" s="132"/>
      <c r="R97" s="132"/>
      <c r="S97" s="132"/>
      <c r="T97" s="132"/>
      <c r="U97" s="132"/>
      <c r="V97" s="132"/>
      <c r="W97" s="132"/>
      <c r="AC97"/>
      <c r="AD97"/>
      <c r="AE97"/>
      <c r="AF97"/>
      <c r="AG97"/>
      <c r="AH97"/>
      <c r="AI97"/>
      <c r="AJ97"/>
      <c r="AK97"/>
      <c r="AL97"/>
      <c r="AM97"/>
      <c r="AN97"/>
      <c r="AO97"/>
      <c r="AP97"/>
      <c r="AQ97"/>
    </row>
    <row r="98" spans="16:43" x14ac:dyDescent="0.25">
      <c r="P98" s="132"/>
      <c r="Q98" s="132"/>
      <c r="R98" s="132"/>
      <c r="S98" s="132"/>
      <c r="T98" s="132"/>
      <c r="U98" s="132"/>
      <c r="V98" s="132"/>
      <c r="W98" s="132"/>
      <c r="AC98"/>
      <c r="AD98"/>
      <c r="AE98"/>
      <c r="AF98"/>
      <c r="AG98"/>
      <c r="AH98"/>
      <c r="AI98"/>
      <c r="AJ98"/>
      <c r="AK98"/>
      <c r="AL98"/>
      <c r="AM98"/>
      <c r="AN98"/>
      <c r="AO98"/>
      <c r="AP98"/>
      <c r="AQ98"/>
    </row>
    <row r="99" spans="16:43" x14ac:dyDescent="0.25">
      <c r="P99" s="132"/>
      <c r="Q99" s="132"/>
      <c r="R99" s="132"/>
      <c r="S99" s="132"/>
      <c r="T99" s="132"/>
      <c r="U99" s="132"/>
      <c r="V99" s="132"/>
      <c r="W99" s="132"/>
      <c r="AC99"/>
      <c r="AD99"/>
      <c r="AE99"/>
      <c r="AF99"/>
      <c r="AG99"/>
      <c r="AH99"/>
      <c r="AI99"/>
      <c r="AJ99"/>
      <c r="AK99"/>
      <c r="AL99"/>
      <c r="AM99"/>
      <c r="AN99"/>
      <c r="AO99"/>
      <c r="AP99"/>
      <c r="AQ99"/>
    </row>
    <row r="100" spans="16:43" x14ac:dyDescent="0.25">
      <c r="P100" s="132"/>
      <c r="Q100" s="132"/>
      <c r="R100" s="132"/>
      <c r="S100" s="132"/>
      <c r="T100" s="132"/>
      <c r="U100" s="132"/>
      <c r="V100" s="132"/>
      <c r="W100" s="132"/>
      <c r="AC100"/>
      <c r="AD100"/>
      <c r="AE100"/>
      <c r="AF100"/>
      <c r="AG100"/>
      <c r="AH100"/>
      <c r="AI100"/>
      <c r="AJ100"/>
      <c r="AK100"/>
      <c r="AL100"/>
      <c r="AM100"/>
      <c r="AN100"/>
      <c r="AO100"/>
      <c r="AP100"/>
      <c r="AQ100"/>
    </row>
    <row r="101" spans="16:43" x14ac:dyDescent="0.25">
      <c r="P101" s="132"/>
      <c r="Q101" s="132"/>
      <c r="R101" s="132"/>
      <c r="S101" s="132"/>
      <c r="T101" s="132"/>
      <c r="U101" s="132"/>
      <c r="V101" s="132"/>
      <c r="W101" s="132"/>
      <c r="AC101"/>
      <c r="AD101"/>
      <c r="AE101"/>
      <c r="AF101"/>
      <c r="AG101"/>
      <c r="AH101"/>
      <c r="AI101"/>
      <c r="AJ101"/>
      <c r="AK101"/>
      <c r="AL101"/>
      <c r="AM101"/>
      <c r="AN101"/>
      <c r="AO101"/>
      <c r="AP101"/>
      <c r="AQ101"/>
    </row>
    <row r="102" spans="16:43" x14ac:dyDescent="0.25">
      <c r="P102" s="132"/>
      <c r="Q102" s="132"/>
      <c r="R102" s="132"/>
      <c r="S102" s="132"/>
      <c r="T102" s="132"/>
      <c r="U102" s="132"/>
      <c r="V102" s="132"/>
      <c r="W102" s="132"/>
      <c r="AC102"/>
      <c r="AD102"/>
      <c r="AE102"/>
      <c r="AF102"/>
      <c r="AG102"/>
      <c r="AH102"/>
      <c r="AI102"/>
      <c r="AJ102"/>
      <c r="AK102"/>
      <c r="AL102"/>
      <c r="AM102"/>
      <c r="AN102"/>
      <c r="AO102"/>
      <c r="AP102"/>
      <c r="AQ102"/>
    </row>
    <row r="103" spans="16:43" x14ac:dyDescent="0.25">
      <c r="P103" s="132"/>
      <c r="Q103" s="132"/>
      <c r="R103" s="132"/>
      <c r="S103" s="132"/>
      <c r="T103" s="132"/>
      <c r="U103" s="132"/>
      <c r="V103" s="132"/>
      <c r="W103" s="132"/>
      <c r="AC103"/>
      <c r="AD103"/>
      <c r="AE103"/>
      <c r="AF103"/>
      <c r="AG103"/>
      <c r="AH103"/>
      <c r="AI103"/>
      <c r="AJ103"/>
      <c r="AK103"/>
      <c r="AL103"/>
      <c r="AM103"/>
      <c r="AN103"/>
      <c r="AO103"/>
      <c r="AP103"/>
      <c r="AQ103"/>
    </row>
    <row r="104" spans="16:43" x14ac:dyDescent="0.25">
      <c r="P104" s="132"/>
      <c r="Q104" s="132"/>
      <c r="R104" s="132"/>
      <c r="S104" s="132"/>
      <c r="T104" s="132"/>
      <c r="U104" s="132"/>
      <c r="V104" s="132"/>
      <c r="W104" s="132"/>
      <c r="AC104"/>
      <c r="AD104"/>
      <c r="AE104"/>
      <c r="AF104"/>
      <c r="AG104"/>
      <c r="AH104"/>
      <c r="AI104"/>
      <c r="AJ104"/>
      <c r="AK104"/>
      <c r="AL104"/>
      <c r="AM104"/>
      <c r="AN104"/>
      <c r="AO104"/>
      <c r="AP104"/>
      <c r="AQ104"/>
    </row>
    <row r="105" spans="16:43" x14ac:dyDescent="0.25">
      <c r="P105" s="132"/>
      <c r="Q105" s="132"/>
      <c r="R105" s="132"/>
      <c r="S105" s="132"/>
      <c r="T105" s="132"/>
      <c r="U105" s="132"/>
      <c r="V105" s="132"/>
      <c r="W105" s="132"/>
      <c r="AC105"/>
      <c r="AD105"/>
      <c r="AE105"/>
      <c r="AF105"/>
      <c r="AG105"/>
      <c r="AH105"/>
      <c r="AI105"/>
      <c r="AJ105"/>
      <c r="AK105"/>
      <c r="AL105"/>
      <c r="AM105"/>
      <c r="AN105"/>
      <c r="AO105"/>
      <c r="AP105"/>
      <c r="AQ105"/>
    </row>
    <row r="106" spans="16:43" x14ac:dyDescent="0.25">
      <c r="P106" s="132"/>
      <c r="Q106" s="132"/>
      <c r="R106" s="132"/>
      <c r="S106" s="132"/>
      <c r="T106" s="132"/>
      <c r="U106" s="132"/>
      <c r="V106" s="132"/>
      <c r="W106" s="132"/>
      <c r="AC106"/>
      <c r="AD106"/>
      <c r="AE106"/>
      <c r="AF106"/>
      <c r="AG106"/>
      <c r="AH106"/>
      <c r="AI106"/>
      <c r="AJ106"/>
      <c r="AK106"/>
      <c r="AL106"/>
      <c r="AM106"/>
      <c r="AN106"/>
      <c r="AO106"/>
      <c r="AP106"/>
      <c r="AQ106"/>
    </row>
    <row r="107" spans="16:43" x14ac:dyDescent="0.25">
      <c r="P107" s="132"/>
      <c r="Q107" s="132"/>
      <c r="R107" s="132"/>
      <c r="S107" s="132"/>
      <c r="T107" s="132"/>
      <c r="U107" s="132"/>
      <c r="V107" s="132"/>
      <c r="W107" s="132"/>
      <c r="AD107" s="132"/>
      <c r="AE107" s="132"/>
      <c r="AF107" s="132"/>
      <c r="AG107" s="132"/>
      <c r="AH107" s="132"/>
      <c r="AI107" s="132"/>
      <c r="AJ107" s="132"/>
      <c r="AK107" s="132"/>
      <c r="AL107" s="132"/>
      <c r="AM107" s="132"/>
      <c r="AN107" s="132"/>
      <c r="AO107" s="132"/>
      <c r="AP107" s="132"/>
    </row>
    <row r="108" spans="16:43" s="132" customFormat="1" x14ac:dyDescent="0.25"/>
    <row r="109" spans="16:43" s="132" customFormat="1" x14ac:dyDescent="0.25"/>
    <row r="110" spans="16:43" s="132" customFormat="1" x14ac:dyDescent="0.25"/>
    <row r="111" spans="16:43" s="132" customFormat="1" x14ac:dyDescent="0.25"/>
    <row r="112" spans="16:43" s="132" customFormat="1" x14ac:dyDescent="0.25"/>
    <row r="113" s="132" customFormat="1" x14ac:dyDescent="0.25"/>
    <row r="114" s="132" customFormat="1" x14ac:dyDescent="0.25"/>
    <row r="115" s="132" customFormat="1" x14ac:dyDescent="0.25"/>
    <row r="116" s="132" customFormat="1" x14ac:dyDescent="0.25"/>
    <row r="117" s="132" customFormat="1" x14ac:dyDescent="0.25"/>
    <row r="118" s="132" customFormat="1" x14ac:dyDescent="0.25"/>
    <row r="119" s="132" customFormat="1" x14ac:dyDescent="0.25"/>
    <row r="120" s="132" customFormat="1" x14ac:dyDescent="0.25"/>
    <row r="121" s="132" customFormat="1" x14ac:dyDescent="0.25"/>
    <row r="122" s="132" customFormat="1" x14ac:dyDescent="0.25"/>
    <row r="123" s="132" customFormat="1" x14ac:dyDescent="0.25"/>
    <row r="124" s="132" customFormat="1" x14ac:dyDescent="0.25"/>
    <row r="125" s="132" customFormat="1" x14ac:dyDescent="0.25"/>
    <row r="126" s="132" customFormat="1" x14ac:dyDescent="0.25"/>
    <row r="127" s="132" customFormat="1" x14ac:dyDescent="0.25"/>
    <row r="128" s="132" customFormat="1" x14ac:dyDescent="0.25"/>
    <row r="129" s="132" customFormat="1" x14ac:dyDescent="0.25"/>
    <row r="130" s="132" customFormat="1" x14ac:dyDescent="0.25"/>
    <row r="131" s="132" customFormat="1" x14ac:dyDescent="0.25"/>
    <row r="132" s="132" customFormat="1" x14ac:dyDescent="0.25"/>
    <row r="133" s="132" customFormat="1" x14ac:dyDescent="0.25"/>
    <row r="134" s="132" customFormat="1" x14ac:dyDescent="0.25"/>
    <row r="135" s="132" customFormat="1" x14ac:dyDescent="0.25"/>
    <row r="136" s="132" customFormat="1" x14ac:dyDescent="0.25"/>
    <row r="137" s="132" customFormat="1" x14ac:dyDescent="0.25"/>
    <row r="138" s="132" customFormat="1" x14ac:dyDescent="0.25"/>
    <row r="139" s="132" customFormat="1" x14ac:dyDescent="0.25"/>
    <row r="140" s="132" customFormat="1" x14ac:dyDescent="0.25"/>
    <row r="141" s="132" customFormat="1" x14ac:dyDescent="0.25"/>
    <row r="142" s="132" customFormat="1" x14ac:dyDescent="0.25"/>
    <row r="143" s="132" customFormat="1" x14ac:dyDescent="0.25"/>
    <row r="144" s="132" customFormat="1" x14ac:dyDescent="0.25"/>
    <row r="145" s="132" customFormat="1" x14ac:dyDescent="0.25"/>
    <row r="146" s="132" customFormat="1" x14ac:dyDescent="0.25"/>
    <row r="147" s="132" customFormat="1" x14ac:dyDescent="0.25"/>
    <row r="148" s="132" customFormat="1" x14ac:dyDescent="0.25"/>
    <row r="149" s="132" customFormat="1" x14ac:dyDescent="0.25"/>
    <row r="150" s="132" customFormat="1" x14ac:dyDescent="0.25"/>
    <row r="151" s="132" customFormat="1" x14ac:dyDescent="0.25"/>
    <row r="152" s="132" customFormat="1" x14ac:dyDescent="0.25"/>
    <row r="153" s="132" customFormat="1" x14ac:dyDescent="0.25"/>
    <row r="154" s="132" customFormat="1" x14ac:dyDescent="0.25"/>
    <row r="155" s="132" customFormat="1" x14ac:dyDescent="0.25"/>
    <row r="156" s="132" customFormat="1" x14ac:dyDescent="0.25"/>
    <row r="157" s="132" customFormat="1" x14ac:dyDescent="0.25"/>
    <row r="158" s="132" customFormat="1" x14ac:dyDescent="0.25"/>
    <row r="159" s="132" customFormat="1" x14ac:dyDescent="0.25"/>
  </sheetData>
  <conditionalFormatting sqref="B45:B52">
    <cfRule type="expression" dxfId="121" priority="6" stopIfTrue="1">
      <formula>MOD(ROW(),2)=0</formula>
    </cfRule>
  </conditionalFormatting>
  <conditionalFormatting sqref="B45:Y52">
    <cfRule type="expression" dxfId="120" priority="5" stopIfTrue="1">
      <formula>MOD(ROW(),2)=1</formula>
    </cfRule>
  </conditionalFormatting>
  <conditionalFormatting sqref="S45:Z45 C45:Y52">
    <cfRule type="expression" dxfId="119" priority="8" stopIfTrue="1">
      <formula>MOD(ROW(),2)=0</formula>
    </cfRule>
  </conditionalFormatting>
  <conditionalFormatting sqref="S45:Z45">
    <cfRule type="expression" dxfId="118" priority="7" stopIfTrue="1">
      <formula>MOD(ROW(),2)=1</formula>
    </cfRule>
  </conditionalFormatting>
  <conditionalFormatting sqref="X51:AA52 X45:AB50">
    <cfRule type="expression" dxfId="117" priority="3" stopIfTrue="1">
      <formula>MOD(ROW(),2)=1</formula>
    </cfRule>
  </conditionalFormatting>
  <conditionalFormatting sqref="X45:AB50 X51:AA52">
    <cfRule type="expression" dxfId="116" priority="4" stopIfTrue="1">
      <formula>MOD(ROW(),2)=0</formula>
    </cfRule>
  </conditionalFormatting>
  <conditionalFormatting sqref="AA51:AA52">
    <cfRule type="expression" dxfId="115" priority="1" stopIfTrue="1">
      <formula>MOD(ROW(),2)=1</formula>
    </cfRule>
    <cfRule type="expression" dxfId="114" priority="2" stopIfTrue="1">
      <formula>MOD(ROW(),2)=0</formula>
    </cfRule>
  </conditionalFormatting>
  <hyperlinks>
    <hyperlink ref="A6" location="rng_Cover_Copyright" display="Subject to terms and conditions"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0" tint="-0.499984740745262"/>
  </sheetPr>
  <dimension ref="A1:U6"/>
  <sheetViews>
    <sheetView showGridLines="0" showRowColHeaders="0" workbookViewId="0"/>
  </sheetViews>
  <sheetFormatPr defaultColWidth="9.08984375" defaultRowHeight="12.5" x14ac:dyDescent="0.25"/>
  <cols>
    <col min="1" max="1" width="10.6328125" style="132" customWidth="1"/>
    <col min="2" max="16384" width="9.08984375" style="132"/>
  </cols>
  <sheetData>
    <row r="1" spans="1:21" s="25" customFormat="1" ht="38.15" customHeight="1" x14ac:dyDescent="0.25">
      <c r="F1" s="25" t="s">
        <v>401</v>
      </c>
    </row>
    <row r="2" spans="1:21" x14ac:dyDescent="0.25">
      <c r="A2" s="194"/>
      <c r="B2" s="194"/>
      <c r="C2" s="194"/>
      <c r="D2" s="194"/>
      <c r="E2" s="194"/>
      <c r="F2" s="194"/>
      <c r="G2" s="194"/>
      <c r="H2" s="194"/>
      <c r="I2" s="194"/>
      <c r="J2" s="194"/>
      <c r="K2" s="194"/>
      <c r="L2" s="194"/>
      <c r="M2" s="194"/>
      <c r="N2" s="194"/>
      <c r="O2" s="194"/>
      <c r="P2" s="194"/>
      <c r="Q2" s="194"/>
      <c r="R2" s="194"/>
      <c r="S2" s="194"/>
      <c r="T2" s="194"/>
      <c r="U2" s="194"/>
    </row>
    <row r="3" spans="1:21" ht="14" x14ac:dyDescent="0.3">
      <c r="A3" s="195"/>
      <c r="B3" s="196"/>
      <c r="C3" s="194"/>
      <c r="D3" s="194"/>
      <c r="E3" s="194"/>
      <c r="F3" s="194"/>
      <c r="G3" s="194"/>
      <c r="H3" s="194"/>
      <c r="I3" s="194"/>
      <c r="J3" s="194"/>
      <c r="K3" s="194"/>
      <c r="L3" s="194"/>
      <c r="M3" s="194"/>
      <c r="N3" s="194"/>
      <c r="O3" s="194"/>
      <c r="P3" s="194"/>
      <c r="Q3" s="194"/>
      <c r="R3" s="194"/>
      <c r="S3" s="194"/>
      <c r="T3" s="194"/>
      <c r="U3" s="194"/>
    </row>
    <row r="4" spans="1:21" ht="13" x14ac:dyDescent="0.3">
      <c r="A4" s="195"/>
      <c r="B4" s="197"/>
      <c r="C4" s="194"/>
      <c r="D4" s="194"/>
      <c r="E4" s="194"/>
      <c r="F4" s="194"/>
      <c r="G4" s="194"/>
      <c r="H4" s="194"/>
      <c r="I4" s="194"/>
      <c r="J4" s="194"/>
      <c r="K4" s="194"/>
      <c r="L4" s="194"/>
      <c r="M4" s="194"/>
      <c r="N4" s="194"/>
      <c r="O4" s="194"/>
      <c r="P4" s="194"/>
      <c r="Q4" s="194"/>
      <c r="R4" s="194"/>
      <c r="S4" s="194"/>
      <c r="T4" s="194"/>
      <c r="U4" s="194"/>
    </row>
    <row r="5" spans="1:21" ht="13" x14ac:dyDescent="0.3">
      <c r="A5" s="195"/>
      <c r="B5" s="197"/>
      <c r="C5" s="194"/>
      <c r="D5" s="194"/>
      <c r="E5" s="194"/>
      <c r="F5" s="194"/>
      <c r="G5" s="194"/>
      <c r="H5" s="194"/>
      <c r="I5" s="194"/>
      <c r="J5" s="194"/>
      <c r="K5" s="194"/>
      <c r="L5" s="194"/>
      <c r="M5" s="194"/>
      <c r="N5" s="194"/>
      <c r="O5" s="194"/>
      <c r="P5" s="194"/>
      <c r="Q5" s="194"/>
      <c r="R5" s="194"/>
      <c r="S5" s="194"/>
      <c r="T5" s="194"/>
      <c r="U5" s="194"/>
    </row>
    <row r="6" spans="1:21" x14ac:dyDescent="0.25">
      <c r="A6" s="198"/>
      <c r="B6" s="194"/>
      <c r="C6" s="194"/>
      <c r="D6" s="194"/>
      <c r="E6" s="194"/>
      <c r="F6" s="194"/>
      <c r="G6" s="194"/>
      <c r="H6" s="194"/>
      <c r="I6" s="194"/>
      <c r="J6" s="194"/>
      <c r="K6" s="194"/>
      <c r="L6" s="194"/>
      <c r="M6" s="194"/>
      <c r="N6" s="194"/>
      <c r="O6" s="194"/>
      <c r="P6" s="194"/>
      <c r="Q6" s="194"/>
      <c r="R6" s="194"/>
      <c r="S6" s="194"/>
      <c r="T6" s="194"/>
      <c r="U6" s="194"/>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3" tint="-0.249977111117893"/>
  </sheetPr>
  <dimension ref="A1:AK57"/>
  <sheetViews>
    <sheetView showGridLines="0" showRowColHeaders="0" zoomScaleNormal="100" workbookViewId="0">
      <selection activeCell="B3" sqref="B3"/>
    </sheetView>
  </sheetViews>
  <sheetFormatPr defaultColWidth="9.08984375" defaultRowHeight="12.5" x14ac:dyDescent="0.25"/>
  <cols>
    <col min="1" max="1" width="10.6328125" style="132" customWidth="1"/>
    <col min="2" max="16384" width="9.08984375" style="132"/>
  </cols>
  <sheetData>
    <row r="1" spans="1:6" s="25" customFormat="1" ht="38.15" customHeight="1" x14ac:dyDescent="0.25">
      <c r="F1" s="25" t="s">
        <v>212</v>
      </c>
    </row>
    <row r="3" spans="1:6" ht="14" x14ac:dyDescent="0.3">
      <c r="A3" s="133" t="s">
        <v>46</v>
      </c>
      <c r="B3" s="134" t="s">
        <v>212</v>
      </c>
    </row>
    <row r="4" spans="1:6" ht="13" x14ac:dyDescent="0.3">
      <c r="A4" s="133" t="s">
        <v>47</v>
      </c>
      <c r="B4" s="135" t="s">
        <v>214</v>
      </c>
    </row>
    <row r="5" spans="1:6" ht="13" x14ac:dyDescent="0.3">
      <c r="A5" s="133" t="s">
        <v>48</v>
      </c>
      <c r="B5" s="135" t="s">
        <v>213</v>
      </c>
    </row>
    <row r="6" spans="1:6" x14ac:dyDescent="0.25">
      <c r="A6" s="99" t="s">
        <v>0</v>
      </c>
    </row>
    <row r="9" spans="1:6" x14ac:dyDescent="0.25">
      <c r="B9" s="163"/>
    </row>
    <row r="10" spans="1:6" x14ac:dyDescent="0.25">
      <c r="B10" s="163"/>
    </row>
    <row r="11" spans="1:6" x14ac:dyDescent="0.25">
      <c r="B11" s="163"/>
    </row>
    <row r="12" spans="1:6" x14ac:dyDescent="0.25">
      <c r="B12" s="163"/>
    </row>
    <row r="13" spans="1:6" x14ac:dyDescent="0.25">
      <c r="B13" s="163"/>
    </row>
    <row r="14" spans="1:6" x14ac:dyDescent="0.25">
      <c r="B14" s="163"/>
    </row>
    <row r="15" spans="1:6" x14ac:dyDescent="0.25">
      <c r="B15" s="163"/>
    </row>
    <row r="16" spans="1:6" x14ac:dyDescent="0.25">
      <c r="B16" s="163"/>
    </row>
    <row r="17" spans="2:37" x14ac:dyDescent="0.25">
      <c r="B17" s="163"/>
    </row>
    <row r="18" spans="2:37" x14ac:dyDescent="0.25">
      <c r="B18" s="163"/>
    </row>
    <row r="19" spans="2:37" x14ac:dyDescent="0.25">
      <c r="B19" s="163"/>
    </row>
    <row r="20" spans="2:37" x14ac:dyDescent="0.25">
      <c r="B20" s="163"/>
    </row>
    <row r="21" spans="2:37" x14ac:dyDescent="0.25">
      <c r="B21" s="163"/>
    </row>
    <row r="22" spans="2:37" x14ac:dyDescent="0.25">
      <c r="B22" s="163"/>
    </row>
    <row r="23" spans="2:37" x14ac:dyDescent="0.25">
      <c r="B23" s="163"/>
    </row>
    <row r="24" spans="2:37" x14ac:dyDescent="0.25">
      <c r="B24" s="163"/>
    </row>
    <row r="25" spans="2:37" x14ac:dyDescent="0.25">
      <c r="B25" s="163"/>
    </row>
    <row r="26" spans="2:37" x14ac:dyDescent="0.25">
      <c r="B26" s="163"/>
    </row>
    <row r="27" spans="2:37" x14ac:dyDescent="0.25">
      <c r="B27" s="163"/>
    </row>
    <row r="28" spans="2:37" ht="20" x14ac:dyDescent="0.25">
      <c r="B28" s="25" t="s">
        <v>327</v>
      </c>
      <c r="C28" s="105"/>
      <c r="D28" s="105"/>
      <c r="E28" s="105"/>
      <c r="F28" s="105"/>
      <c r="G28" s="105"/>
      <c r="H28" s="105"/>
      <c r="I28" s="105"/>
      <c r="J28" s="105"/>
      <c r="K28" s="105"/>
      <c r="L28" s="105"/>
      <c r="M28" s="105"/>
      <c r="N28" s="105"/>
      <c r="O28" s="105"/>
      <c r="P28" s="105"/>
      <c r="Q28" s="105"/>
    </row>
    <row r="29" spans="2:37" ht="13" x14ac:dyDescent="0.25">
      <c r="B29" s="26" t="s">
        <v>328</v>
      </c>
      <c r="C29" s="106"/>
      <c r="D29" s="106"/>
      <c r="E29" s="106"/>
      <c r="F29" s="106"/>
      <c r="G29" s="106"/>
      <c r="H29" s="106"/>
      <c r="I29" s="106"/>
      <c r="J29" s="106"/>
      <c r="K29" s="106"/>
      <c r="L29" s="106"/>
      <c r="M29" s="106"/>
      <c r="N29" s="106"/>
      <c r="O29" s="106"/>
      <c r="P29" s="106"/>
      <c r="Q29" s="106"/>
    </row>
    <row r="30" spans="2:37" ht="13" x14ac:dyDescent="0.3">
      <c r="B30" s="112" t="s">
        <v>97</v>
      </c>
      <c r="C30" s="113"/>
      <c r="D30" s="293" t="s">
        <v>22</v>
      </c>
      <c r="E30" s="293"/>
      <c r="F30" s="293" t="s">
        <v>24</v>
      </c>
      <c r="G30" s="293"/>
      <c r="H30" s="293" t="s">
        <v>181</v>
      </c>
      <c r="I30" s="293"/>
      <c r="J30" s="293" t="s">
        <v>182</v>
      </c>
      <c r="K30" s="293"/>
      <c r="L30" s="293" t="s">
        <v>183</v>
      </c>
      <c r="M30" s="293"/>
      <c r="N30" s="293" t="s">
        <v>18</v>
      </c>
      <c r="O30" s="293"/>
      <c r="P30" s="293" t="s">
        <v>15</v>
      </c>
      <c r="Q30" s="293"/>
      <c r="R30" s="164"/>
      <c r="W30" s="164"/>
      <c r="X30" s="164"/>
      <c r="Y30" s="164"/>
      <c r="Z30" s="164"/>
      <c r="AA30" s="164"/>
      <c r="AB30" s="164"/>
      <c r="AC30" s="164"/>
      <c r="AD30" s="164"/>
      <c r="AE30" s="164"/>
      <c r="AF30" s="164"/>
      <c r="AG30" s="164"/>
      <c r="AH30" s="164"/>
      <c r="AI30" s="164"/>
      <c r="AJ30" s="164"/>
      <c r="AK30" s="164"/>
    </row>
    <row r="31" spans="2:37" ht="13" x14ac:dyDescent="0.3">
      <c r="B31" s="112" t="s">
        <v>114</v>
      </c>
      <c r="C31" s="113" t="s">
        <v>216</v>
      </c>
      <c r="D31" s="241">
        <v>2021</v>
      </c>
      <c r="E31" s="241">
        <v>2022</v>
      </c>
      <c r="F31" s="241">
        <f>D31</f>
        <v>2021</v>
      </c>
      <c r="G31" s="241">
        <f t="shared" ref="G31:Q31" si="0">E31</f>
        <v>2022</v>
      </c>
      <c r="H31" s="241">
        <f t="shared" si="0"/>
        <v>2021</v>
      </c>
      <c r="I31" s="241">
        <f t="shared" si="0"/>
        <v>2022</v>
      </c>
      <c r="J31" s="241">
        <f t="shared" si="0"/>
        <v>2021</v>
      </c>
      <c r="K31" s="241">
        <f t="shared" si="0"/>
        <v>2022</v>
      </c>
      <c r="L31" s="241">
        <f t="shared" si="0"/>
        <v>2021</v>
      </c>
      <c r="M31" s="241">
        <f t="shared" si="0"/>
        <v>2022</v>
      </c>
      <c r="N31" s="241">
        <f t="shared" si="0"/>
        <v>2021</v>
      </c>
      <c r="O31" s="241">
        <f t="shared" si="0"/>
        <v>2022</v>
      </c>
      <c r="P31" s="241">
        <f t="shared" si="0"/>
        <v>2021</v>
      </c>
      <c r="Q31" s="241">
        <f t="shared" si="0"/>
        <v>2022</v>
      </c>
      <c r="R31" s="164"/>
      <c r="W31" s="164"/>
      <c r="X31" s="164"/>
      <c r="Y31" s="164"/>
      <c r="Z31" s="164"/>
      <c r="AA31" s="164"/>
      <c r="AB31" s="164"/>
      <c r="AC31" s="164"/>
      <c r="AD31" s="164"/>
      <c r="AE31" s="164"/>
      <c r="AF31" s="164"/>
      <c r="AG31" s="164"/>
      <c r="AH31" s="164"/>
      <c r="AI31" s="164"/>
      <c r="AJ31" s="164"/>
      <c r="AK31" s="164"/>
    </row>
    <row r="32" spans="2:37" x14ac:dyDescent="0.25">
      <c r="B32" s="145" t="s">
        <v>98</v>
      </c>
      <c r="C32" s="182" t="s">
        <v>160</v>
      </c>
      <c r="D32" s="183">
        <v>17.59358854930661</v>
      </c>
      <c r="E32" s="184">
        <v>18.922491219910853</v>
      </c>
      <c r="F32" s="183">
        <v>53.329309099410921</v>
      </c>
      <c r="G32" s="184">
        <v>57.154351088972049</v>
      </c>
      <c r="H32" s="183">
        <v>22.411870140847245</v>
      </c>
      <c r="I32" s="184">
        <v>25.299621301026004</v>
      </c>
      <c r="J32" s="183">
        <v>22.696486733281063</v>
      </c>
      <c r="K32" s="184">
        <v>21.282783346376327</v>
      </c>
      <c r="L32" s="183">
        <v>119.89392599603893</v>
      </c>
      <c r="M32" s="184">
        <v>108.36697978735937</v>
      </c>
      <c r="N32" s="183">
        <v>33.699346945452618</v>
      </c>
      <c r="O32" s="184">
        <v>43.46692426056044</v>
      </c>
      <c r="P32" s="183">
        <v>40.759871638693483</v>
      </c>
      <c r="Q32" s="184">
        <v>40.378554288516746</v>
      </c>
      <c r="W32" s="165"/>
      <c r="X32" s="165"/>
      <c r="Y32" s="165"/>
      <c r="Z32" s="165"/>
      <c r="AA32" s="165"/>
      <c r="AB32" s="165"/>
      <c r="AC32" s="165"/>
      <c r="AD32" s="165"/>
      <c r="AE32" s="165"/>
      <c r="AF32" s="165"/>
      <c r="AG32" s="165"/>
      <c r="AH32" s="165"/>
      <c r="AI32" s="165"/>
      <c r="AJ32" s="165"/>
    </row>
    <row r="33" spans="2:36" x14ac:dyDescent="0.25">
      <c r="B33" s="145" t="s">
        <v>217</v>
      </c>
      <c r="C33" s="182" t="s">
        <v>160</v>
      </c>
      <c r="D33" s="183">
        <v>47.306838317229158</v>
      </c>
      <c r="E33" s="184">
        <v>49.041682371786841</v>
      </c>
      <c r="F33" s="183">
        <v>81.210232549470334</v>
      </c>
      <c r="G33" s="184">
        <v>86.345804480337193</v>
      </c>
      <c r="H33" s="183">
        <v>57.901679067696477</v>
      </c>
      <c r="I33" s="184">
        <v>57.106946494659987</v>
      </c>
      <c r="J33" s="183">
        <v>35.041231766662364</v>
      </c>
      <c r="K33" s="184">
        <v>36.118683268816248</v>
      </c>
      <c r="L33" s="183">
        <v>135.85286185374858</v>
      </c>
      <c r="M33" s="184">
        <v>144.36641025733729</v>
      </c>
      <c r="N33" s="183">
        <v>70.5325367714983</v>
      </c>
      <c r="O33" s="184">
        <v>84.339597195494548</v>
      </c>
      <c r="P33" s="183">
        <v>83.90158730072632</v>
      </c>
      <c r="Q33" s="184">
        <v>107.4506651570741</v>
      </c>
      <c r="W33" s="165"/>
      <c r="X33" s="165"/>
      <c r="Y33" s="165"/>
      <c r="Z33" s="165"/>
      <c r="AA33" s="165"/>
      <c r="AB33" s="165"/>
      <c r="AC33" s="165"/>
      <c r="AD33" s="165"/>
      <c r="AE33" s="165"/>
      <c r="AF33" s="165"/>
      <c r="AG33" s="165"/>
      <c r="AH33" s="165"/>
      <c r="AI33" s="165"/>
      <c r="AJ33" s="165"/>
    </row>
    <row r="34" spans="2:36" x14ac:dyDescent="0.25">
      <c r="B34" s="145" t="s">
        <v>101</v>
      </c>
      <c r="C34" s="182" t="s">
        <v>160</v>
      </c>
      <c r="D34" s="183">
        <v>39.585223245485587</v>
      </c>
      <c r="E34" s="184">
        <v>40.902153599928383</v>
      </c>
      <c r="F34" s="183">
        <v>76.723956232812981</v>
      </c>
      <c r="G34" s="184">
        <v>77.612333290678663</v>
      </c>
      <c r="H34" s="183">
        <v>51.532683288718118</v>
      </c>
      <c r="I34" s="184">
        <v>48.774366530403853</v>
      </c>
      <c r="J34" s="183">
        <v>32.034374735453859</v>
      </c>
      <c r="K34" s="184">
        <v>34.256131228030128</v>
      </c>
      <c r="L34" s="183">
        <v>133.9792385121269</v>
      </c>
      <c r="M34" s="184">
        <v>124.59195501272445</v>
      </c>
      <c r="N34" s="183">
        <v>72.712819415754311</v>
      </c>
      <c r="O34" s="184">
        <v>83.847823803517528</v>
      </c>
      <c r="P34" s="183">
        <v>62.446955336698693</v>
      </c>
      <c r="Q34" s="184">
        <v>72.014091339917087</v>
      </c>
      <c r="W34" s="165"/>
      <c r="X34" s="165"/>
      <c r="Y34" s="165"/>
      <c r="Z34" s="165"/>
      <c r="AA34" s="165"/>
      <c r="AB34" s="165"/>
      <c r="AC34" s="165"/>
      <c r="AD34" s="165"/>
      <c r="AE34" s="165"/>
      <c r="AF34" s="165"/>
      <c r="AG34" s="165"/>
      <c r="AH34" s="165"/>
      <c r="AI34" s="165"/>
      <c r="AJ34" s="165"/>
    </row>
    <row r="35" spans="2:36" x14ac:dyDescent="0.25">
      <c r="B35" s="145" t="s">
        <v>105</v>
      </c>
      <c r="C35" s="182" t="s">
        <v>160</v>
      </c>
      <c r="D35" s="183">
        <v>93.20469211152303</v>
      </c>
      <c r="E35" s="184">
        <v>102.06594241942922</v>
      </c>
      <c r="F35" s="183">
        <v>139.68704918478494</v>
      </c>
      <c r="G35" s="184">
        <v>142.12142661200653</v>
      </c>
      <c r="H35" s="183">
        <v>129.35469384248304</v>
      </c>
      <c r="I35" s="184">
        <v>141.15859417770983</v>
      </c>
      <c r="J35" s="183">
        <v>46.025423465861579</v>
      </c>
      <c r="K35" s="184">
        <v>46.404411276257221</v>
      </c>
      <c r="L35" s="183">
        <v>154.79472508232797</v>
      </c>
      <c r="M35" s="184">
        <v>283.62185804499444</v>
      </c>
      <c r="N35" s="183">
        <v>102.84607639860812</v>
      </c>
      <c r="O35" s="184">
        <v>134.94217954945074</v>
      </c>
      <c r="P35" s="183">
        <v>185.09707278567498</v>
      </c>
      <c r="Q35" s="184">
        <v>288.00887823889599</v>
      </c>
      <c r="W35" s="165"/>
      <c r="X35" s="165"/>
      <c r="Y35" s="165"/>
      <c r="Z35" s="165"/>
      <c r="AA35" s="165"/>
      <c r="AB35" s="165"/>
      <c r="AC35" s="165"/>
      <c r="AD35" s="165"/>
      <c r="AE35" s="165"/>
      <c r="AF35" s="165"/>
      <c r="AG35" s="165"/>
      <c r="AH35" s="165"/>
      <c r="AI35" s="165"/>
      <c r="AJ35" s="165"/>
    </row>
    <row r="36" spans="2:36" x14ac:dyDescent="0.25">
      <c r="B36" s="205" t="s">
        <v>98</v>
      </c>
      <c r="C36" s="236" t="s">
        <v>158</v>
      </c>
      <c r="D36" s="237">
        <v>22.58451370480805</v>
      </c>
      <c r="E36" s="238">
        <v>26.958404192197204</v>
      </c>
      <c r="F36" s="237">
        <v>72.248758002491371</v>
      </c>
      <c r="G36" s="238">
        <v>72.763220838092224</v>
      </c>
      <c r="H36" s="237">
        <v>26.967733711517003</v>
      </c>
      <c r="I36" s="238">
        <v>33.397959640390326</v>
      </c>
      <c r="J36" s="237">
        <v>34.79401411842418</v>
      </c>
      <c r="K36" s="238">
        <v>31.220805153998736</v>
      </c>
      <c r="L36" s="237">
        <v>124.97653348130314</v>
      </c>
      <c r="M36" s="238">
        <v>114.60423298056961</v>
      </c>
      <c r="N36" s="237">
        <v>39.788131636839466</v>
      </c>
      <c r="O36" s="238">
        <v>51.943866188498227</v>
      </c>
      <c r="P36" s="237">
        <v>58.431315225185926</v>
      </c>
      <c r="Q36" s="238">
        <v>58.511561804360426</v>
      </c>
      <c r="W36" s="165"/>
      <c r="X36" s="165"/>
      <c r="Y36" s="165"/>
      <c r="Z36" s="165"/>
      <c r="AA36" s="165"/>
      <c r="AB36" s="165"/>
      <c r="AC36" s="165"/>
      <c r="AD36" s="165"/>
      <c r="AE36" s="165"/>
      <c r="AF36" s="165"/>
      <c r="AG36" s="165"/>
      <c r="AH36" s="165"/>
      <c r="AI36" s="165"/>
      <c r="AJ36" s="165"/>
    </row>
    <row r="37" spans="2:36" x14ac:dyDescent="0.25">
      <c r="B37" s="145" t="s">
        <v>217</v>
      </c>
      <c r="C37" s="182" t="s">
        <v>158</v>
      </c>
      <c r="D37" s="183">
        <v>63.439389040495364</v>
      </c>
      <c r="E37" s="184">
        <v>67.873123048054609</v>
      </c>
      <c r="F37" s="183">
        <v>102.05274637291907</v>
      </c>
      <c r="G37" s="184">
        <v>106.06244691401004</v>
      </c>
      <c r="H37" s="183">
        <v>77.227837959131335</v>
      </c>
      <c r="I37" s="184">
        <v>75.541265084324607</v>
      </c>
      <c r="J37" s="183">
        <v>44.035810891114835</v>
      </c>
      <c r="K37" s="184">
        <v>45.688068389791454</v>
      </c>
      <c r="L37" s="183">
        <v>147.4398084191489</v>
      </c>
      <c r="M37" s="184">
        <v>164.56094157022315</v>
      </c>
      <c r="N37" s="183">
        <v>78.844632112854981</v>
      </c>
      <c r="O37" s="184">
        <v>93.205792462963288</v>
      </c>
      <c r="P37" s="183">
        <v>96.48530205410654</v>
      </c>
      <c r="Q37" s="184">
        <v>121.568698014581</v>
      </c>
      <c r="W37" s="165"/>
      <c r="X37" s="165"/>
      <c r="Y37" s="165"/>
      <c r="Z37" s="165"/>
      <c r="AA37" s="165"/>
      <c r="AB37" s="165"/>
      <c r="AC37" s="165"/>
      <c r="AD37" s="165"/>
      <c r="AE37" s="165"/>
      <c r="AF37" s="165"/>
      <c r="AG37" s="165"/>
      <c r="AH37" s="165"/>
      <c r="AI37" s="165"/>
      <c r="AJ37" s="165"/>
    </row>
    <row r="38" spans="2:36" x14ac:dyDescent="0.25">
      <c r="B38" s="145" t="s">
        <v>101</v>
      </c>
      <c r="C38" s="182" t="s">
        <v>158</v>
      </c>
      <c r="D38" s="183">
        <v>52.994482496637943</v>
      </c>
      <c r="E38" s="184">
        <v>55.283491782866605</v>
      </c>
      <c r="F38" s="183">
        <v>96.345350631868428</v>
      </c>
      <c r="G38" s="184">
        <v>93.037533029319292</v>
      </c>
      <c r="H38" s="183">
        <v>69.430475045870267</v>
      </c>
      <c r="I38" s="184">
        <v>65.371589589938054</v>
      </c>
      <c r="J38" s="183">
        <v>43.136493795890985</v>
      </c>
      <c r="K38" s="184">
        <v>44.849184937993023</v>
      </c>
      <c r="L38" s="183">
        <v>147.68107981869321</v>
      </c>
      <c r="M38" s="184">
        <v>139.83523122064838</v>
      </c>
      <c r="N38" s="183">
        <v>83.111760461848817</v>
      </c>
      <c r="O38" s="184">
        <v>90.57155342219815</v>
      </c>
      <c r="P38" s="183">
        <v>74.304999057932392</v>
      </c>
      <c r="Q38" s="184">
        <v>86.532603131680247</v>
      </c>
      <c r="W38" s="165"/>
      <c r="X38" s="165"/>
      <c r="Y38" s="165"/>
      <c r="Z38" s="165"/>
      <c r="AA38" s="165"/>
      <c r="AB38" s="165"/>
      <c r="AC38" s="165"/>
      <c r="AD38" s="165"/>
      <c r="AE38" s="165"/>
      <c r="AF38" s="165"/>
      <c r="AG38" s="165"/>
      <c r="AH38" s="165"/>
      <c r="AI38" s="165"/>
      <c r="AJ38" s="165"/>
    </row>
    <row r="39" spans="2:36" x14ac:dyDescent="0.25">
      <c r="B39" s="145" t="s">
        <v>105</v>
      </c>
      <c r="C39" s="182" t="s">
        <v>158</v>
      </c>
      <c r="D39" s="183">
        <v>131.3351457940289</v>
      </c>
      <c r="E39" s="184">
        <v>135.57757493160386</v>
      </c>
      <c r="F39" s="183">
        <v>185.12158591381501</v>
      </c>
      <c r="G39" s="184">
        <v>178.8089370223685</v>
      </c>
      <c r="H39" s="183">
        <v>163.91466355495714</v>
      </c>
      <c r="I39" s="184">
        <v>169.34482500400591</v>
      </c>
      <c r="J39" s="183">
        <v>58.223871835710789</v>
      </c>
      <c r="K39" s="184">
        <v>62.796676931223168</v>
      </c>
      <c r="L39" s="183">
        <v>168.81712612250868</v>
      </c>
      <c r="M39" s="184">
        <v>344.23483729663337</v>
      </c>
      <c r="N39" s="183">
        <v>109.06835784185994</v>
      </c>
      <c r="O39" s="184">
        <v>140.83799092741404</v>
      </c>
      <c r="P39" s="183">
        <v>196.64769446085268</v>
      </c>
      <c r="Q39" s="184">
        <v>294.98569582473107</v>
      </c>
      <c r="W39" s="165"/>
      <c r="X39" s="165"/>
      <c r="Y39" s="165"/>
      <c r="Z39" s="165"/>
      <c r="AA39" s="165"/>
      <c r="AB39" s="165"/>
      <c r="AC39" s="165"/>
      <c r="AD39" s="165"/>
      <c r="AE39" s="165"/>
      <c r="AF39" s="165"/>
      <c r="AG39" s="165"/>
      <c r="AH39" s="165"/>
      <c r="AI39" s="165"/>
      <c r="AJ39" s="165"/>
    </row>
    <row r="40" spans="2:36" x14ac:dyDescent="0.25">
      <c r="B40" s="205" t="s">
        <v>98</v>
      </c>
      <c r="C40" s="236" t="s">
        <v>161</v>
      </c>
      <c r="D40" s="237">
        <v>32.836234144767388</v>
      </c>
      <c r="E40" s="238">
        <v>40.057176622091106</v>
      </c>
      <c r="F40" s="237">
        <v>79.432097463203959</v>
      </c>
      <c r="G40" s="238">
        <v>76.518421992495931</v>
      </c>
      <c r="H40" s="237">
        <v>37.314824886572744</v>
      </c>
      <c r="I40" s="238">
        <v>46.642705701437613</v>
      </c>
      <c r="J40" s="237">
        <v>38.29083291711332</v>
      </c>
      <c r="K40" s="238">
        <v>42.594218941745453</v>
      </c>
      <c r="L40" s="237">
        <v>129.44149315623324</v>
      </c>
      <c r="M40" s="238">
        <v>135.6956054804385</v>
      </c>
      <c r="N40" s="237">
        <v>56.102944076199982</v>
      </c>
      <c r="O40" s="238">
        <v>74.490673919048533</v>
      </c>
      <c r="P40" s="237">
        <v>70.682451159314567</v>
      </c>
      <c r="Q40" s="238">
        <v>71.059256237779877</v>
      </c>
      <c r="W40" s="165"/>
      <c r="X40" s="165"/>
      <c r="Y40" s="165"/>
      <c r="Z40" s="165"/>
      <c r="AA40" s="165"/>
      <c r="AB40" s="165"/>
      <c r="AC40" s="165"/>
      <c r="AD40" s="165"/>
      <c r="AE40" s="165"/>
      <c r="AF40" s="165"/>
      <c r="AG40" s="165"/>
      <c r="AH40" s="165"/>
      <c r="AI40" s="165"/>
      <c r="AJ40" s="165"/>
    </row>
    <row r="41" spans="2:36" x14ac:dyDescent="0.25">
      <c r="B41" s="145" t="s">
        <v>217</v>
      </c>
      <c r="C41" s="182" t="s">
        <v>161</v>
      </c>
      <c r="D41" s="183">
        <v>87.502403266342867</v>
      </c>
      <c r="E41" s="184">
        <v>95.369566915392596</v>
      </c>
      <c r="F41" s="183">
        <v>123.19217349485567</v>
      </c>
      <c r="G41" s="184">
        <v>128.07264149436091</v>
      </c>
      <c r="H41" s="183">
        <v>103.03873302411836</v>
      </c>
      <c r="I41" s="184">
        <v>99.782822661146326</v>
      </c>
      <c r="J41" s="183">
        <v>55.505968653811507</v>
      </c>
      <c r="K41" s="184">
        <v>57.474429192314595</v>
      </c>
      <c r="L41" s="183">
        <v>165.52230846934239</v>
      </c>
      <c r="M41" s="184">
        <v>222.14129983917437</v>
      </c>
      <c r="N41" s="183">
        <v>90.817846847336099</v>
      </c>
      <c r="O41" s="184">
        <v>109.17748010408231</v>
      </c>
      <c r="P41" s="183">
        <v>122.48333725024226</v>
      </c>
      <c r="Q41" s="184">
        <v>149.63248341855342</v>
      </c>
      <c r="W41" s="165"/>
      <c r="X41" s="165"/>
      <c r="Y41" s="165"/>
      <c r="Z41" s="165"/>
      <c r="AA41" s="165"/>
      <c r="AB41" s="165"/>
      <c r="AC41" s="165"/>
      <c r="AD41" s="165"/>
      <c r="AE41" s="165"/>
      <c r="AF41" s="165"/>
      <c r="AG41" s="165"/>
      <c r="AH41" s="165"/>
      <c r="AI41" s="165"/>
      <c r="AJ41" s="165"/>
    </row>
    <row r="42" spans="2:36" x14ac:dyDescent="0.25">
      <c r="B42" s="145" t="s">
        <v>101</v>
      </c>
      <c r="C42" s="182" t="s">
        <v>161</v>
      </c>
      <c r="D42" s="183">
        <v>70.721285254786039</v>
      </c>
      <c r="E42" s="184">
        <v>72.44603982817577</v>
      </c>
      <c r="F42" s="183">
        <v>111.46328399834252</v>
      </c>
      <c r="G42" s="184">
        <v>110.39098648806359</v>
      </c>
      <c r="H42" s="183">
        <v>99.666898036714983</v>
      </c>
      <c r="I42" s="184">
        <v>96.611399600608024</v>
      </c>
      <c r="J42" s="183">
        <v>54.288122281733948</v>
      </c>
      <c r="K42" s="184">
        <v>53.29471716837903</v>
      </c>
      <c r="L42" s="183">
        <v>163.02867593466689</v>
      </c>
      <c r="M42" s="184">
        <v>162.2147857224831</v>
      </c>
      <c r="N42" s="183">
        <v>94.859066067812279</v>
      </c>
      <c r="O42" s="184">
        <v>104.35773786531493</v>
      </c>
      <c r="P42" s="183">
        <v>99.789514824299744</v>
      </c>
      <c r="Q42" s="184">
        <v>122.03912775164372</v>
      </c>
      <c r="S42" s="165"/>
      <c r="T42" s="165"/>
      <c r="U42" s="165"/>
      <c r="V42" s="165"/>
      <c r="W42" s="165"/>
      <c r="X42" s="165"/>
      <c r="Y42" s="165"/>
      <c r="Z42" s="165"/>
      <c r="AA42" s="165"/>
      <c r="AB42" s="165"/>
      <c r="AC42" s="165"/>
      <c r="AD42" s="165"/>
      <c r="AE42" s="165"/>
      <c r="AF42" s="165"/>
      <c r="AG42" s="165"/>
      <c r="AH42" s="165"/>
      <c r="AI42" s="165"/>
      <c r="AJ42" s="165"/>
    </row>
    <row r="43" spans="2:36" x14ac:dyDescent="0.25">
      <c r="B43" s="145" t="s">
        <v>105</v>
      </c>
      <c r="C43" s="182" t="s">
        <v>161</v>
      </c>
      <c r="D43" s="183">
        <v>200.30182858325097</v>
      </c>
      <c r="E43" s="184">
        <v>205.1772266394205</v>
      </c>
      <c r="F43" s="183">
        <v>237.4241037941371</v>
      </c>
      <c r="G43" s="184">
        <v>220.96386151760026</v>
      </c>
      <c r="H43" s="183">
        <v>218.05710504785242</v>
      </c>
      <c r="I43" s="184">
        <v>221.98864450033085</v>
      </c>
      <c r="J43" s="183">
        <v>75.343356755364226</v>
      </c>
      <c r="K43" s="184">
        <v>83.333923075281106</v>
      </c>
      <c r="L43" s="183">
        <v>216.91337342277785</v>
      </c>
      <c r="M43" s="184">
        <v>632.55055403165818</v>
      </c>
      <c r="N43" s="183">
        <v>119.79840402076886</v>
      </c>
      <c r="O43" s="184">
        <v>160.24976859300028</v>
      </c>
      <c r="P43" s="183">
        <v>215.10723486855127</v>
      </c>
      <c r="Q43" s="184">
        <v>303.23102569890682</v>
      </c>
      <c r="S43" s="165"/>
      <c r="T43" s="165"/>
      <c r="U43" s="165"/>
      <c r="V43" s="165"/>
      <c r="W43" s="165"/>
      <c r="X43" s="165"/>
      <c r="Y43" s="165"/>
      <c r="Z43" s="165"/>
      <c r="AA43" s="165"/>
      <c r="AB43" s="165"/>
      <c r="AC43" s="165"/>
      <c r="AD43" s="165"/>
      <c r="AE43" s="165"/>
      <c r="AF43" s="165"/>
      <c r="AG43" s="165"/>
      <c r="AH43" s="165"/>
      <c r="AI43" s="165"/>
      <c r="AJ43" s="165"/>
    </row>
    <row r="44" spans="2:36" ht="13" x14ac:dyDescent="0.3">
      <c r="B44" s="114" t="s">
        <v>218</v>
      </c>
      <c r="C44" s="115"/>
      <c r="D44" s="239">
        <v>43.044772339704174</v>
      </c>
      <c r="E44" s="239">
        <v>45.921196885634018</v>
      </c>
      <c r="F44" s="240">
        <v>89.630815835088384</v>
      </c>
      <c r="G44" s="239">
        <v>86.46661698634378</v>
      </c>
      <c r="H44" s="240">
        <v>40.060757963803184</v>
      </c>
      <c r="I44" s="239">
        <v>45.45407539146526</v>
      </c>
      <c r="J44" s="240">
        <v>38.697028569611575</v>
      </c>
      <c r="K44" s="239">
        <v>40.118475786083295</v>
      </c>
      <c r="L44" s="240">
        <v>141.18206439835865</v>
      </c>
      <c r="M44" s="239">
        <v>153</v>
      </c>
      <c r="N44" s="240">
        <v>74.020083954865754</v>
      </c>
      <c r="O44" s="239">
        <v>80.935848420306073</v>
      </c>
      <c r="P44" s="240">
        <v>67.477761304103865</v>
      </c>
      <c r="Q44" s="239">
        <v>73.718419107949344</v>
      </c>
    </row>
    <row r="45" spans="2:36" x14ac:dyDescent="0.25">
      <c r="B45" s="129"/>
      <c r="C45" s="130"/>
      <c r="D45" s="130"/>
      <c r="E45" s="130"/>
      <c r="F45" s="130"/>
      <c r="G45" s="130"/>
      <c r="H45" s="130"/>
      <c r="I45" s="130"/>
      <c r="J45" s="130"/>
      <c r="K45" s="130"/>
      <c r="L45" s="130"/>
      <c r="M45" s="130"/>
      <c r="N45" s="130"/>
      <c r="O45" s="130"/>
      <c r="P45" s="130"/>
      <c r="Q45" s="130"/>
    </row>
    <row r="47" spans="2:36" ht="20" x14ac:dyDescent="0.25">
      <c r="B47" s="25" t="s">
        <v>215</v>
      </c>
      <c r="C47" s="105"/>
      <c r="D47" s="105"/>
      <c r="E47" s="105"/>
      <c r="F47" s="105"/>
      <c r="G47" s="105"/>
      <c r="H47" s="105"/>
      <c r="I47" s="105"/>
      <c r="J47" s="105"/>
      <c r="K47" s="105"/>
      <c r="L47" s="105"/>
      <c r="M47" s="105"/>
      <c r="N47" s="105"/>
      <c r="O47" s="105"/>
      <c r="P47" s="105"/>
      <c r="Q47" s="105"/>
    </row>
    <row r="48" spans="2:36" ht="13" x14ac:dyDescent="0.25">
      <c r="B48" s="26"/>
      <c r="C48" s="242"/>
      <c r="D48" s="292" t="s">
        <v>23</v>
      </c>
      <c r="E48" s="292"/>
      <c r="F48" s="292" t="s">
        <v>25</v>
      </c>
      <c r="G48" s="292"/>
      <c r="H48" s="292" t="s">
        <v>159</v>
      </c>
      <c r="I48" s="292"/>
      <c r="J48" s="292" t="s">
        <v>164</v>
      </c>
      <c r="K48" s="292"/>
      <c r="L48" s="292" t="s">
        <v>20</v>
      </c>
      <c r="M48" s="292"/>
      <c r="N48" s="292" t="s">
        <v>16</v>
      </c>
      <c r="O48" s="292"/>
      <c r="P48" s="292" t="s">
        <v>15</v>
      </c>
      <c r="Q48" s="292"/>
    </row>
    <row r="49" spans="2:17" ht="13" x14ac:dyDescent="0.25">
      <c r="B49" s="106"/>
      <c r="C49" s="106"/>
      <c r="D49" s="106">
        <v>2021</v>
      </c>
      <c r="E49" s="106">
        <v>2022</v>
      </c>
      <c r="F49" s="106">
        <v>2021</v>
      </c>
      <c r="G49" s="106">
        <v>2022</v>
      </c>
      <c r="H49" s="106">
        <f t="shared" ref="H49:Q49" si="1">F49</f>
        <v>2021</v>
      </c>
      <c r="I49" s="106">
        <f t="shared" si="1"/>
        <v>2022</v>
      </c>
      <c r="J49" s="106">
        <f t="shared" si="1"/>
        <v>2021</v>
      </c>
      <c r="K49" s="106">
        <f t="shared" si="1"/>
        <v>2022</v>
      </c>
      <c r="L49" s="106">
        <v>2021</v>
      </c>
      <c r="M49" s="106">
        <f t="shared" si="1"/>
        <v>2022</v>
      </c>
      <c r="N49" s="106">
        <f t="shared" si="1"/>
        <v>2021</v>
      </c>
      <c r="O49" s="106">
        <f t="shared" si="1"/>
        <v>2022</v>
      </c>
      <c r="P49" s="106">
        <f t="shared" si="1"/>
        <v>2021</v>
      </c>
      <c r="Q49" s="106">
        <f t="shared" si="1"/>
        <v>2022</v>
      </c>
    </row>
    <row r="50" spans="2:17" x14ac:dyDescent="0.25">
      <c r="B50" s="145" t="s">
        <v>160</v>
      </c>
      <c r="C50" s="183"/>
      <c r="D50" s="183">
        <v>17.59358854930661</v>
      </c>
      <c r="E50" s="183">
        <v>18.922491219910853</v>
      </c>
      <c r="F50" s="183">
        <v>53.329309099410921</v>
      </c>
      <c r="G50" s="183">
        <v>57.154351088972049</v>
      </c>
      <c r="H50" s="183">
        <v>22.411870140847245</v>
      </c>
      <c r="I50" s="183">
        <v>25.299621301026004</v>
      </c>
      <c r="J50" s="183">
        <v>22.696486733281063</v>
      </c>
      <c r="K50" s="183">
        <v>22.696486733281063</v>
      </c>
      <c r="L50" s="183">
        <v>119.89392599603893</v>
      </c>
      <c r="M50" s="183">
        <v>108.36697978735937</v>
      </c>
      <c r="N50" s="183">
        <v>33.699346945452618</v>
      </c>
      <c r="O50" s="183">
        <v>43.46692426056044</v>
      </c>
      <c r="P50" s="183">
        <v>40.759871638693483</v>
      </c>
      <c r="Q50" s="183">
        <v>40.378554288516746</v>
      </c>
    </row>
    <row r="51" spans="2:17" x14ac:dyDescent="0.25">
      <c r="B51" s="145" t="s">
        <v>184</v>
      </c>
      <c r="C51" s="183"/>
      <c r="D51" s="183">
        <v>4.99092515550144</v>
      </c>
      <c r="E51" s="183">
        <v>8.0359129722863507</v>
      </c>
      <c r="F51" s="183">
        <v>18.91944890308045</v>
      </c>
      <c r="G51" s="183">
        <v>15.608869749120174</v>
      </c>
      <c r="H51" s="183">
        <v>4.5558635706697572</v>
      </c>
      <c r="I51" s="183">
        <v>8.0983383393643216</v>
      </c>
      <c r="J51" s="183">
        <v>12.097527385143117</v>
      </c>
      <c r="K51" s="183">
        <v>12.097527385143117</v>
      </c>
      <c r="L51" s="183">
        <v>5.0826074852642051</v>
      </c>
      <c r="M51" s="183">
        <v>6.2372531932102362</v>
      </c>
      <c r="N51" s="183">
        <v>6.0887846913868486</v>
      </c>
      <c r="O51" s="183">
        <v>8.4769419279377871</v>
      </c>
      <c r="P51" s="183">
        <v>17.671443586492444</v>
      </c>
      <c r="Q51" s="183">
        <v>18.13300751584368</v>
      </c>
    </row>
    <row r="52" spans="2:17" x14ac:dyDescent="0.25">
      <c r="B52" s="145" t="s">
        <v>185</v>
      </c>
      <c r="C52" s="183"/>
      <c r="D52" s="183">
        <v>108.75063208922086</v>
      </c>
      <c r="E52" s="183">
        <v>108.61917073940666</v>
      </c>
      <c r="F52" s="183">
        <v>112.87282791132364</v>
      </c>
      <c r="G52" s="183">
        <v>106.04571618427627</v>
      </c>
      <c r="H52" s="183">
        <v>136.94692984344013</v>
      </c>
      <c r="I52" s="183">
        <v>135.94686536361559</v>
      </c>
      <c r="J52" s="183">
        <v>23.429857717286609</v>
      </c>
      <c r="K52" s="183">
        <v>23.429857717286609</v>
      </c>
      <c r="L52" s="183">
        <v>43.840592641205546</v>
      </c>
      <c r="M52" s="183">
        <v>229.63060431606377</v>
      </c>
      <c r="N52" s="183">
        <v>69.280226205020469</v>
      </c>
      <c r="O52" s="183">
        <v>88.894124738915821</v>
      </c>
      <c r="P52" s="183">
        <v>138.21637923566675</v>
      </c>
      <c r="Q52" s="183">
        <v>236.47413402037063</v>
      </c>
    </row>
    <row r="53" spans="2:17" x14ac:dyDescent="0.25">
      <c r="B53" s="145" t="s">
        <v>186</v>
      </c>
      <c r="C53" s="183"/>
      <c r="D53" s="183">
        <v>68.966682789222062</v>
      </c>
      <c r="E53" s="183">
        <v>69.599651707816633</v>
      </c>
      <c r="F53" s="183">
        <v>52.302517880322085</v>
      </c>
      <c r="G53" s="183">
        <v>42.154924495231768</v>
      </c>
      <c r="H53" s="183">
        <v>54.142441492895273</v>
      </c>
      <c r="I53" s="183">
        <v>52.643819496324937</v>
      </c>
      <c r="J53" s="183">
        <v>17.119484919653438</v>
      </c>
      <c r="K53" s="183">
        <v>17.119484919653438</v>
      </c>
      <c r="L53" s="183">
        <v>48.09624730026917</v>
      </c>
      <c r="M53" s="183">
        <v>288.31571673502481</v>
      </c>
      <c r="N53" s="183">
        <v>10.730046178908921</v>
      </c>
      <c r="O53" s="183">
        <v>19.411777665586243</v>
      </c>
      <c r="P53" s="183">
        <v>18.459540407698597</v>
      </c>
      <c r="Q53" s="183">
        <v>8.2453298741757521</v>
      </c>
    </row>
    <row r="54" spans="2:17" x14ac:dyDescent="0.25">
      <c r="B54" s="185" t="s">
        <v>218</v>
      </c>
      <c r="C54" s="186"/>
      <c r="D54" s="186">
        <v>43.044772339704174</v>
      </c>
      <c r="E54" s="186">
        <v>45.921196885634018</v>
      </c>
      <c r="F54" s="186">
        <v>89.630815835088384</v>
      </c>
      <c r="G54" s="186">
        <v>86.46661698634378</v>
      </c>
      <c r="H54" s="186">
        <v>40.060757963803184</v>
      </c>
      <c r="I54" s="186">
        <v>45.45407539146526</v>
      </c>
      <c r="J54" s="186">
        <v>38.697028569611575</v>
      </c>
      <c r="K54" s="186">
        <v>40.118475786083295</v>
      </c>
      <c r="L54" s="186">
        <v>141.18206439835865</v>
      </c>
      <c r="M54" s="186">
        <v>153</v>
      </c>
      <c r="N54" s="186">
        <v>74.020083954865754</v>
      </c>
      <c r="O54" s="186">
        <v>80.935848420306073</v>
      </c>
      <c r="P54" s="186">
        <v>67.477761304103865</v>
      </c>
      <c r="Q54" s="186">
        <v>73.718419107949344</v>
      </c>
    </row>
    <row r="55" spans="2:17" x14ac:dyDescent="0.25">
      <c r="B55" s="145" t="s">
        <v>187</v>
      </c>
      <c r="C55" s="183"/>
      <c r="D55" s="183">
        <v>52.994482496637943</v>
      </c>
      <c r="E55" s="183">
        <v>55.283491782866605</v>
      </c>
      <c r="F55" s="183">
        <v>96.345350631868428</v>
      </c>
      <c r="G55" s="183">
        <v>93.037533029319292</v>
      </c>
      <c r="H55" s="183">
        <v>69.430475045870267</v>
      </c>
      <c r="I55" s="183">
        <v>65.371589589938054</v>
      </c>
      <c r="J55" s="183">
        <v>43.136493795890985</v>
      </c>
      <c r="K55" s="183">
        <v>43.136493795890985</v>
      </c>
      <c r="L55" s="183">
        <v>147.68107981869321</v>
      </c>
      <c r="M55" s="183">
        <v>139.83523122064838</v>
      </c>
      <c r="N55" s="183">
        <v>83.111760461848817</v>
      </c>
      <c r="O55" s="183">
        <v>90.57155342219815</v>
      </c>
      <c r="P55" s="183">
        <v>74.304999057932392</v>
      </c>
      <c r="Q55" s="183">
        <v>86.532603131680247</v>
      </c>
    </row>
    <row r="56" spans="2:17" x14ac:dyDescent="0.25">
      <c r="B56" s="145" t="s">
        <v>188</v>
      </c>
      <c r="C56" s="183"/>
      <c r="D56" s="183">
        <v>50</v>
      </c>
      <c r="E56" s="183">
        <v>50</v>
      </c>
      <c r="F56" s="183">
        <v>50</v>
      </c>
      <c r="G56" s="183">
        <v>50</v>
      </c>
      <c r="H56" s="183">
        <v>50</v>
      </c>
      <c r="I56" s="183">
        <v>50</v>
      </c>
      <c r="J56" s="183">
        <v>50</v>
      </c>
      <c r="K56" s="183">
        <v>50</v>
      </c>
      <c r="L56" s="183">
        <v>50</v>
      </c>
      <c r="M56" s="183">
        <v>50</v>
      </c>
      <c r="N56" s="183">
        <v>50</v>
      </c>
      <c r="O56" s="183">
        <v>50</v>
      </c>
      <c r="P56" s="183">
        <v>50</v>
      </c>
      <c r="Q56" s="183">
        <v>50</v>
      </c>
    </row>
    <row r="57" spans="2:17" x14ac:dyDescent="0.25">
      <c r="B57" s="129"/>
      <c r="C57" s="130"/>
      <c r="D57" s="130"/>
      <c r="E57" s="130"/>
      <c r="F57" s="130"/>
      <c r="G57" s="130"/>
      <c r="H57" s="130"/>
      <c r="I57" s="130"/>
      <c r="J57" s="130"/>
      <c r="K57" s="130"/>
      <c r="L57" s="130"/>
      <c r="M57" s="130"/>
      <c r="N57" s="130"/>
      <c r="O57" s="130"/>
      <c r="P57" s="130"/>
      <c r="Q57" s="130"/>
    </row>
  </sheetData>
  <mergeCells count="14">
    <mergeCell ref="N48:O48"/>
    <mergeCell ref="P48:Q48"/>
    <mergeCell ref="P30:Q30"/>
    <mergeCell ref="D30:E30"/>
    <mergeCell ref="F30:G30"/>
    <mergeCell ref="H30:I30"/>
    <mergeCell ref="J30:K30"/>
    <mergeCell ref="L30:M30"/>
    <mergeCell ref="N30:O30"/>
    <mergeCell ref="D48:E48"/>
    <mergeCell ref="F48:G48"/>
    <mergeCell ref="H48:I48"/>
    <mergeCell ref="J48:K48"/>
    <mergeCell ref="L48:M48"/>
  </mergeCells>
  <conditionalFormatting sqref="B32:Q44">
    <cfRule type="expression" dxfId="113" priority="3" stopIfTrue="1">
      <formula>MOD(ROW(),2)=1</formula>
    </cfRule>
    <cfRule type="expression" dxfId="112" priority="29" stopIfTrue="1">
      <formula>MOD(ROW(),2)=0</formula>
    </cfRule>
  </conditionalFormatting>
  <conditionalFormatting sqref="B49:Q56">
    <cfRule type="expression" dxfId="111" priority="1" stopIfTrue="1">
      <formula>MOD(ROW(),2)=1</formula>
    </cfRule>
    <cfRule type="expression" dxfId="110" priority="2" stopIfTrue="1">
      <formula>MOD(ROW(),2)=0</formula>
    </cfRule>
  </conditionalFormatting>
  <hyperlinks>
    <hyperlink ref="A6" location="rng_Cover_Copyright" display="Subject to terms and condition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5"/>
  <dimension ref="A1:AD36"/>
  <sheetViews>
    <sheetView showGridLines="0" showRowColHeaders="0" zoomScaleNormal="100" workbookViewId="0">
      <selection activeCell="B3" sqref="B3"/>
    </sheetView>
  </sheetViews>
  <sheetFormatPr defaultColWidth="9.36328125" defaultRowHeight="12.5" x14ac:dyDescent="0.25"/>
  <cols>
    <col min="1" max="1" width="10.6328125" style="132" customWidth="1"/>
    <col min="2" max="2" width="13.6328125" style="132" customWidth="1"/>
    <col min="3" max="30" width="10.453125" style="132" customWidth="1"/>
    <col min="31" max="31" width="9.36328125" style="132" customWidth="1"/>
    <col min="32" max="16384" width="9.36328125" style="132"/>
  </cols>
  <sheetData>
    <row r="1" spans="1:6" s="156" customFormat="1" ht="38.15" customHeight="1" x14ac:dyDescent="0.4">
      <c r="F1" s="156" t="s">
        <v>420</v>
      </c>
    </row>
    <row r="3" spans="1:6" ht="14" x14ac:dyDescent="0.3">
      <c r="A3" s="133" t="s">
        <v>46</v>
      </c>
      <c r="B3" s="134" t="s">
        <v>211</v>
      </c>
    </row>
    <row r="4" spans="1:6" ht="13" x14ac:dyDescent="0.3">
      <c r="A4" s="133" t="s">
        <v>47</v>
      </c>
      <c r="B4" s="135" t="s">
        <v>331</v>
      </c>
    </row>
    <row r="5" spans="1:6" ht="13" x14ac:dyDescent="0.3">
      <c r="A5" s="133" t="s">
        <v>48</v>
      </c>
      <c r="B5" s="135" t="s">
        <v>130</v>
      </c>
    </row>
    <row r="6" spans="1:6" x14ac:dyDescent="0.25">
      <c r="A6" s="157" t="s">
        <v>0</v>
      </c>
    </row>
    <row r="29" spans="2:30" ht="20" x14ac:dyDescent="0.25">
      <c r="B29" s="158" t="s">
        <v>179</v>
      </c>
      <c r="C29" s="159"/>
      <c r="D29" s="159"/>
      <c r="E29" s="159"/>
      <c r="F29" s="159"/>
      <c r="G29" s="159"/>
      <c r="H29" s="159"/>
      <c r="I29" s="159"/>
      <c r="J29" s="159"/>
      <c r="K29" s="159"/>
      <c r="L29" s="159"/>
      <c r="M29" s="159"/>
      <c r="N29" s="159"/>
      <c r="O29" s="159"/>
      <c r="P29" s="159"/>
      <c r="Q29" s="159"/>
      <c r="R29" s="159"/>
      <c r="S29" s="159"/>
      <c r="T29" s="159"/>
      <c r="U29" s="159"/>
      <c r="V29" s="159"/>
      <c r="W29" s="159"/>
      <c r="X29" s="159"/>
      <c r="Y29" s="159"/>
      <c r="Z29" s="159"/>
      <c r="AA29" s="159"/>
      <c r="AB29" s="159"/>
    </row>
    <row r="30" spans="2:30" ht="13" x14ac:dyDescent="0.25">
      <c r="B30" s="160" t="s">
        <v>331</v>
      </c>
      <c r="C30" s="294">
        <v>2008</v>
      </c>
      <c r="D30" s="294"/>
      <c r="E30" s="294">
        <v>2009</v>
      </c>
      <c r="F30" s="294"/>
      <c r="G30" s="294">
        <v>2010</v>
      </c>
      <c r="H30" s="294"/>
      <c r="I30" s="294">
        <v>2011</v>
      </c>
      <c r="J30" s="294"/>
      <c r="K30" s="294">
        <v>2012</v>
      </c>
      <c r="L30" s="294"/>
      <c r="M30" s="294">
        <v>2013</v>
      </c>
      <c r="N30" s="294"/>
      <c r="O30" s="294">
        <v>2014</v>
      </c>
      <c r="P30" s="294"/>
      <c r="Q30" s="294">
        <v>2015</v>
      </c>
      <c r="R30" s="294"/>
      <c r="S30" s="294">
        <v>2016</v>
      </c>
      <c r="T30" s="294"/>
      <c r="U30" s="294">
        <v>2017</v>
      </c>
      <c r="V30" s="294"/>
      <c r="W30" s="294">
        <v>2018</v>
      </c>
      <c r="X30" s="294"/>
      <c r="Y30" s="294">
        <v>2019</v>
      </c>
      <c r="Z30" s="294"/>
      <c r="AA30" s="294">
        <v>2020</v>
      </c>
      <c r="AB30" s="294"/>
      <c r="AC30" s="294">
        <v>2021</v>
      </c>
      <c r="AD30" s="294"/>
    </row>
    <row r="31" spans="2:30" ht="13" x14ac:dyDescent="0.25">
      <c r="B31" s="161"/>
      <c r="C31" s="162" t="s">
        <v>168</v>
      </c>
      <c r="D31" s="162" t="s">
        <v>167</v>
      </c>
      <c r="E31" s="162" t="s">
        <v>168</v>
      </c>
      <c r="F31" s="162" t="s">
        <v>167</v>
      </c>
      <c r="G31" s="162" t="s">
        <v>168</v>
      </c>
      <c r="H31" s="162" t="s">
        <v>167</v>
      </c>
      <c r="I31" s="162" t="s">
        <v>168</v>
      </c>
      <c r="J31" s="162" t="s">
        <v>167</v>
      </c>
      <c r="K31" s="162" t="s">
        <v>168</v>
      </c>
      <c r="L31" s="162" t="s">
        <v>167</v>
      </c>
      <c r="M31" s="162" t="s">
        <v>168</v>
      </c>
      <c r="N31" s="162" t="s">
        <v>167</v>
      </c>
      <c r="O31" s="162" t="s">
        <v>168</v>
      </c>
      <c r="P31" s="162" t="s">
        <v>167</v>
      </c>
      <c r="Q31" s="162" t="s">
        <v>168</v>
      </c>
      <c r="R31" s="162" t="s">
        <v>167</v>
      </c>
      <c r="S31" s="162" t="s">
        <v>168</v>
      </c>
      <c r="T31" s="162" t="s">
        <v>167</v>
      </c>
      <c r="U31" s="162" t="s">
        <v>168</v>
      </c>
      <c r="V31" s="162" t="s">
        <v>167</v>
      </c>
      <c r="W31" s="162" t="s">
        <v>168</v>
      </c>
      <c r="X31" s="162" t="s">
        <v>167</v>
      </c>
      <c r="Y31" s="162" t="s">
        <v>168</v>
      </c>
      <c r="Z31" s="162" t="s">
        <v>167</v>
      </c>
      <c r="AA31" s="162" t="s">
        <v>168</v>
      </c>
      <c r="AB31" s="162" t="s">
        <v>167</v>
      </c>
      <c r="AC31" s="162" t="s">
        <v>168</v>
      </c>
      <c r="AD31" s="162" t="s">
        <v>167</v>
      </c>
    </row>
    <row r="32" spans="2:30" x14ac:dyDescent="0.25">
      <c r="B32" s="145" t="s">
        <v>28</v>
      </c>
      <c r="C32" s="243">
        <v>1.94989809677068</v>
      </c>
      <c r="D32" s="243">
        <v>1.934606307938693</v>
      </c>
      <c r="E32" s="243" t="e">
        <v>#N/A</v>
      </c>
      <c r="F32" s="243">
        <v>1.3894108647091341</v>
      </c>
      <c r="G32" s="243">
        <v>1.409918290652455</v>
      </c>
      <c r="H32" s="243">
        <v>1.2178937023678031</v>
      </c>
      <c r="I32" s="243">
        <v>1.3427399924935939</v>
      </c>
      <c r="J32" s="243">
        <v>1.0813504024567289</v>
      </c>
      <c r="K32" s="243">
        <v>1.0629151712789009</v>
      </c>
      <c r="L32" s="243">
        <v>1.1412846306487101</v>
      </c>
      <c r="M32" s="243">
        <v>1.1142586524737255</v>
      </c>
      <c r="N32" s="243">
        <v>1.0624285128046369</v>
      </c>
      <c r="O32" s="243">
        <v>1.3784589587428651</v>
      </c>
      <c r="P32" s="243">
        <v>1.2553158990542255</v>
      </c>
      <c r="Q32" s="243">
        <v>1.0257397865139055</v>
      </c>
      <c r="R32" s="243">
        <v>1.0953395232457142</v>
      </c>
      <c r="S32" s="243">
        <v>1.0509425965037036</v>
      </c>
      <c r="T32" s="243">
        <v>0.88670300820834758</v>
      </c>
      <c r="U32" s="243">
        <v>0.78273962199548708</v>
      </c>
      <c r="V32" s="243">
        <v>1.0217519697999999</v>
      </c>
      <c r="W32" s="243">
        <v>0.73869956412087412</v>
      </c>
      <c r="X32" s="243">
        <v>0.66167737317870601</v>
      </c>
      <c r="Y32" s="243">
        <v>0.76239670269036741</v>
      </c>
      <c r="Z32" s="243">
        <v>0.67855263890958994</v>
      </c>
      <c r="AA32" s="243">
        <v>0.61926064469226672</v>
      </c>
      <c r="AB32" s="243">
        <v>0.63386287931989382</v>
      </c>
      <c r="AC32" s="244">
        <v>0.62923039596659058</v>
      </c>
      <c r="AD32" s="244">
        <v>0.77048914129709078</v>
      </c>
    </row>
    <row r="33" spans="2:30" x14ac:dyDescent="0.25">
      <c r="B33" s="145" t="s">
        <v>26</v>
      </c>
      <c r="C33" s="243">
        <v>1.7459447035311286</v>
      </c>
      <c r="D33" s="243">
        <v>1.6707643146768947</v>
      </c>
      <c r="E33" s="243">
        <v>1.5273692395487657</v>
      </c>
      <c r="F33" s="243">
        <v>1.5182688328936069</v>
      </c>
      <c r="G33" s="243">
        <v>1.3851309905902354</v>
      </c>
      <c r="H33" s="243">
        <v>1.2967783609694561</v>
      </c>
      <c r="I33" s="243">
        <v>1.3285732842115632</v>
      </c>
      <c r="J33" s="243">
        <v>1.3155268376321712</v>
      </c>
      <c r="K33" s="243">
        <v>1.1563284637193609</v>
      </c>
      <c r="L33" s="243">
        <v>1.2011440120897663</v>
      </c>
      <c r="M33" s="243">
        <v>1.1051630663830325</v>
      </c>
      <c r="N33" s="243">
        <v>1.1569821182373361</v>
      </c>
      <c r="O33" s="243">
        <v>1.173860573174657</v>
      </c>
      <c r="P33" s="243">
        <v>1.1251409366760743</v>
      </c>
      <c r="Q33" s="243">
        <v>0.96460523936004938</v>
      </c>
      <c r="R33" s="243">
        <v>0.87643068323889528</v>
      </c>
      <c r="S33" s="243">
        <v>0.88077838469500591</v>
      </c>
      <c r="T33" s="243">
        <v>0.91140139986796742</v>
      </c>
      <c r="U33" s="243">
        <v>0.91225545777619055</v>
      </c>
      <c r="V33" s="243">
        <v>0.79636403978412706</v>
      </c>
      <c r="W33" s="243">
        <v>0.78887567032659145</v>
      </c>
      <c r="X33" s="243">
        <v>0.79016105813034798</v>
      </c>
      <c r="Y33" s="243">
        <v>0.76294585780236945</v>
      </c>
      <c r="Z33" s="243">
        <v>0.74329816969891627</v>
      </c>
      <c r="AA33" s="243">
        <v>0.80786726649880347</v>
      </c>
      <c r="AB33" s="243">
        <v>0.88351499471221007</v>
      </c>
      <c r="AC33" s="244">
        <v>0.90216994058327171</v>
      </c>
      <c r="AD33" s="244">
        <v>1.0476930225220948</v>
      </c>
    </row>
    <row r="34" spans="2:30" x14ac:dyDescent="0.25">
      <c r="B34" s="145" t="s">
        <v>31</v>
      </c>
      <c r="C34" s="243">
        <v>1.1583477808078164</v>
      </c>
      <c r="D34" s="243">
        <v>1.1583477808078164</v>
      </c>
      <c r="E34" s="243">
        <v>0.96110997362367356</v>
      </c>
      <c r="F34" s="243">
        <v>0.96110997362367356</v>
      </c>
      <c r="G34" s="243">
        <v>0.88950113670949682</v>
      </c>
      <c r="H34" s="243">
        <v>0.78549217098699831</v>
      </c>
      <c r="I34" s="243">
        <v>0.73694290474151491</v>
      </c>
      <c r="J34" s="243">
        <v>0.74477439150816227</v>
      </c>
      <c r="K34" s="243">
        <v>0.78550875787088792</v>
      </c>
      <c r="L34" s="243">
        <v>0.79032413722948347</v>
      </c>
      <c r="M34" s="243">
        <v>0.80867319509951452</v>
      </c>
      <c r="N34" s="243">
        <v>0.84513146191882538</v>
      </c>
      <c r="O34" s="243">
        <v>0.85520517838647603</v>
      </c>
      <c r="P34" s="243">
        <v>0.83076487669867805</v>
      </c>
      <c r="Q34" s="243">
        <v>0.84666109610388873</v>
      </c>
      <c r="R34" s="243">
        <v>0.83819448514284978</v>
      </c>
      <c r="S34" s="243">
        <v>0.78069036639512601</v>
      </c>
      <c r="T34" s="243">
        <v>0.78069036639512601</v>
      </c>
      <c r="U34" s="243">
        <v>0.73083374450539507</v>
      </c>
      <c r="V34" s="243">
        <v>0.70272475433211046</v>
      </c>
      <c r="W34" s="243">
        <v>0.64045344868887699</v>
      </c>
      <c r="X34" s="243">
        <v>0.65001245538572594</v>
      </c>
      <c r="Y34" s="243">
        <v>0.6329406997945185</v>
      </c>
      <c r="Z34" s="243">
        <v>0.66684311058374091</v>
      </c>
      <c r="AA34" s="243">
        <v>0.69877904874839125</v>
      </c>
      <c r="AB34" s="243">
        <v>0.61022024265737296</v>
      </c>
      <c r="AC34" s="244">
        <v>0.52187290714936396</v>
      </c>
      <c r="AD34" s="244">
        <v>0.47051331606872487</v>
      </c>
    </row>
    <row r="35" spans="2:30" x14ac:dyDescent="0.25">
      <c r="B35" s="145" t="s">
        <v>180</v>
      </c>
      <c r="C35" s="243">
        <v>1.7544427615827767</v>
      </c>
      <c r="D35" s="243">
        <v>1.6800253927599396</v>
      </c>
      <c r="E35" s="243">
        <v>1.5211911484235687</v>
      </c>
      <c r="F35" s="243">
        <v>1.4683883290802626</v>
      </c>
      <c r="G35" s="243">
        <v>1.3335078602633295</v>
      </c>
      <c r="H35" s="243">
        <v>1.2633795330189044</v>
      </c>
      <c r="I35" s="243">
        <v>1.3629073819613138</v>
      </c>
      <c r="J35" s="243">
        <v>1.2407896774697964</v>
      </c>
      <c r="K35" s="243">
        <v>1.119013902732789</v>
      </c>
      <c r="L35" s="243">
        <v>1.1860689352116931</v>
      </c>
      <c r="M35" s="243">
        <v>1.107838238762648</v>
      </c>
      <c r="N35" s="243">
        <v>1.1074540392011603</v>
      </c>
      <c r="O35" s="243">
        <v>1.2633723668607479</v>
      </c>
      <c r="P35" s="243">
        <v>1.1685325908021247</v>
      </c>
      <c r="Q35" s="243">
        <v>0.99517251293697739</v>
      </c>
      <c r="R35" s="243">
        <v>0.99430467401179767</v>
      </c>
      <c r="S35" s="243">
        <v>0.92331943764718027</v>
      </c>
      <c r="T35" s="243">
        <v>0.90570177102343985</v>
      </c>
      <c r="U35" s="243">
        <v>0.81667063119722627</v>
      </c>
      <c r="V35" s="243">
        <v>0.89376206863047614</v>
      </c>
      <c r="W35" s="243">
        <v>0.7794062341218212</v>
      </c>
      <c r="X35" s="243">
        <v>0.74651455132847844</v>
      </c>
      <c r="Y35" s="243">
        <v>0.76278895634179733</v>
      </c>
      <c r="Z35" s="243">
        <v>0.71874779765717267</v>
      </c>
      <c r="AA35" s="243">
        <v>0.78271971692459852</v>
      </c>
      <c r="AB35" s="243">
        <v>0.81694109727425901</v>
      </c>
      <c r="AC35" s="244">
        <v>0.85162558046907155</v>
      </c>
      <c r="AD35" s="244">
        <v>0.93355024790003427</v>
      </c>
    </row>
    <row r="36" spans="2:30" x14ac:dyDescent="0.25">
      <c r="B36" s="129"/>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row>
  </sheetData>
  <mergeCells count="14">
    <mergeCell ref="M30:N30"/>
    <mergeCell ref="C30:D30"/>
    <mergeCell ref="E30:F30"/>
    <mergeCell ref="G30:H30"/>
    <mergeCell ref="I30:J30"/>
    <mergeCell ref="K30:L30"/>
    <mergeCell ref="AA30:AB30"/>
    <mergeCell ref="AC30:AD30"/>
    <mergeCell ref="O30:P30"/>
    <mergeCell ref="Q30:R30"/>
    <mergeCell ref="S30:T30"/>
    <mergeCell ref="U30:V30"/>
    <mergeCell ref="W30:X30"/>
    <mergeCell ref="Y30:Z30"/>
  </mergeCells>
  <conditionalFormatting sqref="B32:AD35">
    <cfRule type="expression" dxfId="109" priority="1" stopIfTrue="1">
      <formula>MOD(ROW(),2)=1</formula>
    </cfRule>
    <cfRule type="expression" dxfId="108" priority="2" stopIfTrue="1">
      <formula>MOD(ROW(),2)=0</formula>
    </cfRule>
  </conditionalFormatting>
  <hyperlinks>
    <hyperlink ref="A6" location="rng_Cover_Copyright" display="Subject to terms and conditions" xr:uid="{00000000-0004-0000-04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X88"/>
  <sheetViews>
    <sheetView showGridLines="0" zoomScaleNormal="100" workbookViewId="0">
      <selection activeCell="B3" sqref="B3"/>
    </sheetView>
  </sheetViews>
  <sheetFormatPr defaultColWidth="9.08984375" defaultRowHeight="12.5" x14ac:dyDescent="0.25"/>
  <cols>
    <col min="1" max="3" width="9.08984375" style="132"/>
    <col min="4" max="4" width="10.36328125" style="132" bestFit="1" customWidth="1"/>
    <col min="5" max="7" width="9.36328125" style="132" bestFit="1" customWidth="1"/>
    <col min="8" max="8" width="18.54296875" style="132" customWidth="1"/>
    <col min="9" max="9" width="13.36328125" style="132" bestFit="1" customWidth="1"/>
    <col min="10" max="10" width="10.453125" style="132" bestFit="1" customWidth="1"/>
    <col min="11" max="12" width="13.36328125" style="132" bestFit="1" customWidth="1"/>
    <col min="13" max="13" width="12" style="132" bestFit="1" customWidth="1"/>
    <col min="14" max="14" width="13.36328125" style="132" bestFit="1" customWidth="1"/>
    <col min="15" max="15" width="15.08984375" style="132" bestFit="1" customWidth="1"/>
    <col min="16" max="16" width="15.54296875" style="132" bestFit="1" customWidth="1"/>
    <col min="17" max="17" width="13.36328125" style="132" bestFit="1" customWidth="1"/>
    <col min="18" max="19" width="9.36328125" style="132" bestFit="1" customWidth="1"/>
    <col min="20" max="24" width="9.08984375" style="132"/>
    <col min="25" max="25" width="10.08984375" style="132" bestFit="1" customWidth="1"/>
    <col min="26" max="28" width="10.08984375" style="132" customWidth="1"/>
    <col min="29" max="52" width="9.08984375" style="132"/>
    <col min="53" max="53" width="9.08984375" style="132" customWidth="1"/>
    <col min="54" max="54" width="7.54296875" style="132" customWidth="1"/>
    <col min="55" max="55" width="17.90625" style="132" bestFit="1" customWidth="1"/>
    <col min="56" max="56" width="9.36328125" style="132" bestFit="1" customWidth="1"/>
    <col min="57" max="57" width="18.90625" style="132" bestFit="1" customWidth="1"/>
    <col min="58" max="58" width="9.36328125" style="132" bestFit="1" customWidth="1"/>
    <col min="59" max="59" width="17.90625" style="132" bestFit="1" customWidth="1"/>
    <col min="60" max="60" width="9.36328125" style="132" bestFit="1" customWidth="1"/>
    <col min="61" max="61" width="18.90625" style="132" bestFit="1" customWidth="1"/>
    <col min="62" max="62" width="18.453125" style="132" bestFit="1" customWidth="1"/>
    <col min="63" max="63" width="9.36328125" style="132" bestFit="1" customWidth="1"/>
    <col min="64" max="64" width="19.453125" style="132" bestFit="1" customWidth="1"/>
    <col min="65" max="66" width="17.90625" style="132" bestFit="1" customWidth="1"/>
    <col min="67" max="68" width="9.36328125" style="132" bestFit="1" customWidth="1"/>
    <col min="69" max="69" width="18.90625" style="132" bestFit="1" customWidth="1"/>
    <col min="70" max="70" width="19.453125" style="132" bestFit="1" customWidth="1"/>
    <col min="71" max="71" width="9.36328125" style="132" bestFit="1" customWidth="1"/>
    <col min="72" max="72" width="19.453125" style="132" bestFit="1" customWidth="1"/>
    <col min="73" max="73" width="9.36328125" style="132" bestFit="1" customWidth="1"/>
    <col min="74" max="74" width="18.90625" style="132" bestFit="1" customWidth="1"/>
    <col min="75" max="75" width="9.36328125" style="132" bestFit="1" customWidth="1"/>
    <col min="76" max="16384" width="9.08984375" style="132"/>
  </cols>
  <sheetData>
    <row r="1" spans="1:6" s="25" customFormat="1" ht="38.15" customHeight="1" x14ac:dyDescent="0.25">
      <c r="F1" s="25" t="s">
        <v>429</v>
      </c>
    </row>
    <row r="3" spans="1:6" ht="14" x14ac:dyDescent="0.3">
      <c r="A3" s="133" t="s">
        <v>46</v>
      </c>
      <c r="B3" s="134" t="s">
        <v>430</v>
      </c>
    </row>
    <row r="4" spans="1:6" ht="13" x14ac:dyDescent="0.3">
      <c r="A4" s="133" t="s">
        <v>47</v>
      </c>
      <c r="B4" s="135" t="s">
        <v>431</v>
      </c>
    </row>
    <row r="5" spans="1:6" ht="13" x14ac:dyDescent="0.3">
      <c r="A5" s="133" t="s">
        <v>48</v>
      </c>
      <c r="B5" s="135" t="s">
        <v>432</v>
      </c>
    </row>
    <row r="6" spans="1:6" x14ac:dyDescent="0.25">
      <c r="A6" s="99" t="s">
        <v>0</v>
      </c>
    </row>
    <row r="39" spans="2:19" ht="20" x14ac:dyDescent="0.25">
      <c r="B39" s="25" t="s">
        <v>433</v>
      </c>
      <c r="C39" s="105"/>
      <c r="D39" s="105"/>
      <c r="E39" s="105"/>
      <c r="F39" s="105"/>
      <c r="G39" s="105"/>
      <c r="H39" s="105"/>
      <c r="I39" s="105"/>
      <c r="J39" s="105"/>
      <c r="K39" s="105"/>
      <c r="L39" s="105"/>
      <c r="M39" s="105"/>
      <c r="N39" s="105"/>
      <c r="O39" s="105"/>
      <c r="P39" s="105"/>
      <c r="Q39" s="105"/>
      <c r="R39" s="105"/>
      <c r="S39" s="105"/>
    </row>
    <row r="40" spans="2:19" ht="13" x14ac:dyDescent="0.25">
      <c r="B40" s="26"/>
      <c r="C40" s="106"/>
      <c r="D40" s="106" t="s">
        <v>42</v>
      </c>
      <c r="E40" s="26" t="s">
        <v>434</v>
      </c>
      <c r="F40" s="26" t="s">
        <v>435</v>
      </c>
      <c r="G40" s="26" t="s">
        <v>436</v>
      </c>
      <c r="H40" s="26" t="s">
        <v>437</v>
      </c>
      <c r="I40" s="26" t="s">
        <v>438</v>
      </c>
      <c r="J40" s="26" t="s">
        <v>439</v>
      </c>
      <c r="K40" s="26" t="s">
        <v>440</v>
      </c>
      <c r="L40" s="26" t="s">
        <v>441</v>
      </c>
      <c r="M40" s="26" t="s">
        <v>442</v>
      </c>
      <c r="N40" s="26" t="s">
        <v>443</v>
      </c>
      <c r="O40" s="26" t="s">
        <v>15</v>
      </c>
      <c r="P40" s="26" t="s">
        <v>444</v>
      </c>
      <c r="Q40" s="26" t="s">
        <v>445</v>
      </c>
      <c r="R40" s="26" t="s">
        <v>446</v>
      </c>
      <c r="S40" s="26" t="s">
        <v>447</v>
      </c>
    </row>
    <row r="41" spans="2:19" x14ac:dyDescent="0.25">
      <c r="B41" s="145">
        <v>2019</v>
      </c>
      <c r="C41" s="182" t="s">
        <v>448</v>
      </c>
      <c r="D41" s="282">
        <v>43480</v>
      </c>
      <c r="E41" s="131">
        <v>1</v>
      </c>
      <c r="F41" s="131">
        <v>1</v>
      </c>
      <c r="G41" s="131">
        <v>1</v>
      </c>
      <c r="H41" s="131">
        <v>1</v>
      </c>
      <c r="I41" s="131">
        <v>1</v>
      </c>
      <c r="J41" s="131">
        <v>1</v>
      </c>
      <c r="K41" s="131">
        <v>1</v>
      </c>
      <c r="L41" s="131">
        <v>1</v>
      </c>
      <c r="M41" s="131">
        <v>1</v>
      </c>
      <c r="N41" s="131">
        <v>1</v>
      </c>
      <c r="O41" s="131">
        <v>1</v>
      </c>
      <c r="P41" s="131">
        <v>1</v>
      </c>
      <c r="Q41" s="131">
        <v>1</v>
      </c>
      <c r="R41" s="131">
        <v>1</v>
      </c>
      <c r="S41" s="131">
        <v>1</v>
      </c>
    </row>
    <row r="42" spans="2:19" x14ac:dyDescent="0.25">
      <c r="B42" s="145"/>
      <c r="C42" s="182" t="s">
        <v>449</v>
      </c>
      <c r="D42" s="282">
        <v>43511</v>
      </c>
      <c r="E42" s="131">
        <v>1.1238769999795042</v>
      </c>
      <c r="F42" s="131">
        <v>0.78860971524288093</v>
      </c>
      <c r="G42" s="131">
        <v>1.003157894736842</v>
      </c>
      <c r="H42" s="131">
        <v>1.1017049244653718</v>
      </c>
      <c r="I42" s="131">
        <v>1.0583304344723623</v>
      </c>
      <c r="J42" s="131">
        <v>1.0222698037780906</v>
      </c>
      <c r="K42" s="131">
        <v>1.0186153922149774</v>
      </c>
      <c r="L42" s="131">
        <v>1.0111458650276881</v>
      </c>
      <c r="M42" s="131">
        <v>1.0158730158730158</v>
      </c>
      <c r="N42" s="131">
        <v>0.99762564305500601</v>
      </c>
      <c r="O42" s="131">
        <v>0.96967374845133758</v>
      </c>
      <c r="P42" s="131">
        <v>0.8349241792216715</v>
      </c>
      <c r="Q42" s="131">
        <v>0.88845406179660324</v>
      </c>
      <c r="R42" s="131">
        <v>1.0695638723307928</v>
      </c>
      <c r="S42" s="131">
        <v>1</v>
      </c>
    </row>
    <row r="43" spans="2:19" x14ac:dyDescent="0.25">
      <c r="B43" s="145"/>
      <c r="C43" s="182" t="s">
        <v>450</v>
      </c>
      <c r="D43" s="282">
        <v>43539</v>
      </c>
      <c r="E43" s="131">
        <v>1.2265280331573147</v>
      </c>
      <c r="F43" s="131">
        <v>0.76977479992555353</v>
      </c>
      <c r="G43" s="131">
        <v>0.991578947368421</v>
      </c>
      <c r="H43" s="131">
        <v>1.1321232844717246</v>
      </c>
      <c r="I43" s="131">
        <v>1.1041614901292187</v>
      </c>
      <c r="J43" s="131">
        <v>1.0204751690947318</v>
      </c>
      <c r="K43" s="131">
        <v>1.0393894487255484</v>
      </c>
      <c r="L43" s="131">
        <v>1.0148383189459074</v>
      </c>
      <c r="M43" s="131">
        <v>1.0335097001763669</v>
      </c>
      <c r="N43" s="131">
        <v>0.99406410763751485</v>
      </c>
      <c r="O43" s="131">
        <v>0.95657190054473595</v>
      </c>
      <c r="P43" s="131">
        <v>0.72508220052019434</v>
      </c>
      <c r="Q43" s="131">
        <v>0.76478412113771232</v>
      </c>
      <c r="R43" s="131">
        <v>1.1126594876991012</v>
      </c>
      <c r="S43" s="131">
        <v>1.0431060000000001</v>
      </c>
    </row>
    <row r="44" spans="2:19" x14ac:dyDescent="0.25">
      <c r="B44" s="145"/>
      <c r="C44" s="182" t="s">
        <v>449</v>
      </c>
      <c r="D44" s="282">
        <v>43570</v>
      </c>
      <c r="E44" s="131">
        <v>1.3030544730931697</v>
      </c>
      <c r="F44" s="131">
        <v>0.82300390843104398</v>
      </c>
      <c r="G44" s="131">
        <v>0.96842105263157896</v>
      </c>
      <c r="H44" s="131">
        <v>1.1095907396507749</v>
      </c>
      <c r="I44" s="131">
        <v>1.1162380812216242</v>
      </c>
      <c r="J44" s="131">
        <v>1.0167023528335681</v>
      </c>
      <c r="K44" s="131">
        <v>1.0389127642758347</v>
      </c>
      <c r="L44" s="131">
        <v>0.9987086959167526</v>
      </c>
      <c r="M44" s="131">
        <v>1.0186948853615521</v>
      </c>
      <c r="N44" s="131">
        <v>1.0114760585674714</v>
      </c>
      <c r="O44" s="131">
        <v>0.83997482809027824</v>
      </c>
      <c r="P44" s="131">
        <v>0.69423860234578194</v>
      </c>
      <c r="Q44" s="131">
        <v>0.68127174135461432</v>
      </c>
      <c r="R44" s="131">
        <v>1.189035366655528</v>
      </c>
      <c r="S44" s="131">
        <v>1.0431060000000001</v>
      </c>
    </row>
    <row r="45" spans="2:19" x14ac:dyDescent="0.25">
      <c r="B45" s="145"/>
      <c r="C45" s="182" t="s">
        <v>450</v>
      </c>
      <c r="D45" s="282">
        <v>43600</v>
      </c>
      <c r="E45" s="131">
        <v>1.1610136399437803</v>
      </c>
      <c r="F45" s="131">
        <v>0.8393820956635023</v>
      </c>
      <c r="G45" s="131">
        <v>0.9536842105263158</v>
      </c>
      <c r="H45" s="131">
        <v>1.0393194876538019</v>
      </c>
      <c r="I45" s="131">
        <v>1.0248749879479586</v>
      </c>
      <c r="J45" s="131">
        <v>0.98255674181565145</v>
      </c>
      <c r="K45" s="131">
        <v>1.0118998221695317</v>
      </c>
      <c r="L45" s="131">
        <v>0.96911615129834561</v>
      </c>
      <c r="M45" s="131">
        <v>0.89770723104056438</v>
      </c>
      <c r="N45" s="131">
        <v>1.0213692125049467</v>
      </c>
      <c r="O45" s="131">
        <v>0.85802980215027169</v>
      </c>
      <c r="P45" s="131">
        <v>0.60722464870523962</v>
      </c>
      <c r="Q45" s="131">
        <v>0.75025578064252096</v>
      </c>
      <c r="R45" s="131">
        <v>1.1670315754595351</v>
      </c>
      <c r="S45" s="131">
        <v>1.0431060000000001</v>
      </c>
    </row>
    <row r="46" spans="2:19" x14ac:dyDescent="0.25">
      <c r="B46" s="145"/>
      <c r="C46" s="182" t="s">
        <v>449</v>
      </c>
      <c r="D46" s="282">
        <v>43631</v>
      </c>
      <c r="E46" s="131">
        <v>1.173725457069364</v>
      </c>
      <c r="F46" s="131">
        <v>0.70775879396984909</v>
      </c>
      <c r="G46" s="131">
        <v>0.93684210526315792</v>
      </c>
      <c r="H46" s="131">
        <v>1.0371724543849326</v>
      </c>
      <c r="I46" s="131">
        <v>0.97497168035820991</v>
      </c>
      <c r="J46" s="131">
        <v>0.82932041086314201</v>
      </c>
      <c r="K46" s="131">
        <v>0.99347954949614692</v>
      </c>
      <c r="L46" s="131">
        <v>0.95474350392502882</v>
      </c>
      <c r="M46" s="131">
        <v>0.79894179894179895</v>
      </c>
      <c r="N46" s="131">
        <v>1.0197863078749505</v>
      </c>
      <c r="O46" s="131">
        <v>0.72522369568209977</v>
      </c>
      <c r="P46" s="131">
        <v>0.48603409072320097</v>
      </c>
      <c r="Q46" s="131">
        <v>0.75864538571720896</v>
      </c>
      <c r="R46" s="131">
        <v>1.0464317513015919</v>
      </c>
      <c r="S46" s="131">
        <v>1.0431060000000001</v>
      </c>
    </row>
    <row r="47" spans="2:19" x14ac:dyDescent="0.25">
      <c r="B47" s="145"/>
      <c r="C47" s="182" t="s">
        <v>448</v>
      </c>
      <c r="D47" s="282">
        <v>43661</v>
      </c>
      <c r="E47" s="131">
        <v>1.2153748104989699</v>
      </c>
      <c r="F47" s="131">
        <v>0.67167746947296858</v>
      </c>
      <c r="G47" s="131">
        <v>0.84421052631578952</v>
      </c>
      <c r="H47" s="131">
        <v>1.1740051692811628</v>
      </c>
      <c r="I47" s="131">
        <v>0.95698245442583341</v>
      </c>
      <c r="J47" s="131">
        <v>0.76734754169645381</v>
      </c>
      <c r="K47" s="131">
        <v>0.99643845089903182</v>
      </c>
      <c r="L47" s="131">
        <v>0.97429827044732364</v>
      </c>
      <c r="M47" s="131">
        <v>0.80423280423280419</v>
      </c>
      <c r="N47" s="131">
        <v>1.0110803324099724</v>
      </c>
      <c r="O47" s="131">
        <v>0.74217888073354255</v>
      </c>
      <c r="P47" s="131">
        <v>0.50154177095090868</v>
      </c>
      <c r="Q47" s="131">
        <v>0.69431655412318394</v>
      </c>
      <c r="R47" s="131">
        <v>1.0659663603646754</v>
      </c>
      <c r="S47" s="131">
        <v>1.0431060000000001</v>
      </c>
    </row>
    <row r="48" spans="2:19" x14ac:dyDescent="0.25">
      <c r="B48" s="145"/>
      <c r="C48" s="182" t="s">
        <v>449</v>
      </c>
      <c r="D48" s="282">
        <v>43692</v>
      </c>
      <c r="E48" s="131">
        <v>1.153080649660684</v>
      </c>
      <c r="F48" s="131">
        <v>0.74037361410225733</v>
      </c>
      <c r="G48" s="131">
        <v>0.75157894736842101</v>
      </c>
      <c r="H48" s="131">
        <v>1.3574651755934863</v>
      </c>
      <c r="I48" s="131">
        <v>0.89395180797605112</v>
      </c>
      <c r="J48" s="131">
        <v>0.74903640000330141</v>
      </c>
      <c r="K48" s="131">
        <v>0.99581357439241258</v>
      </c>
      <c r="L48" s="131">
        <v>0.94795084223673043</v>
      </c>
      <c r="M48" s="131">
        <v>0.86243386243386244</v>
      </c>
      <c r="N48" s="131">
        <v>1.0106846062524732</v>
      </c>
      <c r="O48" s="131">
        <v>0.6743220300096362</v>
      </c>
      <c r="P48" s="131">
        <v>0.4576401498421423</v>
      </c>
      <c r="Q48" s="131">
        <v>0.82259054634745243</v>
      </c>
      <c r="R48" s="131">
        <v>0.98773107975552688</v>
      </c>
      <c r="S48" s="131">
        <v>1.0431060000000001</v>
      </c>
    </row>
    <row r="49" spans="2:19" x14ac:dyDescent="0.25">
      <c r="B49" s="145"/>
      <c r="C49" s="182" t="s">
        <v>451</v>
      </c>
      <c r="D49" s="282">
        <v>43723</v>
      </c>
      <c r="E49" s="131">
        <v>1.1957461181236249</v>
      </c>
      <c r="F49" s="131">
        <v>0.87755380074978084</v>
      </c>
      <c r="G49" s="131">
        <v>0.71578947368421053</v>
      </c>
      <c r="H49" s="131">
        <v>1.5156459915730078</v>
      </c>
      <c r="I49" s="131">
        <v>0.91032304566863453</v>
      </c>
      <c r="J49" s="131">
        <v>0.73787895164752404</v>
      </c>
      <c r="K49" s="131">
        <v>0.98815204505038523</v>
      </c>
      <c r="L49" s="131">
        <v>0.95268116131013958</v>
      </c>
      <c r="M49" s="131">
        <v>0.81128747795414458</v>
      </c>
      <c r="N49" s="131">
        <v>1.0110803324099724</v>
      </c>
      <c r="O49" s="131">
        <v>0.66518737995817778</v>
      </c>
      <c r="P49" s="131">
        <v>0.43181446401989165</v>
      </c>
      <c r="Q49" s="131">
        <v>0.71196541845713113</v>
      </c>
      <c r="R49" s="131">
        <v>1.0339675113990363</v>
      </c>
      <c r="S49" s="131">
        <v>1.0431060000000001</v>
      </c>
    </row>
    <row r="50" spans="2:19" x14ac:dyDescent="0.25">
      <c r="B50" s="145"/>
      <c r="C50" s="182" t="s">
        <v>449</v>
      </c>
      <c r="D50" s="282">
        <v>43753</v>
      </c>
      <c r="E50" s="131">
        <v>1.1992343967143915</v>
      </c>
      <c r="F50" s="131">
        <v>0.86631816085257174</v>
      </c>
      <c r="G50" s="131">
        <v>0.69894736842105265</v>
      </c>
      <c r="H50" s="131">
        <v>1.464395936228472</v>
      </c>
      <c r="I50" s="131">
        <v>0.94860426146135923</v>
      </c>
      <c r="J50" s="131">
        <v>0.73192832383065243</v>
      </c>
      <c r="K50" s="131">
        <v>0.9889473424224462</v>
      </c>
      <c r="L50" s="131">
        <v>0.92841922007413491</v>
      </c>
      <c r="M50" s="131">
        <v>0.73015873015873012</v>
      </c>
      <c r="N50" s="131">
        <v>1.0106846062524732</v>
      </c>
      <c r="O50" s="131">
        <v>0.67531935862931658</v>
      </c>
      <c r="P50" s="131">
        <v>0.46276848080352029</v>
      </c>
      <c r="Q50" s="131">
        <v>0.64927358297524052</v>
      </c>
      <c r="R50" s="131">
        <v>0.98989498686105504</v>
      </c>
      <c r="S50" s="131">
        <v>1.0431060000000001</v>
      </c>
    </row>
    <row r="51" spans="2:19" x14ac:dyDescent="0.25">
      <c r="B51" s="145"/>
      <c r="C51" s="182" t="s">
        <v>452</v>
      </c>
      <c r="D51" s="282">
        <v>43784</v>
      </c>
      <c r="E51" s="131">
        <v>1.2157648132286296</v>
      </c>
      <c r="F51" s="131">
        <v>0.87238823748371463</v>
      </c>
      <c r="G51" s="131">
        <v>0.66947368421052633</v>
      </c>
      <c r="H51" s="131">
        <v>1.3111167166493831</v>
      </c>
      <c r="I51" s="131">
        <v>0.9380382802555074</v>
      </c>
      <c r="J51" s="131">
        <v>0.72570613027595332</v>
      </c>
      <c r="K51" s="131">
        <v>0.94986168741355459</v>
      </c>
      <c r="L51" s="131">
        <v>0.94653557157056223</v>
      </c>
      <c r="M51" s="131">
        <v>0.75132275132275128</v>
      </c>
      <c r="N51" s="131">
        <v>1.0094974277799762</v>
      </c>
      <c r="O51" s="131">
        <v>0.67809453887552384</v>
      </c>
      <c r="P51" s="131">
        <v>0.66086764489375271</v>
      </c>
      <c r="Q51" s="131">
        <v>0.8279619398403929</v>
      </c>
      <c r="R51" s="131">
        <v>1.0409790415826785</v>
      </c>
      <c r="S51" s="131">
        <v>1.0431060000000001</v>
      </c>
    </row>
    <row r="52" spans="2:19" x14ac:dyDescent="0.25">
      <c r="B52" s="145"/>
      <c r="C52" s="182" t="s">
        <v>449</v>
      </c>
      <c r="D52" s="282">
        <v>43814</v>
      </c>
      <c r="E52" s="131">
        <v>1.232149451884023</v>
      </c>
      <c r="F52" s="131">
        <v>0.82416993299832464</v>
      </c>
      <c r="G52" s="131">
        <v>0.63157894736842102</v>
      </c>
      <c r="H52" s="131">
        <v>1.1990151069256427</v>
      </c>
      <c r="I52" s="131">
        <v>0.89000383541605299</v>
      </c>
      <c r="J52" s="131">
        <v>0.71948607547927679</v>
      </c>
      <c r="K52" s="131">
        <v>0.94910343805572028</v>
      </c>
      <c r="L52" s="131">
        <v>0.95419460840990689</v>
      </c>
      <c r="M52" s="131">
        <v>0.80987654320987656</v>
      </c>
      <c r="N52" s="131">
        <v>1.0091017016224773</v>
      </c>
      <c r="O52" s="131">
        <v>0.67201351242098273</v>
      </c>
      <c r="P52" s="131">
        <v>0.59969982496605645</v>
      </c>
      <c r="Q52" s="131">
        <v>0.94604731941886644</v>
      </c>
      <c r="R52" s="131">
        <v>1.0818862137233978</v>
      </c>
      <c r="S52" s="131">
        <v>1.0431060000000001</v>
      </c>
    </row>
    <row r="53" spans="2:19" x14ac:dyDescent="0.25">
      <c r="B53" s="145">
        <v>2020</v>
      </c>
      <c r="C53" s="182" t="s">
        <v>448</v>
      </c>
      <c r="D53" s="282">
        <v>43845</v>
      </c>
      <c r="E53" s="131">
        <v>1.307384272446569</v>
      </c>
      <c r="F53" s="131">
        <v>0.79138637632607467</v>
      </c>
      <c r="G53" s="131">
        <v>0.59789473684210526</v>
      </c>
      <c r="H53" s="131">
        <v>1.1728271532273888</v>
      </c>
      <c r="I53" s="131">
        <v>0.9185732252281178</v>
      </c>
      <c r="J53" s="131">
        <v>0.70255531836383622</v>
      </c>
      <c r="K53" s="131">
        <v>0.96406095633274047</v>
      </c>
      <c r="L53" s="131">
        <v>0.96006815554068037</v>
      </c>
      <c r="M53" s="131">
        <v>0.86772486772486768</v>
      </c>
      <c r="N53" s="131">
        <v>1.0059358923624853</v>
      </c>
      <c r="O53" s="131">
        <v>0.6970128022759603</v>
      </c>
      <c r="P53" s="131">
        <v>0.50444537141548473</v>
      </c>
      <c r="Q53" s="131">
        <v>1.1314712502557807</v>
      </c>
      <c r="R53" s="131">
        <v>1.0569682260620239</v>
      </c>
      <c r="S53" s="131">
        <v>1.0431060000000001</v>
      </c>
    </row>
    <row r="54" spans="2:19" x14ac:dyDescent="0.25">
      <c r="B54" s="145"/>
      <c r="C54" s="182" t="s">
        <v>449</v>
      </c>
      <c r="D54" s="282">
        <v>43876</v>
      </c>
      <c r="E54" s="131">
        <v>1.2423566384682623</v>
      </c>
      <c r="F54" s="131">
        <v>0.82403757677275236</v>
      </c>
      <c r="G54" s="131" t="e">
        <v>#VALUE!</v>
      </c>
      <c r="H54" s="131">
        <v>1.1047910535609182</v>
      </c>
      <c r="I54" s="131">
        <v>0.83315583384620839</v>
      </c>
      <c r="J54" s="131">
        <v>0.69321198905965919</v>
      </c>
      <c r="K54" s="131">
        <v>0.95362823552657583</v>
      </c>
      <c r="L54" s="131">
        <v>0.9174186088967321</v>
      </c>
      <c r="M54" s="131">
        <v>0.86772486772486768</v>
      </c>
      <c r="N54" s="131">
        <v>1.0053423031262367</v>
      </c>
      <c r="O54" s="131">
        <v>0.69049694856146482</v>
      </c>
      <c r="P54" s="131">
        <v>0.41791807757111771</v>
      </c>
      <c r="Q54" s="131">
        <v>1.0043226928586044</v>
      </c>
      <c r="R54" s="131">
        <v>0.9209273372066703</v>
      </c>
      <c r="S54" s="131">
        <v>1.0431060000000001</v>
      </c>
    </row>
    <row r="55" spans="2:19" x14ac:dyDescent="0.25">
      <c r="B55" s="145"/>
      <c r="C55" s="182" t="s">
        <v>450</v>
      </c>
      <c r="D55" s="282">
        <v>43905</v>
      </c>
      <c r="E55" s="131">
        <v>1.1938166082052697</v>
      </c>
      <c r="F55" s="131">
        <v>0.76451032942490216</v>
      </c>
      <c r="G55" s="131">
        <v>0.57263157894736838</v>
      </c>
      <c r="H55" s="131">
        <v>1.0283578575632726</v>
      </c>
      <c r="I55" s="131">
        <v>0.75245511225281614</v>
      </c>
      <c r="J55" s="131">
        <v>0.68758029999972492</v>
      </c>
      <c r="K55" s="131">
        <v>0.92691414740169931</v>
      </c>
      <c r="L55" s="131">
        <v>0.87477636463214259</v>
      </c>
      <c r="M55" s="131">
        <v>0.87195767195767193</v>
      </c>
      <c r="N55" s="131">
        <v>1.0047487138899882</v>
      </c>
      <c r="O55" s="131">
        <v>0.66854035699536551</v>
      </c>
      <c r="P55" s="131">
        <v>0.38873484811306863</v>
      </c>
      <c r="Q55" s="131">
        <v>0.88615203601391446</v>
      </c>
      <c r="R55" s="131">
        <v>0.55990341809401656</v>
      </c>
      <c r="S55" s="131">
        <v>1.0818250516139998</v>
      </c>
    </row>
    <row r="56" spans="2:19" x14ac:dyDescent="0.25">
      <c r="B56" s="145"/>
      <c r="C56" s="182" t="s">
        <v>449</v>
      </c>
      <c r="D56" s="282">
        <v>43936</v>
      </c>
      <c r="E56" s="131">
        <v>1.1726584199195189</v>
      </c>
      <c r="F56" s="131">
        <v>0.72633165829145718</v>
      </c>
      <c r="G56" s="131">
        <v>0.54947368421052634</v>
      </c>
      <c r="H56" s="131">
        <v>1.0247070825976066</v>
      </c>
      <c r="I56" s="131">
        <v>0.75102352091193691</v>
      </c>
      <c r="J56" s="131">
        <v>0.6792291188720202</v>
      </c>
      <c r="K56" s="131">
        <v>0.87318217743528947</v>
      </c>
      <c r="L56" s="131">
        <v>0.80169536907442329</v>
      </c>
      <c r="M56" s="131">
        <v>0.76190476190476186</v>
      </c>
      <c r="N56" s="131">
        <v>1.0178076770874556</v>
      </c>
      <c r="O56" s="131">
        <v>0.6138471724210266</v>
      </c>
      <c r="P56" s="131">
        <v>0.28769364152394039</v>
      </c>
      <c r="Q56" s="131">
        <v>0.76253325148352769</v>
      </c>
      <c r="R56" s="131">
        <v>0.44208211617854726</v>
      </c>
      <c r="S56" s="131">
        <v>1.0818250516139998</v>
      </c>
    </row>
    <row r="57" spans="2:19" x14ac:dyDescent="0.25">
      <c r="B57" s="145"/>
      <c r="C57" s="182" t="s">
        <v>450</v>
      </c>
      <c r="D57" s="282">
        <v>43966</v>
      </c>
      <c r="E57" s="131">
        <v>1.1988619801717626</v>
      </c>
      <c r="F57" s="131">
        <v>0.72627250286520306</v>
      </c>
      <c r="G57" s="131">
        <v>0.52631578947368418</v>
      </c>
      <c r="H57" s="131">
        <v>1.0571940150552959</v>
      </c>
      <c r="I57" s="131">
        <v>0.77510049775907464</v>
      </c>
      <c r="J57" s="131">
        <v>0.67192606108119557</v>
      </c>
      <c r="K57" s="131">
        <v>0.86863021142066787</v>
      </c>
      <c r="L57" s="131">
        <v>0.80237391385114032</v>
      </c>
      <c r="M57" s="131">
        <v>0.68289241622574959</v>
      </c>
      <c r="N57" s="131">
        <v>1.0138504155124655</v>
      </c>
      <c r="O57" s="131">
        <v>0.52150209875167441</v>
      </c>
      <c r="P57" s="131">
        <v>0.20213966727192423</v>
      </c>
      <c r="Q57" s="131">
        <v>0.81811438510333545</v>
      </c>
      <c r="R57" s="131">
        <v>0.53803810817317199</v>
      </c>
      <c r="S57" s="131">
        <v>1.0818250516139998</v>
      </c>
    </row>
    <row r="58" spans="2:19" x14ac:dyDescent="0.25">
      <c r="B58" s="145"/>
      <c r="C58" s="182" t="s">
        <v>449</v>
      </c>
      <c r="D58" s="282">
        <v>43997</v>
      </c>
      <c r="E58" s="131">
        <v>1.2435697823382001</v>
      </c>
      <c r="F58" s="131">
        <v>0.7142774986041317</v>
      </c>
      <c r="G58" s="131">
        <v>0.5094736842105263</v>
      </c>
      <c r="H58" s="131">
        <v>1.1040376692171865</v>
      </c>
      <c r="I58" s="131">
        <v>0.79750787152248159</v>
      </c>
      <c r="J58" s="131">
        <v>0.65728561230908567</v>
      </c>
      <c r="K58" s="131">
        <v>0.87170766646907727</v>
      </c>
      <c r="L58" s="131">
        <v>0.85178604028479266</v>
      </c>
      <c r="M58" s="131">
        <v>0.73368606701940031</v>
      </c>
      <c r="N58" s="131">
        <v>1.0225563909774436</v>
      </c>
      <c r="O58" s="131">
        <v>0.54237599229110267</v>
      </c>
      <c r="P58" s="131">
        <v>0.22994061932571036</v>
      </c>
      <c r="Q58" s="131">
        <v>0.88640781665643542</v>
      </c>
      <c r="R58" s="131">
        <v>0.67682788802535276</v>
      </c>
      <c r="S58" s="131">
        <v>1.0818250516139998</v>
      </c>
    </row>
    <row r="59" spans="2:19" x14ac:dyDescent="0.25">
      <c r="B59" s="145"/>
      <c r="C59" s="182" t="s">
        <v>448</v>
      </c>
      <c r="D59" s="282">
        <v>44027</v>
      </c>
      <c r="E59" s="131">
        <v>1.4426973108251646</v>
      </c>
      <c r="F59" s="131">
        <v>0.70058568203335503</v>
      </c>
      <c r="G59" s="131">
        <v>0.49263157894736842</v>
      </c>
      <c r="H59" s="131">
        <v>1.1609062449352134</v>
      </c>
      <c r="I59" s="131">
        <v>0.85815049179806524</v>
      </c>
      <c r="J59" s="131">
        <v>0.61692579745807008</v>
      </c>
      <c r="K59" s="131">
        <v>0.88099436870183756</v>
      </c>
      <c r="L59" s="131">
        <v>0.89824451858534893</v>
      </c>
      <c r="M59" s="131">
        <v>0.68994708994708998</v>
      </c>
      <c r="N59" s="131">
        <v>1.0277008310249307</v>
      </c>
      <c r="O59" s="131">
        <v>0.52726543624897515</v>
      </c>
      <c r="P59" s="131">
        <v>0.22738463300125961</v>
      </c>
      <c r="Q59" s="131">
        <v>0.93083691426232862</v>
      </c>
      <c r="R59" s="131">
        <v>0.7174887392190118</v>
      </c>
      <c r="S59" s="131">
        <v>1.0818250516139998</v>
      </c>
    </row>
    <row r="60" spans="2:19" x14ac:dyDescent="0.25">
      <c r="B60" s="145"/>
      <c r="C60" s="182" t="s">
        <v>449</v>
      </c>
      <c r="D60" s="282">
        <v>44058</v>
      </c>
      <c r="E60" s="131">
        <v>1.4923125035571798</v>
      </c>
      <c r="F60" s="131">
        <v>0.80849447236180894</v>
      </c>
      <c r="G60" s="131">
        <v>0.50105263157894742</v>
      </c>
      <c r="H60" s="131">
        <v>1.2588471649990189</v>
      </c>
      <c r="I60" s="131">
        <v>0.95337650406286489</v>
      </c>
      <c r="J60" s="131">
        <v>0.60972774609086855</v>
      </c>
      <c r="K60" s="131">
        <v>0.9039764868603043</v>
      </c>
      <c r="L60" s="131">
        <v>0.95027201363110814</v>
      </c>
      <c r="M60" s="131">
        <v>0.68606701940035275</v>
      </c>
      <c r="N60" s="131">
        <v>1.027305104867432</v>
      </c>
      <c r="O60" s="131">
        <v>0.50953233126408004</v>
      </c>
      <c r="P60" s="131">
        <v>0.36626670592661659</v>
      </c>
      <c r="Q60" s="131">
        <v>0.95316656435440972</v>
      </c>
      <c r="R60" s="131">
        <v>0.74733267939334491</v>
      </c>
      <c r="S60" s="131">
        <v>1.0818250516139998</v>
      </c>
    </row>
    <row r="61" spans="2:19" x14ac:dyDescent="0.25">
      <c r="B61" s="145"/>
      <c r="C61" s="182" t="s">
        <v>451</v>
      </c>
      <c r="D61" s="282">
        <v>44089</v>
      </c>
      <c r="E61" s="131">
        <v>1.4936167062652512</v>
      </c>
      <c r="F61" s="131">
        <v>0.82256420993858159</v>
      </c>
      <c r="G61" s="131">
        <v>0.50105263157894742</v>
      </c>
      <c r="H61" s="131">
        <v>1.2863095938787523</v>
      </c>
      <c r="I61" s="131">
        <v>0.9669351457904074</v>
      </c>
      <c r="J61" s="131">
        <v>0.60513918679181433</v>
      </c>
      <c r="K61" s="131">
        <v>0.92432819600869387</v>
      </c>
      <c r="L61" s="131">
        <v>0.95388547435039239</v>
      </c>
      <c r="M61" s="131">
        <v>0.75485008818342147</v>
      </c>
      <c r="N61" s="131">
        <v>1.0280965571824299</v>
      </c>
      <c r="O61" s="131">
        <v>0.52503097324829084</v>
      </c>
      <c r="P61" s="131">
        <v>0.53947260800575814</v>
      </c>
      <c r="Q61" s="131">
        <v>1.1341313689379988</v>
      </c>
      <c r="R61" s="131">
        <v>0.69510299554817778</v>
      </c>
      <c r="S61" s="131">
        <v>1.0818250516139998</v>
      </c>
    </row>
    <row r="62" spans="2:19" x14ac:dyDescent="0.25">
      <c r="B62" s="145"/>
      <c r="C62" s="182" t="s">
        <v>449</v>
      </c>
      <c r="D62" s="282">
        <v>44119</v>
      </c>
      <c r="E62" s="131">
        <v>1.5485081893850006</v>
      </c>
      <c r="F62" s="131">
        <v>0.81631853713009461</v>
      </c>
      <c r="G62" s="131">
        <v>0.50526315789473686</v>
      </c>
      <c r="H62" s="131">
        <v>1.3189523248969983</v>
      </c>
      <c r="I62" s="131">
        <v>0.96382221508656418</v>
      </c>
      <c r="J62" s="131">
        <v>0.60519628315136187</v>
      </c>
      <c r="K62" s="131">
        <v>0.93939191859316351</v>
      </c>
      <c r="L62" s="131">
        <v>0.97601168380697378</v>
      </c>
      <c r="M62" s="131">
        <v>0.92416225749559078</v>
      </c>
      <c r="N62" s="131">
        <v>1.0277008310249307</v>
      </c>
      <c r="O62" s="131">
        <v>0.58014041205891809</v>
      </c>
      <c r="P62" s="131">
        <v>0.67374572639086538</v>
      </c>
      <c r="Q62" s="131">
        <v>1.1285041948025374</v>
      </c>
      <c r="R62" s="131">
        <v>0.68930053572775984</v>
      </c>
      <c r="S62" s="131">
        <v>1.0818250516139998</v>
      </c>
    </row>
    <row r="63" spans="2:19" x14ac:dyDescent="0.25">
      <c r="B63" s="145"/>
      <c r="C63" s="182" t="s">
        <v>452</v>
      </c>
      <c r="D63" s="282">
        <v>44150</v>
      </c>
      <c r="E63" s="131">
        <v>1.6196410880805125</v>
      </c>
      <c r="F63" s="131">
        <v>0.79202164260455699</v>
      </c>
      <c r="G63" s="131">
        <v>0.51368421052631574</v>
      </c>
      <c r="H63" s="131">
        <v>1.3683380513280454</v>
      </c>
      <c r="I63" s="131">
        <v>1.0535059652824761</v>
      </c>
      <c r="J63" s="131">
        <v>0.60770877736116913</v>
      </c>
      <c r="K63" s="131">
        <v>0.95320588816439444</v>
      </c>
      <c r="L63" s="131">
        <v>1.0435262378547232</v>
      </c>
      <c r="M63" s="131">
        <v>1.0211640211640212</v>
      </c>
      <c r="N63" s="131">
        <v>1.0269093787099328</v>
      </c>
      <c r="O63" s="131">
        <v>0.633195892958202</v>
      </c>
      <c r="P63" s="131">
        <v>0.66818798972697968</v>
      </c>
      <c r="Q63" s="131">
        <v>1.4249539594843463</v>
      </c>
      <c r="R63" s="131">
        <v>0.73006866369878509</v>
      </c>
      <c r="S63" s="131">
        <v>1.0818250516139998</v>
      </c>
    </row>
    <row r="64" spans="2:19" x14ac:dyDescent="0.25">
      <c r="B64" s="145"/>
      <c r="C64" s="182" t="s">
        <v>449</v>
      </c>
      <c r="D64" s="282">
        <v>44180</v>
      </c>
      <c r="E64" s="131">
        <v>1.672824268267167</v>
      </c>
      <c r="F64" s="131">
        <v>0.78326106724096678</v>
      </c>
      <c r="G64" s="131">
        <v>0.5642105263157895</v>
      </c>
      <c r="H64" s="131">
        <v>1.4571215560974244</v>
      </c>
      <c r="I64" s="131">
        <v>1.1010124563949719</v>
      </c>
      <c r="J64" s="131">
        <v>0.61917884241823096</v>
      </c>
      <c r="K64" s="131">
        <v>0.96289764868603034</v>
      </c>
      <c r="L64" s="131">
        <v>1.0852703474135958</v>
      </c>
      <c r="M64" s="131">
        <v>1.2380952380952381</v>
      </c>
      <c r="N64" s="131">
        <v>1.027305104867432</v>
      </c>
      <c r="O64" s="131">
        <v>0.78993254714816696</v>
      </c>
      <c r="P64" s="131">
        <v>0.81098787849045495</v>
      </c>
      <c r="Q64" s="131">
        <v>2.9480253734397381</v>
      </c>
      <c r="R64" s="131">
        <v>0.83362257602052348</v>
      </c>
      <c r="S64" s="131">
        <v>1.0818250516139998</v>
      </c>
    </row>
    <row r="65" spans="2:19" x14ac:dyDescent="0.25">
      <c r="B65" s="145">
        <v>2021</v>
      </c>
      <c r="C65" s="182" t="s">
        <v>448</v>
      </c>
      <c r="D65" s="282">
        <v>44211</v>
      </c>
      <c r="E65" s="131">
        <v>1.8463987820770928</v>
      </c>
      <c r="F65" s="131">
        <v>0.93070134003350047</v>
      </c>
      <c r="G65" s="131">
        <v>0.79578947368421049</v>
      </c>
      <c r="H65" s="131">
        <v>1.546198155777909</v>
      </c>
      <c r="I65" s="131">
        <v>1.0710167420370518</v>
      </c>
      <c r="J65" s="131">
        <v>0.64704496566322922</v>
      </c>
      <c r="K65" s="131">
        <v>0.98583283935981036</v>
      </c>
      <c r="L65" s="131">
        <v>1.0737333414470882</v>
      </c>
      <c r="M65" s="131">
        <v>1.4998236331569665</v>
      </c>
      <c r="N65" s="131">
        <v>1.0306687772061736</v>
      </c>
      <c r="O65" s="131">
        <v>0.85719038223282706</v>
      </c>
      <c r="P65" s="131">
        <v>1.0196299749717819</v>
      </c>
      <c r="Q65" s="131">
        <v>4.5404900757110704</v>
      </c>
      <c r="R65" s="131">
        <v>0.91833773485248626</v>
      </c>
      <c r="S65" s="131">
        <v>1.0818250516139998</v>
      </c>
    </row>
    <row r="66" spans="2:19" x14ac:dyDescent="0.25">
      <c r="B66" s="145"/>
      <c r="C66" s="182" t="s">
        <v>449</v>
      </c>
      <c r="D66" s="282">
        <v>44242</v>
      </c>
      <c r="E66" s="131">
        <v>1.8758150001780796</v>
      </c>
      <c r="F66" s="131">
        <v>1.167349972082635</v>
      </c>
      <c r="G66" s="131">
        <v>0.94736842105263153</v>
      </c>
      <c r="H66" s="131">
        <v>1.6079595840690604</v>
      </c>
      <c r="I66" s="131">
        <v>1.0841249453676198</v>
      </c>
      <c r="J66" s="131">
        <v>0.66329764226707455</v>
      </c>
      <c r="K66" s="131">
        <v>1.0115935585852598</v>
      </c>
      <c r="L66" s="131">
        <v>1.116413314671697</v>
      </c>
      <c r="M66" s="131">
        <v>1.6666666666666667</v>
      </c>
      <c r="N66" s="131">
        <v>1.0340324495449149</v>
      </c>
      <c r="O66" s="131">
        <v>0.86887532693984315</v>
      </c>
      <c r="P66" s="131">
        <v>0.86188267818291864</v>
      </c>
      <c r="Q66" s="131">
        <v>4.359525271127481</v>
      </c>
      <c r="R66" s="131">
        <v>1.0338738398853089</v>
      </c>
      <c r="S66" s="131">
        <v>1.0818250516139998</v>
      </c>
    </row>
    <row r="67" spans="2:19" x14ac:dyDescent="0.25">
      <c r="B67" s="145"/>
      <c r="C67" s="182" t="s">
        <v>450</v>
      </c>
      <c r="D67" s="282">
        <v>44270</v>
      </c>
      <c r="E67" s="131">
        <v>1.7123762290117102</v>
      </c>
      <c r="F67" s="131">
        <v>1.2876860146141333</v>
      </c>
      <c r="G67" s="131">
        <v>1.0821052631578947</v>
      </c>
      <c r="H67" s="131">
        <v>1.4202349207973997</v>
      </c>
      <c r="I67" s="131">
        <v>1.102568487771848</v>
      </c>
      <c r="J67" s="131">
        <v>0.68779443019171072</v>
      </c>
      <c r="K67" s="131">
        <v>1.0579603833234539</v>
      </c>
      <c r="L67" s="131">
        <v>1.1841474868967266</v>
      </c>
      <c r="M67" s="131">
        <v>1.8077601410934745</v>
      </c>
      <c r="N67" s="131">
        <v>1.0472892758211316</v>
      </c>
      <c r="O67" s="131">
        <v>0.91769993954979578</v>
      </c>
      <c r="P67" s="131">
        <v>0.86501529502216556</v>
      </c>
      <c r="Q67" s="131">
        <v>4.025219971352568</v>
      </c>
      <c r="R67" s="131">
        <v>1.0906570784629568</v>
      </c>
      <c r="S67" s="131">
        <v>1.1492811708823394</v>
      </c>
    </row>
    <row r="68" spans="2:19" x14ac:dyDescent="0.25">
      <c r="B68" s="145"/>
      <c r="C68" s="182" t="s">
        <v>449</v>
      </c>
      <c r="D68" s="282">
        <v>44301</v>
      </c>
      <c r="E68" s="131">
        <v>1.6969876273520021</v>
      </c>
      <c r="F68" s="131">
        <v>1.204305304299274</v>
      </c>
      <c r="G68" s="131">
        <v>1.1536842105263159</v>
      </c>
      <c r="H68" s="131">
        <v>1.4297669217186582</v>
      </c>
      <c r="I68" s="131">
        <v>1.1176607529902864</v>
      </c>
      <c r="J68" s="131">
        <v>0.71156316415738541</v>
      </c>
      <c r="K68" s="131">
        <v>1.0418395573997234</v>
      </c>
      <c r="L68" s="131">
        <v>1.2471173857481894</v>
      </c>
      <c r="M68" s="131">
        <v>1.9611992945326278</v>
      </c>
      <c r="N68" s="131">
        <v>1.0605461020973488</v>
      </c>
      <c r="O68" s="131">
        <v>0.94784694954474247</v>
      </c>
      <c r="P68" s="131">
        <v>1.0210776856259509</v>
      </c>
      <c r="Q68" s="131">
        <v>3.9615305913648458</v>
      </c>
      <c r="R68" s="131">
        <v>1.0844552636779452</v>
      </c>
      <c r="S68" s="131">
        <v>1.1492811708823394</v>
      </c>
    </row>
    <row r="69" spans="2:19" x14ac:dyDescent="0.25">
      <c r="B69" s="145"/>
      <c r="C69" s="182" t="s">
        <v>450</v>
      </c>
      <c r="D69" s="282">
        <v>44331</v>
      </c>
      <c r="E69" s="131">
        <v>1.7518953827031412</v>
      </c>
      <c r="F69" s="131">
        <v>1.0870142525492961</v>
      </c>
      <c r="G69" s="131">
        <v>1.1768421052631579</v>
      </c>
      <c r="H69" s="131">
        <v>1.5199748045806099</v>
      </c>
      <c r="I69" s="131">
        <v>1.1701126729751512</v>
      </c>
      <c r="J69" s="131">
        <v>0.77135128729301494</v>
      </c>
      <c r="K69" s="131">
        <v>1.094662616083778</v>
      </c>
      <c r="L69" s="131">
        <v>1.3142771124854671</v>
      </c>
      <c r="M69" s="131">
        <v>2.128747795414462</v>
      </c>
      <c r="N69" s="131">
        <v>1.0613375544123467</v>
      </c>
      <c r="O69" s="131">
        <v>1.0138969918256844</v>
      </c>
      <c r="P69" s="131">
        <v>1.2537992180726636</v>
      </c>
      <c r="Q69" s="131">
        <v>4.7813075506445673</v>
      </c>
      <c r="R69" s="131">
        <v>1.1339312134179862</v>
      </c>
      <c r="S69" s="131">
        <v>1.1492811708823394</v>
      </c>
    </row>
    <row r="70" spans="2:19" x14ac:dyDescent="0.25">
      <c r="B70" s="145"/>
      <c r="C70" s="182" t="s">
        <v>449</v>
      </c>
      <c r="D70" s="282">
        <v>44362</v>
      </c>
      <c r="E70" s="131">
        <v>1.7655884529150252</v>
      </c>
      <c r="F70" s="131">
        <v>1.0846298157453937</v>
      </c>
      <c r="G70" s="131">
        <v>1.1494736842105264</v>
      </c>
      <c r="H70" s="131">
        <v>1.5539022954679222</v>
      </c>
      <c r="I70" s="131">
        <v>1.1647623379982692</v>
      </c>
      <c r="J70" s="131">
        <v>0.79906189362205782</v>
      </c>
      <c r="K70" s="131">
        <v>1.1991553052756372</v>
      </c>
      <c r="L70" s="131">
        <v>1.3150368161626</v>
      </c>
      <c r="M70" s="131">
        <v>2.3236331569664901</v>
      </c>
      <c r="N70" s="131">
        <v>1.0621290067273446</v>
      </c>
      <c r="O70" s="131">
        <v>1.2649704033405222</v>
      </c>
      <c r="P70" s="131">
        <v>1.4388240009160653</v>
      </c>
      <c r="Q70" s="131">
        <v>5.6469971352568038</v>
      </c>
      <c r="R70" s="131">
        <v>1.2185769108881006</v>
      </c>
      <c r="S70" s="131">
        <v>1.1492811708823394</v>
      </c>
    </row>
    <row r="71" spans="2:19" x14ac:dyDescent="0.25">
      <c r="B71" s="145"/>
      <c r="C71" s="182" t="s">
        <v>448</v>
      </c>
      <c r="D71" s="282">
        <v>44392</v>
      </c>
      <c r="E71" s="131">
        <v>1.7000463710985445</v>
      </c>
      <c r="F71" s="131">
        <v>1.2688760469011722</v>
      </c>
      <c r="G71" s="131">
        <v>1.1557894736842105</v>
      </c>
      <c r="H71" s="131">
        <v>1.6250500294290759</v>
      </c>
      <c r="I71" s="131">
        <v>1.1625948819494616</v>
      </c>
      <c r="J71" s="131">
        <v>0.85738757736226956</v>
      </c>
      <c r="K71" s="131">
        <v>1.281342620035566</v>
      </c>
      <c r="L71" s="131">
        <v>1.3440516034808005</v>
      </c>
      <c r="M71" s="131">
        <v>2.528395061728395</v>
      </c>
      <c r="N71" s="131">
        <v>1.0676553225168184</v>
      </c>
      <c r="O71" s="131">
        <v>1.4728123709447987</v>
      </c>
      <c r="P71" s="131">
        <v>1.7505152868430092</v>
      </c>
      <c r="Q71" s="131">
        <v>6.5858399836300388</v>
      </c>
      <c r="R71" s="131">
        <v>1.2332754847958953</v>
      </c>
      <c r="S71" s="131">
        <v>1.1492811708823394</v>
      </c>
    </row>
    <row r="72" spans="2:19" x14ac:dyDescent="0.25">
      <c r="B72" s="145"/>
      <c r="C72" s="182" t="s">
        <v>449</v>
      </c>
      <c r="D72" s="282">
        <v>44423</v>
      </c>
      <c r="E72" s="131">
        <v>1.6502691833760859</v>
      </c>
      <c r="F72" s="131">
        <v>1.2686666666666662</v>
      </c>
      <c r="G72" s="131">
        <v>1.3431578947368421</v>
      </c>
      <c r="H72" s="131">
        <v>1.6525620112671322</v>
      </c>
      <c r="I72" s="131">
        <v>1.1758510652305303</v>
      </c>
      <c r="J72" s="131">
        <v>0.85995716793162424</v>
      </c>
      <c r="K72" s="131">
        <v>1.3807177435289471</v>
      </c>
      <c r="L72" s="131">
        <v>1.3896427919430414</v>
      </c>
      <c r="M72" s="131">
        <v>2.6358024691358026</v>
      </c>
      <c r="N72" s="131">
        <v>1.073181638306292</v>
      </c>
      <c r="O72" s="131">
        <v>1.6878126003762683</v>
      </c>
      <c r="P72" s="131">
        <v>2.1382522778950124</v>
      </c>
      <c r="Q72" s="131">
        <v>7.0040413341518315</v>
      </c>
      <c r="R72" s="131">
        <v>1.1705274202067455</v>
      </c>
      <c r="S72" s="131">
        <v>1.1492811708823394</v>
      </c>
    </row>
    <row r="73" spans="2:19" x14ac:dyDescent="0.25">
      <c r="B73" s="145"/>
      <c r="C73" s="182" t="s">
        <v>451</v>
      </c>
      <c r="D73" s="282">
        <v>44454</v>
      </c>
      <c r="E73" s="131">
        <v>1.6529787063378061</v>
      </c>
      <c r="F73" s="131">
        <v>1.2725337800111667</v>
      </c>
      <c r="G73" s="131">
        <v>2.088421052631579</v>
      </c>
      <c r="H73" s="131">
        <v>1.6707749656660786</v>
      </c>
      <c r="I73" s="131">
        <v>1.1965160150919159</v>
      </c>
      <c r="J73" s="131">
        <v>0.88789639524489461</v>
      </c>
      <c r="K73" s="131">
        <v>1.4153773957715865</v>
      </c>
      <c r="L73" s="131">
        <v>1.5260025558327754</v>
      </c>
      <c r="M73" s="131">
        <v>2.7619047619047619</v>
      </c>
      <c r="N73" s="131">
        <v>1.0751642263553622</v>
      </c>
      <c r="O73" s="131">
        <v>1.8586472720598359</v>
      </c>
      <c r="P73" s="131">
        <v>3.0826871799905118</v>
      </c>
      <c r="Q73" s="131">
        <v>7.3223859218334351</v>
      </c>
      <c r="R73" s="131">
        <v>1.2429487512261372</v>
      </c>
      <c r="S73" s="131">
        <v>1.1492811708823394</v>
      </c>
    </row>
    <row r="74" spans="2:19" x14ac:dyDescent="0.25">
      <c r="B74" s="145"/>
      <c r="C74" s="182"/>
      <c r="D74" s="282">
        <v>44484</v>
      </c>
      <c r="E74" s="131">
        <v>1.6736625108815801</v>
      </c>
      <c r="F74" s="131">
        <v>1.3457780968333728</v>
      </c>
      <c r="G74" s="131">
        <v>2.5284210526315789</v>
      </c>
      <c r="H74" s="131">
        <v>1.6665384866915183</v>
      </c>
      <c r="I74" s="131">
        <v>1.309932623250436</v>
      </c>
      <c r="J74" s="131">
        <v>0.98866523258701422</v>
      </c>
      <c r="K74" s="131">
        <v>1.4246838569452678</v>
      </c>
      <c r="L74" s="131">
        <v>1.5803218262903045</v>
      </c>
      <c r="M74" s="131">
        <v>2.7400352733686066</v>
      </c>
      <c r="N74" s="131">
        <v>1.0762841313810843</v>
      </c>
      <c r="O74" s="131">
        <v>2.3767920236511069</v>
      </c>
      <c r="P74" s="131">
        <v>4.1566063044936286</v>
      </c>
      <c r="Q74" s="131">
        <v>7.4213474524248007</v>
      </c>
      <c r="R74" s="131">
        <v>1.3901880178072887</v>
      </c>
      <c r="S74" s="131">
        <v>1.1492811708823394</v>
      </c>
    </row>
    <row r="75" spans="2:19" x14ac:dyDescent="0.25">
      <c r="B75" s="145"/>
      <c r="C75" s="182" t="s">
        <v>452</v>
      </c>
      <c r="D75" s="282">
        <v>44515</v>
      </c>
      <c r="E75" s="131">
        <v>1.6616309584747988</v>
      </c>
      <c r="F75" s="131">
        <v>1.4841708542713565</v>
      </c>
      <c r="G75" s="131">
        <v>2.6442105263157893</v>
      </c>
      <c r="H75" s="131">
        <v>1.7097586815773986</v>
      </c>
      <c r="I75" s="131">
        <v>1.2801459242014752</v>
      </c>
      <c r="J75" s="131">
        <v>1.0252676641532585</v>
      </c>
      <c r="K75" s="131">
        <v>1.348374827109267</v>
      </c>
      <c r="L75" s="131">
        <v>1.4135337430779529</v>
      </c>
      <c r="M75" s="131">
        <v>2.6137566137566139</v>
      </c>
      <c r="N75" s="131">
        <v>1.0762841313810843</v>
      </c>
      <c r="O75" s="131">
        <v>1.5519662276877899</v>
      </c>
      <c r="P75" s="131">
        <v>3.8152655772030557</v>
      </c>
      <c r="Q75" s="131">
        <v>6.966697360343769</v>
      </c>
      <c r="R75" s="131">
        <v>1.3421036670942423</v>
      </c>
      <c r="S75" s="131">
        <v>1.1492811708823394</v>
      </c>
    </row>
    <row r="76" spans="2:19" x14ac:dyDescent="0.25">
      <c r="B76" s="145"/>
      <c r="C76" s="182"/>
      <c r="D76" s="282">
        <v>44545</v>
      </c>
      <c r="E76" s="131">
        <v>1.6948997914160591</v>
      </c>
      <c r="F76" s="131">
        <v>1.7036719044960247</v>
      </c>
      <c r="G76" s="131">
        <v>3.3052631578947369</v>
      </c>
      <c r="H76" s="131">
        <v>1.7185803040070258</v>
      </c>
      <c r="I76" s="131">
        <v>1.3174828287616274</v>
      </c>
      <c r="J76" s="131">
        <v>0.98273903560517684</v>
      </c>
      <c r="K76" s="131">
        <v>1.2889053546729896</v>
      </c>
      <c r="L76" s="131">
        <v>1.4434103270712533</v>
      </c>
      <c r="M76" s="131">
        <v>2.3816578483245148</v>
      </c>
      <c r="N76" s="131">
        <v>1.0762841313810843</v>
      </c>
      <c r="O76" s="131">
        <v>1.6618100347339295</v>
      </c>
      <c r="P76" s="131">
        <v>5.287211071305884</v>
      </c>
      <c r="Q76" s="131">
        <v>6.9463627992633521</v>
      </c>
      <c r="R76" s="131">
        <v>1.2417460709470212</v>
      </c>
      <c r="S76" s="131">
        <v>1.1492811708823394</v>
      </c>
    </row>
    <row r="77" spans="2:19" x14ac:dyDescent="0.25">
      <c r="B77" s="145">
        <v>2022</v>
      </c>
      <c r="C77" s="182" t="s">
        <v>448</v>
      </c>
      <c r="D77" s="282">
        <v>44576</v>
      </c>
      <c r="E77" s="131">
        <v>1.6383246540728769</v>
      </c>
      <c r="F77" s="131">
        <v>1.7326578447794529</v>
      </c>
      <c r="G77" s="131">
        <v>4.608421052631579</v>
      </c>
      <c r="H77" s="131">
        <v>1.9057559348636448</v>
      </c>
      <c r="I77" s="131">
        <v>1.4028426676656585</v>
      </c>
      <c r="J77" s="131">
        <v>0.94962244985140054</v>
      </c>
      <c r="K77" s="131">
        <v>1.3737403675163011</v>
      </c>
      <c r="L77" s="131">
        <v>1.6078488407472766</v>
      </c>
      <c r="M77" s="131">
        <v>2.0987654320987654</v>
      </c>
      <c r="N77" s="131">
        <v>1.0762841313810843</v>
      </c>
      <c r="O77" s="131">
        <v>2.1160770277917984</v>
      </c>
      <c r="P77" s="131">
        <v>3.8997521715659813</v>
      </c>
      <c r="Q77" s="131">
        <v>7.0884489461837532</v>
      </c>
      <c r="R77" s="131">
        <v>1.4205027993661812</v>
      </c>
      <c r="S77" s="131">
        <v>1.1492811708823394</v>
      </c>
    </row>
    <row r="78" spans="2:19" x14ac:dyDescent="0.25">
      <c r="B78" s="145"/>
      <c r="C78" s="182" t="s">
        <v>449</v>
      </c>
      <c r="D78" s="282">
        <v>44607</v>
      </c>
      <c r="E78" s="131">
        <v>1.5843640161961121</v>
      </c>
      <c r="F78" s="131">
        <v>1.7583687325516466</v>
      </c>
      <c r="G78" s="131">
        <v>5.9515789473684206</v>
      </c>
      <c r="H78" s="131">
        <v>2.0368495193250937</v>
      </c>
      <c r="I78" s="131">
        <v>1.4167554164102285</v>
      </c>
      <c r="J78" s="131">
        <v>0.9486616669853134</v>
      </c>
      <c r="K78" s="131">
        <v>1.4244171112428374</v>
      </c>
      <c r="L78" s="131">
        <v>1.7220592709791274</v>
      </c>
      <c r="M78" s="131">
        <v>1.601410934744268</v>
      </c>
      <c r="N78" s="131">
        <v>1.0762841313810843</v>
      </c>
      <c r="O78" s="131">
        <v>2.3848139310787873</v>
      </c>
      <c r="P78" s="131">
        <v>3.753484320557491</v>
      </c>
      <c r="Q78" s="131">
        <v>6.9812768569674652</v>
      </c>
      <c r="R78" s="131">
        <v>1.5620862951784502</v>
      </c>
      <c r="S78" s="131">
        <v>1.1492811708823394</v>
      </c>
    </row>
    <row r="79" spans="2:19" x14ac:dyDescent="0.25">
      <c r="B79" s="145"/>
      <c r="C79" s="182" t="s">
        <v>450</v>
      </c>
      <c r="D79" s="282">
        <v>44635</v>
      </c>
      <c r="E79" s="131">
        <v>1.4715253035391036</v>
      </c>
      <c r="F79" s="131">
        <v>1.9766203966693368</v>
      </c>
      <c r="G79" s="131">
        <v>6.6989473684210523</v>
      </c>
      <c r="H79" s="131">
        <v>2.9122039492665812</v>
      </c>
      <c r="I79" s="131">
        <v>1.5524740372582162</v>
      </c>
      <c r="J79" s="131">
        <v>1.081873192867244</v>
      </c>
      <c r="K79" s="131">
        <v>1.4567353289863663</v>
      </c>
      <c r="L79" s="131">
        <v>1.8794461833161797</v>
      </c>
      <c r="M79" s="131">
        <v>1.6984126984126984</v>
      </c>
      <c r="N79" s="131">
        <v>1.0762841313810843</v>
      </c>
      <c r="O79" s="131">
        <v>3.4853153884673782</v>
      </c>
      <c r="P79" s="131">
        <v>5.8349487166903868</v>
      </c>
      <c r="Q79" s="131">
        <v>6.1556169429097611</v>
      </c>
      <c r="R79" s="131">
        <v>1.8668882189102385</v>
      </c>
      <c r="S79" s="131">
        <v>1.2363185325156005</v>
      </c>
    </row>
    <row r="80" spans="2:19" x14ac:dyDescent="0.25">
      <c r="B80" s="145"/>
      <c r="C80" s="182" t="s">
        <v>449</v>
      </c>
      <c r="D80" s="282">
        <v>44666</v>
      </c>
      <c r="E80" s="131">
        <v>1.3837461141242844</v>
      </c>
      <c r="F80" s="131">
        <v>2.0093423844368039</v>
      </c>
      <c r="G80" s="131">
        <v>6.1178947368421053</v>
      </c>
      <c r="H80" s="131">
        <v>2.8622649029873086</v>
      </c>
      <c r="I80" s="131">
        <v>1.6912288212973088</v>
      </c>
      <c r="J80" s="131">
        <v>1.1369022119506562</v>
      </c>
      <c r="K80" s="131">
        <v>1.4913974510966213</v>
      </c>
      <c r="L80" s="131">
        <v>1.7475874924333896</v>
      </c>
      <c r="M80" s="131">
        <v>2.0557319223985893</v>
      </c>
      <c r="N80" s="131">
        <v>1.0762841313810843</v>
      </c>
      <c r="O80" s="131">
        <v>3.0952232368191628</v>
      </c>
      <c r="P80" s="131">
        <v>4.4856292224894077</v>
      </c>
      <c r="Q80" s="131">
        <v>5.3694751381215466</v>
      </c>
      <c r="R80" s="131">
        <v>1.7582237983852711</v>
      </c>
      <c r="S80" s="131">
        <v>1.2363185325156005</v>
      </c>
    </row>
    <row r="81" spans="2:24" x14ac:dyDescent="0.25">
      <c r="B81" s="145"/>
      <c r="C81" s="182" t="s">
        <v>450</v>
      </c>
      <c r="D81" s="282">
        <v>44696</v>
      </c>
      <c r="E81" s="131">
        <v>1.2957070826539596</v>
      </c>
      <c r="F81" s="131">
        <v>1.9046942649756717</v>
      </c>
      <c r="G81" s="131">
        <v>5.8421052631578947</v>
      </c>
      <c r="H81" s="131">
        <v>2.4287044666797466</v>
      </c>
      <c r="I81" s="131">
        <v>1.4668703727064483</v>
      </c>
      <c r="J81" s="131">
        <v>1.0976445358538947</v>
      </c>
      <c r="K81" s="131">
        <v>1.3865194625568069</v>
      </c>
      <c r="L81" s="131">
        <v>1.5303920972027834</v>
      </c>
      <c r="M81" s="131">
        <v>2.0476190476190474</v>
      </c>
      <c r="N81" s="131">
        <v>1.0762841313810843</v>
      </c>
      <c r="O81" s="131">
        <v>3.9411967145413667</v>
      </c>
      <c r="P81" s="131">
        <v>3.8767851008489962</v>
      </c>
      <c r="Q81" s="131">
        <v>5.033123593206466</v>
      </c>
      <c r="R81" s="131">
        <v>1.8585301441183131</v>
      </c>
      <c r="S81" s="131">
        <v>1.2363185325156005</v>
      </c>
    </row>
    <row r="82" spans="2:24" x14ac:dyDescent="0.25">
      <c r="B82" s="145"/>
      <c r="C82" s="283" t="s">
        <v>453</v>
      </c>
      <c r="D82" s="282">
        <v>44727</v>
      </c>
      <c r="E82" s="131">
        <v>1.3936349689242307</v>
      </c>
      <c r="F82" s="131">
        <v>1.7688429280907458</v>
      </c>
      <c r="G82" s="131" t="e">
        <v>#N/A</v>
      </c>
      <c r="H82" s="131">
        <v>2.234475594518964</v>
      </c>
      <c r="I82" s="131">
        <v>1.4100303875741906</v>
      </c>
      <c r="J82" s="131">
        <v>1.0557173411367287</v>
      </c>
      <c r="K82" s="131">
        <v>1.374483797668445</v>
      </c>
      <c r="L82" s="131">
        <v>1.3886845147921223</v>
      </c>
      <c r="M82" s="131">
        <v>1.6578483245149911</v>
      </c>
      <c r="N82" s="131">
        <v>1.0762841313810843</v>
      </c>
      <c r="O82" s="131">
        <v>3.9898591290781451</v>
      </c>
      <c r="P82" s="131">
        <v>4.6096456789517593</v>
      </c>
      <c r="Q82" s="131">
        <v>4.9270513607530182</v>
      </c>
      <c r="R82" s="131">
        <v>1.9510601398603589</v>
      </c>
      <c r="S82" s="131">
        <v>1.2363185325156005</v>
      </c>
    </row>
    <row r="83" spans="2:24" x14ac:dyDescent="0.25">
      <c r="B83" s="284" t="s">
        <v>454</v>
      </c>
      <c r="C83" s="130"/>
      <c r="D83" s="285"/>
      <c r="E83" s="213"/>
      <c r="F83" s="213"/>
      <c r="G83" s="213"/>
      <c r="H83" s="213"/>
      <c r="I83" s="213"/>
      <c r="J83" s="213"/>
      <c r="K83" s="213"/>
      <c r="L83" s="213"/>
      <c r="M83" s="213"/>
      <c r="N83" s="213"/>
      <c r="O83" s="213"/>
      <c r="P83" s="213"/>
      <c r="Q83" s="213"/>
      <c r="R83" s="213"/>
      <c r="S83" s="213"/>
      <c r="T83" s="286"/>
      <c r="U83" s="286"/>
      <c r="V83" s="286"/>
      <c r="W83" s="286"/>
      <c r="X83" s="286"/>
    </row>
    <row r="84" spans="2:24" x14ac:dyDescent="0.25">
      <c r="B84" s="24" t="s">
        <v>455</v>
      </c>
      <c r="C84" s="24"/>
      <c r="D84" s="287"/>
      <c r="E84" s="148"/>
      <c r="F84" s="148"/>
      <c r="G84" s="148"/>
      <c r="H84" s="148"/>
      <c r="I84" s="148"/>
      <c r="J84" s="148"/>
      <c r="K84" s="148"/>
      <c r="L84" s="148"/>
      <c r="M84" s="148"/>
      <c r="N84" s="148"/>
      <c r="O84" s="148"/>
      <c r="P84" s="148"/>
      <c r="Q84" s="148"/>
      <c r="R84" s="148"/>
      <c r="S84" s="148"/>
      <c r="T84" s="286"/>
      <c r="U84" s="286"/>
      <c r="V84" s="286"/>
      <c r="W84" s="286"/>
      <c r="X84" s="286"/>
    </row>
    <row r="85" spans="2:24" x14ac:dyDescent="0.25">
      <c r="D85" s="288"/>
      <c r="E85" s="141"/>
      <c r="F85" s="141"/>
      <c r="G85" s="141"/>
      <c r="H85" s="141"/>
      <c r="I85" s="141"/>
      <c r="J85" s="141"/>
      <c r="K85" s="141"/>
      <c r="L85" s="141"/>
      <c r="M85" s="141"/>
      <c r="N85" s="141"/>
      <c r="O85" s="141"/>
      <c r="P85" s="141"/>
      <c r="Q85" s="141"/>
      <c r="R85" s="141"/>
      <c r="S85" s="141"/>
    </row>
    <row r="86" spans="2:24" x14ac:dyDescent="0.25">
      <c r="D86" s="288"/>
      <c r="E86" s="141"/>
      <c r="F86" s="141"/>
      <c r="G86" s="141"/>
      <c r="H86" s="141"/>
      <c r="I86" s="141"/>
      <c r="J86" s="141"/>
      <c r="K86" s="141"/>
      <c r="L86" s="141"/>
      <c r="M86" s="141"/>
      <c r="N86" s="141"/>
      <c r="O86" s="141"/>
      <c r="P86" s="141"/>
      <c r="Q86" s="141"/>
      <c r="R86" s="141"/>
      <c r="S86" s="141"/>
    </row>
    <row r="87" spans="2:24" x14ac:dyDescent="0.25">
      <c r="D87" s="288"/>
      <c r="E87" s="141"/>
      <c r="F87" s="141"/>
      <c r="G87" s="141"/>
      <c r="H87" s="141"/>
      <c r="I87" s="141"/>
      <c r="J87" s="141"/>
      <c r="K87" s="141"/>
      <c r="L87" s="141"/>
      <c r="M87" s="141"/>
      <c r="N87" s="141"/>
      <c r="O87" s="141"/>
      <c r="P87" s="141"/>
      <c r="Q87" s="141"/>
      <c r="R87" s="141"/>
      <c r="S87" s="141"/>
    </row>
    <row r="88" spans="2:24" x14ac:dyDescent="0.25">
      <c r="D88" s="288"/>
      <c r="E88" s="141"/>
      <c r="F88" s="141"/>
      <c r="G88" s="141"/>
      <c r="H88" s="141"/>
      <c r="I88" s="141"/>
      <c r="J88" s="141"/>
      <c r="K88" s="141"/>
      <c r="L88" s="141"/>
      <c r="M88" s="141"/>
      <c r="N88" s="141"/>
      <c r="O88" s="141"/>
      <c r="P88" s="141"/>
      <c r="Q88" s="141"/>
      <c r="R88" s="141"/>
      <c r="S88" s="141"/>
    </row>
  </sheetData>
  <conditionalFormatting sqref="B41:S82">
    <cfRule type="expression" dxfId="107" priority="1" stopIfTrue="1">
      <formula>MOD(ROW(),2)=1</formula>
    </cfRule>
    <cfRule type="expression" dxfId="106" priority="2" stopIfTrue="1">
      <formula>MOD(ROW(),2)=0</formula>
    </cfRule>
  </conditionalFormatting>
  <hyperlinks>
    <hyperlink ref="A6" location="rng_Cover_Copyright" display="Subject to terms and conditions" xr:uid="{00000000-0004-0000-05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O133"/>
  <sheetViews>
    <sheetView showGridLines="0" showRowColHeaders="0" zoomScaleNormal="100" workbookViewId="0">
      <selection activeCell="B3" sqref="B3"/>
    </sheetView>
  </sheetViews>
  <sheetFormatPr defaultColWidth="9.08984375" defaultRowHeight="12.5" x14ac:dyDescent="0.25"/>
  <cols>
    <col min="1" max="1" width="8.54296875" style="119" customWidth="1"/>
    <col min="2" max="2" width="19.36328125" style="119" customWidth="1"/>
    <col min="3" max="4" width="15.36328125" style="119" customWidth="1"/>
    <col min="5" max="5" width="16.90625" style="119" customWidth="1"/>
    <col min="6" max="16" width="5.90625" style="119" bestFit="1" customWidth="1"/>
    <col min="17" max="17" width="6.36328125" style="119" bestFit="1" customWidth="1"/>
    <col min="18" max="22" width="5.90625" style="119" bestFit="1" customWidth="1"/>
    <col min="23" max="16384" width="9.08984375" style="119"/>
  </cols>
  <sheetData>
    <row r="1" spans="1:9" s="25" customFormat="1" ht="38.15" customHeight="1" x14ac:dyDescent="0.25">
      <c r="F1" s="25" t="s">
        <v>427</v>
      </c>
    </row>
    <row r="3" spans="1:9" ht="14" x14ac:dyDescent="0.3">
      <c r="A3" s="120" t="s">
        <v>46</v>
      </c>
      <c r="B3" s="121" t="s">
        <v>426</v>
      </c>
    </row>
    <row r="4" spans="1:9" ht="13" x14ac:dyDescent="0.3">
      <c r="A4" s="120" t="s">
        <v>47</v>
      </c>
      <c r="B4" s="122" t="s">
        <v>214</v>
      </c>
    </row>
    <row r="5" spans="1:9" ht="13" x14ac:dyDescent="0.3">
      <c r="A5" s="120" t="s">
        <v>48</v>
      </c>
      <c r="B5" s="122" t="s">
        <v>130</v>
      </c>
    </row>
    <row r="6" spans="1:9" x14ac:dyDescent="0.25">
      <c r="A6" s="99" t="s">
        <v>0</v>
      </c>
    </row>
    <row r="7" spans="1:9" x14ac:dyDescent="0.25">
      <c r="A7" s="99"/>
    </row>
    <row r="8" spans="1:9" ht="20" x14ac:dyDescent="0.4">
      <c r="A8" s="99"/>
      <c r="B8" s="136"/>
      <c r="I8" s="136"/>
    </row>
    <row r="9" spans="1:9" ht="20" x14ac:dyDescent="0.4">
      <c r="A9" s="99"/>
      <c r="B9" s="136" t="s">
        <v>23</v>
      </c>
      <c r="E9" s="136" t="s">
        <v>25</v>
      </c>
    </row>
    <row r="10" spans="1:9" x14ac:dyDescent="0.25">
      <c r="A10" s="99"/>
    </row>
    <row r="11" spans="1:9" x14ac:dyDescent="0.25">
      <c r="A11" s="99"/>
    </row>
    <row r="12" spans="1:9" x14ac:dyDescent="0.25">
      <c r="A12" s="99"/>
    </row>
    <row r="13" spans="1:9" x14ac:dyDescent="0.25">
      <c r="A13" s="99"/>
    </row>
    <row r="14" spans="1:9" x14ac:dyDescent="0.25">
      <c r="A14" s="99"/>
    </row>
    <row r="15" spans="1:9" x14ac:dyDescent="0.25">
      <c r="A15" s="99"/>
    </row>
    <row r="16" spans="1:9" x14ac:dyDescent="0.25">
      <c r="A16" s="99"/>
    </row>
    <row r="17" spans="1:1" x14ac:dyDescent="0.25">
      <c r="A17" s="99"/>
    </row>
    <row r="18" spans="1:1" x14ac:dyDescent="0.25">
      <c r="A18" s="99"/>
    </row>
    <row r="19" spans="1:1" x14ac:dyDescent="0.25">
      <c r="A19" s="99"/>
    </row>
    <row r="20" spans="1:1" x14ac:dyDescent="0.25">
      <c r="A20" s="99"/>
    </row>
    <row r="21" spans="1:1" x14ac:dyDescent="0.25">
      <c r="A21" s="99"/>
    </row>
    <row r="22" spans="1:1" x14ac:dyDescent="0.25">
      <c r="A22" s="99"/>
    </row>
    <row r="23" spans="1:1" x14ac:dyDescent="0.25">
      <c r="A23" s="99"/>
    </row>
    <row r="24" spans="1:1" x14ac:dyDescent="0.25">
      <c r="A24" s="99"/>
    </row>
    <row r="25" spans="1:1" x14ac:dyDescent="0.25">
      <c r="A25" s="99"/>
    </row>
    <row r="26" spans="1:1" x14ac:dyDescent="0.25">
      <c r="A26" s="99"/>
    </row>
    <row r="27" spans="1:1" x14ac:dyDescent="0.25">
      <c r="A27" s="99"/>
    </row>
    <row r="28" spans="1:1" x14ac:dyDescent="0.25">
      <c r="A28" s="99"/>
    </row>
    <row r="29" spans="1:1" x14ac:dyDescent="0.25">
      <c r="A29" s="99"/>
    </row>
    <row r="30" spans="1:1" x14ac:dyDescent="0.25">
      <c r="A30" s="99"/>
    </row>
    <row r="31" spans="1:1" x14ac:dyDescent="0.25">
      <c r="A31" s="99"/>
    </row>
    <row r="32" spans="1:1" x14ac:dyDescent="0.25">
      <c r="A32" s="99"/>
    </row>
    <row r="33" spans="1:37" x14ac:dyDescent="0.25">
      <c r="A33" s="99"/>
    </row>
    <row r="34" spans="1:37" x14ac:dyDescent="0.25">
      <c r="A34" s="99"/>
    </row>
    <row r="35" spans="1:37" ht="20" x14ac:dyDescent="0.25">
      <c r="B35" s="25" t="s">
        <v>162</v>
      </c>
      <c r="C35" s="105"/>
      <c r="D35" s="105"/>
    </row>
    <row r="36" spans="1:37" ht="13" x14ac:dyDescent="0.25">
      <c r="B36" s="26" t="s">
        <v>214</v>
      </c>
      <c r="C36" s="106"/>
      <c r="D36" s="106"/>
    </row>
    <row r="37" spans="1:37" ht="13" x14ac:dyDescent="0.25">
      <c r="B37" s="112" t="s">
        <v>210</v>
      </c>
      <c r="C37" s="113" t="s">
        <v>163</v>
      </c>
      <c r="D37" s="113" t="s">
        <v>174</v>
      </c>
      <c r="Q37" s="155"/>
    </row>
    <row r="38" spans="1:37" x14ac:dyDescent="0.25">
      <c r="B38" s="123" t="s">
        <v>177</v>
      </c>
      <c r="C38" s="179">
        <v>42.263862843106168</v>
      </c>
      <c r="D38" s="179">
        <v>49.369978668110519</v>
      </c>
      <c r="I38" s="151"/>
      <c r="Q38" s="155"/>
      <c r="AG38" s="146"/>
      <c r="AH38" s="146"/>
      <c r="AI38" s="146"/>
      <c r="AJ38" s="146"/>
    </row>
    <row r="39" spans="1:37" x14ac:dyDescent="0.25">
      <c r="B39" s="123" t="s">
        <v>178</v>
      </c>
      <c r="C39" s="179">
        <v>43.044772339704174</v>
      </c>
      <c r="D39" s="179">
        <v>45.921196885634018</v>
      </c>
      <c r="I39" s="152"/>
      <c r="Q39" s="155"/>
    </row>
    <row r="40" spans="1:37" x14ac:dyDescent="0.25">
      <c r="B40" s="123" t="s">
        <v>177</v>
      </c>
      <c r="C40" s="179">
        <v>89.163561706351047</v>
      </c>
      <c r="D40" s="179">
        <v>94.384055543365221</v>
      </c>
      <c r="Q40" s="155"/>
    </row>
    <row r="41" spans="1:37" x14ac:dyDescent="0.25">
      <c r="B41" s="123" t="s">
        <v>178</v>
      </c>
      <c r="C41" s="179">
        <v>89.630815835088384</v>
      </c>
      <c r="D41" s="179">
        <v>86.46661698634378</v>
      </c>
    </row>
    <row r="42" spans="1:37" x14ac:dyDescent="0.25">
      <c r="B42" s="245" t="s">
        <v>329</v>
      </c>
      <c r="C42" s="130"/>
      <c r="D42" s="130"/>
    </row>
    <row r="43" spans="1:37" x14ac:dyDescent="0.25">
      <c r="B43" s="24" t="s">
        <v>330</v>
      </c>
      <c r="C43" s="24"/>
      <c r="D43" s="148"/>
    </row>
    <row r="44" spans="1:37" x14ac:dyDescent="0.25">
      <c r="B44" s="245" t="s">
        <v>165</v>
      </c>
      <c r="C44" s="130"/>
      <c r="D44" s="130"/>
      <c r="AG44"/>
      <c r="AH44"/>
      <c r="AI44"/>
      <c r="AJ44"/>
      <c r="AK44"/>
    </row>
    <row r="45" spans="1:37" x14ac:dyDescent="0.25">
      <c r="B45" s="24"/>
      <c r="C45" s="24"/>
      <c r="D45" s="148"/>
      <c r="AG45"/>
      <c r="AH45"/>
      <c r="AI45"/>
      <c r="AJ45"/>
      <c r="AK45"/>
    </row>
    <row r="46" spans="1:37" x14ac:dyDescent="0.25">
      <c r="C46" s="149"/>
      <c r="D46" s="149"/>
      <c r="E46" s="149"/>
      <c r="F46" s="149"/>
      <c r="G46" s="149"/>
      <c r="H46" s="149"/>
      <c r="I46" s="149"/>
      <c r="J46" s="149"/>
      <c r="K46" s="149"/>
      <c r="L46" s="149"/>
      <c r="M46" s="149"/>
      <c r="N46" s="149"/>
      <c r="O46" s="149"/>
      <c r="P46" s="149"/>
      <c r="Q46" s="149"/>
      <c r="R46" s="149"/>
      <c r="S46" s="149"/>
      <c r="T46" s="149"/>
      <c r="U46" s="149"/>
      <c r="V46" s="149"/>
      <c r="W46" s="149"/>
      <c r="X46" s="149"/>
      <c r="Y46"/>
      <c r="Z46"/>
      <c r="AA46"/>
      <c r="AB46"/>
      <c r="AC46"/>
      <c r="AD46"/>
      <c r="AE46"/>
      <c r="AF46"/>
      <c r="AG46"/>
      <c r="AH46"/>
      <c r="AI46"/>
      <c r="AJ46"/>
      <c r="AK46"/>
    </row>
    <row r="47" spans="1:37" x14ac:dyDescent="0.25">
      <c r="C47" s="149"/>
      <c r="D47" s="149"/>
      <c r="E47" s="149"/>
      <c r="F47" s="149"/>
      <c r="G47" s="149"/>
      <c r="H47" s="149"/>
      <c r="I47" s="149"/>
      <c r="J47" s="149"/>
      <c r="K47" s="149"/>
      <c r="L47" s="149"/>
      <c r="M47" s="149"/>
      <c r="N47" s="149"/>
      <c r="O47" s="149"/>
      <c r="P47" s="149"/>
      <c r="Q47" s="149"/>
      <c r="R47" s="149"/>
      <c r="S47" s="149"/>
      <c r="T47" s="149"/>
      <c r="U47" s="149"/>
      <c r="V47" s="149"/>
      <c r="W47" s="149"/>
      <c r="X47" s="149"/>
      <c r="Y47"/>
      <c r="Z47"/>
      <c r="AA47"/>
      <c r="AB47"/>
      <c r="AC47"/>
      <c r="AD47"/>
      <c r="AE47"/>
      <c r="AF47"/>
      <c r="AG47"/>
      <c r="AH47"/>
      <c r="AI47"/>
      <c r="AJ47"/>
      <c r="AK47"/>
    </row>
    <row r="48" spans="1:37" x14ac:dyDescent="0.25">
      <c r="C48" s="149"/>
      <c r="D48" s="149"/>
      <c r="E48" s="149"/>
      <c r="F48" s="149"/>
      <c r="G48" s="149"/>
      <c r="H48" s="149"/>
      <c r="I48" s="149"/>
      <c r="J48" s="149"/>
      <c r="K48" s="149"/>
      <c r="L48" s="149"/>
      <c r="M48" s="149"/>
      <c r="N48" s="149"/>
      <c r="O48" s="149"/>
      <c r="P48" s="149"/>
      <c r="Q48" s="149"/>
      <c r="R48" s="149"/>
      <c r="S48" s="149"/>
      <c r="T48" s="149"/>
      <c r="U48" s="149"/>
      <c r="V48" s="149"/>
      <c r="W48" s="149"/>
      <c r="X48" s="149"/>
      <c r="Y48"/>
      <c r="Z48"/>
      <c r="AA48"/>
      <c r="AB48"/>
      <c r="AC48"/>
      <c r="AD48"/>
      <c r="AE48"/>
      <c r="AF48"/>
      <c r="AG48"/>
      <c r="AH48"/>
      <c r="AI48"/>
      <c r="AJ48"/>
      <c r="AK48"/>
    </row>
    <row r="49" spans="3:41" x14ac:dyDescent="0.25">
      <c r="C49" s="149"/>
      <c r="D49" s="149"/>
      <c r="E49" s="149"/>
      <c r="F49" s="149"/>
      <c r="G49" s="149"/>
      <c r="H49" s="149"/>
      <c r="I49" s="149"/>
      <c r="J49" s="149"/>
      <c r="K49" s="149"/>
      <c r="L49" s="149"/>
      <c r="M49" s="149"/>
      <c r="N49" s="149"/>
      <c r="O49" s="149"/>
      <c r="P49" s="149"/>
      <c r="Q49" s="149"/>
      <c r="R49" s="149"/>
      <c r="S49" s="149"/>
      <c r="T49" s="149"/>
      <c r="U49" s="149"/>
      <c r="V49" s="149"/>
      <c r="W49" s="149"/>
      <c r="X49" s="149"/>
      <c r="Y49"/>
      <c r="Z49"/>
      <c r="AA49"/>
      <c r="AB49"/>
      <c r="AC49"/>
      <c r="AD49"/>
      <c r="AE49"/>
      <c r="AF49"/>
      <c r="AG49"/>
      <c r="AH49"/>
      <c r="AI49"/>
      <c r="AJ49"/>
      <c r="AK49"/>
    </row>
    <row r="50" spans="3:41" x14ac:dyDescent="0.25">
      <c r="C50" s="149"/>
      <c r="D50" s="149"/>
      <c r="E50" s="149"/>
      <c r="F50" s="149"/>
      <c r="G50" s="149"/>
      <c r="H50" s="149"/>
      <c r="I50" s="149"/>
      <c r="J50" s="149"/>
      <c r="K50" s="149"/>
      <c r="L50" s="149"/>
      <c r="M50" s="149"/>
      <c r="N50" s="149"/>
      <c r="O50" s="149"/>
      <c r="P50" s="149"/>
      <c r="Q50" s="149"/>
      <c r="R50" s="149"/>
      <c r="S50" s="149"/>
      <c r="T50" s="149"/>
      <c r="U50" s="149"/>
      <c r="V50" s="149"/>
      <c r="W50" s="149"/>
      <c r="X50" s="149"/>
      <c r="Y50"/>
      <c r="Z50"/>
      <c r="AA50"/>
      <c r="AB50"/>
      <c r="AC50"/>
      <c r="AD50"/>
      <c r="AE50"/>
      <c r="AF50"/>
      <c r="AG50"/>
      <c r="AH50"/>
      <c r="AI50"/>
      <c r="AJ50"/>
      <c r="AK50"/>
    </row>
    <row r="51" spans="3:41" x14ac:dyDescent="0.25">
      <c r="C51" s="149"/>
      <c r="D51" s="149"/>
      <c r="E51" s="149"/>
      <c r="F51" s="149"/>
      <c r="G51" s="149"/>
      <c r="H51" s="149"/>
      <c r="I51" s="149"/>
      <c r="J51" s="149"/>
      <c r="K51" s="149"/>
      <c r="L51" s="149"/>
      <c r="M51" s="149"/>
      <c r="N51" s="149"/>
      <c r="O51" s="149"/>
      <c r="P51" s="149"/>
      <c r="Q51" s="149"/>
      <c r="R51" s="149"/>
      <c r="S51" s="149"/>
      <c r="T51" s="149"/>
      <c r="U51" s="149"/>
      <c r="V51" s="149"/>
      <c r="W51" s="149"/>
      <c r="X51" s="149"/>
      <c r="Y51"/>
      <c r="Z51"/>
      <c r="AA51"/>
      <c r="AB51"/>
      <c r="AC51"/>
      <c r="AD51"/>
      <c r="AE51"/>
      <c r="AF51"/>
      <c r="AG51"/>
      <c r="AH51"/>
      <c r="AI51"/>
      <c r="AJ51"/>
      <c r="AK51"/>
    </row>
    <row r="52" spans="3:41" x14ac:dyDescent="0.25">
      <c r="Y52"/>
      <c r="Z52"/>
      <c r="AA52"/>
      <c r="AB52"/>
      <c r="AC52"/>
      <c r="AD52"/>
      <c r="AE52"/>
      <c r="AF52"/>
      <c r="AG52"/>
      <c r="AH52"/>
      <c r="AI52"/>
      <c r="AJ52"/>
      <c r="AK52"/>
    </row>
    <row r="53" spans="3:41" x14ac:dyDescent="0.25">
      <c r="Y53"/>
      <c r="Z53"/>
      <c r="AA53"/>
      <c r="AB53"/>
      <c r="AC53"/>
      <c r="AD53"/>
      <c r="AE53"/>
      <c r="AF53"/>
      <c r="AG53"/>
      <c r="AH53"/>
      <c r="AI53"/>
      <c r="AJ53"/>
      <c r="AK53"/>
    </row>
    <row r="54" spans="3:41" x14ac:dyDescent="0.25">
      <c r="P54" s="132"/>
      <c r="Q54" s="132"/>
      <c r="R54" s="132"/>
      <c r="S54" s="132"/>
      <c r="T54" s="132"/>
      <c r="U54" s="132"/>
      <c r="V54" s="132"/>
      <c r="W54" s="132"/>
      <c r="X54" s="132"/>
      <c r="Y54"/>
      <c r="Z54"/>
      <c r="AA54"/>
      <c r="AB54"/>
      <c r="AC54"/>
      <c r="AD54"/>
      <c r="AE54"/>
      <c r="AF54"/>
      <c r="AG54"/>
      <c r="AH54"/>
      <c r="AI54"/>
      <c r="AJ54"/>
      <c r="AK54"/>
      <c r="AL54" s="132"/>
      <c r="AM54" s="132"/>
      <c r="AN54" s="132"/>
      <c r="AO54" s="132"/>
    </row>
    <row r="55" spans="3:41" x14ac:dyDescent="0.25">
      <c r="P55" s="132"/>
      <c r="Q55" s="132"/>
      <c r="R55" s="132"/>
      <c r="S55" s="132"/>
      <c r="T55" s="132"/>
      <c r="U55" s="132"/>
      <c r="V55" s="132"/>
      <c r="W55" s="132"/>
      <c r="X55" s="132"/>
      <c r="Y55"/>
      <c r="Z55"/>
      <c r="AA55"/>
      <c r="AB55"/>
      <c r="AC55"/>
      <c r="AD55"/>
      <c r="AE55"/>
      <c r="AF55"/>
      <c r="AG55"/>
      <c r="AH55"/>
      <c r="AI55"/>
      <c r="AJ55"/>
      <c r="AK55"/>
      <c r="AL55" s="132"/>
      <c r="AM55" s="132"/>
      <c r="AN55" s="132"/>
      <c r="AO55" s="132"/>
    </row>
    <row r="56" spans="3:41" x14ac:dyDescent="0.25">
      <c r="P56" s="132"/>
      <c r="Q56" s="132"/>
      <c r="R56" s="132"/>
      <c r="S56" s="132"/>
      <c r="T56" s="132"/>
      <c r="U56" s="132"/>
      <c r="V56" s="132"/>
      <c r="W56" s="132"/>
      <c r="X56" s="132"/>
      <c r="Y56"/>
      <c r="Z56"/>
      <c r="AA56"/>
      <c r="AB56"/>
      <c r="AC56"/>
      <c r="AD56"/>
      <c r="AE56"/>
      <c r="AF56"/>
      <c r="AG56"/>
      <c r="AH56"/>
      <c r="AI56"/>
      <c r="AJ56"/>
      <c r="AK56"/>
      <c r="AL56" s="132"/>
      <c r="AM56" s="132"/>
      <c r="AN56" s="132"/>
      <c r="AO56" s="132"/>
    </row>
    <row r="57" spans="3:41" x14ac:dyDescent="0.25">
      <c r="P57" s="132"/>
      <c r="Q57" s="132"/>
      <c r="R57" s="132"/>
      <c r="S57" s="132"/>
      <c r="T57" s="132"/>
      <c r="U57" s="132"/>
      <c r="V57" s="132"/>
      <c r="W57" s="132"/>
      <c r="X57" s="132"/>
      <c r="Y57"/>
      <c r="Z57"/>
      <c r="AA57"/>
      <c r="AB57"/>
      <c r="AC57"/>
      <c r="AD57"/>
      <c r="AE57"/>
      <c r="AF57"/>
      <c r="AG57"/>
      <c r="AH57"/>
      <c r="AI57"/>
      <c r="AJ57"/>
      <c r="AK57"/>
      <c r="AL57" s="132"/>
      <c r="AM57" s="132"/>
      <c r="AN57" s="132"/>
      <c r="AO57" s="132"/>
    </row>
    <row r="58" spans="3:41" x14ac:dyDescent="0.25">
      <c r="P58" s="132"/>
      <c r="Q58" s="132"/>
      <c r="R58" s="132"/>
      <c r="S58" s="132"/>
      <c r="T58" s="132"/>
      <c r="U58" s="132"/>
      <c r="V58" s="132"/>
      <c r="W58" s="132"/>
      <c r="X58" s="132"/>
      <c r="Y58"/>
      <c r="Z58"/>
      <c r="AA58"/>
      <c r="AB58"/>
      <c r="AC58"/>
      <c r="AD58"/>
      <c r="AE58"/>
      <c r="AF58"/>
      <c r="AG58"/>
      <c r="AH58"/>
      <c r="AI58"/>
      <c r="AJ58"/>
      <c r="AK58"/>
      <c r="AL58" s="132"/>
      <c r="AM58" s="132"/>
      <c r="AN58" s="132"/>
      <c r="AO58" s="132"/>
    </row>
    <row r="59" spans="3:41" x14ac:dyDescent="0.25">
      <c r="P59" s="132"/>
      <c r="Q59" s="132"/>
      <c r="R59" s="132"/>
      <c r="S59" s="132"/>
      <c r="T59" s="132"/>
      <c r="U59" s="132"/>
      <c r="V59" s="132"/>
      <c r="W59" s="132"/>
      <c r="X59" s="132"/>
      <c r="Y59"/>
      <c r="Z59"/>
      <c r="AA59"/>
      <c r="AB59"/>
      <c r="AC59"/>
      <c r="AD59"/>
      <c r="AE59"/>
      <c r="AF59"/>
      <c r="AG59"/>
      <c r="AH59"/>
      <c r="AI59"/>
      <c r="AJ59"/>
      <c r="AK59"/>
      <c r="AL59" s="132"/>
      <c r="AM59" s="132"/>
      <c r="AN59" s="132"/>
      <c r="AO59" s="132"/>
    </row>
    <row r="60" spans="3:41" x14ac:dyDescent="0.25">
      <c r="P60" s="132"/>
      <c r="Q60" s="132"/>
      <c r="R60" s="132"/>
      <c r="S60" s="132"/>
      <c r="T60" s="132"/>
      <c r="U60" s="132"/>
      <c r="V60" s="132"/>
      <c r="W60" s="132"/>
      <c r="X60" s="132"/>
      <c r="Y60"/>
      <c r="Z60"/>
      <c r="AA60"/>
      <c r="AB60"/>
      <c r="AC60"/>
      <c r="AD60"/>
      <c r="AE60"/>
      <c r="AF60"/>
      <c r="AG60"/>
      <c r="AH60"/>
      <c r="AI60"/>
      <c r="AJ60"/>
      <c r="AK60"/>
      <c r="AL60" s="132"/>
      <c r="AM60" s="132"/>
      <c r="AN60" s="132"/>
      <c r="AO60" s="132"/>
    </row>
    <row r="61" spans="3:41" x14ac:dyDescent="0.25">
      <c r="P61" s="132"/>
      <c r="Q61" s="132"/>
      <c r="R61" s="132"/>
      <c r="S61" s="132"/>
      <c r="T61" s="132"/>
      <c r="U61" s="132"/>
      <c r="V61" s="132"/>
      <c r="W61" s="132"/>
      <c r="X61" s="132"/>
      <c r="Y61"/>
      <c r="Z61"/>
      <c r="AA61"/>
      <c r="AB61"/>
      <c r="AC61"/>
      <c r="AD61"/>
      <c r="AE61"/>
      <c r="AF61"/>
      <c r="AG61"/>
      <c r="AH61"/>
      <c r="AI61"/>
      <c r="AJ61"/>
      <c r="AK61"/>
      <c r="AL61" s="132"/>
      <c r="AM61" s="132"/>
      <c r="AN61" s="132"/>
      <c r="AO61" s="132"/>
    </row>
    <row r="62" spans="3:41" x14ac:dyDescent="0.25">
      <c r="P62" s="132"/>
      <c r="Q62" s="132"/>
      <c r="R62" s="132"/>
      <c r="S62" s="132"/>
      <c r="T62" s="132"/>
      <c r="U62" s="132"/>
      <c r="V62" s="132"/>
      <c r="W62" s="132"/>
      <c r="X62" s="132"/>
      <c r="Y62"/>
      <c r="Z62"/>
      <c r="AA62"/>
      <c r="AB62"/>
      <c r="AC62"/>
      <c r="AD62"/>
      <c r="AE62"/>
      <c r="AF62"/>
      <c r="AG62"/>
      <c r="AH62"/>
      <c r="AI62"/>
      <c r="AJ62"/>
      <c r="AK62"/>
      <c r="AL62" s="132"/>
      <c r="AM62" s="132"/>
      <c r="AN62" s="132"/>
      <c r="AO62" s="132"/>
    </row>
    <row r="63" spans="3:41" x14ac:dyDescent="0.25">
      <c r="P63" s="132"/>
      <c r="Q63" s="132"/>
      <c r="R63" s="132"/>
      <c r="S63" s="132"/>
      <c r="T63" s="132"/>
      <c r="U63" s="132"/>
      <c r="V63" s="132"/>
      <c r="W63" s="132"/>
      <c r="X63" s="132"/>
      <c r="Y63"/>
      <c r="Z63"/>
      <c r="AA63"/>
      <c r="AB63"/>
      <c r="AC63"/>
      <c r="AD63"/>
      <c r="AE63"/>
      <c r="AF63"/>
      <c r="AG63"/>
      <c r="AH63"/>
      <c r="AI63"/>
      <c r="AJ63"/>
      <c r="AK63"/>
      <c r="AL63" s="132"/>
      <c r="AM63" s="132"/>
      <c r="AN63" s="132"/>
      <c r="AO63" s="132"/>
    </row>
    <row r="64" spans="3:41" x14ac:dyDescent="0.25">
      <c r="P64" s="132"/>
      <c r="Q64" s="132"/>
      <c r="R64" s="132"/>
      <c r="S64" s="132"/>
      <c r="T64" s="132"/>
      <c r="U64" s="132"/>
      <c r="V64" s="132"/>
      <c r="W64" s="132"/>
      <c r="X64" s="132"/>
      <c r="Y64"/>
      <c r="Z64"/>
      <c r="AA64"/>
      <c r="AB64"/>
      <c r="AC64"/>
      <c r="AD64"/>
      <c r="AE64"/>
      <c r="AF64"/>
      <c r="AG64"/>
      <c r="AH64"/>
      <c r="AI64"/>
      <c r="AJ64"/>
      <c r="AK64"/>
      <c r="AL64" s="132"/>
      <c r="AM64" s="132"/>
      <c r="AN64" s="132"/>
      <c r="AO64" s="132"/>
    </row>
    <row r="65" spans="16:41" x14ac:dyDescent="0.25">
      <c r="P65" s="132"/>
      <c r="Q65" s="132"/>
      <c r="R65" s="132"/>
      <c r="S65" s="132"/>
      <c r="T65" s="132"/>
      <c r="U65" s="132"/>
      <c r="V65" s="132"/>
      <c r="W65" s="132"/>
      <c r="X65" s="132"/>
      <c r="Y65"/>
      <c r="Z65"/>
      <c r="AA65"/>
      <c r="AB65"/>
      <c r="AC65"/>
      <c r="AD65"/>
      <c r="AE65"/>
      <c r="AF65"/>
      <c r="AG65"/>
      <c r="AH65"/>
      <c r="AI65"/>
      <c r="AJ65"/>
      <c r="AK65"/>
      <c r="AL65" s="132"/>
      <c r="AM65" s="132"/>
      <c r="AN65" s="132"/>
      <c r="AO65" s="132"/>
    </row>
    <row r="66" spans="16:41" x14ac:dyDescent="0.25">
      <c r="P66" s="132"/>
      <c r="Q66" s="132"/>
      <c r="R66" s="132"/>
      <c r="S66" s="132"/>
      <c r="T66" s="132"/>
      <c r="U66" s="132"/>
      <c r="V66" s="132"/>
      <c r="W66" s="132"/>
      <c r="X66" s="132"/>
      <c r="Y66"/>
      <c r="Z66"/>
      <c r="AA66"/>
      <c r="AB66"/>
      <c r="AC66"/>
      <c r="AD66"/>
      <c r="AE66"/>
      <c r="AF66"/>
      <c r="AG66"/>
      <c r="AH66"/>
      <c r="AI66"/>
      <c r="AJ66"/>
      <c r="AK66"/>
      <c r="AL66" s="132"/>
      <c r="AM66" s="132"/>
      <c r="AN66" s="132"/>
      <c r="AO66" s="132"/>
    </row>
    <row r="67" spans="16:41" x14ac:dyDescent="0.25">
      <c r="P67" s="132"/>
      <c r="Q67" s="132"/>
      <c r="R67" s="132"/>
      <c r="S67" s="132"/>
      <c r="T67" s="132"/>
      <c r="U67" s="132"/>
      <c r="V67" s="132"/>
      <c r="W67" s="132"/>
      <c r="X67" s="132"/>
      <c r="Y67"/>
      <c r="Z67"/>
      <c r="AA67"/>
      <c r="AB67"/>
      <c r="AC67"/>
      <c r="AD67"/>
      <c r="AE67"/>
      <c r="AF67"/>
      <c r="AG67"/>
      <c r="AH67"/>
      <c r="AI67"/>
      <c r="AJ67"/>
      <c r="AK67"/>
      <c r="AL67" s="132"/>
      <c r="AM67" s="132"/>
      <c r="AN67" s="132"/>
      <c r="AO67" s="132"/>
    </row>
    <row r="68" spans="16:41" x14ac:dyDescent="0.25">
      <c r="P68" s="132"/>
      <c r="Q68" s="132"/>
      <c r="R68" s="132"/>
      <c r="S68" s="132"/>
      <c r="T68" s="132"/>
      <c r="U68" s="132"/>
      <c r="V68" s="132"/>
      <c r="W68" s="132"/>
      <c r="X68" s="132"/>
      <c r="Y68"/>
      <c r="Z68"/>
      <c r="AA68"/>
      <c r="AB68"/>
      <c r="AC68"/>
      <c r="AD68"/>
      <c r="AE68"/>
      <c r="AF68"/>
      <c r="AG68"/>
      <c r="AH68"/>
      <c r="AI68"/>
      <c r="AJ68"/>
      <c r="AK68"/>
      <c r="AL68" s="132"/>
      <c r="AM68" s="132"/>
      <c r="AN68" s="132"/>
      <c r="AO68" s="132"/>
    </row>
    <row r="69" spans="16:41" x14ac:dyDescent="0.25">
      <c r="P69" s="132"/>
      <c r="Q69" s="132"/>
      <c r="R69" s="132"/>
      <c r="S69" s="132"/>
      <c r="T69" s="132"/>
      <c r="U69" s="132"/>
      <c r="V69" s="132"/>
      <c r="W69" s="132"/>
      <c r="X69" s="132"/>
      <c r="Y69"/>
      <c r="Z69"/>
      <c r="AA69"/>
      <c r="AB69"/>
      <c r="AC69"/>
      <c r="AD69"/>
      <c r="AE69"/>
      <c r="AF69"/>
      <c r="AG69"/>
      <c r="AH69"/>
      <c r="AI69"/>
      <c r="AJ69"/>
      <c r="AK69"/>
      <c r="AL69" s="132"/>
      <c r="AM69" s="132"/>
      <c r="AN69" s="132"/>
      <c r="AO69" s="132"/>
    </row>
    <row r="70" spans="16:41" x14ac:dyDescent="0.25">
      <c r="P70" s="132"/>
      <c r="Q70" s="132"/>
      <c r="R70" s="132"/>
      <c r="S70" s="132"/>
      <c r="T70" s="132"/>
      <c r="U70" s="132"/>
      <c r="V70" s="132"/>
      <c r="W70" s="132"/>
      <c r="X70" s="132"/>
      <c r="Y70"/>
      <c r="Z70"/>
      <c r="AA70"/>
      <c r="AB70"/>
      <c r="AC70"/>
      <c r="AD70"/>
      <c r="AE70"/>
      <c r="AF70"/>
      <c r="AG70"/>
      <c r="AH70"/>
      <c r="AI70"/>
      <c r="AJ70"/>
      <c r="AK70"/>
      <c r="AL70" s="132"/>
      <c r="AM70" s="132"/>
      <c r="AN70" s="132"/>
      <c r="AO70" s="132"/>
    </row>
    <row r="71" spans="16:41" x14ac:dyDescent="0.25">
      <c r="P71" s="132"/>
      <c r="Q71" s="132"/>
      <c r="R71" s="132"/>
      <c r="S71" s="132"/>
      <c r="T71" s="132"/>
      <c r="U71" s="132"/>
      <c r="V71" s="132"/>
      <c r="W71" s="132"/>
      <c r="X71" s="132"/>
      <c r="Y71"/>
      <c r="Z71"/>
      <c r="AA71"/>
      <c r="AB71"/>
      <c r="AC71"/>
      <c r="AD71"/>
      <c r="AE71"/>
      <c r="AF71"/>
      <c r="AG71"/>
      <c r="AH71"/>
      <c r="AI71"/>
      <c r="AJ71"/>
      <c r="AK71"/>
      <c r="AL71" s="132"/>
      <c r="AM71" s="132"/>
      <c r="AN71" s="132"/>
      <c r="AO71" s="132"/>
    </row>
    <row r="72" spans="16:41" x14ac:dyDescent="0.25">
      <c r="P72" s="132"/>
      <c r="Q72" s="132"/>
      <c r="R72" s="132"/>
      <c r="S72" s="132"/>
      <c r="T72" s="132"/>
      <c r="U72" s="132"/>
      <c r="V72" s="132"/>
      <c r="W72" s="132"/>
      <c r="X72" s="132"/>
      <c r="Y72"/>
      <c r="Z72"/>
      <c r="AA72"/>
      <c r="AB72"/>
      <c r="AC72"/>
      <c r="AD72"/>
      <c r="AE72"/>
      <c r="AF72"/>
      <c r="AG72"/>
      <c r="AH72"/>
      <c r="AI72"/>
      <c r="AJ72"/>
      <c r="AK72"/>
      <c r="AL72" s="132"/>
      <c r="AM72" s="132"/>
      <c r="AN72" s="132"/>
      <c r="AO72" s="132"/>
    </row>
    <row r="73" spans="16:41" x14ac:dyDescent="0.25">
      <c r="P73" s="132"/>
      <c r="Q73" s="132"/>
      <c r="R73" s="132"/>
      <c r="S73" s="132"/>
      <c r="T73" s="132"/>
      <c r="U73" s="132"/>
      <c r="V73" s="132"/>
      <c r="W73" s="132"/>
      <c r="X73" s="132"/>
      <c r="Y73"/>
      <c r="Z73"/>
      <c r="AA73"/>
      <c r="AB73"/>
      <c r="AC73"/>
      <c r="AD73"/>
      <c r="AE73"/>
      <c r="AF73"/>
      <c r="AG73"/>
      <c r="AH73"/>
      <c r="AI73"/>
      <c r="AJ73"/>
      <c r="AK73"/>
      <c r="AL73" s="132"/>
      <c r="AM73" s="132"/>
      <c r="AN73" s="132"/>
      <c r="AO73" s="132"/>
    </row>
    <row r="74" spans="16:41" x14ac:dyDescent="0.25">
      <c r="P74" s="132"/>
      <c r="Q74" s="132"/>
      <c r="R74" s="132"/>
      <c r="S74" s="132"/>
      <c r="T74" s="132"/>
      <c r="U74" s="132"/>
      <c r="V74" s="132"/>
      <c r="W74" s="132"/>
      <c r="X74" s="132"/>
      <c r="Y74"/>
      <c r="Z74"/>
      <c r="AA74"/>
      <c r="AB74"/>
      <c r="AC74"/>
      <c r="AD74"/>
      <c r="AE74"/>
      <c r="AF74"/>
      <c r="AG74"/>
      <c r="AH74"/>
      <c r="AI74"/>
      <c r="AJ74"/>
      <c r="AK74"/>
      <c r="AL74" s="132"/>
      <c r="AM74" s="132"/>
      <c r="AN74" s="132"/>
      <c r="AO74" s="132"/>
    </row>
    <row r="75" spans="16:41" x14ac:dyDescent="0.25">
      <c r="P75" s="132"/>
      <c r="Q75" s="132"/>
      <c r="R75" s="132"/>
      <c r="S75" s="132"/>
      <c r="T75" s="132"/>
      <c r="U75" s="132"/>
      <c r="V75" s="132"/>
      <c r="W75" s="132"/>
      <c r="X75" s="132"/>
      <c r="Y75"/>
      <c r="Z75"/>
      <c r="AA75"/>
      <c r="AB75"/>
      <c r="AC75"/>
      <c r="AD75"/>
      <c r="AE75"/>
      <c r="AF75"/>
      <c r="AG75"/>
      <c r="AH75"/>
      <c r="AI75"/>
      <c r="AJ75"/>
      <c r="AK75"/>
      <c r="AL75" s="132"/>
      <c r="AM75" s="132"/>
      <c r="AN75" s="132"/>
      <c r="AO75" s="132"/>
    </row>
    <row r="76" spans="16:41" x14ac:dyDescent="0.25">
      <c r="P76" s="132"/>
      <c r="Q76" s="132"/>
      <c r="R76" s="132"/>
      <c r="S76" s="132"/>
      <c r="T76" s="132"/>
      <c r="U76" s="132"/>
      <c r="V76" s="132"/>
      <c r="W76" s="132"/>
      <c r="X76" s="132"/>
      <c r="Y76"/>
      <c r="Z76"/>
      <c r="AA76"/>
      <c r="AB76"/>
      <c r="AC76"/>
      <c r="AD76"/>
      <c r="AE76"/>
      <c r="AF76"/>
      <c r="AG76"/>
      <c r="AH76"/>
      <c r="AI76"/>
      <c r="AJ76"/>
      <c r="AK76"/>
      <c r="AL76" s="132"/>
      <c r="AM76" s="132"/>
      <c r="AN76" s="132"/>
      <c r="AO76" s="132"/>
    </row>
    <row r="77" spans="16:41" x14ac:dyDescent="0.25">
      <c r="P77" s="132"/>
      <c r="Q77" s="132"/>
      <c r="R77" s="132"/>
      <c r="S77" s="132"/>
      <c r="T77" s="132"/>
      <c r="U77" s="132"/>
      <c r="V77" s="132"/>
      <c r="W77" s="132"/>
      <c r="X77" s="132"/>
      <c r="Y77"/>
      <c r="Z77"/>
      <c r="AA77"/>
      <c r="AB77"/>
      <c r="AC77"/>
      <c r="AD77"/>
      <c r="AE77"/>
      <c r="AF77"/>
      <c r="AG77"/>
      <c r="AH77"/>
      <c r="AI77"/>
      <c r="AJ77"/>
      <c r="AK77"/>
      <c r="AL77" s="132"/>
      <c r="AM77" s="132"/>
      <c r="AN77" s="132"/>
      <c r="AO77" s="132"/>
    </row>
    <row r="78" spans="16:41" x14ac:dyDescent="0.25">
      <c r="P78" s="132"/>
      <c r="Q78" s="132"/>
      <c r="R78" s="132"/>
      <c r="S78" s="132"/>
      <c r="T78" s="132"/>
      <c r="U78" s="132"/>
      <c r="V78" s="132"/>
      <c r="W78" s="132"/>
      <c r="X78" s="132"/>
      <c r="Y78"/>
      <c r="Z78"/>
      <c r="AA78"/>
      <c r="AB78"/>
      <c r="AC78"/>
      <c r="AD78"/>
      <c r="AE78"/>
      <c r="AF78"/>
      <c r="AG78"/>
      <c r="AH78"/>
      <c r="AI78"/>
      <c r="AJ78"/>
      <c r="AK78"/>
      <c r="AL78" s="132"/>
      <c r="AM78" s="132"/>
      <c r="AN78" s="132"/>
      <c r="AO78" s="132"/>
    </row>
    <row r="79" spans="16:41" x14ac:dyDescent="0.25">
      <c r="P79" s="132"/>
      <c r="Q79" s="132"/>
      <c r="R79" s="132"/>
      <c r="S79" s="132"/>
      <c r="T79" s="132"/>
      <c r="U79" s="132"/>
      <c r="V79" s="132"/>
      <c r="W79" s="132"/>
      <c r="X79" s="132"/>
      <c r="Y79" s="132"/>
      <c r="Z79" s="132"/>
      <c r="AA79" s="132"/>
      <c r="AB79" s="132"/>
      <c r="AC79" s="132"/>
      <c r="AD79" s="132"/>
      <c r="AE79" s="132"/>
      <c r="AF79" s="132"/>
      <c r="AG79" s="132"/>
      <c r="AH79" s="132"/>
      <c r="AI79" s="132"/>
      <c r="AJ79" s="132"/>
      <c r="AK79" s="132"/>
      <c r="AL79" s="132"/>
      <c r="AM79" s="132"/>
      <c r="AN79" s="132"/>
      <c r="AO79" s="132"/>
    </row>
    <row r="80" spans="16:41" x14ac:dyDescent="0.25">
      <c r="P80" s="132"/>
      <c r="Q80" s="132"/>
      <c r="R80" s="132"/>
      <c r="S80" s="132"/>
      <c r="T80" s="132"/>
      <c r="U80" s="132"/>
      <c r="V80" s="132"/>
      <c r="W80" s="132"/>
      <c r="X80" s="132"/>
      <c r="Y80" s="132"/>
      <c r="Z80" s="132"/>
      <c r="AA80" s="132"/>
      <c r="AB80" s="132"/>
      <c r="AC80" s="132"/>
      <c r="AD80" s="132"/>
      <c r="AE80" s="132"/>
      <c r="AF80" s="132"/>
      <c r="AG80" s="132"/>
      <c r="AH80" s="132"/>
      <c r="AI80" s="132"/>
      <c r="AJ80" s="132"/>
      <c r="AK80" s="132"/>
      <c r="AL80" s="132"/>
      <c r="AM80" s="132"/>
      <c r="AN80" s="132"/>
      <c r="AO80" s="132"/>
    </row>
    <row r="81" spans="16:41" x14ac:dyDescent="0.25">
      <c r="P81" s="132"/>
      <c r="Q81" s="132"/>
      <c r="R81" s="132"/>
      <c r="S81" s="132"/>
      <c r="T81" s="132"/>
      <c r="U81" s="132"/>
      <c r="V81" s="132"/>
      <c r="W81" s="132"/>
      <c r="X81" s="132"/>
      <c r="Y81" s="132"/>
      <c r="Z81" s="132"/>
      <c r="AA81" s="132"/>
      <c r="AB81" s="132"/>
      <c r="AC81" s="132"/>
      <c r="AD81" s="132"/>
      <c r="AE81" s="132"/>
      <c r="AF81" s="132"/>
      <c r="AG81" s="132"/>
      <c r="AH81" s="132"/>
      <c r="AI81" s="132"/>
      <c r="AJ81" s="132"/>
      <c r="AK81" s="132"/>
      <c r="AL81" s="132"/>
      <c r="AM81" s="132"/>
      <c r="AN81" s="132"/>
      <c r="AO81" s="132"/>
    </row>
    <row r="82" spans="16:41" s="132" customFormat="1" x14ac:dyDescent="0.25"/>
    <row r="83" spans="16:41" s="132" customFormat="1" x14ac:dyDescent="0.25"/>
    <row r="84" spans="16:41" s="132" customFormat="1" x14ac:dyDescent="0.25"/>
    <row r="85" spans="16:41" s="132" customFormat="1" x14ac:dyDescent="0.25"/>
    <row r="86" spans="16:41" s="132" customFormat="1" x14ac:dyDescent="0.25"/>
    <row r="87" spans="16:41" s="132" customFormat="1" x14ac:dyDescent="0.25"/>
    <row r="88" spans="16:41" s="132" customFormat="1" x14ac:dyDescent="0.25"/>
    <row r="89" spans="16:41" s="132" customFormat="1" x14ac:dyDescent="0.25"/>
    <row r="90" spans="16:41" s="132" customFormat="1" x14ac:dyDescent="0.25"/>
    <row r="91" spans="16:41" s="132" customFormat="1" x14ac:dyDescent="0.25"/>
    <row r="92" spans="16:41" s="132" customFormat="1" x14ac:dyDescent="0.25"/>
    <row r="93" spans="16:41" s="132" customFormat="1" x14ac:dyDescent="0.25"/>
    <row r="94" spans="16:41" s="132" customFormat="1" x14ac:dyDescent="0.25"/>
    <row r="95" spans="16:41" s="132" customFormat="1" x14ac:dyDescent="0.25"/>
    <row r="96" spans="16:41" s="132" customFormat="1" x14ac:dyDescent="0.25"/>
    <row r="97" s="132" customFormat="1" x14ac:dyDescent="0.25"/>
    <row r="98" s="132" customFormat="1" x14ac:dyDescent="0.25"/>
    <row r="99" s="132" customFormat="1" x14ac:dyDescent="0.25"/>
    <row r="100" s="132" customFormat="1" x14ac:dyDescent="0.25"/>
    <row r="101" s="132" customFormat="1" x14ac:dyDescent="0.25"/>
    <row r="102" s="132" customFormat="1" x14ac:dyDescent="0.25"/>
    <row r="103" s="132" customFormat="1" x14ac:dyDescent="0.25"/>
    <row r="104" s="132" customFormat="1" x14ac:dyDescent="0.25"/>
    <row r="105" s="132" customFormat="1" x14ac:dyDescent="0.25"/>
    <row r="106" s="132" customFormat="1" x14ac:dyDescent="0.25"/>
    <row r="107" s="132" customFormat="1" x14ac:dyDescent="0.25"/>
    <row r="108" s="132" customFormat="1" x14ac:dyDescent="0.25"/>
    <row r="109" s="132" customFormat="1" x14ac:dyDescent="0.25"/>
    <row r="110" s="132" customFormat="1" x14ac:dyDescent="0.25"/>
    <row r="111" s="132" customFormat="1" x14ac:dyDescent="0.25"/>
    <row r="112" s="132" customFormat="1" x14ac:dyDescent="0.25"/>
    <row r="113" s="132" customFormat="1" x14ac:dyDescent="0.25"/>
    <row r="114" s="132" customFormat="1" x14ac:dyDescent="0.25"/>
    <row r="115" s="132" customFormat="1" x14ac:dyDescent="0.25"/>
    <row r="116" s="132" customFormat="1" x14ac:dyDescent="0.25"/>
    <row r="117" s="132" customFormat="1" x14ac:dyDescent="0.25"/>
    <row r="118" s="132" customFormat="1" x14ac:dyDescent="0.25"/>
    <row r="119" s="132" customFormat="1" x14ac:dyDescent="0.25"/>
    <row r="120" s="132" customFormat="1" x14ac:dyDescent="0.25"/>
    <row r="121" s="132" customFormat="1" x14ac:dyDescent="0.25"/>
    <row r="122" s="132" customFormat="1" x14ac:dyDescent="0.25"/>
    <row r="123" s="132" customFormat="1" x14ac:dyDescent="0.25"/>
    <row r="124" s="132" customFormat="1" x14ac:dyDescent="0.25"/>
    <row r="125" s="132" customFormat="1" x14ac:dyDescent="0.25"/>
    <row r="126" s="132" customFormat="1" x14ac:dyDescent="0.25"/>
    <row r="127" s="132" customFormat="1" x14ac:dyDescent="0.25"/>
    <row r="128" s="132" customFormat="1" x14ac:dyDescent="0.25"/>
    <row r="129" s="132" customFormat="1" x14ac:dyDescent="0.25"/>
    <row r="130" s="132" customFormat="1" x14ac:dyDescent="0.25"/>
    <row r="131" s="132" customFormat="1" x14ac:dyDescent="0.25"/>
    <row r="132" s="132" customFormat="1" x14ac:dyDescent="0.25"/>
    <row r="133" s="132" customFormat="1" x14ac:dyDescent="0.25"/>
  </sheetData>
  <conditionalFormatting sqref="B38:D41">
    <cfRule type="expression" dxfId="105" priority="1" stopIfTrue="1">
      <formula>MOD(ROW(),2)=1</formula>
    </cfRule>
    <cfRule type="expression" dxfId="104" priority="3" stopIfTrue="1">
      <formula>MOD(ROW(),2)=0</formula>
    </cfRule>
  </conditionalFormatting>
  <hyperlinks>
    <hyperlink ref="A6" location="rng_Cover_Copyright" display="Subject to terms and conditions" xr:uid="{00000000-0004-0000-06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A1:H49"/>
  <sheetViews>
    <sheetView showGridLines="0" showRowColHeaders="0" zoomScaleNormal="100" workbookViewId="0">
      <selection activeCell="A2" sqref="A2"/>
    </sheetView>
  </sheetViews>
  <sheetFormatPr defaultColWidth="9.08984375" defaultRowHeight="12.5" x14ac:dyDescent="0.25"/>
  <cols>
    <col min="1" max="1" width="10.6328125" style="21" customWidth="1"/>
    <col min="2" max="16384" width="9.08984375" style="21"/>
  </cols>
  <sheetData>
    <row r="1" spans="1:7" s="25" customFormat="1" ht="38.15" customHeight="1" x14ac:dyDescent="0.25">
      <c r="E1" s="25" t="s">
        <v>346</v>
      </c>
    </row>
    <row r="2" spans="1:7" customFormat="1" x14ac:dyDescent="0.25"/>
    <row r="3" spans="1:7" customFormat="1" ht="14" x14ac:dyDescent="0.3">
      <c r="A3" s="98" t="s">
        <v>46</v>
      </c>
      <c r="B3" s="20" t="s">
        <v>346</v>
      </c>
      <c r="E3" s="21"/>
    </row>
    <row r="4" spans="1:7" customFormat="1" ht="13" x14ac:dyDescent="0.3">
      <c r="A4" s="98" t="s">
        <v>47</v>
      </c>
      <c r="B4" s="22" t="s">
        <v>140</v>
      </c>
      <c r="E4" s="21"/>
    </row>
    <row r="5" spans="1:7" customFormat="1" ht="13" x14ac:dyDescent="0.3">
      <c r="A5" s="98" t="s">
        <v>48</v>
      </c>
      <c r="B5" s="22" t="s">
        <v>130</v>
      </c>
      <c r="C5" s="21"/>
      <c r="D5" s="21"/>
      <c r="E5" s="21"/>
      <c r="F5" s="21"/>
      <c r="G5" s="21"/>
    </row>
    <row r="6" spans="1:7" customFormat="1" x14ac:dyDescent="0.25">
      <c r="A6" s="99" t="s">
        <v>0</v>
      </c>
      <c r="C6" s="21"/>
      <c r="D6" s="21"/>
      <c r="E6" s="21"/>
      <c r="F6" s="21"/>
      <c r="G6" s="21"/>
    </row>
    <row r="10" spans="1:7" x14ac:dyDescent="0.25">
      <c r="D10" s="141"/>
      <c r="E10" s="141"/>
    </row>
    <row r="11" spans="1:7" x14ac:dyDescent="0.25">
      <c r="D11" s="141"/>
      <c r="E11" s="141"/>
    </row>
    <row r="12" spans="1:7" x14ac:dyDescent="0.25">
      <c r="D12" s="141"/>
      <c r="E12" s="141"/>
    </row>
    <row r="13" spans="1:7" x14ac:dyDescent="0.25">
      <c r="D13" s="141"/>
      <c r="E13" s="141"/>
    </row>
    <row r="14" spans="1:7" x14ac:dyDescent="0.25">
      <c r="D14" s="141"/>
      <c r="E14" s="141"/>
    </row>
    <row r="15" spans="1:7" x14ac:dyDescent="0.25">
      <c r="D15" s="141"/>
      <c r="E15" s="141"/>
    </row>
    <row r="16" spans="1:7" x14ac:dyDescent="0.25">
      <c r="D16" s="141"/>
      <c r="E16" s="141"/>
    </row>
    <row r="17" spans="2:5" x14ac:dyDescent="0.25">
      <c r="D17" s="141"/>
      <c r="E17" s="141"/>
    </row>
    <row r="18" spans="2:5" x14ac:dyDescent="0.25">
      <c r="D18" s="141"/>
      <c r="E18" s="141"/>
    </row>
    <row r="19" spans="2:5" x14ac:dyDescent="0.25">
      <c r="D19" s="141"/>
      <c r="E19" s="141"/>
    </row>
    <row r="20" spans="2:5" x14ac:dyDescent="0.25">
      <c r="D20" s="141"/>
      <c r="E20" s="141"/>
    </row>
    <row r="21" spans="2:5" x14ac:dyDescent="0.25">
      <c r="D21" s="141"/>
      <c r="E21" s="141"/>
    </row>
    <row r="22" spans="2:5" x14ac:dyDescent="0.25">
      <c r="D22" s="141"/>
      <c r="E22" s="141"/>
    </row>
    <row r="23" spans="2:5" x14ac:dyDescent="0.25">
      <c r="D23" s="141"/>
      <c r="E23" s="141"/>
    </row>
    <row r="24" spans="2:5" x14ac:dyDescent="0.25">
      <c r="D24" s="141"/>
      <c r="E24" s="141"/>
    </row>
    <row r="25" spans="2:5" x14ac:dyDescent="0.25">
      <c r="D25" s="141"/>
      <c r="E25" s="141"/>
    </row>
    <row r="26" spans="2:5" x14ac:dyDescent="0.25">
      <c r="D26" s="141"/>
      <c r="E26" s="141"/>
    </row>
    <row r="27" spans="2:5" x14ac:dyDescent="0.25">
      <c r="D27" s="141"/>
      <c r="E27" s="141"/>
    </row>
    <row r="28" spans="2:5" ht="20" x14ac:dyDescent="0.25">
      <c r="B28" s="25" t="s">
        <v>226</v>
      </c>
      <c r="C28" s="105"/>
      <c r="D28" s="105"/>
      <c r="E28" s="105"/>
    </row>
    <row r="29" spans="2:5" ht="13" x14ac:dyDescent="0.25">
      <c r="B29" s="26" t="s">
        <v>140</v>
      </c>
      <c r="C29" s="106"/>
      <c r="D29" s="106"/>
      <c r="E29" s="106"/>
    </row>
    <row r="30" spans="2:5" ht="13" x14ac:dyDescent="0.25">
      <c r="B30" s="112" t="s">
        <v>222</v>
      </c>
      <c r="C30" s="113" t="s">
        <v>223</v>
      </c>
      <c r="D30" s="113" t="s">
        <v>162</v>
      </c>
      <c r="E30" s="113" t="s">
        <v>224</v>
      </c>
    </row>
    <row r="31" spans="2:5" x14ac:dyDescent="0.25">
      <c r="B31" s="66" t="s">
        <v>95</v>
      </c>
      <c r="C31" s="193" t="s">
        <v>95</v>
      </c>
      <c r="D31" s="131">
        <v>-0.16569363913850765</v>
      </c>
      <c r="E31" s="131">
        <v>-9.7331862421084381E-2</v>
      </c>
    </row>
    <row r="32" spans="2:5" x14ac:dyDescent="0.25">
      <c r="B32" s="66" t="s">
        <v>33</v>
      </c>
      <c r="C32" s="193" t="s">
        <v>33</v>
      </c>
      <c r="D32" s="131">
        <v>-0.12774825993933814</v>
      </c>
      <c r="E32" s="131">
        <v>-3.4782608695652084E-2</v>
      </c>
    </row>
    <row r="33" spans="2:8" x14ac:dyDescent="0.25">
      <c r="B33" s="66" t="s">
        <v>200</v>
      </c>
      <c r="C33" s="193" t="s">
        <v>38</v>
      </c>
      <c r="D33" s="131">
        <v>-8.6659477768070925E-2</v>
      </c>
      <c r="E33" s="131">
        <v>-0.1000000000000002</v>
      </c>
    </row>
    <row r="34" spans="2:8" x14ac:dyDescent="0.25">
      <c r="B34" s="66" t="s">
        <v>80</v>
      </c>
      <c r="C34" s="193" t="s">
        <v>80</v>
      </c>
      <c r="D34" s="131">
        <v>-2.1564253222485785E-3</v>
      </c>
      <c r="E34" s="131">
        <v>-5.8059196556244919E-3</v>
      </c>
    </row>
    <row r="35" spans="2:8" x14ac:dyDescent="0.25">
      <c r="B35" s="66" t="s">
        <v>197</v>
      </c>
      <c r="C35" s="193" t="s">
        <v>41</v>
      </c>
      <c r="D35" s="131">
        <v>4.0605705141347537E-2</v>
      </c>
      <c r="E35" s="131">
        <v>8.264671162992987E-2</v>
      </c>
    </row>
    <row r="36" spans="2:8" ht="25" x14ac:dyDescent="0.25">
      <c r="B36" s="192" t="s">
        <v>198</v>
      </c>
      <c r="C36" s="193" t="s">
        <v>92</v>
      </c>
      <c r="D36" s="131">
        <v>4.6330552837237304E-2</v>
      </c>
      <c r="E36" s="131">
        <v>6.2973917757712883E-2</v>
      </c>
    </row>
    <row r="37" spans="2:8" x14ac:dyDescent="0.25">
      <c r="B37" s="66" t="s">
        <v>201</v>
      </c>
      <c r="C37" s="193" t="s">
        <v>139</v>
      </c>
      <c r="D37" s="131">
        <v>5.8780191156773576E-2</v>
      </c>
      <c r="E37" s="131">
        <v>7.4603658665643113E-2</v>
      </c>
    </row>
    <row r="38" spans="2:8" x14ac:dyDescent="0.25">
      <c r="B38" s="66" t="s">
        <v>68</v>
      </c>
      <c r="C38" s="193" t="s">
        <v>68</v>
      </c>
      <c r="D38" s="131">
        <v>5.9134817244024696E-2</v>
      </c>
      <c r="E38" s="131">
        <v>7.6485106945467285E-2</v>
      </c>
    </row>
    <row r="39" spans="2:8" x14ac:dyDescent="0.25">
      <c r="B39" s="66" t="s">
        <v>71</v>
      </c>
      <c r="C39" s="193" t="s">
        <v>71</v>
      </c>
      <c r="D39" s="131">
        <v>9.3900992845739717E-2</v>
      </c>
      <c r="E39" s="131">
        <v>0.1298555687108931</v>
      </c>
    </row>
    <row r="40" spans="2:8" x14ac:dyDescent="0.25">
      <c r="B40" s="66" t="s">
        <v>199</v>
      </c>
      <c r="C40" s="193" t="s">
        <v>34</v>
      </c>
      <c r="D40" s="131">
        <v>9.7139024316488465E-2</v>
      </c>
      <c r="E40" s="131">
        <v>0.11746656698423252</v>
      </c>
    </row>
    <row r="41" spans="2:8" x14ac:dyDescent="0.25">
      <c r="B41" s="66" t="s">
        <v>202</v>
      </c>
      <c r="C41" s="193" t="s">
        <v>70</v>
      </c>
      <c r="D41" s="131">
        <v>9.8973376609291508E-2</v>
      </c>
      <c r="E41" s="131">
        <v>0.1298555687108931</v>
      </c>
    </row>
    <row r="42" spans="2:8" x14ac:dyDescent="0.25">
      <c r="B42" s="66" t="s">
        <v>69</v>
      </c>
      <c r="C42" s="193" t="s">
        <v>69</v>
      </c>
      <c r="D42" s="131">
        <v>0.10481378878656589</v>
      </c>
      <c r="E42" s="131">
        <v>0.1298555687108931</v>
      </c>
    </row>
    <row r="43" spans="2:8" x14ac:dyDescent="0.25">
      <c r="B43" s="192" t="s">
        <v>14</v>
      </c>
      <c r="C43" s="193" t="s">
        <v>14</v>
      </c>
      <c r="D43" s="131">
        <v>0.1299950841394002</v>
      </c>
      <c r="E43" s="131">
        <v>0.22989748323420955</v>
      </c>
    </row>
    <row r="44" spans="2:8" x14ac:dyDescent="0.25">
      <c r="B44" s="66" t="s">
        <v>31</v>
      </c>
      <c r="C44" s="193" t="s">
        <v>31</v>
      </c>
      <c r="D44" s="131">
        <v>0.16987424767746839</v>
      </c>
      <c r="E44" s="131">
        <v>0.19105944581901402</v>
      </c>
    </row>
    <row r="45" spans="2:8" x14ac:dyDescent="0.25">
      <c r="B45" s="66" t="s">
        <v>72</v>
      </c>
      <c r="C45" s="193" t="s">
        <v>72</v>
      </c>
      <c r="D45" s="131">
        <v>0.20421894295271104</v>
      </c>
      <c r="E45" s="131">
        <v>0.26183350897217084</v>
      </c>
    </row>
    <row r="46" spans="2:8" x14ac:dyDescent="0.25">
      <c r="B46" s="66" t="s">
        <v>37</v>
      </c>
      <c r="C46" s="193" t="s">
        <v>37</v>
      </c>
      <c r="D46" s="131">
        <v>0.21653821622452618</v>
      </c>
      <c r="E46" s="131">
        <v>3.5340945618320685E-2</v>
      </c>
    </row>
    <row r="47" spans="2:8" x14ac:dyDescent="0.25">
      <c r="B47" s="66" t="s">
        <v>32</v>
      </c>
      <c r="C47" s="193" t="s">
        <v>32</v>
      </c>
      <c r="D47" s="131">
        <v>0.24717360050470094</v>
      </c>
      <c r="E47" s="131">
        <v>0.28941030029138859</v>
      </c>
    </row>
    <row r="48" spans="2:8" ht="13" x14ac:dyDescent="0.3">
      <c r="B48" s="114" t="s">
        <v>176</v>
      </c>
      <c r="C48" s="115" t="s">
        <v>176</v>
      </c>
      <c r="D48" s="260">
        <v>0.13500000000000001</v>
      </c>
      <c r="E48" s="261"/>
      <c r="H48" s="142"/>
    </row>
    <row r="49" spans="2:5" x14ac:dyDescent="0.25">
      <c r="B49" s="129"/>
      <c r="C49" s="130"/>
      <c r="D49" s="130"/>
      <c r="E49" s="130"/>
    </row>
  </sheetData>
  <conditionalFormatting sqref="B31:E48">
    <cfRule type="expression" dxfId="103" priority="1" stopIfTrue="1">
      <formula>MOD(ROW(),2)=1</formula>
    </cfRule>
    <cfRule type="expression" dxfId="102" priority="5" stopIfTrue="1">
      <formula>MOD(ROW(),2)=0</formula>
    </cfRule>
  </conditionalFormatting>
  <hyperlinks>
    <hyperlink ref="A6" location="rng_Cover_Copyright" display="Subject to terms and conditions" xr:uid="{00000000-0004-0000-0700-000000000000}"/>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H49"/>
  <sheetViews>
    <sheetView showGridLines="0" showRowColHeaders="0" zoomScaleNormal="100" workbookViewId="0">
      <selection activeCell="A2" sqref="A2"/>
    </sheetView>
  </sheetViews>
  <sheetFormatPr defaultColWidth="9.08984375" defaultRowHeight="12.5" x14ac:dyDescent="0.25"/>
  <cols>
    <col min="1" max="1" width="10.6328125" style="21" customWidth="1"/>
    <col min="2" max="16384" width="9.08984375" style="21"/>
  </cols>
  <sheetData>
    <row r="1" spans="1:8" s="25" customFormat="1" ht="38.15" customHeight="1" x14ac:dyDescent="0.25">
      <c r="E1" s="25" t="s">
        <v>345</v>
      </c>
    </row>
    <row r="2" spans="1:8" customFormat="1" x14ac:dyDescent="0.25"/>
    <row r="3" spans="1:8" customFormat="1" ht="14" x14ac:dyDescent="0.3">
      <c r="A3" s="98" t="s">
        <v>46</v>
      </c>
      <c r="B3" s="20" t="s">
        <v>345</v>
      </c>
    </row>
    <row r="4" spans="1:8" customFormat="1" ht="13" x14ac:dyDescent="0.3">
      <c r="A4" s="98" t="s">
        <v>47</v>
      </c>
      <c r="B4" s="22" t="s">
        <v>140</v>
      </c>
    </row>
    <row r="5" spans="1:8" customFormat="1" ht="13" x14ac:dyDescent="0.3">
      <c r="A5" s="98" t="s">
        <v>48</v>
      </c>
      <c r="B5" s="22" t="s">
        <v>130</v>
      </c>
      <c r="C5" s="21"/>
      <c r="D5" s="21"/>
      <c r="E5" s="21"/>
      <c r="F5" s="21"/>
      <c r="G5" s="21"/>
      <c r="H5" s="21"/>
    </row>
    <row r="6" spans="1:8" customFormat="1" x14ac:dyDescent="0.25">
      <c r="A6" s="99" t="s">
        <v>0</v>
      </c>
      <c r="G6" s="21"/>
      <c r="H6" s="21"/>
    </row>
    <row r="7" spans="1:8" customFormat="1" x14ac:dyDescent="0.25">
      <c r="A7" s="99"/>
      <c r="G7" s="21"/>
      <c r="H7" s="21"/>
    </row>
    <row r="9" spans="1:8" x14ac:dyDescent="0.25">
      <c r="H9" s="142"/>
    </row>
    <row r="10" spans="1:8" x14ac:dyDescent="0.25">
      <c r="H10" s="142"/>
    </row>
    <row r="11" spans="1:8" x14ac:dyDescent="0.25">
      <c r="H11" s="142"/>
    </row>
    <row r="12" spans="1:8" x14ac:dyDescent="0.25">
      <c r="H12" s="142"/>
    </row>
    <row r="13" spans="1:8" x14ac:dyDescent="0.25">
      <c r="H13" s="142"/>
    </row>
    <row r="14" spans="1:8" x14ac:dyDescent="0.25">
      <c r="H14" s="142"/>
    </row>
    <row r="15" spans="1:8" x14ac:dyDescent="0.25">
      <c r="H15" s="142"/>
    </row>
    <row r="16" spans="1:8" x14ac:dyDescent="0.25">
      <c r="H16" s="142"/>
    </row>
    <row r="17" spans="2:8" x14ac:dyDescent="0.25">
      <c r="H17" s="142"/>
    </row>
    <row r="18" spans="2:8" x14ac:dyDescent="0.25">
      <c r="H18" s="142"/>
    </row>
    <row r="19" spans="2:8" x14ac:dyDescent="0.25">
      <c r="H19" s="142"/>
    </row>
    <row r="20" spans="2:8" x14ac:dyDescent="0.25">
      <c r="H20" s="142"/>
    </row>
    <row r="21" spans="2:8" x14ac:dyDescent="0.25">
      <c r="H21" s="142"/>
    </row>
    <row r="22" spans="2:8" x14ac:dyDescent="0.25">
      <c r="H22" s="142"/>
    </row>
    <row r="23" spans="2:8" x14ac:dyDescent="0.25">
      <c r="H23" s="142"/>
    </row>
    <row r="24" spans="2:8" x14ac:dyDescent="0.25">
      <c r="H24" s="142"/>
    </row>
    <row r="25" spans="2:8" x14ac:dyDescent="0.25">
      <c r="H25" s="142"/>
    </row>
    <row r="26" spans="2:8" x14ac:dyDescent="0.25">
      <c r="H26" s="142"/>
    </row>
    <row r="27" spans="2:8" x14ac:dyDescent="0.25">
      <c r="H27" s="142"/>
    </row>
    <row r="28" spans="2:8" ht="20" x14ac:dyDescent="0.25">
      <c r="B28" s="25" t="s">
        <v>225</v>
      </c>
      <c r="C28" s="105"/>
      <c r="D28" s="105"/>
      <c r="E28" s="105"/>
    </row>
    <row r="29" spans="2:8" ht="13" x14ac:dyDescent="0.25">
      <c r="B29" s="26" t="s">
        <v>140</v>
      </c>
      <c r="C29" s="106"/>
      <c r="D29" s="106"/>
      <c r="E29" s="106"/>
    </row>
    <row r="30" spans="2:8" ht="13" x14ac:dyDescent="0.25">
      <c r="B30" s="112" t="s">
        <v>222</v>
      </c>
      <c r="C30" s="113" t="s">
        <v>223</v>
      </c>
      <c r="D30" s="113" t="s">
        <v>162</v>
      </c>
      <c r="E30" s="113" t="s">
        <v>224</v>
      </c>
    </row>
    <row r="31" spans="2:8" x14ac:dyDescent="0.25">
      <c r="B31" s="66" t="s">
        <v>31</v>
      </c>
      <c r="C31" s="193" t="s">
        <v>31</v>
      </c>
      <c r="D31" s="131">
        <v>-4.5405140234155761E-2</v>
      </c>
      <c r="E31" s="131">
        <v>-0.13</v>
      </c>
    </row>
    <row r="32" spans="2:8" x14ac:dyDescent="0.25">
      <c r="B32" s="66" t="s">
        <v>95</v>
      </c>
      <c r="C32" s="193" t="s">
        <v>95</v>
      </c>
      <c r="D32" s="131">
        <v>3.8350562643220343E-2</v>
      </c>
      <c r="E32" s="131">
        <v>0</v>
      </c>
    </row>
    <row r="33" spans="2:5" x14ac:dyDescent="0.25">
      <c r="B33" s="66" t="s">
        <v>201</v>
      </c>
      <c r="C33" s="193" t="s">
        <v>139</v>
      </c>
      <c r="D33" s="131">
        <v>7.5803788108902426E-2</v>
      </c>
      <c r="E33" s="131">
        <v>0.04</v>
      </c>
    </row>
    <row r="34" spans="2:5" x14ac:dyDescent="0.25">
      <c r="B34" s="66" t="s">
        <v>32</v>
      </c>
      <c r="C34" s="193" t="s">
        <v>32</v>
      </c>
      <c r="D34" s="131">
        <v>8.2410190030723474E-2</v>
      </c>
      <c r="E34" s="131">
        <v>4.6882795227707996E-2</v>
      </c>
    </row>
    <row r="35" spans="2:5" x14ac:dyDescent="0.25">
      <c r="B35" s="66" t="s">
        <v>69</v>
      </c>
      <c r="C35" s="193" t="s">
        <v>69</v>
      </c>
      <c r="D35" s="131">
        <v>8.2631095153897105E-2</v>
      </c>
      <c r="E35" s="131">
        <v>0.1298555687108931</v>
      </c>
    </row>
    <row r="36" spans="2:5" ht="25" x14ac:dyDescent="0.25">
      <c r="B36" s="192" t="s">
        <v>197</v>
      </c>
      <c r="C36" s="193" t="s">
        <v>41</v>
      </c>
      <c r="D36" s="131">
        <v>0.10462774532079089</v>
      </c>
      <c r="E36" s="131">
        <v>0.11</v>
      </c>
    </row>
    <row r="37" spans="2:5" x14ac:dyDescent="0.25">
      <c r="B37" s="66" t="s">
        <v>38</v>
      </c>
      <c r="C37" s="193" t="s">
        <v>38</v>
      </c>
      <c r="D37" s="131">
        <v>0.10654498137333612</v>
      </c>
      <c r="E37" s="131">
        <v>0.06</v>
      </c>
    </row>
    <row r="38" spans="2:5" x14ac:dyDescent="0.25">
      <c r="B38" s="66" t="s">
        <v>202</v>
      </c>
      <c r="C38" s="193" t="s">
        <v>70</v>
      </c>
      <c r="D38" s="131">
        <v>0.1147974003585488</v>
      </c>
      <c r="E38" s="131">
        <v>0.1298555687108931</v>
      </c>
    </row>
    <row r="39" spans="2:5" x14ac:dyDescent="0.25">
      <c r="B39" s="66" t="s">
        <v>71</v>
      </c>
      <c r="C39" s="193" t="s">
        <v>71</v>
      </c>
      <c r="D39" s="131">
        <v>0.1230255654329846</v>
      </c>
      <c r="E39" s="131">
        <v>0.1298555687108931</v>
      </c>
    </row>
    <row r="40" spans="2:5" x14ac:dyDescent="0.25">
      <c r="B40" s="66" t="s">
        <v>14</v>
      </c>
      <c r="C40" s="193" t="s">
        <v>14</v>
      </c>
      <c r="D40" s="131">
        <v>0.14073002869877493</v>
      </c>
      <c r="E40" s="131">
        <v>0.12</v>
      </c>
    </row>
    <row r="41" spans="2:5" x14ac:dyDescent="0.25">
      <c r="B41" s="66" t="s">
        <v>80</v>
      </c>
      <c r="C41" s="193" t="s">
        <v>80</v>
      </c>
      <c r="D41" s="131">
        <v>0.14341742823480974</v>
      </c>
      <c r="E41" s="131">
        <v>0.12</v>
      </c>
    </row>
    <row r="42" spans="2:5" x14ac:dyDescent="0.25">
      <c r="B42" s="66" t="s">
        <v>68</v>
      </c>
      <c r="C42" s="193" t="s">
        <v>68</v>
      </c>
      <c r="D42" s="131">
        <v>0.1517871343905679</v>
      </c>
      <c r="E42" s="131">
        <v>0.12</v>
      </c>
    </row>
    <row r="43" spans="2:5" ht="25" x14ac:dyDescent="0.25">
      <c r="B43" s="192" t="s">
        <v>198</v>
      </c>
      <c r="C43" s="193" t="s">
        <v>92</v>
      </c>
      <c r="D43" s="131">
        <v>0.1566052491772234</v>
      </c>
      <c r="E43" s="131">
        <v>0.09</v>
      </c>
    </row>
    <row r="44" spans="2:5" x14ac:dyDescent="0.25">
      <c r="B44" s="66" t="s">
        <v>199</v>
      </c>
      <c r="C44" s="193" t="s">
        <v>34</v>
      </c>
      <c r="D44" s="131">
        <v>0.17409414753465735</v>
      </c>
      <c r="E44" s="131">
        <v>0.11</v>
      </c>
    </row>
    <row r="45" spans="2:5" x14ac:dyDescent="0.25">
      <c r="B45" s="66" t="s">
        <v>72</v>
      </c>
      <c r="C45" s="193" t="s">
        <v>72</v>
      </c>
      <c r="D45" s="131">
        <v>0.19420231363537499</v>
      </c>
      <c r="E45" s="131">
        <v>0.14000000000000001</v>
      </c>
    </row>
    <row r="46" spans="2:5" x14ac:dyDescent="0.25">
      <c r="B46" s="66" t="s">
        <v>37</v>
      </c>
      <c r="C46" s="193" t="s">
        <v>37</v>
      </c>
      <c r="D46" s="131">
        <v>0.23601630783560945</v>
      </c>
      <c r="E46" s="131">
        <v>0.15</v>
      </c>
    </row>
    <row r="47" spans="2:5" x14ac:dyDescent="0.25">
      <c r="B47" s="66" t="s">
        <v>33</v>
      </c>
      <c r="C47" s="193" t="s">
        <v>33</v>
      </c>
      <c r="D47" s="131">
        <v>0.27508791285787715</v>
      </c>
      <c r="E47" s="131">
        <v>0.18</v>
      </c>
    </row>
    <row r="48" spans="2:5" ht="13" x14ac:dyDescent="0.3">
      <c r="B48" s="114" t="s">
        <v>176</v>
      </c>
      <c r="C48" s="115" t="s">
        <v>176</v>
      </c>
      <c r="D48" s="260">
        <v>6.7000000000000004E-2</v>
      </c>
      <c r="E48" s="261"/>
    </row>
    <row r="49" spans="2:5" x14ac:dyDescent="0.25">
      <c r="B49" s="129"/>
      <c r="C49" s="130"/>
      <c r="D49" s="130"/>
      <c r="E49" s="130"/>
    </row>
  </sheetData>
  <conditionalFormatting sqref="B31:E48">
    <cfRule type="expression" dxfId="101" priority="1" stopIfTrue="1">
      <formula>MOD(ROW(),2)=1</formula>
    </cfRule>
    <cfRule type="expression" dxfId="100" priority="5" stopIfTrue="1">
      <formula>MOD(ROW(),2)=0</formula>
    </cfRule>
  </conditionalFormatting>
  <hyperlinks>
    <hyperlink ref="A6" location="rng_Cover_Copyright" display="Subject to terms and conditions" xr:uid="{00000000-0004-0000-0800-000000000000}"/>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U51"/>
  <sheetViews>
    <sheetView showGridLines="0" showRowColHeaders="0" zoomScaleNormal="100" workbookViewId="0">
      <selection activeCell="AA17" sqref="AA17"/>
    </sheetView>
  </sheetViews>
  <sheetFormatPr defaultColWidth="8.6328125" defaultRowHeight="12.5" x14ac:dyDescent="0.25"/>
  <cols>
    <col min="1" max="1" width="10.54296875" style="119" customWidth="1"/>
    <col min="2" max="2" width="38.08984375" style="119" customWidth="1"/>
    <col min="3" max="3" width="8.6328125" style="119"/>
    <col min="4" max="4" width="7.90625" style="119" bestFit="1" customWidth="1"/>
    <col min="5" max="5" width="7.6328125" style="119" bestFit="1" customWidth="1"/>
    <col min="6" max="6" width="8" style="119" bestFit="1" customWidth="1"/>
    <col min="7" max="7" width="7.6328125" style="119" bestFit="1" customWidth="1"/>
    <col min="8" max="8" width="7.453125" style="119" bestFit="1" customWidth="1"/>
    <col min="9" max="9" width="8" style="119" bestFit="1" customWidth="1"/>
    <col min="10" max="10" width="7.90625" style="119" bestFit="1" customWidth="1"/>
    <col min="11" max="11" width="7.453125" style="119" bestFit="1" customWidth="1"/>
    <col min="12" max="19" width="8.54296875" style="119" bestFit="1" customWidth="1"/>
    <col min="20" max="16384" width="8.6328125" style="119"/>
  </cols>
  <sheetData>
    <row r="1" spans="1:21" s="25" customFormat="1" ht="38.15" customHeight="1" x14ac:dyDescent="0.25">
      <c r="F1" s="25" t="s">
        <v>400</v>
      </c>
    </row>
    <row r="3" spans="1:21" ht="14" x14ac:dyDescent="0.3">
      <c r="A3" s="120" t="s">
        <v>46</v>
      </c>
      <c r="B3" s="121" t="s">
        <v>384</v>
      </c>
    </row>
    <row r="4" spans="1:21" ht="13" x14ac:dyDescent="0.3">
      <c r="A4" s="120" t="s">
        <v>47</v>
      </c>
      <c r="B4" s="122" t="s">
        <v>385</v>
      </c>
    </row>
    <row r="5" spans="1:21" ht="13" x14ac:dyDescent="0.3">
      <c r="A5" s="120" t="s">
        <v>48</v>
      </c>
      <c r="B5" s="122" t="s">
        <v>130</v>
      </c>
    </row>
    <row r="6" spans="1:21" x14ac:dyDescent="0.25">
      <c r="A6" s="99" t="s">
        <v>0</v>
      </c>
    </row>
    <row r="13" spans="1:21" x14ac:dyDescent="0.25">
      <c r="U13" s="141"/>
    </row>
    <row r="21" spans="20:21" ht="13" x14ac:dyDescent="0.3">
      <c r="U21" s="276"/>
    </row>
    <row r="22" spans="20:21" x14ac:dyDescent="0.25">
      <c r="T22" s="277"/>
    </row>
    <row r="37" spans="2:19" ht="20" x14ac:dyDescent="0.25">
      <c r="B37" s="25" t="s">
        <v>386</v>
      </c>
      <c r="C37" s="105"/>
      <c r="D37" s="105"/>
      <c r="E37" s="105"/>
      <c r="F37" s="105"/>
      <c r="G37" s="105"/>
      <c r="H37" s="105"/>
      <c r="I37" s="105"/>
      <c r="J37" s="105"/>
      <c r="K37" s="105"/>
      <c r="L37" s="105"/>
      <c r="M37" s="105"/>
      <c r="N37" s="105"/>
      <c r="O37" s="105"/>
      <c r="P37" s="105"/>
      <c r="Q37" s="105"/>
      <c r="R37" s="105"/>
      <c r="S37" s="105"/>
    </row>
    <row r="38" spans="2:19" ht="13" x14ac:dyDescent="0.25">
      <c r="B38" s="26" t="s">
        <v>399</v>
      </c>
      <c r="C38" s="106"/>
      <c r="D38" s="106"/>
      <c r="E38" s="106"/>
      <c r="F38" s="106"/>
      <c r="G38" s="106"/>
      <c r="H38" s="106"/>
      <c r="I38" s="106"/>
      <c r="J38" s="106"/>
      <c r="K38" s="106"/>
      <c r="L38" s="106"/>
      <c r="M38" s="106"/>
      <c r="N38" s="280"/>
      <c r="O38" s="106"/>
      <c r="P38" s="106"/>
      <c r="Q38" s="106"/>
      <c r="R38" s="106"/>
      <c r="S38" s="106"/>
    </row>
    <row r="39" spans="2:19" ht="13" x14ac:dyDescent="0.25">
      <c r="B39" s="112"/>
      <c r="C39" s="113" t="s">
        <v>387</v>
      </c>
      <c r="D39" s="278">
        <v>44256</v>
      </c>
      <c r="E39" s="278">
        <v>44287</v>
      </c>
      <c r="F39" s="278">
        <v>44317</v>
      </c>
      <c r="G39" s="278">
        <v>44348</v>
      </c>
      <c r="H39" s="278">
        <v>44378</v>
      </c>
      <c r="I39" s="278">
        <v>44409</v>
      </c>
      <c r="J39" s="278">
        <v>44440</v>
      </c>
      <c r="K39" s="278">
        <v>44470</v>
      </c>
      <c r="L39" s="278">
        <v>44501</v>
      </c>
      <c r="M39" s="278">
        <v>44531</v>
      </c>
      <c r="N39" s="278">
        <v>44562</v>
      </c>
      <c r="O39" s="278">
        <v>44593</v>
      </c>
      <c r="P39" s="278">
        <v>44621</v>
      </c>
      <c r="Q39" s="278">
        <v>44652</v>
      </c>
      <c r="R39" s="278">
        <v>44682</v>
      </c>
      <c r="S39" s="278">
        <v>44713</v>
      </c>
    </row>
    <row r="40" spans="2:19" x14ac:dyDescent="0.25">
      <c r="B40" s="123" t="s">
        <v>388</v>
      </c>
      <c r="C40" s="182">
        <v>103</v>
      </c>
      <c r="D40" s="279">
        <v>82.221383756064384</v>
      </c>
      <c r="E40" s="279">
        <v>83.156896859558941</v>
      </c>
      <c r="F40" s="279">
        <v>83.462009703702563</v>
      </c>
      <c r="G40" s="279">
        <v>83.407392452792919</v>
      </c>
      <c r="H40" s="279">
        <v>83.643658184019387</v>
      </c>
      <c r="I40" s="279">
        <v>86.048677137529126</v>
      </c>
      <c r="J40" s="279">
        <v>91.715208840853549</v>
      </c>
      <c r="K40" s="279">
        <v>99.919910682924069</v>
      </c>
      <c r="L40" s="279">
        <v>103.13706326018121</v>
      </c>
      <c r="M40" s="279">
        <v>109.25416336949901</v>
      </c>
      <c r="N40" s="279">
        <v>123.27220096585535</v>
      </c>
      <c r="O40" s="279">
        <v>139.1468558843257</v>
      </c>
      <c r="P40" s="279">
        <v>153.22996939062315</v>
      </c>
      <c r="Q40" s="279">
        <v>150.49839901993462</v>
      </c>
      <c r="R40" s="279">
        <v>140.20604586045181</v>
      </c>
      <c r="S40" s="279">
        <v>142.68032189273515</v>
      </c>
    </row>
    <row r="41" spans="2:19" x14ac:dyDescent="0.25">
      <c r="B41" s="123" t="s">
        <v>389</v>
      </c>
      <c r="C41" s="182">
        <v>49</v>
      </c>
      <c r="D41" s="124">
        <v>49</v>
      </c>
      <c r="E41" s="124">
        <v>49</v>
      </c>
      <c r="F41" s="124">
        <v>49</v>
      </c>
      <c r="G41" s="124">
        <v>49</v>
      </c>
      <c r="H41" s="124">
        <v>49</v>
      </c>
      <c r="I41" s="124">
        <v>49</v>
      </c>
      <c r="J41" s="124">
        <v>49</v>
      </c>
      <c r="K41" s="124">
        <v>49</v>
      </c>
      <c r="L41" s="124">
        <v>49</v>
      </c>
      <c r="M41" s="124">
        <v>49</v>
      </c>
      <c r="N41" s="124">
        <v>49</v>
      </c>
      <c r="O41" s="124">
        <v>49</v>
      </c>
      <c r="P41" s="124">
        <v>49</v>
      </c>
      <c r="Q41" s="124">
        <v>49</v>
      </c>
      <c r="R41" s="124">
        <v>49</v>
      </c>
      <c r="S41" s="124">
        <v>49</v>
      </c>
    </row>
    <row r="42" spans="2:19" x14ac:dyDescent="0.25">
      <c r="B42" s="123" t="s">
        <v>390</v>
      </c>
      <c r="C42" s="125">
        <v>152</v>
      </c>
      <c r="D42" s="125">
        <v>131.22138375606437</v>
      </c>
      <c r="E42" s="125">
        <v>132.15689685955894</v>
      </c>
      <c r="F42" s="125">
        <v>132.46200970370256</v>
      </c>
      <c r="G42" s="125">
        <v>132.40739245279292</v>
      </c>
      <c r="H42" s="125">
        <v>132.64365818401939</v>
      </c>
      <c r="I42" s="125">
        <v>135.04867713752913</v>
      </c>
      <c r="J42" s="125">
        <v>140.71520884085356</v>
      </c>
      <c r="K42" s="125">
        <v>148.91991068292407</v>
      </c>
      <c r="L42" s="125">
        <v>152.13706326018121</v>
      </c>
      <c r="M42" s="125">
        <v>158.254163369499</v>
      </c>
      <c r="N42" s="125">
        <v>172.27220096585535</v>
      </c>
      <c r="O42" s="125">
        <v>188.1468558843257</v>
      </c>
      <c r="P42" s="125">
        <v>202.22996939062315</v>
      </c>
      <c r="Q42" s="125">
        <v>199.49839901993462</v>
      </c>
      <c r="R42" s="125">
        <v>189.20604586045181</v>
      </c>
      <c r="S42" s="125">
        <v>191.68032189273515</v>
      </c>
    </row>
    <row r="43" spans="2:19" x14ac:dyDescent="0.25">
      <c r="B43" s="123" t="s">
        <v>391</v>
      </c>
      <c r="C43" s="125">
        <v>35.371958374205143</v>
      </c>
      <c r="D43" s="125">
        <v>35.371958374205143</v>
      </c>
      <c r="E43" s="125">
        <v>35.371958374205143</v>
      </c>
      <c r="F43" s="125">
        <v>35.371958374205143</v>
      </c>
      <c r="G43" s="125">
        <v>35.371958374205143</v>
      </c>
      <c r="H43" s="125">
        <v>35.371958374205143</v>
      </c>
      <c r="I43" s="125">
        <v>35.371958374205143</v>
      </c>
      <c r="J43" s="125">
        <v>35.371958374205143</v>
      </c>
      <c r="K43" s="125">
        <v>35.371958374205143</v>
      </c>
      <c r="L43" s="125">
        <v>35.371958374205143</v>
      </c>
      <c r="M43" s="125">
        <v>35.371958374205143</v>
      </c>
      <c r="N43" s="125">
        <v>35.371958374205143</v>
      </c>
      <c r="O43" s="125">
        <v>35.371958374205143</v>
      </c>
      <c r="P43" s="125">
        <v>35.371958374205143</v>
      </c>
      <c r="Q43" s="125">
        <v>35.371958374205143</v>
      </c>
      <c r="R43" s="125">
        <v>35.371958374205143</v>
      </c>
      <c r="S43" s="125">
        <v>35.371958374205143</v>
      </c>
    </row>
    <row r="44" spans="2:19" x14ac:dyDescent="0.25">
      <c r="B44" s="123" t="s">
        <v>392</v>
      </c>
      <c r="C44" s="125">
        <v>12.289208974358973</v>
      </c>
      <c r="D44" s="125">
        <v>12.289208974358973</v>
      </c>
      <c r="E44" s="125">
        <v>12.289208974358973</v>
      </c>
      <c r="F44" s="125">
        <v>12.289208974358973</v>
      </c>
      <c r="G44" s="125">
        <v>12.289208974358973</v>
      </c>
      <c r="H44" s="125">
        <v>12.289208974358973</v>
      </c>
      <c r="I44" s="125">
        <v>12.289208974358973</v>
      </c>
      <c r="J44" s="125">
        <v>12.289208974358973</v>
      </c>
      <c r="K44" s="125">
        <v>12.289208974358973</v>
      </c>
      <c r="L44" s="125">
        <v>12.289208974358973</v>
      </c>
      <c r="M44" s="125">
        <v>12.289208974358973</v>
      </c>
      <c r="N44" s="125">
        <v>12.289208974358973</v>
      </c>
      <c r="O44" s="125">
        <v>12.289208974358973</v>
      </c>
      <c r="P44" s="125">
        <v>12.289208974358973</v>
      </c>
      <c r="Q44" s="125">
        <v>12.289208974358973</v>
      </c>
      <c r="R44" s="125">
        <v>12.289208974358973</v>
      </c>
      <c r="S44" s="125">
        <v>12.289208974358973</v>
      </c>
    </row>
    <row r="45" spans="2:19" x14ac:dyDescent="0.25">
      <c r="B45" s="123" t="s">
        <v>393</v>
      </c>
      <c r="C45" s="125">
        <v>5.5363224768479045</v>
      </c>
      <c r="D45" s="125">
        <v>5.5363224768479045</v>
      </c>
      <c r="E45" s="125">
        <v>5.5363224768479045</v>
      </c>
      <c r="F45" s="125">
        <v>5.5363224768479045</v>
      </c>
      <c r="G45" s="125">
        <v>5.5363224768479045</v>
      </c>
      <c r="H45" s="125">
        <v>5.5363224768479045</v>
      </c>
      <c r="I45" s="125">
        <v>5.5363224768479045</v>
      </c>
      <c r="J45" s="125">
        <v>5.5363224768479045</v>
      </c>
      <c r="K45" s="125">
        <v>5.5363224768479045</v>
      </c>
      <c r="L45" s="125">
        <v>5.5363224768479045</v>
      </c>
      <c r="M45" s="125">
        <v>5.5363224768479045</v>
      </c>
      <c r="N45" s="125">
        <v>5.5363224768479045</v>
      </c>
      <c r="O45" s="125">
        <v>5.5363224768479045</v>
      </c>
      <c r="P45" s="125">
        <v>5.5363224768479045</v>
      </c>
      <c r="Q45" s="125">
        <v>5.5363224768479045</v>
      </c>
      <c r="R45" s="125">
        <v>5.5363224768479045</v>
      </c>
      <c r="S45" s="125">
        <v>5.5363224768479045</v>
      </c>
    </row>
    <row r="46" spans="2:19" x14ac:dyDescent="0.25">
      <c r="B46" s="123" t="s">
        <v>394</v>
      </c>
      <c r="C46" s="125">
        <v>4.3972727272727266</v>
      </c>
      <c r="D46" s="125">
        <v>4.3972727272727266</v>
      </c>
      <c r="E46" s="125">
        <v>4.3972727272727266</v>
      </c>
      <c r="F46" s="125">
        <v>4.3972727272727266</v>
      </c>
      <c r="G46" s="125">
        <v>4.3972727272727266</v>
      </c>
      <c r="H46" s="125">
        <v>4.3972727272727266</v>
      </c>
      <c r="I46" s="125">
        <v>4.3972727272727266</v>
      </c>
      <c r="J46" s="125">
        <v>4.3972727272727266</v>
      </c>
      <c r="K46" s="125">
        <v>4.3972727272727266</v>
      </c>
      <c r="L46" s="125">
        <v>4.3972727272727266</v>
      </c>
      <c r="M46" s="125">
        <v>4.3972727272727266</v>
      </c>
      <c r="N46" s="125">
        <v>4.3972727272727266</v>
      </c>
      <c r="O46" s="125">
        <v>4.3972727272727266</v>
      </c>
      <c r="P46" s="125">
        <v>4.3972727272727266</v>
      </c>
      <c r="Q46" s="125">
        <v>4.3972727272727266</v>
      </c>
      <c r="R46" s="125">
        <v>4.3972727272727266</v>
      </c>
      <c r="S46" s="125">
        <v>4.3972727272727266</v>
      </c>
    </row>
    <row r="47" spans="2:19" x14ac:dyDescent="0.25">
      <c r="B47" s="123" t="s">
        <v>395</v>
      </c>
      <c r="C47" s="125">
        <v>24.083902393330241</v>
      </c>
      <c r="D47" s="125">
        <v>24.083902393330241</v>
      </c>
      <c r="E47" s="125">
        <v>24.083902393330241</v>
      </c>
      <c r="F47" s="125">
        <v>24.083902393330241</v>
      </c>
      <c r="G47" s="125">
        <v>24.083902393330241</v>
      </c>
      <c r="H47" s="125">
        <v>24.083902393330241</v>
      </c>
      <c r="I47" s="125">
        <v>24.083902393330241</v>
      </c>
      <c r="J47" s="125">
        <v>24.083902393330241</v>
      </c>
      <c r="K47" s="125">
        <v>24.083902393330241</v>
      </c>
      <c r="L47" s="125">
        <v>24.083902393330241</v>
      </c>
      <c r="M47" s="125">
        <v>24.083902393330241</v>
      </c>
      <c r="N47" s="125">
        <v>24.083902393330241</v>
      </c>
      <c r="O47" s="125">
        <v>24.083902393330241</v>
      </c>
      <c r="P47" s="125">
        <v>24.083902393330241</v>
      </c>
      <c r="Q47" s="125">
        <v>24.083902393330241</v>
      </c>
      <c r="R47" s="125">
        <v>24.083902393330241</v>
      </c>
      <c r="S47" s="125">
        <v>24.083902393330241</v>
      </c>
    </row>
    <row r="48" spans="2:19" x14ac:dyDescent="0.25">
      <c r="B48" s="123" t="s">
        <v>396</v>
      </c>
      <c r="C48" s="125">
        <v>25.292244298249443</v>
      </c>
      <c r="D48" s="125">
        <v>25.292244298249443</v>
      </c>
      <c r="E48" s="125">
        <v>25.292244298249443</v>
      </c>
      <c r="F48" s="125">
        <v>25.292244298249443</v>
      </c>
      <c r="G48" s="125">
        <v>25.292244298249443</v>
      </c>
      <c r="H48" s="125">
        <v>25.292244298249443</v>
      </c>
      <c r="I48" s="125">
        <v>25.292244298249443</v>
      </c>
      <c r="J48" s="125">
        <v>25.292244298249443</v>
      </c>
      <c r="K48" s="125">
        <v>25.292244298249443</v>
      </c>
      <c r="L48" s="125">
        <v>25.292244298249443</v>
      </c>
      <c r="M48" s="125">
        <v>25.292244298249443</v>
      </c>
      <c r="N48" s="125">
        <v>25.292244298249443</v>
      </c>
      <c r="O48" s="125">
        <v>25.292244298249443</v>
      </c>
      <c r="P48" s="125">
        <v>25.292244298249443</v>
      </c>
      <c r="Q48" s="125">
        <v>25.292244298249443</v>
      </c>
      <c r="R48" s="125">
        <v>25.292244298249443</v>
      </c>
      <c r="S48" s="125">
        <v>25.292244298249443</v>
      </c>
    </row>
    <row r="49" spans="2:19" x14ac:dyDescent="0.25">
      <c r="B49" s="123" t="s">
        <v>397</v>
      </c>
      <c r="C49" s="125">
        <v>24.535714285714278</v>
      </c>
      <c r="D49" s="125">
        <v>24.535714285714278</v>
      </c>
      <c r="E49" s="125">
        <v>24.535714285714278</v>
      </c>
      <c r="F49" s="125">
        <v>24.535714285714278</v>
      </c>
      <c r="G49" s="125">
        <v>24.535714285714278</v>
      </c>
      <c r="H49" s="125">
        <v>24.535714285714278</v>
      </c>
      <c r="I49" s="125">
        <v>24.535714285714278</v>
      </c>
      <c r="J49" s="125">
        <v>24.535714285714278</v>
      </c>
      <c r="K49" s="125">
        <v>24.535714285714278</v>
      </c>
      <c r="L49" s="125">
        <v>24.535714285714278</v>
      </c>
      <c r="M49" s="125">
        <v>24.535714285714278</v>
      </c>
      <c r="N49" s="125">
        <v>24.535714285714278</v>
      </c>
      <c r="O49" s="125">
        <v>24.535714285714278</v>
      </c>
      <c r="P49" s="125">
        <v>24.535714285714278</v>
      </c>
      <c r="Q49" s="125">
        <v>24.535714285714278</v>
      </c>
      <c r="R49" s="125">
        <v>24.535714285714278</v>
      </c>
      <c r="S49" s="125">
        <v>24.535714285714278</v>
      </c>
    </row>
    <row r="50" spans="2:19" ht="13" x14ac:dyDescent="0.3">
      <c r="B50" s="114" t="s">
        <v>398</v>
      </c>
      <c r="C50" s="239">
        <v>283.50662352997875</v>
      </c>
      <c r="D50" s="239">
        <v>262.72800728604312</v>
      </c>
      <c r="E50" s="239">
        <v>263.66352038953767</v>
      </c>
      <c r="F50" s="239">
        <v>263.96863323368132</v>
      </c>
      <c r="G50" s="239">
        <v>263.91401598277167</v>
      </c>
      <c r="H50" s="239">
        <v>264.15028171399814</v>
      </c>
      <c r="I50" s="239">
        <v>266.55530066750788</v>
      </c>
      <c r="J50" s="239">
        <v>272.22183237083232</v>
      </c>
      <c r="K50" s="239">
        <v>280.42653421290282</v>
      </c>
      <c r="L50" s="239">
        <v>283.64368679015996</v>
      </c>
      <c r="M50" s="239">
        <v>289.76078689947775</v>
      </c>
      <c r="N50" s="239">
        <v>303.7788244958341</v>
      </c>
      <c r="O50" s="239">
        <v>319.65347941430446</v>
      </c>
      <c r="P50" s="239">
        <v>333.73659292060188</v>
      </c>
      <c r="Q50" s="239">
        <v>331.00502254991335</v>
      </c>
      <c r="R50" s="239">
        <v>320.71266939043056</v>
      </c>
      <c r="S50" s="239">
        <v>323.1869454227139</v>
      </c>
    </row>
    <row r="51" spans="2:19" x14ac:dyDescent="0.25">
      <c r="B51" s="129"/>
      <c r="C51" s="130"/>
      <c r="D51" s="130"/>
      <c r="E51" s="130"/>
      <c r="F51" s="130"/>
      <c r="G51" s="130"/>
      <c r="H51" s="130"/>
      <c r="I51" s="130"/>
      <c r="J51" s="130"/>
      <c r="K51" s="130"/>
      <c r="L51" s="130"/>
      <c r="M51" s="130"/>
      <c r="N51" s="130"/>
      <c r="O51" s="130"/>
      <c r="P51" s="130"/>
      <c r="Q51" s="130"/>
      <c r="R51" s="130"/>
      <c r="S51" s="130"/>
    </row>
  </sheetData>
  <conditionalFormatting sqref="B40:S50">
    <cfRule type="expression" dxfId="99" priority="1" stopIfTrue="1">
      <formula>MOD(ROW(),2)=1</formula>
    </cfRule>
    <cfRule type="expression" dxfId="98" priority="5" stopIfTrue="1">
      <formula>MOD(ROW(),2)=0</formula>
    </cfRule>
  </conditionalFormatting>
  <hyperlinks>
    <hyperlink ref="A6" location="rng_Cover_Copyright" display="Subject to terms and conditions" xr:uid="{00000000-0004-0000-0900-000000000000}"/>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H48"/>
  <sheetViews>
    <sheetView showGridLines="0" workbookViewId="0">
      <selection activeCell="I38" sqref="I38"/>
    </sheetView>
  </sheetViews>
  <sheetFormatPr defaultColWidth="9.08984375" defaultRowHeight="12.5" x14ac:dyDescent="0.25"/>
  <cols>
    <col min="1" max="1" width="13.6328125" style="132" customWidth="1"/>
    <col min="2" max="16384" width="9.08984375" style="132"/>
  </cols>
  <sheetData>
    <row r="1" spans="1:6" s="25" customFormat="1" ht="38.15" customHeight="1" x14ac:dyDescent="0.25">
      <c r="F1" s="25" t="s">
        <v>423</v>
      </c>
    </row>
    <row r="3" spans="1:6" ht="14" x14ac:dyDescent="0.3">
      <c r="A3" s="133" t="s">
        <v>46</v>
      </c>
      <c r="B3" s="134" t="s">
        <v>424</v>
      </c>
    </row>
    <row r="4" spans="1:6" ht="13" x14ac:dyDescent="0.3">
      <c r="A4" s="133" t="s">
        <v>47</v>
      </c>
      <c r="B4" s="135" t="s">
        <v>214</v>
      </c>
    </row>
    <row r="5" spans="1:6" ht="13" x14ac:dyDescent="0.3">
      <c r="A5" s="133" t="s">
        <v>48</v>
      </c>
      <c r="B5" s="135" t="s">
        <v>130</v>
      </c>
    </row>
    <row r="6" spans="1:6" x14ac:dyDescent="0.25">
      <c r="A6" s="99" t="s">
        <v>0</v>
      </c>
    </row>
    <row r="37" spans="2:8" ht="20" x14ac:dyDescent="0.25">
      <c r="B37" s="25" t="s">
        <v>425</v>
      </c>
      <c r="C37" s="105"/>
      <c r="D37" s="105"/>
      <c r="E37" s="105"/>
      <c r="F37" s="105"/>
      <c r="G37" s="105"/>
      <c r="H37" s="105"/>
    </row>
    <row r="38" spans="2:8" ht="13" x14ac:dyDescent="0.25">
      <c r="B38" s="26" t="s">
        <v>214</v>
      </c>
      <c r="C38" s="106"/>
      <c r="D38" s="106"/>
      <c r="E38" s="106"/>
      <c r="F38" s="106"/>
      <c r="G38" s="106"/>
      <c r="H38" s="106"/>
    </row>
    <row r="39" spans="2:8" ht="13" x14ac:dyDescent="0.25">
      <c r="B39" s="113"/>
      <c r="C39" s="113" t="s">
        <v>250</v>
      </c>
      <c r="D39" s="113" t="s">
        <v>160</v>
      </c>
      <c r="E39" s="113" t="s">
        <v>158</v>
      </c>
      <c r="F39" s="113" t="s">
        <v>161</v>
      </c>
      <c r="G39" s="113" t="s">
        <v>252</v>
      </c>
      <c r="H39" s="113" t="s">
        <v>422</v>
      </c>
    </row>
    <row r="40" spans="2:8" x14ac:dyDescent="0.25">
      <c r="B40" s="295" t="s">
        <v>70</v>
      </c>
      <c r="C40" s="182">
        <v>2021</v>
      </c>
      <c r="D40" s="183">
        <v>126.56859670000279</v>
      </c>
      <c r="E40" s="183">
        <v>131.19854957120711</v>
      </c>
      <c r="F40" s="183">
        <v>135.8163373880619</v>
      </c>
      <c r="G40" s="183">
        <v>9.2477406880591104</v>
      </c>
      <c r="H40" s="131"/>
    </row>
    <row r="41" spans="2:8" x14ac:dyDescent="0.25">
      <c r="B41" s="295"/>
      <c r="C41" s="182">
        <v>2022</v>
      </c>
      <c r="D41" s="183">
        <v>163.68615827070232</v>
      </c>
      <c r="E41" s="183">
        <v>184.71610630474888</v>
      </c>
      <c r="F41" s="183">
        <v>210.68929649844898</v>
      </c>
      <c r="G41" s="183">
        <v>47.003138227746661</v>
      </c>
      <c r="H41" s="131">
        <v>0.40791271632538506</v>
      </c>
    </row>
    <row r="42" spans="2:8" x14ac:dyDescent="0.25">
      <c r="B42" s="295" t="s">
        <v>68</v>
      </c>
      <c r="C42" s="182">
        <v>21</v>
      </c>
      <c r="D42" s="183">
        <v>127.52727236504472</v>
      </c>
      <c r="E42" s="183">
        <v>134.11597206568769</v>
      </c>
      <c r="F42" s="183">
        <v>140.7087156514817</v>
      </c>
      <c r="G42" s="183">
        <v>13.181443286436973</v>
      </c>
      <c r="H42" s="131"/>
    </row>
    <row r="43" spans="2:8" x14ac:dyDescent="0.25">
      <c r="B43" s="295"/>
      <c r="C43" s="182">
        <v>22</v>
      </c>
      <c r="D43" s="183">
        <v>162.34602159529811</v>
      </c>
      <c r="E43" s="183">
        <v>182.82723718470746</v>
      </c>
      <c r="F43" s="183">
        <v>208.45914263721991</v>
      </c>
      <c r="G43" s="183">
        <v>46.113121041921801</v>
      </c>
      <c r="H43" s="131">
        <v>0.36320256542719487</v>
      </c>
    </row>
    <row r="44" spans="2:8" x14ac:dyDescent="0.25">
      <c r="B44" s="295" t="s">
        <v>14</v>
      </c>
      <c r="C44" s="182">
        <v>21</v>
      </c>
      <c r="D44" s="183">
        <v>119.20035312143204</v>
      </c>
      <c r="E44" s="183">
        <v>123.64452610543478</v>
      </c>
      <c r="F44" s="183">
        <v>128.08869909414946</v>
      </c>
      <c r="G44" s="183">
        <v>8.888345972717417</v>
      </c>
      <c r="H44" s="131"/>
    </row>
    <row r="45" spans="2:8" x14ac:dyDescent="0.25">
      <c r="B45" s="295"/>
      <c r="C45" s="182">
        <v>22</v>
      </c>
      <c r="D45" s="183">
        <v>116.38063571835534</v>
      </c>
      <c r="E45" s="183">
        <v>131.63624722882093</v>
      </c>
      <c r="F45" s="183">
        <v>163.71527146220259</v>
      </c>
      <c r="G45" s="183">
        <v>47.334635743847258</v>
      </c>
      <c r="H45" s="131">
        <v>6.463465367299337E-2</v>
      </c>
    </row>
    <row r="46" spans="2:8" x14ac:dyDescent="0.25">
      <c r="B46" s="295" t="s">
        <v>33</v>
      </c>
      <c r="C46" s="182">
        <v>21</v>
      </c>
      <c r="D46" s="183">
        <v>422.13123770994309</v>
      </c>
      <c r="E46" s="183">
        <v>438.20252551634968</v>
      </c>
      <c r="F46" s="183">
        <v>454.27381332277412</v>
      </c>
      <c r="G46" s="183">
        <v>32.142575612831024</v>
      </c>
      <c r="H46" s="131"/>
    </row>
    <row r="47" spans="2:8" x14ac:dyDescent="0.25">
      <c r="B47" s="295"/>
      <c r="C47" s="182">
        <v>22</v>
      </c>
      <c r="D47" s="183">
        <v>283.62185804499444</v>
      </c>
      <c r="E47" s="183">
        <v>344.23483729663337</v>
      </c>
      <c r="F47" s="183">
        <v>632.55055403165818</v>
      </c>
      <c r="G47" s="183">
        <v>348.92869598666374</v>
      </c>
      <c r="H47" s="131">
        <v>-0.2144389471717234</v>
      </c>
    </row>
    <row r="48" spans="2:8" x14ac:dyDescent="0.25">
      <c r="B48" s="130"/>
      <c r="C48" s="130"/>
      <c r="D48" s="130"/>
      <c r="E48" s="130"/>
      <c r="F48" s="130"/>
      <c r="G48" s="130"/>
      <c r="H48" s="130"/>
    </row>
  </sheetData>
  <mergeCells count="4">
    <mergeCell ref="B40:B41"/>
    <mergeCell ref="B42:B43"/>
    <mergeCell ref="B44:B45"/>
    <mergeCell ref="B46:B47"/>
  </mergeCells>
  <conditionalFormatting sqref="B40:H40 C41:H41 B42:H42 C43:H43 B44:H44 C45:H45 B46:H46 C47:H47">
    <cfRule type="expression" dxfId="97" priority="1" stopIfTrue="1">
      <formula>MOD(ROW(),2)=1</formula>
    </cfRule>
    <cfRule type="expression" dxfId="96" priority="11" stopIfTrue="1">
      <formula>MOD(ROW(),2)=0</formula>
    </cfRule>
  </conditionalFormatting>
  <hyperlinks>
    <hyperlink ref="A6" location="rng_Cover_Copyright" display="Subject to terms and conditions" xr:uid="{00000000-0004-0000-0A00-000000000000}"/>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1"/>
  <dimension ref="A1:N57"/>
  <sheetViews>
    <sheetView showGridLines="0" showRowColHeaders="0" workbookViewId="0">
      <selection activeCell="B3" sqref="B3"/>
    </sheetView>
  </sheetViews>
  <sheetFormatPr defaultColWidth="9.08984375" defaultRowHeight="12.5" x14ac:dyDescent="0.25"/>
  <cols>
    <col min="1" max="1" width="10.6328125" style="21" customWidth="1"/>
    <col min="2" max="16384" width="9.08984375" style="21"/>
  </cols>
  <sheetData>
    <row r="1" spans="1:12" s="25" customFormat="1" ht="38.15" customHeight="1" x14ac:dyDescent="0.25">
      <c r="F1" s="25" t="s">
        <v>347</v>
      </c>
    </row>
    <row r="2" spans="1:12" customFormat="1" x14ac:dyDescent="0.25"/>
    <row r="3" spans="1:12" customFormat="1" ht="14" x14ac:dyDescent="0.3">
      <c r="A3" s="98" t="s">
        <v>46</v>
      </c>
      <c r="B3" s="20" t="s">
        <v>347</v>
      </c>
      <c r="E3" s="21"/>
      <c r="F3" s="21"/>
    </row>
    <row r="4" spans="1:12" customFormat="1" ht="13" x14ac:dyDescent="0.3">
      <c r="A4" s="98" t="s">
        <v>47</v>
      </c>
      <c r="B4" s="22" t="s">
        <v>140</v>
      </c>
      <c r="E4" s="21"/>
    </row>
    <row r="5" spans="1:12" customFormat="1" ht="13" x14ac:dyDescent="0.3">
      <c r="A5" s="98" t="s">
        <v>48</v>
      </c>
      <c r="B5" s="22" t="s">
        <v>130</v>
      </c>
      <c r="C5" s="21"/>
      <c r="D5" s="21"/>
      <c r="E5" s="21"/>
      <c r="F5" s="21"/>
      <c r="G5" s="21"/>
      <c r="H5" s="21"/>
      <c r="I5" s="21"/>
      <c r="J5" s="21"/>
    </row>
    <row r="6" spans="1:12" customFormat="1" x14ac:dyDescent="0.25">
      <c r="A6" s="99" t="s">
        <v>0</v>
      </c>
      <c r="C6" s="21"/>
    </row>
    <row r="7" spans="1:12" customFormat="1" x14ac:dyDescent="0.25">
      <c r="A7" s="99"/>
      <c r="C7" s="21"/>
    </row>
    <row r="8" spans="1:12" ht="20" x14ac:dyDescent="0.4">
      <c r="B8" s="136" t="s">
        <v>18</v>
      </c>
      <c r="D8"/>
      <c r="E8"/>
      <c r="F8"/>
      <c r="G8"/>
      <c r="H8"/>
      <c r="I8"/>
      <c r="J8"/>
      <c r="L8" s="136" t="s">
        <v>349</v>
      </c>
    </row>
    <row r="9" spans="1:12" x14ac:dyDescent="0.25">
      <c r="D9"/>
      <c r="E9"/>
      <c r="F9"/>
      <c r="G9"/>
      <c r="H9"/>
      <c r="I9"/>
      <c r="J9"/>
    </row>
    <row r="10" spans="1:12" x14ac:dyDescent="0.25">
      <c r="D10"/>
      <c r="E10"/>
      <c r="F10"/>
      <c r="G10"/>
      <c r="H10"/>
      <c r="I10"/>
      <c r="J10"/>
    </row>
    <row r="11" spans="1:12" x14ac:dyDescent="0.25">
      <c r="D11"/>
      <c r="E11"/>
      <c r="F11"/>
      <c r="G11"/>
      <c r="H11"/>
      <c r="I11"/>
      <c r="J11"/>
    </row>
    <row r="12" spans="1:12" x14ac:dyDescent="0.25">
      <c r="D12"/>
      <c r="E12"/>
      <c r="F12"/>
      <c r="G12"/>
      <c r="H12"/>
      <c r="I12"/>
      <c r="J12"/>
    </row>
    <row r="13" spans="1:12" x14ac:dyDescent="0.25">
      <c r="D13"/>
      <c r="E13"/>
      <c r="F13"/>
      <c r="G13"/>
      <c r="H13"/>
      <c r="I13"/>
      <c r="J13"/>
    </row>
    <row r="14" spans="1:12" x14ac:dyDescent="0.25">
      <c r="D14"/>
      <c r="E14"/>
      <c r="F14"/>
      <c r="G14"/>
      <c r="H14"/>
      <c r="I14"/>
      <c r="J14"/>
    </row>
    <row r="15" spans="1:12" x14ac:dyDescent="0.25">
      <c r="D15"/>
      <c r="E15"/>
      <c r="F15"/>
      <c r="G15"/>
      <c r="H15"/>
      <c r="I15"/>
      <c r="J15"/>
    </row>
    <row r="16" spans="1:12" x14ac:dyDescent="0.25">
      <c r="D16"/>
      <c r="E16"/>
      <c r="F16"/>
      <c r="G16"/>
      <c r="H16"/>
      <c r="I16"/>
      <c r="J16"/>
    </row>
    <row r="17" spans="4:10" x14ac:dyDescent="0.25">
      <c r="D17"/>
      <c r="E17"/>
      <c r="F17"/>
      <c r="G17"/>
      <c r="H17"/>
      <c r="I17"/>
      <c r="J17"/>
    </row>
    <row r="18" spans="4:10" x14ac:dyDescent="0.25">
      <c r="D18"/>
      <c r="E18"/>
      <c r="F18"/>
      <c r="G18"/>
      <c r="H18"/>
      <c r="I18"/>
      <c r="J18"/>
    </row>
    <row r="19" spans="4:10" x14ac:dyDescent="0.25">
      <c r="D19"/>
      <c r="E19"/>
      <c r="F19"/>
      <c r="G19"/>
      <c r="H19"/>
      <c r="I19"/>
      <c r="J19"/>
    </row>
    <row r="20" spans="4:10" x14ac:dyDescent="0.25">
      <c r="D20"/>
      <c r="E20"/>
      <c r="F20"/>
      <c r="G20"/>
      <c r="H20"/>
      <c r="I20"/>
      <c r="J20"/>
    </row>
    <row r="21" spans="4:10" x14ac:dyDescent="0.25">
      <c r="D21"/>
      <c r="E21"/>
      <c r="F21"/>
      <c r="G21"/>
      <c r="H21"/>
      <c r="I21"/>
      <c r="J21"/>
    </row>
    <row r="22" spans="4:10" x14ac:dyDescent="0.25">
      <c r="D22"/>
      <c r="E22"/>
      <c r="F22"/>
      <c r="G22"/>
      <c r="H22"/>
      <c r="I22"/>
      <c r="J22"/>
    </row>
    <row r="23" spans="4:10" x14ac:dyDescent="0.25">
      <c r="D23"/>
      <c r="E23"/>
      <c r="F23"/>
      <c r="G23"/>
      <c r="H23"/>
      <c r="I23"/>
      <c r="J23"/>
    </row>
    <row r="24" spans="4:10" x14ac:dyDescent="0.25">
      <c r="D24"/>
      <c r="E24"/>
      <c r="F24"/>
      <c r="G24"/>
      <c r="H24"/>
      <c r="I24"/>
      <c r="J24"/>
    </row>
    <row r="25" spans="4:10" x14ac:dyDescent="0.25">
      <c r="D25"/>
      <c r="E25"/>
      <c r="F25"/>
      <c r="G25"/>
      <c r="H25"/>
      <c r="I25"/>
      <c r="J25"/>
    </row>
    <row r="26" spans="4:10" x14ac:dyDescent="0.25">
      <c r="D26"/>
      <c r="E26"/>
      <c r="F26"/>
      <c r="G26"/>
      <c r="H26"/>
      <c r="I26"/>
      <c r="J26"/>
    </row>
    <row r="27" spans="4:10" x14ac:dyDescent="0.25">
      <c r="D27"/>
      <c r="E27"/>
      <c r="F27"/>
      <c r="G27"/>
      <c r="H27"/>
      <c r="I27"/>
      <c r="J27"/>
    </row>
    <row r="28" spans="4:10" x14ac:dyDescent="0.25">
      <c r="D28"/>
      <c r="E28"/>
      <c r="F28"/>
      <c r="G28"/>
      <c r="H28"/>
      <c r="I28"/>
      <c r="J28"/>
    </row>
    <row r="29" spans="4:10" x14ac:dyDescent="0.25">
      <c r="D29"/>
      <c r="E29"/>
      <c r="F29"/>
      <c r="G29"/>
      <c r="H29"/>
      <c r="I29"/>
      <c r="J29"/>
    </row>
    <row r="30" spans="4:10" x14ac:dyDescent="0.25">
      <c r="D30"/>
      <c r="E30"/>
      <c r="F30"/>
      <c r="G30"/>
      <c r="H30"/>
      <c r="I30"/>
      <c r="J30"/>
    </row>
    <row r="31" spans="4:10" x14ac:dyDescent="0.25">
      <c r="D31"/>
      <c r="E31"/>
      <c r="F31"/>
      <c r="G31"/>
      <c r="H31"/>
      <c r="I31"/>
      <c r="J31"/>
    </row>
    <row r="34" spans="2:14" ht="20" x14ac:dyDescent="0.25">
      <c r="B34" s="25" t="s">
        <v>348</v>
      </c>
      <c r="C34" s="105"/>
      <c r="D34" s="105"/>
      <c r="L34" s="25" t="s">
        <v>348</v>
      </c>
      <c r="M34" s="105"/>
      <c r="N34" s="105"/>
    </row>
    <row r="35" spans="2:14" ht="13" x14ac:dyDescent="0.25">
      <c r="B35" s="26" t="s">
        <v>140</v>
      </c>
      <c r="C35" s="106"/>
      <c r="D35" s="106"/>
      <c r="I35"/>
      <c r="J35"/>
      <c r="K35"/>
      <c r="L35" s="26" t="s">
        <v>140</v>
      </c>
      <c r="M35" s="106"/>
      <c r="N35" s="106"/>
    </row>
    <row r="36" spans="2:14" ht="13" x14ac:dyDescent="0.25">
      <c r="B36" s="112"/>
      <c r="C36" s="113" t="s">
        <v>206</v>
      </c>
      <c r="D36" s="113" t="s">
        <v>207</v>
      </c>
      <c r="I36"/>
      <c r="J36"/>
      <c r="K36"/>
      <c r="L36" s="112"/>
      <c r="M36" s="113" t="s">
        <v>208</v>
      </c>
      <c r="N36" s="113" t="s">
        <v>209</v>
      </c>
    </row>
    <row r="37" spans="2:14" x14ac:dyDescent="0.25">
      <c r="B37" s="66" t="s">
        <v>31</v>
      </c>
      <c r="C37" s="262">
        <v>1.4152943310533635E-2</v>
      </c>
      <c r="D37" s="131">
        <v>-0.11197790714235223</v>
      </c>
      <c r="I37"/>
      <c r="J37"/>
      <c r="K37"/>
      <c r="L37" s="66" t="s">
        <v>35</v>
      </c>
      <c r="M37" s="262">
        <v>0.11407863301631656</v>
      </c>
      <c r="N37" s="131">
        <v>5.2084114821062677E-3</v>
      </c>
    </row>
    <row r="38" spans="2:14" x14ac:dyDescent="0.25">
      <c r="B38" s="66" t="s">
        <v>204</v>
      </c>
      <c r="C38" s="262">
        <v>7.2372699455093628E-2</v>
      </c>
      <c r="D38" s="131">
        <v>5.8167814376241855E-2</v>
      </c>
      <c r="I38"/>
      <c r="J38"/>
      <c r="K38"/>
      <c r="L38" s="66" t="s">
        <v>41</v>
      </c>
      <c r="M38" s="262">
        <v>-8.6697533311977226E-3</v>
      </c>
      <c r="N38" s="131">
        <v>8.9804129850046266E-3</v>
      </c>
    </row>
    <row r="39" spans="2:14" x14ac:dyDescent="0.25">
      <c r="B39" s="66" t="s">
        <v>201</v>
      </c>
      <c r="C39" s="262">
        <v>6.5252726641051348E-2</v>
      </c>
      <c r="D39" s="131">
        <v>0.13202148454221052</v>
      </c>
      <c r="I39"/>
      <c r="J39"/>
      <c r="K39"/>
      <c r="L39" s="66" t="s">
        <v>139</v>
      </c>
      <c r="M39" s="262">
        <v>7.8329007361948713E-2</v>
      </c>
      <c r="N39" s="131">
        <v>3.9335440846742564E-2</v>
      </c>
    </row>
    <row r="40" spans="2:14" x14ac:dyDescent="0.25">
      <c r="B40" s="66" t="s">
        <v>205</v>
      </c>
      <c r="C40" s="262">
        <v>0.23184716750382747</v>
      </c>
      <c r="D40" s="131">
        <v>0.14453318174619278</v>
      </c>
      <c r="I40"/>
      <c r="J40"/>
      <c r="K40"/>
      <c r="L40" s="66" t="s">
        <v>34</v>
      </c>
      <c r="M40" s="262">
        <v>9.6520303916850944E-2</v>
      </c>
      <c r="N40" s="131">
        <v>5.6336548534797082E-2</v>
      </c>
    </row>
    <row r="41" spans="2:14" x14ac:dyDescent="0.25">
      <c r="B41" s="66" t="s">
        <v>32</v>
      </c>
      <c r="C41" s="262">
        <v>0.17628815176455728</v>
      </c>
      <c r="D41" s="131">
        <v>0.15117734235681857</v>
      </c>
      <c r="I41"/>
      <c r="J41"/>
      <c r="K41"/>
      <c r="L41" s="66" t="s">
        <v>32</v>
      </c>
      <c r="M41" s="262">
        <v>8.2222386760571142E-2</v>
      </c>
      <c r="N41" s="131">
        <v>7.1962032069426529E-2</v>
      </c>
    </row>
    <row r="42" spans="2:14" x14ac:dyDescent="0.25">
      <c r="B42" s="66" t="s">
        <v>37</v>
      </c>
      <c r="C42" s="262">
        <v>0.11359211542332404</v>
      </c>
      <c r="D42" s="131">
        <v>0.1519509703409212</v>
      </c>
      <c r="I42"/>
      <c r="J42"/>
      <c r="K42"/>
      <c r="L42" s="66" t="s">
        <v>33</v>
      </c>
      <c r="M42" s="262">
        <v>6.4024262047945313E-2</v>
      </c>
      <c r="N42" s="131">
        <v>9.831908665520106E-2</v>
      </c>
    </row>
    <row r="43" spans="2:14" ht="25" x14ac:dyDescent="0.25">
      <c r="B43" s="192" t="s">
        <v>197</v>
      </c>
      <c r="C43" s="262">
        <v>0.13723270868687523</v>
      </c>
      <c r="D43" s="131">
        <v>0.16540981862444615</v>
      </c>
      <c r="I43"/>
      <c r="J43"/>
      <c r="K43"/>
      <c r="L43" s="66" t="s">
        <v>31</v>
      </c>
      <c r="M43" s="262">
        <v>0.19078621085099351</v>
      </c>
      <c r="N43" s="131">
        <v>0.23895879596419123</v>
      </c>
    </row>
    <row r="44" spans="2:14" x14ac:dyDescent="0.25">
      <c r="B44" s="66" t="s">
        <v>80</v>
      </c>
      <c r="C44" s="262">
        <v>0.41307843909100178</v>
      </c>
      <c r="D44" s="131">
        <v>0.1768599656435168</v>
      </c>
      <c r="I44"/>
      <c r="J44"/>
      <c r="K44"/>
      <c r="L44" s="66" t="s">
        <v>77</v>
      </c>
      <c r="M44" s="262">
        <v>9.6520303916850944E-2</v>
      </c>
      <c r="N44" s="131">
        <v>0.24239687047487823</v>
      </c>
    </row>
    <row r="45" spans="2:14" x14ac:dyDescent="0.25">
      <c r="B45" s="66" t="s">
        <v>33</v>
      </c>
      <c r="C45" s="262">
        <v>0.10862531488921497</v>
      </c>
      <c r="D45" s="131">
        <v>0.1976913856135043</v>
      </c>
      <c r="I45"/>
      <c r="J45"/>
      <c r="K45"/>
      <c r="L45" s="129"/>
      <c r="M45" s="130"/>
      <c r="N45" s="130"/>
    </row>
    <row r="46" spans="2:14" x14ac:dyDescent="0.25">
      <c r="B46" s="66" t="s">
        <v>29</v>
      </c>
      <c r="C46" s="262">
        <v>0.2078310778605984</v>
      </c>
      <c r="D46" s="131">
        <v>0.21540590409420357</v>
      </c>
      <c r="I46"/>
      <c r="J46"/>
      <c r="K46"/>
    </row>
    <row r="47" spans="2:14" x14ac:dyDescent="0.25">
      <c r="B47" s="66" t="s">
        <v>14</v>
      </c>
      <c r="C47" s="262">
        <v>0.46053970492261742</v>
      </c>
      <c r="D47" s="131">
        <v>0.21809207139935505</v>
      </c>
      <c r="I47"/>
      <c r="J47"/>
      <c r="K47"/>
    </row>
    <row r="48" spans="2:14" x14ac:dyDescent="0.25">
      <c r="B48" s="66" t="s">
        <v>199</v>
      </c>
      <c r="C48" s="262">
        <v>0.23849815597709026</v>
      </c>
      <c r="D48" s="131">
        <v>0.2181029288391394</v>
      </c>
      <c r="I48"/>
      <c r="J48"/>
      <c r="K48"/>
    </row>
    <row r="49" spans="2:11" x14ac:dyDescent="0.25">
      <c r="B49" s="66" t="s">
        <v>38</v>
      </c>
      <c r="C49" s="262">
        <v>0.47379257893485632</v>
      </c>
      <c r="D49" s="131">
        <v>0.25080806274129208</v>
      </c>
      <c r="I49"/>
      <c r="J49"/>
      <c r="K49"/>
    </row>
    <row r="50" spans="2:11" x14ac:dyDescent="0.25">
      <c r="B50" s="66" t="s">
        <v>68</v>
      </c>
      <c r="C50" s="262">
        <v>0.20185171608901106</v>
      </c>
      <c r="D50" s="131">
        <v>0.30491226265685434</v>
      </c>
      <c r="I50"/>
      <c r="J50"/>
      <c r="K50"/>
    </row>
    <row r="51" spans="2:11" x14ac:dyDescent="0.25">
      <c r="B51" s="129"/>
      <c r="C51" s="130"/>
      <c r="D51" s="130"/>
      <c r="I51"/>
      <c r="J51"/>
      <c r="K51"/>
    </row>
    <row r="52" spans="2:11" x14ac:dyDescent="0.25">
      <c r="I52"/>
      <c r="J52"/>
      <c r="K52"/>
    </row>
    <row r="53" spans="2:11" x14ac:dyDescent="0.25">
      <c r="I53"/>
      <c r="J53"/>
      <c r="K53"/>
    </row>
    <row r="54" spans="2:11" x14ac:dyDescent="0.25">
      <c r="F54" s="142"/>
      <c r="I54"/>
      <c r="J54"/>
      <c r="K54"/>
    </row>
    <row r="55" spans="2:11" x14ac:dyDescent="0.25">
      <c r="F55" s="142"/>
      <c r="I55"/>
      <c r="J55"/>
      <c r="K55"/>
    </row>
    <row r="56" spans="2:11" x14ac:dyDescent="0.25">
      <c r="F56" s="142"/>
      <c r="I56"/>
      <c r="J56"/>
      <c r="K56"/>
    </row>
    <row r="57" spans="2:11" x14ac:dyDescent="0.25">
      <c r="F57" s="142"/>
    </row>
  </sheetData>
  <conditionalFormatting sqref="B37:D50">
    <cfRule type="expression" dxfId="95" priority="3" stopIfTrue="1">
      <formula>MOD(ROW(),2)=1</formula>
    </cfRule>
    <cfRule type="expression" dxfId="94" priority="5" stopIfTrue="1">
      <formula>MOD(ROW(),2)=0</formula>
    </cfRule>
  </conditionalFormatting>
  <conditionalFormatting sqref="L37:N44">
    <cfRule type="expression" dxfId="93" priority="1" stopIfTrue="1">
      <formula>MOD(ROW(),2)=1</formula>
    </cfRule>
    <cfRule type="expression" dxfId="92" priority="7" stopIfTrue="1">
      <formula>MOD(ROW(),2)=0</formula>
    </cfRule>
  </conditionalFormatting>
  <hyperlinks>
    <hyperlink ref="A6" location="rng_Cover_Copyright" display="Subject to terms and conditions" xr:uid="{00000000-0004-0000-0B00-000000000000}"/>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L87"/>
  <sheetViews>
    <sheetView showGridLines="0" showRowColHeaders="0" workbookViewId="0">
      <selection activeCell="L6" sqref="L6"/>
    </sheetView>
  </sheetViews>
  <sheetFormatPr defaultColWidth="9.08984375" defaultRowHeight="12.5" x14ac:dyDescent="0.25"/>
  <cols>
    <col min="1" max="1" width="10.6328125" style="21" customWidth="1"/>
    <col min="2" max="16384" width="9.08984375" style="21"/>
  </cols>
  <sheetData>
    <row r="1" spans="1:12" s="25" customFormat="1" ht="38.15" customHeight="1" x14ac:dyDescent="0.25">
      <c r="F1" s="25" t="s">
        <v>491</v>
      </c>
    </row>
    <row r="2" spans="1:12" customFormat="1" x14ac:dyDescent="0.25"/>
    <row r="3" spans="1:12" customFormat="1" ht="14" x14ac:dyDescent="0.3">
      <c r="A3" s="98" t="s">
        <v>46</v>
      </c>
      <c r="B3" s="20" t="s">
        <v>486</v>
      </c>
      <c r="E3" s="21"/>
      <c r="F3" s="21"/>
    </row>
    <row r="4" spans="1:12" customFormat="1" ht="13" x14ac:dyDescent="0.3">
      <c r="A4" s="98" t="s">
        <v>47</v>
      </c>
      <c r="B4" s="22" t="s">
        <v>175</v>
      </c>
      <c r="E4" s="21"/>
    </row>
    <row r="5" spans="1:12" customFormat="1" ht="13" x14ac:dyDescent="0.3">
      <c r="A5" s="98" t="s">
        <v>48</v>
      </c>
      <c r="B5" s="22" t="s">
        <v>130</v>
      </c>
      <c r="C5" s="21"/>
      <c r="D5" s="21"/>
      <c r="E5" s="21"/>
      <c r="F5" s="21"/>
      <c r="G5" s="21"/>
      <c r="H5" s="21"/>
      <c r="I5" s="21"/>
      <c r="J5" s="21"/>
    </row>
    <row r="6" spans="1:12" customFormat="1" x14ac:dyDescent="0.25">
      <c r="A6" s="99" t="s">
        <v>0</v>
      </c>
      <c r="C6" s="21"/>
    </row>
    <row r="7" spans="1:12" customFormat="1" x14ac:dyDescent="0.25">
      <c r="A7" s="99"/>
      <c r="C7" s="21"/>
    </row>
    <row r="8" spans="1:12" ht="20" x14ac:dyDescent="0.4">
      <c r="B8" s="136" t="s">
        <v>456</v>
      </c>
      <c r="D8"/>
      <c r="E8"/>
      <c r="F8"/>
      <c r="G8"/>
      <c r="H8"/>
      <c r="I8"/>
      <c r="J8"/>
      <c r="L8" s="136"/>
    </row>
    <row r="9" spans="1:12" ht="15.5" x14ac:dyDescent="0.35">
      <c r="B9" s="290" t="s">
        <v>457</v>
      </c>
      <c r="D9"/>
      <c r="E9"/>
      <c r="F9"/>
      <c r="G9"/>
      <c r="H9"/>
      <c r="I9"/>
      <c r="J9"/>
    </row>
    <row r="10" spans="1:12" x14ac:dyDescent="0.25">
      <c r="D10"/>
      <c r="E10"/>
      <c r="F10"/>
      <c r="G10"/>
      <c r="H10"/>
      <c r="I10"/>
      <c r="J10"/>
    </row>
    <row r="11" spans="1:12" x14ac:dyDescent="0.25">
      <c r="D11"/>
      <c r="E11"/>
      <c r="F11"/>
      <c r="G11"/>
      <c r="H11"/>
      <c r="I11"/>
      <c r="J11"/>
    </row>
    <row r="12" spans="1:12" x14ac:dyDescent="0.25">
      <c r="D12"/>
      <c r="E12"/>
      <c r="F12"/>
      <c r="G12"/>
      <c r="H12"/>
      <c r="I12"/>
      <c r="J12"/>
    </row>
    <row r="13" spans="1:12" x14ac:dyDescent="0.25">
      <c r="D13"/>
      <c r="E13"/>
      <c r="F13"/>
      <c r="G13"/>
      <c r="H13"/>
      <c r="I13"/>
      <c r="J13"/>
    </row>
    <row r="14" spans="1:12" x14ac:dyDescent="0.25">
      <c r="D14"/>
      <c r="E14"/>
      <c r="F14"/>
      <c r="G14"/>
      <c r="H14"/>
      <c r="I14"/>
      <c r="J14"/>
    </row>
    <row r="15" spans="1:12" x14ac:dyDescent="0.25">
      <c r="D15"/>
      <c r="E15"/>
      <c r="F15"/>
      <c r="G15"/>
      <c r="H15"/>
      <c r="I15"/>
      <c r="J15"/>
    </row>
    <row r="16" spans="1:12" x14ac:dyDescent="0.25">
      <c r="D16"/>
      <c r="E16"/>
      <c r="F16"/>
      <c r="G16"/>
      <c r="H16"/>
      <c r="I16"/>
      <c r="J16"/>
    </row>
    <row r="17" spans="4:11" x14ac:dyDescent="0.25">
      <c r="D17"/>
      <c r="E17"/>
      <c r="F17"/>
      <c r="G17"/>
      <c r="H17"/>
      <c r="I17"/>
      <c r="J17"/>
    </row>
    <row r="18" spans="4:11" x14ac:dyDescent="0.25">
      <c r="D18"/>
      <c r="E18"/>
      <c r="F18"/>
      <c r="G18"/>
      <c r="H18"/>
      <c r="I18"/>
      <c r="J18"/>
    </row>
    <row r="19" spans="4:11" x14ac:dyDescent="0.25">
      <c r="D19"/>
      <c r="E19"/>
      <c r="F19"/>
      <c r="G19"/>
      <c r="H19"/>
      <c r="I19"/>
      <c r="J19"/>
    </row>
    <row r="20" spans="4:11" x14ac:dyDescent="0.25">
      <c r="D20"/>
      <c r="E20"/>
      <c r="F20"/>
      <c r="G20"/>
      <c r="H20"/>
      <c r="I20"/>
      <c r="J20"/>
    </row>
    <row r="21" spans="4:11" x14ac:dyDescent="0.25">
      <c r="D21"/>
      <c r="E21"/>
      <c r="F21"/>
      <c r="G21"/>
      <c r="H21"/>
      <c r="I21"/>
      <c r="J21"/>
    </row>
    <row r="22" spans="4:11" x14ac:dyDescent="0.25">
      <c r="D22"/>
      <c r="E22"/>
      <c r="F22"/>
      <c r="G22"/>
      <c r="H22"/>
      <c r="I22"/>
      <c r="J22"/>
    </row>
    <row r="23" spans="4:11" x14ac:dyDescent="0.25">
      <c r="D23"/>
      <c r="E23"/>
      <c r="F23"/>
      <c r="G23"/>
      <c r="H23"/>
      <c r="I23"/>
      <c r="J23"/>
    </row>
    <row r="24" spans="4:11" x14ac:dyDescent="0.25">
      <c r="D24"/>
      <c r="E24"/>
      <c r="F24"/>
      <c r="G24"/>
      <c r="H24"/>
      <c r="I24"/>
      <c r="J24"/>
    </row>
    <row r="25" spans="4:11" x14ac:dyDescent="0.25">
      <c r="D25"/>
      <c r="E25"/>
      <c r="F25"/>
      <c r="G25"/>
      <c r="H25"/>
      <c r="I25"/>
      <c r="J25"/>
    </row>
    <row r="26" spans="4:11" x14ac:dyDescent="0.25">
      <c r="D26"/>
      <c r="E26"/>
      <c r="F26"/>
      <c r="G26"/>
      <c r="H26"/>
      <c r="I26"/>
      <c r="J26"/>
    </row>
    <row r="27" spans="4:11" x14ac:dyDescent="0.25">
      <c r="D27"/>
      <c r="E27"/>
      <c r="F27"/>
      <c r="G27"/>
      <c r="H27"/>
      <c r="I27"/>
      <c r="J27"/>
    </row>
    <row r="28" spans="4:11" x14ac:dyDescent="0.25">
      <c r="F28" s="142"/>
      <c r="I28"/>
      <c r="J28"/>
      <c r="K28"/>
    </row>
    <row r="29" spans="4:11" x14ac:dyDescent="0.25">
      <c r="F29" s="142"/>
      <c r="I29"/>
      <c r="J29"/>
      <c r="K29"/>
    </row>
    <row r="30" spans="4:11" x14ac:dyDescent="0.25">
      <c r="F30" s="142"/>
      <c r="I30"/>
      <c r="J30"/>
      <c r="K30"/>
    </row>
    <row r="31" spans="4:11" x14ac:dyDescent="0.25">
      <c r="F31" s="142"/>
    </row>
    <row r="43" spans="2:4" ht="20" x14ac:dyDescent="0.25">
      <c r="B43" s="25" t="s">
        <v>485</v>
      </c>
      <c r="C43" s="105"/>
      <c r="D43" s="105"/>
    </row>
    <row r="44" spans="2:4" ht="13" x14ac:dyDescent="0.25">
      <c r="B44" s="26" t="s">
        <v>55</v>
      </c>
      <c r="C44" s="26" t="s">
        <v>97</v>
      </c>
      <c r="D44" s="106"/>
    </row>
    <row r="45" spans="2:4" x14ac:dyDescent="0.25">
      <c r="B45" s="66" t="s">
        <v>458</v>
      </c>
      <c r="C45" s="66" t="s">
        <v>25</v>
      </c>
      <c r="D45" s="131"/>
    </row>
    <row r="46" spans="2:4" x14ac:dyDescent="0.25">
      <c r="B46" s="66" t="s">
        <v>459</v>
      </c>
      <c r="C46" s="66" t="s">
        <v>25</v>
      </c>
      <c r="D46" s="131"/>
    </row>
    <row r="47" spans="2:4" x14ac:dyDescent="0.25">
      <c r="B47" s="66" t="s">
        <v>71</v>
      </c>
      <c r="C47" s="66" t="s">
        <v>159</v>
      </c>
      <c r="D47" s="131"/>
    </row>
    <row r="48" spans="2:4" x14ac:dyDescent="0.25">
      <c r="B48" s="66" t="s">
        <v>70</v>
      </c>
      <c r="C48" s="66" t="s">
        <v>159</v>
      </c>
      <c r="D48" s="131"/>
    </row>
    <row r="49" spans="2:4" x14ac:dyDescent="0.25">
      <c r="B49" s="66" t="s">
        <v>460</v>
      </c>
      <c r="C49" s="66" t="s">
        <v>159</v>
      </c>
      <c r="D49" s="131"/>
    </row>
    <row r="50" spans="2:4" x14ac:dyDescent="0.25">
      <c r="B50" s="66" t="s">
        <v>461</v>
      </c>
      <c r="C50" s="66" t="s">
        <v>159</v>
      </c>
      <c r="D50" s="131"/>
    </row>
    <row r="51" spans="2:4" x14ac:dyDescent="0.25">
      <c r="B51" s="66" t="s">
        <v>69</v>
      </c>
      <c r="C51" s="66" t="s">
        <v>159</v>
      </c>
      <c r="D51" s="131"/>
    </row>
    <row r="52" spans="2:4" x14ac:dyDescent="0.25">
      <c r="B52" s="66" t="s">
        <v>462</v>
      </c>
      <c r="C52" s="66" t="s">
        <v>23</v>
      </c>
      <c r="D52" s="131"/>
    </row>
    <row r="53" spans="2:4" x14ac:dyDescent="0.25">
      <c r="B53" s="66" t="s">
        <v>77</v>
      </c>
      <c r="C53" s="66" t="s">
        <v>23</v>
      </c>
      <c r="D53" s="131"/>
    </row>
    <row r="54" spans="2:4" x14ac:dyDescent="0.25">
      <c r="B54" s="66" t="s">
        <v>463</v>
      </c>
      <c r="C54" s="66" t="s">
        <v>159</v>
      </c>
      <c r="D54" s="131"/>
    </row>
    <row r="55" spans="2:4" x14ac:dyDescent="0.25">
      <c r="B55" s="66" t="s">
        <v>464</v>
      </c>
      <c r="C55" s="66" t="s">
        <v>18</v>
      </c>
      <c r="D55" s="131"/>
    </row>
    <row r="56" spans="2:4" x14ac:dyDescent="0.25">
      <c r="B56" s="66" t="s">
        <v>72</v>
      </c>
      <c r="C56" s="66" t="s">
        <v>164</v>
      </c>
      <c r="D56" s="131"/>
    </row>
    <row r="57" spans="2:4" x14ac:dyDescent="0.25">
      <c r="B57" s="66" t="s">
        <v>465</v>
      </c>
      <c r="C57" s="66" t="s">
        <v>23</v>
      </c>
      <c r="D57" s="131"/>
    </row>
    <row r="58" spans="2:4" x14ac:dyDescent="0.25">
      <c r="B58" s="66" t="s">
        <v>466</v>
      </c>
      <c r="C58" s="66" t="s">
        <v>23</v>
      </c>
      <c r="D58" s="131"/>
    </row>
    <row r="59" spans="2:4" x14ac:dyDescent="0.25">
      <c r="B59" s="66" t="s">
        <v>67</v>
      </c>
      <c r="C59" s="66" t="s">
        <v>23</v>
      </c>
      <c r="D59" s="131"/>
    </row>
    <row r="60" spans="2:4" x14ac:dyDescent="0.25">
      <c r="B60" s="66" t="s">
        <v>467</v>
      </c>
      <c r="C60" s="66" t="s">
        <v>23</v>
      </c>
      <c r="D60" s="131"/>
    </row>
    <row r="61" spans="2:4" x14ac:dyDescent="0.25">
      <c r="B61" s="66" t="s">
        <v>37</v>
      </c>
      <c r="C61" s="66" t="s">
        <v>23</v>
      </c>
      <c r="D61" s="131"/>
    </row>
    <row r="62" spans="2:4" x14ac:dyDescent="0.25">
      <c r="B62" s="66" t="s">
        <v>80</v>
      </c>
      <c r="C62" s="66" t="s">
        <v>23</v>
      </c>
      <c r="D62" s="131"/>
    </row>
    <row r="63" spans="2:4" x14ac:dyDescent="0.25">
      <c r="B63" s="66" t="s">
        <v>95</v>
      </c>
      <c r="C63" s="66" t="s">
        <v>164</v>
      </c>
      <c r="D63" s="131"/>
    </row>
    <row r="64" spans="2:4" x14ac:dyDescent="0.25">
      <c r="B64" s="66" t="s">
        <v>468</v>
      </c>
      <c r="C64" s="66" t="s">
        <v>159</v>
      </c>
      <c r="D64" s="131"/>
    </row>
    <row r="65" spans="2:4" x14ac:dyDescent="0.25">
      <c r="B65" s="66" t="s">
        <v>469</v>
      </c>
      <c r="C65" s="66" t="s">
        <v>18</v>
      </c>
      <c r="D65" s="131"/>
    </row>
    <row r="66" spans="2:4" x14ac:dyDescent="0.25">
      <c r="B66" s="66" t="s">
        <v>471</v>
      </c>
      <c r="C66" s="66" t="s">
        <v>164</v>
      </c>
      <c r="D66" s="131"/>
    </row>
    <row r="67" spans="2:4" x14ac:dyDescent="0.25">
      <c r="B67" s="66" t="s">
        <v>38</v>
      </c>
      <c r="C67" s="66" t="s">
        <v>159</v>
      </c>
      <c r="D67" s="131"/>
    </row>
    <row r="68" spans="2:4" x14ac:dyDescent="0.25">
      <c r="B68" s="66" t="s">
        <v>472</v>
      </c>
      <c r="C68" s="66" t="s">
        <v>159</v>
      </c>
      <c r="D68" s="131"/>
    </row>
    <row r="69" spans="2:4" x14ac:dyDescent="0.25">
      <c r="B69" s="66" t="s">
        <v>473</v>
      </c>
      <c r="C69" s="66" t="s">
        <v>23</v>
      </c>
      <c r="D69" s="131"/>
    </row>
    <row r="70" spans="2:4" x14ac:dyDescent="0.25">
      <c r="B70" s="66" t="s">
        <v>36</v>
      </c>
      <c r="C70" s="66" t="s">
        <v>164</v>
      </c>
      <c r="D70" s="131"/>
    </row>
    <row r="71" spans="2:4" x14ac:dyDescent="0.25">
      <c r="B71" s="66" t="s">
        <v>34</v>
      </c>
      <c r="C71" s="66" t="s">
        <v>164</v>
      </c>
      <c r="D71" s="131"/>
    </row>
    <row r="72" spans="2:4" x14ac:dyDescent="0.25">
      <c r="B72" s="66" t="s">
        <v>31</v>
      </c>
      <c r="C72" s="66" t="s">
        <v>23</v>
      </c>
      <c r="D72" s="131"/>
    </row>
    <row r="73" spans="2:4" x14ac:dyDescent="0.25">
      <c r="B73" s="66" t="s">
        <v>32</v>
      </c>
      <c r="C73" s="66" t="s">
        <v>159</v>
      </c>
      <c r="D73" s="131"/>
    </row>
    <row r="74" spans="2:4" x14ac:dyDescent="0.25">
      <c r="B74" s="66" t="s">
        <v>35</v>
      </c>
      <c r="C74" s="66" t="s">
        <v>15</v>
      </c>
      <c r="D74" s="131"/>
    </row>
    <row r="75" spans="2:4" x14ac:dyDescent="0.25">
      <c r="B75" s="66" t="s">
        <v>33</v>
      </c>
      <c r="C75" s="66" t="s">
        <v>15</v>
      </c>
      <c r="D75" s="131"/>
    </row>
    <row r="76" spans="2:4" x14ac:dyDescent="0.25">
      <c r="B76" s="66" t="s">
        <v>474</v>
      </c>
      <c r="C76" s="66" t="s">
        <v>15</v>
      </c>
      <c r="D76" s="131"/>
    </row>
    <row r="77" spans="2:4" x14ac:dyDescent="0.25">
      <c r="B77" s="66" t="s">
        <v>475</v>
      </c>
      <c r="C77" s="66" t="s">
        <v>15</v>
      </c>
      <c r="D77" s="131"/>
    </row>
    <row r="78" spans="2:4" x14ac:dyDescent="0.25">
      <c r="B78" s="66" t="s">
        <v>476</v>
      </c>
      <c r="C78" s="66" t="s">
        <v>15</v>
      </c>
      <c r="D78" s="131"/>
    </row>
    <row r="79" spans="2:4" x14ac:dyDescent="0.25">
      <c r="B79" s="66" t="s">
        <v>139</v>
      </c>
      <c r="C79" s="66" t="s">
        <v>159</v>
      </c>
      <c r="D79" s="131"/>
    </row>
    <row r="80" spans="2:4" x14ac:dyDescent="0.25">
      <c r="B80" s="66" t="s">
        <v>477</v>
      </c>
      <c r="C80" s="66" t="s">
        <v>159</v>
      </c>
      <c r="D80" s="131"/>
    </row>
    <row r="81" spans="2:4" x14ac:dyDescent="0.25">
      <c r="B81" s="66" t="s">
        <v>478</v>
      </c>
      <c r="C81" s="66" t="s">
        <v>159</v>
      </c>
      <c r="D81" s="131"/>
    </row>
    <row r="82" spans="2:4" x14ac:dyDescent="0.25">
      <c r="B82" s="66" t="s">
        <v>479</v>
      </c>
      <c r="C82" s="66" t="s">
        <v>159</v>
      </c>
      <c r="D82" s="131"/>
    </row>
    <row r="83" spans="2:4" x14ac:dyDescent="0.25">
      <c r="B83" s="66" t="s">
        <v>481</v>
      </c>
      <c r="C83" s="66" t="s">
        <v>18</v>
      </c>
      <c r="D83" s="131"/>
    </row>
    <row r="84" spans="2:4" x14ac:dyDescent="0.25">
      <c r="B84" s="66" t="s">
        <v>482</v>
      </c>
      <c r="C84" s="66" t="s">
        <v>159</v>
      </c>
      <c r="D84" s="131"/>
    </row>
    <row r="85" spans="2:4" x14ac:dyDescent="0.25">
      <c r="B85" s="66" t="s">
        <v>92</v>
      </c>
      <c r="C85" s="66" t="s">
        <v>164</v>
      </c>
      <c r="D85" s="131"/>
    </row>
    <row r="86" spans="2:4" x14ac:dyDescent="0.25">
      <c r="B86" s="66" t="s">
        <v>483</v>
      </c>
      <c r="C86" s="66" t="s">
        <v>18</v>
      </c>
      <c r="D86" s="131"/>
    </row>
    <row r="87" spans="2:4" x14ac:dyDescent="0.25">
      <c r="B87" s="66" t="s">
        <v>484</v>
      </c>
      <c r="C87" s="66" t="s">
        <v>159</v>
      </c>
      <c r="D87" s="131"/>
    </row>
  </sheetData>
  <conditionalFormatting sqref="B45:D87">
    <cfRule type="expression" dxfId="91" priority="6" stopIfTrue="1">
      <formula>MOD(ROW(),2)=1</formula>
    </cfRule>
    <cfRule type="expression" dxfId="90" priority="7" stopIfTrue="1">
      <formula>MOD(ROW(),2)=0</formula>
    </cfRule>
  </conditionalFormatting>
  <hyperlinks>
    <hyperlink ref="A6" location="rng_Cover_Copyright" display="Subject to terms and conditions" xr:uid="{00000000-0004-0000-0C00-000000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K87"/>
  <sheetViews>
    <sheetView showGridLines="0" showRowColHeaders="0" workbookViewId="0">
      <selection activeCell="B3" sqref="B3"/>
    </sheetView>
  </sheetViews>
  <sheetFormatPr defaultColWidth="9.08984375" defaultRowHeight="12.5" x14ac:dyDescent="0.25"/>
  <cols>
    <col min="1" max="1" width="10.6328125" style="21" customWidth="1"/>
    <col min="2" max="16384" width="9.08984375" style="21"/>
  </cols>
  <sheetData>
    <row r="1" spans="1:10" s="25" customFormat="1" ht="38.15" customHeight="1" x14ac:dyDescent="0.25">
      <c r="F1" s="25" t="s">
        <v>492</v>
      </c>
    </row>
    <row r="2" spans="1:10" customFormat="1" x14ac:dyDescent="0.25"/>
    <row r="3" spans="1:10" customFormat="1" ht="14" x14ac:dyDescent="0.3">
      <c r="A3" s="98" t="s">
        <v>46</v>
      </c>
      <c r="B3" s="20" t="s">
        <v>490</v>
      </c>
      <c r="E3" s="21"/>
      <c r="F3" s="21"/>
    </row>
    <row r="4" spans="1:10" customFormat="1" ht="13" x14ac:dyDescent="0.3">
      <c r="A4" s="98" t="s">
        <v>47</v>
      </c>
      <c r="B4" s="22" t="s">
        <v>175</v>
      </c>
      <c r="E4" s="21"/>
    </row>
    <row r="5" spans="1:10" customFormat="1" ht="13" x14ac:dyDescent="0.3">
      <c r="A5" s="98" t="s">
        <v>48</v>
      </c>
      <c r="B5" s="22" t="s">
        <v>130</v>
      </c>
      <c r="C5" s="21"/>
      <c r="D5" s="21"/>
      <c r="E5" s="21"/>
      <c r="F5" s="21"/>
      <c r="G5" s="21"/>
      <c r="H5" s="21"/>
      <c r="I5" s="21"/>
      <c r="J5" s="21"/>
    </row>
    <row r="6" spans="1:10" customFormat="1" x14ac:dyDescent="0.25">
      <c r="A6" s="99" t="s">
        <v>0</v>
      </c>
      <c r="C6" s="21"/>
    </row>
    <row r="7" spans="1:10" customFormat="1" x14ac:dyDescent="0.25">
      <c r="A7" s="99"/>
      <c r="C7" s="21"/>
    </row>
    <row r="8" spans="1:10" ht="20" x14ac:dyDescent="0.4">
      <c r="B8" s="136" t="s">
        <v>488</v>
      </c>
      <c r="D8"/>
      <c r="E8"/>
      <c r="F8"/>
      <c r="G8"/>
      <c r="H8"/>
      <c r="I8"/>
      <c r="J8"/>
    </row>
    <row r="9" spans="1:10" x14ac:dyDescent="0.25">
      <c r="B9" s="21" t="s">
        <v>489</v>
      </c>
      <c r="D9"/>
      <c r="E9"/>
      <c r="F9"/>
      <c r="G9"/>
      <c r="H9"/>
      <c r="I9"/>
      <c r="J9"/>
    </row>
    <row r="10" spans="1:10" x14ac:dyDescent="0.25">
      <c r="D10"/>
      <c r="E10"/>
      <c r="F10"/>
      <c r="G10"/>
      <c r="H10"/>
      <c r="I10"/>
      <c r="J10"/>
    </row>
    <row r="11" spans="1:10" x14ac:dyDescent="0.25">
      <c r="D11"/>
      <c r="E11"/>
      <c r="F11"/>
      <c r="G11"/>
      <c r="H11"/>
      <c r="I11"/>
      <c r="J11"/>
    </row>
    <row r="12" spans="1:10" x14ac:dyDescent="0.25">
      <c r="D12"/>
      <c r="E12"/>
      <c r="F12"/>
      <c r="G12"/>
      <c r="H12"/>
      <c r="I12"/>
      <c r="J12"/>
    </row>
    <row r="13" spans="1:10" x14ac:dyDescent="0.25">
      <c r="D13"/>
      <c r="E13"/>
      <c r="F13"/>
      <c r="G13"/>
      <c r="H13"/>
      <c r="I13"/>
      <c r="J13"/>
    </row>
    <row r="14" spans="1:10" x14ac:dyDescent="0.25">
      <c r="D14"/>
      <c r="E14"/>
      <c r="F14"/>
      <c r="G14"/>
      <c r="H14"/>
      <c r="I14"/>
      <c r="J14"/>
    </row>
    <row r="15" spans="1:10" x14ac:dyDescent="0.25">
      <c r="D15"/>
      <c r="E15"/>
      <c r="F15"/>
      <c r="G15"/>
      <c r="H15"/>
      <c r="I15"/>
      <c r="J15"/>
    </row>
    <row r="16" spans="1:10" x14ac:dyDescent="0.25">
      <c r="D16"/>
      <c r="E16"/>
      <c r="F16"/>
      <c r="G16"/>
      <c r="H16"/>
      <c r="I16"/>
      <c r="J16"/>
    </row>
    <row r="17" spans="4:10" x14ac:dyDescent="0.25">
      <c r="D17"/>
      <c r="E17"/>
      <c r="F17"/>
      <c r="G17"/>
      <c r="H17"/>
      <c r="I17"/>
      <c r="J17"/>
    </row>
    <row r="18" spans="4:10" x14ac:dyDescent="0.25">
      <c r="D18"/>
      <c r="E18"/>
      <c r="F18"/>
      <c r="G18"/>
      <c r="H18"/>
      <c r="I18"/>
      <c r="J18"/>
    </row>
    <row r="19" spans="4:10" x14ac:dyDescent="0.25">
      <c r="D19"/>
      <c r="E19"/>
      <c r="F19"/>
      <c r="G19"/>
      <c r="H19"/>
      <c r="I19"/>
      <c r="J19"/>
    </row>
    <row r="20" spans="4:10" x14ac:dyDescent="0.25">
      <c r="D20"/>
      <c r="E20"/>
      <c r="F20"/>
      <c r="G20"/>
      <c r="H20"/>
      <c r="I20"/>
      <c r="J20"/>
    </row>
    <row r="21" spans="4:10" x14ac:dyDescent="0.25">
      <c r="D21"/>
      <c r="E21"/>
      <c r="F21"/>
      <c r="G21"/>
      <c r="H21"/>
      <c r="I21"/>
      <c r="J21"/>
    </row>
    <row r="22" spans="4:10" x14ac:dyDescent="0.25">
      <c r="D22"/>
      <c r="E22"/>
      <c r="F22"/>
      <c r="G22"/>
      <c r="H22"/>
      <c r="I22"/>
      <c r="J22"/>
    </row>
    <row r="23" spans="4:10" x14ac:dyDescent="0.25">
      <c r="D23"/>
      <c r="E23"/>
      <c r="F23"/>
      <c r="G23"/>
      <c r="H23"/>
      <c r="I23"/>
      <c r="J23"/>
    </row>
    <row r="24" spans="4:10" x14ac:dyDescent="0.25">
      <c r="D24"/>
      <c r="E24"/>
      <c r="F24"/>
      <c r="G24"/>
      <c r="H24"/>
      <c r="I24"/>
      <c r="J24"/>
    </row>
    <row r="25" spans="4:10" x14ac:dyDescent="0.25">
      <c r="D25"/>
      <c r="E25"/>
      <c r="F25"/>
      <c r="G25"/>
      <c r="H25"/>
      <c r="I25"/>
      <c r="J25"/>
    </row>
    <row r="26" spans="4:10" x14ac:dyDescent="0.25">
      <c r="D26"/>
      <c r="E26"/>
      <c r="F26"/>
      <c r="G26"/>
      <c r="H26"/>
      <c r="I26"/>
      <c r="J26"/>
    </row>
    <row r="27" spans="4:10" x14ac:dyDescent="0.25">
      <c r="D27"/>
      <c r="E27"/>
      <c r="F27"/>
      <c r="G27"/>
      <c r="H27"/>
      <c r="I27"/>
      <c r="J27"/>
    </row>
    <row r="28" spans="4:10" x14ac:dyDescent="0.25">
      <c r="D28"/>
      <c r="E28"/>
      <c r="F28"/>
      <c r="G28"/>
      <c r="H28"/>
      <c r="I28"/>
      <c r="J28"/>
    </row>
    <row r="29" spans="4:10" x14ac:dyDescent="0.25">
      <c r="D29"/>
      <c r="E29"/>
      <c r="F29"/>
      <c r="G29"/>
      <c r="H29"/>
      <c r="I29"/>
      <c r="J29"/>
    </row>
    <row r="30" spans="4:10" x14ac:dyDescent="0.25">
      <c r="D30"/>
      <c r="E30"/>
      <c r="F30"/>
      <c r="G30"/>
      <c r="H30"/>
      <c r="I30"/>
      <c r="J30"/>
    </row>
    <row r="31" spans="4:10" x14ac:dyDescent="0.25">
      <c r="D31"/>
      <c r="E31"/>
      <c r="F31"/>
      <c r="G31"/>
      <c r="H31"/>
      <c r="I31"/>
    </row>
    <row r="34" spans="2:11" x14ac:dyDescent="0.25">
      <c r="J34"/>
    </row>
    <row r="35" spans="2:11" x14ac:dyDescent="0.25">
      <c r="I35"/>
      <c r="J35"/>
      <c r="K35"/>
    </row>
    <row r="36" spans="2:11" x14ac:dyDescent="0.25">
      <c r="I36"/>
      <c r="J36"/>
      <c r="K36"/>
    </row>
    <row r="37" spans="2:11" x14ac:dyDescent="0.25">
      <c r="I37"/>
      <c r="J37"/>
      <c r="K37"/>
    </row>
    <row r="38" spans="2:11" x14ac:dyDescent="0.25">
      <c r="I38"/>
      <c r="J38"/>
      <c r="K38"/>
    </row>
    <row r="39" spans="2:11" x14ac:dyDescent="0.25">
      <c r="I39"/>
      <c r="J39"/>
      <c r="K39"/>
    </row>
    <row r="40" spans="2:11" x14ac:dyDescent="0.25">
      <c r="I40"/>
      <c r="J40"/>
      <c r="K40"/>
    </row>
    <row r="41" spans="2:11" x14ac:dyDescent="0.25">
      <c r="I41"/>
      <c r="J41"/>
      <c r="K41"/>
    </row>
    <row r="42" spans="2:11" x14ac:dyDescent="0.25">
      <c r="I42"/>
      <c r="J42"/>
      <c r="K42"/>
    </row>
    <row r="43" spans="2:11" x14ac:dyDescent="0.25">
      <c r="I43"/>
      <c r="J43"/>
      <c r="K43"/>
    </row>
    <row r="44" spans="2:11" ht="20" x14ac:dyDescent="0.25">
      <c r="B44" s="25" t="s">
        <v>487</v>
      </c>
      <c r="C44" s="105"/>
      <c r="D44" s="105"/>
      <c r="I44"/>
      <c r="J44"/>
      <c r="K44"/>
    </row>
    <row r="45" spans="2:11" ht="13" x14ac:dyDescent="0.25">
      <c r="B45" s="26" t="s">
        <v>55</v>
      </c>
      <c r="C45" s="26" t="s">
        <v>97</v>
      </c>
      <c r="D45" s="106"/>
      <c r="I45"/>
      <c r="J45"/>
      <c r="K45"/>
    </row>
    <row r="46" spans="2:11" x14ac:dyDescent="0.25">
      <c r="B46" s="66" t="s">
        <v>458</v>
      </c>
      <c r="C46" s="289" t="s">
        <v>25</v>
      </c>
      <c r="D46" s="131"/>
      <c r="I46"/>
      <c r="J46"/>
      <c r="K46"/>
    </row>
    <row r="47" spans="2:11" x14ac:dyDescent="0.25">
      <c r="B47" s="66" t="s">
        <v>459</v>
      </c>
      <c r="C47" s="289" t="s">
        <v>25</v>
      </c>
      <c r="D47" s="131"/>
      <c r="F47" s="142"/>
    </row>
    <row r="48" spans="2:11" x14ac:dyDescent="0.25">
      <c r="B48" s="66" t="s">
        <v>71</v>
      </c>
      <c r="C48" s="289" t="s">
        <v>159</v>
      </c>
      <c r="D48" s="131"/>
    </row>
    <row r="49" spans="2:4" x14ac:dyDescent="0.25">
      <c r="B49" s="66" t="s">
        <v>70</v>
      </c>
      <c r="C49" s="289" t="s">
        <v>159</v>
      </c>
      <c r="D49" s="131"/>
    </row>
    <row r="50" spans="2:4" x14ac:dyDescent="0.25">
      <c r="B50" s="66" t="s">
        <v>460</v>
      </c>
      <c r="C50" s="289" t="s">
        <v>159</v>
      </c>
      <c r="D50" s="131"/>
    </row>
    <row r="51" spans="2:4" x14ac:dyDescent="0.25">
      <c r="B51" s="66" t="s">
        <v>461</v>
      </c>
      <c r="C51" s="289" t="s">
        <v>159</v>
      </c>
      <c r="D51" s="131"/>
    </row>
    <row r="52" spans="2:4" x14ac:dyDescent="0.25">
      <c r="B52" s="66" t="s">
        <v>69</v>
      </c>
      <c r="C52" s="289" t="s">
        <v>159</v>
      </c>
      <c r="D52" s="131"/>
    </row>
    <row r="53" spans="2:4" x14ac:dyDescent="0.25">
      <c r="B53" s="66" t="s">
        <v>462</v>
      </c>
      <c r="C53" s="289" t="s">
        <v>23</v>
      </c>
      <c r="D53" s="131"/>
    </row>
    <row r="54" spans="2:4" x14ac:dyDescent="0.25">
      <c r="B54" s="66" t="s">
        <v>77</v>
      </c>
      <c r="C54" s="289" t="s">
        <v>23</v>
      </c>
      <c r="D54" s="131"/>
    </row>
    <row r="55" spans="2:4" x14ac:dyDescent="0.25">
      <c r="B55" s="66" t="s">
        <v>463</v>
      </c>
      <c r="C55" s="289" t="s">
        <v>159</v>
      </c>
      <c r="D55" s="131"/>
    </row>
    <row r="56" spans="2:4" x14ac:dyDescent="0.25">
      <c r="B56" s="66" t="s">
        <v>464</v>
      </c>
      <c r="C56" s="289" t="s">
        <v>18</v>
      </c>
      <c r="D56" s="131"/>
    </row>
    <row r="57" spans="2:4" x14ac:dyDescent="0.25">
      <c r="B57" s="66" t="s">
        <v>72</v>
      </c>
      <c r="C57" s="289" t="s">
        <v>164</v>
      </c>
      <c r="D57" s="131"/>
    </row>
    <row r="58" spans="2:4" x14ac:dyDescent="0.25">
      <c r="B58" s="66" t="s">
        <v>465</v>
      </c>
      <c r="C58" s="289" t="s">
        <v>23</v>
      </c>
      <c r="D58" s="131"/>
    </row>
    <row r="59" spans="2:4" x14ac:dyDescent="0.25">
      <c r="B59" s="66" t="s">
        <v>466</v>
      </c>
      <c r="C59" s="289" t="s">
        <v>23</v>
      </c>
      <c r="D59" s="131"/>
    </row>
    <row r="60" spans="2:4" x14ac:dyDescent="0.25">
      <c r="B60" s="66" t="s">
        <v>67</v>
      </c>
      <c r="C60" s="289" t="s">
        <v>23</v>
      </c>
      <c r="D60" s="131"/>
    </row>
    <row r="61" spans="2:4" x14ac:dyDescent="0.25">
      <c r="B61" s="66" t="s">
        <v>467</v>
      </c>
      <c r="C61" s="289" t="s">
        <v>23</v>
      </c>
      <c r="D61" s="131"/>
    </row>
    <row r="62" spans="2:4" x14ac:dyDescent="0.25">
      <c r="B62" s="66" t="s">
        <v>37</v>
      </c>
      <c r="C62" s="289" t="s">
        <v>23</v>
      </c>
      <c r="D62" s="131"/>
    </row>
    <row r="63" spans="2:4" x14ac:dyDescent="0.25">
      <c r="B63" s="66" t="s">
        <v>80</v>
      </c>
      <c r="C63" s="289" t="s">
        <v>23</v>
      </c>
      <c r="D63" s="131"/>
    </row>
    <row r="64" spans="2:4" x14ac:dyDescent="0.25">
      <c r="B64" s="66" t="s">
        <v>95</v>
      </c>
      <c r="C64" s="289" t="s">
        <v>164</v>
      </c>
      <c r="D64" s="131"/>
    </row>
    <row r="65" spans="2:4" x14ac:dyDescent="0.25">
      <c r="B65" s="66" t="s">
        <v>468</v>
      </c>
      <c r="C65" s="289" t="s">
        <v>159</v>
      </c>
      <c r="D65" s="131"/>
    </row>
    <row r="66" spans="2:4" x14ac:dyDescent="0.25">
      <c r="B66" s="66" t="s">
        <v>469</v>
      </c>
      <c r="C66" s="289" t="s">
        <v>18</v>
      </c>
      <c r="D66" s="131"/>
    </row>
    <row r="67" spans="2:4" x14ac:dyDescent="0.25">
      <c r="B67" s="66" t="s">
        <v>470</v>
      </c>
      <c r="C67" s="289" t="s">
        <v>18</v>
      </c>
      <c r="D67" s="131"/>
    </row>
    <row r="68" spans="2:4" x14ac:dyDescent="0.25">
      <c r="B68" s="66" t="s">
        <v>471</v>
      </c>
      <c r="C68" s="289" t="s">
        <v>15</v>
      </c>
      <c r="D68" s="131"/>
    </row>
    <row r="69" spans="2:4" x14ac:dyDescent="0.25">
      <c r="B69" s="66" t="s">
        <v>38</v>
      </c>
      <c r="C69" s="289" t="s">
        <v>159</v>
      </c>
      <c r="D69" s="131"/>
    </row>
    <row r="70" spans="2:4" x14ac:dyDescent="0.25">
      <c r="B70" s="66" t="s">
        <v>472</v>
      </c>
      <c r="C70" s="289" t="s">
        <v>159</v>
      </c>
      <c r="D70" s="131"/>
    </row>
    <row r="71" spans="2:4" x14ac:dyDescent="0.25">
      <c r="B71" s="66" t="s">
        <v>473</v>
      </c>
      <c r="C71" s="289" t="s">
        <v>23</v>
      </c>
      <c r="D71" s="131"/>
    </row>
    <row r="72" spans="2:4" x14ac:dyDescent="0.25">
      <c r="B72" s="66" t="s">
        <v>36</v>
      </c>
      <c r="C72" s="289" t="s">
        <v>15</v>
      </c>
      <c r="D72" s="131"/>
    </row>
    <row r="73" spans="2:4" x14ac:dyDescent="0.25">
      <c r="B73" s="66" t="s">
        <v>34</v>
      </c>
      <c r="C73" s="289" t="s">
        <v>164</v>
      </c>
      <c r="D73" s="131"/>
    </row>
    <row r="74" spans="2:4" x14ac:dyDescent="0.25">
      <c r="B74" s="66" t="s">
        <v>31</v>
      </c>
      <c r="C74" s="289" t="s">
        <v>23</v>
      </c>
      <c r="D74" s="131"/>
    </row>
    <row r="75" spans="2:4" x14ac:dyDescent="0.25">
      <c r="B75" s="66" t="s">
        <v>32</v>
      </c>
      <c r="C75" s="289" t="s">
        <v>159</v>
      </c>
      <c r="D75" s="131"/>
    </row>
    <row r="76" spans="2:4" x14ac:dyDescent="0.25">
      <c r="B76" s="66" t="s">
        <v>35</v>
      </c>
      <c r="C76" s="289" t="s">
        <v>15</v>
      </c>
      <c r="D76" s="131"/>
    </row>
    <row r="77" spans="2:4" x14ac:dyDescent="0.25">
      <c r="B77" s="66" t="s">
        <v>33</v>
      </c>
      <c r="C77" s="289" t="s">
        <v>159</v>
      </c>
      <c r="D77" s="131"/>
    </row>
    <row r="78" spans="2:4" x14ac:dyDescent="0.25">
      <c r="B78" s="66" t="s">
        <v>474</v>
      </c>
      <c r="C78" s="289" t="s">
        <v>159</v>
      </c>
      <c r="D78" s="131"/>
    </row>
    <row r="79" spans="2:4" x14ac:dyDescent="0.25">
      <c r="B79" s="66" t="s">
        <v>475</v>
      </c>
      <c r="C79" s="289" t="s">
        <v>159</v>
      </c>
      <c r="D79" s="131"/>
    </row>
    <row r="80" spans="2:4" x14ac:dyDescent="0.25">
      <c r="B80" s="66" t="s">
        <v>476</v>
      </c>
      <c r="C80" s="289" t="s">
        <v>159</v>
      </c>
      <c r="D80" s="131"/>
    </row>
    <row r="81" spans="2:4" x14ac:dyDescent="0.25">
      <c r="B81" s="66" t="s">
        <v>139</v>
      </c>
      <c r="C81" s="289" t="s">
        <v>159</v>
      </c>
      <c r="D81" s="131"/>
    </row>
    <row r="82" spans="2:4" x14ac:dyDescent="0.25">
      <c r="B82" s="66" t="s">
        <v>477</v>
      </c>
      <c r="C82" s="289" t="s">
        <v>159</v>
      </c>
      <c r="D82" s="131"/>
    </row>
    <row r="83" spans="2:4" x14ac:dyDescent="0.25">
      <c r="B83" s="66" t="s">
        <v>478</v>
      </c>
      <c r="C83" s="289" t="s">
        <v>159</v>
      </c>
      <c r="D83" s="131"/>
    </row>
    <row r="84" spans="2:4" x14ac:dyDescent="0.25">
      <c r="B84" s="66" t="s">
        <v>479</v>
      </c>
      <c r="C84" s="289" t="s">
        <v>159</v>
      </c>
      <c r="D84" s="131"/>
    </row>
    <row r="85" spans="2:4" x14ac:dyDescent="0.25">
      <c r="B85" s="66" t="s">
        <v>480</v>
      </c>
      <c r="C85" s="289" t="s">
        <v>18</v>
      </c>
      <c r="D85" s="131"/>
    </row>
    <row r="86" spans="2:4" x14ac:dyDescent="0.25">
      <c r="B86" s="66" t="s">
        <v>482</v>
      </c>
      <c r="C86" s="289" t="s">
        <v>159</v>
      </c>
      <c r="D86" s="131"/>
    </row>
    <row r="87" spans="2:4" x14ac:dyDescent="0.25">
      <c r="B87" s="66" t="s">
        <v>92</v>
      </c>
      <c r="C87" s="289" t="s">
        <v>164</v>
      </c>
      <c r="D87" s="131"/>
    </row>
  </sheetData>
  <conditionalFormatting sqref="B46:D87">
    <cfRule type="expression" dxfId="89" priority="6" stopIfTrue="1">
      <formula>MOD(ROW(),2)=1</formula>
    </cfRule>
    <cfRule type="expression" dxfId="88" priority="7" stopIfTrue="1">
      <formula>MOD(ROW(),2)=0</formula>
    </cfRule>
  </conditionalFormatting>
  <hyperlinks>
    <hyperlink ref="A6" location="rng_Cover_Copyright" display="Subject to terms and conditions" xr:uid="{00000000-0004-0000-0D00-000000000000}"/>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tabColor theme="0" tint="-0.499984740745262"/>
  </sheetPr>
  <dimension ref="A1:U6"/>
  <sheetViews>
    <sheetView showGridLines="0" showRowColHeaders="0" workbookViewId="0">
      <selection activeCell="G12" sqref="G12"/>
    </sheetView>
  </sheetViews>
  <sheetFormatPr defaultColWidth="9.08984375" defaultRowHeight="12.5" x14ac:dyDescent="0.25"/>
  <cols>
    <col min="1" max="1" width="10.6328125" style="132" customWidth="1"/>
    <col min="2" max="16384" width="9.08984375" style="132"/>
  </cols>
  <sheetData>
    <row r="1" spans="1:21" s="25" customFormat="1" ht="38.15" customHeight="1" x14ac:dyDescent="0.25">
      <c r="F1" s="25" t="s">
        <v>350</v>
      </c>
    </row>
    <row r="2" spans="1:21" x14ac:dyDescent="0.25">
      <c r="A2" s="194"/>
      <c r="B2" s="194"/>
      <c r="C2" s="194"/>
      <c r="D2" s="194"/>
      <c r="E2" s="194"/>
      <c r="F2" s="194"/>
      <c r="G2" s="194"/>
      <c r="H2" s="194"/>
      <c r="I2" s="194"/>
      <c r="J2" s="194"/>
      <c r="K2" s="194"/>
      <c r="L2" s="194"/>
      <c r="M2" s="194"/>
      <c r="N2" s="194"/>
      <c r="O2" s="194"/>
      <c r="P2" s="194"/>
      <c r="Q2" s="194"/>
      <c r="R2" s="194"/>
      <c r="S2" s="194"/>
      <c r="T2" s="194"/>
      <c r="U2" s="194"/>
    </row>
    <row r="3" spans="1:21" ht="14" x14ac:dyDescent="0.3">
      <c r="A3" s="195"/>
      <c r="B3" s="196"/>
      <c r="C3" s="194"/>
      <c r="D3" s="194"/>
      <c r="E3" s="194"/>
      <c r="F3" s="194"/>
      <c r="G3" s="194"/>
      <c r="H3" s="194"/>
      <c r="I3" s="194"/>
      <c r="J3" s="194"/>
      <c r="K3" s="194"/>
      <c r="L3" s="194"/>
      <c r="M3" s="194"/>
      <c r="N3" s="194"/>
      <c r="O3" s="194"/>
      <c r="P3" s="194"/>
      <c r="Q3" s="194"/>
      <c r="R3" s="194"/>
      <c r="S3" s="194"/>
      <c r="T3" s="194"/>
      <c r="U3" s="194"/>
    </row>
    <row r="4" spans="1:21" ht="13" x14ac:dyDescent="0.3">
      <c r="A4" s="195"/>
      <c r="B4" s="197"/>
      <c r="C4" s="194"/>
      <c r="D4" s="194"/>
      <c r="E4" s="194"/>
      <c r="F4" s="194"/>
      <c r="G4" s="194"/>
      <c r="H4" s="194"/>
      <c r="I4" s="194"/>
      <c r="J4" s="194"/>
      <c r="K4" s="194"/>
      <c r="L4" s="194"/>
      <c r="M4" s="194"/>
      <c r="N4" s="194"/>
      <c r="O4" s="194"/>
      <c r="P4" s="194"/>
      <c r="Q4" s="194"/>
      <c r="R4" s="194"/>
      <c r="S4" s="194"/>
      <c r="T4" s="194"/>
      <c r="U4" s="194"/>
    </row>
    <row r="5" spans="1:21" ht="13" x14ac:dyDescent="0.3">
      <c r="A5" s="195"/>
      <c r="B5" s="197"/>
      <c r="C5" s="194"/>
      <c r="D5" s="194"/>
      <c r="E5" s="194"/>
      <c r="F5" s="194"/>
      <c r="G5" s="194"/>
      <c r="H5" s="194"/>
      <c r="I5" s="194"/>
      <c r="J5" s="194"/>
      <c r="K5" s="194"/>
      <c r="L5" s="194"/>
      <c r="M5" s="194"/>
      <c r="N5" s="194"/>
      <c r="O5" s="194"/>
      <c r="P5" s="194"/>
      <c r="Q5" s="194"/>
      <c r="R5" s="194"/>
      <c r="S5" s="194"/>
      <c r="T5" s="194"/>
      <c r="U5" s="194"/>
    </row>
    <row r="6" spans="1:21" x14ac:dyDescent="0.25">
      <c r="A6" s="198"/>
      <c r="B6" s="194"/>
      <c r="C6" s="194"/>
      <c r="D6" s="194"/>
      <c r="E6" s="194"/>
      <c r="F6" s="194"/>
      <c r="G6" s="194"/>
      <c r="H6" s="194"/>
      <c r="I6" s="194"/>
      <c r="J6" s="194"/>
      <c r="K6" s="194"/>
      <c r="L6" s="194"/>
      <c r="M6" s="194"/>
      <c r="N6" s="194"/>
      <c r="O6" s="194"/>
      <c r="P6" s="194"/>
      <c r="Q6" s="194"/>
      <c r="R6" s="194"/>
      <c r="S6" s="194"/>
      <c r="T6" s="194"/>
      <c r="U6" s="194"/>
    </row>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F37"/>
  <sheetViews>
    <sheetView showGridLines="0" showRowColHeaders="0" workbookViewId="0">
      <selection activeCell="B3" sqref="B3"/>
    </sheetView>
  </sheetViews>
  <sheetFormatPr defaultColWidth="9.08984375" defaultRowHeight="12.5" x14ac:dyDescent="0.25"/>
  <cols>
    <col min="1" max="1" width="10.6328125" style="119" customWidth="1"/>
    <col min="2" max="16384" width="9.08984375" style="119"/>
  </cols>
  <sheetData>
    <row r="1" spans="1:6" s="25" customFormat="1" ht="38.15" customHeight="1" x14ac:dyDescent="0.25">
      <c r="F1" s="25" t="s">
        <v>343</v>
      </c>
    </row>
    <row r="3" spans="1:6" ht="14" x14ac:dyDescent="0.3">
      <c r="A3" s="120" t="s">
        <v>46</v>
      </c>
      <c r="B3" s="121" t="s">
        <v>141</v>
      </c>
    </row>
    <row r="4" spans="1:6" ht="13" x14ac:dyDescent="0.3">
      <c r="A4" s="120" t="s">
        <v>47</v>
      </c>
      <c r="B4" s="122" t="s">
        <v>140</v>
      </c>
    </row>
    <row r="5" spans="1:6" ht="13" x14ac:dyDescent="0.3">
      <c r="A5" s="120" t="s">
        <v>48</v>
      </c>
      <c r="B5" s="122" t="s">
        <v>130</v>
      </c>
    </row>
    <row r="6" spans="1:6" x14ac:dyDescent="0.25">
      <c r="A6" s="99" t="s">
        <v>0</v>
      </c>
    </row>
    <row r="28" spans="2:4" ht="20" x14ac:dyDescent="0.25">
      <c r="B28" s="25" t="s">
        <v>342</v>
      </c>
      <c r="C28" s="105"/>
      <c r="D28" s="105"/>
    </row>
    <row r="29" spans="2:4" ht="13" x14ac:dyDescent="0.25">
      <c r="B29" s="26" t="s">
        <v>140</v>
      </c>
      <c r="C29" s="106"/>
      <c r="D29" s="106"/>
    </row>
    <row r="30" spans="2:4" ht="13" x14ac:dyDescent="0.25">
      <c r="B30" s="112"/>
      <c r="C30" s="113" t="s">
        <v>142</v>
      </c>
      <c r="D30" s="113" t="s">
        <v>143</v>
      </c>
    </row>
    <row r="31" spans="2:4" x14ac:dyDescent="0.25">
      <c r="B31" s="108">
        <v>2016</v>
      </c>
      <c r="C31" s="259">
        <v>0.8</v>
      </c>
      <c r="D31" s="259">
        <v>0.2</v>
      </c>
    </row>
    <row r="32" spans="2:4" x14ac:dyDescent="0.25">
      <c r="B32" s="123">
        <v>2017</v>
      </c>
      <c r="C32" s="131">
        <v>0.72</v>
      </c>
      <c r="D32" s="131">
        <v>0.28000000000000003</v>
      </c>
    </row>
    <row r="33" spans="2:4" x14ac:dyDescent="0.25">
      <c r="B33" s="123">
        <v>2018</v>
      </c>
      <c r="C33" s="131">
        <v>0.58461538461538454</v>
      </c>
      <c r="D33" s="131">
        <v>0.41538461538461541</v>
      </c>
    </row>
    <row r="34" spans="2:4" x14ac:dyDescent="0.25">
      <c r="B34" s="123">
        <v>2019</v>
      </c>
      <c r="C34" s="131">
        <v>0.41120027913468249</v>
      </c>
      <c r="D34" s="131">
        <v>0.58879972086531751</v>
      </c>
    </row>
    <row r="35" spans="2:4" x14ac:dyDescent="0.25">
      <c r="B35" s="123">
        <v>2020</v>
      </c>
      <c r="C35" s="131">
        <v>0.17085961306781949</v>
      </c>
      <c r="D35" s="131">
        <v>0.82914038693218051</v>
      </c>
    </row>
    <row r="36" spans="2:4" x14ac:dyDescent="0.25">
      <c r="B36" s="123">
        <v>2021</v>
      </c>
      <c r="C36" s="131">
        <v>7.1064282912066346E-2</v>
      </c>
      <c r="D36" s="131">
        <v>0.92893571708793365</v>
      </c>
    </row>
    <row r="37" spans="2:4" x14ac:dyDescent="0.25">
      <c r="B37" s="129" t="s">
        <v>341</v>
      </c>
      <c r="C37" s="130"/>
      <c r="D37" s="130"/>
    </row>
  </sheetData>
  <conditionalFormatting sqref="B31:D36">
    <cfRule type="expression" dxfId="87" priority="1" stopIfTrue="1">
      <formula>MOD(ROW(),2)=1</formula>
    </cfRule>
    <cfRule type="expression" dxfId="86" priority="3" stopIfTrue="1">
      <formula>MOD(ROW(),2)=0</formula>
    </cfRule>
  </conditionalFormatting>
  <hyperlinks>
    <hyperlink ref="A6" location="rng_Cover_Copyright" display="Subject to terms and conditions" xr:uid="{00000000-0004-0000-0F00-000000000000}"/>
  </hyperlink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F35"/>
  <sheetViews>
    <sheetView showGridLines="0" showRowColHeaders="0" workbookViewId="0">
      <selection activeCell="F2" sqref="F2"/>
    </sheetView>
  </sheetViews>
  <sheetFormatPr defaultColWidth="9.08984375" defaultRowHeight="12.5" x14ac:dyDescent="0.25"/>
  <cols>
    <col min="1" max="1" width="10.6328125" style="119" customWidth="1"/>
    <col min="2" max="16384" width="9.08984375" style="119"/>
  </cols>
  <sheetData>
    <row r="1" spans="1:6" s="25" customFormat="1" ht="38.15" customHeight="1" x14ac:dyDescent="0.25">
      <c r="F1" s="25" t="s">
        <v>428</v>
      </c>
    </row>
    <row r="3" spans="1:6" ht="14" x14ac:dyDescent="0.3">
      <c r="A3" s="120" t="s">
        <v>46</v>
      </c>
      <c r="B3" s="121" t="s">
        <v>221</v>
      </c>
    </row>
    <row r="4" spans="1:6" ht="13" x14ac:dyDescent="0.3">
      <c r="A4" s="120" t="s">
        <v>47</v>
      </c>
      <c r="B4" s="122" t="s">
        <v>140</v>
      </c>
    </row>
    <row r="5" spans="1:6" ht="13" x14ac:dyDescent="0.3">
      <c r="A5" s="120" t="s">
        <v>48</v>
      </c>
      <c r="B5" s="122" t="s">
        <v>344</v>
      </c>
    </row>
    <row r="6" spans="1:6" x14ac:dyDescent="0.25">
      <c r="A6" s="99" t="s">
        <v>0</v>
      </c>
    </row>
    <row r="28" spans="2:4" ht="20" x14ac:dyDescent="0.25">
      <c r="B28" s="25" t="s">
        <v>221</v>
      </c>
      <c r="C28" s="105"/>
      <c r="D28" s="105"/>
    </row>
    <row r="29" spans="2:4" ht="13" x14ac:dyDescent="0.25">
      <c r="B29" s="26" t="s">
        <v>140</v>
      </c>
      <c r="C29" s="106"/>
      <c r="D29" s="106"/>
    </row>
    <row r="30" spans="2:4" ht="13" x14ac:dyDescent="0.25">
      <c r="B30" s="112" t="s">
        <v>50</v>
      </c>
      <c r="C30" s="113" t="s">
        <v>203</v>
      </c>
      <c r="D30" s="113" t="s">
        <v>21</v>
      </c>
    </row>
    <row r="31" spans="2:4" x14ac:dyDescent="0.25">
      <c r="B31" s="108">
        <v>2018</v>
      </c>
      <c r="C31" s="259">
        <v>0.03</v>
      </c>
      <c r="D31" s="259">
        <f>1-C31</f>
        <v>0.97</v>
      </c>
    </row>
    <row r="32" spans="2:4" x14ac:dyDescent="0.25">
      <c r="B32" s="123">
        <v>2019</v>
      </c>
      <c r="C32" s="131">
        <v>0.18</v>
      </c>
      <c r="D32" s="131">
        <f>1-C32</f>
        <v>0.82000000000000006</v>
      </c>
    </row>
    <row r="33" spans="2:4" x14ac:dyDescent="0.25">
      <c r="B33" s="123">
        <v>2020</v>
      </c>
      <c r="C33" s="131">
        <v>0.3</v>
      </c>
      <c r="D33" s="131">
        <f>1-C33</f>
        <v>0.7</v>
      </c>
    </row>
    <row r="34" spans="2:4" x14ac:dyDescent="0.25">
      <c r="B34" s="123">
        <v>2021</v>
      </c>
      <c r="C34" s="131">
        <v>0.374</v>
      </c>
      <c r="D34" s="131">
        <f>1-C34</f>
        <v>0.626</v>
      </c>
    </row>
    <row r="35" spans="2:4" x14ac:dyDescent="0.25">
      <c r="B35" s="129"/>
      <c r="C35" s="130"/>
      <c r="D35" s="130"/>
    </row>
  </sheetData>
  <conditionalFormatting sqref="B31:D34">
    <cfRule type="expression" dxfId="85" priority="1" stopIfTrue="1">
      <formula>MOD(ROW(),2)=1</formula>
    </cfRule>
    <cfRule type="expression" dxfId="84" priority="3" stopIfTrue="1">
      <formula>MOD(ROW(),2)=0</formula>
    </cfRule>
  </conditionalFormatting>
  <hyperlinks>
    <hyperlink ref="A6" location="rng_Cover_Copyright" display="Subject to terms and conditions" xr:uid="{00000000-0004-0000-1000-000000000000}"/>
  </hyperlink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91"/>
  <dimension ref="A1:Q79"/>
  <sheetViews>
    <sheetView showGridLines="0" showRowColHeaders="0" zoomScaleNormal="100" workbookViewId="0">
      <selection activeCell="B3" sqref="B3"/>
    </sheetView>
  </sheetViews>
  <sheetFormatPr defaultColWidth="9.08984375" defaultRowHeight="12.5" x14ac:dyDescent="0.25"/>
  <cols>
    <col min="1" max="1" width="10.6328125" style="119" customWidth="1"/>
    <col min="2" max="16384" width="9.08984375" style="119"/>
  </cols>
  <sheetData>
    <row r="1" spans="1:6" s="25" customFormat="1" ht="38.15" customHeight="1" x14ac:dyDescent="0.25">
      <c r="F1" s="25" t="s">
        <v>116</v>
      </c>
    </row>
    <row r="3" spans="1:6" ht="14" x14ac:dyDescent="0.3">
      <c r="A3" s="120" t="s">
        <v>46</v>
      </c>
      <c r="B3" s="121" t="s">
        <v>116</v>
      </c>
    </row>
    <row r="4" spans="1:6" ht="13" x14ac:dyDescent="0.3">
      <c r="A4" s="120" t="s">
        <v>47</v>
      </c>
      <c r="B4" s="122" t="s">
        <v>129</v>
      </c>
    </row>
    <row r="5" spans="1:6" ht="13" x14ac:dyDescent="0.3">
      <c r="A5" s="120" t="s">
        <v>48</v>
      </c>
      <c r="B5" s="122" t="s">
        <v>115</v>
      </c>
    </row>
    <row r="6" spans="1:6" x14ac:dyDescent="0.25">
      <c r="A6" s="99" t="s">
        <v>0</v>
      </c>
    </row>
    <row r="41" spans="2:17" ht="20" x14ac:dyDescent="0.25">
      <c r="B41" s="25" t="s">
        <v>333</v>
      </c>
      <c r="C41" s="105"/>
      <c r="D41" s="105"/>
      <c r="E41" s="105"/>
      <c r="F41" s="105"/>
      <c r="G41" s="105"/>
      <c r="H41" s="105"/>
      <c r="I41" s="105"/>
      <c r="J41" s="105"/>
      <c r="K41" s="105"/>
      <c r="L41" s="105"/>
      <c r="M41" s="105"/>
      <c r="N41" s="105"/>
      <c r="O41" s="105"/>
      <c r="P41" s="105"/>
      <c r="Q41" s="105"/>
    </row>
    <row r="42" spans="2:17" ht="13" x14ac:dyDescent="0.25">
      <c r="B42" s="26" t="s">
        <v>129</v>
      </c>
      <c r="C42" s="106"/>
      <c r="D42" s="106"/>
      <c r="E42" s="106" t="s">
        <v>110</v>
      </c>
      <c r="F42" s="106"/>
      <c r="G42" s="106"/>
      <c r="H42" s="106"/>
      <c r="I42" s="106"/>
      <c r="J42" s="106"/>
      <c r="K42" s="106"/>
      <c r="L42" s="106"/>
      <c r="M42" s="106"/>
      <c r="N42" s="106"/>
      <c r="O42" s="106"/>
      <c r="P42" s="106"/>
      <c r="Q42" s="106"/>
    </row>
    <row r="43" spans="2:17" ht="13" x14ac:dyDescent="0.25">
      <c r="B43" s="112" t="s">
        <v>97</v>
      </c>
      <c r="C43" s="113"/>
      <c r="D43" s="113" t="s">
        <v>114</v>
      </c>
      <c r="E43" s="113">
        <v>2010</v>
      </c>
      <c r="F43" s="113">
        <v>2011</v>
      </c>
      <c r="G43" s="113">
        <v>2012</v>
      </c>
      <c r="H43" s="113">
        <v>2013</v>
      </c>
      <c r="I43" s="113">
        <v>2014</v>
      </c>
      <c r="J43" s="113">
        <v>2015</v>
      </c>
      <c r="K43" s="113">
        <v>2016</v>
      </c>
      <c r="L43" s="113">
        <v>2017</v>
      </c>
      <c r="M43" s="113">
        <v>2018</v>
      </c>
      <c r="N43" s="113">
        <v>2019</v>
      </c>
      <c r="O43" s="113">
        <v>2020</v>
      </c>
      <c r="P43" s="113">
        <v>2021</v>
      </c>
      <c r="Q43" s="113">
        <v>2022</v>
      </c>
    </row>
    <row r="44" spans="2:17" x14ac:dyDescent="0.25">
      <c r="B44" s="123" t="s">
        <v>19</v>
      </c>
      <c r="C44" s="124"/>
      <c r="D44" s="124" t="s">
        <v>98</v>
      </c>
      <c r="E44" s="124">
        <v>1</v>
      </c>
      <c r="F44" s="124">
        <v>1</v>
      </c>
      <c r="G44" s="124">
        <v>1</v>
      </c>
      <c r="H44" s="124">
        <v>1</v>
      </c>
      <c r="I44" s="124">
        <v>1</v>
      </c>
      <c r="J44" s="124">
        <v>1</v>
      </c>
      <c r="K44" s="124">
        <v>1</v>
      </c>
      <c r="L44" s="124">
        <v>1</v>
      </c>
      <c r="M44" s="124">
        <v>1</v>
      </c>
      <c r="N44" s="124">
        <v>1</v>
      </c>
      <c r="O44" s="124">
        <v>1</v>
      </c>
      <c r="P44" s="124">
        <v>1</v>
      </c>
      <c r="Q44" s="124">
        <v>1</v>
      </c>
    </row>
    <row r="45" spans="2:17" x14ac:dyDescent="0.25">
      <c r="B45" s="123" t="s">
        <v>19</v>
      </c>
      <c r="C45" s="124"/>
      <c r="D45" s="124" t="s">
        <v>99</v>
      </c>
      <c r="E45" s="124">
        <v>1</v>
      </c>
      <c r="F45" s="124">
        <v>1.1000000000000001</v>
      </c>
      <c r="G45" s="124">
        <v>1.2</v>
      </c>
      <c r="H45" s="124">
        <v>1.2</v>
      </c>
      <c r="I45" s="124">
        <v>1.2460000000000002</v>
      </c>
      <c r="J45" s="124">
        <v>1.5530000000000002</v>
      </c>
      <c r="K45" s="124">
        <v>1.8</v>
      </c>
      <c r="L45" s="124">
        <v>1.8</v>
      </c>
      <c r="M45" s="124">
        <v>1.69</v>
      </c>
      <c r="N45" s="124">
        <v>1.8</v>
      </c>
      <c r="O45" s="124">
        <v>2</v>
      </c>
      <c r="P45" s="124">
        <v>2.4</v>
      </c>
      <c r="Q45" s="124">
        <v>2.5</v>
      </c>
    </row>
    <row r="46" spans="2:17" x14ac:dyDescent="0.25">
      <c r="B46" s="123" t="s">
        <v>19</v>
      </c>
      <c r="C46" s="124"/>
      <c r="D46" s="124" t="s">
        <v>100</v>
      </c>
      <c r="E46" s="124">
        <v>1.7</v>
      </c>
      <c r="F46" s="124">
        <v>2</v>
      </c>
      <c r="G46" s="124">
        <v>1.9</v>
      </c>
      <c r="H46" s="124">
        <v>1.82</v>
      </c>
      <c r="I46" s="124">
        <v>2</v>
      </c>
      <c r="J46" s="124">
        <v>2.6</v>
      </c>
      <c r="K46" s="124">
        <v>3</v>
      </c>
      <c r="L46" s="124">
        <v>3</v>
      </c>
      <c r="M46" s="124">
        <v>2.7</v>
      </c>
      <c r="N46" s="124">
        <v>2.68</v>
      </c>
      <c r="O46" s="124">
        <v>3.22</v>
      </c>
      <c r="P46" s="124">
        <v>4.0049999999999999</v>
      </c>
      <c r="Q46" s="124">
        <v>5.5</v>
      </c>
    </row>
    <row r="47" spans="2:17" x14ac:dyDescent="0.25">
      <c r="B47" s="123" t="s">
        <v>19</v>
      </c>
      <c r="C47" s="124"/>
      <c r="D47" s="124" t="s">
        <v>101</v>
      </c>
      <c r="E47" s="124">
        <v>3.2</v>
      </c>
      <c r="F47" s="124">
        <v>4.4000000000000004</v>
      </c>
      <c r="G47" s="124">
        <v>4</v>
      </c>
      <c r="H47" s="124">
        <v>3.75</v>
      </c>
      <c r="I47" s="124">
        <v>5</v>
      </c>
      <c r="J47" s="124">
        <v>6.95</v>
      </c>
      <c r="K47" s="124">
        <v>8</v>
      </c>
      <c r="L47" s="124">
        <v>7.8</v>
      </c>
      <c r="M47" s="124">
        <v>7.2</v>
      </c>
      <c r="N47" s="124">
        <v>5.2</v>
      </c>
      <c r="O47" s="124">
        <v>10</v>
      </c>
      <c r="P47" s="124">
        <v>12.664999999999999</v>
      </c>
      <c r="Q47" s="124">
        <v>30</v>
      </c>
    </row>
    <row r="48" spans="2:17" x14ac:dyDescent="0.25">
      <c r="B48" s="123" t="s">
        <v>19</v>
      </c>
      <c r="C48" s="124"/>
      <c r="D48" s="124" t="s">
        <v>102</v>
      </c>
      <c r="E48" s="125">
        <v>6.385776407407409</v>
      </c>
      <c r="F48" s="125">
        <v>8.9529694063926897</v>
      </c>
      <c r="G48" s="125">
        <v>10.39153667966572</v>
      </c>
      <c r="H48" s="125">
        <v>10.647681742738577</v>
      </c>
      <c r="I48" s="125">
        <v>14.590711418312383</v>
      </c>
      <c r="J48" s="125">
        <v>17.388827093802373</v>
      </c>
      <c r="K48" s="125">
        <v>19.205587910532302</v>
      </c>
      <c r="L48" s="125">
        <v>19.562341736198885</v>
      </c>
      <c r="M48" s="125">
        <v>22.663368000000002</v>
      </c>
      <c r="N48" s="125">
        <v>25.265080445304992</v>
      </c>
      <c r="O48" s="125">
        <v>45.405389872340415</v>
      </c>
      <c r="P48" s="125">
        <v>65.204690124416814</v>
      </c>
      <c r="Q48" s="125">
        <v>91.192323708206672</v>
      </c>
    </row>
    <row r="49" spans="2:17" x14ac:dyDescent="0.25">
      <c r="B49" s="123" t="s">
        <v>19</v>
      </c>
      <c r="C49" s="124"/>
      <c r="D49" s="124" t="s">
        <v>103</v>
      </c>
      <c r="E49" s="124">
        <v>7.2</v>
      </c>
      <c r="F49" s="124">
        <v>9.8000000000000007</v>
      </c>
      <c r="G49" s="124">
        <v>10</v>
      </c>
      <c r="H49" s="124">
        <v>11.5</v>
      </c>
      <c r="I49" s="124">
        <v>17.75</v>
      </c>
      <c r="J49" s="124">
        <v>20</v>
      </c>
      <c r="K49" s="124">
        <v>20</v>
      </c>
      <c r="L49" s="124">
        <v>20</v>
      </c>
      <c r="M49" s="124">
        <v>25</v>
      </c>
      <c r="N49" s="124">
        <v>20.88</v>
      </c>
      <c r="O49" s="124">
        <v>50</v>
      </c>
      <c r="P49" s="124">
        <v>68</v>
      </c>
      <c r="Q49" s="124">
        <v>100</v>
      </c>
    </row>
    <row r="50" spans="2:17" x14ac:dyDescent="0.25">
      <c r="B50" s="123" t="s">
        <v>19</v>
      </c>
      <c r="C50" s="124"/>
      <c r="D50" s="124" t="s">
        <v>104</v>
      </c>
      <c r="E50" s="124">
        <v>13.769999999999994</v>
      </c>
      <c r="F50" s="124">
        <v>20</v>
      </c>
      <c r="G50" s="124">
        <v>22.300000000000047</v>
      </c>
      <c r="H50" s="124">
        <v>22.776000000000174</v>
      </c>
      <c r="I50" s="124">
        <v>32.130000000000003</v>
      </c>
      <c r="J50" s="124">
        <v>49.740000000000052</v>
      </c>
      <c r="K50" s="124">
        <v>50</v>
      </c>
      <c r="L50" s="124">
        <v>50</v>
      </c>
      <c r="M50" s="124">
        <v>50</v>
      </c>
      <c r="N50" s="124">
        <v>70</v>
      </c>
      <c r="O50" s="124">
        <v>117.65</v>
      </c>
      <c r="P50" s="124">
        <v>158.87500000000102</v>
      </c>
      <c r="Q50" s="124">
        <v>232.79100000000017</v>
      </c>
    </row>
    <row r="51" spans="2:17" x14ac:dyDescent="0.25">
      <c r="B51" s="123" t="s">
        <v>19</v>
      </c>
      <c r="C51" s="124"/>
      <c r="D51" s="124" t="s">
        <v>105</v>
      </c>
      <c r="E51" s="124">
        <v>83.5</v>
      </c>
      <c r="F51" s="124">
        <v>390</v>
      </c>
      <c r="G51" s="124">
        <v>715</v>
      </c>
      <c r="H51" s="124">
        <v>376.4</v>
      </c>
      <c r="I51" s="124">
        <v>530</v>
      </c>
      <c r="J51" s="124">
        <v>380</v>
      </c>
      <c r="K51" s="124">
        <v>1000</v>
      </c>
      <c r="L51" s="124">
        <v>1177.4000000000001</v>
      </c>
      <c r="M51" s="124">
        <v>709</v>
      </c>
      <c r="N51" s="124">
        <v>600</v>
      </c>
      <c r="O51" s="124">
        <v>2101</v>
      </c>
      <c r="P51" s="124">
        <v>3000</v>
      </c>
      <c r="Q51" s="124">
        <v>1745</v>
      </c>
    </row>
    <row r="52" spans="2:17" x14ac:dyDescent="0.25">
      <c r="B52" s="123" t="s">
        <v>19</v>
      </c>
      <c r="C52" s="124"/>
      <c r="D52" s="124" t="s">
        <v>106</v>
      </c>
      <c r="E52" s="124">
        <v>810</v>
      </c>
      <c r="F52" s="124">
        <v>1533</v>
      </c>
      <c r="G52" s="124">
        <v>1795</v>
      </c>
      <c r="H52" s="124">
        <v>2651</v>
      </c>
      <c r="I52" s="124">
        <v>2785</v>
      </c>
      <c r="J52" s="124">
        <v>3582</v>
      </c>
      <c r="K52" s="124">
        <v>3532</v>
      </c>
      <c r="L52" s="124">
        <v>4746</v>
      </c>
      <c r="M52" s="124">
        <v>3275</v>
      </c>
      <c r="N52" s="124">
        <v>3099</v>
      </c>
      <c r="O52" s="124">
        <v>2350</v>
      </c>
      <c r="P52" s="124">
        <v>2572</v>
      </c>
      <c r="Q52" s="124">
        <v>658</v>
      </c>
    </row>
    <row r="53" spans="2:17" x14ac:dyDescent="0.25">
      <c r="B53" s="123" t="s">
        <v>19</v>
      </c>
      <c r="C53" s="124"/>
      <c r="D53" s="124" t="s">
        <v>107</v>
      </c>
      <c r="E53" s="124">
        <v>82.5</v>
      </c>
      <c r="F53" s="124">
        <v>389</v>
      </c>
      <c r="G53" s="124">
        <v>714</v>
      </c>
      <c r="H53" s="124">
        <v>375.4</v>
      </c>
      <c r="I53" s="124">
        <v>529</v>
      </c>
      <c r="J53" s="124">
        <v>379</v>
      </c>
      <c r="K53" s="124">
        <v>999</v>
      </c>
      <c r="L53" s="124">
        <v>1176.4000000000001</v>
      </c>
      <c r="M53" s="124">
        <v>708</v>
      </c>
      <c r="N53" s="124">
        <v>599</v>
      </c>
      <c r="O53" s="124">
        <v>2100</v>
      </c>
      <c r="P53" s="124">
        <v>2999</v>
      </c>
      <c r="Q53" s="124">
        <v>1744</v>
      </c>
    </row>
    <row r="54" spans="2:17" x14ac:dyDescent="0.25">
      <c r="B54" s="123" t="s">
        <v>19</v>
      </c>
      <c r="C54" s="124"/>
      <c r="D54" s="124" t="s">
        <v>108</v>
      </c>
      <c r="E54" s="124">
        <v>5.5</v>
      </c>
      <c r="F54" s="124">
        <v>7.8000000000000007</v>
      </c>
      <c r="G54" s="124">
        <v>8.1</v>
      </c>
      <c r="H54" s="124">
        <v>9.68</v>
      </c>
      <c r="I54" s="124">
        <v>15.75</v>
      </c>
      <c r="J54" s="124">
        <v>17.399999999999999</v>
      </c>
      <c r="K54" s="124">
        <v>17</v>
      </c>
      <c r="L54" s="124">
        <v>17</v>
      </c>
      <c r="M54" s="124">
        <v>22.3</v>
      </c>
      <c r="N54" s="124">
        <v>18.2</v>
      </c>
      <c r="O54" s="124">
        <v>46.78</v>
      </c>
      <c r="P54" s="124">
        <v>63.994999999999997</v>
      </c>
      <c r="Q54" s="124">
        <v>94.5</v>
      </c>
    </row>
    <row r="55" spans="2:17" x14ac:dyDescent="0.25">
      <c r="B55" s="245"/>
      <c r="C55" s="130"/>
      <c r="D55" s="130"/>
      <c r="E55" s="130"/>
      <c r="F55" s="130"/>
      <c r="G55" s="130"/>
      <c r="H55" s="130"/>
      <c r="I55" s="130"/>
      <c r="J55" s="130"/>
      <c r="K55" s="130"/>
      <c r="L55" s="130"/>
      <c r="M55" s="130"/>
      <c r="N55" s="130"/>
      <c r="O55" s="130"/>
      <c r="P55" s="130"/>
      <c r="Q55" s="130"/>
    </row>
    <row r="57" spans="2:17" ht="13" x14ac:dyDescent="0.25">
      <c r="B57" s="26" t="s">
        <v>113</v>
      </c>
      <c r="C57" s="106"/>
      <c r="D57" s="106" t="s">
        <v>114</v>
      </c>
      <c r="E57" s="106">
        <v>2010</v>
      </c>
      <c r="F57" s="106"/>
      <c r="G57" s="106">
        <v>12</v>
      </c>
      <c r="H57" s="106"/>
      <c r="I57" s="106">
        <v>14</v>
      </c>
      <c r="J57" s="106"/>
      <c r="K57" s="106">
        <v>16</v>
      </c>
      <c r="L57" s="106"/>
      <c r="M57" s="106">
        <v>18</v>
      </c>
      <c r="N57" s="106"/>
      <c r="O57" s="106">
        <v>20</v>
      </c>
      <c r="P57" s="106"/>
      <c r="Q57" s="106" t="s">
        <v>111</v>
      </c>
    </row>
    <row r="58" spans="2:17" x14ac:dyDescent="0.25">
      <c r="B58" s="123"/>
      <c r="C58" s="124"/>
      <c r="D58" s="124" t="s">
        <v>98</v>
      </c>
      <c r="E58" s="126">
        <f>E44</f>
        <v>1</v>
      </c>
      <c r="F58" s="126">
        <f t="shared" ref="F58:Q58" si="0">F44</f>
        <v>1</v>
      </c>
      <c r="G58" s="126">
        <f t="shared" si="0"/>
        <v>1</v>
      </c>
      <c r="H58" s="126">
        <f t="shared" si="0"/>
        <v>1</v>
      </c>
      <c r="I58" s="126">
        <f t="shared" si="0"/>
        <v>1</v>
      </c>
      <c r="J58" s="126">
        <f t="shared" si="0"/>
        <v>1</v>
      </c>
      <c r="K58" s="126">
        <f t="shared" si="0"/>
        <v>1</v>
      </c>
      <c r="L58" s="126">
        <f t="shared" si="0"/>
        <v>1</v>
      </c>
      <c r="M58" s="126">
        <f t="shared" si="0"/>
        <v>1</v>
      </c>
      <c r="N58" s="126">
        <f t="shared" si="0"/>
        <v>1</v>
      </c>
      <c r="O58" s="126">
        <f t="shared" si="0"/>
        <v>1</v>
      </c>
      <c r="P58" s="126">
        <f t="shared" si="0"/>
        <v>1</v>
      </c>
      <c r="Q58" s="126">
        <f t="shared" si="0"/>
        <v>1</v>
      </c>
    </row>
    <row r="59" spans="2:17" x14ac:dyDescent="0.25">
      <c r="B59" s="123" t="s">
        <v>125</v>
      </c>
      <c r="C59" s="124"/>
      <c r="D59" s="124" t="s">
        <v>123</v>
      </c>
      <c r="E59" s="126">
        <f>E46-E44</f>
        <v>0.7</v>
      </c>
      <c r="F59" s="126">
        <f t="shared" ref="F59:Q59" si="1">F46-F44</f>
        <v>1</v>
      </c>
      <c r="G59" s="126">
        <f t="shared" si="1"/>
        <v>0.89999999999999991</v>
      </c>
      <c r="H59" s="126">
        <f t="shared" si="1"/>
        <v>0.82000000000000006</v>
      </c>
      <c r="I59" s="126">
        <f t="shared" si="1"/>
        <v>1</v>
      </c>
      <c r="J59" s="126">
        <f t="shared" si="1"/>
        <v>1.6</v>
      </c>
      <c r="K59" s="126">
        <f t="shared" si="1"/>
        <v>2</v>
      </c>
      <c r="L59" s="126">
        <f t="shared" si="1"/>
        <v>2</v>
      </c>
      <c r="M59" s="126">
        <f t="shared" si="1"/>
        <v>1.7000000000000002</v>
      </c>
      <c r="N59" s="126">
        <f t="shared" si="1"/>
        <v>1.6800000000000002</v>
      </c>
      <c r="O59" s="126">
        <f t="shared" si="1"/>
        <v>2.2200000000000002</v>
      </c>
      <c r="P59" s="126">
        <f t="shared" si="1"/>
        <v>3.0049999999999999</v>
      </c>
      <c r="Q59" s="126">
        <f t="shared" si="1"/>
        <v>4.5</v>
      </c>
    </row>
    <row r="60" spans="2:17" x14ac:dyDescent="0.25">
      <c r="B60" s="123" t="s">
        <v>127</v>
      </c>
      <c r="C60" s="124"/>
      <c r="D60" s="124" t="s">
        <v>112</v>
      </c>
      <c r="E60" s="126">
        <f>E49-E45</f>
        <v>6.2</v>
      </c>
      <c r="F60" s="126">
        <f t="shared" ref="F60:Q60" si="2">F49-F45</f>
        <v>8.7000000000000011</v>
      </c>
      <c r="G60" s="126">
        <f t="shared" si="2"/>
        <v>8.8000000000000007</v>
      </c>
      <c r="H60" s="126">
        <f t="shared" si="2"/>
        <v>10.3</v>
      </c>
      <c r="I60" s="126">
        <f t="shared" si="2"/>
        <v>16.504000000000001</v>
      </c>
      <c r="J60" s="126">
        <f t="shared" si="2"/>
        <v>18.446999999999999</v>
      </c>
      <c r="K60" s="126">
        <f t="shared" si="2"/>
        <v>18.2</v>
      </c>
      <c r="L60" s="126">
        <f t="shared" si="2"/>
        <v>18.2</v>
      </c>
      <c r="M60" s="126">
        <f t="shared" si="2"/>
        <v>23.31</v>
      </c>
      <c r="N60" s="126">
        <f t="shared" si="2"/>
        <v>19.079999999999998</v>
      </c>
      <c r="O60" s="126">
        <f t="shared" si="2"/>
        <v>48</v>
      </c>
      <c r="P60" s="126">
        <f t="shared" si="2"/>
        <v>65.599999999999994</v>
      </c>
      <c r="Q60" s="126">
        <f t="shared" si="2"/>
        <v>97.5</v>
      </c>
    </row>
    <row r="61" spans="2:17" x14ac:dyDescent="0.25">
      <c r="B61" s="123" t="s">
        <v>126</v>
      </c>
      <c r="C61" s="124"/>
      <c r="D61" s="124" t="s">
        <v>128</v>
      </c>
      <c r="E61" s="126">
        <f>E51-E49</f>
        <v>76.3</v>
      </c>
      <c r="F61" s="126">
        <f t="shared" ref="F61:Q61" si="3">F51-F49</f>
        <v>380.2</v>
      </c>
      <c r="G61" s="126">
        <f t="shared" si="3"/>
        <v>705</v>
      </c>
      <c r="H61" s="126">
        <f t="shared" si="3"/>
        <v>364.9</v>
      </c>
      <c r="I61" s="126">
        <f t="shared" si="3"/>
        <v>512.25</v>
      </c>
      <c r="J61" s="126">
        <f t="shared" si="3"/>
        <v>360</v>
      </c>
      <c r="K61" s="126">
        <f t="shared" si="3"/>
        <v>980</v>
      </c>
      <c r="L61" s="126">
        <f t="shared" si="3"/>
        <v>1157.4000000000001</v>
      </c>
      <c r="M61" s="126">
        <f t="shared" si="3"/>
        <v>684</v>
      </c>
      <c r="N61" s="126">
        <f t="shared" si="3"/>
        <v>579.12</v>
      </c>
      <c r="O61" s="126">
        <f t="shared" si="3"/>
        <v>2051</v>
      </c>
      <c r="P61" s="126">
        <f t="shared" si="3"/>
        <v>2932</v>
      </c>
      <c r="Q61" s="126">
        <f t="shared" si="3"/>
        <v>1645</v>
      </c>
    </row>
    <row r="62" spans="2:17" x14ac:dyDescent="0.25">
      <c r="B62" s="245"/>
      <c r="C62" s="130"/>
      <c r="D62" s="130"/>
      <c r="E62" s="130"/>
      <c r="F62" s="130"/>
      <c r="G62" s="130"/>
      <c r="H62" s="130"/>
      <c r="I62" s="130"/>
      <c r="J62" s="130"/>
      <c r="K62" s="130"/>
      <c r="L62" s="130"/>
      <c r="M62" s="130"/>
      <c r="N62" s="130"/>
      <c r="O62" s="130"/>
      <c r="P62" s="130"/>
      <c r="Q62" s="130"/>
    </row>
    <row r="65" spans="2:17" ht="20" x14ac:dyDescent="0.25">
      <c r="B65" s="25" t="s">
        <v>332</v>
      </c>
      <c r="C65" s="105"/>
      <c r="D65" s="105"/>
      <c r="E65" s="105"/>
      <c r="F65" s="105"/>
      <c r="G65" s="105"/>
      <c r="H65" s="105"/>
      <c r="I65" s="105"/>
      <c r="J65" s="105"/>
      <c r="K65" s="105"/>
      <c r="L65" s="105"/>
      <c r="M65" s="105"/>
      <c r="N65" s="105"/>
      <c r="O65" s="105"/>
      <c r="P65" s="105"/>
      <c r="Q65" s="105"/>
    </row>
    <row r="66" spans="2:17" ht="13" x14ac:dyDescent="0.25">
      <c r="B66" s="26" t="s">
        <v>129</v>
      </c>
      <c r="C66" s="106"/>
      <c r="D66" s="106"/>
      <c r="E66" s="106"/>
      <c r="F66" s="106"/>
      <c r="G66" s="106"/>
      <c r="H66" s="106"/>
      <c r="I66" s="106"/>
      <c r="J66" s="106"/>
      <c r="K66" s="106"/>
      <c r="L66" s="106"/>
      <c r="M66" s="106"/>
      <c r="N66" s="106"/>
      <c r="O66" s="106"/>
      <c r="P66" s="106"/>
      <c r="Q66" s="106"/>
    </row>
    <row r="67" spans="2:17" ht="13" x14ac:dyDescent="0.25">
      <c r="B67" s="112" t="s">
        <v>97</v>
      </c>
      <c r="C67" s="113"/>
      <c r="D67" s="113" t="s">
        <v>114</v>
      </c>
      <c r="E67" s="113">
        <v>2010</v>
      </c>
      <c r="F67" s="113">
        <v>2011</v>
      </c>
      <c r="G67" s="113">
        <v>2012</v>
      </c>
      <c r="H67" s="113">
        <v>2013</v>
      </c>
      <c r="I67" s="113">
        <v>2014</v>
      </c>
      <c r="J67" s="113">
        <v>2015</v>
      </c>
      <c r="K67" s="113">
        <v>2016</v>
      </c>
      <c r="L67" s="113">
        <v>2017</v>
      </c>
      <c r="M67" s="113">
        <v>2018</v>
      </c>
      <c r="N67" s="113">
        <v>2019</v>
      </c>
      <c r="O67" s="113">
        <v>2020</v>
      </c>
      <c r="P67" s="113">
        <v>2021</v>
      </c>
      <c r="Q67" s="113">
        <v>2022</v>
      </c>
    </row>
    <row r="68" spans="2:17" x14ac:dyDescent="0.25">
      <c r="B68" s="123" t="s">
        <v>19</v>
      </c>
      <c r="C68" s="124" t="s">
        <v>34</v>
      </c>
      <c r="D68" s="124"/>
      <c r="E68" s="124">
        <v>1.35</v>
      </c>
      <c r="F68" s="124" t="e">
        <v>#N/A</v>
      </c>
      <c r="G68" s="124">
        <v>1.125</v>
      </c>
      <c r="H68" s="124">
        <v>43.2</v>
      </c>
      <c r="I68" s="124">
        <v>3.1</v>
      </c>
      <c r="J68" s="124">
        <v>8.25</v>
      </c>
      <c r="K68" s="124">
        <v>4.8849999999999998</v>
      </c>
      <c r="L68" s="124">
        <v>30</v>
      </c>
      <c r="M68" s="124">
        <v>5.73</v>
      </c>
      <c r="N68" s="124">
        <v>5.8</v>
      </c>
      <c r="O68" s="124">
        <v>5.88</v>
      </c>
      <c r="P68" s="124">
        <v>5.88</v>
      </c>
      <c r="Q68" s="124">
        <v>5.88</v>
      </c>
    </row>
    <row r="69" spans="2:17" x14ac:dyDescent="0.25">
      <c r="B69" s="123" t="s">
        <v>19</v>
      </c>
      <c r="C69" s="124" t="s">
        <v>31</v>
      </c>
      <c r="D69" s="124"/>
      <c r="E69" s="124">
        <v>5</v>
      </c>
      <c r="F69" s="124">
        <v>9.8000000000000007</v>
      </c>
      <c r="G69" s="124">
        <v>10</v>
      </c>
      <c r="H69" s="124">
        <v>20</v>
      </c>
      <c r="I69" s="124">
        <v>20</v>
      </c>
      <c r="J69" s="124">
        <v>20</v>
      </c>
      <c r="K69" s="124">
        <v>20</v>
      </c>
      <c r="L69" s="124">
        <v>10</v>
      </c>
      <c r="M69" s="124">
        <v>10</v>
      </c>
      <c r="N69" s="124">
        <v>6.27</v>
      </c>
      <c r="O69" s="124">
        <v>50</v>
      </c>
      <c r="P69" s="124">
        <v>50</v>
      </c>
      <c r="Q69" s="124">
        <v>49.765000000000001</v>
      </c>
    </row>
    <row r="70" spans="2:17" x14ac:dyDescent="0.25">
      <c r="B70" s="123" t="s">
        <v>19</v>
      </c>
      <c r="C70" s="124" t="s">
        <v>70</v>
      </c>
      <c r="D70" s="124"/>
      <c r="E70" s="124">
        <v>4.5</v>
      </c>
      <c r="F70" s="124">
        <v>6.5</v>
      </c>
      <c r="G70" s="124">
        <v>4.0999999999999996</v>
      </c>
      <c r="H70" s="124">
        <v>3.8</v>
      </c>
      <c r="I70" s="124">
        <v>4.2</v>
      </c>
      <c r="J70" s="124">
        <v>3.2</v>
      </c>
      <c r="K70" s="124">
        <v>3.7</v>
      </c>
      <c r="L70" s="124">
        <v>4.5999999999999996</v>
      </c>
      <c r="M70" s="124">
        <v>2.9</v>
      </c>
      <c r="N70" s="124">
        <v>6.5</v>
      </c>
      <c r="O70" s="124">
        <v>7.85</v>
      </c>
      <c r="P70" s="124">
        <v>9.0350000000000001</v>
      </c>
      <c r="Q70" s="124">
        <v>4.7750000000000004</v>
      </c>
    </row>
    <row r="71" spans="2:17" x14ac:dyDescent="0.25">
      <c r="B71" s="123" t="s">
        <v>19</v>
      </c>
      <c r="C71" s="124" t="s">
        <v>32</v>
      </c>
      <c r="D71" s="124"/>
      <c r="E71" s="124">
        <v>2</v>
      </c>
      <c r="F71" s="124">
        <v>5</v>
      </c>
      <c r="G71" s="124">
        <v>5</v>
      </c>
      <c r="H71" s="124">
        <v>2.5</v>
      </c>
      <c r="I71" s="124">
        <v>5.0999999999999996</v>
      </c>
      <c r="J71" s="124">
        <v>6</v>
      </c>
      <c r="K71" s="124">
        <v>5</v>
      </c>
      <c r="L71" s="124">
        <v>20</v>
      </c>
      <c r="M71" s="124">
        <v>9.15</v>
      </c>
      <c r="N71" s="124">
        <v>13.5</v>
      </c>
      <c r="O71" s="124">
        <v>8</v>
      </c>
      <c r="P71" s="124">
        <v>15.725</v>
      </c>
      <c r="Q71" s="124">
        <v>75</v>
      </c>
    </row>
    <row r="72" spans="2:17" x14ac:dyDescent="0.25">
      <c r="B72" s="123" t="s">
        <v>19</v>
      </c>
      <c r="C72" s="124" t="s">
        <v>33</v>
      </c>
      <c r="D72" s="124"/>
      <c r="E72" s="125">
        <v>1.1599999999999999</v>
      </c>
      <c r="F72" s="125">
        <v>1.5</v>
      </c>
      <c r="G72" s="125">
        <v>1.83</v>
      </c>
      <c r="H72" s="125">
        <v>1.89</v>
      </c>
      <c r="I72" s="125">
        <v>1.99</v>
      </c>
      <c r="J72" s="125">
        <v>2.06</v>
      </c>
      <c r="K72" s="125">
        <v>2.3199999999999998</v>
      </c>
      <c r="L72" s="125">
        <v>2.4300000000000002</v>
      </c>
      <c r="M72" s="125">
        <v>2.4300000000000002</v>
      </c>
      <c r="N72" s="125">
        <v>2.68</v>
      </c>
      <c r="O72" s="125">
        <v>2.39</v>
      </c>
      <c r="P72" s="125">
        <v>3.2</v>
      </c>
      <c r="Q72" s="125">
        <v>2.4249999999999998</v>
      </c>
    </row>
    <row r="73" spans="2:17" x14ac:dyDescent="0.25">
      <c r="B73" s="123" t="s">
        <v>19</v>
      </c>
      <c r="C73" s="124" t="s">
        <v>67</v>
      </c>
      <c r="D73" s="124"/>
      <c r="E73" s="124">
        <v>5</v>
      </c>
      <c r="F73" s="124">
        <v>4.5999999999999996</v>
      </c>
      <c r="G73" s="124">
        <v>5</v>
      </c>
      <c r="H73" s="124">
        <v>7</v>
      </c>
      <c r="I73" s="124">
        <v>10</v>
      </c>
      <c r="J73" s="124">
        <v>5</v>
      </c>
      <c r="K73" s="124">
        <v>5</v>
      </c>
      <c r="L73" s="124">
        <v>5</v>
      </c>
      <c r="M73" s="124">
        <v>4.75</v>
      </c>
      <c r="N73" s="124">
        <v>5.2</v>
      </c>
      <c r="O73" s="124">
        <v>8.2949999999999999</v>
      </c>
      <c r="P73" s="124">
        <v>19.2</v>
      </c>
      <c r="Q73" s="124">
        <v>49.95</v>
      </c>
    </row>
    <row r="74" spans="2:17" x14ac:dyDescent="0.25">
      <c r="B74" s="123" t="s">
        <v>19</v>
      </c>
      <c r="C74" s="124" t="s">
        <v>36</v>
      </c>
      <c r="D74" s="124"/>
      <c r="E74" s="124">
        <v>2</v>
      </c>
      <c r="F74" s="124">
        <v>2.9</v>
      </c>
      <c r="G74" s="124">
        <v>3.06</v>
      </c>
      <c r="H74" s="124">
        <v>5</v>
      </c>
      <c r="I74" s="124">
        <v>5.52</v>
      </c>
      <c r="J74" s="124">
        <v>6.5</v>
      </c>
      <c r="K74" s="124">
        <v>6.9</v>
      </c>
      <c r="L74" s="124">
        <v>6.8</v>
      </c>
      <c r="M74" s="124">
        <v>5.9</v>
      </c>
      <c r="N74" s="124">
        <v>6.5</v>
      </c>
      <c r="O74" s="124">
        <v>7.49</v>
      </c>
      <c r="P74" s="124">
        <v>6.7</v>
      </c>
      <c r="Q74" s="124">
        <v>11.66</v>
      </c>
    </row>
    <row r="75" spans="2:17" x14ac:dyDescent="0.25">
      <c r="B75" s="123" t="s">
        <v>19</v>
      </c>
      <c r="C75" s="124" t="s">
        <v>72</v>
      </c>
      <c r="D75" s="124"/>
      <c r="E75" s="124">
        <v>3.3</v>
      </c>
      <c r="F75" s="124">
        <v>2.8499999999999996</v>
      </c>
      <c r="G75" s="124">
        <v>2.2999999999999998</v>
      </c>
      <c r="H75" s="124">
        <v>4.5</v>
      </c>
      <c r="I75" s="124">
        <v>2.95</v>
      </c>
      <c r="J75" s="124" t="e">
        <v>#N/A</v>
      </c>
      <c r="K75" s="124" t="e">
        <v>#N/A</v>
      </c>
      <c r="L75" s="124">
        <v>3.9</v>
      </c>
      <c r="M75" s="124">
        <v>42</v>
      </c>
      <c r="N75" s="124">
        <v>49.88</v>
      </c>
      <c r="O75" s="124">
        <v>30.4</v>
      </c>
      <c r="P75" s="124">
        <v>22</v>
      </c>
      <c r="Q75" s="124">
        <v>49.75</v>
      </c>
    </row>
    <row r="76" spans="2:17" x14ac:dyDescent="0.25">
      <c r="B76" s="123" t="s">
        <v>19</v>
      </c>
      <c r="C76" s="124" t="s">
        <v>71</v>
      </c>
      <c r="D76" s="124"/>
      <c r="E76" s="124">
        <v>5.85</v>
      </c>
      <c r="F76" s="124">
        <v>4</v>
      </c>
      <c r="G76" s="124">
        <v>6.2</v>
      </c>
      <c r="H76" s="124">
        <v>4.8849999999999998</v>
      </c>
      <c r="I76" s="124">
        <v>7.0250000000000004</v>
      </c>
      <c r="J76" s="124">
        <v>4.5999999999999996</v>
      </c>
      <c r="K76" s="124">
        <v>4.4000000000000004</v>
      </c>
      <c r="L76" s="124">
        <v>5</v>
      </c>
      <c r="M76" s="124">
        <v>4.32</v>
      </c>
      <c r="N76" s="124">
        <v>4.41</v>
      </c>
      <c r="O76" s="124">
        <v>4.99</v>
      </c>
      <c r="P76" s="124">
        <v>5</v>
      </c>
      <c r="Q76" s="124">
        <v>5</v>
      </c>
    </row>
    <row r="77" spans="2:17" x14ac:dyDescent="0.25">
      <c r="B77" s="123" t="s">
        <v>19</v>
      </c>
      <c r="C77" s="124" t="s">
        <v>37</v>
      </c>
      <c r="D77" s="124"/>
      <c r="E77" s="124">
        <v>1</v>
      </c>
      <c r="F77" s="124">
        <v>1</v>
      </c>
      <c r="G77" s="124">
        <v>1.5</v>
      </c>
      <c r="H77" s="124">
        <v>3.0680000000000001</v>
      </c>
      <c r="I77" s="124">
        <v>1.1000000000000001</v>
      </c>
      <c r="J77" s="124">
        <v>37.200000000000003</v>
      </c>
      <c r="K77" s="124">
        <v>38.422499999999999</v>
      </c>
      <c r="L77" s="124">
        <v>35.161999999999999</v>
      </c>
      <c r="M77" s="124">
        <v>34.628999999999998</v>
      </c>
      <c r="N77" s="124">
        <v>5.3</v>
      </c>
      <c r="O77" s="124">
        <v>41.795999999999999</v>
      </c>
      <c r="P77" s="124">
        <v>50</v>
      </c>
      <c r="Q77" s="124">
        <v>49.5</v>
      </c>
    </row>
    <row r="78" spans="2:17" x14ac:dyDescent="0.25">
      <c r="B78" s="123" t="s">
        <v>19</v>
      </c>
      <c r="C78" s="124" t="s">
        <v>92</v>
      </c>
      <c r="D78" s="124"/>
      <c r="E78" s="124" t="e">
        <v>#N/A</v>
      </c>
      <c r="F78" s="124">
        <v>1.2</v>
      </c>
      <c r="G78" s="124">
        <v>32.5</v>
      </c>
      <c r="H78" s="124">
        <v>44</v>
      </c>
      <c r="I78" s="124">
        <v>82.5</v>
      </c>
      <c r="J78" s="124">
        <v>41.797000000000004</v>
      </c>
      <c r="K78" s="124">
        <v>84.25</v>
      </c>
      <c r="L78" s="124" t="e">
        <v>#N/A</v>
      </c>
      <c r="M78" s="124">
        <v>78</v>
      </c>
      <c r="N78" s="124">
        <v>55</v>
      </c>
      <c r="O78" s="124">
        <v>35</v>
      </c>
      <c r="P78" s="124">
        <v>10</v>
      </c>
      <c r="Q78" s="124">
        <v>49.684999999999995</v>
      </c>
    </row>
    <row r="79" spans="2:17" x14ac:dyDescent="0.25">
      <c r="B79" s="245"/>
      <c r="C79" s="130"/>
      <c r="D79" s="130"/>
      <c r="E79" s="130"/>
      <c r="F79" s="130"/>
      <c r="G79" s="130"/>
      <c r="H79" s="130"/>
      <c r="I79" s="130"/>
      <c r="J79" s="130"/>
      <c r="K79" s="130"/>
      <c r="L79" s="130"/>
      <c r="M79" s="130"/>
      <c r="N79" s="130"/>
      <c r="O79" s="130"/>
      <c r="P79" s="130"/>
      <c r="Q79" s="130"/>
    </row>
  </sheetData>
  <conditionalFormatting sqref="B44:Q54">
    <cfRule type="expression" dxfId="83" priority="5" stopIfTrue="1">
      <formula>MOD(ROW(),2)=1</formula>
    </cfRule>
    <cfRule type="expression" dxfId="82" priority="21" stopIfTrue="1">
      <formula>MOD(ROW(),2)=0</formula>
    </cfRule>
  </conditionalFormatting>
  <conditionalFormatting sqref="B58:Q61">
    <cfRule type="expression" dxfId="81" priority="7" stopIfTrue="1">
      <formula>MOD(ROW(),2)=1</formula>
    </cfRule>
    <cfRule type="expression" dxfId="80" priority="9" stopIfTrue="1">
      <formula>MOD(ROW(),2)=0</formula>
    </cfRule>
  </conditionalFormatting>
  <conditionalFormatting sqref="B68:Q78">
    <cfRule type="expression" dxfId="79" priority="1" stopIfTrue="1">
      <formula>MOD(ROW(),2)=1</formula>
    </cfRule>
    <cfRule type="expression" dxfId="78" priority="3" stopIfTrue="1">
      <formula>MOD(ROW(),2)=0</formula>
    </cfRule>
  </conditionalFormatting>
  <hyperlinks>
    <hyperlink ref="A6" location="rng_Cover_Copyright" display="Subject to terms and conditions" xr:uid="{00000000-0004-0000-1100-000000000000}"/>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0"/>
  <dimension ref="A1:X56"/>
  <sheetViews>
    <sheetView showGridLines="0" showRowColHeaders="0" zoomScaleNormal="100" workbookViewId="0">
      <selection activeCell="B42" sqref="B42:C42"/>
    </sheetView>
  </sheetViews>
  <sheetFormatPr defaultColWidth="9.08984375" defaultRowHeight="14" x14ac:dyDescent="0.3"/>
  <cols>
    <col min="1" max="1" width="10.6328125" style="127" customWidth="1"/>
    <col min="2" max="4" width="9.08984375" style="127"/>
    <col min="5" max="5" width="9.54296875" style="127" bestFit="1" customWidth="1"/>
    <col min="6" max="8" width="9.36328125" style="127" bestFit="1" customWidth="1"/>
    <col min="9" max="9" width="16.08984375" style="127" customWidth="1"/>
    <col min="10" max="10" width="16.54296875" style="127" customWidth="1"/>
    <col min="11" max="11" width="18.08984375" style="127" customWidth="1"/>
    <col min="12" max="12" width="9.36328125" style="127" bestFit="1" customWidth="1"/>
    <col min="13" max="13" width="9.54296875" style="127" bestFit="1" customWidth="1"/>
    <col min="14" max="14" width="9.36328125" style="127" bestFit="1" customWidth="1"/>
    <col min="15" max="16" width="9.54296875" style="127" bestFit="1" customWidth="1"/>
    <col min="17" max="17" width="11.453125" style="127" bestFit="1" customWidth="1"/>
    <col min="18" max="25" width="9.54296875" style="127" bestFit="1" customWidth="1"/>
    <col min="26" max="16384" width="9.08984375" style="127"/>
  </cols>
  <sheetData>
    <row r="1" spans="1:6" s="25" customFormat="1" ht="38.15" customHeight="1" x14ac:dyDescent="0.25">
      <c r="F1" s="25" t="s">
        <v>337</v>
      </c>
    </row>
    <row r="2" spans="1:6" customFormat="1" ht="12.5" x14ac:dyDescent="0.25"/>
    <row r="3" spans="1:6" customFormat="1" x14ac:dyDescent="0.3">
      <c r="A3" s="98" t="s">
        <v>46</v>
      </c>
      <c r="B3" s="20" t="s">
        <v>337</v>
      </c>
      <c r="E3" s="21"/>
      <c r="F3" s="21"/>
    </row>
    <row r="4" spans="1:6" customFormat="1" ht="13" x14ac:dyDescent="0.3">
      <c r="A4" s="98" t="s">
        <v>47</v>
      </c>
      <c r="B4" s="22" t="s">
        <v>129</v>
      </c>
      <c r="E4" s="21"/>
    </row>
    <row r="5" spans="1:6" customFormat="1" ht="13" x14ac:dyDescent="0.3">
      <c r="A5" s="98" t="s">
        <v>48</v>
      </c>
      <c r="B5" s="22" t="s">
        <v>130</v>
      </c>
    </row>
    <row r="6" spans="1:6" customFormat="1" ht="12.5" x14ac:dyDescent="0.25">
      <c r="A6" s="99" t="s">
        <v>0</v>
      </c>
    </row>
    <row r="41" spans="2:24" ht="20" x14ac:dyDescent="0.3">
      <c r="B41" s="25" t="s">
        <v>338</v>
      </c>
      <c r="C41" s="105"/>
      <c r="D41" s="105"/>
      <c r="E41" s="105"/>
      <c r="F41" s="105"/>
      <c r="G41" s="105"/>
      <c r="H41" s="105"/>
      <c r="I41" s="105"/>
      <c r="J41" s="105"/>
      <c r="K41" s="105"/>
      <c r="L41" s="105"/>
      <c r="M41" s="105"/>
      <c r="N41" s="105"/>
      <c r="O41" s="105"/>
      <c r="P41" s="105"/>
      <c r="Q41" s="105"/>
      <c r="R41" s="105"/>
      <c r="S41" s="105"/>
      <c r="T41" s="105"/>
      <c r="U41" s="105"/>
      <c r="V41" s="105"/>
    </row>
    <row r="42" spans="2:24" x14ac:dyDescent="0.3">
      <c r="B42" s="26" t="s">
        <v>129</v>
      </c>
      <c r="C42" s="106">
        <v>2002</v>
      </c>
      <c r="D42" s="106"/>
      <c r="E42" s="106"/>
      <c r="F42" s="189" t="s">
        <v>132</v>
      </c>
      <c r="G42" s="106"/>
      <c r="H42" s="106"/>
      <c r="I42" s="106"/>
      <c r="J42" s="106"/>
      <c r="K42" s="106">
        <v>2010</v>
      </c>
      <c r="L42" s="106"/>
      <c r="M42" s="106">
        <v>12</v>
      </c>
      <c r="N42" s="106"/>
      <c r="O42" s="106">
        <v>14</v>
      </c>
      <c r="P42" s="106"/>
      <c r="Q42" s="106">
        <v>16</v>
      </c>
      <c r="R42" s="106"/>
      <c r="S42" s="106">
        <v>18</v>
      </c>
      <c r="T42" s="106"/>
      <c r="U42" s="106"/>
      <c r="V42" s="106">
        <v>21</v>
      </c>
    </row>
    <row r="43" spans="2:24" x14ac:dyDescent="0.3">
      <c r="B43" s="112" t="s">
        <v>131</v>
      </c>
      <c r="C43" s="113">
        <v>2002</v>
      </c>
      <c r="D43" s="113">
        <v>2003</v>
      </c>
      <c r="E43" s="113">
        <v>2004</v>
      </c>
      <c r="F43" s="250">
        <v>2005</v>
      </c>
      <c r="G43" s="113">
        <v>2006</v>
      </c>
      <c r="H43" s="113">
        <v>2007</v>
      </c>
      <c r="I43" s="113">
        <v>2008</v>
      </c>
      <c r="J43" s="113">
        <v>2009</v>
      </c>
      <c r="K43" s="113">
        <v>2010</v>
      </c>
      <c r="L43" s="113">
        <v>2011</v>
      </c>
      <c r="M43" s="113">
        <v>2012</v>
      </c>
      <c r="N43" s="113">
        <v>2013</v>
      </c>
      <c r="O43" s="113">
        <v>2014</v>
      </c>
      <c r="P43" s="113">
        <v>2015</v>
      </c>
      <c r="Q43" s="113">
        <v>2016</v>
      </c>
      <c r="R43" s="113">
        <v>2017</v>
      </c>
      <c r="S43" s="113">
        <v>2018</v>
      </c>
      <c r="T43" s="113">
        <v>2019</v>
      </c>
      <c r="U43" s="113">
        <v>2020</v>
      </c>
      <c r="V43" s="113">
        <v>2021</v>
      </c>
    </row>
    <row r="44" spans="2:24" x14ac:dyDescent="0.3">
      <c r="B44" s="187" t="s">
        <v>98</v>
      </c>
      <c r="C44" s="188">
        <v>1.3</v>
      </c>
      <c r="D44" s="188">
        <v>1.3</v>
      </c>
      <c r="E44" s="188">
        <v>1.2972972972972974</v>
      </c>
      <c r="F44" s="188">
        <v>1</v>
      </c>
      <c r="G44" s="188">
        <v>0.85</v>
      </c>
      <c r="H44" s="188">
        <v>3.7096774193548385E-2</v>
      </c>
      <c r="I44" s="188">
        <v>0.33333333333333331</v>
      </c>
      <c r="J44" s="188">
        <v>1</v>
      </c>
      <c r="K44" s="188">
        <v>1</v>
      </c>
      <c r="L44" s="188">
        <v>1</v>
      </c>
      <c r="M44" s="188">
        <v>1</v>
      </c>
      <c r="N44" s="188">
        <v>0.2</v>
      </c>
      <c r="O44" s="188">
        <v>1.25</v>
      </c>
      <c r="P44" s="188">
        <v>1</v>
      </c>
      <c r="Q44" s="188">
        <v>0.25641025641025639</v>
      </c>
      <c r="R44" s="188">
        <v>1.5</v>
      </c>
      <c r="S44" s="188">
        <v>1.6666666666666667</v>
      </c>
      <c r="T44" s="188">
        <v>0.12592592592592591</v>
      </c>
      <c r="U44" s="188">
        <v>2</v>
      </c>
      <c r="V44" s="188">
        <v>1.345</v>
      </c>
    </row>
    <row r="45" spans="2:24" x14ac:dyDescent="0.3">
      <c r="B45" s="187" t="s">
        <v>100</v>
      </c>
      <c r="C45" s="188">
        <v>1.35</v>
      </c>
      <c r="D45" s="188">
        <v>1.496031746031746</v>
      </c>
      <c r="E45" s="188">
        <v>1.6500000000000001</v>
      </c>
      <c r="F45" s="188">
        <v>1.65</v>
      </c>
      <c r="G45" s="188">
        <v>1.8</v>
      </c>
      <c r="H45" s="188">
        <v>1.6632231404958677</v>
      </c>
      <c r="I45" s="188">
        <v>1.5</v>
      </c>
      <c r="J45" s="188">
        <v>1.5</v>
      </c>
      <c r="K45" s="188">
        <v>1.65</v>
      </c>
      <c r="L45" s="188">
        <v>1.8038340336134455</v>
      </c>
      <c r="M45" s="188">
        <v>2</v>
      </c>
      <c r="N45" s="188">
        <v>2</v>
      </c>
      <c r="O45" s="188">
        <v>2</v>
      </c>
      <c r="P45" s="188">
        <v>2</v>
      </c>
      <c r="Q45" s="188">
        <v>2</v>
      </c>
      <c r="R45" s="188">
        <v>2.1</v>
      </c>
      <c r="S45" s="188">
        <v>2.4750000000000001</v>
      </c>
      <c r="T45" s="188">
        <v>2.7625000000000002</v>
      </c>
      <c r="U45" s="188">
        <v>3.3</v>
      </c>
      <c r="V45" s="188">
        <v>3.4650431034482754</v>
      </c>
      <c r="X45" s="128"/>
    </row>
    <row r="46" spans="2:24" x14ac:dyDescent="0.3">
      <c r="B46" s="187" t="s">
        <v>102</v>
      </c>
      <c r="C46" s="188">
        <v>1.9711187214611874</v>
      </c>
      <c r="D46" s="188">
        <v>1.7914016587026971</v>
      </c>
      <c r="E46" s="188">
        <v>1.8856764190734852</v>
      </c>
      <c r="F46" s="188">
        <v>1.9073319947681961</v>
      </c>
      <c r="G46" s="188">
        <v>2.0904433536296101</v>
      </c>
      <c r="H46" s="188">
        <v>2.0710742068645906</v>
      </c>
      <c r="I46" s="188">
        <v>1.984439638755896</v>
      </c>
      <c r="J46" s="188">
        <v>1.9466170932837603</v>
      </c>
      <c r="K46" s="188">
        <v>2.0226872657199637</v>
      </c>
      <c r="L46" s="188">
        <v>2.150674734356143</v>
      </c>
      <c r="M46" s="188">
        <v>2.2604466333850337</v>
      </c>
      <c r="N46" s="188">
        <v>2.4019892374516276</v>
      </c>
      <c r="O46" s="188">
        <v>2.4989702294423055</v>
      </c>
      <c r="P46" s="188">
        <v>2.499107187720143</v>
      </c>
      <c r="Q46" s="188">
        <v>2.4835678681021514</v>
      </c>
      <c r="R46" s="188">
        <v>2.8384489580415528</v>
      </c>
      <c r="S46" s="188">
        <v>3.2177053008809939</v>
      </c>
      <c r="T46" s="188">
        <v>3.6295206157434778</v>
      </c>
      <c r="U46" s="188">
        <v>3.9557076670525322</v>
      </c>
      <c r="V46" s="188">
        <v>4.1635797619465826</v>
      </c>
      <c r="X46" s="128"/>
    </row>
    <row r="47" spans="2:24" x14ac:dyDescent="0.3">
      <c r="B47" s="187" t="s">
        <v>101</v>
      </c>
      <c r="C47" s="188">
        <v>2</v>
      </c>
      <c r="D47" s="188">
        <v>1.5</v>
      </c>
      <c r="E47" s="188">
        <v>1.9036144578313254</v>
      </c>
      <c r="F47" s="188">
        <v>2</v>
      </c>
      <c r="G47" s="188">
        <v>2</v>
      </c>
      <c r="H47" s="188">
        <v>2</v>
      </c>
      <c r="I47" s="188">
        <v>2</v>
      </c>
      <c r="J47" s="188">
        <v>2</v>
      </c>
      <c r="K47" s="188">
        <v>2</v>
      </c>
      <c r="L47" s="188">
        <v>2.0499999999999998</v>
      </c>
      <c r="M47" s="188">
        <v>2.1</v>
      </c>
      <c r="N47" s="188">
        <v>2.3000000000000003</v>
      </c>
      <c r="O47" s="188">
        <v>2.4</v>
      </c>
      <c r="P47" s="188">
        <v>2.2999999999999998</v>
      </c>
      <c r="Q47" s="188">
        <v>2.2075471698113209</v>
      </c>
      <c r="R47" s="188">
        <v>3</v>
      </c>
      <c r="S47" s="188">
        <v>3.4491379310344827</v>
      </c>
      <c r="T47" s="188">
        <v>3.625</v>
      </c>
      <c r="U47" s="188">
        <v>4.166666666666667</v>
      </c>
      <c r="V47" s="188">
        <v>4.2</v>
      </c>
      <c r="X47" s="128"/>
    </row>
    <row r="48" spans="2:24" x14ac:dyDescent="0.3">
      <c r="B48" s="187" t="s">
        <v>103</v>
      </c>
      <c r="C48" s="188">
        <v>2.5</v>
      </c>
      <c r="D48" s="188">
        <v>2.15</v>
      </c>
      <c r="E48" s="188">
        <v>2</v>
      </c>
      <c r="F48" s="188">
        <v>2</v>
      </c>
      <c r="G48" s="188">
        <v>2.5</v>
      </c>
      <c r="H48" s="188">
        <v>2.2999999999999998</v>
      </c>
      <c r="I48" s="188">
        <v>2.2513157894736842</v>
      </c>
      <c r="J48" s="188">
        <v>2.1</v>
      </c>
      <c r="K48" s="188">
        <v>2.2999999999999998</v>
      </c>
      <c r="L48" s="188">
        <v>2.5</v>
      </c>
      <c r="M48" s="188">
        <v>2.5</v>
      </c>
      <c r="N48" s="188">
        <v>3</v>
      </c>
      <c r="O48" s="188">
        <v>3</v>
      </c>
      <c r="P48" s="188">
        <v>3</v>
      </c>
      <c r="Q48" s="188">
        <v>3</v>
      </c>
      <c r="R48" s="188">
        <v>3.45979020979021</v>
      </c>
      <c r="S48" s="188">
        <v>3.6</v>
      </c>
      <c r="T48" s="188">
        <v>4.2</v>
      </c>
      <c r="U48" s="188">
        <v>4.5</v>
      </c>
      <c r="V48" s="188">
        <v>5.0250000000000004</v>
      </c>
      <c r="X48" s="128"/>
    </row>
    <row r="49" spans="2:24" x14ac:dyDescent="0.3">
      <c r="B49" s="187" t="s">
        <v>105</v>
      </c>
      <c r="C49" s="188">
        <v>2.5</v>
      </c>
      <c r="D49" s="188">
        <v>3.4117647058823528</v>
      </c>
      <c r="E49" s="188">
        <v>3</v>
      </c>
      <c r="F49" s="188">
        <v>3</v>
      </c>
      <c r="G49" s="188">
        <v>3.2</v>
      </c>
      <c r="H49" s="188">
        <v>7.58</v>
      </c>
      <c r="I49" s="188">
        <v>3</v>
      </c>
      <c r="J49" s="188">
        <v>5</v>
      </c>
      <c r="K49" s="188">
        <v>3.4</v>
      </c>
      <c r="L49" s="188">
        <v>3.4000000000000004</v>
      </c>
      <c r="M49" s="188">
        <v>4.5</v>
      </c>
      <c r="N49" s="188">
        <v>5</v>
      </c>
      <c r="O49" s="188">
        <v>6</v>
      </c>
      <c r="P49" s="188">
        <v>8</v>
      </c>
      <c r="Q49" s="188">
        <v>4.5</v>
      </c>
      <c r="R49" s="188">
        <v>4.5</v>
      </c>
      <c r="S49" s="188">
        <v>4.5</v>
      </c>
      <c r="T49" s="188">
        <v>6.6</v>
      </c>
      <c r="U49" s="188">
        <v>7.58</v>
      </c>
      <c r="V49" s="188">
        <v>6.2</v>
      </c>
      <c r="X49" s="128"/>
    </row>
    <row r="50" spans="2:24" x14ac:dyDescent="0.3">
      <c r="B50" s="251" t="s">
        <v>133</v>
      </c>
      <c r="C50" s="252">
        <v>1.1499999999999999</v>
      </c>
      <c r="D50" s="252">
        <v>0.65396825396825387</v>
      </c>
      <c r="E50" s="252">
        <v>0.34999999999999987</v>
      </c>
      <c r="F50" s="252">
        <v>0.35000000000000009</v>
      </c>
      <c r="G50" s="252">
        <v>0.7</v>
      </c>
      <c r="H50" s="252">
        <v>0.6367768595041321</v>
      </c>
      <c r="I50" s="252">
        <v>0.75131578947368416</v>
      </c>
      <c r="J50" s="252">
        <v>0.60000000000000009</v>
      </c>
      <c r="K50" s="252">
        <v>0.64999999999999991</v>
      </c>
      <c r="L50" s="252">
        <v>0.69616596638655448</v>
      </c>
      <c r="M50" s="252">
        <v>0.5</v>
      </c>
      <c r="N50" s="252">
        <v>1</v>
      </c>
      <c r="O50" s="252">
        <v>1</v>
      </c>
      <c r="P50" s="252">
        <v>1</v>
      </c>
      <c r="Q50" s="252">
        <v>1</v>
      </c>
      <c r="R50" s="252">
        <v>1.3597902097902099</v>
      </c>
      <c r="S50" s="252">
        <v>1.125</v>
      </c>
      <c r="T50" s="252">
        <v>1.4375</v>
      </c>
      <c r="U50" s="252">
        <v>1.2000000000000002</v>
      </c>
      <c r="V50" s="252">
        <v>1.559956896551725</v>
      </c>
      <c r="X50" s="128"/>
    </row>
    <row r="51" spans="2:24" x14ac:dyDescent="0.3">
      <c r="B51" s="246" t="s">
        <v>134</v>
      </c>
      <c r="C51" s="248">
        <v>-2.5</v>
      </c>
      <c r="D51" s="248">
        <v>-2.15</v>
      </c>
      <c r="E51" s="248">
        <v>-2</v>
      </c>
      <c r="F51" s="248">
        <v>-2</v>
      </c>
      <c r="G51" s="248">
        <v>-2.5</v>
      </c>
      <c r="H51" s="248">
        <v>-2.2999999999999998</v>
      </c>
      <c r="I51" s="248">
        <v>-2.2513157894736842</v>
      </c>
      <c r="J51" s="248">
        <v>-2.1</v>
      </c>
      <c r="K51" s="248">
        <v>-2.2999999999999998</v>
      </c>
      <c r="L51" s="248">
        <v>-2.5</v>
      </c>
      <c r="M51" s="248">
        <v>-2.5</v>
      </c>
      <c r="N51" s="248">
        <v>-3</v>
      </c>
      <c r="O51" s="248">
        <v>-3</v>
      </c>
      <c r="P51" s="248">
        <v>-3</v>
      </c>
      <c r="Q51" s="248">
        <v>-3</v>
      </c>
      <c r="R51" s="248">
        <v>-3.45979020979021</v>
      </c>
      <c r="S51" s="248">
        <v>-3.6</v>
      </c>
      <c r="T51" s="248">
        <v>-4.2</v>
      </c>
      <c r="U51" s="248">
        <v>-4.5</v>
      </c>
      <c r="V51" s="248">
        <v>-5.0250000000000004</v>
      </c>
      <c r="X51" s="128"/>
    </row>
    <row r="52" spans="2:24" x14ac:dyDescent="0.3">
      <c r="B52" s="246" t="s">
        <v>135</v>
      </c>
      <c r="C52" s="248">
        <v>1.2</v>
      </c>
      <c r="D52" s="248">
        <v>2.1117647058823525</v>
      </c>
      <c r="E52" s="248">
        <v>1.7027027027027026</v>
      </c>
      <c r="F52" s="248">
        <v>2</v>
      </c>
      <c r="G52" s="248">
        <v>2.35</v>
      </c>
      <c r="H52" s="248">
        <v>7.5429032258064517</v>
      </c>
      <c r="I52" s="248">
        <v>2.6666666666666665</v>
      </c>
      <c r="J52" s="248">
        <v>4</v>
      </c>
      <c r="K52" s="248">
        <v>2.4</v>
      </c>
      <c r="L52" s="248">
        <v>2.4000000000000004</v>
      </c>
      <c r="M52" s="248">
        <v>3.5</v>
      </c>
      <c r="N52" s="248">
        <v>4.8</v>
      </c>
      <c r="O52" s="248">
        <v>4.75</v>
      </c>
      <c r="P52" s="248">
        <v>7</v>
      </c>
      <c r="Q52" s="248">
        <v>4.2435897435897436</v>
      </c>
      <c r="R52" s="248">
        <v>3</v>
      </c>
      <c r="S52" s="248">
        <v>2.833333333333333</v>
      </c>
      <c r="T52" s="248">
        <v>6.4740740740740739</v>
      </c>
      <c r="U52" s="248">
        <v>5.58</v>
      </c>
      <c r="V52" s="248">
        <v>4.8550000000000004</v>
      </c>
      <c r="X52" s="128"/>
    </row>
    <row r="53" spans="2:24" x14ac:dyDescent="0.3">
      <c r="B53" s="253" t="s">
        <v>136</v>
      </c>
      <c r="C53" s="254">
        <v>449.8</v>
      </c>
      <c r="D53" s="254">
        <v>1244.0999999999999</v>
      </c>
      <c r="E53" s="254">
        <v>1926.9</v>
      </c>
      <c r="F53" s="254">
        <v>5099.87</v>
      </c>
      <c r="G53" s="254">
        <v>5186.5</v>
      </c>
      <c r="H53" s="254">
        <v>17123.249999999996</v>
      </c>
      <c r="I53" s="254">
        <v>13624.619999999997</v>
      </c>
      <c r="J53" s="254">
        <v>9500.02</v>
      </c>
      <c r="K53" s="254">
        <v>12754.199999999995</v>
      </c>
      <c r="L53" s="254">
        <v>9252.8499999999985</v>
      </c>
      <c r="M53" s="254">
        <v>8763.1500000000015</v>
      </c>
      <c r="N53" s="254">
        <v>11379.580000000002</v>
      </c>
      <c r="O53" s="254">
        <v>12848.009999999997</v>
      </c>
      <c r="P53" s="254">
        <v>17315.18</v>
      </c>
      <c r="Q53" s="254">
        <v>19406.550000000007</v>
      </c>
      <c r="R53" s="254">
        <v>20728.610000000008</v>
      </c>
      <c r="S53" s="254">
        <v>23297.9</v>
      </c>
      <c r="T53" s="254">
        <v>24284.839999999997</v>
      </c>
      <c r="U53" s="254">
        <v>23327.020000000011</v>
      </c>
      <c r="V53" s="254">
        <v>18020.069999999992</v>
      </c>
      <c r="X53" s="128"/>
    </row>
    <row r="54" spans="2:24" x14ac:dyDescent="0.3">
      <c r="B54" s="187" t="s">
        <v>137</v>
      </c>
      <c r="C54" s="188">
        <v>230</v>
      </c>
      <c r="D54" s="188">
        <v>764</v>
      </c>
      <c r="E54" s="188">
        <v>1072</v>
      </c>
      <c r="F54" s="188">
        <v>2561</v>
      </c>
      <c r="G54" s="188">
        <v>2514</v>
      </c>
      <c r="H54" s="188">
        <v>8778</v>
      </c>
      <c r="I54" s="188">
        <v>7575</v>
      </c>
      <c r="J54" s="188">
        <v>4890</v>
      </c>
      <c r="K54" s="188">
        <v>6343</v>
      </c>
      <c r="L54" s="188">
        <v>4180</v>
      </c>
      <c r="M54" s="188">
        <v>3973</v>
      </c>
      <c r="N54" s="188">
        <v>5022</v>
      </c>
      <c r="O54" s="188">
        <v>5465</v>
      </c>
      <c r="P54" s="188">
        <v>7436</v>
      </c>
      <c r="Q54" s="188">
        <v>8218</v>
      </c>
      <c r="R54" s="188">
        <v>7765</v>
      </c>
      <c r="S54" s="188">
        <v>7751</v>
      </c>
      <c r="T54" s="188">
        <v>7341</v>
      </c>
      <c r="U54" s="188">
        <v>5516</v>
      </c>
      <c r="V54" s="188">
        <v>4260</v>
      </c>
      <c r="X54" s="128"/>
    </row>
    <row r="55" spans="2:24" x14ac:dyDescent="0.3">
      <c r="B55" s="187" t="s">
        <v>138</v>
      </c>
      <c r="C55" s="188">
        <v>12</v>
      </c>
      <c r="D55" s="188">
        <v>17</v>
      </c>
      <c r="E55" s="188">
        <v>30</v>
      </c>
      <c r="F55" s="188">
        <v>43</v>
      </c>
      <c r="G55" s="188">
        <v>52</v>
      </c>
      <c r="H55" s="188">
        <v>126</v>
      </c>
      <c r="I55" s="188">
        <v>132</v>
      </c>
      <c r="J55" s="188">
        <v>111</v>
      </c>
      <c r="K55" s="188">
        <v>161</v>
      </c>
      <c r="L55" s="188">
        <v>126</v>
      </c>
      <c r="M55" s="188">
        <v>133</v>
      </c>
      <c r="N55" s="188">
        <v>139</v>
      </c>
      <c r="O55" s="188">
        <v>221</v>
      </c>
      <c r="P55" s="188">
        <v>217</v>
      </c>
      <c r="Q55" s="188">
        <v>265</v>
      </c>
      <c r="R55" s="188">
        <v>228</v>
      </c>
      <c r="S55" s="188">
        <v>246</v>
      </c>
      <c r="T55" s="188">
        <v>188</v>
      </c>
      <c r="U55" s="188">
        <v>221</v>
      </c>
      <c r="V55" s="188">
        <v>158</v>
      </c>
      <c r="X55" s="128"/>
    </row>
    <row r="56" spans="2:24" x14ac:dyDescent="0.3">
      <c r="B56" s="247"/>
      <c r="C56" s="249"/>
      <c r="D56" s="249"/>
      <c r="E56" s="249"/>
      <c r="F56" s="249"/>
      <c r="G56" s="249"/>
      <c r="H56" s="249"/>
      <c r="I56" s="249"/>
      <c r="J56" s="249"/>
      <c r="K56" s="249"/>
      <c r="L56" s="249"/>
      <c r="M56" s="249"/>
      <c r="N56" s="249"/>
      <c r="O56" s="249"/>
      <c r="P56" s="249"/>
      <c r="Q56" s="249"/>
      <c r="R56" s="249"/>
      <c r="S56" s="249"/>
      <c r="T56" s="249"/>
      <c r="U56" s="249"/>
      <c r="V56" s="249"/>
      <c r="X56" s="128"/>
    </row>
  </sheetData>
  <conditionalFormatting sqref="B44:V55">
    <cfRule type="expression" dxfId="77" priority="1" stopIfTrue="1">
      <formula>MOD(ROW(),2)=1</formula>
    </cfRule>
    <cfRule type="expression" dxfId="76" priority="3" stopIfTrue="1">
      <formula>MOD(ROW(),2)=0</formula>
    </cfRule>
  </conditionalFormatting>
  <hyperlinks>
    <hyperlink ref="A6" location="rng_Cover_Copyright" display="Subject to terms and conditions" xr:uid="{00000000-0004-0000-1200-000000000000}"/>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dimension ref="A1:U79"/>
  <sheetViews>
    <sheetView showGridLines="0" showRowColHeaders="0" zoomScaleNormal="100" workbookViewId="0">
      <selection activeCell="S35" sqref="S35"/>
    </sheetView>
  </sheetViews>
  <sheetFormatPr defaultColWidth="9.08984375" defaultRowHeight="12.5" x14ac:dyDescent="0.25"/>
  <cols>
    <col min="1" max="1" width="10.6328125" style="119" customWidth="1"/>
    <col min="2" max="16384" width="9.08984375" style="119"/>
  </cols>
  <sheetData>
    <row r="1" spans="1:6" s="25" customFormat="1" ht="38.15" customHeight="1" x14ac:dyDescent="0.25">
      <c r="F1" s="25" t="s">
        <v>117</v>
      </c>
    </row>
    <row r="3" spans="1:6" ht="14" x14ac:dyDescent="0.3">
      <c r="A3" s="120" t="s">
        <v>46</v>
      </c>
      <c r="B3" s="121" t="s">
        <v>117</v>
      </c>
    </row>
    <row r="4" spans="1:6" ht="13" x14ac:dyDescent="0.3">
      <c r="A4" s="120" t="s">
        <v>47</v>
      </c>
      <c r="B4" s="122" t="s">
        <v>129</v>
      </c>
    </row>
    <row r="5" spans="1:6" ht="13" x14ac:dyDescent="0.3">
      <c r="A5" s="120" t="s">
        <v>48</v>
      </c>
      <c r="B5" s="122" t="s">
        <v>115</v>
      </c>
    </row>
    <row r="6" spans="1:6" x14ac:dyDescent="0.25">
      <c r="A6" s="99" t="s">
        <v>0</v>
      </c>
    </row>
    <row r="31" spans="18:21" x14ac:dyDescent="0.25">
      <c r="R31" s="132"/>
      <c r="S31" s="132"/>
      <c r="T31" s="132"/>
      <c r="U31" s="132"/>
    </row>
    <row r="32" spans="18:21" x14ac:dyDescent="0.25">
      <c r="R32" s="132"/>
      <c r="S32" s="132"/>
      <c r="T32" s="132"/>
      <c r="U32" s="132"/>
    </row>
    <row r="33" spans="2:21" x14ac:dyDescent="0.25">
      <c r="R33" s="132"/>
      <c r="S33" s="132"/>
      <c r="T33" s="132"/>
      <c r="U33" s="132"/>
    </row>
    <row r="34" spans="2:21" x14ac:dyDescent="0.25">
      <c r="R34" s="132"/>
      <c r="S34" s="132"/>
      <c r="T34" s="132"/>
      <c r="U34" s="132"/>
    </row>
    <row r="35" spans="2:21" x14ac:dyDescent="0.25">
      <c r="R35" s="132"/>
      <c r="S35" s="132"/>
      <c r="T35" s="132"/>
      <c r="U35" s="132"/>
    </row>
    <row r="36" spans="2:21" x14ac:dyDescent="0.25">
      <c r="R36" s="132"/>
      <c r="S36" s="132"/>
      <c r="T36" s="132"/>
      <c r="U36" s="132"/>
    </row>
    <row r="37" spans="2:21" x14ac:dyDescent="0.25">
      <c r="R37" s="132"/>
      <c r="S37" s="132"/>
      <c r="T37" s="132"/>
      <c r="U37" s="132"/>
    </row>
    <row r="38" spans="2:21" x14ac:dyDescent="0.25">
      <c r="R38" s="132"/>
      <c r="S38" s="132"/>
      <c r="T38" s="132"/>
      <c r="U38" s="132"/>
    </row>
    <row r="39" spans="2:21" x14ac:dyDescent="0.25">
      <c r="R39" s="132"/>
      <c r="S39" s="132"/>
      <c r="T39" s="132"/>
      <c r="U39" s="132"/>
    </row>
    <row r="40" spans="2:21" x14ac:dyDescent="0.25">
      <c r="R40" s="132"/>
      <c r="S40" s="132"/>
      <c r="T40" s="132"/>
      <c r="U40" s="132"/>
    </row>
    <row r="41" spans="2:21" ht="20" x14ac:dyDescent="0.25">
      <c r="B41" s="25" t="s">
        <v>334</v>
      </c>
      <c r="C41" s="105"/>
      <c r="D41" s="105"/>
      <c r="E41" s="105"/>
      <c r="F41" s="105"/>
      <c r="G41" s="105"/>
      <c r="H41" s="105"/>
      <c r="I41" s="105"/>
      <c r="J41" s="105"/>
      <c r="K41" s="105"/>
      <c r="L41" s="105"/>
      <c r="M41" s="105"/>
      <c r="N41" s="105"/>
      <c r="O41" s="105"/>
      <c r="P41" s="105"/>
      <c r="Q41" s="105"/>
      <c r="R41" s="132"/>
      <c r="S41" s="132"/>
      <c r="T41" s="132"/>
      <c r="U41" s="132"/>
    </row>
    <row r="42" spans="2:21" ht="13" x14ac:dyDescent="0.25">
      <c r="B42" s="26" t="s">
        <v>129</v>
      </c>
      <c r="C42" s="106"/>
      <c r="D42" s="106"/>
      <c r="E42" s="106" t="s">
        <v>110</v>
      </c>
      <c r="F42" s="106"/>
      <c r="G42" s="106"/>
      <c r="H42" s="106"/>
      <c r="I42" s="106"/>
      <c r="J42" s="106"/>
      <c r="K42" s="106"/>
      <c r="L42" s="106"/>
      <c r="M42" s="106"/>
      <c r="N42" s="106"/>
      <c r="O42" s="106"/>
      <c r="P42" s="106"/>
      <c r="Q42" s="106"/>
      <c r="R42" s="132"/>
      <c r="S42" s="132"/>
      <c r="T42" s="132"/>
      <c r="U42" s="132"/>
    </row>
    <row r="43" spans="2:21" ht="13" x14ac:dyDescent="0.25">
      <c r="B43" s="112" t="s">
        <v>97</v>
      </c>
      <c r="C43" s="113"/>
      <c r="D43" s="113" t="s">
        <v>114</v>
      </c>
      <c r="E43" s="113">
        <v>2010</v>
      </c>
      <c r="F43" s="113">
        <v>2011</v>
      </c>
      <c r="G43" s="113">
        <v>2012</v>
      </c>
      <c r="H43" s="113">
        <v>2013</v>
      </c>
      <c r="I43" s="113">
        <v>2014</v>
      </c>
      <c r="J43" s="113">
        <v>2015</v>
      </c>
      <c r="K43" s="113">
        <v>2016</v>
      </c>
      <c r="L43" s="113">
        <v>2017</v>
      </c>
      <c r="M43" s="113">
        <v>2018</v>
      </c>
      <c r="N43" s="113">
        <v>2019</v>
      </c>
      <c r="O43" s="113">
        <v>2020</v>
      </c>
      <c r="P43" s="113">
        <v>2021</v>
      </c>
      <c r="Q43" s="113">
        <v>2022</v>
      </c>
      <c r="R43" s="132"/>
      <c r="S43" s="132"/>
      <c r="T43" s="132"/>
      <c r="U43" s="132"/>
    </row>
    <row r="44" spans="2:21" x14ac:dyDescent="0.25">
      <c r="B44" s="123" t="s">
        <v>118</v>
      </c>
      <c r="C44" s="124"/>
      <c r="D44" s="124" t="s">
        <v>98</v>
      </c>
      <c r="E44" s="124">
        <v>1</v>
      </c>
      <c r="F44" s="124">
        <v>1</v>
      </c>
      <c r="G44" s="124">
        <v>1</v>
      </c>
      <c r="H44" s="124">
        <v>1.25</v>
      </c>
      <c r="I44" s="124">
        <v>1.5</v>
      </c>
      <c r="J44" s="124">
        <v>1</v>
      </c>
      <c r="K44" s="124">
        <v>1.1000000000000001</v>
      </c>
      <c r="L44" s="124">
        <v>1</v>
      </c>
      <c r="M44" s="124">
        <v>1.2</v>
      </c>
      <c r="N44" s="124">
        <v>1</v>
      </c>
      <c r="O44" s="124">
        <v>1.5</v>
      </c>
      <c r="P44" s="124">
        <v>1.98</v>
      </c>
      <c r="Q44" s="124">
        <v>3.6</v>
      </c>
      <c r="R44" s="132"/>
      <c r="S44" s="132"/>
      <c r="T44" s="132"/>
      <c r="U44" s="132"/>
    </row>
    <row r="45" spans="2:21" x14ac:dyDescent="0.25">
      <c r="B45" s="123" t="s">
        <v>118</v>
      </c>
      <c r="C45" s="124"/>
      <c r="D45" s="124" t="s">
        <v>99</v>
      </c>
      <c r="E45" s="124">
        <v>2.1</v>
      </c>
      <c r="F45" s="124">
        <v>1.6</v>
      </c>
      <c r="G45" s="124">
        <v>3.1550000000000007</v>
      </c>
      <c r="H45" s="124">
        <v>3.2</v>
      </c>
      <c r="I45" s="124">
        <v>3.2</v>
      </c>
      <c r="J45" s="124">
        <v>3</v>
      </c>
      <c r="K45" s="124">
        <v>2.7820000000000005</v>
      </c>
      <c r="L45" s="124">
        <v>2.4</v>
      </c>
      <c r="M45" s="124">
        <v>3.1</v>
      </c>
      <c r="N45" s="124">
        <v>6</v>
      </c>
      <c r="O45" s="124">
        <v>4.5</v>
      </c>
      <c r="P45" s="124">
        <v>8.4</v>
      </c>
      <c r="Q45" s="124">
        <v>18</v>
      </c>
      <c r="R45" s="132"/>
      <c r="S45" s="132"/>
      <c r="T45" s="132"/>
      <c r="U45" s="132"/>
    </row>
    <row r="46" spans="2:21" x14ac:dyDescent="0.25">
      <c r="B46" s="123" t="s">
        <v>118</v>
      </c>
      <c r="C46" s="124"/>
      <c r="D46" s="124" t="s">
        <v>100</v>
      </c>
      <c r="E46" s="124">
        <v>5</v>
      </c>
      <c r="F46" s="124">
        <v>4.2</v>
      </c>
      <c r="G46" s="124">
        <v>9</v>
      </c>
      <c r="H46" s="124">
        <v>10</v>
      </c>
      <c r="I46" s="124">
        <v>9</v>
      </c>
      <c r="J46" s="124">
        <v>7</v>
      </c>
      <c r="K46" s="124">
        <v>6.6</v>
      </c>
      <c r="L46" s="124">
        <v>7.05</v>
      </c>
      <c r="M46" s="124">
        <v>9.6</v>
      </c>
      <c r="N46" s="124">
        <v>13.8</v>
      </c>
      <c r="O46" s="124">
        <v>11.2</v>
      </c>
      <c r="P46" s="124">
        <v>19.5</v>
      </c>
      <c r="Q46" s="124">
        <v>31.5</v>
      </c>
      <c r="R46" s="132"/>
      <c r="S46" s="132"/>
      <c r="T46" s="132"/>
      <c r="U46" s="132"/>
    </row>
    <row r="47" spans="2:21" x14ac:dyDescent="0.25">
      <c r="B47" s="123" t="s">
        <v>118</v>
      </c>
      <c r="C47" s="124"/>
      <c r="D47" s="124" t="s">
        <v>101</v>
      </c>
      <c r="E47" s="124">
        <v>15.65</v>
      </c>
      <c r="F47" s="124">
        <v>15</v>
      </c>
      <c r="G47" s="124">
        <v>25.8</v>
      </c>
      <c r="H47" s="124">
        <v>25.85</v>
      </c>
      <c r="I47" s="124">
        <v>23.1</v>
      </c>
      <c r="J47" s="124">
        <v>18.899999999999999</v>
      </c>
      <c r="K47" s="124">
        <v>17</v>
      </c>
      <c r="L47" s="124">
        <v>20.844999999999999</v>
      </c>
      <c r="M47" s="124">
        <v>28.8</v>
      </c>
      <c r="N47" s="124">
        <v>42</v>
      </c>
      <c r="O47" s="124">
        <v>39</v>
      </c>
      <c r="P47" s="124">
        <v>39.6</v>
      </c>
      <c r="Q47" s="124">
        <v>52.825000000000003</v>
      </c>
      <c r="R47" s="132"/>
      <c r="S47" s="132"/>
      <c r="T47" s="132"/>
      <c r="U47" s="132"/>
    </row>
    <row r="48" spans="2:21" x14ac:dyDescent="0.25">
      <c r="B48" s="123" t="s">
        <v>118</v>
      </c>
      <c r="C48" s="124"/>
      <c r="D48" s="124" t="s">
        <v>102</v>
      </c>
      <c r="E48" s="125">
        <v>30.909952574525771</v>
      </c>
      <c r="F48" s="125">
        <v>26.643943758573361</v>
      </c>
      <c r="G48" s="125">
        <v>35.898324829931951</v>
      </c>
      <c r="H48" s="125">
        <v>39.138585810163001</v>
      </c>
      <c r="I48" s="125">
        <v>35.877881967213099</v>
      </c>
      <c r="J48" s="125">
        <v>34.953982152816444</v>
      </c>
      <c r="K48" s="125">
        <v>33.65869428571429</v>
      </c>
      <c r="L48" s="125">
        <v>39.036306249999903</v>
      </c>
      <c r="M48" s="125">
        <v>48.667999999999964</v>
      </c>
      <c r="N48" s="125">
        <v>61.675723007712143</v>
      </c>
      <c r="O48" s="125">
        <v>54.607356002775909</v>
      </c>
      <c r="P48" s="125">
        <v>72.976723716381414</v>
      </c>
      <c r="Q48" s="125">
        <v>139.74447619047609</v>
      </c>
      <c r="R48" s="132"/>
      <c r="S48" s="132"/>
      <c r="T48" s="132"/>
      <c r="U48" s="132"/>
    </row>
    <row r="49" spans="2:21" x14ac:dyDescent="0.25">
      <c r="B49" s="123" t="s">
        <v>118</v>
      </c>
      <c r="C49" s="124"/>
      <c r="D49" s="124" t="s">
        <v>103</v>
      </c>
      <c r="E49" s="124">
        <v>49.5</v>
      </c>
      <c r="F49" s="124">
        <v>49.075000000000003</v>
      </c>
      <c r="G49" s="124">
        <v>49.5</v>
      </c>
      <c r="H49" s="124">
        <v>49.5</v>
      </c>
      <c r="I49" s="124">
        <v>49.5</v>
      </c>
      <c r="J49" s="124">
        <v>49.5</v>
      </c>
      <c r="K49" s="124">
        <v>48.3</v>
      </c>
      <c r="L49" s="124">
        <v>50</v>
      </c>
      <c r="M49" s="124">
        <v>50.6</v>
      </c>
      <c r="N49" s="124">
        <v>72.723749999999995</v>
      </c>
      <c r="O49" s="124">
        <v>50.6</v>
      </c>
      <c r="P49" s="124">
        <v>70</v>
      </c>
      <c r="Q49" s="124">
        <v>194</v>
      </c>
      <c r="R49" s="132"/>
      <c r="S49" s="132"/>
      <c r="T49" s="132"/>
      <c r="U49" s="132"/>
    </row>
    <row r="50" spans="2:21" x14ac:dyDescent="0.25">
      <c r="B50" s="123" t="s">
        <v>118</v>
      </c>
      <c r="C50" s="124"/>
      <c r="D50" s="124" t="s">
        <v>104</v>
      </c>
      <c r="E50" s="124">
        <v>50</v>
      </c>
      <c r="F50" s="124">
        <v>50</v>
      </c>
      <c r="G50" s="124">
        <v>63.299999999999955</v>
      </c>
      <c r="H50" s="124">
        <v>69.720000000000013</v>
      </c>
      <c r="I50" s="124">
        <v>57.700000000000045</v>
      </c>
      <c r="J50" s="124">
        <v>76</v>
      </c>
      <c r="K50" s="124">
        <v>75</v>
      </c>
      <c r="L50" s="124">
        <v>99.5</v>
      </c>
      <c r="M50" s="124">
        <v>105.40000000000009</v>
      </c>
      <c r="N50" s="124">
        <v>150</v>
      </c>
      <c r="O50" s="124">
        <v>103.65999999999993</v>
      </c>
      <c r="P50" s="124">
        <v>166.88000000000017</v>
      </c>
      <c r="Q50" s="124">
        <v>348.00000000000011</v>
      </c>
      <c r="R50" s="132"/>
      <c r="S50" s="132"/>
      <c r="T50" s="132"/>
      <c r="U50" s="132"/>
    </row>
    <row r="51" spans="2:21" x14ac:dyDescent="0.25">
      <c r="B51" s="123" t="s">
        <v>118</v>
      </c>
      <c r="C51" s="124"/>
      <c r="D51" s="124" t="s">
        <v>105</v>
      </c>
      <c r="E51" s="124">
        <v>845</v>
      </c>
      <c r="F51" s="124">
        <v>300</v>
      </c>
      <c r="G51" s="124">
        <v>470</v>
      </c>
      <c r="H51" s="124">
        <v>502</v>
      </c>
      <c r="I51" s="124">
        <v>402</v>
      </c>
      <c r="J51" s="124">
        <v>300.3</v>
      </c>
      <c r="K51" s="124">
        <v>400</v>
      </c>
      <c r="L51" s="124">
        <v>644.4</v>
      </c>
      <c r="M51" s="124">
        <v>600</v>
      </c>
      <c r="N51" s="124">
        <v>1001.85</v>
      </c>
      <c r="O51" s="124">
        <v>1000</v>
      </c>
      <c r="P51" s="124">
        <v>2267.1</v>
      </c>
      <c r="Q51" s="124">
        <v>1750</v>
      </c>
      <c r="R51" s="132"/>
      <c r="S51" s="132"/>
      <c r="T51" s="132"/>
      <c r="U51" s="132"/>
    </row>
    <row r="52" spans="2:21" x14ac:dyDescent="0.25">
      <c r="B52" s="123" t="s">
        <v>118</v>
      </c>
      <c r="C52" s="124"/>
      <c r="D52" s="124" t="s">
        <v>106</v>
      </c>
      <c r="E52" s="124">
        <v>1476</v>
      </c>
      <c r="F52" s="124">
        <v>1458</v>
      </c>
      <c r="G52" s="124">
        <v>1176</v>
      </c>
      <c r="H52" s="124">
        <v>1043</v>
      </c>
      <c r="I52" s="124">
        <v>1525</v>
      </c>
      <c r="J52" s="124">
        <v>1793</v>
      </c>
      <c r="K52" s="124">
        <v>1750</v>
      </c>
      <c r="L52" s="124">
        <v>1600</v>
      </c>
      <c r="M52" s="124">
        <v>1325</v>
      </c>
      <c r="N52" s="124">
        <v>1556</v>
      </c>
      <c r="O52" s="124">
        <v>1441</v>
      </c>
      <c r="P52" s="124">
        <v>1227</v>
      </c>
      <c r="Q52" s="124">
        <v>210</v>
      </c>
      <c r="R52" s="132"/>
      <c r="S52" s="132"/>
      <c r="T52" s="132"/>
      <c r="U52" s="132"/>
    </row>
    <row r="53" spans="2:21" x14ac:dyDescent="0.25">
      <c r="B53" s="123" t="s">
        <v>118</v>
      </c>
      <c r="C53" s="124"/>
      <c r="D53" s="124" t="s">
        <v>107</v>
      </c>
      <c r="E53" s="124">
        <v>844</v>
      </c>
      <c r="F53" s="124">
        <v>299</v>
      </c>
      <c r="G53" s="124">
        <v>469</v>
      </c>
      <c r="H53" s="124">
        <v>500.75</v>
      </c>
      <c r="I53" s="124">
        <v>400.5</v>
      </c>
      <c r="J53" s="124">
        <v>299.3</v>
      </c>
      <c r="K53" s="124">
        <v>398.9</v>
      </c>
      <c r="L53" s="124">
        <v>643.4</v>
      </c>
      <c r="M53" s="124">
        <v>598.79999999999995</v>
      </c>
      <c r="N53" s="124">
        <v>1000.85</v>
      </c>
      <c r="O53" s="124">
        <v>998.5</v>
      </c>
      <c r="P53" s="124">
        <v>2265.12</v>
      </c>
      <c r="Q53" s="124">
        <v>1746.4</v>
      </c>
      <c r="R53" s="132"/>
      <c r="S53" s="132"/>
      <c r="T53" s="132"/>
      <c r="U53" s="132"/>
    </row>
    <row r="54" spans="2:21" x14ac:dyDescent="0.25">
      <c r="B54" s="123" t="s">
        <v>118</v>
      </c>
      <c r="C54" s="124"/>
      <c r="D54" s="124" t="s">
        <v>108</v>
      </c>
      <c r="E54" s="124">
        <v>44.5</v>
      </c>
      <c r="F54" s="124">
        <v>44.875</v>
      </c>
      <c r="G54" s="124">
        <v>40.5</v>
      </c>
      <c r="H54" s="124">
        <v>39.5</v>
      </c>
      <c r="I54" s="124">
        <v>40.5</v>
      </c>
      <c r="J54" s="124">
        <v>42.5</v>
      </c>
      <c r="K54" s="124">
        <v>41.699999999999996</v>
      </c>
      <c r="L54" s="124">
        <v>42.95</v>
      </c>
      <c r="M54" s="124">
        <v>41</v>
      </c>
      <c r="N54" s="124">
        <v>58.923749999999998</v>
      </c>
      <c r="O54" s="124">
        <v>39.400000000000006</v>
      </c>
      <c r="P54" s="124">
        <v>50.5</v>
      </c>
      <c r="Q54" s="124">
        <v>162.5</v>
      </c>
      <c r="R54" s="132"/>
      <c r="S54" s="132"/>
      <c r="T54" s="132"/>
      <c r="U54" s="132"/>
    </row>
    <row r="55" spans="2:21" x14ac:dyDescent="0.25">
      <c r="B55" s="245"/>
      <c r="C55" s="130"/>
      <c r="D55" s="130"/>
      <c r="E55" s="130"/>
      <c r="F55" s="130"/>
      <c r="G55" s="130"/>
      <c r="H55" s="130"/>
      <c r="I55" s="130"/>
      <c r="J55" s="130"/>
      <c r="K55" s="130"/>
      <c r="L55" s="130"/>
      <c r="M55" s="130"/>
      <c r="N55" s="130"/>
      <c r="O55" s="130"/>
      <c r="P55" s="130"/>
      <c r="Q55" s="130"/>
    </row>
    <row r="57" spans="2:21" ht="13" x14ac:dyDescent="0.25">
      <c r="B57" s="26" t="s">
        <v>113</v>
      </c>
      <c r="C57" s="106"/>
      <c r="D57" s="106" t="s">
        <v>114</v>
      </c>
      <c r="E57" s="106">
        <v>2010</v>
      </c>
      <c r="F57" s="106"/>
      <c r="G57" s="106">
        <v>12</v>
      </c>
      <c r="H57" s="106"/>
      <c r="I57" s="106">
        <v>14</v>
      </c>
      <c r="J57" s="106"/>
      <c r="K57" s="106">
        <v>16</v>
      </c>
      <c r="L57" s="106"/>
      <c r="M57" s="106">
        <v>18</v>
      </c>
      <c r="N57" s="106"/>
      <c r="O57" s="106">
        <v>20</v>
      </c>
      <c r="P57" s="106"/>
      <c r="Q57" s="106" t="s">
        <v>111</v>
      </c>
    </row>
    <row r="58" spans="2:21" x14ac:dyDescent="0.25">
      <c r="B58" s="123"/>
      <c r="C58" s="124"/>
      <c r="D58" s="124" t="s">
        <v>98</v>
      </c>
      <c r="E58" s="126">
        <f>E44</f>
        <v>1</v>
      </c>
      <c r="F58" s="126">
        <f t="shared" ref="F58:Q58" si="0">F44</f>
        <v>1</v>
      </c>
      <c r="G58" s="126">
        <f t="shared" si="0"/>
        <v>1</v>
      </c>
      <c r="H58" s="126">
        <f t="shared" si="0"/>
        <v>1.25</v>
      </c>
      <c r="I58" s="126">
        <f t="shared" si="0"/>
        <v>1.5</v>
      </c>
      <c r="J58" s="126">
        <f t="shared" si="0"/>
        <v>1</v>
      </c>
      <c r="K58" s="126">
        <f t="shared" si="0"/>
        <v>1.1000000000000001</v>
      </c>
      <c r="L58" s="126">
        <f t="shared" si="0"/>
        <v>1</v>
      </c>
      <c r="M58" s="126">
        <f t="shared" si="0"/>
        <v>1.2</v>
      </c>
      <c r="N58" s="126">
        <f t="shared" si="0"/>
        <v>1</v>
      </c>
      <c r="O58" s="126">
        <f t="shared" si="0"/>
        <v>1.5</v>
      </c>
      <c r="P58" s="126">
        <f t="shared" si="0"/>
        <v>1.98</v>
      </c>
      <c r="Q58" s="126">
        <f t="shared" si="0"/>
        <v>3.6</v>
      </c>
    </row>
    <row r="59" spans="2:21" x14ac:dyDescent="0.25">
      <c r="B59" s="123" t="s">
        <v>125</v>
      </c>
      <c r="C59" s="124"/>
      <c r="D59" s="124" t="s">
        <v>123</v>
      </c>
      <c r="E59" s="126">
        <f>E46-E44</f>
        <v>4</v>
      </c>
      <c r="F59" s="126">
        <f t="shared" ref="F59:Q59" si="1">F46-F44</f>
        <v>3.2</v>
      </c>
      <c r="G59" s="126">
        <f t="shared" si="1"/>
        <v>8</v>
      </c>
      <c r="H59" s="126">
        <f t="shared" si="1"/>
        <v>8.75</v>
      </c>
      <c r="I59" s="126">
        <f t="shared" si="1"/>
        <v>7.5</v>
      </c>
      <c r="J59" s="126">
        <f t="shared" si="1"/>
        <v>6</v>
      </c>
      <c r="K59" s="126">
        <f t="shared" si="1"/>
        <v>5.5</v>
      </c>
      <c r="L59" s="126">
        <f t="shared" si="1"/>
        <v>6.05</v>
      </c>
      <c r="M59" s="126">
        <f t="shared" si="1"/>
        <v>8.4</v>
      </c>
      <c r="N59" s="126">
        <f t="shared" si="1"/>
        <v>12.8</v>
      </c>
      <c r="O59" s="126">
        <f t="shared" si="1"/>
        <v>9.6999999999999993</v>
      </c>
      <c r="P59" s="126">
        <f t="shared" si="1"/>
        <v>17.52</v>
      </c>
      <c r="Q59" s="126">
        <f t="shared" si="1"/>
        <v>27.9</v>
      </c>
    </row>
    <row r="60" spans="2:21" x14ac:dyDescent="0.25">
      <c r="B60" s="123" t="s">
        <v>127</v>
      </c>
      <c r="C60" s="124"/>
      <c r="D60" s="124" t="s">
        <v>112</v>
      </c>
      <c r="E60" s="126">
        <f>E49-E45</f>
        <v>47.4</v>
      </c>
      <c r="F60" s="126">
        <f t="shared" ref="F60:Q60" si="2">F49-F45</f>
        <v>47.475000000000001</v>
      </c>
      <c r="G60" s="126">
        <f t="shared" si="2"/>
        <v>46.344999999999999</v>
      </c>
      <c r="H60" s="126">
        <f t="shared" si="2"/>
        <v>46.3</v>
      </c>
      <c r="I60" s="126">
        <f t="shared" si="2"/>
        <v>46.3</v>
      </c>
      <c r="J60" s="126">
        <f t="shared" si="2"/>
        <v>46.5</v>
      </c>
      <c r="K60" s="126">
        <f t="shared" si="2"/>
        <v>45.517999999999994</v>
      </c>
      <c r="L60" s="126">
        <f t="shared" si="2"/>
        <v>47.6</v>
      </c>
      <c r="M60" s="126">
        <f t="shared" si="2"/>
        <v>47.5</v>
      </c>
      <c r="N60" s="126">
        <f t="shared" si="2"/>
        <v>66.723749999999995</v>
      </c>
      <c r="O60" s="126">
        <f t="shared" si="2"/>
        <v>46.1</v>
      </c>
      <c r="P60" s="126">
        <f t="shared" si="2"/>
        <v>61.6</v>
      </c>
      <c r="Q60" s="126">
        <f t="shared" si="2"/>
        <v>176</v>
      </c>
    </row>
    <row r="61" spans="2:21" x14ac:dyDescent="0.25">
      <c r="B61" s="123" t="s">
        <v>126</v>
      </c>
      <c r="C61" s="124"/>
      <c r="D61" s="124" t="s">
        <v>128</v>
      </c>
      <c r="E61" s="126">
        <f>E51-E49</f>
        <v>795.5</v>
      </c>
      <c r="F61" s="126">
        <f t="shared" ref="F61:Q61" si="3">F51-F49</f>
        <v>250.92500000000001</v>
      </c>
      <c r="G61" s="126">
        <f t="shared" si="3"/>
        <v>420.5</v>
      </c>
      <c r="H61" s="126">
        <f t="shared" si="3"/>
        <v>452.5</v>
      </c>
      <c r="I61" s="126">
        <f t="shared" si="3"/>
        <v>352.5</v>
      </c>
      <c r="J61" s="126">
        <f t="shared" si="3"/>
        <v>250.8</v>
      </c>
      <c r="K61" s="126">
        <f t="shared" si="3"/>
        <v>351.7</v>
      </c>
      <c r="L61" s="126">
        <f t="shared" si="3"/>
        <v>594.4</v>
      </c>
      <c r="M61" s="126">
        <f t="shared" si="3"/>
        <v>549.4</v>
      </c>
      <c r="N61" s="126">
        <f t="shared" si="3"/>
        <v>929.12625000000003</v>
      </c>
      <c r="O61" s="126">
        <f t="shared" si="3"/>
        <v>949.4</v>
      </c>
      <c r="P61" s="126">
        <f t="shared" si="3"/>
        <v>2197.1</v>
      </c>
      <c r="Q61" s="126">
        <f t="shared" si="3"/>
        <v>1556</v>
      </c>
    </row>
    <row r="62" spans="2:21" x14ac:dyDescent="0.25">
      <c r="B62" s="245"/>
      <c r="C62" s="130"/>
      <c r="D62" s="130"/>
      <c r="E62" s="130"/>
      <c r="F62" s="130"/>
      <c r="G62" s="130"/>
      <c r="H62" s="130"/>
      <c r="I62" s="130"/>
      <c r="J62" s="130"/>
      <c r="K62" s="130"/>
      <c r="L62" s="130"/>
      <c r="M62" s="130"/>
      <c r="N62" s="130"/>
      <c r="O62" s="130"/>
      <c r="P62" s="130"/>
      <c r="Q62" s="130"/>
    </row>
    <row r="65" spans="2:17" ht="20" x14ac:dyDescent="0.25">
      <c r="B65" s="25" t="s">
        <v>332</v>
      </c>
      <c r="C65" s="105"/>
      <c r="D65" s="105"/>
      <c r="E65" s="105"/>
      <c r="F65" s="105"/>
      <c r="G65" s="105"/>
      <c r="H65" s="105"/>
      <c r="I65" s="105"/>
      <c r="J65" s="105"/>
      <c r="K65" s="105"/>
      <c r="L65" s="105"/>
      <c r="M65" s="105"/>
      <c r="N65" s="105"/>
      <c r="O65" s="105"/>
      <c r="P65" s="105"/>
      <c r="Q65" s="105"/>
    </row>
    <row r="66" spans="2:17" ht="13" x14ac:dyDescent="0.25">
      <c r="B66" s="26" t="s">
        <v>129</v>
      </c>
      <c r="C66" s="106"/>
      <c r="D66" s="106"/>
      <c r="E66" s="106"/>
      <c r="F66" s="106"/>
      <c r="G66" s="106"/>
      <c r="H66" s="106"/>
      <c r="I66" s="106"/>
      <c r="J66" s="106"/>
      <c r="K66" s="106"/>
      <c r="L66" s="106"/>
      <c r="M66" s="106"/>
      <c r="N66" s="106"/>
      <c r="O66" s="106"/>
      <c r="P66" s="106"/>
      <c r="Q66" s="106"/>
    </row>
    <row r="67" spans="2:17" ht="13" x14ac:dyDescent="0.25">
      <c r="B67" s="112" t="s">
        <v>97</v>
      </c>
      <c r="C67" s="113"/>
      <c r="D67" s="113" t="s">
        <v>114</v>
      </c>
      <c r="E67" s="113">
        <v>2010</v>
      </c>
      <c r="F67" s="113">
        <v>2011</v>
      </c>
      <c r="G67" s="113">
        <v>2012</v>
      </c>
      <c r="H67" s="113">
        <v>2013</v>
      </c>
      <c r="I67" s="113">
        <v>2014</v>
      </c>
      <c r="J67" s="113">
        <v>2015</v>
      </c>
      <c r="K67" s="113">
        <v>2016</v>
      </c>
      <c r="L67" s="113">
        <v>2017</v>
      </c>
      <c r="M67" s="113">
        <v>2018</v>
      </c>
      <c r="N67" s="113">
        <v>2019</v>
      </c>
      <c r="O67" s="113">
        <v>2020</v>
      </c>
      <c r="P67" s="113">
        <v>2021</v>
      </c>
      <c r="Q67" s="113">
        <v>2022</v>
      </c>
    </row>
    <row r="68" spans="2:17" x14ac:dyDescent="0.25">
      <c r="B68" s="123" t="s">
        <v>118</v>
      </c>
      <c r="C68" s="124" t="s">
        <v>34</v>
      </c>
      <c r="D68" s="124"/>
      <c r="E68" s="124">
        <v>48.3</v>
      </c>
      <c r="F68" s="124">
        <v>55</v>
      </c>
      <c r="G68" s="124">
        <v>131.19999999999999</v>
      </c>
      <c r="H68" s="124">
        <v>106.8</v>
      </c>
      <c r="I68" s="124">
        <v>6.15</v>
      </c>
      <c r="J68" s="124">
        <v>102.4</v>
      </c>
      <c r="K68" s="124">
        <v>100.8</v>
      </c>
      <c r="L68" s="124">
        <v>116.1</v>
      </c>
      <c r="M68" s="124">
        <v>133.19999999999999</v>
      </c>
      <c r="N68" s="124">
        <v>152.94999999999999</v>
      </c>
      <c r="O68" s="124">
        <v>12</v>
      </c>
      <c r="P68" s="124">
        <v>180.6</v>
      </c>
      <c r="Q68" s="124">
        <v>686.7</v>
      </c>
    </row>
    <row r="69" spans="2:17" x14ac:dyDescent="0.25">
      <c r="B69" s="123" t="s">
        <v>118</v>
      </c>
      <c r="C69" s="124" t="s">
        <v>31</v>
      </c>
      <c r="D69" s="124"/>
      <c r="E69" s="124">
        <v>49.5</v>
      </c>
      <c r="F69" s="124">
        <v>49.5</v>
      </c>
      <c r="G69" s="124">
        <v>49.5</v>
      </c>
      <c r="H69" s="124">
        <v>49.5</v>
      </c>
      <c r="I69" s="124">
        <v>49.5</v>
      </c>
      <c r="J69" s="124">
        <v>49.5</v>
      </c>
      <c r="K69" s="124">
        <v>49.8</v>
      </c>
      <c r="L69" s="124">
        <v>50</v>
      </c>
      <c r="M69" s="124">
        <v>50</v>
      </c>
      <c r="N69" s="124">
        <v>50</v>
      </c>
      <c r="O69" s="124">
        <v>50</v>
      </c>
      <c r="P69" s="124">
        <v>49.5</v>
      </c>
      <c r="Q69" s="124">
        <v>124.45</v>
      </c>
    </row>
    <row r="70" spans="2:17" x14ac:dyDescent="0.25">
      <c r="B70" s="123" t="s">
        <v>118</v>
      </c>
      <c r="C70" s="124" t="s">
        <v>70</v>
      </c>
      <c r="D70" s="124"/>
      <c r="E70" s="124">
        <v>6</v>
      </c>
      <c r="F70" s="124">
        <v>6.9</v>
      </c>
      <c r="G70" s="124">
        <v>9.1999999999999993</v>
      </c>
      <c r="H70" s="124">
        <v>9.6</v>
      </c>
      <c r="I70" s="124">
        <v>9.4</v>
      </c>
      <c r="J70" s="124">
        <v>9.1999999999999993</v>
      </c>
      <c r="K70" s="124">
        <v>8.3000000000000007</v>
      </c>
      <c r="L70" s="124">
        <v>9</v>
      </c>
      <c r="M70" s="124">
        <v>7.2</v>
      </c>
      <c r="N70" s="124">
        <v>9</v>
      </c>
      <c r="O70" s="124">
        <v>8.4</v>
      </c>
      <c r="P70" s="124">
        <v>8.4499999999999993</v>
      </c>
      <c r="Q70" s="124">
        <v>16.950000000000003</v>
      </c>
    </row>
    <row r="71" spans="2:17" x14ac:dyDescent="0.25">
      <c r="B71" s="123" t="s">
        <v>118</v>
      </c>
      <c r="C71" s="124" t="s">
        <v>32</v>
      </c>
      <c r="D71" s="124"/>
      <c r="E71" s="124">
        <v>4.5</v>
      </c>
      <c r="F71" s="124">
        <v>2.1</v>
      </c>
      <c r="G71" s="124">
        <v>6.8</v>
      </c>
      <c r="H71" s="124">
        <v>13</v>
      </c>
      <c r="I71" s="124">
        <v>8.1999999999999993</v>
      </c>
      <c r="J71" s="124">
        <v>4</v>
      </c>
      <c r="K71" s="124">
        <v>6</v>
      </c>
      <c r="L71" s="124">
        <v>2.1</v>
      </c>
      <c r="M71" s="124">
        <v>2.1</v>
      </c>
      <c r="N71" s="124">
        <v>18.899999999999999</v>
      </c>
      <c r="O71" s="124">
        <v>2.7749999999999999</v>
      </c>
      <c r="P71" s="124">
        <v>132.25</v>
      </c>
      <c r="Q71" s="124">
        <v>99.9</v>
      </c>
    </row>
    <row r="72" spans="2:17" x14ac:dyDescent="0.25">
      <c r="B72" s="123" t="s">
        <v>118</v>
      </c>
      <c r="C72" s="124" t="s">
        <v>33</v>
      </c>
      <c r="D72" s="124"/>
      <c r="E72" s="125">
        <v>10</v>
      </c>
      <c r="F72" s="125">
        <v>2</v>
      </c>
      <c r="G72" s="125">
        <v>6</v>
      </c>
      <c r="H72" s="125">
        <v>4</v>
      </c>
      <c r="I72" s="125">
        <v>7.48</v>
      </c>
      <c r="J72" s="125">
        <v>2</v>
      </c>
      <c r="K72" s="125">
        <v>16</v>
      </c>
      <c r="L72" s="125">
        <v>20.399999999999999</v>
      </c>
      <c r="M72" s="125">
        <v>7.4850000000000003</v>
      </c>
      <c r="N72" s="125">
        <v>6.9</v>
      </c>
      <c r="O72" s="125">
        <v>17.100000000000001</v>
      </c>
      <c r="P72" s="125">
        <v>14.46</v>
      </c>
      <c r="Q72" s="125">
        <v>42</v>
      </c>
    </row>
    <row r="73" spans="2:17" x14ac:dyDescent="0.25">
      <c r="B73" s="123" t="s">
        <v>118</v>
      </c>
      <c r="C73" s="124" t="s">
        <v>67</v>
      </c>
      <c r="D73" s="124"/>
      <c r="E73" s="124">
        <v>9.1</v>
      </c>
      <c r="F73" s="124">
        <v>10.1</v>
      </c>
      <c r="G73" s="124">
        <v>10</v>
      </c>
      <c r="H73" s="124">
        <v>12</v>
      </c>
      <c r="I73" s="124">
        <v>9</v>
      </c>
      <c r="J73" s="124">
        <v>15</v>
      </c>
      <c r="K73" s="124">
        <v>8.3000000000000007</v>
      </c>
      <c r="L73" s="124">
        <v>12.85</v>
      </c>
      <c r="M73" s="124">
        <v>9</v>
      </c>
      <c r="N73" s="124">
        <v>23.75</v>
      </c>
      <c r="O73" s="124">
        <v>43.2</v>
      </c>
      <c r="P73" s="124">
        <v>40.04</v>
      </c>
      <c r="Q73" s="124">
        <v>27.4</v>
      </c>
    </row>
    <row r="74" spans="2:17" x14ac:dyDescent="0.25">
      <c r="B74" s="123" t="s">
        <v>118</v>
      </c>
      <c r="C74" s="124" t="s">
        <v>36</v>
      </c>
      <c r="D74" s="124"/>
      <c r="E74" s="124">
        <v>72</v>
      </c>
      <c r="F74" s="124">
        <v>25.15</v>
      </c>
      <c r="G74" s="124">
        <v>62.1</v>
      </c>
      <c r="H74" s="124">
        <v>115.8</v>
      </c>
      <c r="I74" s="124">
        <v>124.55000000000001</v>
      </c>
      <c r="J74" s="124">
        <v>107.5</v>
      </c>
      <c r="K74" s="124">
        <v>104</v>
      </c>
      <c r="L74" s="124">
        <v>114</v>
      </c>
      <c r="M74" s="124">
        <v>103.5</v>
      </c>
      <c r="N74" s="124">
        <v>162</v>
      </c>
      <c r="O74" s="124">
        <v>160.80000000000001</v>
      </c>
      <c r="P74" s="124">
        <v>145</v>
      </c>
      <c r="Q74" s="124">
        <v>301.5</v>
      </c>
    </row>
    <row r="75" spans="2:17" x14ac:dyDescent="0.25">
      <c r="B75" s="123" t="s">
        <v>118</v>
      </c>
      <c r="C75" s="124" t="s">
        <v>72</v>
      </c>
      <c r="D75" s="124"/>
      <c r="E75" s="124">
        <v>30</v>
      </c>
      <c r="F75" s="124">
        <v>30.3</v>
      </c>
      <c r="G75" s="124">
        <v>18</v>
      </c>
      <c r="H75" s="124">
        <v>9</v>
      </c>
      <c r="I75" s="124" t="e">
        <v>#N/A</v>
      </c>
      <c r="J75" s="124">
        <v>35</v>
      </c>
      <c r="K75" s="124">
        <v>4.5</v>
      </c>
      <c r="L75" s="124">
        <v>9.6</v>
      </c>
      <c r="M75" s="124">
        <v>25.299999999999997</v>
      </c>
      <c r="N75" s="124">
        <v>26.15</v>
      </c>
      <c r="O75" s="124">
        <v>31.5</v>
      </c>
      <c r="P75" s="124">
        <v>49</v>
      </c>
      <c r="Q75" s="124">
        <v>38.299999999999997</v>
      </c>
    </row>
    <row r="76" spans="2:17" x14ac:dyDescent="0.25">
      <c r="B76" s="123" t="s">
        <v>118</v>
      </c>
      <c r="C76" s="124" t="s">
        <v>71</v>
      </c>
      <c r="D76" s="124"/>
      <c r="E76" s="124">
        <v>12</v>
      </c>
      <c r="F76" s="124">
        <v>11.75</v>
      </c>
      <c r="G76" s="124">
        <v>12</v>
      </c>
      <c r="H76" s="124">
        <v>12</v>
      </c>
      <c r="I76" s="124">
        <v>12</v>
      </c>
      <c r="J76" s="124">
        <v>12</v>
      </c>
      <c r="K76" s="124">
        <v>12</v>
      </c>
      <c r="L76" s="124">
        <v>12.5</v>
      </c>
      <c r="M76" s="124">
        <v>14.1</v>
      </c>
      <c r="N76" s="124">
        <v>13.2</v>
      </c>
      <c r="O76" s="124">
        <v>12</v>
      </c>
      <c r="P76" s="124">
        <v>14</v>
      </c>
      <c r="Q76" s="124">
        <v>23.4</v>
      </c>
    </row>
    <row r="77" spans="2:17" x14ac:dyDescent="0.25">
      <c r="B77" s="123" t="s">
        <v>118</v>
      </c>
      <c r="C77" s="124" t="s">
        <v>37</v>
      </c>
      <c r="D77" s="124"/>
      <c r="E77" s="124">
        <v>30</v>
      </c>
      <c r="F77" s="124">
        <v>27.450000000000003</v>
      </c>
      <c r="G77" s="124">
        <v>29.65</v>
      </c>
      <c r="H77" s="124">
        <v>27.975000000000001</v>
      </c>
      <c r="I77" s="124">
        <v>28.9</v>
      </c>
      <c r="J77" s="124">
        <v>22.295000000000002</v>
      </c>
      <c r="K77" s="124">
        <v>27.3</v>
      </c>
      <c r="L77" s="124">
        <v>27.6</v>
      </c>
      <c r="M77" s="124">
        <v>25</v>
      </c>
      <c r="N77" s="124">
        <v>34.125</v>
      </c>
      <c r="O77" s="124">
        <v>42</v>
      </c>
      <c r="P77" s="124">
        <v>37.200000000000003</v>
      </c>
      <c r="Q77" s="124">
        <v>39.200000000000003</v>
      </c>
    </row>
    <row r="78" spans="2:17" x14ac:dyDescent="0.25">
      <c r="B78" s="123" t="s">
        <v>118</v>
      </c>
      <c r="C78" s="124" t="s">
        <v>92</v>
      </c>
      <c r="D78" s="124"/>
      <c r="E78" s="124">
        <v>1.8</v>
      </c>
      <c r="F78" s="124" t="e">
        <v>#N/A</v>
      </c>
      <c r="G78" s="124">
        <v>76.900000000000006</v>
      </c>
      <c r="H78" s="124">
        <v>94.5</v>
      </c>
      <c r="I78" s="124">
        <v>88</v>
      </c>
      <c r="J78" s="124">
        <v>125.65</v>
      </c>
      <c r="K78" s="124" t="e">
        <v>#N/A</v>
      </c>
      <c r="L78" s="124" t="e">
        <v>#N/A</v>
      </c>
      <c r="M78" s="124">
        <v>142.60000000000002</v>
      </c>
      <c r="N78" s="124" t="e">
        <v>#N/A</v>
      </c>
      <c r="O78" s="124" t="e">
        <v>#N/A</v>
      </c>
      <c r="P78" s="124" t="e">
        <v>#N/A</v>
      </c>
      <c r="Q78" s="124" t="e">
        <v>#N/A</v>
      </c>
    </row>
    <row r="79" spans="2:17" x14ac:dyDescent="0.25">
      <c r="B79" s="245"/>
      <c r="C79" s="130"/>
      <c r="D79" s="130"/>
      <c r="E79" s="130"/>
      <c r="F79" s="130"/>
      <c r="G79" s="130"/>
      <c r="H79" s="130"/>
      <c r="I79" s="130"/>
      <c r="J79" s="130"/>
      <c r="K79" s="130"/>
      <c r="L79" s="130"/>
      <c r="M79" s="130"/>
      <c r="N79" s="130"/>
      <c r="O79" s="130"/>
      <c r="P79" s="130"/>
      <c r="Q79" s="130"/>
    </row>
  </sheetData>
  <conditionalFormatting sqref="B44:Q54">
    <cfRule type="expression" dxfId="75" priority="9" stopIfTrue="1">
      <formula>MOD(ROW(),2)=1</formula>
    </cfRule>
    <cfRule type="expression" dxfId="74" priority="17" stopIfTrue="1">
      <formula>MOD(ROW(),2)=0</formula>
    </cfRule>
  </conditionalFormatting>
  <conditionalFormatting sqref="B58:Q61">
    <cfRule type="expression" dxfId="73" priority="11" stopIfTrue="1">
      <formula>MOD(ROW(),2)=1</formula>
    </cfRule>
    <cfRule type="expression" dxfId="72" priority="13" stopIfTrue="1">
      <formula>MOD(ROW(),2)=0</formula>
    </cfRule>
  </conditionalFormatting>
  <conditionalFormatting sqref="B68:Q78">
    <cfRule type="expression" dxfId="71" priority="1" stopIfTrue="1">
      <formula>MOD(ROW(),2)=1</formula>
    </cfRule>
    <cfRule type="expression" dxfId="70" priority="3" stopIfTrue="1">
      <formula>MOD(ROW(),2)=0</formula>
    </cfRule>
  </conditionalFormatting>
  <hyperlinks>
    <hyperlink ref="A6" location="rng_Cover_Copyright" display="Subject to terms and conditions" xr:uid="{00000000-0004-0000-1300-000000000000}"/>
  </hyperlink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Y42"/>
  <sheetViews>
    <sheetView showGridLines="0" showRowColHeaders="0" zoomScaleNormal="100" workbookViewId="0">
      <selection activeCell="B3" sqref="B3"/>
    </sheetView>
  </sheetViews>
  <sheetFormatPr defaultColWidth="9.08984375" defaultRowHeight="12.5" x14ac:dyDescent="0.25"/>
  <cols>
    <col min="1" max="1" width="10.90625" style="132" customWidth="1"/>
    <col min="2" max="2" width="16.36328125" style="132" bestFit="1" customWidth="1"/>
    <col min="3" max="25" width="9.453125" style="132" customWidth="1"/>
    <col min="26" max="42" width="9.36328125" style="132" bestFit="1" customWidth="1"/>
    <col min="43" max="16384" width="9.08984375" style="132"/>
  </cols>
  <sheetData>
    <row r="1" spans="1:24" s="25" customFormat="1" ht="38.15" customHeight="1" x14ac:dyDescent="0.25">
      <c r="D1" s="25" t="s">
        <v>189</v>
      </c>
    </row>
    <row r="3" spans="1:24" ht="14" x14ac:dyDescent="0.3">
      <c r="A3" s="133" t="s">
        <v>46</v>
      </c>
      <c r="B3" s="134" t="s">
        <v>190</v>
      </c>
    </row>
    <row r="4" spans="1:24" ht="13" x14ac:dyDescent="0.3">
      <c r="A4" s="133" t="s">
        <v>47</v>
      </c>
      <c r="B4" s="135" t="s">
        <v>140</v>
      </c>
    </row>
    <row r="5" spans="1:24" ht="13" x14ac:dyDescent="0.3">
      <c r="A5" s="133" t="s">
        <v>48</v>
      </c>
      <c r="B5" s="135" t="s">
        <v>130</v>
      </c>
    </row>
    <row r="6" spans="1:24" x14ac:dyDescent="0.25">
      <c r="A6" s="99" t="s">
        <v>0</v>
      </c>
    </row>
    <row r="7" spans="1:24" x14ac:dyDescent="0.25">
      <c r="O7" s="155"/>
      <c r="P7" s="155"/>
      <c r="Q7" s="155"/>
      <c r="R7" s="155"/>
      <c r="S7" s="155"/>
      <c r="T7" s="155"/>
      <c r="U7" s="155"/>
      <c r="V7" s="155"/>
      <c r="W7" s="155"/>
      <c r="X7" s="155"/>
    </row>
    <row r="8" spans="1:24" x14ac:dyDescent="0.25">
      <c r="O8" s="167"/>
      <c r="P8" s="167"/>
      <c r="Q8" s="167"/>
      <c r="R8" s="167"/>
      <c r="S8" s="167"/>
      <c r="T8" s="167"/>
      <c r="U8" s="167"/>
      <c r="V8" s="167"/>
      <c r="W8" s="167"/>
      <c r="X8" s="167"/>
    </row>
    <row r="9" spans="1:24" x14ac:dyDescent="0.25">
      <c r="O9" s="155"/>
      <c r="P9" s="155"/>
      <c r="Q9" s="155"/>
      <c r="R9" s="155"/>
      <c r="S9" s="155"/>
      <c r="T9" s="155"/>
      <c r="U9" s="155"/>
      <c r="V9" s="155"/>
      <c r="W9" s="155"/>
      <c r="X9" s="155"/>
    </row>
    <row r="10" spans="1:24" x14ac:dyDescent="0.25">
      <c r="O10" s="155"/>
      <c r="P10" s="155"/>
      <c r="Q10" s="155"/>
      <c r="R10" s="155"/>
      <c r="S10" s="155"/>
      <c r="T10" s="155"/>
      <c r="U10" s="155"/>
      <c r="V10" s="155"/>
      <c r="W10" s="155"/>
      <c r="X10" s="155"/>
    </row>
    <row r="11" spans="1:24" x14ac:dyDescent="0.25">
      <c r="O11" s="167"/>
      <c r="P11" s="167"/>
      <c r="Q11" s="167"/>
      <c r="R11" s="167"/>
      <c r="S11" s="167"/>
      <c r="T11" s="167"/>
      <c r="U11" s="167"/>
      <c r="V11" s="167"/>
      <c r="W11" s="167"/>
      <c r="X11" s="167"/>
    </row>
    <row r="12" spans="1:24" x14ac:dyDescent="0.25">
      <c r="O12" s="167"/>
      <c r="P12" s="167"/>
      <c r="Q12" s="167"/>
      <c r="R12" s="167"/>
      <c r="S12" s="167"/>
      <c r="T12" s="167"/>
      <c r="U12" s="167"/>
      <c r="V12" s="167"/>
      <c r="W12" s="167"/>
      <c r="X12" s="167"/>
    </row>
    <row r="30" spans="2:25" ht="20" x14ac:dyDescent="0.25">
      <c r="B30" s="29" t="s">
        <v>191</v>
      </c>
    </row>
    <row r="31" spans="2:25" ht="13" x14ac:dyDescent="0.3">
      <c r="B31" s="168" t="s">
        <v>140</v>
      </c>
      <c r="C31" s="168">
        <v>2000</v>
      </c>
      <c r="D31" s="168">
        <f>C31+1</f>
        <v>2001</v>
      </c>
      <c r="E31" s="168">
        <f t="shared" ref="E31:W31" si="0">D31+1</f>
        <v>2002</v>
      </c>
      <c r="F31" s="168">
        <f t="shared" si="0"/>
        <v>2003</v>
      </c>
      <c r="G31" s="168">
        <f t="shared" si="0"/>
        <v>2004</v>
      </c>
      <c r="H31" s="168">
        <f t="shared" si="0"/>
        <v>2005</v>
      </c>
      <c r="I31" s="168">
        <f t="shared" si="0"/>
        <v>2006</v>
      </c>
      <c r="J31" s="168">
        <f t="shared" si="0"/>
        <v>2007</v>
      </c>
      <c r="K31" s="168">
        <f t="shared" si="0"/>
        <v>2008</v>
      </c>
      <c r="L31" s="168">
        <f t="shared" si="0"/>
        <v>2009</v>
      </c>
      <c r="M31" s="168">
        <f t="shared" si="0"/>
        <v>2010</v>
      </c>
      <c r="N31" s="168">
        <f t="shared" si="0"/>
        <v>2011</v>
      </c>
      <c r="O31" s="168">
        <f t="shared" si="0"/>
        <v>2012</v>
      </c>
      <c r="P31" s="168">
        <f t="shared" si="0"/>
        <v>2013</v>
      </c>
      <c r="Q31" s="168">
        <f t="shared" si="0"/>
        <v>2014</v>
      </c>
      <c r="R31" s="168">
        <f t="shared" si="0"/>
        <v>2015</v>
      </c>
      <c r="S31" s="168">
        <f t="shared" si="0"/>
        <v>2016</v>
      </c>
      <c r="T31" s="168">
        <f t="shared" si="0"/>
        <v>2017</v>
      </c>
      <c r="U31" s="168">
        <f t="shared" si="0"/>
        <v>2018</v>
      </c>
      <c r="V31" s="168">
        <f t="shared" si="0"/>
        <v>2019</v>
      </c>
      <c r="W31" s="168">
        <f t="shared" si="0"/>
        <v>2020</v>
      </c>
      <c r="X31" s="168">
        <v>2021</v>
      </c>
      <c r="Y31" s="168">
        <v>2022</v>
      </c>
    </row>
    <row r="32" spans="2:25" ht="13" x14ac:dyDescent="0.3">
      <c r="B32" s="168" t="s">
        <v>114</v>
      </c>
      <c r="C32" s="169">
        <v>2000</v>
      </c>
      <c r="D32" s="169"/>
      <c r="E32" s="169"/>
      <c r="F32" s="169"/>
      <c r="G32" s="169"/>
      <c r="H32" s="169" t="s">
        <v>132</v>
      </c>
      <c r="I32" s="169"/>
      <c r="J32" s="169"/>
      <c r="K32" s="169"/>
      <c r="L32" s="169"/>
      <c r="M32" s="169">
        <v>2010</v>
      </c>
      <c r="N32" s="169"/>
      <c r="O32" s="169"/>
      <c r="P32" s="169"/>
      <c r="Q32" s="169"/>
      <c r="R32" s="169">
        <v>2015</v>
      </c>
      <c r="S32" s="169"/>
      <c r="T32" s="169"/>
      <c r="U32" s="169"/>
      <c r="V32" s="169"/>
      <c r="W32" s="170">
        <v>2020</v>
      </c>
      <c r="X32" s="170"/>
      <c r="Y32" s="170" t="s">
        <v>192</v>
      </c>
    </row>
    <row r="33" spans="2:25" x14ac:dyDescent="0.25">
      <c r="B33" s="171" t="s">
        <v>102</v>
      </c>
      <c r="C33" s="172">
        <v>0.2440200331656206</v>
      </c>
      <c r="D33" s="172">
        <v>0.23743325626694692</v>
      </c>
      <c r="E33" s="172">
        <v>0.20201359153112988</v>
      </c>
      <c r="F33" s="172">
        <v>0.24025931450949231</v>
      </c>
      <c r="G33" s="172">
        <v>0.22413255334081408</v>
      </c>
      <c r="H33" s="172">
        <v>0.24535076705835024</v>
      </c>
      <c r="I33" s="172">
        <v>0.25398771525208946</v>
      </c>
      <c r="J33" s="172">
        <v>0.26282344597731155</v>
      </c>
      <c r="K33" s="172">
        <v>0.2554342495868383</v>
      </c>
      <c r="L33" s="172">
        <v>0.26929249765160057</v>
      </c>
      <c r="M33" s="172">
        <v>0.26464487505177697</v>
      </c>
      <c r="N33" s="172">
        <v>0.27156429017420053</v>
      </c>
      <c r="O33" s="172">
        <v>0.28680343629403221</v>
      </c>
      <c r="P33" s="172">
        <v>0.27859974953944538</v>
      </c>
      <c r="Q33" s="172">
        <v>0.30357820831519577</v>
      </c>
      <c r="R33" s="172">
        <v>0.30518719889164059</v>
      </c>
      <c r="S33" s="172">
        <v>0.32965486831044544</v>
      </c>
      <c r="T33" s="172">
        <v>0.32579090594633175</v>
      </c>
      <c r="U33" s="172">
        <v>0.33303100166240773</v>
      </c>
      <c r="V33" s="172">
        <v>0.33455556375466067</v>
      </c>
      <c r="W33" s="172">
        <v>0.3259638584142312</v>
      </c>
      <c r="X33" s="172">
        <v>0.34265241070987229</v>
      </c>
      <c r="Y33" s="141">
        <v>0.34678662765885437</v>
      </c>
    </row>
    <row r="34" spans="2:25" x14ac:dyDescent="0.25">
      <c r="B34" s="145" t="s">
        <v>101</v>
      </c>
      <c r="C34" s="173">
        <v>0.22186541587786479</v>
      </c>
      <c r="D34" s="173">
        <v>0.21442862620314004</v>
      </c>
      <c r="E34" s="173">
        <v>0.20241748752167493</v>
      </c>
      <c r="F34" s="174">
        <v>0.21346806778966632</v>
      </c>
      <c r="G34" s="173">
        <v>0.20971917959673278</v>
      </c>
      <c r="H34" s="173">
        <v>0.21025424440620788</v>
      </c>
      <c r="I34" s="173">
        <v>0.22865558220716001</v>
      </c>
      <c r="J34" s="174">
        <v>0.23138900339417562</v>
      </c>
      <c r="K34" s="173">
        <v>0.23814941867144773</v>
      </c>
      <c r="L34" s="173">
        <v>0.24455651112733456</v>
      </c>
      <c r="M34" s="173">
        <v>0.24663229852648505</v>
      </c>
      <c r="N34" s="174">
        <v>0.25113410754472398</v>
      </c>
      <c r="O34" s="173">
        <v>0.26077140117741909</v>
      </c>
      <c r="P34" s="173">
        <v>0.26598414757317879</v>
      </c>
      <c r="Q34" s="173">
        <v>0.2814202739930009</v>
      </c>
      <c r="R34" s="174">
        <v>0.28734808976304527</v>
      </c>
      <c r="S34" s="173">
        <v>0.29118148854212955</v>
      </c>
      <c r="T34" s="173">
        <v>0.2937388070036544</v>
      </c>
      <c r="U34" s="173">
        <v>0.30211771140541516</v>
      </c>
      <c r="V34" s="174">
        <v>0.30160872701187319</v>
      </c>
      <c r="W34" s="173">
        <v>0.333399626775781</v>
      </c>
      <c r="X34" s="141">
        <v>0.3457963307577715</v>
      </c>
      <c r="Y34" s="141">
        <v>0.34977966281614897</v>
      </c>
    </row>
    <row r="35" spans="2:25" x14ac:dyDescent="0.25">
      <c r="B35" s="175" t="s">
        <v>153</v>
      </c>
      <c r="C35" s="174">
        <v>0.1726830812666767</v>
      </c>
      <c r="D35" s="173">
        <v>0.167566706540135</v>
      </c>
      <c r="E35" s="173">
        <v>0.15830452225958791</v>
      </c>
      <c r="F35" s="174">
        <v>0.16883987816829993</v>
      </c>
      <c r="G35" s="174">
        <v>0.16507535247255653</v>
      </c>
      <c r="H35" s="173">
        <v>0.16622138914291087</v>
      </c>
      <c r="I35" s="173">
        <v>0.17609526152694469</v>
      </c>
      <c r="J35" s="174">
        <v>0.18017831542737225</v>
      </c>
      <c r="K35" s="174">
        <v>0.18375301622102846</v>
      </c>
      <c r="L35" s="173">
        <v>0.19509408876596482</v>
      </c>
      <c r="M35" s="173">
        <v>0.19543589268224709</v>
      </c>
      <c r="N35" s="174">
        <v>0.19583610733766865</v>
      </c>
      <c r="O35" s="174">
        <v>0.20507589912420127</v>
      </c>
      <c r="P35" s="173">
        <v>0.21618569061553516</v>
      </c>
      <c r="Q35" s="173">
        <v>0.21985929011562286</v>
      </c>
      <c r="R35" s="174">
        <v>0.22891107382138989</v>
      </c>
      <c r="S35" s="174">
        <v>0.23975619834230161</v>
      </c>
      <c r="T35" s="173">
        <v>0.24378787707134605</v>
      </c>
      <c r="U35" s="173">
        <v>0.25773992993075945</v>
      </c>
      <c r="V35" s="174">
        <v>0.25129923961779937</v>
      </c>
      <c r="W35" s="174">
        <v>0.26615654390094023</v>
      </c>
      <c r="X35" s="141">
        <v>0.28881051788148498</v>
      </c>
      <c r="Y35" s="141">
        <v>0.29148883841694401</v>
      </c>
    </row>
    <row r="36" spans="2:25" x14ac:dyDescent="0.25">
      <c r="B36" s="175" t="s">
        <v>154</v>
      </c>
      <c r="C36" s="174">
        <v>0.28584254387445118</v>
      </c>
      <c r="D36" s="173">
        <v>0.25982114105115173</v>
      </c>
      <c r="E36" s="173">
        <v>0.24945959904756965</v>
      </c>
      <c r="F36" s="174">
        <v>0.2705020588263829</v>
      </c>
      <c r="G36" s="174">
        <v>0.25867964213924538</v>
      </c>
      <c r="H36" s="173">
        <v>0.27538675965767462</v>
      </c>
      <c r="I36" s="173">
        <v>0.2866761115450655</v>
      </c>
      <c r="J36" s="174">
        <v>0.28728898879388143</v>
      </c>
      <c r="K36" s="174">
        <v>0.29798275901162014</v>
      </c>
      <c r="L36" s="173">
        <v>0.30580142549236283</v>
      </c>
      <c r="M36" s="173">
        <v>0.30240532938914388</v>
      </c>
      <c r="N36" s="174">
        <v>0.31602719477473723</v>
      </c>
      <c r="O36" s="174">
        <v>0.32305097905610686</v>
      </c>
      <c r="P36" s="173">
        <v>0.31733565082873433</v>
      </c>
      <c r="Q36" s="173">
        <v>0.33991224128369835</v>
      </c>
      <c r="R36" s="174">
        <v>0.34493393834017128</v>
      </c>
      <c r="S36" s="174">
        <v>0.3491288040710514</v>
      </c>
      <c r="T36" s="173">
        <v>0.33938316046330697</v>
      </c>
      <c r="U36" s="173">
        <v>0.3594718277496613</v>
      </c>
      <c r="V36" s="174">
        <v>0.3685084411773748</v>
      </c>
      <c r="W36" s="174">
        <v>0.392148406193917</v>
      </c>
      <c r="X36" s="141">
        <v>0.39734746393066001</v>
      </c>
      <c r="Y36" s="141">
        <v>0.41125735754534198</v>
      </c>
    </row>
    <row r="37" spans="2:25" x14ac:dyDescent="0.25">
      <c r="B37" s="175" t="s">
        <v>193</v>
      </c>
      <c r="C37" s="174">
        <v>0.11315946260777449</v>
      </c>
      <c r="D37" s="173">
        <v>9.2254434511016725E-2</v>
      </c>
      <c r="E37" s="173">
        <v>9.1155076787981737E-2</v>
      </c>
      <c r="F37" s="174">
        <v>0.10166218065808297</v>
      </c>
      <c r="G37" s="174">
        <v>9.360428966668885E-2</v>
      </c>
      <c r="H37" s="173">
        <v>0.10916537051476374</v>
      </c>
      <c r="I37" s="173">
        <v>0.11058085001812082</v>
      </c>
      <c r="J37" s="174">
        <v>0.10711067336650917</v>
      </c>
      <c r="K37" s="174">
        <v>0.11422974279059167</v>
      </c>
      <c r="L37" s="173">
        <v>0.11070733672639801</v>
      </c>
      <c r="M37" s="173">
        <v>0.10696943670689679</v>
      </c>
      <c r="N37" s="174">
        <v>0.12019108743706858</v>
      </c>
      <c r="O37" s="174">
        <v>0.11797507993190559</v>
      </c>
      <c r="P37" s="173">
        <v>0.10114996021319916</v>
      </c>
      <c r="Q37" s="173">
        <v>0.12005295116807549</v>
      </c>
      <c r="R37" s="174">
        <v>0.11602286451878138</v>
      </c>
      <c r="S37" s="174">
        <v>0.10937260572874979</v>
      </c>
      <c r="T37" s="173">
        <v>9.5595283391960911E-2</v>
      </c>
      <c r="U37" s="173">
        <v>0.10173189781890185</v>
      </c>
      <c r="V37" s="174">
        <v>0.11720920155957543</v>
      </c>
      <c r="W37" s="174">
        <v>0.12599186229297676</v>
      </c>
      <c r="X37" s="141">
        <v>0.10853694604917502</v>
      </c>
      <c r="Y37" s="141">
        <v>0.11976851912839798</v>
      </c>
    </row>
    <row r="38" spans="2:25" x14ac:dyDescent="0.25">
      <c r="B38" s="175" t="s">
        <v>194</v>
      </c>
      <c r="C38" s="174">
        <v>0.13105101816694131</v>
      </c>
      <c r="D38" s="173">
        <v>0.1369895617019373</v>
      </c>
      <c r="E38" s="173">
        <v>0.13011666787585055</v>
      </c>
      <c r="F38" s="174">
        <v>0.1369348118032051</v>
      </c>
      <c r="G38" s="174">
        <v>0.13360093028318071</v>
      </c>
      <c r="H38" s="173">
        <v>0.13461336730586107</v>
      </c>
      <c r="I38" s="173">
        <v>0.13427734931562449</v>
      </c>
      <c r="J38" s="174">
        <v>0.13524367259922931</v>
      </c>
      <c r="K38" s="174">
        <v>0.14056741429908334</v>
      </c>
      <c r="L38" s="173">
        <v>0.15417241729212386</v>
      </c>
      <c r="M38" s="173">
        <v>0.15799993483078523</v>
      </c>
      <c r="N38" s="174">
        <v>0.15468788048823007</v>
      </c>
      <c r="O38" s="174">
        <v>0.16119991067775802</v>
      </c>
      <c r="P38" s="173">
        <v>0.17088535094704838</v>
      </c>
      <c r="Q38" s="173">
        <v>0.18532887339376769</v>
      </c>
      <c r="R38" s="174">
        <v>0.18258783907491544</v>
      </c>
      <c r="S38" s="174">
        <v>0.19426934317359804</v>
      </c>
      <c r="T38" s="173">
        <v>0.20687385955881119</v>
      </c>
      <c r="U38" s="173">
        <v>0.21531428398479563</v>
      </c>
      <c r="V38" s="174">
        <v>0.21661956331959881</v>
      </c>
      <c r="W38" s="174">
        <v>0.21537316401334072</v>
      </c>
      <c r="X38" s="141">
        <v>0.23746556903913699</v>
      </c>
      <c r="Y38" s="141">
        <v>0.23721716886782079</v>
      </c>
    </row>
    <row r="39" spans="2:25" x14ac:dyDescent="0.25">
      <c r="B39" s="175" t="s">
        <v>195</v>
      </c>
      <c r="C39" s="174">
        <v>0.34428095176506723</v>
      </c>
      <c r="D39" s="173">
        <v>0.31567568495672071</v>
      </c>
      <c r="E39" s="173">
        <v>0.29360025748883706</v>
      </c>
      <c r="F39" s="174">
        <v>0.34431153246754787</v>
      </c>
      <c r="G39" s="174">
        <v>0.31802613209211578</v>
      </c>
      <c r="H39" s="173">
        <v>0.3469357451202153</v>
      </c>
      <c r="I39" s="173">
        <v>0.34687128481646329</v>
      </c>
      <c r="J39" s="174">
        <v>0.34850007660884741</v>
      </c>
      <c r="K39" s="174">
        <v>0.34668251146776846</v>
      </c>
      <c r="L39" s="173">
        <v>0.36342062953007331</v>
      </c>
      <c r="M39" s="173">
        <v>0.3576008770824638</v>
      </c>
      <c r="N39" s="174">
        <v>0.37448152998103196</v>
      </c>
      <c r="O39" s="174">
        <v>0.38620823114839797</v>
      </c>
      <c r="P39" s="173">
        <v>0.36886005178175835</v>
      </c>
      <c r="Q39" s="173">
        <v>0.40731989538924823</v>
      </c>
      <c r="R39" s="174">
        <v>0.40782411217484471</v>
      </c>
      <c r="S39" s="174">
        <v>0.42155096195087566</v>
      </c>
      <c r="T39" s="173">
        <v>0.40052577686954494</v>
      </c>
      <c r="U39" s="173">
        <v>0.44216072893288572</v>
      </c>
      <c r="V39" s="174">
        <v>0.42750206674341573</v>
      </c>
      <c r="W39" s="174">
        <v>0.43710045383117457</v>
      </c>
      <c r="X39" s="141">
        <v>0.44337749549246297</v>
      </c>
      <c r="Y39" s="141">
        <v>0.44658359964874089</v>
      </c>
    </row>
    <row r="40" spans="2:25" x14ac:dyDescent="0.25">
      <c r="B40" s="171" t="s">
        <v>196</v>
      </c>
      <c r="C40" s="172">
        <v>0.21322993359812592</v>
      </c>
      <c r="D40" s="172">
        <v>0.17868612325478342</v>
      </c>
      <c r="E40" s="172">
        <v>0.16348358961298651</v>
      </c>
      <c r="F40" s="172">
        <v>0.20737672066434276</v>
      </c>
      <c r="G40" s="172">
        <v>0.18442520180893507</v>
      </c>
      <c r="H40" s="172">
        <v>0.21232237781435423</v>
      </c>
      <c r="I40" s="172">
        <v>0.2125939355008388</v>
      </c>
      <c r="J40" s="172">
        <v>0.21325640400961809</v>
      </c>
      <c r="K40" s="172">
        <v>0.20611509716868512</v>
      </c>
      <c r="L40" s="172">
        <v>0.20924821223794945</v>
      </c>
      <c r="M40" s="172">
        <v>0.19960094225167857</v>
      </c>
      <c r="N40" s="172">
        <v>0.21979364949280189</v>
      </c>
      <c r="O40" s="172">
        <v>0.22500832047063996</v>
      </c>
      <c r="P40" s="172">
        <v>0.19797470083470997</v>
      </c>
      <c r="Q40" s="172">
        <v>0.22199102199548054</v>
      </c>
      <c r="R40" s="172">
        <v>0.22523627309992927</v>
      </c>
      <c r="S40" s="172">
        <v>0.22728161877727762</v>
      </c>
      <c r="T40" s="172">
        <v>0.19365191731073375</v>
      </c>
      <c r="U40" s="172">
        <v>0.22684644494809009</v>
      </c>
      <c r="V40" s="172">
        <v>0.21088250342381692</v>
      </c>
      <c r="W40" s="172">
        <v>0.22172728981783385</v>
      </c>
      <c r="X40" s="141">
        <v>0.20591192645332598</v>
      </c>
      <c r="Y40" s="141">
        <v>0.2093664307809201</v>
      </c>
    </row>
    <row r="41" spans="2:25" x14ac:dyDescent="0.25">
      <c r="B41" s="145" t="s">
        <v>134</v>
      </c>
      <c r="C41" s="173">
        <v>-0.34428095176506723</v>
      </c>
      <c r="D41" s="173">
        <v>-0.31567568495672071</v>
      </c>
      <c r="E41" s="173">
        <v>-0.29360025748883706</v>
      </c>
      <c r="F41" s="174">
        <v>-0.34431153246754787</v>
      </c>
      <c r="G41" s="173">
        <v>-0.31802613209211578</v>
      </c>
      <c r="H41" s="173">
        <v>-0.3469357451202153</v>
      </c>
      <c r="I41" s="173">
        <v>-0.34687128481646329</v>
      </c>
      <c r="J41" s="174">
        <v>-0.34850007660884741</v>
      </c>
      <c r="K41" s="173">
        <v>-0.34668251146776846</v>
      </c>
      <c r="L41" s="173">
        <v>-0.36342062953007331</v>
      </c>
      <c r="M41" s="173">
        <v>-0.3576008770824638</v>
      </c>
      <c r="N41" s="174">
        <v>-0.37448152998103196</v>
      </c>
      <c r="O41" s="173">
        <v>-0.38620823114839797</v>
      </c>
      <c r="P41" s="173">
        <v>-0.36886005178175835</v>
      </c>
      <c r="Q41" s="173">
        <v>-0.40731989538924823</v>
      </c>
      <c r="R41" s="174">
        <v>-0.40782411217484471</v>
      </c>
      <c r="S41" s="173">
        <v>-0.42155096195087566</v>
      </c>
      <c r="T41" s="173">
        <v>-0.40052577686954494</v>
      </c>
      <c r="U41" s="173">
        <v>-0.44216072893288572</v>
      </c>
      <c r="V41" s="174">
        <v>-0.42750206674341573</v>
      </c>
      <c r="W41" s="173">
        <v>-0.43710045383117457</v>
      </c>
      <c r="X41" s="141">
        <v>-0.44337749549246297</v>
      </c>
      <c r="Y41" s="141">
        <v>-0.44658359964874089</v>
      </c>
    </row>
    <row r="42" spans="2:25" x14ac:dyDescent="0.25">
      <c r="B42" s="245"/>
      <c r="C42" s="130"/>
      <c r="D42" s="130"/>
      <c r="E42" s="130"/>
      <c r="F42" s="130"/>
      <c r="G42" s="130"/>
      <c r="H42" s="130"/>
      <c r="I42" s="130"/>
      <c r="J42" s="130"/>
      <c r="K42" s="130"/>
      <c r="L42" s="130"/>
      <c r="M42" s="130"/>
      <c r="N42" s="130"/>
      <c r="O42" s="130"/>
      <c r="P42" s="130"/>
      <c r="Q42" s="130"/>
      <c r="R42" s="130"/>
      <c r="S42" s="130"/>
      <c r="T42" s="130"/>
      <c r="U42" s="130"/>
      <c r="V42" s="130"/>
      <c r="W42" s="130"/>
      <c r="X42" s="130"/>
      <c r="Y42" s="130"/>
    </row>
  </sheetData>
  <conditionalFormatting sqref="B33:W41">
    <cfRule type="expression" dxfId="69" priority="1" stopIfTrue="1">
      <formula>MOD(ROW(),2)=1</formula>
    </cfRule>
    <cfRule type="expression" dxfId="68" priority="2" stopIfTrue="1">
      <formula>MOD(ROW(),2)=0</formula>
    </cfRule>
  </conditionalFormatting>
  <conditionalFormatting sqref="X33">
    <cfRule type="expression" dxfId="67" priority="5" stopIfTrue="1">
      <formula>MOD(ROW(),2)=1</formula>
    </cfRule>
    <cfRule type="expression" dxfId="66" priority="6" stopIfTrue="1">
      <formula>MOD(ROW(),2)=0</formula>
    </cfRule>
  </conditionalFormatting>
  <hyperlinks>
    <hyperlink ref="A6" location="rng_Cover_Copyright" display="Subject to terms and conditions" xr:uid="{00000000-0004-0000-1400-00000000000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1"/>
  <dimension ref="A1:Y51"/>
  <sheetViews>
    <sheetView showGridLines="0" showRowColHeaders="0" workbookViewId="0">
      <selection activeCell="B3" sqref="B3"/>
    </sheetView>
  </sheetViews>
  <sheetFormatPr defaultColWidth="9.08984375" defaultRowHeight="14" x14ac:dyDescent="0.3"/>
  <cols>
    <col min="1" max="1" width="10.6328125" style="127" customWidth="1"/>
    <col min="2" max="4" width="9.08984375" style="127"/>
    <col min="5" max="5" width="9.453125" style="127" bestFit="1" customWidth="1"/>
    <col min="6" max="8" width="9.08984375" style="127"/>
    <col min="9" max="9" width="16.08984375" style="127" customWidth="1"/>
    <col min="10" max="10" width="16.54296875" style="127" customWidth="1"/>
    <col min="11" max="11" width="18.08984375" style="127" customWidth="1"/>
    <col min="12" max="14" width="9.08984375" style="127"/>
    <col min="15" max="15" width="9.453125" style="127" bestFit="1" customWidth="1"/>
    <col min="16" max="16" width="9.08984375" style="127"/>
    <col min="17" max="17" width="11.36328125" style="127" bestFit="1" customWidth="1"/>
    <col min="18" max="24" width="9.08984375" style="127"/>
    <col min="25" max="25" width="9.453125" style="127" bestFit="1" customWidth="1"/>
    <col min="26" max="16384" width="9.08984375" style="127"/>
  </cols>
  <sheetData>
    <row r="1" spans="1:6" s="25" customFormat="1" ht="38.15" customHeight="1" x14ac:dyDescent="0.25">
      <c r="F1" s="25" t="s">
        <v>339</v>
      </c>
    </row>
    <row r="2" spans="1:6" customFormat="1" ht="12.5" x14ac:dyDescent="0.25"/>
    <row r="3" spans="1:6" customFormat="1" x14ac:dyDescent="0.3">
      <c r="A3" s="98" t="s">
        <v>46</v>
      </c>
      <c r="B3" s="20" t="s">
        <v>339</v>
      </c>
      <c r="E3" s="21"/>
      <c r="F3" s="21"/>
    </row>
    <row r="4" spans="1:6" customFormat="1" ht="13" x14ac:dyDescent="0.3">
      <c r="A4" s="98" t="s">
        <v>47</v>
      </c>
      <c r="B4" s="22" t="s">
        <v>129</v>
      </c>
      <c r="E4" s="21"/>
    </row>
    <row r="5" spans="1:6" customFormat="1" ht="13" x14ac:dyDescent="0.3">
      <c r="A5" s="98" t="s">
        <v>48</v>
      </c>
      <c r="B5" s="22" t="s">
        <v>130</v>
      </c>
    </row>
    <row r="6" spans="1:6" customFormat="1" ht="12.5" x14ac:dyDescent="0.25">
      <c r="A6" s="99" t="s">
        <v>0</v>
      </c>
    </row>
    <row r="36" spans="2:25" ht="20" x14ac:dyDescent="0.3">
      <c r="B36" s="25" t="s">
        <v>340</v>
      </c>
      <c r="C36" s="105"/>
      <c r="D36" s="105"/>
      <c r="E36" s="105"/>
      <c r="F36" s="105"/>
      <c r="G36" s="105"/>
      <c r="H36" s="105"/>
      <c r="I36" s="105"/>
      <c r="J36" s="105"/>
      <c r="K36" s="105"/>
      <c r="L36" s="105"/>
      <c r="M36" s="105"/>
      <c r="N36" s="105"/>
      <c r="O36" s="105"/>
      <c r="P36" s="105"/>
      <c r="Q36" s="105"/>
      <c r="R36" s="105"/>
      <c r="S36" s="105"/>
      <c r="T36" s="105"/>
      <c r="U36" s="105"/>
      <c r="V36" s="105"/>
    </row>
    <row r="37" spans="2:25" x14ac:dyDescent="0.3">
      <c r="B37" s="26" t="s">
        <v>129</v>
      </c>
      <c r="C37" s="106">
        <v>2002</v>
      </c>
      <c r="D37" s="106"/>
      <c r="E37" s="106"/>
      <c r="F37" s="189" t="s">
        <v>132</v>
      </c>
      <c r="G37" s="106"/>
      <c r="H37" s="106"/>
      <c r="I37" s="106"/>
      <c r="J37" s="106"/>
      <c r="K37" s="106">
        <v>2010</v>
      </c>
      <c r="L37" s="106"/>
      <c r="M37" s="106">
        <v>12</v>
      </c>
      <c r="N37" s="106"/>
      <c r="O37" s="106">
        <v>14</v>
      </c>
      <c r="P37" s="106"/>
      <c r="Q37" s="106">
        <v>16</v>
      </c>
      <c r="R37" s="106"/>
      <c r="S37" s="106">
        <v>18</v>
      </c>
      <c r="T37" s="106"/>
      <c r="U37" s="106"/>
      <c r="V37" s="106">
        <v>21</v>
      </c>
    </row>
    <row r="38" spans="2:25" x14ac:dyDescent="0.3">
      <c r="B38" s="112" t="s">
        <v>131</v>
      </c>
      <c r="C38" s="113">
        <v>2002</v>
      </c>
      <c r="D38" s="113">
        <v>2003</v>
      </c>
      <c r="E38" s="113">
        <v>2004</v>
      </c>
      <c r="F38" s="250">
        <v>2005</v>
      </c>
      <c r="G38" s="113">
        <v>2006</v>
      </c>
      <c r="H38" s="113">
        <v>2007</v>
      </c>
      <c r="I38" s="113">
        <v>2008</v>
      </c>
      <c r="J38" s="113">
        <v>2009</v>
      </c>
      <c r="K38" s="113">
        <v>2010</v>
      </c>
      <c r="L38" s="113">
        <v>2011</v>
      </c>
      <c r="M38" s="113">
        <v>2012</v>
      </c>
      <c r="N38" s="113">
        <v>2013</v>
      </c>
      <c r="O38" s="113">
        <v>2014</v>
      </c>
      <c r="P38" s="113">
        <v>2015</v>
      </c>
      <c r="Q38" s="113">
        <v>2016</v>
      </c>
      <c r="R38" s="113">
        <v>2017</v>
      </c>
      <c r="S38" s="113">
        <v>2018</v>
      </c>
      <c r="T38" s="113">
        <v>2019</v>
      </c>
      <c r="U38" s="113">
        <v>2020</v>
      </c>
      <c r="V38" s="113">
        <v>2021</v>
      </c>
    </row>
    <row r="39" spans="2:25" x14ac:dyDescent="0.3">
      <c r="B39" s="187" t="s">
        <v>98</v>
      </c>
      <c r="C39" s="188">
        <v>2</v>
      </c>
      <c r="D39" s="188">
        <v>2</v>
      </c>
      <c r="E39" s="188">
        <v>3</v>
      </c>
      <c r="F39" s="188">
        <v>3</v>
      </c>
      <c r="G39" s="188">
        <v>2.2916666666666665</v>
      </c>
      <c r="H39" s="188">
        <v>2.2967032967032965</v>
      </c>
      <c r="I39" s="188">
        <v>2.2999999999999998</v>
      </c>
      <c r="J39" s="188">
        <v>2.2999999999999998</v>
      </c>
      <c r="K39" s="188">
        <v>3.6</v>
      </c>
      <c r="L39" s="188">
        <v>1.5</v>
      </c>
      <c r="M39" s="188">
        <v>1.5</v>
      </c>
      <c r="N39" s="188">
        <v>1.6</v>
      </c>
      <c r="O39" s="188">
        <v>3</v>
      </c>
      <c r="P39" s="188">
        <v>3.4482758620689653</v>
      </c>
      <c r="Q39" s="188">
        <v>4</v>
      </c>
      <c r="R39" s="188">
        <v>6</v>
      </c>
      <c r="S39" s="188">
        <v>2</v>
      </c>
      <c r="T39" s="188">
        <v>3</v>
      </c>
      <c r="U39" s="188">
        <v>3.8461538461538463</v>
      </c>
      <c r="V39" s="188">
        <v>4</v>
      </c>
      <c r="Y39" s="128"/>
    </row>
    <row r="40" spans="2:25" x14ac:dyDescent="0.3">
      <c r="B40" s="187" t="s">
        <v>100</v>
      </c>
      <c r="C40" s="188" t="e">
        <f>NA()</f>
        <v>#N/A</v>
      </c>
      <c r="D40" s="188" t="e">
        <f>NA()</f>
        <v>#N/A</v>
      </c>
      <c r="E40" s="188" t="e">
        <f>NA()</f>
        <v>#N/A</v>
      </c>
      <c r="F40" s="188" t="e">
        <f>NA()</f>
        <v>#N/A</v>
      </c>
      <c r="G40" s="188">
        <v>2.2916666666666665</v>
      </c>
      <c r="H40" s="188">
        <v>3.6</v>
      </c>
      <c r="I40" s="188">
        <v>2.4749999999999996</v>
      </c>
      <c r="J40" s="188">
        <v>2.8250000000000002</v>
      </c>
      <c r="K40" s="188">
        <v>3.6</v>
      </c>
      <c r="L40" s="188">
        <v>2.625</v>
      </c>
      <c r="M40" s="188">
        <v>2.625</v>
      </c>
      <c r="N40" s="188">
        <v>2.2999999999999998</v>
      </c>
      <c r="O40" s="188">
        <v>4</v>
      </c>
      <c r="P40" s="188">
        <v>6</v>
      </c>
      <c r="Q40" s="188">
        <v>6.25</v>
      </c>
      <c r="R40" s="188">
        <v>6.34375</v>
      </c>
      <c r="S40" s="188">
        <v>6.5</v>
      </c>
      <c r="T40" s="188">
        <v>4.111538461538462</v>
      </c>
      <c r="U40" s="188">
        <v>4.140625</v>
      </c>
      <c r="V40" s="188">
        <v>7</v>
      </c>
      <c r="Y40" s="128"/>
    </row>
    <row r="41" spans="2:25" x14ac:dyDescent="0.3">
      <c r="B41" s="187" t="s">
        <v>102</v>
      </c>
      <c r="C41" s="188">
        <v>2</v>
      </c>
      <c r="D41" s="188">
        <v>2</v>
      </c>
      <c r="E41" s="188">
        <v>3</v>
      </c>
      <c r="F41" s="188">
        <v>3.3</v>
      </c>
      <c r="G41" s="188">
        <v>2.645833333333333</v>
      </c>
      <c r="H41" s="188">
        <v>3.6138147566718999</v>
      </c>
      <c r="I41" s="188">
        <v>3.8250000000000002</v>
      </c>
      <c r="J41" s="188">
        <v>3.5166666666666671</v>
      </c>
      <c r="K41" s="188">
        <v>4.4486111111111111</v>
      </c>
      <c r="L41" s="188">
        <v>3.5250000000000004</v>
      </c>
      <c r="M41" s="188">
        <v>3</v>
      </c>
      <c r="N41" s="188">
        <v>3.9866666666666668</v>
      </c>
      <c r="O41" s="188">
        <v>5.5555555555555554</v>
      </c>
      <c r="P41" s="188">
        <v>6.1069552457813652</v>
      </c>
      <c r="Q41" s="188">
        <v>6.9853896103896105</v>
      </c>
      <c r="R41" s="188">
        <v>7.3961117511520742</v>
      </c>
      <c r="S41" s="188">
        <v>7.897820534177356</v>
      </c>
      <c r="T41" s="188">
        <v>6.2280219780219781</v>
      </c>
      <c r="U41" s="188">
        <v>7.4255655196203998</v>
      </c>
      <c r="V41" s="188">
        <v>9.7142857142857135</v>
      </c>
      <c r="Y41" s="128"/>
    </row>
    <row r="42" spans="2:25" x14ac:dyDescent="0.3">
      <c r="B42" s="187" t="s">
        <v>101</v>
      </c>
      <c r="C42" s="188">
        <v>2</v>
      </c>
      <c r="D42" s="188">
        <v>2</v>
      </c>
      <c r="E42" s="188">
        <v>3</v>
      </c>
      <c r="F42" s="188">
        <v>3.3</v>
      </c>
      <c r="G42" s="188">
        <v>2.645833333333333</v>
      </c>
      <c r="H42" s="188">
        <v>3.6</v>
      </c>
      <c r="I42" s="188">
        <v>4</v>
      </c>
      <c r="J42" s="188">
        <v>3.6</v>
      </c>
      <c r="K42" s="188">
        <v>3.6</v>
      </c>
      <c r="L42" s="188">
        <v>3.6</v>
      </c>
      <c r="M42" s="188">
        <v>3</v>
      </c>
      <c r="N42" s="188">
        <v>3.3333333333333335</v>
      </c>
      <c r="O42" s="188">
        <v>6</v>
      </c>
      <c r="P42" s="188">
        <v>6</v>
      </c>
      <c r="Q42" s="188">
        <v>7</v>
      </c>
      <c r="R42" s="188">
        <v>8</v>
      </c>
      <c r="S42" s="188">
        <v>8.4</v>
      </c>
      <c r="T42" s="188">
        <v>7</v>
      </c>
      <c r="U42" s="188">
        <v>7.5</v>
      </c>
      <c r="V42" s="188">
        <v>9.5</v>
      </c>
      <c r="Y42" s="128"/>
    </row>
    <row r="43" spans="2:25" x14ac:dyDescent="0.3">
      <c r="B43" s="187" t="s">
        <v>103</v>
      </c>
      <c r="C43" s="188" t="e">
        <f>NA()</f>
        <v>#N/A</v>
      </c>
      <c r="D43" s="188" t="e">
        <f>NA()</f>
        <v>#N/A</v>
      </c>
      <c r="E43" s="188" t="e">
        <f>NA()</f>
        <v>#N/A</v>
      </c>
      <c r="F43" s="188" t="e">
        <f>NA()</f>
        <v>#N/A</v>
      </c>
      <c r="G43" s="188">
        <v>3</v>
      </c>
      <c r="H43" s="188">
        <v>3.6</v>
      </c>
      <c r="I43" s="188">
        <v>5</v>
      </c>
      <c r="J43" s="188">
        <v>3.95</v>
      </c>
      <c r="K43" s="188">
        <v>6.145833333333333</v>
      </c>
      <c r="L43" s="188">
        <v>3.9</v>
      </c>
      <c r="M43" s="188">
        <v>3.9</v>
      </c>
      <c r="N43" s="188">
        <v>6</v>
      </c>
      <c r="O43" s="188">
        <v>7</v>
      </c>
      <c r="P43" s="188">
        <v>6.4053191489361705</v>
      </c>
      <c r="Q43" s="188">
        <v>8.2964285714285726</v>
      </c>
      <c r="R43" s="188">
        <v>8.129032258064516</v>
      </c>
      <c r="S43" s="188">
        <v>9.5</v>
      </c>
      <c r="T43" s="188">
        <v>8</v>
      </c>
      <c r="U43" s="188">
        <v>10.24390243902439</v>
      </c>
      <c r="V43" s="188">
        <v>13</v>
      </c>
      <c r="Y43" s="128"/>
    </row>
    <row r="44" spans="2:25" x14ac:dyDescent="0.3">
      <c r="B44" s="187" t="s">
        <v>105</v>
      </c>
      <c r="C44" s="188">
        <v>2</v>
      </c>
      <c r="D44" s="188">
        <v>2</v>
      </c>
      <c r="E44" s="188">
        <v>3</v>
      </c>
      <c r="F44" s="188">
        <v>3.6</v>
      </c>
      <c r="G44" s="188">
        <v>3</v>
      </c>
      <c r="H44" s="188">
        <v>5</v>
      </c>
      <c r="I44" s="188">
        <v>5</v>
      </c>
      <c r="J44" s="188">
        <v>5</v>
      </c>
      <c r="K44" s="188">
        <v>6.145833333333333</v>
      </c>
      <c r="L44" s="188">
        <v>6</v>
      </c>
      <c r="M44" s="188">
        <v>6</v>
      </c>
      <c r="N44" s="188">
        <v>6</v>
      </c>
      <c r="O44" s="188">
        <v>8</v>
      </c>
      <c r="P44" s="188">
        <v>8.25</v>
      </c>
      <c r="Q44" s="188">
        <v>8.4727272727272727</v>
      </c>
      <c r="R44" s="188">
        <v>8.3000000000000007</v>
      </c>
      <c r="S44" s="188">
        <v>9.5555555555555554</v>
      </c>
      <c r="T44" s="188">
        <v>9.5</v>
      </c>
      <c r="U44" s="188">
        <v>13</v>
      </c>
      <c r="V44" s="188">
        <v>14</v>
      </c>
      <c r="Y44" s="128"/>
    </row>
    <row r="45" spans="2:25" x14ac:dyDescent="0.3">
      <c r="B45" s="251" t="s">
        <v>133</v>
      </c>
      <c r="C45" s="252" t="e">
        <f>NA()</f>
        <v>#N/A</v>
      </c>
      <c r="D45" s="252" t="e">
        <f>NA()</f>
        <v>#N/A</v>
      </c>
      <c r="E45" s="252" t="e">
        <f>NA()</f>
        <v>#N/A</v>
      </c>
      <c r="F45" s="252" t="e">
        <f>NA()</f>
        <v>#N/A</v>
      </c>
      <c r="G45" s="252">
        <v>0.70833333333333348</v>
      </c>
      <c r="H45" s="252">
        <v>0</v>
      </c>
      <c r="I45" s="252">
        <v>2.5250000000000004</v>
      </c>
      <c r="J45" s="252">
        <v>1.125</v>
      </c>
      <c r="K45" s="252">
        <v>2.5458333333333329</v>
      </c>
      <c r="L45" s="252">
        <v>1.2749999999999999</v>
      </c>
      <c r="M45" s="252">
        <v>1.2749999999999999</v>
      </c>
      <c r="N45" s="252">
        <v>3.7</v>
      </c>
      <c r="O45" s="252">
        <v>3</v>
      </c>
      <c r="P45" s="252">
        <v>0.40531914893617049</v>
      </c>
      <c r="Q45" s="252">
        <v>2.0464285714285726</v>
      </c>
      <c r="R45" s="252">
        <v>1.785282258064516</v>
      </c>
      <c r="S45" s="252">
        <v>3</v>
      </c>
      <c r="T45" s="252">
        <v>3.888461538461538</v>
      </c>
      <c r="U45" s="252">
        <v>6.1032774390243905</v>
      </c>
      <c r="V45" s="252">
        <v>6</v>
      </c>
      <c r="Y45" s="128"/>
    </row>
    <row r="46" spans="2:25" x14ac:dyDescent="0.3">
      <c r="B46" s="246" t="s">
        <v>134</v>
      </c>
      <c r="C46" s="248" t="e">
        <f>NA()</f>
        <v>#N/A</v>
      </c>
      <c r="D46" s="248" t="e">
        <f>NA()</f>
        <v>#N/A</v>
      </c>
      <c r="E46" s="248" t="e">
        <f>NA()</f>
        <v>#N/A</v>
      </c>
      <c r="F46" s="248" t="e">
        <f>NA()</f>
        <v>#N/A</v>
      </c>
      <c r="G46" s="248">
        <v>-3</v>
      </c>
      <c r="H46" s="248">
        <v>-3.6</v>
      </c>
      <c r="I46" s="248">
        <v>-5</v>
      </c>
      <c r="J46" s="248">
        <v>-3.95</v>
      </c>
      <c r="K46" s="248">
        <v>-6.145833333333333</v>
      </c>
      <c r="L46" s="248">
        <v>-3.9</v>
      </c>
      <c r="M46" s="248">
        <v>-3.9</v>
      </c>
      <c r="N46" s="248">
        <v>-6</v>
      </c>
      <c r="O46" s="248">
        <v>-7</v>
      </c>
      <c r="P46" s="248">
        <v>-6.4053191489361705</v>
      </c>
      <c r="Q46" s="248">
        <v>-8.2964285714285726</v>
      </c>
      <c r="R46" s="248">
        <v>-8.129032258064516</v>
      </c>
      <c r="S46" s="248">
        <v>-9.5</v>
      </c>
      <c r="T46" s="248">
        <v>-8</v>
      </c>
      <c r="U46" s="248">
        <v>-10.24390243902439</v>
      </c>
      <c r="V46" s="248">
        <v>-13</v>
      </c>
      <c r="Y46" s="128"/>
    </row>
    <row r="47" spans="2:25" x14ac:dyDescent="0.3">
      <c r="B47" s="246" t="s">
        <v>135</v>
      </c>
      <c r="C47" s="248">
        <v>0</v>
      </c>
      <c r="D47" s="248">
        <v>0</v>
      </c>
      <c r="E47" s="248">
        <v>0</v>
      </c>
      <c r="F47" s="248">
        <v>0.60000000000000009</v>
      </c>
      <c r="G47" s="248">
        <v>0.70833333333333348</v>
      </c>
      <c r="H47" s="248">
        <v>2.7032967032967035</v>
      </c>
      <c r="I47" s="248">
        <v>2.7</v>
      </c>
      <c r="J47" s="248">
        <v>2.7</v>
      </c>
      <c r="K47" s="248">
        <v>2.5458333333333329</v>
      </c>
      <c r="L47" s="248">
        <v>4.5</v>
      </c>
      <c r="M47" s="248">
        <v>4.5</v>
      </c>
      <c r="N47" s="248">
        <v>4.4000000000000004</v>
      </c>
      <c r="O47" s="248">
        <v>5</v>
      </c>
      <c r="P47" s="248">
        <v>4.8017241379310347</v>
      </c>
      <c r="Q47" s="248">
        <v>4.4727272727272727</v>
      </c>
      <c r="R47" s="248">
        <v>2.3000000000000007</v>
      </c>
      <c r="S47" s="248">
        <v>7.5555555555555554</v>
      </c>
      <c r="T47" s="248">
        <v>6.5</v>
      </c>
      <c r="U47" s="248">
        <v>9.1538461538461533</v>
      </c>
      <c r="V47" s="248">
        <v>10</v>
      </c>
      <c r="Y47" s="128"/>
    </row>
    <row r="48" spans="2:25" x14ac:dyDescent="0.3">
      <c r="B48" s="253" t="s">
        <v>136</v>
      </c>
      <c r="C48" s="254">
        <v>60</v>
      </c>
      <c r="D48" s="254">
        <v>60</v>
      </c>
      <c r="E48" s="254">
        <v>90</v>
      </c>
      <c r="F48" s="254">
        <v>198</v>
      </c>
      <c r="G48" s="254">
        <v>520</v>
      </c>
      <c r="H48" s="254">
        <v>1243.4000000000001</v>
      </c>
      <c r="I48" s="254">
        <v>627</v>
      </c>
      <c r="J48" s="254">
        <v>1454.1</v>
      </c>
      <c r="K48" s="254">
        <v>1673.6</v>
      </c>
      <c r="L48" s="254">
        <v>1190.1999999999998</v>
      </c>
      <c r="M48" s="254">
        <v>216</v>
      </c>
      <c r="N48" s="254">
        <v>844.2</v>
      </c>
      <c r="O48" s="254">
        <v>2033</v>
      </c>
      <c r="P48" s="254">
        <v>3215.5</v>
      </c>
      <c r="Q48" s="254">
        <v>3536.7</v>
      </c>
      <c r="R48" s="254">
        <v>2377.8000000000002</v>
      </c>
      <c r="S48" s="254">
        <v>5307.7</v>
      </c>
      <c r="T48" s="254">
        <v>4442.1000000000004</v>
      </c>
      <c r="U48" s="254">
        <v>8956.4</v>
      </c>
      <c r="V48" s="254">
        <v>4244.5</v>
      </c>
      <c r="Y48" s="128"/>
    </row>
    <row r="49" spans="2:25" x14ac:dyDescent="0.3">
      <c r="B49" s="187" t="s">
        <v>137</v>
      </c>
      <c r="C49" s="188">
        <v>30</v>
      </c>
      <c r="D49" s="188">
        <v>30</v>
      </c>
      <c r="E49" s="188">
        <v>30</v>
      </c>
      <c r="F49" s="188">
        <v>61</v>
      </c>
      <c r="G49" s="188">
        <v>196</v>
      </c>
      <c r="H49" s="188">
        <v>376</v>
      </c>
      <c r="I49" s="188">
        <v>214</v>
      </c>
      <c r="J49" s="188">
        <v>401</v>
      </c>
      <c r="K49" s="188">
        <v>397</v>
      </c>
      <c r="L49" s="188">
        <v>354</v>
      </c>
      <c r="M49" s="188">
        <v>72</v>
      </c>
      <c r="N49" s="188">
        <v>207</v>
      </c>
      <c r="O49" s="188">
        <v>420</v>
      </c>
      <c r="P49" s="188">
        <v>560</v>
      </c>
      <c r="Q49" s="188">
        <v>500</v>
      </c>
      <c r="R49" s="188">
        <v>304</v>
      </c>
      <c r="S49" s="188">
        <v>603</v>
      </c>
      <c r="T49" s="188">
        <v>644</v>
      </c>
      <c r="U49" s="188">
        <v>870</v>
      </c>
      <c r="V49" s="188">
        <v>397</v>
      </c>
      <c r="Y49" s="128"/>
    </row>
    <row r="50" spans="2:25" x14ac:dyDescent="0.3">
      <c r="B50" s="187" t="s">
        <v>138</v>
      </c>
      <c r="C50" s="188">
        <v>1</v>
      </c>
      <c r="D50" s="188">
        <v>1</v>
      </c>
      <c r="E50" s="188">
        <v>1</v>
      </c>
      <c r="F50" s="188">
        <v>2</v>
      </c>
      <c r="G50" s="188">
        <v>4</v>
      </c>
      <c r="H50" s="188">
        <v>7</v>
      </c>
      <c r="I50" s="188">
        <v>4</v>
      </c>
      <c r="J50" s="188">
        <v>6</v>
      </c>
      <c r="K50" s="188">
        <v>6</v>
      </c>
      <c r="L50" s="188">
        <v>8</v>
      </c>
      <c r="M50" s="188">
        <v>1</v>
      </c>
      <c r="N50" s="188">
        <v>5</v>
      </c>
      <c r="O50" s="188">
        <v>9</v>
      </c>
      <c r="P50" s="188">
        <v>10</v>
      </c>
      <c r="Q50" s="188">
        <v>12</v>
      </c>
      <c r="R50" s="188">
        <v>7</v>
      </c>
      <c r="S50" s="188">
        <v>12</v>
      </c>
      <c r="T50" s="188">
        <v>14</v>
      </c>
      <c r="U50" s="188">
        <v>18</v>
      </c>
      <c r="V50" s="188">
        <v>7</v>
      </c>
      <c r="Y50" s="128"/>
    </row>
    <row r="51" spans="2:25" x14ac:dyDescent="0.3">
      <c r="B51" s="247"/>
      <c r="C51" s="249"/>
      <c r="D51" s="249"/>
      <c r="E51" s="249"/>
      <c r="F51" s="249"/>
      <c r="G51" s="249"/>
      <c r="H51" s="249"/>
      <c r="I51" s="249"/>
      <c r="J51" s="249"/>
      <c r="K51" s="249"/>
      <c r="L51" s="249"/>
      <c r="M51" s="249"/>
      <c r="N51" s="249"/>
      <c r="O51" s="249"/>
      <c r="P51" s="249"/>
      <c r="Q51" s="249"/>
      <c r="R51" s="249"/>
      <c r="S51" s="249"/>
      <c r="T51" s="249"/>
      <c r="U51" s="249"/>
      <c r="V51" s="249"/>
    </row>
  </sheetData>
  <conditionalFormatting sqref="B39:V50">
    <cfRule type="expression" dxfId="65" priority="1" stopIfTrue="1">
      <formula>MOD(ROW(),2)=1</formula>
    </cfRule>
    <cfRule type="expression" dxfId="64" priority="3" stopIfTrue="1">
      <formula>MOD(ROW(),2)=0</formula>
    </cfRule>
  </conditionalFormatting>
  <hyperlinks>
    <hyperlink ref="A6" location="rng_Cover_Copyright" display="Subject to terms and conditions" xr:uid="{00000000-0004-0000-1500-000000000000}"/>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2"/>
  <dimension ref="A1:Q79"/>
  <sheetViews>
    <sheetView showGridLines="0" showRowColHeaders="0" zoomScaleNormal="100" workbookViewId="0">
      <selection activeCell="B3" sqref="B3"/>
    </sheetView>
  </sheetViews>
  <sheetFormatPr defaultColWidth="9.08984375" defaultRowHeight="12.5" x14ac:dyDescent="0.25"/>
  <cols>
    <col min="1" max="1" width="10.6328125" style="119" customWidth="1"/>
    <col min="2" max="16384" width="9.08984375" style="119"/>
  </cols>
  <sheetData>
    <row r="1" spans="1:6" s="25" customFormat="1" ht="38.15" customHeight="1" x14ac:dyDescent="0.25">
      <c r="F1" s="25" t="s">
        <v>336</v>
      </c>
    </row>
    <row r="3" spans="1:6" ht="14" x14ac:dyDescent="0.3">
      <c r="A3" s="120" t="s">
        <v>46</v>
      </c>
      <c r="B3" s="121" t="s">
        <v>336</v>
      </c>
    </row>
    <row r="4" spans="1:6" ht="13" x14ac:dyDescent="0.3">
      <c r="A4" s="120" t="s">
        <v>47</v>
      </c>
      <c r="B4" s="122" t="s">
        <v>129</v>
      </c>
    </row>
    <row r="5" spans="1:6" ht="13" x14ac:dyDescent="0.3">
      <c r="A5" s="120" t="s">
        <v>48</v>
      </c>
      <c r="B5" s="122" t="s">
        <v>115</v>
      </c>
    </row>
    <row r="6" spans="1:6" x14ac:dyDescent="0.25">
      <c r="A6" s="99" t="s">
        <v>0</v>
      </c>
    </row>
    <row r="41" spans="2:17" ht="20" x14ac:dyDescent="0.25">
      <c r="B41" s="25" t="s">
        <v>335</v>
      </c>
      <c r="C41" s="105"/>
      <c r="D41" s="105"/>
      <c r="E41" s="105"/>
      <c r="F41" s="105"/>
      <c r="G41" s="105"/>
      <c r="H41" s="105"/>
      <c r="I41" s="105"/>
      <c r="J41" s="105"/>
      <c r="K41" s="105"/>
      <c r="L41" s="105"/>
      <c r="M41" s="105"/>
      <c r="N41" s="105"/>
      <c r="O41" s="105"/>
      <c r="P41" s="105"/>
      <c r="Q41" s="105"/>
    </row>
    <row r="42" spans="2:17" ht="13" x14ac:dyDescent="0.25">
      <c r="B42" s="26"/>
      <c r="C42" s="106"/>
      <c r="D42" s="106"/>
      <c r="E42" s="106" t="s">
        <v>110</v>
      </c>
      <c r="F42" s="106"/>
      <c r="G42" s="106"/>
      <c r="H42" s="106"/>
      <c r="I42" s="106"/>
      <c r="J42" s="106"/>
      <c r="K42" s="106"/>
      <c r="L42" s="106"/>
      <c r="M42" s="106"/>
      <c r="N42" s="106"/>
      <c r="O42" s="106"/>
      <c r="P42" s="106"/>
      <c r="Q42" s="106"/>
    </row>
    <row r="43" spans="2:17" ht="13" x14ac:dyDescent="0.25">
      <c r="B43" s="112" t="s">
        <v>97</v>
      </c>
      <c r="C43" s="113"/>
      <c r="D43" s="113" t="s">
        <v>114</v>
      </c>
      <c r="E43" s="113">
        <v>2010</v>
      </c>
      <c r="F43" s="113">
        <v>2011</v>
      </c>
      <c r="G43" s="113">
        <v>2012</v>
      </c>
      <c r="H43" s="113">
        <v>2013</v>
      </c>
      <c r="I43" s="113">
        <v>2014</v>
      </c>
      <c r="J43" s="113">
        <v>2015</v>
      </c>
      <c r="K43" s="113">
        <v>2016</v>
      </c>
      <c r="L43" s="113">
        <v>2017</v>
      </c>
      <c r="M43" s="113">
        <v>2018</v>
      </c>
      <c r="N43" s="113">
        <v>2019</v>
      </c>
      <c r="O43" s="113">
        <v>2020</v>
      </c>
      <c r="P43" s="113">
        <v>2021</v>
      </c>
      <c r="Q43" s="113">
        <v>2022</v>
      </c>
    </row>
    <row r="44" spans="2:17" x14ac:dyDescent="0.25">
      <c r="B44" s="123" t="s">
        <v>118</v>
      </c>
      <c r="C44" s="124"/>
      <c r="D44" s="124" t="s">
        <v>98</v>
      </c>
      <c r="E44" s="124">
        <v>2.2999999999999998</v>
      </c>
      <c r="F44" s="124">
        <v>2</v>
      </c>
      <c r="G44" s="124">
        <v>1.99</v>
      </c>
      <c r="H44" s="124">
        <v>7</v>
      </c>
      <c r="I44" s="124">
        <v>6</v>
      </c>
      <c r="J44" s="124">
        <v>5</v>
      </c>
      <c r="K44" s="124">
        <v>2</v>
      </c>
      <c r="L44" s="124">
        <v>4.2</v>
      </c>
      <c r="M44" s="124">
        <v>2</v>
      </c>
      <c r="N44" s="124">
        <v>12</v>
      </c>
      <c r="O44" s="124">
        <v>2</v>
      </c>
      <c r="P44" s="124">
        <v>4.25</v>
      </c>
      <c r="Q44" s="124">
        <v>6.2</v>
      </c>
    </row>
    <row r="45" spans="2:17" x14ac:dyDescent="0.25">
      <c r="B45" s="123" t="s">
        <v>118</v>
      </c>
      <c r="C45" s="124"/>
      <c r="D45" s="124" t="s">
        <v>99</v>
      </c>
      <c r="E45" s="124">
        <v>2.2999999999999998</v>
      </c>
      <c r="F45" s="124">
        <v>2.2000000000000002</v>
      </c>
      <c r="G45" s="124">
        <v>1.99</v>
      </c>
      <c r="H45" s="124">
        <v>8.5</v>
      </c>
      <c r="I45" s="124">
        <v>19.050000000000004</v>
      </c>
      <c r="J45" s="124">
        <v>30</v>
      </c>
      <c r="K45" s="124">
        <v>10.000000000000002</v>
      </c>
      <c r="L45" s="124">
        <v>32.760000000000005</v>
      </c>
      <c r="M45" s="124">
        <v>3.3</v>
      </c>
      <c r="N45" s="124">
        <v>50</v>
      </c>
      <c r="O45" s="124">
        <v>27.720000000000002</v>
      </c>
      <c r="P45" s="124">
        <v>13.040000000000003</v>
      </c>
      <c r="Q45" s="124">
        <v>7.25</v>
      </c>
    </row>
    <row r="46" spans="2:17" x14ac:dyDescent="0.25">
      <c r="B46" s="123" t="s">
        <v>118</v>
      </c>
      <c r="C46" s="124"/>
      <c r="D46" s="124" t="s">
        <v>100</v>
      </c>
      <c r="E46" s="124">
        <v>75.05</v>
      </c>
      <c r="F46" s="124">
        <v>16</v>
      </c>
      <c r="G46" s="124">
        <v>5.5</v>
      </c>
      <c r="H46" s="124">
        <v>27.375</v>
      </c>
      <c r="I46" s="124">
        <v>96</v>
      </c>
      <c r="J46" s="124">
        <v>75</v>
      </c>
      <c r="K46" s="124">
        <v>70.800000000000011</v>
      </c>
      <c r="L46" s="124">
        <v>201.6</v>
      </c>
      <c r="M46" s="124">
        <v>106.9</v>
      </c>
      <c r="N46" s="124">
        <v>200</v>
      </c>
      <c r="O46" s="124">
        <v>50</v>
      </c>
      <c r="P46" s="124">
        <v>30</v>
      </c>
      <c r="Q46" s="124">
        <v>100</v>
      </c>
    </row>
    <row r="47" spans="2:17" x14ac:dyDescent="0.25">
      <c r="B47" s="123" t="s">
        <v>118</v>
      </c>
      <c r="C47" s="124"/>
      <c r="D47" s="124" t="s">
        <v>101</v>
      </c>
      <c r="E47" s="124">
        <v>151.19999999999999</v>
      </c>
      <c r="F47" s="124">
        <v>149.30000000000001</v>
      </c>
      <c r="G47" s="124">
        <v>60</v>
      </c>
      <c r="H47" s="124">
        <v>111.3</v>
      </c>
      <c r="I47" s="124">
        <v>300</v>
      </c>
      <c r="J47" s="124">
        <v>200</v>
      </c>
      <c r="K47" s="124">
        <v>254</v>
      </c>
      <c r="L47" s="124">
        <v>302.39999999999998</v>
      </c>
      <c r="M47" s="124">
        <v>235.75</v>
      </c>
      <c r="N47" s="124">
        <v>300</v>
      </c>
      <c r="O47" s="124">
        <v>254.2</v>
      </c>
      <c r="P47" s="124">
        <v>176.4</v>
      </c>
      <c r="Q47" s="124">
        <v>300</v>
      </c>
    </row>
    <row r="48" spans="2:17" x14ac:dyDescent="0.25">
      <c r="B48" s="123" t="s">
        <v>118</v>
      </c>
      <c r="C48" s="124"/>
      <c r="D48" s="124" t="s">
        <v>102</v>
      </c>
      <c r="E48" s="125">
        <v>219.99999999999997</v>
      </c>
      <c r="F48" s="125">
        <v>171.69090909090909</v>
      </c>
      <c r="G48" s="125">
        <v>112.26555555555555</v>
      </c>
      <c r="H48" s="125">
        <v>136.02500000000001</v>
      </c>
      <c r="I48" s="125">
        <v>268.35833333333335</v>
      </c>
      <c r="J48" s="125">
        <v>215.50952380952381</v>
      </c>
      <c r="K48" s="125">
        <v>225.00333333333336</v>
      </c>
      <c r="L48" s="125">
        <v>285.58518518518514</v>
      </c>
      <c r="M48" s="125">
        <v>242.25882352941179</v>
      </c>
      <c r="N48" s="125">
        <v>266.70285714285717</v>
      </c>
      <c r="O48" s="125">
        <v>273.09461538461539</v>
      </c>
      <c r="P48" s="125">
        <v>272.73902439024391</v>
      </c>
      <c r="Q48" s="125">
        <v>375.49736842105261</v>
      </c>
    </row>
    <row r="49" spans="2:17" x14ac:dyDescent="0.25">
      <c r="B49" s="123" t="s">
        <v>118</v>
      </c>
      <c r="C49" s="124"/>
      <c r="D49" s="124" t="s">
        <v>103</v>
      </c>
      <c r="E49" s="124">
        <v>376.4</v>
      </c>
      <c r="F49" s="124">
        <v>301.60000000000002</v>
      </c>
      <c r="G49" s="124">
        <v>243</v>
      </c>
      <c r="H49" s="124">
        <v>241.5</v>
      </c>
      <c r="I49" s="124">
        <v>397.2</v>
      </c>
      <c r="J49" s="124">
        <v>331</v>
      </c>
      <c r="K49" s="124">
        <v>373.45000000000005</v>
      </c>
      <c r="L49" s="124">
        <v>376</v>
      </c>
      <c r="M49" s="124">
        <v>314</v>
      </c>
      <c r="N49" s="124">
        <v>303.14999999999998</v>
      </c>
      <c r="O49" s="124">
        <v>400</v>
      </c>
      <c r="P49" s="124">
        <v>403</v>
      </c>
      <c r="Q49" s="124">
        <v>504</v>
      </c>
    </row>
    <row r="50" spans="2:17" x14ac:dyDescent="0.25">
      <c r="B50" s="123" t="s">
        <v>118</v>
      </c>
      <c r="C50" s="124"/>
      <c r="D50" s="124" t="s">
        <v>104</v>
      </c>
      <c r="E50" s="124">
        <v>576</v>
      </c>
      <c r="F50" s="124">
        <v>399.92</v>
      </c>
      <c r="G50" s="124">
        <v>288</v>
      </c>
      <c r="H50" s="124">
        <v>288</v>
      </c>
      <c r="I50" s="124">
        <v>540.60000000000025</v>
      </c>
      <c r="J50" s="124">
        <v>401.64</v>
      </c>
      <c r="K50" s="124">
        <v>406</v>
      </c>
      <c r="L50" s="124">
        <v>462</v>
      </c>
      <c r="M50" s="124">
        <v>493.85</v>
      </c>
      <c r="N50" s="124">
        <v>461.99999999999994</v>
      </c>
      <c r="O50" s="124">
        <v>617.5</v>
      </c>
      <c r="P50" s="124">
        <v>700</v>
      </c>
      <c r="Q50" s="124">
        <v>1000</v>
      </c>
    </row>
    <row r="51" spans="2:17" x14ac:dyDescent="0.25">
      <c r="B51" s="123" t="s">
        <v>118</v>
      </c>
      <c r="C51" s="124"/>
      <c r="D51" s="124" t="s">
        <v>105</v>
      </c>
      <c r="E51" s="124">
        <v>576</v>
      </c>
      <c r="F51" s="124">
        <v>400</v>
      </c>
      <c r="G51" s="124">
        <v>288</v>
      </c>
      <c r="H51" s="124">
        <v>288</v>
      </c>
      <c r="I51" s="124">
        <v>600</v>
      </c>
      <c r="J51" s="124">
        <v>573</v>
      </c>
      <c r="K51" s="124">
        <v>464.8</v>
      </c>
      <c r="L51" s="124">
        <v>497</v>
      </c>
      <c r="M51" s="124">
        <v>731.5</v>
      </c>
      <c r="N51" s="124">
        <v>605.20000000000005</v>
      </c>
      <c r="O51" s="124">
        <v>1540</v>
      </c>
      <c r="P51" s="124">
        <v>1001</v>
      </c>
      <c r="Q51" s="124">
        <v>1001</v>
      </c>
    </row>
    <row r="52" spans="2:17" x14ac:dyDescent="0.25">
      <c r="B52" s="123" t="s">
        <v>118</v>
      </c>
      <c r="C52" s="124"/>
      <c r="D52" s="124" t="s">
        <v>106</v>
      </c>
      <c r="E52" s="124">
        <v>9</v>
      </c>
      <c r="F52" s="124">
        <v>11</v>
      </c>
      <c r="G52" s="124">
        <v>9</v>
      </c>
      <c r="H52" s="124">
        <v>12</v>
      </c>
      <c r="I52" s="124">
        <v>12</v>
      </c>
      <c r="J52" s="124">
        <v>21</v>
      </c>
      <c r="K52" s="124">
        <v>30</v>
      </c>
      <c r="L52" s="124">
        <v>27</v>
      </c>
      <c r="M52" s="124">
        <v>34</v>
      </c>
      <c r="N52" s="124">
        <v>35</v>
      </c>
      <c r="O52" s="124">
        <v>65</v>
      </c>
      <c r="P52" s="124">
        <v>41</v>
      </c>
      <c r="Q52" s="124">
        <v>19</v>
      </c>
    </row>
    <row r="53" spans="2:17" x14ac:dyDescent="0.25">
      <c r="B53" s="123" t="s">
        <v>118</v>
      </c>
      <c r="C53" s="124"/>
      <c r="D53" s="124" t="s">
        <v>107</v>
      </c>
      <c r="E53" s="124">
        <v>573.70000000000005</v>
      </c>
      <c r="F53" s="124">
        <v>398</v>
      </c>
      <c r="G53" s="124">
        <v>286.01</v>
      </c>
      <c r="H53" s="124">
        <v>281</v>
      </c>
      <c r="I53" s="124">
        <v>594</v>
      </c>
      <c r="J53" s="124">
        <v>568</v>
      </c>
      <c r="K53" s="124">
        <v>462.8</v>
      </c>
      <c r="L53" s="124">
        <v>492.8</v>
      </c>
      <c r="M53" s="124">
        <v>729.5</v>
      </c>
      <c r="N53" s="124">
        <v>593.20000000000005</v>
      </c>
      <c r="O53" s="124">
        <v>1538</v>
      </c>
      <c r="P53" s="124">
        <v>996.75</v>
      </c>
      <c r="Q53" s="124">
        <v>994.8</v>
      </c>
    </row>
    <row r="54" spans="2:17" x14ac:dyDescent="0.25">
      <c r="B54" s="123" t="s">
        <v>118</v>
      </c>
      <c r="C54" s="124"/>
      <c r="D54" s="124" t="s">
        <v>108</v>
      </c>
      <c r="E54" s="124">
        <v>301.34999999999997</v>
      </c>
      <c r="F54" s="124">
        <v>285.60000000000002</v>
      </c>
      <c r="G54" s="124">
        <v>237.5</v>
      </c>
      <c r="H54" s="124">
        <v>214.125</v>
      </c>
      <c r="I54" s="124">
        <v>301.2</v>
      </c>
      <c r="J54" s="124">
        <v>256</v>
      </c>
      <c r="K54" s="124">
        <v>302.65000000000003</v>
      </c>
      <c r="L54" s="124">
        <v>174.4</v>
      </c>
      <c r="M54" s="124">
        <v>207.1</v>
      </c>
      <c r="N54" s="124">
        <v>103.14999999999998</v>
      </c>
      <c r="O54" s="124">
        <v>350</v>
      </c>
      <c r="P54" s="124">
        <v>373</v>
      </c>
      <c r="Q54" s="124">
        <v>404</v>
      </c>
    </row>
    <row r="55" spans="2:17" x14ac:dyDescent="0.25">
      <c r="B55" s="245"/>
      <c r="C55" s="130"/>
      <c r="D55" s="130"/>
      <c r="E55" s="130"/>
      <c r="F55" s="130"/>
      <c r="G55" s="130"/>
      <c r="H55" s="130"/>
      <c r="I55" s="130"/>
      <c r="J55" s="130"/>
      <c r="K55" s="130"/>
      <c r="L55" s="130"/>
      <c r="M55" s="130"/>
      <c r="N55" s="130"/>
      <c r="O55" s="130"/>
      <c r="P55" s="130"/>
      <c r="Q55" s="130"/>
    </row>
    <row r="57" spans="2:17" ht="13" x14ac:dyDescent="0.25">
      <c r="B57" s="26" t="s">
        <v>113</v>
      </c>
      <c r="C57" s="106"/>
      <c r="D57" s="106" t="s">
        <v>114</v>
      </c>
      <c r="E57" s="106">
        <v>2010</v>
      </c>
      <c r="F57" s="106"/>
      <c r="G57" s="106">
        <v>12</v>
      </c>
      <c r="H57" s="106"/>
      <c r="I57" s="106">
        <v>14</v>
      </c>
      <c r="J57" s="106"/>
      <c r="K57" s="106">
        <v>16</v>
      </c>
      <c r="L57" s="106"/>
      <c r="M57" s="106">
        <v>18</v>
      </c>
      <c r="N57" s="106"/>
      <c r="O57" s="106">
        <v>20</v>
      </c>
      <c r="P57" s="106"/>
      <c r="Q57" s="106" t="s">
        <v>111</v>
      </c>
    </row>
    <row r="58" spans="2:17" x14ac:dyDescent="0.25">
      <c r="B58" s="123" t="s">
        <v>120</v>
      </c>
      <c r="C58" s="124"/>
      <c r="D58" s="124" t="s">
        <v>98</v>
      </c>
      <c r="E58" s="126">
        <f>E44</f>
        <v>2.2999999999999998</v>
      </c>
      <c r="F58" s="126">
        <f t="shared" ref="F58:Q58" si="0">F44</f>
        <v>2</v>
      </c>
      <c r="G58" s="126">
        <f t="shared" si="0"/>
        <v>1.99</v>
      </c>
      <c r="H58" s="126">
        <f t="shared" si="0"/>
        <v>7</v>
      </c>
      <c r="I58" s="126">
        <f t="shared" si="0"/>
        <v>6</v>
      </c>
      <c r="J58" s="126">
        <f t="shared" si="0"/>
        <v>5</v>
      </c>
      <c r="K58" s="126">
        <f t="shared" si="0"/>
        <v>2</v>
      </c>
      <c r="L58" s="126">
        <f t="shared" si="0"/>
        <v>4.2</v>
      </c>
      <c r="M58" s="126">
        <f t="shared" si="0"/>
        <v>2</v>
      </c>
      <c r="N58" s="126">
        <f t="shared" si="0"/>
        <v>12</v>
      </c>
      <c r="O58" s="126">
        <f t="shared" si="0"/>
        <v>2</v>
      </c>
      <c r="P58" s="126">
        <f t="shared" si="0"/>
        <v>4.25</v>
      </c>
      <c r="Q58" s="126">
        <f t="shared" si="0"/>
        <v>6.2</v>
      </c>
    </row>
    <row r="59" spans="2:17" x14ac:dyDescent="0.25">
      <c r="B59" s="123" t="s">
        <v>119</v>
      </c>
      <c r="C59" s="124"/>
      <c r="D59" s="124" t="s">
        <v>123</v>
      </c>
      <c r="E59" s="126">
        <f>E46-E44</f>
        <v>72.75</v>
      </c>
      <c r="F59" s="126">
        <f t="shared" ref="F59:Q59" si="1">F46-F44</f>
        <v>14</v>
      </c>
      <c r="G59" s="126">
        <f t="shared" si="1"/>
        <v>3.51</v>
      </c>
      <c r="H59" s="126">
        <f t="shared" si="1"/>
        <v>20.375</v>
      </c>
      <c r="I59" s="126">
        <f t="shared" si="1"/>
        <v>90</v>
      </c>
      <c r="J59" s="126">
        <f t="shared" si="1"/>
        <v>70</v>
      </c>
      <c r="K59" s="126">
        <f t="shared" si="1"/>
        <v>68.800000000000011</v>
      </c>
      <c r="L59" s="126">
        <f t="shared" si="1"/>
        <v>197.4</v>
      </c>
      <c r="M59" s="126">
        <f t="shared" si="1"/>
        <v>104.9</v>
      </c>
      <c r="N59" s="126">
        <f t="shared" si="1"/>
        <v>188</v>
      </c>
      <c r="O59" s="126">
        <f t="shared" si="1"/>
        <v>48</v>
      </c>
      <c r="P59" s="126">
        <f t="shared" si="1"/>
        <v>25.75</v>
      </c>
      <c r="Q59" s="126">
        <f t="shared" si="1"/>
        <v>93.8</v>
      </c>
    </row>
    <row r="60" spans="2:17" x14ac:dyDescent="0.25">
      <c r="B60" s="123" t="s">
        <v>109</v>
      </c>
      <c r="C60" s="124"/>
      <c r="D60" s="124" t="s">
        <v>124</v>
      </c>
      <c r="E60" s="126">
        <f>E49-E45</f>
        <v>374.09999999999997</v>
      </c>
      <c r="F60" s="126">
        <f t="shared" ref="F60:Q60" si="2">F49-F45</f>
        <v>299.40000000000003</v>
      </c>
      <c r="G60" s="126">
        <f t="shared" si="2"/>
        <v>241.01</v>
      </c>
      <c r="H60" s="126">
        <f t="shared" si="2"/>
        <v>233</v>
      </c>
      <c r="I60" s="126">
        <f t="shared" si="2"/>
        <v>378.15</v>
      </c>
      <c r="J60" s="126">
        <f t="shared" si="2"/>
        <v>301</v>
      </c>
      <c r="K60" s="126">
        <f t="shared" si="2"/>
        <v>363.45000000000005</v>
      </c>
      <c r="L60" s="126">
        <f t="shared" si="2"/>
        <v>343.24</v>
      </c>
      <c r="M60" s="126">
        <f t="shared" si="2"/>
        <v>310.7</v>
      </c>
      <c r="N60" s="126">
        <f t="shared" si="2"/>
        <v>253.14999999999998</v>
      </c>
      <c r="O60" s="126">
        <f t="shared" si="2"/>
        <v>372.28</v>
      </c>
      <c r="P60" s="126">
        <f t="shared" si="2"/>
        <v>389.96</v>
      </c>
      <c r="Q60" s="126">
        <f t="shared" si="2"/>
        <v>496.75</v>
      </c>
    </row>
    <row r="61" spans="2:17" x14ac:dyDescent="0.25">
      <c r="B61" s="123" t="s">
        <v>121</v>
      </c>
      <c r="C61" s="124"/>
      <c r="D61" s="124" t="s">
        <v>122</v>
      </c>
      <c r="E61" s="126">
        <f>E51-E49</f>
        <v>199.60000000000002</v>
      </c>
      <c r="F61" s="126">
        <f t="shared" ref="F61:Q61" si="3">F51-F49</f>
        <v>98.399999999999977</v>
      </c>
      <c r="G61" s="126">
        <f t="shared" si="3"/>
        <v>45</v>
      </c>
      <c r="H61" s="126">
        <f t="shared" si="3"/>
        <v>46.5</v>
      </c>
      <c r="I61" s="126">
        <f t="shared" si="3"/>
        <v>202.8</v>
      </c>
      <c r="J61" s="126">
        <f t="shared" si="3"/>
        <v>242</v>
      </c>
      <c r="K61" s="126">
        <f t="shared" si="3"/>
        <v>91.349999999999966</v>
      </c>
      <c r="L61" s="126">
        <f t="shared" si="3"/>
        <v>121</v>
      </c>
      <c r="M61" s="126">
        <f t="shared" si="3"/>
        <v>417.5</v>
      </c>
      <c r="N61" s="126">
        <f t="shared" si="3"/>
        <v>302.05000000000007</v>
      </c>
      <c r="O61" s="126">
        <f t="shared" si="3"/>
        <v>1140</v>
      </c>
      <c r="P61" s="126">
        <f t="shared" si="3"/>
        <v>598</v>
      </c>
      <c r="Q61" s="126">
        <f t="shared" si="3"/>
        <v>497</v>
      </c>
    </row>
    <row r="62" spans="2:17" x14ac:dyDescent="0.25">
      <c r="B62" s="245"/>
      <c r="C62" s="130"/>
      <c r="D62" s="130"/>
      <c r="E62" s="130"/>
      <c r="F62" s="130"/>
      <c r="G62" s="130"/>
      <c r="H62" s="130"/>
      <c r="I62" s="130"/>
      <c r="J62" s="130"/>
      <c r="K62" s="130"/>
      <c r="L62" s="130"/>
      <c r="M62" s="130"/>
      <c r="N62" s="130"/>
      <c r="O62" s="130"/>
      <c r="P62" s="130"/>
      <c r="Q62" s="130"/>
    </row>
    <row r="65" spans="2:17" ht="20" x14ac:dyDescent="0.25">
      <c r="B65" s="25" t="s">
        <v>332</v>
      </c>
      <c r="C65" s="105"/>
      <c r="D65" s="105"/>
      <c r="E65" s="105"/>
      <c r="F65" s="105"/>
      <c r="G65" s="105"/>
      <c r="H65" s="105"/>
      <c r="I65" s="105"/>
      <c r="J65" s="105"/>
      <c r="K65" s="105"/>
      <c r="L65" s="105"/>
      <c r="M65" s="105"/>
      <c r="N65" s="105"/>
      <c r="O65" s="105"/>
      <c r="P65" s="105"/>
      <c r="Q65" s="105"/>
    </row>
    <row r="66" spans="2:17" ht="13" x14ac:dyDescent="0.25">
      <c r="B66" s="26" t="s">
        <v>129</v>
      </c>
      <c r="C66" s="106"/>
      <c r="D66" s="106"/>
      <c r="E66" s="106"/>
      <c r="F66" s="106"/>
      <c r="G66" s="106"/>
      <c r="H66" s="106"/>
      <c r="I66" s="106"/>
      <c r="J66" s="106"/>
      <c r="K66" s="106"/>
      <c r="L66" s="106"/>
      <c r="M66" s="106"/>
      <c r="N66" s="106"/>
      <c r="O66" s="106"/>
      <c r="P66" s="106"/>
      <c r="Q66" s="106"/>
    </row>
    <row r="67" spans="2:17" ht="13" x14ac:dyDescent="0.25">
      <c r="B67" s="112" t="s">
        <v>97</v>
      </c>
      <c r="C67" s="113"/>
      <c r="D67" s="113" t="s">
        <v>114</v>
      </c>
      <c r="E67" s="113">
        <v>2010</v>
      </c>
      <c r="F67" s="113">
        <v>2011</v>
      </c>
      <c r="G67" s="113">
        <v>2012</v>
      </c>
      <c r="H67" s="113">
        <v>2013</v>
      </c>
      <c r="I67" s="113">
        <v>2014</v>
      </c>
      <c r="J67" s="113">
        <v>2015</v>
      </c>
      <c r="K67" s="113">
        <v>2016</v>
      </c>
      <c r="L67" s="113">
        <v>2017</v>
      </c>
      <c r="M67" s="113">
        <v>2018</v>
      </c>
      <c r="N67" s="113">
        <v>2019</v>
      </c>
      <c r="O67" s="113">
        <v>2020</v>
      </c>
      <c r="P67" s="113">
        <v>2021</v>
      </c>
      <c r="Q67" s="113">
        <v>2022</v>
      </c>
    </row>
    <row r="68" spans="2:17" x14ac:dyDescent="0.25">
      <c r="B68" s="123" t="s">
        <v>118</v>
      </c>
      <c r="C68" s="124" t="s">
        <v>34</v>
      </c>
      <c r="D68" s="124"/>
      <c r="E68" s="124">
        <v>48.3</v>
      </c>
      <c r="F68" s="124">
        <v>55</v>
      </c>
      <c r="G68" s="124">
        <v>131.19999999999999</v>
      </c>
      <c r="H68" s="124">
        <v>106.8</v>
      </c>
      <c r="I68" s="124">
        <v>6.15</v>
      </c>
      <c r="J68" s="124">
        <v>102.4</v>
      </c>
      <c r="K68" s="124">
        <v>100.8</v>
      </c>
      <c r="L68" s="124">
        <v>116.1</v>
      </c>
      <c r="M68" s="124">
        <v>133.19999999999999</v>
      </c>
      <c r="N68" s="124">
        <v>152.94999999999999</v>
      </c>
      <c r="O68" s="124">
        <v>12</v>
      </c>
      <c r="P68" s="124">
        <v>180.6</v>
      </c>
      <c r="Q68" s="124">
        <v>686.7</v>
      </c>
    </row>
    <row r="69" spans="2:17" x14ac:dyDescent="0.25">
      <c r="B69" s="123" t="s">
        <v>118</v>
      </c>
      <c r="C69" s="124" t="s">
        <v>31</v>
      </c>
      <c r="D69" s="124"/>
      <c r="E69" s="124">
        <v>49.5</v>
      </c>
      <c r="F69" s="124">
        <v>49.5</v>
      </c>
      <c r="G69" s="124">
        <v>49.5</v>
      </c>
      <c r="H69" s="124">
        <v>49.5</v>
      </c>
      <c r="I69" s="124">
        <v>49.5</v>
      </c>
      <c r="J69" s="124">
        <v>49.5</v>
      </c>
      <c r="K69" s="124">
        <v>49.8</v>
      </c>
      <c r="L69" s="124">
        <v>50</v>
      </c>
      <c r="M69" s="124">
        <v>50</v>
      </c>
      <c r="N69" s="124">
        <v>50</v>
      </c>
      <c r="O69" s="124">
        <v>50</v>
      </c>
      <c r="P69" s="124">
        <v>49.5</v>
      </c>
      <c r="Q69" s="124">
        <v>124.45</v>
      </c>
    </row>
    <row r="70" spans="2:17" x14ac:dyDescent="0.25">
      <c r="B70" s="123" t="s">
        <v>118</v>
      </c>
      <c r="C70" s="124" t="s">
        <v>70</v>
      </c>
      <c r="D70" s="124"/>
      <c r="E70" s="124">
        <v>6</v>
      </c>
      <c r="F70" s="124">
        <v>6.9</v>
      </c>
      <c r="G70" s="124">
        <v>9.1999999999999993</v>
      </c>
      <c r="H70" s="124">
        <v>9.6</v>
      </c>
      <c r="I70" s="124">
        <v>9.4</v>
      </c>
      <c r="J70" s="124">
        <v>9.1999999999999993</v>
      </c>
      <c r="K70" s="124">
        <v>8.3000000000000007</v>
      </c>
      <c r="L70" s="124">
        <v>9</v>
      </c>
      <c r="M70" s="124">
        <v>7.2</v>
      </c>
      <c r="N70" s="124">
        <v>9</v>
      </c>
      <c r="O70" s="124">
        <v>8.4</v>
      </c>
      <c r="P70" s="124">
        <v>8.4499999999999993</v>
      </c>
      <c r="Q70" s="124">
        <v>16.950000000000003</v>
      </c>
    </row>
    <row r="71" spans="2:17" x14ac:dyDescent="0.25">
      <c r="B71" s="123" t="s">
        <v>118</v>
      </c>
      <c r="C71" s="124" t="s">
        <v>32</v>
      </c>
      <c r="D71" s="124"/>
      <c r="E71" s="124">
        <v>4.5</v>
      </c>
      <c r="F71" s="124">
        <v>2.1</v>
      </c>
      <c r="G71" s="124">
        <v>6.8</v>
      </c>
      <c r="H71" s="124">
        <v>13</v>
      </c>
      <c r="I71" s="124">
        <v>8.1999999999999993</v>
      </c>
      <c r="J71" s="124">
        <v>4</v>
      </c>
      <c r="K71" s="124">
        <v>6</v>
      </c>
      <c r="L71" s="124">
        <v>2.1</v>
      </c>
      <c r="M71" s="124">
        <v>2.1</v>
      </c>
      <c r="N71" s="124">
        <v>18.899999999999999</v>
      </c>
      <c r="O71" s="124">
        <v>2.7749999999999999</v>
      </c>
      <c r="P71" s="124">
        <v>132.25</v>
      </c>
      <c r="Q71" s="124">
        <v>99.9</v>
      </c>
    </row>
    <row r="72" spans="2:17" x14ac:dyDescent="0.25">
      <c r="B72" s="123" t="s">
        <v>118</v>
      </c>
      <c r="C72" s="124" t="s">
        <v>33</v>
      </c>
      <c r="D72" s="124"/>
      <c r="E72" s="125">
        <v>10</v>
      </c>
      <c r="F72" s="125">
        <v>2</v>
      </c>
      <c r="G72" s="125">
        <v>6</v>
      </c>
      <c r="H72" s="125">
        <v>4</v>
      </c>
      <c r="I72" s="125">
        <v>7.48</v>
      </c>
      <c r="J72" s="125">
        <v>2</v>
      </c>
      <c r="K72" s="125">
        <v>16</v>
      </c>
      <c r="L72" s="125">
        <v>20.399999999999999</v>
      </c>
      <c r="M72" s="125">
        <v>7.4850000000000003</v>
      </c>
      <c r="N72" s="125">
        <v>6.9</v>
      </c>
      <c r="O72" s="125">
        <v>17.100000000000001</v>
      </c>
      <c r="P72" s="125">
        <v>14.46</v>
      </c>
      <c r="Q72" s="125">
        <v>42</v>
      </c>
    </row>
    <row r="73" spans="2:17" x14ac:dyDescent="0.25">
      <c r="B73" s="123" t="s">
        <v>118</v>
      </c>
      <c r="C73" s="124" t="s">
        <v>67</v>
      </c>
      <c r="D73" s="124"/>
      <c r="E73" s="124">
        <v>9.1</v>
      </c>
      <c r="F73" s="124">
        <v>10.1</v>
      </c>
      <c r="G73" s="124">
        <v>10</v>
      </c>
      <c r="H73" s="124">
        <v>12</v>
      </c>
      <c r="I73" s="124">
        <v>9</v>
      </c>
      <c r="J73" s="124">
        <v>15</v>
      </c>
      <c r="K73" s="124">
        <v>8.3000000000000007</v>
      </c>
      <c r="L73" s="124">
        <v>12.85</v>
      </c>
      <c r="M73" s="124">
        <v>9</v>
      </c>
      <c r="N73" s="124">
        <v>23.75</v>
      </c>
      <c r="O73" s="124">
        <v>43.2</v>
      </c>
      <c r="P73" s="124">
        <v>40.04</v>
      </c>
      <c r="Q73" s="124">
        <v>27.4</v>
      </c>
    </row>
    <row r="74" spans="2:17" x14ac:dyDescent="0.25">
      <c r="B74" s="123" t="s">
        <v>118</v>
      </c>
      <c r="C74" s="124" t="s">
        <v>36</v>
      </c>
      <c r="D74" s="124"/>
      <c r="E74" s="124">
        <v>72</v>
      </c>
      <c r="F74" s="124">
        <v>25.15</v>
      </c>
      <c r="G74" s="124">
        <v>62.1</v>
      </c>
      <c r="H74" s="124">
        <v>115.8</v>
      </c>
      <c r="I74" s="124">
        <v>124.55000000000001</v>
      </c>
      <c r="J74" s="124">
        <v>107.5</v>
      </c>
      <c r="K74" s="124">
        <v>104</v>
      </c>
      <c r="L74" s="124">
        <v>114</v>
      </c>
      <c r="M74" s="124">
        <v>103.5</v>
      </c>
      <c r="N74" s="124">
        <v>162</v>
      </c>
      <c r="O74" s="124">
        <v>160.80000000000001</v>
      </c>
      <c r="P74" s="124">
        <v>145</v>
      </c>
      <c r="Q74" s="124">
        <v>301.5</v>
      </c>
    </row>
    <row r="75" spans="2:17" x14ac:dyDescent="0.25">
      <c r="B75" s="123" t="s">
        <v>118</v>
      </c>
      <c r="C75" s="124" t="s">
        <v>72</v>
      </c>
      <c r="D75" s="124"/>
      <c r="E75" s="124">
        <v>30</v>
      </c>
      <c r="F75" s="124">
        <v>30.3</v>
      </c>
      <c r="G75" s="124">
        <v>18</v>
      </c>
      <c r="H75" s="124">
        <v>9</v>
      </c>
      <c r="I75" s="124" t="e">
        <v>#N/A</v>
      </c>
      <c r="J75" s="124">
        <v>35</v>
      </c>
      <c r="K75" s="124">
        <v>4.5</v>
      </c>
      <c r="L75" s="124">
        <v>9.6</v>
      </c>
      <c r="M75" s="124">
        <v>25.299999999999997</v>
      </c>
      <c r="N75" s="124">
        <v>26.15</v>
      </c>
      <c r="O75" s="124">
        <v>31.5</v>
      </c>
      <c r="P75" s="124">
        <v>49</v>
      </c>
      <c r="Q75" s="124">
        <v>38.299999999999997</v>
      </c>
    </row>
    <row r="76" spans="2:17" x14ac:dyDescent="0.25">
      <c r="B76" s="123" t="s">
        <v>118</v>
      </c>
      <c r="C76" s="124" t="s">
        <v>71</v>
      </c>
      <c r="D76" s="124"/>
      <c r="E76" s="124">
        <v>12</v>
      </c>
      <c r="F76" s="124">
        <v>11.75</v>
      </c>
      <c r="G76" s="124">
        <v>12</v>
      </c>
      <c r="H76" s="124">
        <v>12</v>
      </c>
      <c r="I76" s="124">
        <v>12</v>
      </c>
      <c r="J76" s="124">
        <v>12</v>
      </c>
      <c r="K76" s="124">
        <v>12</v>
      </c>
      <c r="L76" s="124">
        <v>12.5</v>
      </c>
      <c r="M76" s="124">
        <v>14.1</v>
      </c>
      <c r="N76" s="124">
        <v>13.2</v>
      </c>
      <c r="O76" s="124">
        <v>12</v>
      </c>
      <c r="P76" s="124">
        <v>14</v>
      </c>
      <c r="Q76" s="124">
        <v>23.4</v>
      </c>
    </row>
    <row r="77" spans="2:17" x14ac:dyDescent="0.25">
      <c r="B77" s="123" t="s">
        <v>118</v>
      </c>
      <c r="C77" s="124" t="s">
        <v>37</v>
      </c>
      <c r="D77" s="124"/>
      <c r="E77" s="124">
        <v>30</v>
      </c>
      <c r="F77" s="124">
        <v>27.450000000000003</v>
      </c>
      <c r="G77" s="124">
        <v>29.65</v>
      </c>
      <c r="H77" s="124">
        <v>27.975000000000001</v>
      </c>
      <c r="I77" s="124">
        <v>28.9</v>
      </c>
      <c r="J77" s="124">
        <v>22.295000000000002</v>
      </c>
      <c r="K77" s="124">
        <v>27.3</v>
      </c>
      <c r="L77" s="124">
        <v>27.6</v>
      </c>
      <c r="M77" s="124">
        <v>25</v>
      </c>
      <c r="N77" s="124">
        <v>34.125</v>
      </c>
      <c r="O77" s="124">
        <v>42</v>
      </c>
      <c r="P77" s="124">
        <v>37.200000000000003</v>
      </c>
      <c r="Q77" s="124">
        <v>39.200000000000003</v>
      </c>
    </row>
    <row r="78" spans="2:17" x14ac:dyDescent="0.25">
      <c r="B78" s="123" t="s">
        <v>118</v>
      </c>
      <c r="C78" s="124" t="s">
        <v>92</v>
      </c>
      <c r="D78" s="124"/>
      <c r="E78" s="124">
        <v>1.8</v>
      </c>
      <c r="F78" s="124" t="e">
        <v>#N/A</v>
      </c>
      <c r="G78" s="124">
        <v>76.900000000000006</v>
      </c>
      <c r="H78" s="124">
        <v>94.5</v>
      </c>
      <c r="I78" s="124">
        <v>88</v>
      </c>
      <c r="J78" s="124">
        <v>125.65</v>
      </c>
      <c r="K78" s="124" t="e">
        <v>#N/A</v>
      </c>
      <c r="L78" s="124" t="e">
        <v>#N/A</v>
      </c>
      <c r="M78" s="124">
        <v>142.60000000000002</v>
      </c>
      <c r="N78" s="124" t="e">
        <v>#N/A</v>
      </c>
      <c r="O78" s="124" t="e">
        <v>#N/A</v>
      </c>
      <c r="P78" s="124" t="e">
        <v>#N/A</v>
      </c>
      <c r="Q78" s="124" t="e">
        <v>#N/A</v>
      </c>
    </row>
    <row r="79" spans="2:17" x14ac:dyDescent="0.25">
      <c r="B79" s="245"/>
      <c r="C79" s="130"/>
      <c r="D79" s="130"/>
      <c r="E79" s="130"/>
      <c r="F79" s="130"/>
      <c r="G79" s="130"/>
      <c r="H79" s="130"/>
      <c r="I79" s="130"/>
      <c r="J79" s="130"/>
      <c r="K79" s="130"/>
      <c r="L79" s="130"/>
      <c r="M79" s="130"/>
      <c r="N79" s="130"/>
      <c r="O79" s="130"/>
      <c r="P79" s="130"/>
      <c r="Q79" s="130"/>
    </row>
  </sheetData>
  <conditionalFormatting sqref="B44:Q54">
    <cfRule type="expression" dxfId="63" priority="9" stopIfTrue="1">
      <formula>MOD(ROW(),2)=1</formula>
    </cfRule>
    <cfRule type="expression" dxfId="62" priority="17" stopIfTrue="1">
      <formula>MOD(ROW(),2)=0</formula>
    </cfRule>
  </conditionalFormatting>
  <conditionalFormatting sqref="B58:Q61">
    <cfRule type="expression" dxfId="61" priority="11" stopIfTrue="1">
      <formula>MOD(ROW(),2)=1</formula>
    </cfRule>
    <cfRule type="expression" dxfId="60" priority="13" stopIfTrue="1">
      <formula>MOD(ROW(),2)=0</formula>
    </cfRule>
  </conditionalFormatting>
  <conditionalFormatting sqref="B68:Q78">
    <cfRule type="expression" dxfId="59" priority="1" stopIfTrue="1">
      <formula>MOD(ROW(),2)=1</formula>
    </cfRule>
    <cfRule type="expression" dxfId="58" priority="3" stopIfTrue="1">
      <formula>MOD(ROW(),2)=0</formula>
    </cfRule>
  </conditionalFormatting>
  <hyperlinks>
    <hyperlink ref="A6" location="rng_Cover_Copyright" display="Subject to terms and conditions" xr:uid="{00000000-0004-0000-1600-000000000000}"/>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7"/>
  <dimension ref="A1:R75"/>
  <sheetViews>
    <sheetView showGridLines="0" showRowColHeaders="0" zoomScaleNormal="100" workbookViewId="0">
      <selection activeCell="O17" sqref="O17"/>
    </sheetView>
  </sheetViews>
  <sheetFormatPr defaultColWidth="9.08984375" defaultRowHeight="12.5" x14ac:dyDescent="0.25"/>
  <cols>
    <col min="1" max="1" width="10.6328125" style="132" customWidth="1"/>
    <col min="2" max="2" width="9.08984375" style="132"/>
    <col min="3" max="3" width="13.54296875" style="132" customWidth="1"/>
    <col min="4" max="4" width="13.453125" style="132" customWidth="1"/>
    <col min="5" max="15" width="9.08984375" style="132"/>
    <col min="16" max="16" width="10.54296875" style="132" bestFit="1" customWidth="1"/>
    <col min="17" max="16384" width="9.08984375" style="132"/>
  </cols>
  <sheetData>
    <row r="1" spans="1:8" s="25" customFormat="1" ht="38.15" customHeight="1" x14ac:dyDescent="0.25">
      <c r="F1" s="25" t="s">
        <v>144</v>
      </c>
    </row>
    <row r="3" spans="1:8" ht="14" x14ac:dyDescent="0.3">
      <c r="A3" s="133" t="s">
        <v>46</v>
      </c>
      <c r="B3" s="134" t="s">
        <v>145</v>
      </c>
    </row>
    <row r="4" spans="1:8" ht="13" x14ac:dyDescent="0.3">
      <c r="A4" s="133" t="s">
        <v>47</v>
      </c>
      <c r="B4" s="135" t="s">
        <v>146</v>
      </c>
    </row>
    <row r="5" spans="1:8" ht="13" x14ac:dyDescent="0.3">
      <c r="A5" s="133" t="s">
        <v>48</v>
      </c>
      <c r="B5" s="135" t="s">
        <v>130</v>
      </c>
    </row>
    <row r="6" spans="1:8" x14ac:dyDescent="0.25">
      <c r="A6" s="99" t="s">
        <v>0</v>
      </c>
    </row>
    <row r="7" spans="1:8" x14ac:dyDescent="0.25">
      <c r="A7" s="99"/>
    </row>
    <row r="8" spans="1:8" ht="20" x14ac:dyDescent="0.4">
      <c r="B8" s="136" t="s">
        <v>147</v>
      </c>
      <c r="H8" s="136" t="s">
        <v>148</v>
      </c>
    </row>
    <row r="9" spans="1:8" ht="20" x14ac:dyDescent="0.4">
      <c r="B9" s="136"/>
      <c r="H9" s="136"/>
    </row>
    <row r="10" spans="1:8" ht="20" x14ac:dyDescent="0.4">
      <c r="B10" s="136"/>
      <c r="H10" s="136"/>
    </row>
    <row r="11" spans="1:8" ht="20" x14ac:dyDescent="0.4">
      <c r="B11" s="136"/>
      <c r="H11" s="136"/>
    </row>
    <row r="12" spans="1:8" ht="20" x14ac:dyDescent="0.4">
      <c r="B12" s="136"/>
      <c r="H12" s="136"/>
    </row>
    <row r="13" spans="1:8" ht="20" x14ac:dyDescent="0.4">
      <c r="B13" s="136"/>
      <c r="H13" s="136"/>
    </row>
    <row r="14" spans="1:8" ht="20" x14ac:dyDescent="0.4">
      <c r="B14" s="136"/>
      <c r="H14" s="136"/>
    </row>
    <row r="15" spans="1:8" ht="20" x14ac:dyDescent="0.4">
      <c r="B15" s="136"/>
      <c r="H15" s="136"/>
    </row>
    <row r="16" spans="1:8" ht="20" x14ac:dyDescent="0.4">
      <c r="B16" s="136"/>
      <c r="H16" s="136"/>
    </row>
    <row r="17" spans="2:8" ht="20" x14ac:dyDescent="0.4">
      <c r="B17" s="136"/>
      <c r="H17" s="136"/>
    </row>
    <row r="18" spans="2:8" ht="20" x14ac:dyDescent="0.4">
      <c r="B18" s="136"/>
      <c r="H18" s="136"/>
    </row>
    <row r="19" spans="2:8" ht="20" x14ac:dyDescent="0.4">
      <c r="B19" s="136"/>
      <c r="H19" s="136"/>
    </row>
    <row r="41" spans="2:15" ht="20" x14ac:dyDescent="0.25">
      <c r="B41" s="25" t="s">
        <v>144</v>
      </c>
      <c r="C41" s="105"/>
      <c r="D41" s="105"/>
      <c r="E41" s="105"/>
      <c r="F41" s="105"/>
      <c r="G41" s="105"/>
      <c r="H41" s="105"/>
      <c r="I41" s="105"/>
      <c r="J41" s="105"/>
      <c r="K41" s="105"/>
      <c r="L41" s="105"/>
      <c r="M41" s="105"/>
      <c r="N41" s="105"/>
      <c r="O41" s="105"/>
    </row>
    <row r="42" spans="2:15" ht="13" x14ac:dyDescent="0.25">
      <c r="B42" s="26"/>
      <c r="C42" s="106"/>
      <c r="D42" s="106">
        <v>2010</v>
      </c>
      <c r="E42" s="106"/>
      <c r="F42" s="106">
        <v>12</v>
      </c>
      <c r="G42" s="106"/>
      <c r="H42" s="106">
        <v>14</v>
      </c>
      <c r="I42" s="106"/>
      <c r="J42" s="106">
        <v>16</v>
      </c>
      <c r="K42" s="106"/>
      <c r="L42" s="106">
        <v>18</v>
      </c>
      <c r="M42" s="106"/>
      <c r="N42" s="106"/>
      <c r="O42" s="106" t="s">
        <v>149</v>
      </c>
    </row>
    <row r="43" spans="2:15" ht="13" x14ac:dyDescent="0.25">
      <c r="B43" s="112" t="s">
        <v>150</v>
      </c>
      <c r="C43" s="113" t="s">
        <v>114</v>
      </c>
      <c r="D43" s="113">
        <v>2010</v>
      </c>
      <c r="E43" s="113">
        <v>2011</v>
      </c>
      <c r="F43" s="113">
        <v>2012</v>
      </c>
      <c r="G43" s="113">
        <v>2013</v>
      </c>
      <c r="H43" s="113">
        <v>2014</v>
      </c>
      <c r="I43" s="113">
        <v>2015</v>
      </c>
      <c r="J43" s="113">
        <v>2016</v>
      </c>
      <c r="K43" s="113">
        <v>2017</v>
      </c>
      <c r="L43" s="113">
        <v>2018</v>
      </c>
      <c r="M43" s="113">
        <v>2019</v>
      </c>
      <c r="N43" s="113">
        <v>2020</v>
      </c>
      <c r="O43" s="113">
        <v>2021</v>
      </c>
    </row>
    <row r="44" spans="2:15" x14ac:dyDescent="0.25">
      <c r="B44" s="138" t="s">
        <v>102</v>
      </c>
      <c r="C44" s="221" t="s">
        <v>151</v>
      </c>
      <c r="D44" s="139">
        <v>0.35555555555555551</v>
      </c>
      <c r="E44" s="139">
        <v>2.6968965517241381</v>
      </c>
      <c r="F44" s="139">
        <v>0.59759259259259279</v>
      </c>
      <c r="G44" s="139">
        <v>0.62591836734693873</v>
      </c>
      <c r="H44" s="139">
        <v>1.6182716049382715</v>
      </c>
      <c r="I44" s="139">
        <v>2.960588235294118</v>
      </c>
      <c r="J44" s="139">
        <v>4.9713103448275868</v>
      </c>
      <c r="K44" s="139">
        <v>5.0516184971098248</v>
      </c>
      <c r="L44" s="139">
        <v>5.8207490636704105</v>
      </c>
      <c r="M44" s="139">
        <v>7.4100416666666629</v>
      </c>
      <c r="N44" s="139">
        <v>12.033169811320759</v>
      </c>
      <c r="O44" s="139">
        <v>22.053137755102036</v>
      </c>
    </row>
    <row r="45" spans="2:15" x14ac:dyDescent="0.25">
      <c r="B45" s="138"/>
      <c r="C45" s="221" t="s">
        <v>152</v>
      </c>
      <c r="D45" s="139">
        <v>0.83333333333333326</v>
      </c>
      <c r="E45" s="139">
        <v>1.1348271946726147</v>
      </c>
      <c r="F45" s="139">
        <v>1.0335353535353535</v>
      </c>
      <c r="G45" s="139">
        <v>1.3796296296296295</v>
      </c>
      <c r="H45" s="139">
        <v>1.9414705882352936</v>
      </c>
      <c r="I45" s="139">
        <v>1.2003602205367145</v>
      </c>
      <c r="J45" s="139">
        <v>1.3674630889656885</v>
      </c>
      <c r="K45" s="139">
        <v>1.68847805562872</v>
      </c>
      <c r="L45" s="139">
        <v>2.3341842523080962</v>
      </c>
      <c r="M45" s="139">
        <v>1.8034737244603314</v>
      </c>
      <c r="N45" s="139">
        <v>1.7487052201701505</v>
      </c>
      <c r="O45" s="139">
        <v>2.200063589248157</v>
      </c>
    </row>
    <row r="46" spans="2:15" x14ac:dyDescent="0.25">
      <c r="B46" s="255" t="s">
        <v>153</v>
      </c>
      <c r="C46" s="258" t="s">
        <v>151</v>
      </c>
      <c r="D46" s="256">
        <v>7.5000000000000011E-2</v>
      </c>
      <c r="E46" s="256">
        <v>0.05</v>
      </c>
      <c r="F46" s="256">
        <v>0.05</v>
      </c>
      <c r="G46" s="256">
        <v>0.1225</v>
      </c>
      <c r="H46" s="256">
        <v>0.25</v>
      </c>
      <c r="I46" s="256">
        <v>0.33</v>
      </c>
      <c r="J46" s="256">
        <v>0.45</v>
      </c>
      <c r="K46" s="256">
        <v>0.5</v>
      </c>
      <c r="L46" s="256">
        <v>0.67</v>
      </c>
      <c r="M46" s="256">
        <v>1</v>
      </c>
      <c r="N46" s="256">
        <v>1.3</v>
      </c>
      <c r="O46" s="256">
        <v>2.2999999999999998</v>
      </c>
    </row>
    <row r="47" spans="2:15" x14ac:dyDescent="0.25">
      <c r="B47" s="138"/>
      <c r="C47" s="221" t="s">
        <v>152</v>
      </c>
      <c r="D47" s="139" t="e">
        <v>#N/A</v>
      </c>
      <c r="E47" s="139">
        <v>0.25</v>
      </c>
      <c r="F47" s="139">
        <v>0.44545454545454544</v>
      </c>
      <c r="G47" s="139">
        <v>0.25333333333333335</v>
      </c>
      <c r="H47" s="139">
        <v>0.82499999999999996</v>
      </c>
      <c r="I47" s="139">
        <v>0.5</v>
      </c>
      <c r="J47" s="139">
        <v>0.48333333333333328</v>
      </c>
      <c r="K47" s="139">
        <v>0.5</v>
      </c>
      <c r="L47" s="139">
        <v>1</v>
      </c>
      <c r="M47" s="139">
        <v>0.86234817813765174</v>
      </c>
      <c r="N47" s="139">
        <v>1</v>
      </c>
      <c r="O47" s="139">
        <v>1.1055276381909549</v>
      </c>
    </row>
    <row r="48" spans="2:15" x14ac:dyDescent="0.25">
      <c r="B48" s="255" t="s">
        <v>154</v>
      </c>
      <c r="C48" s="258" t="s">
        <v>151</v>
      </c>
      <c r="D48" s="256">
        <v>0.60000000000000009</v>
      </c>
      <c r="E48" s="256">
        <v>2</v>
      </c>
      <c r="F48" s="256">
        <v>0.82500000000000007</v>
      </c>
      <c r="G48" s="256">
        <v>0.67</v>
      </c>
      <c r="H48" s="256">
        <v>1.585</v>
      </c>
      <c r="I48" s="256">
        <v>1.7</v>
      </c>
      <c r="J48" s="256">
        <v>7.5</v>
      </c>
      <c r="K48" s="256">
        <v>5.8</v>
      </c>
      <c r="L48" s="256">
        <v>9</v>
      </c>
      <c r="M48" s="256">
        <v>10</v>
      </c>
      <c r="N48" s="256">
        <v>10</v>
      </c>
      <c r="O48" s="256">
        <v>20</v>
      </c>
    </row>
    <row r="49" spans="2:18" x14ac:dyDescent="0.25">
      <c r="B49" s="138"/>
      <c r="C49" s="221" t="s">
        <v>152</v>
      </c>
      <c r="D49" s="139" t="e">
        <v>#N/A</v>
      </c>
      <c r="E49" s="139">
        <v>1.6666666666666667</v>
      </c>
      <c r="F49" s="139">
        <v>1.335</v>
      </c>
      <c r="G49" s="139">
        <v>2</v>
      </c>
      <c r="H49" s="139">
        <v>2.4666666666666668</v>
      </c>
      <c r="I49" s="139">
        <v>1.7981651376146788</v>
      </c>
      <c r="J49" s="139">
        <v>1.9125683060109289</v>
      </c>
      <c r="K49" s="139">
        <v>2.322916666666667</v>
      </c>
      <c r="L49" s="139">
        <v>3.42</v>
      </c>
      <c r="M49" s="139">
        <v>2</v>
      </c>
      <c r="N49" s="139">
        <v>2</v>
      </c>
      <c r="O49" s="139">
        <v>3</v>
      </c>
    </row>
    <row r="50" spans="2:18" x14ac:dyDescent="0.25">
      <c r="B50" s="255" t="s">
        <v>98</v>
      </c>
      <c r="C50" s="258" t="s">
        <v>151</v>
      </c>
      <c r="D50" s="256">
        <v>0.05</v>
      </c>
      <c r="E50" s="256">
        <v>0.02</v>
      </c>
      <c r="F50" s="256">
        <v>0.01</v>
      </c>
      <c r="G50" s="256">
        <v>0.02</v>
      </c>
      <c r="H50" s="256">
        <v>0.02</v>
      </c>
      <c r="I50" s="256">
        <v>0.02</v>
      </c>
      <c r="J50" s="256">
        <v>7.0000000000000007E-2</v>
      </c>
      <c r="K50" s="256">
        <v>0.03</v>
      </c>
      <c r="L50" s="256">
        <v>0.01</v>
      </c>
      <c r="M50" s="256">
        <v>0.03</v>
      </c>
      <c r="N50" s="256">
        <v>0.05</v>
      </c>
      <c r="O50" s="256">
        <v>0.1</v>
      </c>
    </row>
    <row r="51" spans="2:18" x14ac:dyDescent="0.25">
      <c r="B51" s="138"/>
      <c r="C51" s="221" t="s">
        <v>152</v>
      </c>
      <c r="D51" s="139">
        <v>0.66666666666666663</v>
      </c>
      <c r="E51" s="139">
        <v>0.15</v>
      </c>
      <c r="F51" s="139">
        <v>0.25</v>
      </c>
      <c r="G51" s="139">
        <v>0.16666666666666666</v>
      </c>
      <c r="H51" s="139">
        <v>0.31764705882352945</v>
      </c>
      <c r="I51" s="139">
        <v>0.25</v>
      </c>
      <c r="J51" s="139">
        <v>0.25</v>
      </c>
      <c r="K51" s="139">
        <v>0.15666666666666665</v>
      </c>
      <c r="L51" s="139">
        <v>0.375</v>
      </c>
      <c r="M51" s="139">
        <v>0.24553571428571427</v>
      </c>
      <c r="N51" s="139">
        <v>0.25</v>
      </c>
      <c r="O51" s="139">
        <v>0.21818181818181817</v>
      </c>
    </row>
    <row r="52" spans="2:18" x14ac:dyDescent="0.25">
      <c r="B52" s="255" t="s">
        <v>105</v>
      </c>
      <c r="C52" s="258" t="s">
        <v>151</v>
      </c>
      <c r="D52" s="256">
        <v>1.5</v>
      </c>
      <c r="E52" s="256">
        <v>21.33</v>
      </c>
      <c r="F52" s="256">
        <v>11</v>
      </c>
      <c r="G52" s="256">
        <v>5</v>
      </c>
      <c r="H52" s="256">
        <v>28</v>
      </c>
      <c r="I52" s="256">
        <v>100</v>
      </c>
      <c r="J52" s="256">
        <v>50.4</v>
      </c>
      <c r="K52" s="256">
        <v>66.67</v>
      </c>
      <c r="L52" s="256">
        <v>50</v>
      </c>
      <c r="M52" s="256">
        <v>100</v>
      </c>
      <c r="N52" s="256">
        <v>301.45999999999998</v>
      </c>
      <c r="O52" s="256">
        <v>400</v>
      </c>
    </row>
    <row r="53" spans="2:18" x14ac:dyDescent="0.25">
      <c r="B53" s="138"/>
      <c r="C53" s="221" t="s">
        <v>152</v>
      </c>
      <c r="D53" s="190">
        <v>1</v>
      </c>
      <c r="E53" s="190">
        <v>4</v>
      </c>
      <c r="F53" s="190">
        <v>3</v>
      </c>
      <c r="G53" s="190">
        <v>5</v>
      </c>
      <c r="H53" s="190">
        <v>7.666666666666667</v>
      </c>
      <c r="I53" s="190">
        <v>4.1950000000000003</v>
      </c>
      <c r="J53" s="190">
        <v>4</v>
      </c>
      <c r="K53" s="190">
        <v>6.5</v>
      </c>
      <c r="L53" s="190">
        <v>8</v>
      </c>
      <c r="M53" s="190">
        <v>8</v>
      </c>
      <c r="N53" s="190">
        <v>5</v>
      </c>
      <c r="O53" s="190">
        <v>7.115702479338843</v>
      </c>
    </row>
    <row r="54" spans="2:18" x14ac:dyDescent="0.25">
      <c r="B54" s="255" t="s">
        <v>101</v>
      </c>
      <c r="C54" s="258" t="s">
        <v>151</v>
      </c>
      <c r="D54" s="256">
        <v>0.1</v>
      </c>
      <c r="E54" s="256">
        <v>0.5</v>
      </c>
      <c r="F54" s="256">
        <v>0.11</v>
      </c>
      <c r="G54" s="256">
        <v>0.33</v>
      </c>
      <c r="H54" s="256">
        <v>0.67</v>
      </c>
      <c r="I54" s="256">
        <v>0.6</v>
      </c>
      <c r="J54" s="256">
        <v>1</v>
      </c>
      <c r="K54" s="256">
        <v>1</v>
      </c>
      <c r="L54" s="256">
        <v>2</v>
      </c>
      <c r="M54" s="256">
        <v>2.3450000000000002</v>
      </c>
      <c r="N54" s="256">
        <v>4.0599999999999996</v>
      </c>
      <c r="O54" s="256">
        <v>6.67</v>
      </c>
    </row>
    <row r="55" spans="2:18" x14ac:dyDescent="0.25">
      <c r="B55" s="138"/>
      <c r="C55" s="221" t="s">
        <v>152</v>
      </c>
      <c r="D55" s="190">
        <v>0.83333333333333326</v>
      </c>
      <c r="E55" s="190">
        <v>0.5002344116268167</v>
      </c>
      <c r="F55" s="190">
        <v>0.9</v>
      </c>
      <c r="G55" s="190">
        <v>0.76</v>
      </c>
      <c r="H55" s="190">
        <v>1.665</v>
      </c>
      <c r="I55" s="190">
        <v>1</v>
      </c>
      <c r="J55" s="190">
        <v>1</v>
      </c>
      <c r="K55" s="190">
        <v>1</v>
      </c>
      <c r="L55" s="190">
        <v>2</v>
      </c>
      <c r="M55" s="190">
        <v>1.0101010101010102</v>
      </c>
      <c r="N55" s="190">
        <v>1.49</v>
      </c>
      <c r="O55" s="190">
        <v>2</v>
      </c>
    </row>
    <row r="56" spans="2:18" x14ac:dyDescent="0.25">
      <c r="B56" s="257" t="s">
        <v>155</v>
      </c>
      <c r="C56" s="130"/>
      <c r="D56" s="130"/>
      <c r="E56" s="130"/>
      <c r="F56" s="130"/>
      <c r="G56" s="130"/>
      <c r="H56" s="130"/>
      <c r="I56" s="130"/>
      <c r="J56" s="130"/>
      <c r="K56" s="130"/>
      <c r="L56" s="130"/>
      <c r="M56" s="130"/>
      <c r="N56" s="130"/>
      <c r="O56" s="130"/>
      <c r="P56" s="24"/>
      <c r="Q56" s="24"/>
      <c r="R56" s="24"/>
    </row>
    <row r="60" spans="2:18" ht="20" x14ac:dyDescent="0.25">
      <c r="B60" s="25" t="s">
        <v>219</v>
      </c>
      <c r="C60" s="105"/>
      <c r="D60" s="105"/>
      <c r="E60" s="105"/>
      <c r="F60" s="105"/>
      <c r="G60" s="105"/>
      <c r="H60" s="105"/>
      <c r="I60" s="105"/>
      <c r="J60" s="105"/>
      <c r="K60" s="105"/>
      <c r="L60" s="105"/>
      <c r="M60" s="105"/>
      <c r="N60" s="105"/>
      <c r="O60" s="166"/>
    </row>
    <row r="61" spans="2:18" ht="13" x14ac:dyDescent="0.25">
      <c r="B61" s="26" t="s">
        <v>152</v>
      </c>
      <c r="C61" s="106"/>
      <c r="D61" s="106"/>
      <c r="E61" s="106"/>
      <c r="F61" s="106"/>
      <c r="G61" s="106"/>
      <c r="H61" s="106"/>
      <c r="I61" s="106"/>
      <c r="J61" s="106"/>
      <c r="K61" s="106"/>
      <c r="L61" s="106"/>
      <c r="M61" s="106"/>
      <c r="N61" s="106"/>
      <c r="O61" s="106"/>
    </row>
    <row r="62" spans="2:18" ht="13" x14ac:dyDescent="0.25">
      <c r="B62" s="26"/>
      <c r="C62" s="106"/>
      <c r="D62" s="106">
        <v>2010</v>
      </c>
      <c r="E62" s="106"/>
      <c r="F62" s="106">
        <v>12</v>
      </c>
      <c r="G62" s="106"/>
      <c r="H62" s="106">
        <v>14</v>
      </c>
      <c r="I62" s="106"/>
      <c r="J62" s="106">
        <v>16</v>
      </c>
      <c r="K62" s="106"/>
      <c r="L62" s="106">
        <v>18</v>
      </c>
      <c r="M62" s="106"/>
      <c r="N62" s="106"/>
      <c r="O62" s="106">
        <v>21</v>
      </c>
    </row>
    <row r="63" spans="2:18" x14ac:dyDescent="0.25">
      <c r="B63" s="145" t="s">
        <v>98</v>
      </c>
      <c r="C63" s="182" t="s">
        <v>98</v>
      </c>
      <c r="D63" s="190">
        <f>D51</f>
        <v>0.66666666666666663</v>
      </c>
      <c r="E63" s="190">
        <f t="shared" ref="E63:O63" si="0">E51</f>
        <v>0.15</v>
      </c>
      <c r="F63" s="190">
        <f t="shared" si="0"/>
        <v>0.25</v>
      </c>
      <c r="G63" s="190">
        <f t="shared" si="0"/>
        <v>0.16666666666666666</v>
      </c>
      <c r="H63" s="190">
        <f t="shared" si="0"/>
        <v>0.31764705882352945</v>
      </c>
      <c r="I63" s="190">
        <f t="shared" si="0"/>
        <v>0.25</v>
      </c>
      <c r="J63" s="190">
        <f t="shared" si="0"/>
        <v>0.25</v>
      </c>
      <c r="K63" s="190">
        <f t="shared" si="0"/>
        <v>0.15666666666666665</v>
      </c>
      <c r="L63" s="190">
        <f t="shared" si="0"/>
        <v>0.375</v>
      </c>
      <c r="M63" s="190">
        <f t="shared" si="0"/>
        <v>0.24553571428571427</v>
      </c>
      <c r="N63" s="190">
        <f t="shared" si="0"/>
        <v>0.25</v>
      </c>
      <c r="O63" s="190">
        <f t="shared" si="0"/>
        <v>0.21818181818181817</v>
      </c>
    </row>
    <row r="64" spans="2:18" x14ac:dyDescent="0.25">
      <c r="B64" s="145" t="s">
        <v>125</v>
      </c>
      <c r="C64" s="182" t="s">
        <v>125</v>
      </c>
      <c r="D64" s="191" t="e">
        <f t="shared" ref="D64:O64" si="1">D47-D63</f>
        <v>#N/A</v>
      </c>
      <c r="E64" s="191">
        <f t="shared" si="1"/>
        <v>0.1</v>
      </c>
      <c r="F64" s="191">
        <f t="shared" si="1"/>
        <v>0.19545454545454544</v>
      </c>
      <c r="G64" s="191">
        <f t="shared" si="1"/>
        <v>8.6666666666666697E-2</v>
      </c>
      <c r="H64" s="191">
        <f t="shared" si="1"/>
        <v>0.50735294117647056</v>
      </c>
      <c r="I64" s="191">
        <f t="shared" si="1"/>
        <v>0.25</v>
      </c>
      <c r="J64" s="191">
        <f t="shared" si="1"/>
        <v>0.23333333333333328</v>
      </c>
      <c r="K64" s="191">
        <f t="shared" si="1"/>
        <v>0.34333333333333338</v>
      </c>
      <c r="L64" s="191">
        <f t="shared" si="1"/>
        <v>0.625</v>
      </c>
      <c r="M64" s="191">
        <f t="shared" si="1"/>
        <v>0.61681246385193744</v>
      </c>
      <c r="N64" s="191">
        <f t="shared" si="1"/>
        <v>0.75</v>
      </c>
      <c r="O64" s="191">
        <f t="shared" si="1"/>
        <v>0.88734582000913675</v>
      </c>
      <c r="P64" s="140"/>
    </row>
    <row r="65" spans="2:16" x14ac:dyDescent="0.25">
      <c r="B65" s="145" t="s">
        <v>156</v>
      </c>
      <c r="C65" s="182" t="s">
        <v>156</v>
      </c>
      <c r="D65" s="191" t="e">
        <f t="shared" ref="D65:O65" si="2">D49-D47</f>
        <v>#N/A</v>
      </c>
      <c r="E65" s="191">
        <f t="shared" si="2"/>
        <v>1.4166666666666667</v>
      </c>
      <c r="F65" s="191">
        <f t="shared" si="2"/>
        <v>0.88954545454545453</v>
      </c>
      <c r="G65" s="191">
        <f t="shared" si="2"/>
        <v>1.7466666666666666</v>
      </c>
      <c r="H65" s="191">
        <f t="shared" si="2"/>
        <v>1.6416666666666668</v>
      </c>
      <c r="I65" s="191">
        <f t="shared" si="2"/>
        <v>1.2981651376146788</v>
      </c>
      <c r="J65" s="191">
        <f t="shared" si="2"/>
        <v>1.4292349726775955</v>
      </c>
      <c r="K65" s="191">
        <f t="shared" si="2"/>
        <v>1.822916666666667</v>
      </c>
      <c r="L65" s="191">
        <f t="shared" si="2"/>
        <v>2.42</v>
      </c>
      <c r="M65" s="191">
        <f t="shared" si="2"/>
        <v>1.1376518218623484</v>
      </c>
      <c r="N65" s="191">
        <f t="shared" si="2"/>
        <v>1</v>
      </c>
      <c r="O65" s="191">
        <f t="shared" si="2"/>
        <v>1.8944723618090451</v>
      </c>
      <c r="P65" s="140"/>
    </row>
    <row r="66" spans="2:16" x14ac:dyDescent="0.25">
      <c r="B66" s="145" t="s">
        <v>157</v>
      </c>
      <c r="C66" s="182" t="s">
        <v>157</v>
      </c>
      <c r="D66" s="191" t="e">
        <f>D53-D49</f>
        <v>#N/A</v>
      </c>
      <c r="E66" s="191">
        <f t="shared" ref="E66:O66" si="3">E53-E49</f>
        <v>2.333333333333333</v>
      </c>
      <c r="F66" s="191">
        <f t="shared" si="3"/>
        <v>1.665</v>
      </c>
      <c r="G66" s="191">
        <f t="shared" si="3"/>
        <v>3</v>
      </c>
      <c r="H66" s="191">
        <f t="shared" si="3"/>
        <v>5.2</v>
      </c>
      <c r="I66" s="191">
        <f t="shared" si="3"/>
        <v>2.3968348623853215</v>
      </c>
      <c r="J66" s="191">
        <f t="shared" si="3"/>
        <v>2.0874316939890711</v>
      </c>
      <c r="K66" s="191">
        <f t="shared" si="3"/>
        <v>4.177083333333333</v>
      </c>
      <c r="L66" s="191">
        <f t="shared" si="3"/>
        <v>4.58</v>
      </c>
      <c r="M66" s="191">
        <f t="shared" si="3"/>
        <v>6</v>
      </c>
      <c r="N66" s="191">
        <f t="shared" si="3"/>
        <v>3</v>
      </c>
      <c r="O66" s="191">
        <f t="shared" si="3"/>
        <v>4.115702479338843</v>
      </c>
    </row>
    <row r="67" spans="2:16" ht="14" x14ac:dyDescent="0.3">
      <c r="B67" s="247"/>
      <c r="C67" s="249"/>
      <c r="D67" s="249"/>
      <c r="E67" s="249"/>
      <c r="F67" s="249"/>
      <c r="G67" s="249"/>
      <c r="H67" s="249"/>
      <c r="I67" s="249"/>
      <c r="J67" s="249"/>
      <c r="K67" s="249"/>
      <c r="L67" s="249"/>
      <c r="M67" s="249"/>
      <c r="N67" s="249"/>
      <c r="O67" s="249"/>
    </row>
    <row r="69" spans="2:16" ht="13" x14ac:dyDescent="0.25">
      <c r="B69" s="26" t="s">
        <v>220</v>
      </c>
      <c r="C69" s="106"/>
      <c r="D69" s="106"/>
      <c r="E69" s="106"/>
      <c r="F69" s="106"/>
      <c r="G69" s="106"/>
      <c r="H69" s="106"/>
      <c r="I69" s="106"/>
      <c r="J69" s="106"/>
      <c r="K69" s="106"/>
      <c r="L69" s="106"/>
      <c r="M69" s="106"/>
      <c r="N69" s="106"/>
      <c r="O69" s="106"/>
    </row>
    <row r="70" spans="2:16" ht="13" x14ac:dyDescent="0.25">
      <c r="B70" s="26"/>
      <c r="C70" s="106"/>
      <c r="D70" s="106">
        <v>2010</v>
      </c>
      <c r="E70" s="106"/>
      <c r="F70" s="106">
        <v>12</v>
      </c>
      <c r="G70" s="106"/>
      <c r="H70" s="106">
        <v>14</v>
      </c>
      <c r="I70" s="106"/>
      <c r="J70" s="106">
        <v>16</v>
      </c>
      <c r="K70" s="106"/>
      <c r="L70" s="106">
        <v>18</v>
      </c>
      <c r="M70" s="106"/>
      <c r="N70" s="106"/>
      <c r="O70" s="106">
        <v>21</v>
      </c>
    </row>
    <row r="71" spans="2:16" x14ac:dyDescent="0.25">
      <c r="B71" s="145" t="s">
        <v>98</v>
      </c>
      <c r="C71" s="182" t="s">
        <v>98</v>
      </c>
      <c r="D71" s="190">
        <f t="shared" ref="D71:O71" si="4">D50</f>
        <v>0.05</v>
      </c>
      <c r="E71" s="190">
        <f t="shared" si="4"/>
        <v>0.02</v>
      </c>
      <c r="F71" s="190">
        <f t="shared" si="4"/>
        <v>0.01</v>
      </c>
      <c r="G71" s="190">
        <f t="shared" si="4"/>
        <v>0.02</v>
      </c>
      <c r="H71" s="190">
        <f t="shared" si="4"/>
        <v>0.02</v>
      </c>
      <c r="I71" s="190">
        <f t="shared" si="4"/>
        <v>0.02</v>
      </c>
      <c r="J71" s="190">
        <f t="shared" si="4"/>
        <v>7.0000000000000007E-2</v>
      </c>
      <c r="K71" s="190">
        <f t="shared" si="4"/>
        <v>0.03</v>
      </c>
      <c r="L71" s="190">
        <f t="shared" si="4"/>
        <v>0.01</v>
      </c>
      <c r="M71" s="190">
        <f t="shared" si="4"/>
        <v>0.03</v>
      </c>
      <c r="N71" s="190">
        <f t="shared" si="4"/>
        <v>0.05</v>
      </c>
      <c r="O71" s="190">
        <f t="shared" si="4"/>
        <v>0.1</v>
      </c>
    </row>
    <row r="72" spans="2:16" x14ac:dyDescent="0.25">
      <c r="B72" s="145" t="s">
        <v>125</v>
      </c>
      <c r="C72" s="182" t="s">
        <v>125</v>
      </c>
      <c r="D72" s="191">
        <f t="shared" ref="D72:O72" si="5">D46-D50</f>
        <v>2.5000000000000008E-2</v>
      </c>
      <c r="E72" s="191">
        <f t="shared" si="5"/>
        <v>3.0000000000000002E-2</v>
      </c>
      <c r="F72" s="191">
        <f t="shared" si="5"/>
        <v>0.04</v>
      </c>
      <c r="G72" s="191">
        <f t="shared" si="5"/>
        <v>0.10249999999999999</v>
      </c>
      <c r="H72" s="191">
        <f t="shared" si="5"/>
        <v>0.23</v>
      </c>
      <c r="I72" s="191">
        <f t="shared" si="5"/>
        <v>0.31</v>
      </c>
      <c r="J72" s="191">
        <f t="shared" si="5"/>
        <v>0.38</v>
      </c>
      <c r="K72" s="191">
        <f t="shared" si="5"/>
        <v>0.47</v>
      </c>
      <c r="L72" s="191">
        <f t="shared" si="5"/>
        <v>0.66</v>
      </c>
      <c r="M72" s="191">
        <f t="shared" si="5"/>
        <v>0.97</v>
      </c>
      <c r="N72" s="191">
        <f t="shared" si="5"/>
        <v>1.25</v>
      </c>
      <c r="O72" s="191">
        <f t="shared" si="5"/>
        <v>2.1999999999999997</v>
      </c>
    </row>
    <row r="73" spans="2:16" x14ac:dyDescent="0.25">
      <c r="B73" s="145" t="s">
        <v>156</v>
      </c>
      <c r="C73" s="182" t="s">
        <v>156</v>
      </c>
      <c r="D73" s="191">
        <f t="shared" ref="D73:O73" si="6">D48-D46</f>
        <v>0.52500000000000013</v>
      </c>
      <c r="E73" s="191">
        <f t="shared" si="6"/>
        <v>1.95</v>
      </c>
      <c r="F73" s="191">
        <f t="shared" si="6"/>
        <v>0.77500000000000002</v>
      </c>
      <c r="G73" s="191">
        <f t="shared" si="6"/>
        <v>0.5475000000000001</v>
      </c>
      <c r="H73" s="191">
        <f t="shared" si="6"/>
        <v>1.335</v>
      </c>
      <c r="I73" s="191">
        <f t="shared" si="6"/>
        <v>1.3699999999999999</v>
      </c>
      <c r="J73" s="191">
        <f t="shared" si="6"/>
        <v>7.05</v>
      </c>
      <c r="K73" s="191">
        <f t="shared" si="6"/>
        <v>5.3</v>
      </c>
      <c r="L73" s="191">
        <f t="shared" si="6"/>
        <v>8.33</v>
      </c>
      <c r="M73" s="191">
        <f t="shared" si="6"/>
        <v>9</v>
      </c>
      <c r="N73" s="191">
        <f t="shared" si="6"/>
        <v>8.6999999999999993</v>
      </c>
      <c r="O73" s="191">
        <f t="shared" si="6"/>
        <v>17.7</v>
      </c>
    </row>
    <row r="74" spans="2:16" x14ac:dyDescent="0.25">
      <c r="B74" s="145" t="s">
        <v>157</v>
      </c>
      <c r="C74" s="182" t="s">
        <v>157</v>
      </c>
      <c r="D74" s="191">
        <f t="shared" ref="D74:O74" si="7">D52-D48</f>
        <v>0.89999999999999991</v>
      </c>
      <c r="E74" s="191">
        <f t="shared" si="7"/>
        <v>19.329999999999998</v>
      </c>
      <c r="F74" s="191">
        <f t="shared" si="7"/>
        <v>10.175000000000001</v>
      </c>
      <c r="G74" s="191">
        <f t="shared" si="7"/>
        <v>4.33</v>
      </c>
      <c r="H74" s="191">
        <f t="shared" si="7"/>
        <v>26.414999999999999</v>
      </c>
      <c r="I74" s="191">
        <f t="shared" si="7"/>
        <v>98.3</v>
      </c>
      <c r="J74" s="191">
        <f t="shared" si="7"/>
        <v>42.9</v>
      </c>
      <c r="K74" s="191">
        <f t="shared" si="7"/>
        <v>60.870000000000005</v>
      </c>
      <c r="L74" s="191">
        <f t="shared" si="7"/>
        <v>41</v>
      </c>
      <c r="M74" s="191">
        <f t="shared" si="7"/>
        <v>90</v>
      </c>
      <c r="N74" s="191">
        <f t="shared" si="7"/>
        <v>291.45999999999998</v>
      </c>
      <c r="O74" s="191">
        <f t="shared" si="7"/>
        <v>380</v>
      </c>
    </row>
    <row r="75" spans="2:16" ht="14" x14ac:dyDescent="0.3">
      <c r="B75" s="247"/>
      <c r="C75" s="249"/>
      <c r="D75" s="249"/>
      <c r="E75" s="249"/>
      <c r="F75" s="249"/>
      <c r="G75" s="249"/>
      <c r="H75" s="249"/>
      <c r="I75" s="249"/>
      <c r="J75" s="249"/>
      <c r="K75" s="249"/>
      <c r="L75" s="249"/>
      <c r="M75" s="249"/>
      <c r="N75" s="249"/>
      <c r="O75" s="249"/>
    </row>
  </sheetData>
  <conditionalFormatting sqref="B44:O55">
    <cfRule type="expression" dxfId="57" priority="3" stopIfTrue="1">
      <formula>MOD(ROW(),2)=1</formula>
    </cfRule>
    <cfRule type="expression" dxfId="56" priority="5" stopIfTrue="1">
      <formula>MOD(ROW(),2)=0</formula>
    </cfRule>
  </conditionalFormatting>
  <conditionalFormatting sqref="B63:O66 B71:O74">
    <cfRule type="expression" dxfId="55" priority="43" stopIfTrue="1">
      <formula>MOD(ROW(),2)=1</formula>
    </cfRule>
    <cfRule type="expression" dxfId="54" priority="51" stopIfTrue="1">
      <formula>MOD(ROW(),2)=0</formula>
    </cfRule>
  </conditionalFormatting>
  <hyperlinks>
    <hyperlink ref="A6" location="rng_Cover_Copyright" display="Subject to terms and conditions" xr:uid="{00000000-0004-0000-1700-000000000000}"/>
    <hyperlink ref="B56" r:id="rId1" xr:uid="{00000000-0004-0000-1700-000001000000}"/>
  </hyperlinks>
  <pageMargins left="0.7" right="0.7" top="0.75" bottom="0.75" header="0.3" footer="0.3"/>
  <pageSetup paperSize="9"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tabColor theme="0" tint="-0.499984740745262"/>
  </sheetPr>
  <dimension ref="A1:U6"/>
  <sheetViews>
    <sheetView showGridLines="0" showRowColHeaders="0" workbookViewId="0">
      <selection activeCell="F2" sqref="F2"/>
    </sheetView>
  </sheetViews>
  <sheetFormatPr defaultColWidth="9.08984375" defaultRowHeight="12.5" x14ac:dyDescent="0.25"/>
  <cols>
    <col min="1" max="1" width="10.6328125" style="132" customWidth="1"/>
    <col min="2" max="16384" width="9.08984375" style="132"/>
  </cols>
  <sheetData>
    <row r="1" spans="1:21" s="25" customFormat="1" ht="38.15" customHeight="1" x14ac:dyDescent="0.25">
      <c r="F1" s="25" t="s">
        <v>351</v>
      </c>
    </row>
    <row r="2" spans="1:21" x14ac:dyDescent="0.25">
      <c r="A2" s="194"/>
      <c r="B2" s="194"/>
      <c r="C2" s="194"/>
      <c r="D2" s="194"/>
      <c r="E2" s="194"/>
      <c r="F2" s="194"/>
      <c r="G2" s="194"/>
      <c r="H2" s="194"/>
      <c r="I2" s="194"/>
      <c r="J2" s="194"/>
      <c r="K2" s="194"/>
      <c r="L2" s="194"/>
      <c r="M2" s="194"/>
      <c r="N2" s="194"/>
      <c r="O2" s="194"/>
      <c r="P2" s="194"/>
      <c r="Q2" s="194"/>
      <c r="R2" s="194"/>
      <c r="S2" s="194"/>
      <c r="T2" s="194"/>
      <c r="U2" s="194"/>
    </row>
    <row r="3" spans="1:21" ht="14" x14ac:dyDescent="0.3">
      <c r="A3" s="195"/>
      <c r="B3" s="196"/>
      <c r="C3" s="194"/>
      <c r="D3" s="194"/>
      <c r="E3" s="194"/>
      <c r="F3" s="194"/>
      <c r="G3" s="194"/>
      <c r="H3" s="194"/>
      <c r="I3" s="194"/>
      <c r="J3" s="194"/>
      <c r="K3" s="194"/>
      <c r="L3" s="194"/>
      <c r="M3" s="194"/>
      <c r="N3" s="194"/>
      <c r="O3" s="194"/>
      <c r="P3" s="194"/>
      <c r="Q3" s="194"/>
      <c r="R3" s="194"/>
      <c r="S3" s="194"/>
      <c r="T3" s="194"/>
      <c r="U3" s="194"/>
    </row>
    <row r="4" spans="1:21" ht="13" x14ac:dyDescent="0.3">
      <c r="A4" s="195"/>
      <c r="B4" s="197"/>
      <c r="C4" s="194"/>
      <c r="D4" s="194"/>
      <c r="E4" s="194"/>
      <c r="F4" s="194"/>
      <c r="G4" s="194"/>
      <c r="H4" s="194"/>
      <c r="I4" s="194"/>
      <c r="J4" s="194"/>
      <c r="K4" s="194"/>
      <c r="L4" s="194"/>
      <c r="M4" s="194"/>
      <c r="N4" s="194"/>
      <c r="O4" s="194"/>
      <c r="P4" s="194"/>
      <c r="Q4" s="194"/>
      <c r="R4" s="194"/>
      <c r="S4" s="194"/>
      <c r="T4" s="194"/>
      <c r="U4" s="194"/>
    </row>
    <row r="5" spans="1:21" ht="13" x14ac:dyDescent="0.3">
      <c r="A5" s="195"/>
      <c r="B5" s="197"/>
      <c r="C5" s="194"/>
      <c r="D5" s="194"/>
      <c r="E5" s="194"/>
      <c r="F5" s="194"/>
      <c r="G5" s="194"/>
      <c r="H5" s="194"/>
      <c r="I5" s="194"/>
      <c r="J5" s="194"/>
      <c r="K5" s="194"/>
      <c r="L5" s="194"/>
      <c r="M5" s="194"/>
      <c r="N5" s="194"/>
      <c r="O5" s="194"/>
      <c r="P5" s="194"/>
      <c r="Q5" s="194"/>
      <c r="R5" s="194"/>
      <c r="S5" s="194"/>
      <c r="T5" s="194"/>
      <c r="U5" s="194"/>
    </row>
    <row r="6" spans="1:21" x14ac:dyDescent="0.25">
      <c r="A6" s="198"/>
      <c r="B6" s="194"/>
      <c r="C6" s="194"/>
      <c r="D6" s="194"/>
      <c r="E6" s="194"/>
      <c r="F6" s="194"/>
      <c r="G6" s="194"/>
      <c r="H6" s="194"/>
      <c r="I6" s="194"/>
      <c r="J6" s="194"/>
      <c r="K6" s="194"/>
      <c r="L6" s="194"/>
      <c r="M6" s="194"/>
      <c r="N6" s="194"/>
      <c r="O6" s="194"/>
      <c r="P6" s="194"/>
      <c r="Q6" s="194"/>
      <c r="R6" s="194"/>
      <c r="S6" s="194"/>
      <c r="T6" s="194"/>
      <c r="U6" s="194"/>
    </row>
  </sheetData>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dimension ref="A1:S3115"/>
  <sheetViews>
    <sheetView showGridLines="0" showRowColHeaders="0" workbookViewId="0">
      <selection activeCell="B3" sqref="B3"/>
    </sheetView>
  </sheetViews>
  <sheetFormatPr defaultColWidth="9.08984375" defaultRowHeight="12.5" x14ac:dyDescent="0.25"/>
  <cols>
    <col min="1" max="1" width="10.6328125" style="21" customWidth="1"/>
    <col min="2" max="2" width="10.08984375" style="21" bestFit="1" customWidth="1"/>
    <col min="3" max="7" width="9.08984375" style="21"/>
    <col min="10" max="16384" width="9.08984375" style="21"/>
  </cols>
  <sheetData>
    <row r="1" spans="1:11" s="25" customFormat="1" ht="38.15" customHeight="1" x14ac:dyDescent="0.25">
      <c r="F1" s="25" t="s">
        <v>352</v>
      </c>
    </row>
    <row r="2" spans="1:11" customFormat="1" x14ac:dyDescent="0.25"/>
    <row r="3" spans="1:11" customFormat="1" ht="14" x14ac:dyDescent="0.3">
      <c r="A3" s="98" t="s">
        <v>46</v>
      </c>
      <c r="B3" s="20" t="s">
        <v>352</v>
      </c>
      <c r="E3" s="21"/>
      <c r="F3" s="21"/>
    </row>
    <row r="4" spans="1:11" customFormat="1" ht="13" x14ac:dyDescent="0.3">
      <c r="A4" s="98" t="s">
        <v>47</v>
      </c>
      <c r="B4" s="22" t="s">
        <v>146</v>
      </c>
      <c r="E4" s="21"/>
    </row>
    <row r="5" spans="1:11" customFormat="1" ht="13" x14ac:dyDescent="0.3">
      <c r="A5" s="98" t="s">
        <v>48</v>
      </c>
      <c r="B5" s="22" t="s">
        <v>130</v>
      </c>
    </row>
    <row r="6" spans="1:11" customFormat="1" x14ac:dyDescent="0.25">
      <c r="A6" s="99" t="s">
        <v>0</v>
      </c>
    </row>
    <row r="8" spans="1:11" ht="20" x14ac:dyDescent="0.4">
      <c r="B8" s="136" t="s">
        <v>352</v>
      </c>
      <c r="K8" s="136" t="s">
        <v>359</v>
      </c>
    </row>
    <row r="36" spans="2:19" x14ac:dyDescent="0.25">
      <c r="K36"/>
      <c r="L36"/>
    </row>
    <row r="37" spans="2:19" ht="20" x14ac:dyDescent="0.25">
      <c r="B37" s="25" t="s">
        <v>358</v>
      </c>
      <c r="C37" s="105"/>
      <c r="D37" s="105"/>
      <c r="E37" s="105"/>
      <c r="F37" s="105"/>
      <c r="G37" s="105"/>
      <c r="J37" s="25" t="s">
        <v>366</v>
      </c>
      <c r="K37" s="105"/>
      <c r="L37" s="105"/>
      <c r="M37" s="105"/>
      <c r="N37" s="105"/>
    </row>
    <row r="38" spans="2:19" ht="13" x14ac:dyDescent="0.3">
      <c r="B38" s="26" t="s">
        <v>357</v>
      </c>
      <c r="C38" s="106"/>
      <c r="D38" s="106"/>
      <c r="E38" s="106"/>
      <c r="F38" s="106"/>
      <c r="G38" s="106"/>
      <c r="J38" s="26" t="s">
        <v>214</v>
      </c>
      <c r="K38" s="106"/>
      <c r="L38" s="106"/>
      <c r="M38" s="106"/>
      <c r="N38" s="106"/>
      <c r="S38" s="23"/>
    </row>
    <row r="39" spans="2:19" ht="13" x14ac:dyDescent="0.25">
      <c r="B39" s="112" t="s">
        <v>42</v>
      </c>
      <c r="C39" s="113" t="s">
        <v>32</v>
      </c>
      <c r="D39" s="113" t="s">
        <v>34</v>
      </c>
      <c r="E39" s="113" t="s">
        <v>13</v>
      </c>
      <c r="F39" s="113" t="s">
        <v>355</v>
      </c>
      <c r="G39" s="113" t="s">
        <v>12</v>
      </c>
      <c r="J39" s="112"/>
      <c r="K39" s="112"/>
      <c r="L39" s="113" t="s">
        <v>32</v>
      </c>
      <c r="M39" s="113" t="s">
        <v>34</v>
      </c>
      <c r="N39" s="113" t="s">
        <v>365</v>
      </c>
    </row>
    <row r="40" spans="2:19" ht="13" x14ac:dyDescent="0.25">
      <c r="B40" s="112" t="s">
        <v>356</v>
      </c>
      <c r="C40" s="113" t="s">
        <v>353</v>
      </c>
      <c r="D40" s="113" t="s">
        <v>354</v>
      </c>
      <c r="E40" s="113"/>
      <c r="F40" s="113"/>
      <c r="G40" s="113"/>
      <c r="J40" s="66" t="s">
        <v>174</v>
      </c>
      <c r="K40" s="66" t="s">
        <v>360</v>
      </c>
      <c r="L40" s="263">
        <v>33.431939310219811</v>
      </c>
      <c r="M40" s="263"/>
      <c r="N40" s="264">
        <v>33.431939310219811</v>
      </c>
    </row>
    <row r="41" spans="2:19" x14ac:dyDescent="0.25">
      <c r="B41" s="110">
        <v>41640</v>
      </c>
      <c r="C41" s="193">
        <v>775</v>
      </c>
      <c r="D41" s="193"/>
      <c r="E41" s="193">
        <v>1</v>
      </c>
      <c r="F41" s="193"/>
      <c r="G41" s="193"/>
      <c r="J41" s="66" t="s">
        <v>361</v>
      </c>
      <c r="K41" s="66" t="s">
        <v>362</v>
      </c>
      <c r="L41" s="263">
        <v>34.635783817786518</v>
      </c>
      <c r="M41" s="263"/>
      <c r="N41" s="264">
        <v>34.635783817786518</v>
      </c>
      <c r="O41" s="155"/>
    </row>
    <row r="42" spans="2:19" x14ac:dyDescent="0.25">
      <c r="B42" s="110">
        <v>41641</v>
      </c>
      <c r="C42" s="193">
        <v>775</v>
      </c>
      <c r="D42" s="193"/>
      <c r="E42" s="193">
        <v>1</v>
      </c>
      <c r="F42" s="193"/>
      <c r="G42" s="193"/>
      <c r="J42" s="66" t="s">
        <v>174</v>
      </c>
      <c r="K42" s="66" t="s">
        <v>363</v>
      </c>
      <c r="L42" s="263">
        <v>0</v>
      </c>
      <c r="M42" s="263">
        <v>48.151525467059024</v>
      </c>
      <c r="N42" s="264">
        <v>48.151525467059024</v>
      </c>
      <c r="O42" s="155"/>
    </row>
    <row r="43" spans="2:19" x14ac:dyDescent="0.25">
      <c r="B43" s="110">
        <v>41642</v>
      </c>
      <c r="C43" s="193">
        <v>775</v>
      </c>
      <c r="D43" s="193"/>
      <c r="E43" s="193">
        <v>1</v>
      </c>
      <c r="F43" s="193"/>
      <c r="G43" s="193"/>
      <c r="J43" s="66" t="s">
        <v>361</v>
      </c>
      <c r="K43" s="66" t="s">
        <v>364</v>
      </c>
      <c r="L43" s="263">
        <v>0</v>
      </c>
      <c r="M43" s="263">
        <v>49.168845957456725</v>
      </c>
      <c r="N43" s="264">
        <v>49.168845957456725</v>
      </c>
      <c r="O43" s="155"/>
    </row>
    <row r="44" spans="2:19" x14ac:dyDescent="0.25">
      <c r="B44" s="110">
        <v>41643</v>
      </c>
      <c r="C44" s="193">
        <v>775</v>
      </c>
      <c r="D44" s="193"/>
      <c r="E44" s="193">
        <v>1</v>
      </c>
      <c r="F44" s="193"/>
      <c r="G44" s="193"/>
      <c r="J44" s="129"/>
      <c r="K44" s="130"/>
      <c r="L44" s="130"/>
      <c r="M44" s="130"/>
      <c r="N44" s="130"/>
    </row>
    <row r="45" spans="2:19" x14ac:dyDescent="0.25">
      <c r="B45" s="110">
        <v>41644</v>
      </c>
      <c r="C45" s="193">
        <v>775</v>
      </c>
      <c r="D45" s="193"/>
      <c r="E45" s="193">
        <v>1</v>
      </c>
      <c r="F45" s="193"/>
      <c r="G45" s="193"/>
    </row>
    <row r="46" spans="2:19" x14ac:dyDescent="0.25">
      <c r="B46" s="110">
        <v>41645</v>
      </c>
      <c r="C46" s="193">
        <v>775</v>
      </c>
      <c r="D46" s="193"/>
      <c r="E46" s="193">
        <v>1</v>
      </c>
      <c r="F46" s="193"/>
      <c r="G46" s="193"/>
    </row>
    <row r="47" spans="2:19" x14ac:dyDescent="0.25">
      <c r="B47" s="110">
        <v>41646</v>
      </c>
      <c r="C47" s="193">
        <v>775</v>
      </c>
      <c r="D47" s="193"/>
      <c r="E47" s="193">
        <v>1</v>
      </c>
      <c r="F47" s="193"/>
      <c r="G47" s="193"/>
      <c r="L47" s="180"/>
    </row>
    <row r="48" spans="2:19" x14ac:dyDescent="0.25">
      <c r="B48" s="110">
        <v>41647</v>
      </c>
      <c r="C48" s="193">
        <v>775</v>
      </c>
      <c r="D48" s="193"/>
      <c r="E48" s="193">
        <v>1</v>
      </c>
      <c r="F48" s="193"/>
      <c r="G48" s="193"/>
      <c r="L48" s="180"/>
      <c r="M48" s="141"/>
    </row>
    <row r="49" spans="2:13" x14ac:dyDescent="0.25">
      <c r="B49" s="110">
        <v>41648</v>
      </c>
      <c r="C49" s="193">
        <v>775</v>
      </c>
      <c r="D49" s="193"/>
      <c r="E49" s="193">
        <v>1</v>
      </c>
      <c r="F49" s="193"/>
      <c r="G49" s="193"/>
      <c r="L49" s="180"/>
      <c r="M49" s="141"/>
    </row>
    <row r="50" spans="2:13" x14ac:dyDescent="0.25">
      <c r="B50" s="110">
        <v>41649</v>
      </c>
      <c r="C50" s="193">
        <v>775</v>
      </c>
      <c r="D50" s="193"/>
      <c r="E50" s="193">
        <v>1</v>
      </c>
      <c r="F50" s="193"/>
      <c r="G50" s="193"/>
    </row>
    <row r="51" spans="2:13" x14ac:dyDescent="0.25">
      <c r="B51" s="110">
        <v>41650</v>
      </c>
      <c r="C51" s="193">
        <v>775</v>
      </c>
      <c r="D51" s="193"/>
      <c r="E51" s="193">
        <v>1</v>
      </c>
      <c r="F51" s="193"/>
      <c r="G51" s="193"/>
    </row>
    <row r="52" spans="2:13" x14ac:dyDescent="0.25">
      <c r="B52" s="110">
        <v>41651</v>
      </c>
      <c r="C52" s="193">
        <v>775</v>
      </c>
      <c r="D52" s="193"/>
      <c r="E52" s="193">
        <v>1</v>
      </c>
      <c r="F52" s="193"/>
      <c r="G52" s="193"/>
    </row>
    <row r="53" spans="2:13" x14ac:dyDescent="0.25">
      <c r="B53" s="110">
        <v>41652</v>
      </c>
      <c r="C53" s="193">
        <v>775</v>
      </c>
      <c r="D53" s="193"/>
      <c r="E53" s="193">
        <v>1</v>
      </c>
      <c r="F53" s="193"/>
      <c r="G53" s="193"/>
    </row>
    <row r="54" spans="2:13" x14ac:dyDescent="0.25">
      <c r="B54" s="110">
        <v>41653</v>
      </c>
      <c r="C54" s="193">
        <v>775</v>
      </c>
      <c r="D54" s="193"/>
      <c r="E54" s="193">
        <v>1</v>
      </c>
      <c r="F54" s="193"/>
      <c r="G54" s="193"/>
    </row>
    <row r="55" spans="2:13" x14ac:dyDescent="0.25">
      <c r="B55" s="110">
        <v>41654</v>
      </c>
      <c r="C55" s="193">
        <v>775</v>
      </c>
      <c r="D55" s="193"/>
      <c r="E55" s="193">
        <v>1</v>
      </c>
      <c r="F55" s="193"/>
      <c r="G55" s="193"/>
    </row>
    <row r="56" spans="2:13" x14ac:dyDescent="0.25">
      <c r="B56" s="110">
        <v>41655</v>
      </c>
      <c r="C56" s="193">
        <v>775</v>
      </c>
      <c r="D56" s="193"/>
      <c r="E56" s="193">
        <v>1</v>
      </c>
      <c r="F56" s="193"/>
      <c r="G56" s="193"/>
    </row>
    <row r="57" spans="2:13" x14ac:dyDescent="0.25">
      <c r="B57" s="110">
        <v>41656</v>
      </c>
      <c r="C57" s="193">
        <v>775</v>
      </c>
      <c r="D57" s="193"/>
      <c r="E57" s="193">
        <v>1</v>
      </c>
      <c r="F57" s="193"/>
      <c r="G57" s="193"/>
    </row>
    <row r="58" spans="2:13" x14ac:dyDescent="0.25">
      <c r="B58" s="110">
        <v>41657</v>
      </c>
      <c r="C58" s="193">
        <v>775</v>
      </c>
      <c r="D58" s="193"/>
      <c r="E58" s="193">
        <v>1</v>
      </c>
      <c r="F58" s="193"/>
      <c r="G58" s="193"/>
    </row>
    <row r="59" spans="2:13" x14ac:dyDescent="0.25">
      <c r="B59" s="110">
        <v>41658</v>
      </c>
      <c r="C59" s="193">
        <v>775</v>
      </c>
      <c r="D59" s="193"/>
      <c r="E59" s="193">
        <v>1</v>
      </c>
      <c r="F59" s="193"/>
      <c r="G59" s="193"/>
    </row>
    <row r="60" spans="2:13" x14ac:dyDescent="0.25">
      <c r="B60" s="110">
        <v>41659</v>
      </c>
      <c r="C60" s="193">
        <v>775</v>
      </c>
      <c r="D60" s="193"/>
      <c r="E60" s="193">
        <v>1</v>
      </c>
      <c r="F60" s="193"/>
      <c r="G60" s="193"/>
    </row>
    <row r="61" spans="2:13" x14ac:dyDescent="0.25">
      <c r="B61" s="110">
        <v>41660</v>
      </c>
      <c r="C61" s="193">
        <v>775</v>
      </c>
      <c r="D61" s="193"/>
      <c r="E61" s="193">
        <v>1</v>
      </c>
      <c r="F61" s="193"/>
      <c r="G61" s="193"/>
    </row>
    <row r="62" spans="2:13" x14ac:dyDescent="0.25">
      <c r="B62" s="110">
        <v>41661</v>
      </c>
      <c r="C62" s="193">
        <v>775</v>
      </c>
      <c r="D62" s="193"/>
      <c r="E62" s="193">
        <v>1</v>
      </c>
      <c r="F62" s="193"/>
      <c r="G62" s="193"/>
    </row>
    <row r="63" spans="2:13" x14ac:dyDescent="0.25">
      <c r="B63" s="110">
        <v>41662</v>
      </c>
      <c r="C63" s="193">
        <v>775</v>
      </c>
      <c r="D63" s="193"/>
      <c r="E63" s="193">
        <v>1</v>
      </c>
      <c r="F63" s="193"/>
      <c r="G63" s="193"/>
    </row>
    <row r="64" spans="2:13" x14ac:dyDescent="0.25">
      <c r="B64" s="110">
        <v>41663</v>
      </c>
      <c r="C64" s="193">
        <v>775</v>
      </c>
      <c r="D64" s="193"/>
      <c r="E64" s="193">
        <v>1</v>
      </c>
      <c r="F64" s="193"/>
      <c r="G64" s="193"/>
    </row>
    <row r="65" spans="2:7" x14ac:dyDescent="0.25">
      <c r="B65" s="110">
        <v>41664</v>
      </c>
      <c r="C65" s="193">
        <v>775</v>
      </c>
      <c r="D65" s="193"/>
      <c r="E65" s="193">
        <v>1</v>
      </c>
      <c r="F65" s="193"/>
      <c r="G65" s="193"/>
    </row>
    <row r="66" spans="2:7" x14ac:dyDescent="0.25">
      <c r="B66" s="110">
        <v>41665</v>
      </c>
      <c r="C66" s="193">
        <v>775</v>
      </c>
      <c r="D66" s="193"/>
      <c r="E66" s="193">
        <v>1</v>
      </c>
      <c r="F66" s="193"/>
      <c r="G66" s="193"/>
    </row>
    <row r="67" spans="2:7" x14ac:dyDescent="0.25">
      <c r="B67" s="110">
        <v>41666</v>
      </c>
      <c r="C67" s="193">
        <v>775</v>
      </c>
      <c r="D67" s="193"/>
      <c r="E67" s="193">
        <v>1</v>
      </c>
      <c r="F67" s="193"/>
      <c r="G67" s="193"/>
    </row>
    <row r="68" spans="2:7" x14ac:dyDescent="0.25">
      <c r="B68" s="110">
        <v>41667</v>
      </c>
      <c r="C68" s="193">
        <v>800</v>
      </c>
      <c r="D68" s="193"/>
      <c r="E68" s="193">
        <v>1</v>
      </c>
      <c r="F68" s="193"/>
      <c r="G68" s="193"/>
    </row>
    <row r="69" spans="2:7" x14ac:dyDescent="0.25">
      <c r="B69" s="110">
        <v>41668</v>
      </c>
      <c r="C69" s="193">
        <v>800</v>
      </c>
      <c r="D69" s="193"/>
      <c r="E69" s="193">
        <v>1</v>
      </c>
      <c r="F69" s="193"/>
      <c r="G69" s="193"/>
    </row>
    <row r="70" spans="2:7" x14ac:dyDescent="0.25">
      <c r="B70" s="110">
        <v>41669</v>
      </c>
      <c r="C70" s="193">
        <v>800</v>
      </c>
      <c r="D70" s="193"/>
      <c r="E70" s="193">
        <v>1</v>
      </c>
      <c r="F70" s="193"/>
      <c r="G70" s="193"/>
    </row>
    <row r="71" spans="2:7" x14ac:dyDescent="0.25">
      <c r="B71" s="110">
        <v>41670</v>
      </c>
      <c r="C71" s="193">
        <v>800</v>
      </c>
      <c r="D71" s="193"/>
      <c r="E71" s="193">
        <v>1</v>
      </c>
      <c r="F71" s="193"/>
      <c r="G71" s="193"/>
    </row>
    <row r="72" spans="2:7" x14ac:dyDescent="0.25">
      <c r="B72" s="110">
        <v>41671</v>
      </c>
      <c r="C72" s="193">
        <v>800</v>
      </c>
      <c r="D72" s="193"/>
      <c r="E72" s="193">
        <v>1</v>
      </c>
      <c r="F72" s="193"/>
      <c r="G72" s="193"/>
    </row>
    <row r="73" spans="2:7" x14ac:dyDescent="0.25">
      <c r="B73" s="110">
        <v>41672</v>
      </c>
      <c r="C73" s="193">
        <v>800</v>
      </c>
      <c r="D73" s="193"/>
      <c r="E73" s="193">
        <v>1</v>
      </c>
      <c r="F73" s="193"/>
      <c r="G73" s="193"/>
    </row>
    <row r="74" spans="2:7" x14ac:dyDescent="0.25">
      <c r="B74" s="110">
        <v>41673</v>
      </c>
      <c r="C74" s="193">
        <v>800</v>
      </c>
      <c r="D74" s="193"/>
      <c r="E74" s="193">
        <v>1</v>
      </c>
      <c r="F74" s="193"/>
      <c r="G74" s="193"/>
    </row>
    <row r="75" spans="2:7" x14ac:dyDescent="0.25">
      <c r="B75" s="110">
        <v>41674</v>
      </c>
      <c r="C75" s="193">
        <v>800</v>
      </c>
      <c r="D75" s="193">
        <v>250</v>
      </c>
      <c r="E75" s="193">
        <v>1</v>
      </c>
      <c r="F75" s="193"/>
      <c r="G75" s="193"/>
    </row>
    <row r="76" spans="2:7" x14ac:dyDescent="0.25">
      <c r="B76" s="110">
        <v>41675</v>
      </c>
      <c r="C76" s="193">
        <v>800</v>
      </c>
      <c r="D76" s="193"/>
      <c r="E76" s="193">
        <v>1</v>
      </c>
      <c r="F76" s="193"/>
      <c r="G76" s="193"/>
    </row>
    <row r="77" spans="2:7" x14ac:dyDescent="0.25">
      <c r="B77" s="110">
        <v>41676</v>
      </c>
      <c r="C77" s="193">
        <v>800</v>
      </c>
      <c r="D77" s="193"/>
      <c r="E77" s="193">
        <v>1</v>
      </c>
      <c r="F77" s="193"/>
      <c r="G77" s="193"/>
    </row>
    <row r="78" spans="2:7" x14ac:dyDescent="0.25">
      <c r="B78" s="110">
        <v>41677</v>
      </c>
      <c r="C78" s="193">
        <v>800</v>
      </c>
      <c r="D78" s="193"/>
      <c r="E78" s="193">
        <v>1</v>
      </c>
      <c r="F78" s="193"/>
      <c r="G78" s="193"/>
    </row>
    <row r="79" spans="2:7" x14ac:dyDescent="0.25">
      <c r="B79" s="110">
        <v>41678</v>
      </c>
      <c r="C79" s="193">
        <v>800</v>
      </c>
      <c r="D79" s="193"/>
      <c r="E79" s="193">
        <v>1</v>
      </c>
      <c r="F79" s="193"/>
      <c r="G79" s="193"/>
    </row>
    <row r="80" spans="2:7" x14ac:dyDescent="0.25">
      <c r="B80" s="110">
        <v>41679</v>
      </c>
      <c r="C80" s="193">
        <v>800</v>
      </c>
      <c r="D80" s="193"/>
      <c r="E80" s="193">
        <v>1</v>
      </c>
      <c r="F80" s="193"/>
      <c r="G80" s="193"/>
    </row>
    <row r="81" spans="2:7" x14ac:dyDescent="0.25">
      <c r="B81" s="110">
        <v>41680</v>
      </c>
      <c r="C81" s="193">
        <v>800</v>
      </c>
      <c r="D81" s="193"/>
      <c r="E81" s="193">
        <v>1</v>
      </c>
      <c r="F81" s="193"/>
      <c r="G81" s="193"/>
    </row>
    <row r="82" spans="2:7" x14ac:dyDescent="0.25">
      <c r="B82" s="110">
        <v>41681</v>
      </c>
      <c r="C82" s="193">
        <v>800</v>
      </c>
      <c r="D82" s="193"/>
      <c r="E82" s="193">
        <v>1</v>
      </c>
      <c r="F82" s="193"/>
      <c r="G82" s="193"/>
    </row>
    <row r="83" spans="2:7" x14ac:dyDescent="0.25">
      <c r="B83" s="110">
        <v>41682</v>
      </c>
      <c r="C83" s="193">
        <v>800</v>
      </c>
      <c r="D83" s="193"/>
      <c r="E83" s="193">
        <v>1</v>
      </c>
      <c r="F83" s="193"/>
      <c r="G83" s="193"/>
    </row>
    <row r="84" spans="2:7" x14ac:dyDescent="0.25">
      <c r="B84" s="110">
        <v>41683</v>
      </c>
      <c r="C84" s="193">
        <v>800</v>
      </c>
      <c r="D84" s="193"/>
      <c r="E84" s="193">
        <v>1</v>
      </c>
      <c r="F84" s="193"/>
      <c r="G84" s="193"/>
    </row>
    <row r="85" spans="2:7" x14ac:dyDescent="0.25">
      <c r="B85" s="110">
        <v>41684</v>
      </c>
      <c r="C85" s="193">
        <v>800</v>
      </c>
      <c r="D85" s="193"/>
      <c r="E85" s="193">
        <v>1</v>
      </c>
      <c r="F85" s="193"/>
      <c r="G85" s="193"/>
    </row>
    <row r="86" spans="2:7" x14ac:dyDescent="0.25">
      <c r="B86" s="110">
        <v>41685</v>
      </c>
      <c r="C86" s="193">
        <v>800</v>
      </c>
      <c r="D86" s="193"/>
      <c r="E86" s="193">
        <v>1</v>
      </c>
      <c r="F86" s="193"/>
      <c r="G86" s="193"/>
    </row>
    <row r="87" spans="2:7" x14ac:dyDescent="0.25">
      <c r="B87" s="110">
        <v>41686</v>
      </c>
      <c r="C87" s="193">
        <v>800</v>
      </c>
      <c r="D87" s="193"/>
      <c r="E87" s="193">
        <v>1</v>
      </c>
      <c r="F87" s="193"/>
      <c r="G87" s="193"/>
    </row>
    <row r="88" spans="2:7" x14ac:dyDescent="0.25">
      <c r="B88" s="110">
        <v>41687</v>
      </c>
      <c r="C88" s="193">
        <v>800</v>
      </c>
      <c r="D88" s="193"/>
      <c r="E88" s="193">
        <v>1</v>
      </c>
      <c r="F88" s="193"/>
      <c r="G88" s="193"/>
    </row>
    <row r="89" spans="2:7" x14ac:dyDescent="0.25">
      <c r="B89" s="110">
        <v>41688</v>
      </c>
      <c r="C89" s="193">
        <v>800</v>
      </c>
      <c r="D89" s="193"/>
      <c r="E89" s="193">
        <v>1</v>
      </c>
      <c r="F89" s="193"/>
      <c r="G89" s="193"/>
    </row>
    <row r="90" spans="2:7" x14ac:dyDescent="0.25">
      <c r="B90" s="110">
        <v>41689</v>
      </c>
      <c r="C90" s="193">
        <v>800</v>
      </c>
      <c r="D90" s="193"/>
      <c r="E90" s="193">
        <v>1</v>
      </c>
      <c r="F90" s="193"/>
      <c r="G90" s="193"/>
    </row>
    <row r="91" spans="2:7" x14ac:dyDescent="0.25">
      <c r="B91" s="110">
        <v>41690</v>
      </c>
      <c r="C91" s="193">
        <v>800</v>
      </c>
      <c r="D91" s="193"/>
      <c r="E91" s="193">
        <v>1</v>
      </c>
      <c r="F91" s="193"/>
      <c r="G91" s="193"/>
    </row>
    <row r="92" spans="2:7" x14ac:dyDescent="0.25">
      <c r="B92" s="110">
        <v>41691</v>
      </c>
      <c r="C92" s="193">
        <v>800</v>
      </c>
      <c r="D92" s="193"/>
      <c r="E92" s="193">
        <v>1</v>
      </c>
      <c r="F92" s="193"/>
      <c r="G92" s="193"/>
    </row>
    <row r="93" spans="2:7" x14ac:dyDescent="0.25">
      <c r="B93" s="110">
        <v>41692</v>
      </c>
      <c r="C93" s="193">
        <v>800</v>
      </c>
      <c r="D93" s="193"/>
      <c r="E93" s="193">
        <v>1</v>
      </c>
      <c r="F93" s="193"/>
      <c r="G93" s="193"/>
    </row>
    <row r="94" spans="2:7" x14ac:dyDescent="0.25">
      <c r="B94" s="110">
        <v>41693</v>
      </c>
      <c r="C94" s="193">
        <v>800</v>
      </c>
      <c r="D94" s="193"/>
      <c r="E94" s="193">
        <v>1</v>
      </c>
      <c r="F94" s="193"/>
      <c r="G94" s="193"/>
    </row>
    <row r="95" spans="2:7" x14ac:dyDescent="0.25">
      <c r="B95" s="110">
        <v>41694</v>
      </c>
      <c r="C95" s="193">
        <v>800</v>
      </c>
      <c r="D95" s="193"/>
      <c r="E95" s="193">
        <v>1</v>
      </c>
      <c r="F95" s="193"/>
      <c r="G95" s="193"/>
    </row>
    <row r="96" spans="2:7" x14ac:dyDescent="0.25">
      <c r="B96" s="110">
        <v>41695</v>
      </c>
      <c r="C96" s="193">
        <v>800</v>
      </c>
      <c r="D96" s="193"/>
      <c r="E96" s="193">
        <v>1</v>
      </c>
      <c r="F96" s="193"/>
      <c r="G96" s="193"/>
    </row>
    <row r="97" spans="2:7" x14ac:dyDescent="0.25">
      <c r="B97" s="110">
        <v>41696</v>
      </c>
      <c r="C97" s="193">
        <v>800</v>
      </c>
      <c r="D97" s="193"/>
      <c r="E97" s="193">
        <v>1</v>
      </c>
      <c r="F97" s="193"/>
      <c r="G97" s="193"/>
    </row>
    <row r="98" spans="2:7" x14ac:dyDescent="0.25">
      <c r="B98" s="110">
        <v>41697</v>
      </c>
      <c r="C98" s="193">
        <v>800</v>
      </c>
      <c r="D98" s="193"/>
      <c r="E98" s="193">
        <v>1</v>
      </c>
      <c r="F98" s="193"/>
      <c r="G98" s="193"/>
    </row>
    <row r="99" spans="2:7" x14ac:dyDescent="0.25">
      <c r="B99" s="110">
        <v>41698</v>
      </c>
      <c r="C99" s="193">
        <v>800</v>
      </c>
      <c r="D99" s="193"/>
      <c r="E99" s="193">
        <v>1</v>
      </c>
      <c r="F99" s="193"/>
      <c r="G99" s="193"/>
    </row>
    <row r="100" spans="2:7" x14ac:dyDescent="0.25">
      <c r="B100" s="110">
        <v>41699</v>
      </c>
      <c r="C100" s="193">
        <v>800</v>
      </c>
      <c r="D100" s="193"/>
      <c r="E100" s="193">
        <v>1</v>
      </c>
      <c r="F100" s="193"/>
      <c r="G100" s="193"/>
    </row>
    <row r="101" spans="2:7" x14ac:dyDescent="0.25">
      <c r="B101" s="110">
        <v>41700</v>
      </c>
      <c r="C101" s="193">
        <v>800</v>
      </c>
      <c r="D101" s="193"/>
      <c r="E101" s="193">
        <v>1</v>
      </c>
      <c r="F101" s="193"/>
      <c r="G101" s="193"/>
    </row>
    <row r="102" spans="2:7" x14ac:dyDescent="0.25">
      <c r="B102" s="110">
        <v>41701</v>
      </c>
      <c r="C102" s="193">
        <v>800</v>
      </c>
      <c r="D102" s="193"/>
      <c r="E102" s="193">
        <v>1</v>
      </c>
      <c r="F102" s="193"/>
      <c r="G102" s="193"/>
    </row>
    <row r="103" spans="2:7" x14ac:dyDescent="0.25">
      <c r="B103" s="110">
        <v>41702</v>
      </c>
      <c r="C103" s="193">
        <v>800</v>
      </c>
      <c r="D103" s="193">
        <v>250</v>
      </c>
      <c r="E103" s="193">
        <v>1</v>
      </c>
      <c r="F103" s="193"/>
      <c r="G103" s="193"/>
    </row>
    <row r="104" spans="2:7" x14ac:dyDescent="0.25">
      <c r="B104" s="110">
        <v>41703</v>
      </c>
      <c r="C104" s="193">
        <v>800</v>
      </c>
      <c r="D104" s="193"/>
      <c r="E104" s="193">
        <v>1</v>
      </c>
      <c r="F104" s="193"/>
      <c r="G104" s="193"/>
    </row>
    <row r="105" spans="2:7" x14ac:dyDescent="0.25">
      <c r="B105" s="110">
        <v>41704</v>
      </c>
      <c r="C105" s="193">
        <v>800</v>
      </c>
      <c r="D105" s="193"/>
      <c r="E105" s="193">
        <v>1</v>
      </c>
      <c r="F105" s="193"/>
      <c r="G105" s="193"/>
    </row>
    <row r="106" spans="2:7" x14ac:dyDescent="0.25">
      <c r="B106" s="110">
        <v>41705</v>
      </c>
      <c r="C106" s="193">
        <v>800</v>
      </c>
      <c r="D106" s="193"/>
      <c r="E106" s="193">
        <v>1</v>
      </c>
      <c r="F106" s="193"/>
      <c r="G106" s="193"/>
    </row>
    <row r="107" spans="2:7" x14ac:dyDescent="0.25">
      <c r="B107" s="110">
        <v>41706</v>
      </c>
      <c r="C107" s="193">
        <v>800</v>
      </c>
      <c r="D107" s="193"/>
      <c r="E107" s="193">
        <v>1</v>
      </c>
      <c r="F107" s="193"/>
      <c r="G107" s="193"/>
    </row>
    <row r="108" spans="2:7" x14ac:dyDescent="0.25">
      <c r="B108" s="110">
        <v>41707</v>
      </c>
      <c r="C108" s="193">
        <v>800</v>
      </c>
      <c r="D108" s="193"/>
      <c r="E108" s="193">
        <v>1</v>
      </c>
      <c r="F108" s="193"/>
      <c r="G108" s="193"/>
    </row>
    <row r="109" spans="2:7" x14ac:dyDescent="0.25">
      <c r="B109" s="110">
        <v>41708</v>
      </c>
      <c r="C109" s="193">
        <v>800</v>
      </c>
      <c r="D109" s="193"/>
      <c r="E109" s="193">
        <v>1</v>
      </c>
      <c r="F109" s="193"/>
      <c r="G109" s="193"/>
    </row>
    <row r="110" spans="2:7" x14ac:dyDescent="0.25">
      <c r="B110" s="110">
        <v>41709</v>
      </c>
      <c r="C110" s="193">
        <v>800</v>
      </c>
      <c r="D110" s="193"/>
      <c r="E110" s="193">
        <v>1</v>
      </c>
      <c r="F110" s="193"/>
      <c r="G110" s="193"/>
    </row>
    <row r="111" spans="2:7" x14ac:dyDescent="0.25">
      <c r="B111" s="110">
        <v>41710</v>
      </c>
      <c r="C111" s="193">
        <v>800</v>
      </c>
      <c r="D111" s="193"/>
      <c r="E111" s="193">
        <v>1</v>
      </c>
      <c r="F111" s="193"/>
      <c r="G111" s="193"/>
    </row>
    <row r="112" spans="2:7" x14ac:dyDescent="0.25">
      <c r="B112" s="110">
        <v>41711</v>
      </c>
      <c r="C112" s="193">
        <v>800</v>
      </c>
      <c r="D112" s="193"/>
      <c r="E112" s="193">
        <v>1</v>
      </c>
      <c r="F112" s="193"/>
      <c r="G112" s="193"/>
    </row>
    <row r="113" spans="2:7" x14ac:dyDescent="0.25">
      <c r="B113" s="110">
        <v>41712</v>
      </c>
      <c r="C113" s="193">
        <v>800</v>
      </c>
      <c r="D113" s="193"/>
      <c r="E113" s="193">
        <v>1</v>
      </c>
      <c r="F113" s="193"/>
      <c r="G113" s="193"/>
    </row>
    <row r="114" spans="2:7" x14ac:dyDescent="0.25">
      <c r="B114" s="110">
        <v>41713</v>
      </c>
      <c r="C114" s="193">
        <v>800</v>
      </c>
      <c r="D114" s="193"/>
      <c r="E114" s="193">
        <v>1</v>
      </c>
      <c r="F114" s="193"/>
      <c r="G114" s="193"/>
    </row>
    <row r="115" spans="2:7" x14ac:dyDescent="0.25">
      <c r="B115" s="110">
        <v>41714</v>
      </c>
      <c r="C115" s="193">
        <v>800</v>
      </c>
      <c r="D115" s="193"/>
      <c r="E115" s="193">
        <v>1</v>
      </c>
      <c r="F115" s="193"/>
      <c r="G115" s="193"/>
    </row>
    <row r="116" spans="2:7" x14ac:dyDescent="0.25">
      <c r="B116" s="110">
        <v>41715</v>
      </c>
      <c r="C116" s="193">
        <v>800</v>
      </c>
      <c r="D116" s="193"/>
      <c r="E116" s="193">
        <v>1</v>
      </c>
      <c r="F116" s="193"/>
      <c r="G116" s="193"/>
    </row>
    <row r="117" spans="2:7" x14ac:dyDescent="0.25">
      <c r="B117" s="110">
        <v>41716</v>
      </c>
      <c r="C117" s="193">
        <v>800</v>
      </c>
      <c r="D117" s="193"/>
      <c r="E117" s="193">
        <v>1</v>
      </c>
      <c r="F117" s="193"/>
      <c r="G117" s="193"/>
    </row>
    <row r="118" spans="2:7" x14ac:dyDescent="0.25">
      <c r="B118" s="110">
        <v>41717</v>
      </c>
      <c r="C118" s="193">
        <v>800</v>
      </c>
      <c r="D118" s="193"/>
      <c r="E118" s="193">
        <v>1</v>
      </c>
      <c r="F118" s="193"/>
      <c r="G118" s="193"/>
    </row>
    <row r="119" spans="2:7" x14ac:dyDescent="0.25">
      <c r="B119" s="110">
        <v>41718</v>
      </c>
      <c r="C119" s="193">
        <v>800</v>
      </c>
      <c r="D119" s="193"/>
      <c r="E119" s="193">
        <v>1</v>
      </c>
      <c r="F119" s="193"/>
      <c r="G119" s="193"/>
    </row>
    <row r="120" spans="2:7" x14ac:dyDescent="0.25">
      <c r="B120" s="110">
        <v>41719</v>
      </c>
      <c r="C120" s="193">
        <v>800</v>
      </c>
      <c r="D120" s="193"/>
      <c r="E120" s="193">
        <v>1</v>
      </c>
      <c r="F120" s="193"/>
      <c r="G120" s="193"/>
    </row>
    <row r="121" spans="2:7" x14ac:dyDescent="0.25">
      <c r="B121" s="110">
        <v>41720</v>
      </c>
      <c r="C121" s="193">
        <v>800</v>
      </c>
      <c r="D121" s="193"/>
      <c r="E121" s="193">
        <v>1</v>
      </c>
      <c r="F121" s="193"/>
      <c r="G121" s="193"/>
    </row>
    <row r="122" spans="2:7" x14ac:dyDescent="0.25">
      <c r="B122" s="110">
        <v>41721</v>
      </c>
      <c r="C122" s="193">
        <v>800</v>
      </c>
      <c r="D122" s="193"/>
      <c r="E122" s="193">
        <v>1</v>
      </c>
      <c r="F122" s="193"/>
      <c r="G122" s="193"/>
    </row>
    <row r="123" spans="2:7" x14ac:dyDescent="0.25">
      <c r="B123" s="110">
        <v>41722</v>
      </c>
      <c r="C123" s="193">
        <v>800</v>
      </c>
      <c r="D123" s="193"/>
      <c r="E123" s="193">
        <v>1</v>
      </c>
      <c r="F123" s="193"/>
      <c r="G123" s="193"/>
    </row>
    <row r="124" spans="2:7" x14ac:dyDescent="0.25">
      <c r="B124" s="110">
        <v>41723</v>
      </c>
      <c r="C124" s="193">
        <v>800</v>
      </c>
      <c r="D124" s="193"/>
      <c r="E124" s="193">
        <v>1</v>
      </c>
      <c r="F124" s="193"/>
      <c r="G124" s="193"/>
    </row>
    <row r="125" spans="2:7" x14ac:dyDescent="0.25">
      <c r="B125" s="110">
        <v>41724</v>
      </c>
      <c r="C125" s="193">
        <v>800</v>
      </c>
      <c r="D125" s="193"/>
      <c r="E125" s="193">
        <v>1</v>
      </c>
      <c r="F125" s="193"/>
      <c r="G125" s="193"/>
    </row>
    <row r="126" spans="2:7" x14ac:dyDescent="0.25">
      <c r="B126" s="110">
        <v>41725</v>
      </c>
      <c r="C126" s="193">
        <v>800</v>
      </c>
      <c r="D126" s="193"/>
      <c r="E126" s="193">
        <v>1</v>
      </c>
      <c r="F126" s="193"/>
      <c r="G126" s="193"/>
    </row>
    <row r="127" spans="2:7" x14ac:dyDescent="0.25">
      <c r="B127" s="110">
        <v>41726</v>
      </c>
      <c r="C127" s="193">
        <v>800</v>
      </c>
      <c r="D127" s="193"/>
      <c r="E127" s="193">
        <v>1</v>
      </c>
      <c r="F127" s="193"/>
      <c r="G127" s="193"/>
    </row>
    <row r="128" spans="2:7" x14ac:dyDescent="0.25">
      <c r="B128" s="110">
        <v>41727</v>
      </c>
      <c r="C128" s="193">
        <v>800</v>
      </c>
      <c r="D128" s="193"/>
      <c r="E128" s="193">
        <v>1</v>
      </c>
      <c r="F128" s="193"/>
      <c r="G128" s="193"/>
    </row>
    <row r="129" spans="2:7" x14ac:dyDescent="0.25">
      <c r="B129" s="110">
        <v>41728</v>
      </c>
      <c r="C129" s="193">
        <v>800</v>
      </c>
      <c r="D129" s="193"/>
      <c r="E129" s="193">
        <v>1</v>
      </c>
      <c r="F129" s="193"/>
      <c r="G129" s="193"/>
    </row>
    <row r="130" spans="2:7" x14ac:dyDescent="0.25">
      <c r="B130" s="110">
        <v>41729</v>
      </c>
      <c r="C130" s="193">
        <v>800</v>
      </c>
      <c r="D130" s="193"/>
      <c r="E130" s="193">
        <v>1</v>
      </c>
      <c r="F130" s="193"/>
      <c r="G130" s="193"/>
    </row>
    <row r="131" spans="2:7" x14ac:dyDescent="0.25">
      <c r="B131" s="110">
        <v>41730</v>
      </c>
      <c r="C131" s="193">
        <v>800</v>
      </c>
      <c r="D131" s="193">
        <v>250</v>
      </c>
      <c r="E131" s="193">
        <v>1</v>
      </c>
      <c r="F131" s="193"/>
      <c r="G131" s="193"/>
    </row>
    <row r="132" spans="2:7" x14ac:dyDescent="0.25">
      <c r="B132" s="110">
        <v>41731</v>
      </c>
      <c r="C132" s="193">
        <v>800</v>
      </c>
      <c r="D132" s="193"/>
      <c r="E132" s="193">
        <v>1</v>
      </c>
      <c r="F132" s="193"/>
      <c r="G132" s="193"/>
    </row>
    <row r="133" spans="2:7" x14ac:dyDescent="0.25">
      <c r="B133" s="110">
        <v>41732</v>
      </c>
      <c r="C133" s="193">
        <v>800</v>
      </c>
      <c r="D133" s="193"/>
      <c r="E133" s="193">
        <v>1</v>
      </c>
      <c r="F133" s="193"/>
      <c r="G133" s="193"/>
    </row>
    <row r="134" spans="2:7" x14ac:dyDescent="0.25">
      <c r="B134" s="110">
        <v>41733</v>
      </c>
      <c r="C134" s="193">
        <v>800</v>
      </c>
      <c r="D134" s="193"/>
      <c r="E134" s="193">
        <v>1</v>
      </c>
      <c r="F134" s="193"/>
      <c r="G134" s="193"/>
    </row>
    <row r="135" spans="2:7" x14ac:dyDescent="0.25">
      <c r="B135" s="110">
        <v>41734</v>
      </c>
      <c r="C135" s="193">
        <v>800</v>
      </c>
      <c r="D135" s="193"/>
      <c r="E135" s="193">
        <v>1</v>
      </c>
      <c r="F135" s="193"/>
      <c r="G135" s="193"/>
    </row>
    <row r="136" spans="2:7" x14ac:dyDescent="0.25">
      <c r="B136" s="110">
        <v>41735</v>
      </c>
      <c r="C136" s="193">
        <v>800</v>
      </c>
      <c r="D136" s="193"/>
      <c r="E136" s="193">
        <v>1</v>
      </c>
      <c r="F136" s="193"/>
      <c r="G136" s="193"/>
    </row>
    <row r="137" spans="2:7" x14ac:dyDescent="0.25">
      <c r="B137" s="110">
        <v>41736</v>
      </c>
      <c r="C137" s="193">
        <v>800</v>
      </c>
      <c r="D137" s="193"/>
      <c r="E137" s="193">
        <v>1</v>
      </c>
      <c r="F137" s="193"/>
      <c r="G137" s="193"/>
    </row>
    <row r="138" spans="2:7" x14ac:dyDescent="0.25">
      <c r="B138" s="110">
        <v>41737</v>
      </c>
      <c r="C138" s="193">
        <v>800</v>
      </c>
      <c r="D138" s="193"/>
      <c r="E138" s="193">
        <v>1</v>
      </c>
      <c r="F138" s="193"/>
      <c r="G138" s="193"/>
    </row>
    <row r="139" spans="2:7" x14ac:dyDescent="0.25">
      <c r="B139" s="110">
        <v>41738</v>
      </c>
      <c r="C139" s="193">
        <v>800</v>
      </c>
      <c r="D139" s="193"/>
      <c r="E139" s="193">
        <v>1</v>
      </c>
      <c r="F139" s="193"/>
      <c r="G139" s="193"/>
    </row>
    <row r="140" spans="2:7" x14ac:dyDescent="0.25">
      <c r="B140" s="110">
        <v>41739</v>
      </c>
      <c r="C140" s="193">
        <v>800</v>
      </c>
      <c r="D140" s="193"/>
      <c r="E140" s="193">
        <v>1</v>
      </c>
      <c r="F140" s="193"/>
      <c r="G140" s="193"/>
    </row>
    <row r="141" spans="2:7" x14ac:dyDescent="0.25">
      <c r="B141" s="110">
        <v>41740</v>
      </c>
      <c r="C141" s="193">
        <v>800</v>
      </c>
      <c r="D141" s="193"/>
      <c r="E141" s="193">
        <v>1</v>
      </c>
      <c r="F141" s="193"/>
      <c r="G141" s="193"/>
    </row>
    <row r="142" spans="2:7" x14ac:dyDescent="0.25">
      <c r="B142" s="110">
        <v>41741</v>
      </c>
      <c r="C142" s="193">
        <v>800</v>
      </c>
      <c r="D142" s="193"/>
      <c r="E142" s="193">
        <v>1</v>
      </c>
      <c r="F142" s="193"/>
      <c r="G142" s="193"/>
    </row>
    <row r="143" spans="2:7" x14ac:dyDescent="0.25">
      <c r="B143" s="110">
        <v>41742</v>
      </c>
      <c r="C143" s="193">
        <v>800</v>
      </c>
      <c r="D143" s="193"/>
      <c r="E143" s="193">
        <v>1</v>
      </c>
      <c r="F143" s="193"/>
      <c r="G143" s="193"/>
    </row>
    <row r="144" spans="2:7" x14ac:dyDescent="0.25">
      <c r="B144" s="110">
        <v>41743</v>
      </c>
      <c r="C144" s="193">
        <v>800</v>
      </c>
      <c r="D144" s="193"/>
      <c r="E144" s="193">
        <v>1</v>
      </c>
      <c r="F144" s="193"/>
      <c r="G144" s="193"/>
    </row>
    <row r="145" spans="2:7" x14ac:dyDescent="0.25">
      <c r="B145" s="110">
        <v>41744</v>
      </c>
      <c r="C145" s="193">
        <v>800</v>
      </c>
      <c r="D145" s="193"/>
      <c r="E145" s="193">
        <v>1</v>
      </c>
      <c r="F145" s="193"/>
      <c r="G145" s="193"/>
    </row>
    <row r="146" spans="2:7" x14ac:dyDescent="0.25">
      <c r="B146" s="110">
        <v>41745</v>
      </c>
      <c r="C146" s="193">
        <v>800</v>
      </c>
      <c r="D146" s="193"/>
      <c r="E146" s="193">
        <v>1</v>
      </c>
      <c r="F146" s="193"/>
      <c r="G146" s="193"/>
    </row>
    <row r="147" spans="2:7" x14ac:dyDescent="0.25">
      <c r="B147" s="110">
        <v>41746</v>
      </c>
      <c r="C147" s="193">
        <v>800</v>
      </c>
      <c r="D147" s="193"/>
      <c r="E147" s="193">
        <v>1</v>
      </c>
      <c r="F147" s="193"/>
      <c r="G147" s="193"/>
    </row>
    <row r="148" spans="2:7" x14ac:dyDescent="0.25">
      <c r="B148" s="110">
        <v>41747</v>
      </c>
      <c r="C148" s="193">
        <v>800</v>
      </c>
      <c r="D148" s="193"/>
      <c r="E148" s="193">
        <v>1</v>
      </c>
      <c r="F148" s="193"/>
      <c r="G148" s="193"/>
    </row>
    <row r="149" spans="2:7" x14ac:dyDescent="0.25">
      <c r="B149" s="110">
        <v>41748</v>
      </c>
      <c r="C149" s="193">
        <v>800</v>
      </c>
      <c r="D149" s="193"/>
      <c r="E149" s="193">
        <v>1</v>
      </c>
      <c r="F149" s="193"/>
      <c r="G149" s="193"/>
    </row>
    <row r="150" spans="2:7" x14ac:dyDescent="0.25">
      <c r="B150" s="110">
        <v>41749</v>
      </c>
      <c r="C150" s="193">
        <v>800</v>
      </c>
      <c r="D150" s="193"/>
      <c r="E150" s="193">
        <v>1</v>
      </c>
      <c r="F150" s="193"/>
      <c r="G150" s="193"/>
    </row>
    <row r="151" spans="2:7" x14ac:dyDescent="0.25">
      <c r="B151" s="110">
        <v>41750</v>
      </c>
      <c r="C151" s="193">
        <v>800</v>
      </c>
      <c r="D151" s="193"/>
      <c r="E151" s="193">
        <v>1</v>
      </c>
      <c r="F151" s="193"/>
      <c r="G151" s="193"/>
    </row>
    <row r="152" spans="2:7" x14ac:dyDescent="0.25">
      <c r="B152" s="110">
        <v>41751</v>
      </c>
      <c r="C152" s="193">
        <v>800</v>
      </c>
      <c r="D152" s="193"/>
      <c r="E152" s="193">
        <v>1</v>
      </c>
      <c r="F152" s="193"/>
      <c r="G152" s="193"/>
    </row>
    <row r="153" spans="2:7" x14ac:dyDescent="0.25">
      <c r="B153" s="110">
        <v>41752</v>
      </c>
      <c r="C153" s="193">
        <v>800</v>
      </c>
      <c r="D153" s="193"/>
      <c r="E153" s="193">
        <v>1</v>
      </c>
      <c r="F153" s="193"/>
      <c r="G153" s="193"/>
    </row>
    <row r="154" spans="2:7" x14ac:dyDescent="0.25">
      <c r="B154" s="110">
        <v>41753</v>
      </c>
      <c r="C154" s="193">
        <v>800</v>
      </c>
      <c r="D154" s="193"/>
      <c r="E154" s="193">
        <v>1</v>
      </c>
      <c r="F154" s="193"/>
      <c r="G154" s="193"/>
    </row>
    <row r="155" spans="2:7" x14ac:dyDescent="0.25">
      <c r="B155" s="110">
        <v>41754</v>
      </c>
      <c r="C155" s="193">
        <v>800</v>
      </c>
      <c r="D155" s="193"/>
      <c r="E155" s="193">
        <v>1</v>
      </c>
      <c r="F155" s="193"/>
      <c r="G155" s="193"/>
    </row>
    <row r="156" spans="2:7" x14ac:dyDescent="0.25">
      <c r="B156" s="110">
        <v>41755</v>
      </c>
      <c r="C156" s="193">
        <v>800</v>
      </c>
      <c r="D156" s="193"/>
      <c r="E156" s="193">
        <v>1</v>
      </c>
      <c r="F156" s="193"/>
      <c r="G156" s="193"/>
    </row>
    <row r="157" spans="2:7" x14ac:dyDescent="0.25">
      <c r="B157" s="110">
        <v>41756</v>
      </c>
      <c r="C157" s="193">
        <v>800</v>
      </c>
      <c r="D157" s="193"/>
      <c r="E157" s="193">
        <v>1</v>
      </c>
      <c r="F157" s="193"/>
      <c r="G157" s="193"/>
    </row>
    <row r="158" spans="2:7" x14ac:dyDescent="0.25">
      <c r="B158" s="110">
        <v>41757</v>
      </c>
      <c r="C158" s="193">
        <v>800</v>
      </c>
      <c r="D158" s="193"/>
      <c r="E158" s="193">
        <v>1</v>
      </c>
      <c r="F158" s="193"/>
      <c r="G158" s="193"/>
    </row>
    <row r="159" spans="2:7" x14ac:dyDescent="0.25">
      <c r="B159" s="110">
        <v>41758</v>
      </c>
      <c r="C159" s="193">
        <v>800</v>
      </c>
      <c r="D159" s="193"/>
      <c r="E159" s="193">
        <v>1</v>
      </c>
      <c r="F159" s="193"/>
      <c r="G159" s="193"/>
    </row>
    <row r="160" spans="2:7" x14ac:dyDescent="0.25">
      <c r="B160" s="110">
        <v>41759</v>
      </c>
      <c r="C160" s="193">
        <v>800</v>
      </c>
      <c r="D160" s="193"/>
      <c r="E160" s="193">
        <v>1</v>
      </c>
      <c r="F160" s="193"/>
      <c r="G160" s="193"/>
    </row>
    <row r="161" spans="2:7" x14ac:dyDescent="0.25">
      <c r="B161" s="110">
        <v>41760</v>
      </c>
      <c r="C161" s="193">
        <v>800</v>
      </c>
      <c r="D161" s="193"/>
      <c r="E161" s="193">
        <v>1</v>
      </c>
      <c r="F161" s="193"/>
      <c r="G161" s="193"/>
    </row>
    <row r="162" spans="2:7" x14ac:dyDescent="0.25">
      <c r="B162" s="110">
        <v>41761</v>
      </c>
      <c r="C162" s="193">
        <v>800</v>
      </c>
      <c r="D162" s="193"/>
      <c r="E162" s="193">
        <v>1</v>
      </c>
      <c r="F162" s="193"/>
      <c r="G162" s="193"/>
    </row>
    <row r="163" spans="2:7" x14ac:dyDescent="0.25">
      <c r="B163" s="110">
        <v>41762</v>
      </c>
      <c r="C163" s="193">
        <v>800</v>
      </c>
      <c r="D163" s="193"/>
      <c r="E163" s="193">
        <v>1</v>
      </c>
      <c r="F163" s="193"/>
      <c r="G163" s="193"/>
    </row>
    <row r="164" spans="2:7" x14ac:dyDescent="0.25">
      <c r="B164" s="110">
        <v>41763</v>
      </c>
      <c r="C164" s="193">
        <v>800</v>
      </c>
      <c r="D164" s="193"/>
      <c r="E164" s="193">
        <v>1</v>
      </c>
      <c r="F164" s="193"/>
      <c r="G164" s="193"/>
    </row>
    <row r="165" spans="2:7" x14ac:dyDescent="0.25">
      <c r="B165" s="110">
        <v>41764</v>
      </c>
      <c r="C165" s="193">
        <v>800</v>
      </c>
      <c r="D165" s="193"/>
      <c r="E165" s="193">
        <v>1</v>
      </c>
      <c r="F165" s="193"/>
      <c r="G165" s="193"/>
    </row>
    <row r="166" spans="2:7" x14ac:dyDescent="0.25">
      <c r="B166" s="110">
        <v>41765</v>
      </c>
      <c r="C166" s="193">
        <v>800</v>
      </c>
      <c r="D166" s="193">
        <v>250</v>
      </c>
      <c r="E166" s="193">
        <v>1</v>
      </c>
      <c r="F166" s="193"/>
      <c r="G166" s="193"/>
    </row>
    <row r="167" spans="2:7" x14ac:dyDescent="0.25">
      <c r="B167" s="110">
        <v>41766</v>
      </c>
      <c r="C167" s="193">
        <v>800</v>
      </c>
      <c r="D167" s="193"/>
      <c r="E167" s="193">
        <v>1</v>
      </c>
      <c r="F167" s="193"/>
      <c r="G167" s="193"/>
    </row>
    <row r="168" spans="2:7" x14ac:dyDescent="0.25">
      <c r="B168" s="110">
        <v>41767</v>
      </c>
      <c r="C168" s="193">
        <v>800</v>
      </c>
      <c r="D168" s="193"/>
      <c r="E168" s="193">
        <v>1</v>
      </c>
      <c r="F168" s="193"/>
      <c r="G168" s="193"/>
    </row>
    <row r="169" spans="2:7" x14ac:dyDescent="0.25">
      <c r="B169" s="110">
        <v>41768</v>
      </c>
      <c r="C169" s="193">
        <v>800</v>
      </c>
      <c r="D169" s="193"/>
      <c r="E169" s="193">
        <v>1</v>
      </c>
      <c r="F169" s="193"/>
      <c r="G169" s="193"/>
    </row>
    <row r="170" spans="2:7" x14ac:dyDescent="0.25">
      <c r="B170" s="110">
        <v>41769</v>
      </c>
      <c r="C170" s="193">
        <v>800</v>
      </c>
      <c r="D170" s="193"/>
      <c r="E170" s="193">
        <v>1</v>
      </c>
      <c r="F170" s="193"/>
      <c r="G170" s="193"/>
    </row>
    <row r="171" spans="2:7" x14ac:dyDescent="0.25">
      <c r="B171" s="110">
        <v>41770</v>
      </c>
      <c r="C171" s="193">
        <v>800</v>
      </c>
      <c r="D171" s="193"/>
      <c r="E171" s="193">
        <v>1</v>
      </c>
      <c r="F171" s="193"/>
      <c r="G171" s="193"/>
    </row>
    <row r="172" spans="2:7" x14ac:dyDescent="0.25">
      <c r="B172" s="110">
        <v>41771</v>
      </c>
      <c r="C172" s="193">
        <v>800</v>
      </c>
      <c r="D172" s="193"/>
      <c r="E172" s="193">
        <v>1</v>
      </c>
      <c r="F172" s="193"/>
      <c r="G172" s="193"/>
    </row>
    <row r="173" spans="2:7" x14ac:dyDescent="0.25">
      <c r="B173" s="110">
        <v>41772</v>
      </c>
      <c r="C173" s="193">
        <v>800</v>
      </c>
      <c r="D173" s="193"/>
      <c r="E173" s="193">
        <v>1</v>
      </c>
      <c r="F173" s="193"/>
      <c r="G173" s="193"/>
    </row>
    <row r="174" spans="2:7" x14ac:dyDescent="0.25">
      <c r="B174" s="110">
        <v>41773</v>
      </c>
      <c r="C174" s="193">
        <v>800</v>
      </c>
      <c r="D174" s="193"/>
      <c r="E174" s="193">
        <v>1</v>
      </c>
      <c r="F174" s="193"/>
      <c r="G174" s="193"/>
    </row>
    <row r="175" spans="2:7" x14ac:dyDescent="0.25">
      <c r="B175" s="110">
        <v>41774</v>
      </c>
      <c r="C175" s="193">
        <v>800</v>
      </c>
      <c r="D175" s="193"/>
      <c r="E175" s="193">
        <v>1</v>
      </c>
      <c r="F175" s="193"/>
      <c r="G175" s="193"/>
    </row>
    <row r="176" spans="2:7" x14ac:dyDescent="0.25">
      <c r="B176" s="110">
        <v>41775</v>
      </c>
      <c r="C176" s="193">
        <v>800</v>
      </c>
      <c r="D176" s="193"/>
      <c r="E176" s="193">
        <v>1</v>
      </c>
      <c r="F176" s="193"/>
      <c r="G176" s="193"/>
    </row>
    <row r="177" spans="2:7" x14ac:dyDescent="0.25">
      <c r="B177" s="110">
        <v>41776</v>
      </c>
      <c r="C177" s="193">
        <v>800</v>
      </c>
      <c r="D177" s="193"/>
      <c r="E177" s="193">
        <v>1</v>
      </c>
      <c r="F177" s="193"/>
      <c r="G177" s="193"/>
    </row>
    <row r="178" spans="2:7" x14ac:dyDescent="0.25">
      <c r="B178" s="110">
        <v>41777</v>
      </c>
      <c r="C178" s="193">
        <v>800</v>
      </c>
      <c r="D178" s="193"/>
      <c r="E178" s="193">
        <v>1</v>
      </c>
      <c r="F178" s="193"/>
      <c r="G178" s="193"/>
    </row>
    <row r="179" spans="2:7" x14ac:dyDescent="0.25">
      <c r="B179" s="110">
        <v>41778</v>
      </c>
      <c r="C179" s="193">
        <v>800</v>
      </c>
      <c r="D179" s="193"/>
      <c r="E179" s="193">
        <v>1</v>
      </c>
      <c r="F179" s="193"/>
      <c r="G179" s="193"/>
    </row>
    <row r="180" spans="2:7" x14ac:dyDescent="0.25">
      <c r="B180" s="110">
        <v>41779</v>
      </c>
      <c r="C180" s="193">
        <v>800</v>
      </c>
      <c r="D180" s="193"/>
      <c r="E180" s="193">
        <v>1</v>
      </c>
      <c r="F180" s="193"/>
      <c r="G180" s="193"/>
    </row>
    <row r="181" spans="2:7" x14ac:dyDescent="0.25">
      <c r="B181" s="110">
        <v>41780</v>
      </c>
      <c r="C181" s="193">
        <v>800</v>
      </c>
      <c r="D181" s="193"/>
      <c r="E181" s="193">
        <v>1</v>
      </c>
      <c r="F181" s="193"/>
      <c r="G181" s="193"/>
    </row>
    <row r="182" spans="2:7" x14ac:dyDescent="0.25">
      <c r="B182" s="110">
        <v>41781</v>
      </c>
      <c r="C182" s="193">
        <v>800</v>
      </c>
      <c r="D182" s="193"/>
      <c r="E182" s="193">
        <v>1</v>
      </c>
      <c r="F182" s="193"/>
      <c r="G182" s="193"/>
    </row>
    <row r="183" spans="2:7" x14ac:dyDescent="0.25">
      <c r="B183" s="110">
        <v>41782</v>
      </c>
      <c r="C183" s="193">
        <v>800</v>
      </c>
      <c r="D183" s="193"/>
      <c r="E183" s="193">
        <v>1</v>
      </c>
      <c r="F183" s="193"/>
      <c r="G183" s="193"/>
    </row>
    <row r="184" spans="2:7" x14ac:dyDescent="0.25">
      <c r="B184" s="110">
        <v>41783</v>
      </c>
      <c r="C184" s="193">
        <v>800</v>
      </c>
      <c r="D184" s="193"/>
      <c r="E184" s="193">
        <v>1</v>
      </c>
      <c r="F184" s="193"/>
      <c r="G184" s="193"/>
    </row>
    <row r="185" spans="2:7" x14ac:dyDescent="0.25">
      <c r="B185" s="110">
        <v>41784</v>
      </c>
      <c r="C185" s="193">
        <v>800</v>
      </c>
      <c r="D185" s="193"/>
      <c r="E185" s="193">
        <v>1</v>
      </c>
      <c r="F185" s="193"/>
      <c r="G185" s="193"/>
    </row>
    <row r="186" spans="2:7" x14ac:dyDescent="0.25">
      <c r="B186" s="110">
        <v>41785</v>
      </c>
      <c r="C186" s="193">
        <v>800</v>
      </c>
      <c r="D186" s="193"/>
      <c r="E186" s="193">
        <v>1</v>
      </c>
      <c r="F186" s="193"/>
      <c r="G186" s="193"/>
    </row>
    <row r="187" spans="2:7" x14ac:dyDescent="0.25">
      <c r="B187" s="110">
        <v>41786</v>
      </c>
      <c r="C187" s="193">
        <v>800</v>
      </c>
      <c r="D187" s="193"/>
      <c r="E187" s="193">
        <v>1</v>
      </c>
      <c r="F187" s="193"/>
      <c r="G187" s="193"/>
    </row>
    <row r="188" spans="2:7" x14ac:dyDescent="0.25">
      <c r="B188" s="110">
        <v>41787</v>
      </c>
      <c r="C188" s="193">
        <v>800</v>
      </c>
      <c r="D188" s="193"/>
      <c r="E188" s="193">
        <v>1</v>
      </c>
      <c r="F188" s="193"/>
      <c r="G188" s="193"/>
    </row>
    <row r="189" spans="2:7" x14ac:dyDescent="0.25">
      <c r="B189" s="110">
        <v>41788</v>
      </c>
      <c r="C189" s="193">
        <v>800</v>
      </c>
      <c r="D189" s="193"/>
      <c r="E189" s="193">
        <v>1</v>
      </c>
      <c r="F189" s="193"/>
      <c r="G189" s="193"/>
    </row>
    <row r="190" spans="2:7" x14ac:dyDescent="0.25">
      <c r="B190" s="110">
        <v>41789</v>
      </c>
      <c r="C190" s="193">
        <v>800</v>
      </c>
      <c r="D190" s="193"/>
      <c r="E190" s="193">
        <v>1</v>
      </c>
      <c r="F190" s="193"/>
      <c r="G190" s="193"/>
    </row>
    <row r="191" spans="2:7" x14ac:dyDescent="0.25">
      <c r="B191" s="110">
        <v>41790</v>
      </c>
      <c r="C191" s="193">
        <v>800</v>
      </c>
      <c r="D191" s="193"/>
      <c r="E191" s="193">
        <v>1</v>
      </c>
      <c r="F191" s="193"/>
      <c r="G191" s="193"/>
    </row>
    <row r="192" spans="2:7" x14ac:dyDescent="0.25">
      <c r="B192" s="110">
        <v>41791</v>
      </c>
      <c r="C192" s="193">
        <v>800</v>
      </c>
      <c r="D192" s="193"/>
      <c r="E192" s="193">
        <v>1</v>
      </c>
      <c r="F192" s="193"/>
      <c r="G192" s="193"/>
    </row>
    <row r="193" spans="2:7" x14ac:dyDescent="0.25">
      <c r="B193" s="110">
        <v>41792</v>
      </c>
      <c r="C193" s="193">
        <v>800</v>
      </c>
      <c r="D193" s="193"/>
      <c r="E193" s="193">
        <v>1</v>
      </c>
      <c r="F193" s="193"/>
      <c r="G193" s="193"/>
    </row>
    <row r="194" spans="2:7" x14ac:dyDescent="0.25">
      <c r="B194" s="110">
        <v>41793</v>
      </c>
      <c r="C194" s="193">
        <v>800</v>
      </c>
      <c r="D194" s="193">
        <v>250</v>
      </c>
      <c r="E194" s="193">
        <v>1</v>
      </c>
      <c r="F194" s="193"/>
      <c r="G194" s="193"/>
    </row>
    <row r="195" spans="2:7" x14ac:dyDescent="0.25">
      <c r="B195" s="110">
        <v>41794</v>
      </c>
      <c r="C195" s="193">
        <v>800</v>
      </c>
      <c r="D195" s="193"/>
      <c r="E195" s="193">
        <v>1</v>
      </c>
      <c r="F195" s="193"/>
      <c r="G195" s="193"/>
    </row>
    <row r="196" spans="2:7" x14ac:dyDescent="0.25">
      <c r="B196" s="110">
        <v>41795</v>
      </c>
      <c r="C196" s="193">
        <v>800</v>
      </c>
      <c r="D196" s="193"/>
      <c r="E196" s="193">
        <v>1</v>
      </c>
      <c r="F196" s="193"/>
      <c r="G196" s="193"/>
    </row>
    <row r="197" spans="2:7" x14ac:dyDescent="0.25">
      <c r="B197" s="110">
        <v>41796</v>
      </c>
      <c r="C197" s="193">
        <v>800</v>
      </c>
      <c r="D197" s="193"/>
      <c r="E197" s="193">
        <v>1</v>
      </c>
      <c r="F197" s="193"/>
      <c r="G197" s="193"/>
    </row>
    <row r="198" spans="2:7" x14ac:dyDescent="0.25">
      <c r="B198" s="110">
        <v>41797</v>
      </c>
      <c r="C198" s="193">
        <v>800</v>
      </c>
      <c r="D198" s="193"/>
      <c r="E198" s="193">
        <v>1</v>
      </c>
      <c r="F198" s="193"/>
      <c r="G198" s="193"/>
    </row>
    <row r="199" spans="2:7" x14ac:dyDescent="0.25">
      <c r="B199" s="110">
        <v>41798</v>
      </c>
      <c r="C199" s="193">
        <v>800</v>
      </c>
      <c r="D199" s="193"/>
      <c r="E199" s="193">
        <v>1</v>
      </c>
      <c r="F199" s="193"/>
      <c r="G199" s="193"/>
    </row>
    <row r="200" spans="2:7" x14ac:dyDescent="0.25">
      <c r="B200" s="110">
        <v>41799</v>
      </c>
      <c r="C200" s="193">
        <v>800</v>
      </c>
      <c r="D200" s="193"/>
      <c r="E200" s="193">
        <v>1</v>
      </c>
      <c r="F200" s="193"/>
      <c r="G200" s="193"/>
    </row>
    <row r="201" spans="2:7" x14ac:dyDescent="0.25">
      <c r="B201" s="110">
        <v>41800</v>
      </c>
      <c r="C201" s="193">
        <v>800</v>
      </c>
      <c r="D201" s="193"/>
      <c r="E201" s="193">
        <v>1</v>
      </c>
      <c r="F201" s="193"/>
      <c r="G201" s="193"/>
    </row>
    <row r="202" spans="2:7" x14ac:dyDescent="0.25">
      <c r="B202" s="110">
        <v>41801</v>
      </c>
      <c r="C202" s="193">
        <v>800</v>
      </c>
      <c r="D202" s="193"/>
      <c r="E202" s="193">
        <v>1</v>
      </c>
      <c r="F202" s="193"/>
      <c r="G202" s="193"/>
    </row>
    <row r="203" spans="2:7" x14ac:dyDescent="0.25">
      <c r="B203" s="110">
        <v>41802</v>
      </c>
      <c r="C203" s="193">
        <v>800</v>
      </c>
      <c r="D203" s="193"/>
      <c r="E203" s="193">
        <v>1</v>
      </c>
      <c r="F203" s="193"/>
      <c r="G203" s="193"/>
    </row>
    <row r="204" spans="2:7" x14ac:dyDescent="0.25">
      <c r="B204" s="110">
        <v>41803</v>
      </c>
      <c r="C204" s="193">
        <v>800</v>
      </c>
      <c r="D204" s="193"/>
      <c r="E204" s="193">
        <v>1</v>
      </c>
      <c r="F204" s="193"/>
      <c r="G204" s="193"/>
    </row>
    <row r="205" spans="2:7" x14ac:dyDescent="0.25">
      <c r="B205" s="110">
        <v>41804</v>
      </c>
      <c r="C205" s="193">
        <v>800</v>
      </c>
      <c r="D205" s="193"/>
      <c r="E205" s="193">
        <v>1</v>
      </c>
      <c r="F205" s="193"/>
      <c r="G205" s="193"/>
    </row>
    <row r="206" spans="2:7" x14ac:dyDescent="0.25">
      <c r="B206" s="110">
        <v>41805</v>
      </c>
      <c r="C206" s="193">
        <v>800</v>
      </c>
      <c r="D206" s="193"/>
      <c r="E206" s="193">
        <v>1</v>
      </c>
      <c r="F206" s="193"/>
      <c r="G206" s="193"/>
    </row>
    <row r="207" spans="2:7" x14ac:dyDescent="0.25">
      <c r="B207" s="110">
        <v>41806</v>
      </c>
      <c r="C207" s="193">
        <v>800</v>
      </c>
      <c r="D207" s="193"/>
      <c r="E207" s="193">
        <v>1</v>
      </c>
      <c r="F207" s="193"/>
      <c r="G207" s="193"/>
    </row>
    <row r="208" spans="2:7" x14ac:dyDescent="0.25">
      <c r="B208" s="110">
        <v>41807</v>
      </c>
      <c r="C208" s="193">
        <v>800</v>
      </c>
      <c r="D208" s="193"/>
      <c r="E208" s="193">
        <v>1</v>
      </c>
      <c r="F208" s="193"/>
      <c r="G208" s="193"/>
    </row>
    <row r="209" spans="2:7" x14ac:dyDescent="0.25">
      <c r="B209" s="110">
        <v>41808</v>
      </c>
      <c r="C209" s="193">
        <v>800</v>
      </c>
      <c r="D209" s="193"/>
      <c r="E209" s="193">
        <v>1</v>
      </c>
      <c r="F209" s="193"/>
      <c r="G209" s="193"/>
    </row>
    <row r="210" spans="2:7" x14ac:dyDescent="0.25">
      <c r="B210" s="110">
        <v>41809</v>
      </c>
      <c r="C210" s="193">
        <v>800</v>
      </c>
      <c r="D210" s="193"/>
      <c r="E210" s="193">
        <v>1</v>
      </c>
      <c r="F210" s="193"/>
      <c r="G210" s="193"/>
    </row>
    <row r="211" spans="2:7" x14ac:dyDescent="0.25">
      <c r="B211" s="110">
        <v>41810</v>
      </c>
      <c r="C211" s="193">
        <v>800</v>
      </c>
      <c r="D211" s="193"/>
      <c r="E211" s="193">
        <v>1</v>
      </c>
      <c r="F211" s="193"/>
      <c r="G211" s="193"/>
    </row>
    <row r="212" spans="2:7" x14ac:dyDescent="0.25">
      <c r="B212" s="110">
        <v>41811</v>
      </c>
      <c r="C212" s="193">
        <v>800</v>
      </c>
      <c r="D212" s="193"/>
      <c r="E212" s="193">
        <v>1</v>
      </c>
      <c r="F212" s="193"/>
      <c r="G212" s="193"/>
    </row>
    <row r="213" spans="2:7" x14ac:dyDescent="0.25">
      <c r="B213" s="110">
        <v>41812</v>
      </c>
      <c r="C213" s="193">
        <v>800</v>
      </c>
      <c r="D213" s="193"/>
      <c r="E213" s="193">
        <v>1</v>
      </c>
      <c r="F213" s="193"/>
      <c r="G213" s="193"/>
    </row>
    <row r="214" spans="2:7" x14ac:dyDescent="0.25">
      <c r="B214" s="110">
        <v>41813</v>
      </c>
      <c r="C214" s="193">
        <v>800</v>
      </c>
      <c r="D214" s="193"/>
      <c r="E214" s="193">
        <v>1</v>
      </c>
      <c r="F214" s="193"/>
      <c r="G214" s="193"/>
    </row>
    <row r="215" spans="2:7" x14ac:dyDescent="0.25">
      <c r="B215" s="110">
        <v>41814</v>
      </c>
      <c r="C215" s="193">
        <v>800</v>
      </c>
      <c r="D215" s="193"/>
      <c r="E215" s="193">
        <v>1</v>
      </c>
      <c r="F215" s="193"/>
      <c r="G215" s="193"/>
    </row>
    <row r="216" spans="2:7" x14ac:dyDescent="0.25">
      <c r="B216" s="110">
        <v>41815</v>
      </c>
      <c r="C216" s="193">
        <v>800</v>
      </c>
      <c r="D216" s="193"/>
      <c r="E216" s="193">
        <v>1</v>
      </c>
      <c r="F216" s="193"/>
      <c r="G216" s="193"/>
    </row>
    <row r="217" spans="2:7" x14ac:dyDescent="0.25">
      <c r="B217" s="110">
        <v>41816</v>
      </c>
      <c r="C217" s="193">
        <v>800</v>
      </c>
      <c r="D217" s="193"/>
      <c r="E217" s="193">
        <v>1</v>
      </c>
      <c r="F217" s="193"/>
      <c r="G217" s="193"/>
    </row>
    <row r="218" spans="2:7" x14ac:dyDescent="0.25">
      <c r="B218" s="110">
        <v>41817</v>
      </c>
      <c r="C218" s="193">
        <v>800</v>
      </c>
      <c r="D218" s="193"/>
      <c r="E218" s="193">
        <v>1</v>
      </c>
      <c r="F218" s="193"/>
      <c r="G218" s="193"/>
    </row>
    <row r="219" spans="2:7" x14ac:dyDescent="0.25">
      <c r="B219" s="110">
        <v>41818</v>
      </c>
      <c r="C219" s="193">
        <v>800</v>
      </c>
      <c r="D219" s="193"/>
      <c r="E219" s="193">
        <v>1</v>
      </c>
      <c r="F219" s="193"/>
      <c r="G219" s="193"/>
    </row>
    <row r="220" spans="2:7" x14ac:dyDescent="0.25">
      <c r="B220" s="110">
        <v>41819</v>
      </c>
      <c r="C220" s="193">
        <v>800</v>
      </c>
      <c r="D220" s="193"/>
      <c r="E220" s="193">
        <v>1</v>
      </c>
      <c r="F220" s="193"/>
      <c r="G220" s="193"/>
    </row>
    <row r="221" spans="2:7" x14ac:dyDescent="0.25">
      <c r="B221" s="110">
        <v>41820</v>
      </c>
      <c r="C221" s="193">
        <v>800</v>
      </c>
      <c r="D221" s="193"/>
      <c r="E221" s="193">
        <v>1</v>
      </c>
      <c r="F221" s="193"/>
      <c r="G221" s="193"/>
    </row>
    <row r="222" spans="2:7" x14ac:dyDescent="0.25">
      <c r="B222" s="110">
        <v>41821</v>
      </c>
      <c r="C222" s="193">
        <v>800</v>
      </c>
      <c r="D222" s="193">
        <v>250</v>
      </c>
      <c r="E222" s="193">
        <v>1</v>
      </c>
      <c r="F222" s="193"/>
      <c r="G222" s="193"/>
    </row>
    <row r="223" spans="2:7" x14ac:dyDescent="0.25">
      <c r="B223" s="110">
        <v>41822</v>
      </c>
      <c r="C223" s="193">
        <v>800</v>
      </c>
      <c r="D223" s="193"/>
      <c r="E223" s="193">
        <v>1</v>
      </c>
      <c r="F223" s="193"/>
      <c r="G223" s="193"/>
    </row>
    <row r="224" spans="2:7" x14ac:dyDescent="0.25">
      <c r="B224" s="110">
        <v>41823</v>
      </c>
      <c r="C224" s="193">
        <v>800</v>
      </c>
      <c r="D224" s="193"/>
      <c r="E224" s="193">
        <v>1</v>
      </c>
      <c r="F224" s="193"/>
      <c r="G224" s="193"/>
    </row>
    <row r="225" spans="2:7" x14ac:dyDescent="0.25">
      <c r="B225" s="110">
        <v>41824</v>
      </c>
      <c r="C225" s="193">
        <v>800</v>
      </c>
      <c r="D225" s="193"/>
      <c r="E225" s="193">
        <v>1</v>
      </c>
      <c r="F225" s="193"/>
      <c r="G225" s="193"/>
    </row>
    <row r="226" spans="2:7" x14ac:dyDescent="0.25">
      <c r="B226" s="110">
        <v>41825</v>
      </c>
      <c r="C226" s="193">
        <v>800</v>
      </c>
      <c r="D226" s="193"/>
      <c r="E226" s="193">
        <v>1</v>
      </c>
      <c r="F226" s="193"/>
      <c r="G226" s="193"/>
    </row>
    <row r="227" spans="2:7" x14ac:dyDescent="0.25">
      <c r="B227" s="110">
        <v>41826</v>
      </c>
      <c r="C227" s="193">
        <v>800</v>
      </c>
      <c r="D227" s="193"/>
      <c r="E227" s="193">
        <v>1</v>
      </c>
      <c r="F227" s="193"/>
      <c r="G227" s="193"/>
    </row>
    <row r="228" spans="2:7" x14ac:dyDescent="0.25">
      <c r="B228" s="110">
        <v>41827</v>
      </c>
      <c r="C228" s="193">
        <v>800</v>
      </c>
      <c r="D228" s="193"/>
      <c r="E228" s="193">
        <v>1</v>
      </c>
      <c r="F228" s="193"/>
      <c r="G228" s="193"/>
    </row>
    <row r="229" spans="2:7" x14ac:dyDescent="0.25">
      <c r="B229" s="110">
        <v>41828</v>
      </c>
      <c r="C229" s="193">
        <v>800</v>
      </c>
      <c r="D229" s="193"/>
      <c r="E229" s="193">
        <v>1</v>
      </c>
      <c r="F229" s="193"/>
      <c r="G229" s="193"/>
    </row>
    <row r="230" spans="2:7" x14ac:dyDescent="0.25">
      <c r="B230" s="110">
        <v>41829</v>
      </c>
      <c r="C230" s="193">
        <v>800</v>
      </c>
      <c r="D230" s="193"/>
      <c r="E230" s="193">
        <v>1</v>
      </c>
      <c r="F230" s="193"/>
      <c r="G230" s="193"/>
    </row>
    <row r="231" spans="2:7" x14ac:dyDescent="0.25">
      <c r="B231" s="110">
        <v>41830</v>
      </c>
      <c r="C231" s="193">
        <v>800</v>
      </c>
      <c r="D231" s="193"/>
      <c r="E231" s="193">
        <v>1</v>
      </c>
      <c r="F231" s="193"/>
      <c r="G231" s="193"/>
    </row>
    <row r="232" spans="2:7" x14ac:dyDescent="0.25">
      <c r="B232" s="110">
        <v>41831</v>
      </c>
      <c r="C232" s="193">
        <v>800</v>
      </c>
      <c r="D232" s="193"/>
      <c r="E232" s="193">
        <v>1</v>
      </c>
      <c r="F232" s="193"/>
      <c r="G232" s="193"/>
    </row>
    <row r="233" spans="2:7" x14ac:dyDescent="0.25">
      <c r="B233" s="110">
        <v>41832</v>
      </c>
      <c r="C233" s="193">
        <v>800</v>
      </c>
      <c r="D233" s="193"/>
      <c r="E233" s="193">
        <v>1</v>
      </c>
      <c r="F233" s="193"/>
      <c r="G233" s="193"/>
    </row>
    <row r="234" spans="2:7" x14ac:dyDescent="0.25">
      <c r="B234" s="110">
        <v>41833</v>
      </c>
      <c r="C234" s="193">
        <v>800</v>
      </c>
      <c r="D234" s="193"/>
      <c r="E234" s="193">
        <v>1</v>
      </c>
      <c r="F234" s="193"/>
      <c r="G234" s="193"/>
    </row>
    <row r="235" spans="2:7" x14ac:dyDescent="0.25">
      <c r="B235" s="110">
        <v>41834</v>
      </c>
      <c r="C235" s="193">
        <v>800</v>
      </c>
      <c r="D235" s="193"/>
      <c r="E235" s="193">
        <v>1</v>
      </c>
      <c r="F235" s="193"/>
      <c r="G235" s="193"/>
    </row>
    <row r="236" spans="2:7" x14ac:dyDescent="0.25">
      <c r="B236" s="110">
        <v>41835</v>
      </c>
      <c r="C236" s="193">
        <v>800</v>
      </c>
      <c r="D236" s="193"/>
      <c r="E236" s="193">
        <v>1</v>
      </c>
      <c r="F236" s="193"/>
      <c r="G236" s="193"/>
    </row>
    <row r="237" spans="2:7" x14ac:dyDescent="0.25">
      <c r="B237" s="110">
        <v>41836</v>
      </c>
      <c r="C237" s="193">
        <v>800</v>
      </c>
      <c r="D237" s="193"/>
      <c r="E237" s="193">
        <v>1</v>
      </c>
      <c r="F237" s="193"/>
      <c r="G237" s="193"/>
    </row>
    <row r="238" spans="2:7" x14ac:dyDescent="0.25">
      <c r="B238" s="110">
        <v>41837</v>
      </c>
      <c r="C238" s="193">
        <v>800</v>
      </c>
      <c r="D238" s="193"/>
      <c r="E238" s="193">
        <v>1</v>
      </c>
      <c r="F238" s="193"/>
      <c r="G238" s="193"/>
    </row>
    <row r="239" spans="2:7" x14ac:dyDescent="0.25">
      <c r="B239" s="110">
        <v>41838</v>
      </c>
      <c r="C239" s="193">
        <v>800</v>
      </c>
      <c r="D239" s="193"/>
      <c r="E239" s="193">
        <v>1</v>
      </c>
      <c r="F239" s="193"/>
      <c r="G239" s="193"/>
    </row>
    <row r="240" spans="2:7" x14ac:dyDescent="0.25">
      <c r="B240" s="110">
        <v>41839</v>
      </c>
      <c r="C240" s="193">
        <v>800</v>
      </c>
      <c r="D240" s="193"/>
      <c r="E240" s="193">
        <v>1</v>
      </c>
      <c r="F240" s="193"/>
      <c r="G240" s="193"/>
    </row>
    <row r="241" spans="2:7" x14ac:dyDescent="0.25">
      <c r="B241" s="110">
        <v>41840</v>
      </c>
      <c r="C241" s="193">
        <v>800</v>
      </c>
      <c r="D241" s="193"/>
      <c r="E241" s="193">
        <v>1</v>
      </c>
      <c r="F241" s="193"/>
      <c r="G241" s="193"/>
    </row>
    <row r="242" spans="2:7" x14ac:dyDescent="0.25">
      <c r="B242" s="110">
        <v>41841</v>
      </c>
      <c r="C242" s="193">
        <v>800</v>
      </c>
      <c r="D242" s="193"/>
      <c r="E242" s="193">
        <v>1</v>
      </c>
      <c r="F242" s="193"/>
      <c r="G242" s="193"/>
    </row>
    <row r="243" spans="2:7" x14ac:dyDescent="0.25">
      <c r="B243" s="110">
        <v>41842</v>
      </c>
      <c r="C243" s="193">
        <v>800</v>
      </c>
      <c r="D243" s="193"/>
      <c r="E243" s="193">
        <v>1</v>
      </c>
      <c r="F243" s="193"/>
      <c r="G243" s="193"/>
    </row>
    <row r="244" spans="2:7" x14ac:dyDescent="0.25">
      <c r="B244" s="110">
        <v>41843</v>
      </c>
      <c r="C244" s="193">
        <v>800</v>
      </c>
      <c r="D244" s="193"/>
      <c r="E244" s="193">
        <v>1</v>
      </c>
      <c r="F244" s="193"/>
      <c r="G244" s="193"/>
    </row>
    <row r="245" spans="2:7" x14ac:dyDescent="0.25">
      <c r="B245" s="110">
        <v>41844</v>
      </c>
      <c r="C245" s="193">
        <v>800</v>
      </c>
      <c r="D245" s="193"/>
      <c r="E245" s="193">
        <v>1</v>
      </c>
      <c r="F245" s="193"/>
      <c r="G245" s="193"/>
    </row>
    <row r="246" spans="2:7" x14ac:dyDescent="0.25">
      <c r="B246" s="110">
        <v>41845</v>
      </c>
      <c r="C246" s="193">
        <v>800</v>
      </c>
      <c r="D246" s="193"/>
      <c r="E246" s="193">
        <v>1</v>
      </c>
      <c r="F246" s="193"/>
      <c r="G246" s="193"/>
    </row>
    <row r="247" spans="2:7" x14ac:dyDescent="0.25">
      <c r="B247" s="110">
        <v>41846</v>
      </c>
      <c r="C247" s="193">
        <v>800</v>
      </c>
      <c r="D247" s="193"/>
      <c r="E247" s="193">
        <v>1</v>
      </c>
      <c r="F247" s="193"/>
      <c r="G247" s="193"/>
    </row>
    <row r="248" spans="2:7" x14ac:dyDescent="0.25">
      <c r="B248" s="110">
        <v>41847</v>
      </c>
      <c r="C248" s="193">
        <v>800</v>
      </c>
      <c r="D248" s="193"/>
      <c r="E248" s="193">
        <v>1</v>
      </c>
      <c r="F248" s="193"/>
      <c r="G248" s="193"/>
    </row>
    <row r="249" spans="2:7" x14ac:dyDescent="0.25">
      <c r="B249" s="110">
        <v>41848</v>
      </c>
      <c r="C249" s="193">
        <v>800</v>
      </c>
      <c r="D249" s="193"/>
      <c r="E249" s="193">
        <v>1</v>
      </c>
      <c r="F249" s="193"/>
      <c r="G249" s="193"/>
    </row>
    <row r="250" spans="2:7" x14ac:dyDescent="0.25">
      <c r="B250" s="110">
        <v>41849</v>
      </c>
      <c r="C250" s="193">
        <v>800</v>
      </c>
      <c r="D250" s="193"/>
      <c r="E250" s="193">
        <v>1</v>
      </c>
      <c r="F250" s="193"/>
      <c r="G250" s="193"/>
    </row>
    <row r="251" spans="2:7" x14ac:dyDescent="0.25">
      <c r="B251" s="110">
        <v>41850</v>
      </c>
      <c r="C251" s="193">
        <v>800</v>
      </c>
      <c r="D251" s="193"/>
      <c r="E251" s="193">
        <v>1</v>
      </c>
      <c r="F251" s="193"/>
      <c r="G251" s="193"/>
    </row>
    <row r="252" spans="2:7" x14ac:dyDescent="0.25">
      <c r="B252" s="110">
        <v>41851</v>
      </c>
      <c r="C252" s="193">
        <v>800</v>
      </c>
      <c r="D252" s="193"/>
      <c r="E252" s="193">
        <v>1</v>
      </c>
      <c r="F252" s="193"/>
      <c r="G252" s="193"/>
    </row>
    <row r="253" spans="2:7" x14ac:dyDescent="0.25">
      <c r="B253" s="110">
        <v>41852</v>
      </c>
      <c r="C253" s="193">
        <v>800</v>
      </c>
      <c r="D253" s="193"/>
      <c r="E253" s="193">
        <v>1</v>
      </c>
      <c r="F253" s="193"/>
      <c r="G253" s="193"/>
    </row>
    <row r="254" spans="2:7" x14ac:dyDescent="0.25">
      <c r="B254" s="110">
        <v>41853</v>
      </c>
      <c r="C254" s="193">
        <v>800</v>
      </c>
      <c r="D254" s="193"/>
      <c r="E254" s="193">
        <v>1</v>
      </c>
      <c r="F254" s="193"/>
      <c r="G254" s="193"/>
    </row>
    <row r="255" spans="2:7" x14ac:dyDescent="0.25">
      <c r="B255" s="110">
        <v>41854</v>
      </c>
      <c r="C255" s="193">
        <v>800</v>
      </c>
      <c r="D255" s="193"/>
      <c r="E255" s="193">
        <v>1</v>
      </c>
      <c r="F255" s="193"/>
      <c r="G255" s="193"/>
    </row>
    <row r="256" spans="2:7" x14ac:dyDescent="0.25">
      <c r="B256" s="110">
        <v>41855</v>
      </c>
      <c r="C256" s="193">
        <v>800</v>
      </c>
      <c r="D256" s="193"/>
      <c r="E256" s="193">
        <v>1</v>
      </c>
      <c r="F256" s="193"/>
      <c r="G256" s="193"/>
    </row>
    <row r="257" spans="2:7" x14ac:dyDescent="0.25">
      <c r="B257" s="110">
        <v>41856</v>
      </c>
      <c r="C257" s="193">
        <v>800</v>
      </c>
      <c r="D257" s="193">
        <v>250</v>
      </c>
      <c r="E257" s="193">
        <v>1</v>
      </c>
      <c r="F257" s="193"/>
      <c r="G257" s="193"/>
    </row>
    <row r="258" spans="2:7" x14ac:dyDescent="0.25">
      <c r="B258" s="110">
        <v>41857</v>
      </c>
      <c r="C258" s="193">
        <v>800</v>
      </c>
      <c r="D258" s="193"/>
      <c r="E258" s="193">
        <v>1</v>
      </c>
      <c r="F258" s="193"/>
      <c r="G258" s="193"/>
    </row>
    <row r="259" spans="2:7" x14ac:dyDescent="0.25">
      <c r="B259" s="110">
        <v>41858</v>
      </c>
      <c r="C259" s="193">
        <v>800</v>
      </c>
      <c r="D259" s="193"/>
      <c r="E259" s="193">
        <v>1</v>
      </c>
      <c r="F259" s="193"/>
      <c r="G259" s="193"/>
    </row>
    <row r="260" spans="2:7" x14ac:dyDescent="0.25">
      <c r="B260" s="110">
        <v>41859</v>
      </c>
      <c r="C260" s="193">
        <v>800</v>
      </c>
      <c r="D260" s="193"/>
      <c r="E260" s="193">
        <v>1</v>
      </c>
      <c r="F260" s="193"/>
      <c r="G260" s="193"/>
    </row>
    <row r="261" spans="2:7" x14ac:dyDescent="0.25">
      <c r="B261" s="110">
        <v>41860</v>
      </c>
      <c r="C261" s="193">
        <v>800</v>
      </c>
      <c r="D261" s="193"/>
      <c r="E261" s="193">
        <v>1</v>
      </c>
      <c r="F261" s="193"/>
      <c r="G261" s="193"/>
    </row>
    <row r="262" spans="2:7" x14ac:dyDescent="0.25">
      <c r="B262" s="110">
        <v>41861</v>
      </c>
      <c r="C262" s="193">
        <v>800</v>
      </c>
      <c r="D262" s="193"/>
      <c r="E262" s="193">
        <v>1</v>
      </c>
      <c r="F262" s="193"/>
      <c r="G262" s="193"/>
    </row>
    <row r="263" spans="2:7" x14ac:dyDescent="0.25">
      <c r="B263" s="110">
        <v>41862</v>
      </c>
      <c r="C263" s="193">
        <v>800</v>
      </c>
      <c r="D263" s="193"/>
      <c r="E263" s="193">
        <v>1</v>
      </c>
      <c r="F263" s="193"/>
      <c r="G263" s="193"/>
    </row>
    <row r="264" spans="2:7" x14ac:dyDescent="0.25">
      <c r="B264" s="110">
        <v>41863</v>
      </c>
      <c r="C264" s="193">
        <v>800</v>
      </c>
      <c r="D264" s="193"/>
      <c r="E264" s="193">
        <v>1</v>
      </c>
      <c r="F264" s="193"/>
      <c r="G264" s="193"/>
    </row>
    <row r="265" spans="2:7" x14ac:dyDescent="0.25">
      <c r="B265" s="110">
        <v>41864</v>
      </c>
      <c r="C265" s="193">
        <v>800</v>
      </c>
      <c r="D265" s="193"/>
      <c r="E265" s="193">
        <v>1</v>
      </c>
      <c r="F265" s="193"/>
      <c r="G265" s="193"/>
    </row>
    <row r="266" spans="2:7" x14ac:dyDescent="0.25">
      <c r="B266" s="110">
        <v>41865</v>
      </c>
      <c r="C266" s="193">
        <v>800</v>
      </c>
      <c r="D266" s="193"/>
      <c r="E266" s="193">
        <v>1</v>
      </c>
      <c r="F266" s="193"/>
      <c r="G266" s="193"/>
    </row>
    <row r="267" spans="2:7" x14ac:dyDescent="0.25">
      <c r="B267" s="110">
        <v>41866</v>
      </c>
      <c r="C267" s="193">
        <v>800</v>
      </c>
      <c r="D267" s="193"/>
      <c r="E267" s="193">
        <v>1</v>
      </c>
      <c r="F267" s="193"/>
      <c r="G267" s="193"/>
    </row>
    <row r="268" spans="2:7" x14ac:dyDescent="0.25">
      <c r="B268" s="110">
        <v>41867</v>
      </c>
      <c r="C268" s="193">
        <v>800</v>
      </c>
      <c r="D268" s="193"/>
      <c r="E268" s="193">
        <v>1</v>
      </c>
      <c r="F268" s="193"/>
      <c r="G268" s="193"/>
    </row>
    <row r="269" spans="2:7" x14ac:dyDescent="0.25">
      <c r="B269" s="110">
        <v>41868</v>
      </c>
      <c r="C269" s="193">
        <v>800</v>
      </c>
      <c r="D269" s="193"/>
      <c r="E269" s="193">
        <v>1</v>
      </c>
      <c r="F269" s="193"/>
      <c r="G269" s="193"/>
    </row>
    <row r="270" spans="2:7" x14ac:dyDescent="0.25">
      <c r="B270" s="110">
        <v>41869</v>
      </c>
      <c r="C270" s="193">
        <v>800</v>
      </c>
      <c r="D270" s="193"/>
      <c r="E270" s="193">
        <v>1</v>
      </c>
      <c r="F270" s="193"/>
      <c r="G270" s="193"/>
    </row>
    <row r="271" spans="2:7" x14ac:dyDescent="0.25">
      <c r="B271" s="110">
        <v>41870</v>
      </c>
      <c r="C271" s="193">
        <v>800</v>
      </c>
      <c r="D271" s="193"/>
      <c r="E271" s="193">
        <v>1</v>
      </c>
      <c r="F271" s="193"/>
      <c r="G271" s="193"/>
    </row>
    <row r="272" spans="2:7" x14ac:dyDescent="0.25">
      <c r="B272" s="110">
        <v>41871</v>
      </c>
      <c r="C272" s="193">
        <v>800</v>
      </c>
      <c r="D272" s="193"/>
      <c r="E272" s="193">
        <v>1</v>
      </c>
      <c r="F272" s="193"/>
      <c r="G272" s="193"/>
    </row>
    <row r="273" spans="2:7" x14ac:dyDescent="0.25">
      <c r="B273" s="110">
        <v>41872</v>
      </c>
      <c r="C273" s="193">
        <v>800</v>
      </c>
      <c r="D273" s="193"/>
      <c r="E273" s="193">
        <v>1</v>
      </c>
      <c r="F273" s="193"/>
      <c r="G273" s="193"/>
    </row>
    <row r="274" spans="2:7" x14ac:dyDescent="0.25">
      <c r="B274" s="110">
        <v>41873</v>
      </c>
      <c r="C274" s="193">
        <v>800</v>
      </c>
      <c r="D274" s="193"/>
      <c r="E274" s="193">
        <v>1</v>
      </c>
      <c r="F274" s="193"/>
      <c r="G274" s="193"/>
    </row>
    <row r="275" spans="2:7" x14ac:dyDescent="0.25">
      <c r="B275" s="110">
        <v>41874</v>
      </c>
      <c r="C275" s="193">
        <v>800</v>
      </c>
      <c r="D275" s="193"/>
      <c r="E275" s="193">
        <v>1</v>
      </c>
      <c r="F275" s="193"/>
      <c r="G275" s="193"/>
    </row>
    <row r="276" spans="2:7" x14ac:dyDescent="0.25">
      <c r="B276" s="110">
        <v>41875</v>
      </c>
      <c r="C276" s="193">
        <v>800</v>
      </c>
      <c r="D276" s="193"/>
      <c r="E276" s="193">
        <v>1</v>
      </c>
      <c r="F276" s="193"/>
      <c r="G276" s="193"/>
    </row>
    <row r="277" spans="2:7" x14ac:dyDescent="0.25">
      <c r="B277" s="110">
        <v>41876</v>
      </c>
      <c r="C277" s="193">
        <v>800</v>
      </c>
      <c r="D277" s="193"/>
      <c r="E277" s="193">
        <v>1</v>
      </c>
      <c r="F277" s="193"/>
      <c r="G277" s="193"/>
    </row>
    <row r="278" spans="2:7" x14ac:dyDescent="0.25">
      <c r="B278" s="110">
        <v>41877</v>
      </c>
      <c r="C278" s="193">
        <v>800</v>
      </c>
      <c r="D278" s="193"/>
      <c r="E278" s="193">
        <v>1</v>
      </c>
      <c r="F278" s="193"/>
      <c r="G278" s="193"/>
    </row>
    <row r="279" spans="2:7" x14ac:dyDescent="0.25">
      <c r="B279" s="110">
        <v>41878</v>
      </c>
      <c r="C279" s="193">
        <v>800</v>
      </c>
      <c r="D279" s="193"/>
      <c r="E279" s="193">
        <v>1</v>
      </c>
      <c r="F279" s="193"/>
      <c r="G279" s="193"/>
    </row>
    <row r="280" spans="2:7" x14ac:dyDescent="0.25">
      <c r="B280" s="110">
        <v>41879</v>
      </c>
      <c r="C280" s="193">
        <v>800</v>
      </c>
      <c r="D280" s="193"/>
      <c r="E280" s="193">
        <v>1</v>
      </c>
      <c r="F280" s="193"/>
      <c r="G280" s="193"/>
    </row>
    <row r="281" spans="2:7" x14ac:dyDescent="0.25">
      <c r="B281" s="110">
        <v>41880</v>
      </c>
      <c r="C281" s="193">
        <v>800</v>
      </c>
      <c r="D281" s="193"/>
      <c r="E281" s="193">
        <v>1</v>
      </c>
      <c r="F281" s="193"/>
      <c r="G281" s="193"/>
    </row>
    <row r="282" spans="2:7" x14ac:dyDescent="0.25">
      <c r="B282" s="110">
        <v>41881</v>
      </c>
      <c r="C282" s="193">
        <v>800</v>
      </c>
      <c r="D282" s="193"/>
      <c r="E282" s="193">
        <v>1</v>
      </c>
      <c r="F282" s="193"/>
      <c r="G282" s="193"/>
    </row>
    <row r="283" spans="2:7" x14ac:dyDescent="0.25">
      <c r="B283" s="110">
        <v>41882</v>
      </c>
      <c r="C283" s="193">
        <v>800</v>
      </c>
      <c r="D283" s="193"/>
      <c r="E283" s="193">
        <v>1</v>
      </c>
      <c r="F283" s="193"/>
      <c r="G283" s="193"/>
    </row>
    <row r="284" spans="2:7" x14ac:dyDescent="0.25">
      <c r="B284" s="110">
        <v>41883</v>
      </c>
      <c r="C284" s="193">
        <v>800</v>
      </c>
      <c r="D284" s="193"/>
      <c r="E284" s="193">
        <v>1</v>
      </c>
      <c r="F284" s="193"/>
      <c r="G284" s="193"/>
    </row>
    <row r="285" spans="2:7" x14ac:dyDescent="0.25">
      <c r="B285" s="110">
        <v>41884</v>
      </c>
      <c r="C285" s="193">
        <v>800</v>
      </c>
      <c r="D285" s="193">
        <v>250</v>
      </c>
      <c r="E285" s="193">
        <v>1</v>
      </c>
      <c r="F285" s="193"/>
      <c r="G285" s="193"/>
    </row>
    <row r="286" spans="2:7" x14ac:dyDescent="0.25">
      <c r="B286" s="110">
        <v>41885</v>
      </c>
      <c r="C286" s="193">
        <v>800</v>
      </c>
      <c r="D286" s="193"/>
      <c r="E286" s="193">
        <v>1</v>
      </c>
      <c r="F286" s="193"/>
      <c r="G286" s="193"/>
    </row>
    <row r="287" spans="2:7" x14ac:dyDescent="0.25">
      <c r="B287" s="110">
        <v>41886</v>
      </c>
      <c r="C287" s="193">
        <v>800</v>
      </c>
      <c r="D287" s="193"/>
      <c r="E287" s="193">
        <v>1</v>
      </c>
      <c r="F287" s="193"/>
      <c r="G287" s="193"/>
    </row>
    <row r="288" spans="2:7" x14ac:dyDescent="0.25">
      <c r="B288" s="110">
        <v>41887</v>
      </c>
      <c r="C288" s="193">
        <v>800</v>
      </c>
      <c r="D288" s="193"/>
      <c r="E288" s="193">
        <v>1</v>
      </c>
      <c r="F288" s="193"/>
      <c r="G288" s="193"/>
    </row>
    <row r="289" spans="2:7" x14ac:dyDescent="0.25">
      <c r="B289" s="110">
        <v>41888</v>
      </c>
      <c r="C289" s="193">
        <v>800</v>
      </c>
      <c r="D289" s="193"/>
      <c r="E289" s="193">
        <v>1</v>
      </c>
      <c r="F289" s="193"/>
      <c r="G289" s="193"/>
    </row>
    <row r="290" spans="2:7" x14ac:dyDescent="0.25">
      <c r="B290" s="110">
        <v>41889</v>
      </c>
      <c r="C290" s="193">
        <v>800</v>
      </c>
      <c r="D290" s="193"/>
      <c r="E290" s="193">
        <v>1</v>
      </c>
      <c r="F290" s="193"/>
      <c r="G290" s="193"/>
    </row>
    <row r="291" spans="2:7" x14ac:dyDescent="0.25">
      <c r="B291" s="110">
        <v>41890</v>
      </c>
      <c r="C291" s="193">
        <v>800</v>
      </c>
      <c r="D291" s="193"/>
      <c r="E291" s="193">
        <v>1</v>
      </c>
      <c r="F291" s="193"/>
      <c r="G291" s="193"/>
    </row>
    <row r="292" spans="2:7" x14ac:dyDescent="0.25">
      <c r="B292" s="110">
        <v>41891</v>
      </c>
      <c r="C292" s="193">
        <v>800</v>
      </c>
      <c r="D292" s="193"/>
      <c r="E292" s="193">
        <v>1</v>
      </c>
      <c r="F292" s="193"/>
      <c r="G292" s="193"/>
    </row>
    <row r="293" spans="2:7" x14ac:dyDescent="0.25">
      <c r="B293" s="110">
        <v>41892</v>
      </c>
      <c r="C293" s="193">
        <v>800</v>
      </c>
      <c r="D293" s="193"/>
      <c r="E293" s="193">
        <v>1</v>
      </c>
      <c r="F293" s="193"/>
      <c r="G293" s="193"/>
    </row>
    <row r="294" spans="2:7" x14ac:dyDescent="0.25">
      <c r="B294" s="110">
        <v>41893</v>
      </c>
      <c r="C294" s="193">
        <v>800</v>
      </c>
      <c r="D294" s="193"/>
      <c r="E294" s="193">
        <v>1</v>
      </c>
      <c r="F294" s="193"/>
      <c r="G294" s="193"/>
    </row>
    <row r="295" spans="2:7" x14ac:dyDescent="0.25">
      <c r="B295" s="110">
        <v>41894</v>
      </c>
      <c r="C295" s="193">
        <v>800</v>
      </c>
      <c r="D295" s="193"/>
      <c r="E295" s="193">
        <v>1</v>
      </c>
      <c r="F295" s="193"/>
      <c r="G295" s="193"/>
    </row>
    <row r="296" spans="2:7" x14ac:dyDescent="0.25">
      <c r="B296" s="110">
        <v>41895</v>
      </c>
      <c r="C296" s="193">
        <v>800</v>
      </c>
      <c r="D296" s="193"/>
      <c r="E296" s="193">
        <v>1</v>
      </c>
      <c r="F296" s="193"/>
      <c r="G296" s="193"/>
    </row>
    <row r="297" spans="2:7" x14ac:dyDescent="0.25">
      <c r="B297" s="110">
        <v>41896</v>
      </c>
      <c r="C297" s="193">
        <v>800</v>
      </c>
      <c r="D297" s="193"/>
      <c r="E297" s="193">
        <v>1</v>
      </c>
      <c r="F297" s="193"/>
      <c r="G297" s="193"/>
    </row>
    <row r="298" spans="2:7" x14ac:dyDescent="0.25">
      <c r="B298" s="110">
        <v>41897</v>
      </c>
      <c r="C298" s="193">
        <v>800</v>
      </c>
      <c r="D298" s="193"/>
      <c r="E298" s="193">
        <v>1</v>
      </c>
      <c r="F298" s="193"/>
      <c r="G298" s="193"/>
    </row>
    <row r="299" spans="2:7" x14ac:dyDescent="0.25">
      <c r="B299" s="110">
        <v>41898</v>
      </c>
      <c r="C299" s="193">
        <v>800</v>
      </c>
      <c r="D299" s="193"/>
      <c r="E299" s="193">
        <v>1</v>
      </c>
      <c r="F299" s="193"/>
      <c r="G299" s="193"/>
    </row>
    <row r="300" spans="2:7" x14ac:dyDescent="0.25">
      <c r="B300" s="110">
        <v>41899</v>
      </c>
      <c r="C300" s="193">
        <v>800</v>
      </c>
      <c r="D300" s="193"/>
      <c r="E300" s="193">
        <v>1</v>
      </c>
      <c r="F300" s="193"/>
      <c r="G300" s="193"/>
    </row>
    <row r="301" spans="2:7" x14ac:dyDescent="0.25">
      <c r="B301" s="110">
        <v>41900</v>
      </c>
      <c r="C301" s="193">
        <v>800</v>
      </c>
      <c r="D301" s="193"/>
      <c r="E301" s="193">
        <v>1</v>
      </c>
      <c r="F301" s="193"/>
      <c r="G301" s="193"/>
    </row>
    <row r="302" spans="2:7" x14ac:dyDescent="0.25">
      <c r="B302" s="110">
        <v>41901</v>
      </c>
      <c r="C302" s="193">
        <v>800</v>
      </c>
      <c r="D302" s="193"/>
      <c r="E302" s="193">
        <v>1</v>
      </c>
      <c r="F302" s="193"/>
      <c r="G302" s="193"/>
    </row>
    <row r="303" spans="2:7" x14ac:dyDescent="0.25">
      <c r="B303" s="110">
        <v>41902</v>
      </c>
      <c r="C303" s="193">
        <v>800</v>
      </c>
      <c r="D303" s="193"/>
      <c r="E303" s="193">
        <v>1</v>
      </c>
      <c r="F303" s="193"/>
      <c r="G303" s="193"/>
    </row>
    <row r="304" spans="2:7" x14ac:dyDescent="0.25">
      <c r="B304" s="110">
        <v>41903</v>
      </c>
      <c r="C304" s="193">
        <v>800</v>
      </c>
      <c r="D304" s="193"/>
      <c r="E304" s="193">
        <v>1</v>
      </c>
      <c r="F304" s="193"/>
      <c r="G304" s="193"/>
    </row>
    <row r="305" spans="2:7" x14ac:dyDescent="0.25">
      <c r="B305" s="110">
        <v>41904</v>
      </c>
      <c r="C305" s="193">
        <v>800</v>
      </c>
      <c r="D305" s="193"/>
      <c r="E305" s="193">
        <v>1</v>
      </c>
      <c r="F305" s="193"/>
      <c r="G305" s="193"/>
    </row>
    <row r="306" spans="2:7" x14ac:dyDescent="0.25">
      <c r="B306" s="110">
        <v>41905</v>
      </c>
      <c r="C306" s="193">
        <v>800</v>
      </c>
      <c r="D306" s="193"/>
      <c r="E306" s="193">
        <v>1</v>
      </c>
      <c r="F306" s="193"/>
      <c r="G306" s="193"/>
    </row>
    <row r="307" spans="2:7" x14ac:dyDescent="0.25">
      <c r="B307" s="110">
        <v>41906</v>
      </c>
      <c r="C307" s="193">
        <v>800</v>
      </c>
      <c r="D307" s="193"/>
      <c r="E307" s="193">
        <v>1</v>
      </c>
      <c r="F307" s="193"/>
      <c r="G307" s="193"/>
    </row>
    <row r="308" spans="2:7" x14ac:dyDescent="0.25">
      <c r="B308" s="110">
        <v>41907</v>
      </c>
      <c r="C308" s="193">
        <v>800</v>
      </c>
      <c r="D308" s="193"/>
      <c r="E308" s="193">
        <v>1</v>
      </c>
      <c r="F308" s="193"/>
      <c r="G308" s="193"/>
    </row>
    <row r="309" spans="2:7" x14ac:dyDescent="0.25">
      <c r="B309" s="110">
        <v>41908</v>
      </c>
      <c r="C309" s="193">
        <v>800</v>
      </c>
      <c r="D309" s="193"/>
      <c r="E309" s="193">
        <v>1</v>
      </c>
      <c r="F309" s="193"/>
      <c r="G309" s="193"/>
    </row>
    <row r="310" spans="2:7" x14ac:dyDescent="0.25">
      <c r="B310" s="110">
        <v>41909</v>
      </c>
      <c r="C310" s="193">
        <v>800</v>
      </c>
      <c r="D310" s="193"/>
      <c r="E310" s="193">
        <v>1</v>
      </c>
      <c r="F310" s="193"/>
      <c r="G310" s="193"/>
    </row>
    <row r="311" spans="2:7" x14ac:dyDescent="0.25">
      <c r="B311" s="110">
        <v>41910</v>
      </c>
      <c r="C311" s="193">
        <v>800</v>
      </c>
      <c r="D311" s="193"/>
      <c r="E311" s="193">
        <v>1</v>
      </c>
      <c r="F311" s="193"/>
      <c r="G311" s="193"/>
    </row>
    <row r="312" spans="2:7" x14ac:dyDescent="0.25">
      <c r="B312" s="110">
        <v>41911</v>
      </c>
      <c r="C312" s="193">
        <v>800</v>
      </c>
      <c r="D312" s="193"/>
      <c r="E312" s="193">
        <v>1</v>
      </c>
      <c r="F312" s="193"/>
      <c r="G312" s="193"/>
    </row>
    <row r="313" spans="2:7" x14ac:dyDescent="0.25">
      <c r="B313" s="110">
        <v>41912</v>
      </c>
      <c r="C313" s="193">
        <v>800</v>
      </c>
      <c r="D313" s="193"/>
      <c r="E313" s="193">
        <v>1</v>
      </c>
      <c r="F313" s="193"/>
      <c r="G313" s="193"/>
    </row>
    <row r="314" spans="2:7" x14ac:dyDescent="0.25">
      <c r="B314" s="110">
        <v>41913</v>
      </c>
      <c r="C314" s="193">
        <v>800</v>
      </c>
      <c r="D314" s="193"/>
      <c r="E314" s="193">
        <v>1</v>
      </c>
      <c r="F314" s="193"/>
      <c r="G314" s="193"/>
    </row>
    <row r="315" spans="2:7" x14ac:dyDescent="0.25">
      <c r="B315" s="110">
        <v>41914</v>
      </c>
      <c r="C315" s="193">
        <v>800</v>
      </c>
      <c r="D315" s="193"/>
      <c r="E315" s="193">
        <v>1</v>
      </c>
      <c r="F315" s="193"/>
      <c r="G315" s="193"/>
    </row>
    <row r="316" spans="2:7" x14ac:dyDescent="0.25">
      <c r="B316" s="110">
        <v>41915</v>
      </c>
      <c r="C316" s="193">
        <v>800</v>
      </c>
      <c r="D316" s="193"/>
      <c r="E316" s="193">
        <v>1</v>
      </c>
      <c r="F316" s="193"/>
      <c r="G316" s="193"/>
    </row>
    <row r="317" spans="2:7" x14ac:dyDescent="0.25">
      <c r="B317" s="110">
        <v>41916</v>
      </c>
      <c r="C317" s="193">
        <v>800</v>
      </c>
      <c r="D317" s="193"/>
      <c r="E317" s="193">
        <v>1</v>
      </c>
      <c r="F317" s="193"/>
      <c r="G317" s="193"/>
    </row>
    <row r="318" spans="2:7" x14ac:dyDescent="0.25">
      <c r="B318" s="110">
        <v>41917</v>
      </c>
      <c r="C318" s="193">
        <v>800</v>
      </c>
      <c r="D318" s="193"/>
      <c r="E318" s="193">
        <v>1</v>
      </c>
      <c r="F318" s="193"/>
      <c r="G318" s="193"/>
    </row>
    <row r="319" spans="2:7" x14ac:dyDescent="0.25">
      <c r="B319" s="110">
        <v>41918</v>
      </c>
      <c r="C319" s="193">
        <v>800</v>
      </c>
      <c r="D319" s="193"/>
      <c r="E319" s="193">
        <v>1</v>
      </c>
      <c r="F319" s="193"/>
      <c r="G319" s="193"/>
    </row>
    <row r="320" spans="2:7" x14ac:dyDescent="0.25">
      <c r="B320" s="110">
        <v>41919</v>
      </c>
      <c r="C320" s="193">
        <v>800</v>
      </c>
      <c r="D320" s="193">
        <v>250</v>
      </c>
      <c r="E320" s="193">
        <v>1</v>
      </c>
      <c r="F320" s="193"/>
      <c r="G320" s="193"/>
    </row>
    <row r="321" spans="2:7" x14ac:dyDescent="0.25">
      <c r="B321" s="110">
        <v>41920</v>
      </c>
      <c r="C321" s="193">
        <v>800</v>
      </c>
      <c r="D321" s="193"/>
      <c r="E321" s="193">
        <v>1</v>
      </c>
      <c r="F321" s="193"/>
      <c r="G321" s="193"/>
    </row>
    <row r="322" spans="2:7" x14ac:dyDescent="0.25">
      <c r="B322" s="110">
        <v>41921</v>
      </c>
      <c r="C322" s="193">
        <v>800</v>
      </c>
      <c r="D322" s="193"/>
      <c r="E322" s="193">
        <v>1</v>
      </c>
      <c r="F322" s="193"/>
      <c r="G322" s="193"/>
    </row>
    <row r="323" spans="2:7" x14ac:dyDescent="0.25">
      <c r="B323" s="110">
        <v>41922</v>
      </c>
      <c r="C323" s="193">
        <v>800</v>
      </c>
      <c r="D323" s="193"/>
      <c r="E323" s="193">
        <v>1</v>
      </c>
      <c r="F323" s="193"/>
      <c r="G323" s="193"/>
    </row>
    <row r="324" spans="2:7" x14ac:dyDescent="0.25">
      <c r="B324" s="110">
        <v>41923</v>
      </c>
      <c r="C324" s="193">
        <v>800</v>
      </c>
      <c r="D324" s="193"/>
      <c r="E324" s="193">
        <v>1</v>
      </c>
      <c r="F324" s="193"/>
      <c r="G324" s="193"/>
    </row>
    <row r="325" spans="2:7" x14ac:dyDescent="0.25">
      <c r="B325" s="110">
        <v>41924</v>
      </c>
      <c r="C325" s="193">
        <v>800</v>
      </c>
      <c r="D325" s="193"/>
      <c r="E325" s="193">
        <v>1</v>
      </c>
      <c r="F325" s="193"/>
      <c r="G325" s="193"/>
    </row>
    <row r="326" spans="2:7" x14ac:dyDescent="0.25">
      <c r="B326" s="110">
        <v>41925</v>
      </c>
      <c r="C326" s="193">
        <v>800</v>
      </c>
      <c r="D326" s="193"/>
      <c r="E326" s="193">
        <v>1</v>
      </c>
      <c r="F326" s="193"/>
      <c r="G326" s="193"/>
    </row>
    <row r="327" spans="2:7" x14ac:dyDescent="0.25">
      <c r="B327" s="110">
        <v>41926</v>
      </c>
      <c r="C327" s="193">
        <v>800</v>
      </c>
      <c r="D327" s="193"/>
      <c r="E327" s="193">
        <v>1</v>
      </c>
      <c r="F327" s="193"/>
      <c r="G327" s="193"/>
    </row>
    <row r="328" spans="2:7" x14ac:dyDescent="0.25">
      <c r="B328" s="110">
        <v>41927</v>
      </c>
      <c r="C328" s="193">
        <v>800</v>
      </c>
      <c r="D328" s="193"/>
      <c r="E328" s="193">
        <v>1</v>
      </c>
      <c r="F328" s="193"/>
      <c r="G328" s="193"/>
    </row>
    <row r="329" spans="2:7" x14ac:dyDescent="0.25">
      <c r="B329" s="110">
        <v>41928</v>
      </c>
      <c r="C329" s="193">
        <v>800</v>
      </c>
      <c r="D329" s="193"/>
      <c r="E329" s="193">
        <v>1</v>
      </c>
      <c r="F329" s="193"/>
      <c r="G329" s="193"/>
    </row>
    <row r="330" spans="2:7" x14ac:dyDescent="0.25">
      <c r="B330" s="110">
        <v>41929</v>
      </c>
      <c r="C330" s="193">
        <v>800</v>
      </c>
      <c r="D330" s="193"/>
      <c r="E330" s="193">
        <v>1</v>
      </c>
      <c r="F330" s="193"/>
      <c r="G330" s="193"/>
    </row>
    <row r="331" spans="2:7" x14ac:dyDescent="0.25">
      <c r="B331" s="110">
        <v>41930</v>
      </c>
      <c r="C331" s="193">
        <v>800</v>
      </c>
      <c r="D331" s="193"/>
      <c r="E331" s="193">
        <v>1</v>
      </c>
      <c r="F331" s="193"/>
      <c r="G331" s="193"/>
    </row>
    <row r="332" spans="2:7" x14ac:dyDescent="0.25">
      <c r="B332" s="110">
        <v>41931</v>
      </c>
      <c r="C332" s="193">
        <v>800</v>
      </c>
      <c r="D332" s="193"/>
      <c r="E332" s="193">
        <v>1</v>
      </c>
      <c r="F332" s="193"/>
      <c r="G332" s="193"/>
    </row>
    <row r="333" spans="2:7" x14ac:dyDescent="0.25">
      <c r="B333" s="110">
        <v>41932</v>
      </c>
      <c r="C333" s="193">
        <v>800</v>
      </c>
      <c r="D333" s="193"/>
      <c r="E333" s="193">
        <v>1</v>
      </c>
      <c r="F333" s="193"/>
      <c r="G333" s="193"/>
    </row>
    <row r="334" spans="2:7" x14ac:dyDescent="0.25">
      <c r="B334" s="110">
        <v>41933</v>
      </c>
      <c r="C334" s="193">
        <v>800</v>
      </c>
      <c r="D334" s="193"/>
      <c r="E334" s="193">
        <v>1</v>
      </c>
      <c r="F334" s="193"/>
      <c r="G334" s="193"/>
    </row>
    <row r="335" spans="2:7" x14ac:dyDescent="0.25">
      <c r="B335" s="110">
        <v>41934</v>
      </c>
      <c r="C335" s="193">
        <v>800</v>
      </c>
      <c r="D335" s="193"/>
      <c r="E335" s="193">
        <v>1</v>
      </c>
      <c r="F335" s="193"/>
      <c r="G335" s="193"/>
    </row>
    <row r="336" spans="2:7" x14ac:dyDescent="0.25">
      <c r="B336" s="110">
        <v>41935</v>
      </c>
      <c r="C336" s="193">
        <v>800</v>
      </c>
      <c r="D336" s="193"/>
      <c r="E336" s="193">
        <v>1</v>
      </c>
      <c r="F336" s="193"/>
      <c r="G336" s="193"/>
    </row>
    <row r="337" spans="2:7" x14ac:dyDescent="0.25">
      <c r="B337" s="110">
        <v>41936</v>
      </c>
      <c r="C337" s="193">
        <v>800</v>
      </c>
      <c r="D337" s="193"/>
      <c r="E337" s="193">
        <v>1</v>
      </c>
      <c r="F337" s="193"/>
      <c r="G337" s="193"/>
    </row>
    <row r="338" spans="2:7" x14ac:dyDescent="0.25">
      <c r="B338" s="110">
        <v>41937</v>
      </c>
      <c r="C338" s="193">
        <v>800</v>
      </c>
      <c r="D338" s="193"/>
      <c r="E338" s="193">
        <v>1</v>
      </c>
      <c r="F338" s="193"/>
      <c r="G338" s="193"/>
    </row>
    <row r="339" spans="2:7" x14ac:dyDescent="0.25">
      <c r="B339" s="110">
        <v>41938</v>
      </c>
      <c r="C339" s="193">
        <v>800</v>
      </c>
      <c r="D339" s="193"/>
      <c r="E339" s="193">
        <v>1</v>
      </c>
      <c r="F339" s="193"/>
      <c r="G339" s="193"/>
    </row>
    <row r="340" spans="2:7" x14ac:dyDescent="0.25">
      <c r="B340" s="110">
        <v>41939</v>
      </c>
      <c r="C340" s="193">
        <v>800</v>
      </c>
      <c r="D340" s="193"/>
      <c r="E340" s="193">
        <v>1</v>
      </c>
      <c r="F340" s="193"/>
      <c r="G340" s="193"/>
    </row>
    <row r="341" spans="2:7" x14ac:dyDescent="0.25">
      <c r="B341" s="110">
        <v>41940</v>
      </c>
      <c r="C341" s="193">
        <v>800</v>
      </c>
      <c r="D341" s="193"/>
      <c r="E341" s="193">
        <v>1</v>
      </c>
      <c r="F341" s="193"/>
      <c r="G341" s="193"/>
    </row>
    <row r="342" spans="2:7" x14ac:dyDescent="0.25">
      <c r="B342" s="110">
        <v>41941</v>
      </c>
      <c r="C342" s="193">
        <v>800</v>
      </c>
      <c r="D342" s="193"/>
      <c r="E342" s="193">
        <v>1</v>
      </c>
      <c r="F342" s="193"/>
      <c r="G342" s="193"/>
    </row>
    <row r="343" spans="2:7" x14ac:dyDescent="0.25">
      <c r="B343" s="110">
        <v>41942</v>
      </c>
      <c r="C343" s="193">
        <v>800</v>
      </c>
      <c r="D343" s="193"/>
      <c r="E343" s="193">
        <v>1</v>
      </c>
      <c r="F343" s="193"/>
      <c r="G343" s="193"/>
    </row>
    <row r="344" spans="2:7" x14ac:dyDescent="0.25">
      <c r="B344" s="110">
        <v>41943</v>
      </c>
      <c r="C344" s="193">
        <v>800</v>
      </c>
      <c r="D344" s="193"/>
      <c r="E344" s="193">
        <v>1</v>
      </c>
      <c r="F344" s="193"/>
      <c r="G344" s="193"/>
    </row>
    <row r="345" spans="2:7" x14ac:dyDescent="0.25">
      <c r="B345" s="110">
        <v>41944</v>
      </c>
      <c r="C345" s="193">
        <v>800</v>
      </c>
      <c r="D345" s="193"/>
      <c r="E345" s="193">
        <v>1</v>
      </c>
      <c r="F345" s="193"/>
      <c r="G345" s="193"/>
    </row>
    <row r="346" spans="2:7" x14ac:dyDescent="0.25">
      <c r="B346" s="110">
        <v>41945</v>
      </c>
      <c r="C346" s="193">
        <v>800</v>
      </c>
      <c r="D346" s="193"/>
      <c r="E346" s="193">
        <v>1</v>
      </c>
      <c r="F346" s="193"/>
      <c r="G346" s="193"/>
    </row>
    <row r="347" spans="2:7" x14ac:dyDescent="0.25">
      <c r="B347" s="110">
        <v>41946</v>
      </c>
      <c r="C347" s="193">
        <v>800</v>
      </c>
      <c r="D347" s="193"/>
      <c r="E347" s="193">
        <v>1</v>
      </c>
      <c r="F347" s="193"/>
      <c r="G347" s="193"/>
    </row>
    <row r="348" spans="2:7" x14ac:dyDescent="0.25">
      <c r="B348" s="110">
        <v>41947</v>
      </c>
      <c r="C348" s="193">
        <v>800</v>
      </c>
      <c r="D348" s="193">
        <v>250</v>
      </c>
      <c r="E348" s="193">
        <v>1</v>
      </c>
      <c r="F348" s="193"/>
      <c r="G348" s="193"/>
    </row>
    <row r="349" spans="2:7" x14ac:dyDescent="0.25">
      <c r="B349" s="110">
        <v>41948</v>
      </c>
      <c r="C349" s="193">
        <v>800</v>
      </c>
      <c r="D349" s="193"/>
      <c r="E349" s="193">
        <v>1</v>
      </c>
      <c r="F349" s="193"/>
      <c r="G349" s="193"/>
    </row>
    <row r="350" spans="2:7" x14ac:dyDescent="0.25">
      <c r="B350" s="110">
        <v>41949</v>
      </c>
      <c r="C350" s="193">
        <v>800</v>
      </c>
      <c r="D350" s="193"/>
      <c r="E350" s="193">
        <v>1</v>
      </c>
      <c r="F350" s="193"/>
      <c r="G350" s="193"/>
    </row>
    <row r="351" spans="2:7" x14ac:dyDescent="0.25">
      <c r="B351" s="110">
        <v>41950</v>
      </c>
      <c r="C351" s="193">
        <v>800</v>
      </c>
      <c r="D351" s="193"/>
      <c r="E351" s="193">
        <v>1</v>
      </c>
      <c r="F351" s="193"/>
      <c r="G351" s="193"/>
    </row>
    <row r="352" spans="2:7" x14ac:dyDescent="0.25">
      <c r="B352" s="110">
        <v>41951</v>
      </c>
      <c r="C352" s="193">
        <v>800</v>
      </c>
      <c r="D352" s="193"/>
      <c r="E352" s="193">
        <v>1</v>
      </c>
      <c r="F352" s="193"/>
      <c r="G352" s="193"/>
    </row>
    <row r="353" spans="2:7" x14ac:dyDescent="0.25">
      <c r="B353" s="110">
        <v>41952</v>
      </c>
      <c r="C353" s="193">
        <v>800</v>
      </c>
      <c r="D353" s="193"/>
      <c r="E353" s="193">
        <v>1</v>
      </c>
      <c r="F353" s="193"/>
      <c r="G353" s="193"/>
    </row>
    <row r="354" spans="2:7" x14ac:dyDescent="0.25">
      <c r="B354" s="110">
        <v>41953</v>
      </c>
      <c r="C354" s="193">
        <v>800</v>
      </c>
      <c r="D354" s="193"/>
      <c r="E354" s="193">
        <v>1</v>
      </c>
      <c r="F354" s="193"/>
      <c r="G354" s="193"/>
    </row>
    <row r="355" spans="2:7" x14ac:dyDescent="0.25">
      <c r="B355" s="110">
        <v>41954</v>
      </c>
      <c r="C355" s="193">
        <v>800</v>
      </c>
      <c r="D355" s="193"/>
      <c r="E355" s="193">
        <v>1</v>
      </c>
      <c r="F355" s="193"/>
      <c r="G355" s="193"/>
    </row>
    <row r="356" spans="2:7" x14ac:dyDescent="0.25">
      <c r="B356" s="110">
        <v>41955</v>
      </c>
      <c r="C356" s="193">
        <v>800</v>
      </c>
      <c r="D356" s="193"/>
      <c r="E356" s="193">
        <v>1</v>
      </c>
      <c r="F356" s="193"/>
      <c r="G356" s="193"/>
    </row>
    <row r="357" spans="2:7" x14ac:dyDescent="0.25">
      <c r="B357" s="110">
        <v>41956</v>
      </c>
      <c r="C357" s="193">
        <v>800</v>
      </c>
      <c r="D357" s="193"/>
      <c r="E357" s="193">
        <v>1</v>
      </c>
      <c r="F357" s="193"/>
      <c r="G357" s="193"/>
    </row>
    <row r="358" spans="2:7" x14ac:dyDescent="0.25">
      <c r="B358" s="110">
        <v>41957</v>
      </c>
      <c r="C358" s="193">
        <v>800</v>
      </c>
      <c r="D358" s="193"/>
      <c r="E358" s="193">
        <v>1</v>
      </c>
      <c r="F358" s="193"/>
      <c r="G358" s="193"/>
    </row>
    <row r="359" spans="2:7" x14ac:dyDescent="0.25">
      <c r="B359" s="110">
        <v>41958</v>
      </c>
      <c r="C359" s="193">
        <v>800</v>
      </c>
      <c r="D359" s="193"/>
      <c r="E359" s="193">
        <v>1</v>
      </c>
      <c r="F359" s="193"/>
      <c r="G359" s="193"/>
    </row>
    <row r="360" spans="2:7" x14ac:dyDescent="0.25">
      <c r="B360" s="110">
        <v>41959</v>
      </c>
      <c r="C360" s="193">
        <v>800</v>
      </c>
      <c r="D360" s="193"/>
      <c r="E360" s="193">
        <v>1</v>
      </c>
      <c r="F360" s="193"/>
      <c r="G360" s="193"/>
    </row>
    <row r="361" spans="2:7" x14ac:dyDescent="0.25">
      <c r="B361" s="110">
        <v>41960</v>
      </c>
      <c r="C361" s="193">
        <v>800</v>
      </c>
      <c r="D361" s="193"/>
      <c r="E361" s="193">
        <v>1</v>
      </c>
      <c r="F361" s="193"/>
      <c r="G361" s="193"/>
    </row>
    <row r="362" spans="2:7" x14ac:dyDescent="0.25">
      <c r="B362" s="110">
        <v>41961</v>
      </c>
      <c r="C362" s="193">
        <v>800</v>
      </c>
      <c r="D362" s="193"/>
      <c r="E362" s="193">
        <v>1</v>
      </c>
      <c r="F362" s="193"/>
      <c r="G362" s="193"/>
    </row>
    <row r="363" spans="2:7" x14ac:dyDescent="0.25">
      <c r="B363" s="110">
        <v>41962</v>
      </c>
      <c r="C363" s="193">
        <v>800</v>
      </c>
      <c r="D363" s="193"/>
      <c r="E363" s="193">
        <v>1</v>
      </c>
      <c r="F363" s="193"/>
      <c r="G363" s="193"/>
    </row>
    <row r="364" spans="2:7" x14ac:dyDescent="0.25">
      <c r="B364" s="110">
        <v>41963</v>
      </c>
      <c r="C364" s="193">
        <v>800</v>
      </c>
      <c r="D364" s="193"/>
      <c r="E364" s="193">
        <v>1</v>
      </c>
      <c r="F364" s="193"/>
      <c r="G364" s="193"/>
    </row>
    <row r="365" spans="2:7" x14ac:dyDescent="0.25">
      <c r="B365" s="110">
        <v>41964</v>
      </c>
      <c r="C365" s="193">
        <v>800</v>
      </c>
      <c r="D365" s="193"/>
      <c r="E365" s="193">
        <v>1</v>
      </c>
      <c r="F365" s="193"/>
      <c r="G365" s="193"/>
    </row>
    <row r="366" spans="2:7" x14ac:dyDescent="0.25">
      <c r="B366" s="110">
        <v>41965</v>
      </c>
      <c r="C366" s="193">
        <v>800</v>
      </c>
      <c r="D366" s="193"/>
      <c r="E366" s="193">
        <v>1</v>
      </c>
      <c r="F366" s="193"/>
      <c r="G366" s="193"/>
    </row>
    <row r="367" spans="2:7" x14ac:dyDescent="0.25">
      <c r="B367" s="110">
        <v>41966</v>
      </c>
      <c r="C367" s="193">
        <v>800</v>
      </c>
      <c r="D367" s="193"/>
      <c r="E367" s="193">
        <v>1</v>
      </c>
      <c r="F367" s="193"/>
      <c r="G367" s="193"/>
    </row>
    <row r="368" spans="2:7" x14ac:dyDescent="0.25">
      <c r="B368" s="110">
        <v>41967</v>
      </c>
      <c r="C368" s="193">
        <v>800</v>
      </c>
      <c r="D368" s="193"/>
      <c r="E368" s="193">
        <v>1</v>
      </c>
      <c r="F368" s="193"/>
      <c r="G368" s="193"/>
    </row>
    <row r="369" spans="2:7" x14ac:dyDescent="0.25">
      <c r="B369" s="110">
        <v>41968</v>
      </c>
      <c r="C369" s="193">
        <v>800</v>
      </c>
      <c r="D369" s="193"/>
      <c r="E369" s="193">
        <v>1</v>
      </c>
      <c r="F369" s="193"/>
      <c r="G369" s="193"/>
    </row>
    <row r="370" spans="2:7" x14ac:dyDescent="0.25">
      <c r="B370" s="110">
        <v>41969</v>
      </c>
      <c r="C370" s="193">
        <v>800</v>
      </c>
      <c r="D370" s="193"/>
      <c r="E370" s="193">
        <v>1</v>
      </c>
      <c r="F370" s="193"/>
      <c r="G370" s="193"/>
    </row>
    <row r="371" spans="2:7" x14ac:dyDescent="0.25">
      <c r="B371" s="110">
        <v>41970</v>
      </c>
      <c r="C371" s="193">
        <v>800</v>
      </c>
      <c r="D371" s="193"/>
      <c r="E371" s="193">
        <v>1</v>
      </c>
      <c r="F371" s="193"/>
      <c r="G371" s="193"/>
    </row>
    <row r="372" spans="2:7" x14ac:dyDescent="0.25">
      <c r="B372" s="110">
        <v>41971</v>
      </c>
      <c r="C372" s="193">
        <v>800</v>
      </c>
      <c r="D372" s="193"/>
      <c r="E372" s="193">
        <v>1</v>
      </c>
      <c r="F372" s="193"/>
      <c r="G372" s="193"/>
    </row>
    <row r="373" spans="2:7" x14ac:dyDescent="0.25">
      <c r="B373" s="110">
        <v>41972</v>
      </c>
      <c r="C373" s="193">
        <v>800</v>
      </c>
      <c r="D373" s="193"/>
      <c r="E373" s="193">
        <v>1</v>
      </c>
      <c r="F373" s="193"/>
      <c r="G373" s="193"/>
    </row>
    <row r="374" spans="2:7" x14ac:dyDescent="0.25">
      <c r="B374" s="110">
        <v>41973</v>
      </c>
      <c r="C374" s="193">
        <v>800</v>
      </c>
      <c r="D374" s="193"/>
      <c r="E374" s="193">
        <v>1</v>
      </c>
      <c r="F374" s="193"/>
      <c r="G374" s="193"/>
    </row>
    <row r="375" spans="2:7" x14ac:dyDescent="0.25">
      <c r="B375" s="110">
        <v>41974</v>
      </c>
      <c r="C375" s="193">
        <v>800</v>
      </c>
      <c r="D375" s="193"/>
      <c r="E375" s="193">
        <v>1</v>
      </c>
      <c r="F375" s="193"/>
      <c r="G375" s="193"/>
    </row>
    <row r="376" spans="2:7" x14ac:dyDescent="0.25">
      <c r="B376" s="110">
        <v>41975</v>
      </c>
      <c r="C376" s="193">
        <v>800</v>
      </c>
      <c r="D376" s="193">
        <v>250</v>
      </c>
      <c r="E376" s="193">
        <v>1</v>
      </c>
      <c r="F376" s="193"/>
      <c r="G376" s="193"/>
    </row>
    <row r="377" spans="2:7" x14ac:dyDescent="0.25">
      <c r="B377" s="110">
        <v>41976</v>
      </c>
      <c r="C377" s="193">
        <v>800</v>
      </c>
      <c r="D377" s="193"/>
      <c r="E377" s="193">
        <v>1</v>
      </c>
      <c r="F377" s="193"/>
      <c r="G377" s="193"/>
    </row>
    <row r="378" spans="2:7" x14ac:dyDescent="0.25">
      <c r="B378" s="110">
        <v>41977</v>
      </c>
      <c r="C378" s="193">
        <v>800</v>
      </c>
      <c r="D378" s="193"/>
      <c r="E378" s="193">
        <v>1</v>
      </c>
      <c r="F378" s="193"/>
      <c r="G378" s="193"/>
    </row>
    <row r="379" spans="2:7" x14ac:dyDescent="0.25">
      <c r="B379" s="110">
        <v>41978</v>
      </c>
      <c r="C379" s="193">
        <v>800</v>
      </c>
      <c r="D379" s="193"/>
      <c r="E379" s="193">
        <v>1</v>
      </c>
      <c r="F379" s="193"/>
      <c r="G379" s="193"/>
    </row>
    <row r="380" spans="2:7" x14ac:dyDescent="0.25">
      <c r="B380" s="110">
        <v>41979</v>
      </c>
      <c r="C380" s="193">
        <v>800</v>
      </c>
      <c r="D380" s="193"/>
      <c r="E380" s="193">
        <v>1</v>
      </c>
      <c r="F380" s="193"/>
      <c r="G380" s="193"/>
    </row>
    <row r="381" spans="2:7" x14ac:dyDescent="0.25">
      <c r="B381" s="110">
        <v>41980</v>
      </c>
      <c r="C381" s="193">
        <v>800</v>
      </c>
      <c r="D381" s="193"/>
      <c r="E381" s="193">
        <v>1</v>
      </c>
      <c r="F381" s="193"/>
      <c r="G381" s="193"/>
    </row>
    <row r="382" spans="2:7" x14ac:dyDescent="0.25">
      <c r="B382" s="110">
        <v>41981</v>
      </c>
      <c r="C382" s="193">
        <v>800</v>
      </c>
      <c r="D382" s="193"/>
      <c r="E382" s="193">
        <v>1</v>
      </c>
      <c r="F382" s="193"/>
      <c r="G382" s="193"/>
    </row>
    <row r="383" spans="2:7" x14ac:dyDescent="0.25">
      <c r="B383" s="110">
        <v>41982</v>
      </c>
      <c r="C383" s="193">
        <v>800</v>
      </c>
      <c r="D383" s="193"/>
      <c r="E383" s="193">
        <v>1</v>
      </c>
      <c r="F383" s="193"/>
      <c r="G383" s="193"/>
    </row>
    <row r="384" spans="2:7" x14ac:dyDescent="0.25">
      <c r="B384" s="110">
        <v>41983</v>
      </c>
      <c r="C384" s="193">
        <v>800</v>
      </c>
      <c r="D384" s="193"/>
      <c r="E384" s="193">
        <v>1</v>
      </c>
      <c r="F384" s="193"/>
      <c r="G384" s="193"/>
    </row>
    <row r="385" spans="2:7" x14ac:dyDescent="0.25">
      <c r="B385" s="110">
        <v>41984</v>
      </c>
      <c r="C385" s="193">
        <v>800</v>
      </c>
      <c r="D385" s="193"/>
      <c r="E385" s="193">
        <v>1</v>
      </c>
      <c r="F385" s="193"/>
      <c r="G385" s="193"/>
    </row>
    <row r="386" spans="2:7" x14ac:dyDescent="0.25">
      <c r="B386" s="110">
        <v>41985</v>
      </c>
      <c r="C386" s="193">
        <v>800</v>
      </c>
      <c r="D386" s="193"/>
      <c r="E386" s="193">
        <v>1</v>
      </c>
      <c r="F386" s="193"/>
      <c r="G386" s="193"/>
    </row>
    <row r="387" spans="2:7" x14ac:dyDescent="0.25">
      <c r="B387" s="110">
        <v>41986</v>
      </c>
      <c r="C387" s="193">
        <v>800</v>
      </c>
      <c r="D387" s="193"/>
      <c r="E387" s="193">
        <v>1</v>
      </c>
      <c r="F387" s="193"/>
      <c r="G387" s="193"/>
    </row>
    <row r="388" spans="2:7" x14ac:dyDescent="0.25">
      <c r="B388" s="110">
        <v>41987</v>
      </c>
      <c r="C388" s="193">
        <v>800</v>
      </c>
      <c r="D388" s="193"/>
      <c r="E388" s="193">
        <v>1</v>
      </c>
      <c r="F388" s="193"/>
      <c r="G388" s="193"/>
    </row>
    <row r="389" spans="2:7" x14ac:dyDescent="0.25">
      <c r="B389" s="110">
        <v>41988</v>
      </c>
      <c r="C389" s="193">
        <v>800</v>
      </c>
      <c r="D389" s="193"/>
      <c r="E389" s="193">
        <v>1</v>
      </c>
      <c r="F389" s="193"/>
      <c r="G389" s="193"/>
    </row>
    <row r="390" spans="2:7" x14ac:dyDescent="0.25">
      <c r="B390" s="110">
        <v>41989</v>
      </c>
      <c r="C390" s="193">
        <v>800</v>
      </c>
      <c r="D390" s="193"/>
      <c r="E390" s="193">
        <v>1</v>
      </c>
      <c r="F390" s="193"/>
      <c r="G390" s="193"/>
    </row>
    <row r="391" spans="2:7" x14ac:dyDescent="0.25">
      <c r="B391" s="110">
        <v>41990</v>
      </c>
      <c r="C391" s="193">
        <v>800</v>
      </c>
      <c r="D391" s="193"/>
      <c r="E391" s="193">
        <v>1</v>
      </c>
      <c r="F391" s="193"/>
      <c r="G391" s="193"/>
    </row>
    <row r="392" spans="2:7" x14ac:dyDescent="0.25">
      <c r="B392" s="110">
        <v>41991</v>
      </c>
      <c r="C392" s="193">
        <v>800</v>
      </c>
      <c r="D392" s="193"/>
      <c r="E392" s="193">
        <v>1</v>
      </c>
      <c r="F392" s="193"/>
      <c r="G392" s="193"/>
    </row>
    <row r="393" spans="2:7" x14ac:dyDescent="0.25">
      <c r="B393" s="110">
        <v>41992</v>
      </c>
      <c r="C393" s="193">
        <v>800</v>
      </c>
      <c r="D393" s="193"/>
      <c r="E393" s="193">
        <v>1</v>
      </c>
      <c r="F393" s="193"/>
      <c r="G393" s="193"/>
    </row>
    <row r="394" spans="2:7" x14ac:dyDescent="0.25">
      <c r="B394" s="110">
        <v>41993</v>
      </c>
      <c r="C394" s="193">
        <v>800</v>
      </c>
      <c r="D394" s="193"/>
      <c r="E394" s="193">
        <v>1</v>
      </c>
      <c r="F394" s="193"/>
      <c r="G394" s="193"/>
    </row>
    <row r="395" spans="2:7" x14ac:dyDescent="0.25">
      <c r="B395" s="110">
        <v>41994</v>
      </c>
      <c r="C395" s="193">
        <v>800</v>
      </c>
      <c r="D395" s="193"/>
      <c r="E395" s="193">
        <v>1</v>
      </c>
      <c r="F395" s="193"/>
      <c r="G395" s="193"/>
    </row>
    <row r="396" spans="2:7" x14ac:dyDescent="0.25">
      <c r="B396" s="110">
        <v>41995</v>
      </c>
      <c r="C396" s="193">
        <v>800</v>
      </c>
      <c r="D396" s="193"/>
      <c r="E396" s="193">
        <v>1</v>
      </c>
      <c r="F396" s="193"/>
      <c r="G396" s="193"/>
    </row>
    <row r="397" spans="2:7" x14ac:dyDescent="0.25">
      <c r="B397" s="110">
        <v>41996</v>
      </c>
      <c r="C397" s="193">
        <v>800</v>
      </c>
      <c r="D397" s="193"/>
      <c r="E397" s="193">
        <v>1</v>
      </c>
      <c r="F397" s="193"/>
      <c r="G397" s="193"/>
    </row>
    <row r="398" spans="2:7" x14ac:dyDescent="0.25">
      <c r="B398" s="110">
        <v>41997</v>
      </c>
      <c r="C398" s="193">
        <v>800</v>
      </c>
      <c r="D398" s="193"/>
      <c r="E398" s="193">
        <v>1</v>
      </c>
      <c r="F398" s="193"/>
      <c r="G398" s="193"/>
    </row>
    <row r="399" spans="2:7" x14ac:dyDescent="0.25">
      <c r="B399" s="110">
        <v>41998</v>
      </c>
      <c r="C399" s="193">
        <v>800</v>
      </c>
      <c r="D399" s="193"/>
      <c r="E399" s="193">
        <v>1</v>
      </c>
      <c r="F399" s="193"/>
      <c r="G399" s="193"/>
    </row>
    <row r="400" spans="2:7" x14ac:dyDescent="0.25">
      <c r="B400" s="110">
        <v>41999</v>
      </c>
      <c r="C400" s="193">
        <v>800</v>
      </c>
      <c r="D400" s="193"/>
      <c r="E400" s="193">
        <v>1</v>
      </c>
      <c r="F400" s="193"/>
      <c r="G400" s="193"/>
    </row>
    <row r="401" spans="2:7" x14ac:dyDescent="0.25">
      <c r="B401" s="110">
        <v>42000</v>
      </c>
      <c r="C401" s="193">
        <v>800</v>
      </c>
      <c r="D401" s="193"/>
      <c r="E401" s="193">
        <v>1</v>
      </c>
      <c r="F401" s="193"/>
      <c r="G401" s="193"/>
    </row>
    <row r="402" spans="2:7" x14ac:dyDescent="0.25">
      <c r="B402" s="110">
        <v>42001</v>
      </c>
      <c r="C402" s="193">
        <v>800</v>
      </c>
      <c r="D402" s="193"/>
      <c r="E402" s="193">
        <v>1</v>
      </c>
      <c r="F402" s="193"/>
      <c r="G402" s="193"/>
    </row>
    <row r="403" spans="2:7" x14ac:dyDescent="0.25">
      <c r="B403" s="110">
        <v>42002</v>
      </c>
      <c r="C403" s="193">
        <v>800</v>
      </c>
      <c r="D403" s="193"/>
      <c r="E403" s="193">
        <v>1</v>
      </c>
      <c r="F403" s="193"/>
      <c r="G403" s="193"/>
    </row>
    <row r="404" spans="2:7" x14ac:dyDescent="0.25">
      <c r="B404" s="110">
        <v>42003</v>
      </c>
      <c r="C404" s="193">
        <v>800</v>
      </c>
      <c r="D404" s="193"/>
      <c r="E404" s="193">
        <v>1</v>
      </c>
      <c r="F404" s="193"/>
      <c r="G404" s="193"/>
    </row>
    <row r="405" spans="2:7" x14ac:dyDescent="0.25">
      <c r="B405" s="110">
        <v>42004</v>
      </c>
      <c r="C405" s="193">
        <v>800</v>
      </c>
      <c r="D405" s="193"/>
      <c r="E405" s="193">
        <v>1</v>
      </c>
      <c r="F405" s="193"/>
      <c r="G405" s="193"/>
    </row>
    <row r="406" spans="2:7" x14ac:dyDescent="0.25">
      <c r="B406" s="110">
        <v>42005</v>
      </c>
      <c r="C406" s="193">
        <v>800</v>
      </c>
      <c r="D406" s="193"/>
      <c r="E406" s="193">
        <v>1</v>
      </c>
      <c r="F406" s="193"/>
      <c r="G406" s="193"/>
    </row>
    <row r="407" spans="2:7" x14ac:dyDescent="0.25">
      <c r="B407" s="110">
        <v>42006</v>
      </c>
      <c r="C407" s="193">
        <v>800</v>
      </c>
      <c r="D407" s="193"/>
      <c r="E407" s="193">
        <v>1</v>
      </c>
      <c r="F407" s="193"/>
      <c r="G407" s="193"/>
    </row>
    <row r="408" spans="2:7" x14ac:dyDescent="0.25">
      <c r="B408" s="110">
        <v>42007</v>
      </c>
      <c r="C408" s="193">
        <v>800</v>
      </c>
      <c r="D408" s="193"/>
      <c r="E408" s="193">
        <v>1</v>
      </c>
      <c r="F408" s="193"/>
      <c r="G408" s="193"/>
    </row>
    <row r="409" spans="2:7" x14ac:dyDescent="0.25">
      <c r="B409" s="110">
        <v>42008</v>
      </c>
      <c r="C409" s="193">
        <v>800</v>
      </c>
      <c r="D409" s="193"/>
      <c r="E409" s="193">
        <v>1</v>
      </c>
      <c r="F409" s="193"/>
      <c r="G409" s="193"/>
    </row>
    <row r="410" spans="2:7" x14ac:dyDescent="0.25">
      <c r="B410" s="110">
        <v>42009</v>
      </c>
      <c r="C410" s="193">
        <v>800</v>
      </c>
      <c r="D410" s="193"/>
      <c r="E410" s="193">
        <v>1</v>
      </c>
      <c r="F410" s="193"/>
      <c r="G410" s="193"/>
    </row>
    <row r="411" spans="2:7" x14ac:dyDescent="0.25">
      <c r="B411" s="110">
        <v>42010</v>
      </c>
      <c r="C411" s="193">
        <v>800</v>
      </c>
      <c r="D411" s="193"/>
      <c r="E411" s="193">
        <v>1</v>
      </c>
      <c r="F411" s="193"/>
      <c r="G411" s="193"/>
    </row>
    <row r="412" spans="2:7" x14ac:dyDescent="0.25">
      <c r="B412" s="110">
        <v>42011</v>
      </c>
      <c r="C412" s="193">
        <v>800</v>
      </c>
      <c r="D412" s="193"/>
      <c r="E412" s="193">
        <v>1</v>
      </c>
      <c r="F412" s="193"/>
      <c r="G412" s="193"/>
    </row>
    <row r="413" spans="2:7" x14ac:dyDescent="0.25">
      <c r="B413" s="110">
        <v>42012</v>
      </c>
      <c r="C413" s="193">
        <v>800</v>
      </c>
      <c r="D413" s="193"/>
      <c r="E413" s="193">
        <v>1</v>
      </c>
      <c r="F413" s="193"/>
      <c r="G413" s="193"/>
    </row>
    <row r="414" spans="2:7" x14ac:dyDescent="0.25">
      <c r="B414" s="110">
        <v>42013</v>
      </c>
      <c r="C414" s="193">
        <v>800</v>
      </c>
      <c r="D414" s="193"/>
      <c r="E414" s="193">
        <v>1</v>
      </c>
      <c r="F414" s="193"/>
      <c r="G414" s="193"/>
    </row>
    <row r="415" spans="2:7" x14ac:dyDescent="0.25">
      <c r="B415" s="110">
        <v>42014</v>
      </c>
      <c r="C415" s="193">
        <v>800</v>
      </c>
      <c r="D415" s="193"/>
      <c r="E415" s="193">
        <v>1</v>
      </c>
      <c r="F415" s="193"/>
      <c r="G415" s="193"/>
    </row>
    <row r="416" spans="2:7" x14ac:dyDescent="0.25">
      <c r="B416" s="110">
        <v>42015</v>
      </c>
      <c r="C416" s="193">
        <v>800</v>
      </c>
      <c r="D416" s="193"/>
      <c r="E416" s="193">
        <v>1</v>
      </c>
      <c r="F416" s="193"/>
      <c r="G416" s="193"/>
    </row>
    <row r="417" spans="2:7" x14ac:dyDescent="0.25">
      <c r="B417" s="110">
        <v>42016</v>
      </c>
      <c r="C417" s="193">
        <v>800</v>
      </c>
      <c r="D417" s="193"/>
      <c r="E417" s="193">
        <v>1</v>
      </c>
      <c r="F417" s="193"/>
      <c r="G417" s="193"/>
    </row>
    <row r="418" spans="2:7" x14ac:dyDescent="0.25">
      <c r="B418" s="110">
        <v>42017</v>
      </c>
      <c r="C418" s="193">
        <v>800</v>
      </c>
      <c r="D418" s="193"/>
      <c r="E418" s="193">
        <v>1</v>
      </c>
      <c r="F418" s="193"/>
      <c r="G418" s="193"/>
    </row>
    <row r="419" spans="2:7" x14ac:dyDescent="0.25">
      <c r="B419" s="110">
        <v>42018</v>
      </c>
      <c r="C419" s="193">
        <v>800</v>
      </c>
      <c r="D419" s="193"/>
      <c r="E419" s="193">
        <v>1</v>
      </c>
      <c r="F419" s="193"/>
      <c r="G419" s="193"/>
    </row>
    <row r="420" spans="2:7" x14ac:dyDescent="0.25">
      <c r="B420" s="110">
        <v>42019</v>
      </c>
      <c r="C420" s="193">
        <v>775</v>
      </c>
      <c r="D420" s="193"/>
      <c r="E420" s="193">
        <v>1</v>
      </c>
      <c r="F420" s="193"/>
      <c r="G420" s="193"/>
    </row>
    <row r="421" spans="2:7" x14ac:dyDescent="0.25">
      <c r="B421" s="110">
        <v>42020</v>
      </c>
      <c r="C421" s="193">
        <v>775</v>
      </c>
      <c r="D421" s="193"/>
      <c r="E421" s="193">
        <v>1</v>
      </c>
      <c r="F421" s="193"/>
      <c r="G421" s="193"/>
    </row>
    <row r="422" spans="2:7" x14ac:dyDescent="0.25">
      <c r="B422" s="110">
        <v>42021</v>
      </c>
      <c r="C422" s="193">
        <v>775</v>
      </c>
      <c r="D422" s="193"/>
      <c r="E422" s="193">
        <v>1</v>
      </c>
      <c r="F422" s="193"/>
      <c r="G422" s="193"/>
    </row>
    <row r="423" spans="2:7" x14ac:dyDescent="0.25">
      <c r="B423" s="110">
        <v>42022</v>
      </c>
      <c r="C423" s="193">
        <v>775</v>
      </c>
      <c r="D423" s="193"/>
      <c r="E423" s="193">
        <v>1</v>
      </c>
      <c r="F423" s="193"/>
      <c r="G423" s="193"/>
    </row>
    <row r="424" spans="2:7" x14ac:dyDescent="0.25">
      <c r="B424" s="110">
        <v>42023</v>
      </c>
      <c r="C424" s="193">
        <v>775</v>
      </c>
      <c r="D424" s="193"/>
      <c r="E424" s="193">
        <v>1</v>
      </c>
      <c r="F424" s="193"/>
      <c r="G424" s="193"/>
    </row>
    <row r="425" spans="2:7" x14ac:dyDescent="0.25">
      <c r="B425" s="110">
        <v>42024</v>
      </c>
      <c r="C425" s="193">
        <v>775</v>
      </c>
      <c r="D425" s="193"/>
      <c r="E425" s="193">
        <v>1</v>
      </c>
      <c r="F425" s="193"/>
      <c r="G425" s="193"/>
    </row>
    <row r="426" spans="2:7" x14ac:dyDescent="0.25">
      <c r="B426" s="110">
        <v>42025</v>
      </c>
      <c r="C426" s="193">
        <v>775</v>
      </c>
      <c r="D426" s="193"/>
      <c r="E426" s="193">
        <v>1</v>
      </c>
      <c r="F426" s="193"/>
      <c r="G426" s="193"/>
    </row>
    <row r="427" spans="2:7" x14ac:dyDescent="0.25">
      <c r="B427" s="110">
        <v>42026</v>
      </c>
      <c r="C427" s="193">
        <v>775</v>
      </c>
      <c r="D427" s="193"/>
      <c r="E427" s="193">
        <v>1</v>
      </c>
      <c r="F427" s="193"/>
      <c r="G427" s="193"/>
    </row>
    <row r="428" spans="2:7" x14ac:dyDescent="0.25">
      <c r="B428" s="110">
        <v>42027</v>
      </c>
      <c r="C428" s="193">
        <v>775</v>
      </c>
      <c r="D428" s="193"/>
      <c r="E428" s="193">
        <v>1</v>
      </c>
      <c r="F428" s="193"/>
      <c r="G428" s="193"/>
    </row>
    <row r="429" spans="2:7" x14ac:dyDescent="0.25">
      <c r="B429" s="110">
        <v>42028</v>
      </c>
      <c r="C429" s="193">
        <v>775</v>
      </c>
      <c r="D429" s="193"/>
      <c r="E429" s="193">
        <v>1</v>
      </c>
      <c r="F429" s="193"/>
      <c r="G429" s="193"/>
    </row>
    <row r="430" spans="2:7" x14ac:dyDescent="0.25">
      <c r="B430" s="110">
        <v>42029</v>
      </c>
      <c r="C430" s="193">
        <v>775</v>
      </c>
      <c r="D430" s="193"/>
      <c r="E430" s="193">
        <v>1</v>
      </c>
      <c r="F430" s="193"/>
      <c r="G430" s="193"/>
    </row>
    <row r="431" spans="2:7" x14ac:dyDescent="0.25">
      <c r="B431" s="110">
        <v>42030</v>
      </c>
      <c r="C431" s="193">
        <v>775</v>
      </c>
      <c r="D431" s="193"/>
      <c r="E431" s="193">
        <v>1</v>
      </c>
      <c r="F431" s="193"/>
      <c r="G431" s="193"/>
    </row>
    <row r="432" spans="2:7" x14ac:dyDescent="0.25">
      <c r="B432" s="110">
        <v>42031</v>
      </c>
      <c r="C432" s="193">
        <v>775</v>
      </c>
      <c r="D432" s="193"/>
      <c r="E432" s="193">
        <v>1</v>
      </c>
      <c r="F432" s="193"/>
      <c r="G432" s="193"/>
    </row>
    <row r="433" spans="2:7" x14ac:dyDescent="0.25">
      <c r="B433" s="110">
        <v>42032</v>
      </c>
      <c r="C433" s="193">
        <v>775</v>
      </c>
      <c r="D433" s="193"/>
      <c r="E433" s="193">
        <v>1</v>
      </c>
      <c r="F433" s="193"/>
      <c r="G433" s="193"/>
    </row>
    <row r="434" spans="2:7" x14ac:dyDescent="0.25">
      <c r="B434" s="110">
        <v>42033</v>
      </c>
      <c r="C434" s="193">
        <v>775</v>
      </c>
      <c r="D434" s="193"/>
      <c r="E434" s="193">
        <v>1</v>
      </c>
      <c r="F434" s="193"/>
      <c r="G434" s="193"/>
    </row>
    <row r="435" spans="2:7" x14ac:dyDescent="0.25">
      <c r="B435" s="110">
        <v>42034</v>
      </c>
      <c r="C435" s="193">
        <v>775</v>
      </c>
      <c r="D435" s="193"/>
      <c r="E435" s="193">
        <v>1</v>
      </c>
      <c r="F435" s="193"/>
      <c r="G435" s="193"/>
    </row>
    <row r="436" spans="2:7" x14ac:dyDescent="0.25">
      <c r="B436" s="110">
        <v>42035</v>
      </c>
      <c r="C436" s="193">
        <v>775</v>
      </c>
      <c r="D436" s="193"/>
      <c r="E436" s="193">
        <v>1</v>
      </c>
      <c r="F436" s="193"/>
      <c r="G436" s="193"/>
    </row>
    <row r="437" spans="2:7" x14ac:dyDescent="0.25">
      <c r="B437" s="110">
        <v>42036</v>
      </c>
      <c r="C437" s="193">
        <v>775</v>
      </c>
      <c r="D437" s="193"/>
      <c r="E437" s="193">
        <v>1</v>
      </c>
      <c r="F437" s="193"/>
      <c r="G437" s="193"/>
    </row>
    <row r="438" spans="2:7" x14ac:dyDescent="0.25">
      <c r="B438" s="110">
        <v>42037</v>
      </c>
      <c r="C438" s="193">
        <v>775</v>
      </c>
      <c r="D438" s="193"/>
      <c r="E438" s="193">
        <v>1</v>
      </c>
      <c r="F438" s="193"/>
      <c r="G438" s="193"/>
    </row>
    <row r="439" spans="2:7" x14ac:dyDescent="0.25">
      <c r="B439" s="110">
        <v>42038</v>
      </c>
      <c r="C439" s="193">
        <v>775</v>
      </c>
      <c r="D439" s="193">
        <v>225</v>
      </c>
      <c r="E439" s="193">
        <v>1</v>
      </c>
      <c r="F439" s="193"/>
      <c r="G439" s="193"/>
    </row>
    <row r="440" spans="2:7" x14ac:dyDescent="0.25">
      <c r="B440" s="110">
        <v>42039</v>
      </c>
      <c r="C440" s="193">
        <v>775</v>
      </c>
      <c r="D440" s="193"/>
      <c r="E440" s="193">
        <v>1</v>
      </c>
      <c r="F440" s="193"/>
      <c r="G440" s="193"/>
    </row>
    <row r="441" spans="2:7" x14ac:dyDescent="0.25">
      <c r="B441" s="110">
        <v>42040</v>
      </c>
      <c r="C441" s="193">
        <v>775</v>
      </c>
      <c r="D441" s="193"/>
      <c r="E441" s="193">
        <v>1</v>
      </c>
      <c r="F441" s="193"/>
      <c r="G441" s="193"/>
    </row>
    <row r="442" spans="2:7" x14ac:dyDescent="0.25">
      <c r="B442" s="110">
        <v>42041</v>
      </c>
      <c r="C442" s="193">
        <v>775</v>
      </c>
      <c r="D442" s="193"/>
      <c r="E442" s="193">
        <v>1</v>
      </c>
      <c r="F442" s="193"/>
      <c r="G442" s="193"/>
    </row>
    <row r="443" spans="2:7" x14ac:dyDescent="0.25">
      <c r="B443" s="110">
        <v>42042</v>
      </c>
      <c r="C443" s="193">
        <v>775</v>
      </c>
      <c r="D443" s="193"/>
      <c r="E443" s="193">
        <v>1</v>
      </c>
      <c r="F443" s="193"/>
      <c r="G443" s="193"/>
    </row>
    <row r="444" spans="2:7" x14ac:dyDescent="0.25">
      <c r="B444" s="110">
        <v>42043</v>
      </c>
      <c r="C444" s="193">
        <v>775</v>
      </c>
      <c r="D444" s="193"/>
      <c r="E444" s="193">
        <v>1</v>
      </c>
      <c r="F444" s="193"/>
      <c r="G444" s="193"/>
    </row>
    <row r="445" spans="2:7" x14ac:dyDescent="0.25">
      <c r="B445" s="110">
        <v>42044</v>
      </c>
      <c r="C445" s="193">
        <v>775</v>
      </c>
      <c r="D445" s="193"/>
      <c r="E445" s="193">
        <v>1</v>
      </c>
      <c r="F445" s="193"/>
      <c r="G445" s="193"/>
    </row>
    <row r="446" spans="2:7" x14ac:dyDescent="0.25">
      <c r="B446" s="110">
        <v>42045</v>
      </c>
      <c r="C446" s="193">
        <v>775</v>
      </c>
      <c r="D446" s="193"/>
      <c r="E446" s="193">
        <v>1</v>
      </c>
      <c r="F446" s="193"/>
      <c r="G446" s="193"/>
    </row>
    <row r="447" spans="2:7" x14ac:dyDescent="0.25">
      <c r="B447" s="110">
        <v>42046</v>
      </c>
      <c r="C447" s="193">
        <v>775</v>
      </c>
      <c r="D447" s="193"/>
      <c r="E447" s="193">
        <v>1</v>
      </c>
      <c r="F447" s="193"/>
      <c r="G447" s="193"/>
    </row>
    <row r="448" spans="2:7" x14ac:dyDescent="0.25">
      <c r="B448" s="110">
        <v>42047</v>
      </c>
      <c r="C448" s="193">
        <v>775</v>
      </c>
      <c r="D448" s="193"/>
      <c r="E448" s="193">
        <v>1</v>
      </c>
      <c r="F448" s="193"/>
      <c r="G448" s="193"/>
    </row>
    <row r="449" spans="2:7" x14ac:dyDescent="0.25">
      <c r="B449" s="110">
        <v>42048</v>
      </c>
      <c r="C449" s="193">
        <v>775</v>
      </c>
      <c r="D449" s="193"/>
      <c r="E449" s="193">
        <v>1</v>
      </c>
      <c r="F449" s="193"/>
      <c r="G449" s="193"/>
    </row>
    <row r="450" spans="2:7" x14ac:dyDescent="0.25">
      <c r="B450" s="110">
        <v>42049</v>
      </c>
      <c r="C450" s="193">
        <v>775</v>
      </c>
      <c r="D450" s="193"/>
      <c r="E450" s="193">
        <v>1</v>
      </c>
      <c r="F450" s="193"/>
      <c r="G450" s="193"/>
    </row>
    <row r="451" spans="2:7" x14ac:dyDescent="0.25">
      <c r="B451" s="110">
        <v>42050</v>
      </c>
      <c r="C451" s="193">
        <v>775</v>
      </c>
      <c r="D451" s="193"/>
      <c r="E451" s="193">
        <v>1</v>
      </c>
      <c r="F451" s="193"/>
      <c r="G451" s="193"/>
    </row>
    <row r="452" spans="2:7" x14ac:dyDescent="0.25">
      <c r="B452" s="110">
        <v>42051</v>
      </c>
      <c r="C452" s="193">
        <v>775</v>
      </c>
      <c r="D452" s="193"/>
      <c r="E452" s="193">
        <v>1</v>
      </c>
      <c r="F452" s="193"/>
      <c r="G452" s="193"/>
    </row>
    <row r="453" spans="2:7" x14ac:dyDescent="0.25">
      <c r="B453" s="110">
        <v>42052</v>
      </c>
      <c r="C453" s="193">
        <v>775</v>
      </c>
      <c r="D453" s="193"/>
      <c r="E453" s="193">
        <v>1</v>
      </c>
      <c r="F453" s="193"/>
      <c r="G453" s="193"/>
    </row>
    <row r="454" spans="2:7" x14ac:dyDescent="0.25">
      <c r="B454" s="110">
        <v>42053</v>
      </c>
      <c r="C454" s="193">
        <v>775</v>
      </c>
      <c r="D454" s="193"/>
      <c r="E454" s="193">
        <v>1</v>
      </c>
      <c r="F454" s="193"/>
      <c r="G454" s="193"/>
    </row>
    <row r="455" spans="2:7" x14ac:dyDescent="0.25">
      <c r="B455" s="110">
        <v>42054</v>
      </c>
      <c r="C455" s="193">
        <v>775</v>
      </c>
      <c r="D455" s="193"/>
      <c r="E455" s="193">
        <v>1</v>
      </c>
      <c r="F455" s="193"/>
      <c r="G455" s="193"/>
    </row>
    <row r="456" spans="2:7" x14ac:dyDescent="0.25">
      <c r="B456" s="110">
        <v>42055</v>
      </c>
      <c r="C456" s="193">
        <v>775</v>
      </c>
      <c r="D456" s="193"/>
      <c r="E456" s="193">
        <v>1</v>
      </c>
      <c r="F456" s="193"/>
      <c r="G456" s="193"/>
    </row>
    <row r="457" spans="2:7" x14ac:dyDescent="0.25">
      <c r="B457" s="110">
        <v>42056</v>
      </c>
      <c r="C457" s="193">
        <v>775</v>
      </c>
      <c r="D457" s="193"/>
      <c r="E457" s="193">
        <v>1</v>
      </c>
      <c r="F457" s="193"/>
      <c r="G457" s="193"/>
    </row>
    <row r="458" spans="2:7" x14ac:dyDescent="0.25">
      <c r="B458" s="110">
        <v>42057</v>
      </c>
      <c r="C458" s="193">
        <v>775</v>
      </c>
      <c r="D458" s="193"/>
      <c r="E458" s="193">
        <v>1</v>
      </c>
      <c r="F458" s="193"/>
      <c r="G458" s="193"/>
    </row>
    <row r="459" spans="2:7" x14ac:dyDescent="0.25">
      <c r="B459" s="110">
        <v>42058</v>
      </c>
      <c r="C459" s="193">
        <v>775</v>
      </c>
      <c r="D459" s="193"/>
      <c r="E459" s="193">
        <v>1</v>
      </c>
      <c r="F459" s="193"/>
      <c r="G459" s="193"/>
    </row>
    <row r="460" spans="2:7" x14ac:dyDescent="0.25">
      <c r="B460" s="110">
        <v>42059</v>
      </c>
      <c r="C460" s="193">
        <v>775</v>
      </c>
      <c r="D460" s="193"/>
      <c r="E460" s="193">
        <v>1</v>
      </c>
      <c r="F460" s="193"/>
      <c r="G460" s="193"/>
    </row>
    <row r="461" spans="2:7" x14ac:dyDescent="0.25">
      <c r="B461" s="110">
        <v>42060</v>
      </c>
      <c r="C461" s="193">
        <v>775</v>
      </c>
      <c r="D461" s="193"/>
      <c r="E461" s="193">
        <v>1</v>
      </c>
      <c r="F461" s="193"/>
      <c r="G461" s="193"/>
    </row>
    <row r="462" spans="2:7" x14ac:dyDescent="0.25">
      <c r="B462" s="110">
        <v>42061</v>
      </c>
      <c r="C462" s="193">
        <v>775</v>
      </c>
      <c r="D462" s="193"/>
      <c r="E462" s="193">
        <v>1</v>
      </c>
      <c r="F462" s="193"/>
      <c r="G462" s="193"/>
    </row>
    <row r="463" spans="2:7" x14ac:dyDescent="0.25">
      <c r="B463" s="110">
        <v>42062</v>
      </c>
      <c r="C463" s="193">
        <v>775</v>
      </c>
      <c r="D463" s="193"/>
      <c r="E463" s="193">
        <v>1</v>
      </c>
      <c r="F463" s="193"/>
      <c r="G463" s="193"/>
    </row>
    <row r="464" spans="2:7" x14ac:dyDescent="0.25">
      <c r="B464" s="110">
        <v>42063</v>
      </c>
      <c r="C464" s="193">
        <v>775</v>
      </c>
      <c r="D464" s="193"/>
      <c r="E464" s="193">
        <v>1</v>
      </c>
      <c r="F464" s="193"/>
      <c r="G464" s="193"/>
    </row>
    <row r="465" spans="2:7" x14ac:dyDescent="0.25">
      <c r="B465" s="110">
        <v>42064</v>
      </c>
      <c r="C465" s="193">
        <v>775</v>
      </c>
      <c r="D465" s="193"/>
      <c r="E465" s="193">
        <v>1</v>
      </c>
      <c r="F465" s="193"/>
      <c r="G465" s="193"/>
    </row>
    <row r="466" spans="2:7" x14ac:dyDescent="0.25">
      <c r="B466" s="110">
        <v>42065</v>
      </c>
      <c r="C466" s="193">
        <v>775</v>
      </c>
      <c r="D466" s="193"/>
      <c r="E466" s="193">
        <v>1</v>
      </c>
      <c r="F466" s="193"/>
      <c r="G466" s="193"/>
    </row>
    <row r="467" spans="2:7" x14ac:dyDescent="0.25">
      <c r="B467" s="110">
        <v>42066</v>
      </c>
      <c r="C467" s="193">
        <v>775</v>
      </c>
      <c r="D467" s="193">
        <v>225</v>
      </c>
      <c r="E467" s="193">
        <v>1</v>
      </c>
      <c r="F467" s="193"/>
      <c r="G467" s="193"/>
    </row>
    <row r="468" spans="2:7" x14ac:dyDescent="0.25">
      <c r="B468" s="110">
        <v>42067</v>
      </c>
      <c r="C468" s="193">
        <v>750</v>
      </c>
      <c r="D468" s="193"/>
      <c r="E468" s="193">
        <v>1</v>
      </c>
      <c r="F468" s="193"/>
      <c r="G468" s="193"/>
    </row>
    <row r="469" spans="2:7" x14ac:dyDescent="0.25">
      <c r="B469" s="110">
        <v>42068</v>
      </c>
      <c r="C469" s="193">
        <v>750</v>
      </c>
      <c r="D469" s="193"/>
      <c r="E469" s="193">
        <v>1</v>
      </c>
      <c r="F469" s="193"/>
      <c r="G469" s="193"/>
    </row>
    <row r="470" spans="2:7" x14ac:dyDescent="0.25">
      <c r="B470" s="110">
        <v>42069</v>
      </c>
      <c r="C470" s="193">
        <v>750</v>
      </c>
      <c r="D470" s="193"/>
      <c r="E470" s="193">
        <v>1</v>
      </c>
      <c r="F470" s="193"/>
      <c r="G470" s="193"/>
    </row>
    <row r="471" spans="2:7" x14ac:dyDescent="0.25">
      <c r="B471" s="110">
        <v>42070</v>
      </c>
      <c r="C471" s="193">
        <v>750</v>
      </c>
      <c r="D471" s="193"/>
      <c r="E471" s="193">
        <v>1</v>
      </c>
      <c r="F471" s="193"/>
      <c r="G471" s="193"/>
    </row>
    <row r="472" spans="2:7" x14ac:dyDescent="0.25">
      <c r="B472" s="110">
        <v>42071</v>
      </c>
      <c r="C472" s="193">
        <v>750</v>
      </c>
      <c r="D472" s="193"/>
      <c r="E472" s="193">
        <v>1</v>
      </c>
      <c r="F472" s="193"/>
      <c r="G472" s="193"/>
    </row>
    <row r="473" spans="2:7" x14ac:dyDescent="0.25">
      <c r="B473" s="110">
        <v>42072</v>
      </c>
      <c r="C473" s="193">
        <v>750</v>
      </c>
      <c r="D473" s="193"/>
      <c r="E473" s="193">
        <v>1</v>
      </c>
      <c r="F473" s="193"/>
      <c r="G473" s="193"/>
    </row>
    <row r="474" spans="2:7" x14ac:dyDescent="0.25">
      <c r="B474" s="110">
        <v>42073</v>
      </c>
      <c r="C474" s="193">
        <v>750</v>
      </c>
      <c r="D474" s="193"/>
      <c r="E474" s="193">
        <v>1</v>
      </c>
      <c r="F474" s="193"/>
      <c r="G474" s="193"/>
    </row>
    <row r="475" spans="2:7" x14ac:dyDescent="0.25">
      <c r="B475" s="110">
        <v>42074</v>
      </c>
      <c r="C475" s="193">
        <v>750</v>
      </c>
      <c r="D475" s="193"/>
      <c r="E475" s="193">
        <v>1</v>
      </c>
      <c r="F475" s="193"/>
      <c r="G475" s="193"/>
    </row>
    <row r="476" spans="2:7" x14ac:dyDescent="0.25">
      <c r="B476" s="110">
        <v>42075</v>
      </c>
      <c r="C476" s="193">
        <v>750</v>
      </c>
      <c r="D476" s="193"/>
      <c r="E476" s="193">
        <v>1</v>
      </c>
      <c r="F476" s="193"/>
      <c r="G476" s="193"/>
    </row>
    <row r="477" spans="2:7" x14ac:dyDescent="0.25">
      <c r="B477" s="110">
        <v>42076</v>
      </c>
      <c r="C477" s="193">
        <v>750</v>
      </c>
      <c r="D477" s="193"/>
      <c r="E477" s="193">
        <v>1</v>
      </c>
      <c r="F477" s="193"/>
      <c r="G477" s="193"/>
    </row>
    <row r="478" spans="2:7" x14ac:dyDescent="0.25">
      <c r="B478" s="110">
        <v>42077</v>
      </c>
      <c r="C478" s="193">
        <v>750</v>
      </c>
      <c r="D478" s="193"/>
      <c r="E478" s="193">
        <v>1</v>
      </c>
      <c r="F478" s="193"/>
      <c r="G478" s="193"/>
    </row>
    <row r="479" spans="2:7" x14ac:dyDescent="0.25">
      <c r="B479" s="110">
        <v>42078</v>
      </c>
      <c r="C479" s="193">
        <v>750</v>
      </c>
      <c r="D479" s="193"/>
      <c r="E479" s="193">
        <v>1</v>
      </c>
      <c r="F479" s="193"/>
      <c r="G479" s="193"/>
    </row>
    <row r="480" spans="2:7" x14ac:dyDescent="0.25">
      <c r="B480" s="110">
        <v>42079</v>
      </c>
      <c r="C480" s="193">
        <v>750</v>
      </c>
      <c r="D480" s="193"/>
      <c r="E480" s="193">
        <v>1</v>
      </c>
      <c r="F480" s="193"/>
      <c r="G480" s="193"/>
    </row>
    <row r="481" spans="2:7" x14ac:dyDescent="0.25">
      <c r="B481" s="110">
        <v>42080</v>
      </c>
      <c r="C481" s="193">
        <v>750</v>
      </c>
      <c r="D481" s="193"/>
      <c r="E481" s="193">
        <v>1</v>
      </c>
      <c r="F481" s="193"/>
      <c r="G481" s="193"/>
    </row>
    <row r="482" spans="2:7" x14ac:dyDescent="0.25">
      <c r="B482" s="110">
        <v>42081</v>
      </c>
      <c r="C482" s="193">
        <v>750</v>
      </c>
      <c r="D482" s="193"/>
      <c r="E482" s="193">
        <v>1</v>
      </c>
      <c r="F482" s="193"/>
      <c r="G482" s="193"/>
    </row>
    <row r="483" spans="2:7" x14ac:dyDescent="0.25">
      <c r="B483" s="110">
        <v>42082</v>
      </c>
      <c r="C483" s="193">
        <v>750</v>
      </c>
      <c r="D483" s="193"/>
      <c r="E483" s="193">
        <v>1</v>
      </c>
      <c r="F483" s="193"/>
      <c r="G483" s="193"/>
    </row>
    <row r="484" spans="2:7" x14ac:dyDescent="0.25">
      <c r="B484" s="110">
        <v>42083</v>
      </c>
      <c r="C484" s="193">
        <v>750</v>
      </c>
      <c r="D484" s="193"/>
      <c r="E484" s="193">
        <v>1</v>
      </c>
      <c r="F484" s="193"/>
      <c r="G484" s="193"/>
    </row>
    <row r="485" spans="2:7" x14ac:dyDescent="0.25">
      <c r="B485" s="110">
        <v>42084</v>
      </c>
      <c r="C485" s="193">
        <v>750</v>
      </c>
      <c r="D485" s="193"/>
      <c r="E485" s="193">
        <v>1</v>
      </c>
      <c r="F485" s="193"/>
      <c r="G485" s="193"/>
    </row>
    <row r="486" spans="2:7" x14ac:dyDescent="0.25">
      <c r="B486" s="110">
        <v>42085</v>
      </c>
      <c r="C486" s="193">
        <v>750</v>
      </c>
      <c r="D486" s="193"/>
      <c r="E486" s="193">
        <v>1</v>
      </c>
      <c r="F486" s="193"/>
      <c r="G486" s="193"/>
    </row>
    <row r="487" spans="2:7" x14ac:dyDescent="0.25">
      <c r="B487" s="110">
        <v>42086</v>
      </c>
      <c r="C487" s="193">
        <v>750</v>
      </c>
      <c r="D487" s="193"/>
      <c r="E487" s="193">
        <v>1</v>
      </c>
      <c r="F487" s="193"/>
      <c r="G487" s="193"/>
    </row>
    <row r="488" spans="2:7" x14ac:dyDescent="0.25">
      <c r="B488" s="110">
        <v>42087</v>
      </c>
      <c r="C488" s="193">
        <v>750</v>
      </c>
      <c r="D488" s="193"/>
      <c r="E488" s="193">
        <v>1</v>
      </c>
      <c r="F488" s="193"/>
      <c r="G488" s="193"/>
    </row>
    <row r="489" spans="2:7" x14ac:dyDescent="0.25">
      <c r="B489" s="110">
        <v>42088</v>
      </c>
      <c r="C489" s="193">
        <v>750</v>
      </c>
      <c r="D489" s="193"/>
      <c r="E489" s="193">
        <v>1</v>
      </c>
      <c r="F489" s="193"/>
      <c r="G489" s="193"/>
    </row>
    <row r="490" spans="2:7" x14ac:dyDescent="0.25">
      <c r="B490" s="110">
        <v>42089</v>
      </c>
      <c r="C490" s="193">
        <v>750</v>
      </c>
      <c r="D490" s="193"/>
      <c r="E490" s="193">
        <v>1</v>
      </c>
      <c r="F490" s="193"/>
      <c r="G490" s="193"/>
    </row>
    <row r="491" spans="2:7" x14ac:dyDescent="0.25">
      <c r="B491" s="110">
        <v>42090</v>
      </c>
      <c r="C491" s="193">
        <v>750</v>
      </c>
      <c r="D491" s="193"/>
      <c r="E491" s="193">
        <v>1</v>
      </c>
      <c r="F491" s="193"/>
      <c r="G491" s="193"/>
    </row>
    <row r="492" spans="2:7" x14ac:dyDescent="0.25">
      <c r="B492" s="110">
        <v>42091</v>
      </c>
      <c r="C492" s="193">
        <v>750</v>
      </c>
      <c r="D492" s="193"/>
      <c r="E492" s="193">
        <v>1</v>
      </c>
      <c r="F492" s="193"/>
      <c r="G492" s="193"/>
    </row>
    <row r="493" spans="2:7" x14ac:dyDescent="0.25">
      <c r="B493" s="110">
        <v>42092</v>
      </c>
      <c r="C493" s="193">
        <v>750</v>
      </c>
      <c r="D493" s="193"/>
      <c r="E493" s="193">
        <v>1</v>
      </c>
      <c r="F493" s="193"/>
      <c r="G493" s="193"/>
    </row>
    <row r="494" spans="2:7" x14ac:dyDescent="0.25">
      <c r="B494" s="110">
        <v>42093</v>
      </c>
      <c r="C494" s="193">
        <v>750</v>
      </c>
      <c r="D494" s="193"/>
      <c r="E494" s="193">
        <v>1</v>
      </c>
      <c r="F494" s="193"/>
      <c r="G494" s="193"/>
    </row>
    <row r="495" spans="2:7" x14ac:dyDescent="0.25">
      <c r="B495" s="110">
        <v>42094</v>
      </c>
      <c r="C495" s="193">
        <v>750</v>
      </c>
      <c r="D495" s="193"/>
      <c r="E495" s="193">
        <v>1</v>
      </c>
      <c r="F495" s="193"/>
      <c r="G495" s="193"/>
    </row>
    <row r="496" spans="2:7" x14ac:dyDescent="0.25">
      <c r="B496" s="110">
        <v>42095</v>
      </c>
      <c r="C496" s="193">
        <v>750</v>
      </c>
      <c r="D496" s="193"/>
      <c r="E496" s="193">
        <v>1</v>
      </c>
      <c r="F496" s="193"/>
      <c r="G496" s="193"/>
    </row>
    <row r="497" spans="2:7" x14ac:dyDescent="0.25">
      <c r="B497" s="110">
        <v>42096</v>
      </c>
      <c r="C497" s="193">
        <v>750</v>
      </c>
      <c r="D497" s="193"/>
      <c r="E497" s="193">
        <v>1</v>
      </c>
      <c r="F497" s="193"/>
      <c r="G497" s="193"/>
    </row>
    <row r="498" spans="2:7" x14ac:dyDescent="0.25">
      <c r="B498" s="110">
        <v>42097</v>
      </c>
      <c r="C498" s="193">
        <v>750</v>
      </c>
      <c r="D498" s="193"/>
      <c r="E498" s="193">
        <v>1</v>
      </c>
      <c r="F498" s="193"/>
      <c r="G498" s="193"/>
    </row>
    <row r="499" spans="2:7" x14ac:dyDescent="0.25">
      <c r="B499" s="110">
        <v>42098</v>
      </c>
      <c r="C499" s="193">
        <v>750</v>
      </c>
      <c r="D499" s="193"/>
      <c r="E499" s="193">
        <v>1</v>
      </c>
      <c r="F499" s="193"/>
      <c r="G499" s="193"/>
    </row>
    <row r="500" spans="2:7" x14ac:dyDescent="0.25">
      <c r="B500" s="110">
        <v>42099</v>
      </c>
      <c r="C500" s="193">
        <v>750</v>
      </c>
      <c r="D500" s="193"/>
      <c r="E500" s="193">
        <v>1</v>
      </c>
      <c r="F500" s="193"/>
      <c r="G500" s="193"/>
    </row>
    <row r="501" spans="2:7" x14ac:dyDescent="0.25">
      <c r="B501" s="110">
        <v>42100</v>
      </c>
      <c r="C501" s="193">
        <v>750</v>
      </c>
      <c r="D501" s="193"/>
      <c r="E501" s="193">
        <v>1</v>
      </c>
      <c r="F501" s="193"/>
      <c r="G501" s="193"/>
    </row>
    <row r="502" spans="2:7" x14ac:dyDescent="0.25">
      <c r="B502" s="110">
        <v>42101</v>
      </c>
      <c r="C502" s="193">
        <v>750</v>
      </c>
      <c r="D502" s="193">
        <v>225</v>
      </c>
      <c r="E502" s="193">
        <v>1</v>
      </c>
      <c r="F502" s="193"/>
      <c r="G502" s="193"/>
    </row>
    <row r="503" spans="2:7" x14ac:dyDescent="0.25">
      <c r="B503" s="110">
        <v>42102</v>
      </c>
      <c r="C503" s="193">
        <v>750</v>
      </c>
      <c r="D503" s="193"/>
      <c r="E503" s="193">
        <v>1</v>
      </c>
      <c r="F503" s="193"/>
      <c r="G503" s="193"/>
    </row>
    <row r="504" spans="2:7" x14ac:dyDescent="0.25">
      <c r="B504" s="110">
        <v>42103</v>
      </c>
      <c r="C504" s="193">
        <v>750</v>
      </c>
      <c r="D504" s="193"/>
      <c r="E504" s="193">
        <v>1</v>
      </c>
      <c r="F504" s="193"/>
      <c r="G504" s="193"/>
    </row>
    <row r="505" spans="2:7" x14ac:dyDescent="0.25">
      <c r="B505" s="110">
        <v>42104</v>
      </c>
      <c r="C505" s="193">
        <v>750</v>
      </c>
      <c r="D505" s="193"/>
      <c r="E505" s="193">
        <v>1</v>
      </c>
      <c r="F505" s="193"/>
      <c r="G505" s="193"/>
    </row>
    <row r="506" spans="2:7" x14ac:dyDescent="0.25">
      <c r="B506" s="110">
        <v>42105</v>
      </c>
      <c r="C506" s="193">
        <v>750</v>
      </c>
      <c r="D506" s="193"/>
      <c r="E506" s="193">
        <v>1</v>
      </c>
      <c r="F506" s="193"/>
      <c r="G506" s="193"/>
    </row>
    <row r="507" spans="2:7" x14ac:dyDescent="0.25">
      <c r="B507" s="110">
        <v>42106</v>
      </c>
      <c r="C507" s="193">
        <v>750</v>
      </c>
      <c r="D507" s="193"/>
      <c r="E507" s="193">
        <v>1</v>
      </c>
      <c r="F507" s="193"/>
      <c r="G507" s="193"/>
    </row>
    <row r="508" spans="2:7" x14ac:dyDescent="0.25">
      <c r="B508" s="110">
        <v>42107</v>
      </c>
      <c r="C508" s="193">
        <v>750</v>
      </c>
      <c r="D508" s="193"/>
      <c r="E508" s="193">
        <v>1</v>
      </c>
      <c r="F508" s="193"/>
      <c r="G508" s="193"/>
    </row>
    <row r="509" spans="2:7" x14ac:dyDescent="0.25">
      <c r="B509" s="110">
        <v>42108</v>
      </c>
      <c r="C509" s="193">
        <v>750</v>
      </c>
      <c r="D509" s="193"/>
      <c r="E509" s="193">
        <v>1</v>
      </c>
      <c r="F509" s="193"/>
      <c r="G509" s="193"/>
    </row>
    <row r="510" spans="2:7" x14ac:dyDescent="0.25">
      <c r="B510" s="110">
        <v>42109</v>
      </c>
      <c r="C510" s="193">
        <v>750</v>
      </c>
      <c r="D510" s="193"/>
      <c r="E510" s="193">
        <v>1</v>
      </c>
      <c r="F510" s="193"/>
      <c r="G510" s="193"/>
    </row>
    <row r="511" spans="2:7" x14ac:dyDescent="0.25">
      <c r="B511" s="110">
        <v>42110</v>
      </c>
      <c r="C511" s="193">
        <v>750</v>
      </c>
      <c r="D511" s="193"/>
      <c r="E511" s="193">
        <v>1</v>
      </c>
      <c r="F511" s="193"/>
      <c r="G511" s="193"/>
    </row>
    <row r="512" spans="2:7" x14ac:dyDescent="0.25">
      <c r="B512" s="110">
        <v>42111</v>
      </c>
      <c r="C512" s="193">
        <v>750</v>
      </c>
      <c r="D512" s="193"/>
      <c r="E512" s="193">
        <v>1</v>
      </c>
      <c r="F512" s="193"/>
      <c r="G512" s="193"/>
    </row>
    <row r="513" spans="2:7" x14ac:dyDescent="0.25">
      <c r="B513" s="110">
        <v>42112</v>
      </c>
      <c r="C513" s="193">
        <v>750</v>
      </c>
      <c r="D513" s="193"/>
      <c r="E513" s="193">
        <v>1</v>
      </c>
      <c r="F513" s="193"/>
      <c r="G513" s="193"/>
    </row>
    <row r="514" spans="2:7" x14ac:dyDescent="0.25">
      <c r="B514" s="110">
        <v>42113</v>
      </c>
      <c r="C514" s="193">
        <v>750</v>
      </c>
      <c r="D514" s="193"/>
      <c r="E514" s="193">
        <v>1</v>
      </c>
      <c r="F514" s="193"/>
      <c r="G514" s="193"/>
    </row>
    <row r="515" spans="2:7" x14ac:dyDescent="0.25">
      <c r="B515" s="110">
        <v>42114</v>
      </c>
      <c r="C515" s="193">
        <v>750</v>
      </c>
      <c r="D515" s="193"/>
      <c r="E515" s="193">
        <v>1</v>
      </c>
      <c r="F515" s="193"/>
      <c r="G515" s="193"/>
    </row>
    <row r="516" spans="2:7" x14ac:dyDescent="0.25">
      <c r="B516" s="110">
        <v>42115</v>
      </c>
      <c r="C516" s="193">
        <v>750</v>
      </c>
      <c r="D516" s="193"/>
      <c r="E516" s="193">
        <v>1</v>
      </c>
      <c r="F516" s="193"/>
      <c r="G516" s="193"/>
    </row>
    <row r="517" spans="2:7" x14ac:dyDescent="0.25">
      <c r="B517" s="110">
        <v>42116</v>
      </c>
      <c r="C517" s="193">
        <v>750</v>
      </c>
      <c r="D517" s="193"/>
      <c r="E517" s="193">
        <v>1</v>
      </c>
      <c r="F517" s="193"/>
      <c r="G517" s="193"/>
    </row>
    <row r="518" spans="2:7" x14ac:dyDescent="0.25">
      <c r="B518" s="110">
        <v>42117</v>
      </c>
      <c r="C518" s="193">
        <v>750</v>
      </c>
      <c r="D518" s="193"/>
      <c r="E518" s="193">
        <v>1</v>
      </c>
      <c r="F518" s="193"/>
      <c r="G518" s="193"/>
    </row>
    <row r="519" spans="2:7" x14ac:dyDescent="0.25">
      <c r="B519" s="110">
        <v>42118</v>
      </c>
      <c r="C519" s="193">
        <v>750</v>
      </c>
      <c r="D519" s="193"/>
      <c r="E519" s="193">
        <v>1</v>
      </c>
      <c r="F519" s="193"/>
      <c r="G519" s="193"/>
    </row>
    <row r="520" spans="2:7" x14ac:dyDescent="0.25">
      <c r="B520" s="110">
        <v>42119</v>
      </c>
      <c r="C520" s="193">
        <v>750</v>
      </c>
      <c r="D520" s="193"/>
      <c r="E520" s="193">
        <v>1</v>
      </c>
      <c r="F520" s="193"/>
      <c r="G520" s="193"/>
    </row>
    <row r="521" spans="2:7" x14ac:dyDescent="0.25">
      <c r="B521" s="110">
        <v>42120</v>
      </c>
      <c r="C521" s="193">
        <v>750</v>
      </c>
      <c r="D521" s="193"/>
      <c r="E521" s="193">
        <v>1</v>
      </c>
      <c r="F521" s="193"/>
      <c r="G521" s="193"/>
    </row>
    <row r="522" spans="2:7" x14ac:dyDescent="0.25">
      <c r="B522" s="110">
        <v>42121</v>
      </c>
      <c r="C522" s="193">
        <v>750</v>
      </c>
      <c r="D522" s="193"/>
      <c r="E522" s="193">
        <v>1</v>
      </c>
      <c r="F522" s="193"/>
      <c r="G522" s="193"/>
    </row>
    <row r="523" spans="2:7" x14ac:dyDescent="0.25">
      <c r="B523" s="110">
        <v>42122</v>
      </c>
      <c r="C523" s="193">
        <v>750</v>
      </c>
      <c r="D523" s="193"/>
      <c r="E523" s="193">
        <v>1</v>
      </c>
      <c r="F523" s="193"/>
      <c r="G523" s="193"/>
    </row>
    <row r="524" spans="2:7" x14ac:dyDescent="0.25">
      <c r="B524" s="110">
        <v>42123</v>
      </c>
      <c r="C524" s="193">
        <v>750</v>
      </c>
      <c r="D524" s="193"/>
      <c r="E524" s="193">
        <v>1</v>
      </c>
      <c r="F524" s="193"/>
      <c r="G524" s="193"/>
    </row>
    <row r="525" spans="2:7" x14ac:dyDescent="0.25">
      <c r="B525" s="110">
        <v>42124</v>
      </c>
      <c r="C525" s="193">
        <v>750</v>
      </c>
      <c r="D525" s="193"/>
      <c r="E525" s="193">
        <v>1</v>
      </c>
      <c r="F525" s="193"/>
      <c r="G525" s="193"/>
    </row>
    <row r="526" spans="2:7" x14ac:dyDescent="0.25">
      <c r="B526" s="110">
        <v>42125</v>
      </c>
      <c r="C526" s="193">
        <v>750</v>
      </c>
      <c r="D526" s="193"/>
      <c r="E526" s="193">
        <v>1</v>
      </c>
      <c r="F526" s="193"/>
      <c r="G526" s="193"/>
    </row>
    <row r="527" spans="2:7" x14ac:dyDescent="0.25">
      <c r="B527" s="110">
        <v>42126</v>
      </c>
      <c r="C527" s="193">
        <v>750</v>
      </c>
      <c r="D527" s="193"/>
      <c r="E527" s="193">
        <v>1</v>
      </c>
      <c r="F527" s="193"/>
      <c r="G527" s="193"/>
    </row>
    <row r="528" spans="2:7" x14ac:dyDescent="0.25">
      <c r="B528" s="110">
        <v>42127</v>
      </c>
      <c r="C528" s="193">
        <v>750</v>
      </c>
      <c r="D528" s="193"/>
      <c r="E528" s="193">
        <v>1</v>
      </c>
      <c r="F528" s="193"/>
      <c r="G528" s="193"/>
    </row>
    <row r="529" spans="2:7" x14ac:dyDescent="0.25">
      <c r="B529" s="110">
        <v>42128</v>
      </c>
      <c r="C529" s="193">
        <v>750</v>
      </c>
      <c r="D529" s="193"/>
      <c r="E529" s="193">
        <v>1</v>
      </c>
      <c r="F529" s="193"/>
      <c r="G529" s="193"/>
    </row>
    <row r="530" spans="2:7" x14ac:dyDescent="0.25">
      <c r="B530" s="110">
        <v>42129</v>
      </c>
      <c r="C530" s="193">
        <v>750</v>
      </c>
      <c r="D530" s="193">
        <v>200</v>
      </c>
      <c r="E530" s="193">
        <v>1</v>
      </c>
      <c r="F530" s="193"/>
      <c r="G530" s="193"/>
    </row>
    <row r="531" spans="2:7" x14ac:dyDescent="0.25">
      <c r="B531" s="110">
        <v>42130</v>
      </c>
      <c r="C531" s="193">
        <v>750</v>
      </c>
      <c r="D531" s="193"/>
      <c r="E531" s="193">
        <v>1</v>
      </c>
      <c r="F531" s="193"/>
      <c r="G531" s="193"/>
    </row>
    <row r="532" spans="2:7" x14ac:dyDescent="0.25">
      <c r="B532" s="110">
        <v>42131</v>
      </c>
      <c r="C532" s="193">
        <v>750</v>
      </c>
      <c r="D532" s="193"/>
      <c r="E532" s="193">
        <v>1</v>
      </c>
      <c r="F532" s="193"/>
      <c r="G532" s="193"/>
    </row>
    <row r="533" spans="2:7" x14ac:dyDescent="0.25">
      <c r="B533" s="110">
        <v>42132</v>
      </c>
      <c r="C533" s="193">
        <v>750</v>
      </c>
      <c r="D533" s="193"/>
      <c r="E533" s="193">
        <v>1</v>
      </c>
      <c r="F533" s="193"/>
      <c r="G533" s="193"/>
    </row>
    <row r="534" spans="2:7" x14ac:dyDescent="0.25">
      <c r="B534" s="110">
        <v>42133</v>
      </c>
      <c r="C534" s="193">
        <v>750</v>
      </c>
      <c r="D534" s="193"/>
      <c r="E534" s="193">
        <v>1</v>
      </c>
      <c r="F534" s="193"/>
      <c r="G534" s="193"/>
    </row>
    <row r="535" spans="2:7" x14ac:dyDescent="0.25">
      <c r="B535" s="110">
        <v>42134</v>
      </c>
      <c r="C535" s="193">
        <v>750</v>
      </c>
      <c r="D535" s="193"/>
      <c r="E535" s="193">
        <v>1</v>
      </c>
      <c r="F535" s="193"/>
      <c r="G535" s="193"/>
    </row>
    <row r="536" spans="2:7" x14ac:dyDescent="0.25">
      <c r="B536" s="110">
        <v>42135</v>
      </c>
      <c r="C536" s="193">
        <v>750</v>
      </c>
      <c r="D536" s="193"/>
      <c r="E536" s="193">
        <v>1</v>
      </c>
      <c r="F536" s="193"/>
      <c r="G536" s="193"/>
    </row>
    <row r="537" spans="2:7" x14ac:dyDescent="0.25">
      <c r="B537" s="110">
        <v>42136</v>
      </c>
      <c r="C537" s="193">
        <v>750</v>
      </c>
      <c r="D537" s="193"/>
      <c r="E537" s="193">
        <v>1</v>
      </c>
      <c r="F537" s="193"/>
      <c r="G537" s="193"/>
    </row>
    <row r="538" spans="2:7" x14ac:dyDescent="0.25">
      <c r="B538" s="110">
        <v>42137</v>
      </c>
      <c r="C538" s="193">
        <v>750</v>
      </c>
      <c r="D538" s="193"/>
      <c r="E538" s="193">
        <v>1</v>
      </c>
      <c r="F538" s="193"/>
      <c r="G538" s="193"/>
    </row>
    <row r="539" spans="2:7" x14ac:dyDescent="0.25">
      <c r="B539" s="110">
        <v>42138</v>
      </c>
      <c r="C539" s="193">
        <v>750</v>
      </c>
      <c r="D539" s="193"/>
      <c r="E539" s="193">
        <v>1</v>
      </c>
      <c r="F539" s="193"/>
      <c r="G539" s="193"/>
    </row>
    <row r="540" spans="2:7" x14ac:dyDescent="0.25">
      <c r="B540" s="110">
        <v>42139</v>
      </c>
      <c r="C540" s="193">
        <v>750</v>
      </c>
      <c r="D540" s="193"/>
      <c r="E540" s="193">
        <v>1</v>
      </c>
      <c r="F540" s="193"/>
      <c r="G540" s="193"/>
    </row>
    <row r="541" spans="2:7" x14ac:dyDescent="0.25">
      <c r="B541" s="110">
        <v>42140</v>
      </c>
      <c r="C541" s="193">
        <v>750</v>
      </c>
      <c r="D541" s="193"/>
      <c r="E541" s="193">
        <v>1</v>
      </c>
      <c r="F541" s="193"/>
      <c r="G541" s="193"/>
    </row>
    <row r="542" spans="2:7" x14ac:dyDescent="0.25">
      <c r="B542" s="110">
        <v>42141</v>
      </c>
      <c r="C542" s="193">
        <v>750</v>
      </c>
      <c r="D542" s="193"/>
      <c r="E542" s="193">
        <v>1</v>
      </c>
      <c r="F542" s="193"/>
      <c r="G542" s="193"/>
    </row>
    <row r="543" spans="2:7" x14ac:dyDescent="0.25">
      <c r="B543" s="110">
        <v>42142</v>
      </c>
      <c r="C543" s="193">
        <v>750</v>
      </c>
      <c r="D543" s="193"/>
      <c r="E543" s="193">
        <v>1</v>
      </c>
      <c r="F543" s="193"/>
      <c r="G543" s="193"/>
    </row>
    <row r="544" spans="2:7" x14ac:dyDescent="0.25">
      <c r="B544" s="110">
        <v>42143</v>
      </c>
      <c r="C544" s="193">
        <v>750</v>
      </c>
      <c r="D544" s="193"/>
      <c r="E544" s="193">
        <v>1</v>
      </c>
      <c r="F544" s="193"/>
      <c r="G544" s="193"/>
    </row>
    <row r="545" spans="2:7" x14ac:dyDescent="0.25">
      <c r="B545" s="110">
        <v>42144</v>
      </c>
      <c r="C545" s="193">
        <v>750</v>
      </c>
      <c r="D545" s="193"/>
      <c r="E545" s="193">
        <v>1</v>
      </c>
      <c r="F545" s="193"/>
      <c r="G545" s="193"/>
    </row>
    <row r="546" spans="2:7" x14ac:dyDescent="0.25">
      <c r="B546" s="110">
        <v>42145</v>
      </c>
      <c r="C546" s="193">
        <v>750</v>
      </c>
      <c r="D546" s="193"/>
      <c r="E546" s="193">
        <v>1</v>
      </c>
      <c r="F546" s="193"/>
      <c r="G546" s="193"/>
    </row>
    <row r="547" spans="2:7" x14ac:dyDescent="0.25">
      <c r="B547" s="110">
        <v>42146</v>
      </c>
      <c r="C547" s="193">
        <v>750</v>
      </c>
      <c r="D547" s="193"/>
      <c r="E547" s="193">
        <v>1</v>
      </c>
      <c r="F547" s="193"/>
      <c r="G547" s="193"/>
    </row>
    <row r="548" spans="2:7" x14ac:dyDescent="0.25">
      <c r="B548" s="110">
        <v>42147</v>
      </c>
      <c r="C548" s="193">
        <v>750</v>
      </c>
      <c r="D548" s="193"/>
      <c r="E548" s="193">
        <v>1</v>
      </c>
      <c r="F548" s="193"/>
      <c r="G548" s="193"/>
    </row>
    <row r="549" spans="2:7" x14ac:dyDescent="0.25">
      <c r="B549" s="110">
        <v>42148</v>
      </c>
      <c r="C549" s="193">
        <v>750</v>
      </c>
      <c r="D549" s="193"/>
      <c r="E549" s="193">
        <v>1</v>
      </c>
      <c r="F549" s="193"/>
      <c r="G549" s="193"/>
    </row>
    <row r="550" spans="2:7" x14ac:dyDescent="0.25">
      <c r="B550" s="110">
        <v>42149</v>
      </c>
      <c r="C550" s="193">
        <v>750</v>
      </c>
      <c r="D550" s="193"/>
      <c r="E550" s="193">
        <v>1</v>
      </c>
      <c r="F550" s="193"/>
      <c r="G550" s="193"/>
    </row>
    <row r="551" spans="2:7" x14ac:dyDescent="0.25">
      <c r="B551" s="110">
        <v>42150</v>
      </c>
      <c r="C551" s="193">
        <v>750</v>
      </c>
      <c r="D551" s="193"/>
      <c r="E551" s="193">
        <v>1</v>
      </c>
      <c r="F551" s="193"/>
      <c r="G551" s="193"/>
    </row>
    <row r="552" spans="2:7" x14ac:dyDescent="0.25">
      <c r="B552" s="110">
        <v>42151</v>
      </c>
      <c r="C552" s="193">
        <v>750</v>
      </c>
      <c r="D552" s="193"/>
      <c r="E552" s="193">
        <v>1</v>
      </c>
      <c r="F552" s="193"/>
      <c r="G552" s="193"/>
    </row>
    <row r="553" spans="2:7" x14ac:dyDescent="0.25">
      <c r="B553" s="110">
        <v>42152</v>
      </c>
      <c r="C553" s="193">
        <v>750</v>
      </c>
      <c r="D553" s="193"/>
      <c r="E553" s="193">
        <v>1</v>
      </c>
      <c r="F553" s="193"/>
      <c r="G553" s="193"/>
    </row>
    <row r="554" spans="2:7" x14ac:dyDescent="0.25">
      <c r="B554" s="110">
        <v>42153</v>
      </c>
      <c r="C554" s="193">
        <v>750</v>
      </c>
      <c r="D554" s="193"/>
      <c r="E554" s="193">
        <v>1</v>
      </c>
      <c r="F554" s="193"/>
      <c r="G554" s="193"/>
    </row>
    <row r="555" spans="2:7" x14ac:dyDescent="0.25">
      <c r="B555" s="110">
        <v>42154</v>
      </c>
      <c r="C555" s="193">
        <v>750</v>
      </c>
      <c r="D555" s="193"/>
      <c r="E555" s="193">
        <v>1</v>
      </c>
      <c r="F555" s="193"/>
      <c r="G555" s="193"/>
    </row>
    <row r="556" spans="2:7" x14ac:dyDescent="0.25">
      <c r="B556" s="110">
        <v>42155</v>
      </c>
      <c r="C556" s="193">
        <v>750</v>
      </c>
      <c r="D556" s="193"/>
      <c r="E556" s="193">
        <v>1</v>
      </c>
      <c r="F556" s="193"/>
      <c r="G556" s="193"/>
    </row>
    <row r="557" spans="2:7" x14ac:dyDescent="0.25">
      <c r="B557" s="110">
        <v>42156</v>
      </c>
      <c r="C557" s="193">
        <v>750</v>
      </c>
      <c r="D557" s="193"/>
      <c r="E557" s="193">
        <v>1</v>
      </c>
      <c r="F557" s="193"/>
      <c r="G557" s="193"/>
    </row>
    <row r="558" spans="2:7" x14ac:dyDescent="0.25">
      <c r="B558" s="110">
        <v>42157</v>
      </c>
      <c r="C558" s="193">
        <v>725</v>
      </c>
      <c r="D558" s="193">
        <v>200</v>
      </c>
      <c r="E558" s="193">
        <v>1</v>
      </c>
      <c r="F558" s="193"/>
      <c r="G558" s="193"/>
    </row>
    <row r="559" spans="2:7" x14ac:dyDescent="0.25">
      <c r="B559" s="110">
        <v>42158</v>
      </c>
      <c r="C559" s="193">
        <v>725</v>
      </c>
      <c r="D559" s="193"/>
      <c r="E559" s="193">
        <v>1</v>
      </c>
      <c r="F559" s="193"/>
      <c r="G559" s="193"/>
    </row>
    <row r="560" spans="2:7" x14ac:dyDescent="0.25">
      <c r="B560" s="110">
        <v>42159</v>
      </c>
      <c r="C560" s="193">
        <v>725</v>
      </c>
      <c r="D560" s="193"/>
      <c r="E560" s="193">
        <v>1</v>
      </c>
      <c r="F560" s="193"/>
      <c r="G560" s="193"/>
    </row>
    <row r="561" spans="2:7" x14ac:dyDescent="0.25">
      <c r="B561" s="110">
        <v>42160</v>
      </c>
      <c r="C561" s="193">
        <v>725</v>
      </c>
      <c r="D561" s="193"/>
      <c r="E561" s="193">
        <v>1</v>
      </c>
      <c r="F561" s="193"/>
      <c r="G561" s="193"/>
    </row>
    <row r="562" spans="2:7" x14ac:dyDescent="0.25">
      <c r="B562" s="110">
        <v>42161</v>
      </c>
      <c r="C562" s="193">
        <v>725</v>
      </c>
      <c r="D562" s="193"/>
      <c r="E562" s="193">
        <v>1</v>
      </c>
      <c r="F562" s="193"/>
      <c r="G562" s="193"/>
    </row>
    <row r="563" spans="2:7" x14ac:dyDescent="0.25">
      <c r="B563" s="110">
        <v>42162</v>
      </c>
      <c r="C563" s="193">
        <v>725</v>
      </c>
      <c r="D563" s="193"/>
      <c r="E563" s="193">
        <v>1</v>
      </c>
      <c r="F563" s="193"/>
      <c r="G563" s="193"/>
    </row>
    <row r="564" spans="2:7" x14ac:dyDescent="0.25">
      <c r="B564" s="110">
        <v>42163</v>
      </c>
      <c r="C564" s="193">
        <v>725</v>
      </c>
      <c r="D564" s="193"/>
      <c r="E564" s="193">
        <v>1</v>
      </c>
      <c r="F564" s="193"/>
      <c r="G564" s="193"/>
    </row>
    <row r="565" spans="2:7" x14ac:dyDescent="0.25">
      <c r="B565" s="110">
        <v>42164</v>
      </c>
      <c r="C565" s="193">
        <v>725</v>
      </c>
      <c r="D565" s="193"/>
      <c r="E565" s="193">
        <v>1</v>
      </c>
      <c r="F565" s="193"/>
      <c r="G565" s="193"/>
    </row>
    <row r="566" spans="2:7" x14ac:dyDescent="0.25">
      <c r="B566" s="110">
        <v>42165</v>
      </c>
      <c r="C566" s="193">
        <v>725</v>
      </c>
      <c r="D566" s="193"/>
      <c r="E566" s="193">
        <v>1</v>
      </c>
      <c r="F566" s="193"/>
      <c r="G566" s="193"/>
    </row>
    <row r="567" spans="2:7" x14ac:dyDescent="0.25">
      <c r="B567" s="110">
        <v>42166</v>
      </c>
      <c r="C567" s="193">
        <v>725</v>
      </c>
      <c r="D567" s="193"/>
      <c r="E567" s="193">
        <v>1</v>
      </c>
      <c r="F567" s="193"/>
      <c r="G567" s="193"/>
    </row>
    <row r="568" spans="2:7" x14ac:dyDescent="0.25">
      <c r="B568" s="110">
        <v>42167</v>
      </c>
      <c r="C568" s="193">
        <v>725</v>
      </c>
      <c r="D568" s="193"/>
      <c r="E568" s="193">
        <v>1</v>
      </c>
      <c r="F568" s="193"/>
      <c r="G568" s="193"/>
    </row>
    <row r="569" spans="2:7" x14ac:dyDescent="0.25">
      <c r="B569" s="110">
        <v>42168</v>
      </c>
      <c r="C569" s="193">
        <v>725</v>
      </c>
      <c r="D569" s="193"/>
      <c r="E569" s="193">
        <v>1</v>
      </c>
      <c r="F569" s="193"/>
      <c r="G569" s="193"/>
    </row>
    <row r="570" spans="2:7" x14ac:dyDescent="0.25">
      <c r="B570" s="110">
        <v>42169</v>
      </c>
      <c r="C570" s="193">
        <v>725</v>
      </c>
      <c r="D570" s="193"/>
      <c r="E570" s="193">
        <v>1</v>
      </c>
      <c r="F570" s="193"/>
      <c r="G570" s="193"/>
    </row>
    <row r="571" spans="2:7" x14ac:dyDescent="0.25">
      <c r="B571" s="110">
        <v>42170</v>
      </c>
      <c r="C571" s="193">
        <v>725</v>
      </c>
      <c r="D571" s="193"/>
      <c r="E571" s="193">
        <v>1</v>
      </c>
      <c r="F571" s="193"/>
      <c r="G571" s="193"/>
    </row>
    <row r="572" spans="2:7" x14ac:dyDescent="0.25">
      <c r="B572" s="110">
        <v>42171</v>
      </c>
      <c r="C572" s="193">
        <v>725</v>
      </c>
      <c r="D572" s="193"/>
      <c r="E572" s="193">
        <v>1</v>
      </c>
      <c r="F572" s="193"/>
      <c r="G572" s="193"/>
    </row>
    <row r="573" spans="2:7" x14ac:dyDescent="0.25">
      <c r="B573" s="110">
        <v>42172</v>
      </c>
      <c r="C573" s="193">
        <v>725</v>
      </c>
      <c r="D573" s="193"/>
      <c r="E573" s="193">
        <v>1</v>
      </c>
      <c r="F573" s="193"/>
      <c r="G573" s="193"/>
    </row>
    <row r="574" spans="2:7" x14ac:dyDescent="0.25">
      <c r="B574" s="110">
        <v>42173</v>
      </c>
      <c r="C574" s="193">
        <v>725</v>
      </c>
      <c r="D574" s="193"/>
      <c r="E574" s="193">
        <v>1</v>
      </c>
      <c r="F574" s="193"/>
      <c r="G574" s="193"/>
    </row>
    <row r="575" spans="2:7" x14ac:dyDescent="0.25">
      <c r="B575" s="110">
        <v>42174</v>
      </c>
      <c r="C575" s="193">
        <v>725</v>
      </c>
      <c r="D575" s="193"/>
      <c r="E575" s="193">
        <v>1</v>
      </c>
      <c r="F575" s="193"/>
      <c r="G575" s="193"/>
    </row>
    <row r="576" spans="2:7" x14ac:dyDescent="0.25">
      <c r="B576" s="110">
        <v>42175</v>
      </c>
      <c r="C576" s="193">
        <v>725</v>
      </c>
      <c r="D576" s="193"/>
      <c r="E576" s="193">
        <v>1</v>
      </c>
      <c r="F576" s="193"/>
      <c r="G576" s="193"/>
    </row>
    <row r="577" spans="2:7" x14ac:dyDescent="0.25">
      <c r="B577" s="110">
        <v>42176</v>
      </c>
      <c r="C577" s="193">
        <v>725</v>
      </c>
      <c r="D577" s="193"/>
      <c r="E577" s="193">
        <v>1</v>
      </c>
      <c r="F577" s="193"/>
      <c r="G577" s="193"/>
    </row>
    <row r="578" spans="2:7" x14ac:dyDescent="0.25">
      <c r="B578" s="110">
        <v>42177</v>
      </c>
      <c r="C578" s="193">
        <v>725</v>
      </c>
      <c r="D578" s="193"/>
      <c r="E578" s="193">
        <v>1</v>
      </c>
      <c r="F578" s="193"/>
      <c r="G578" s="193"/>
    </row>
    <row r="579" spans="2:7" x14ac:dyDescent="0.25">
      <c r="B579" s="110">
        <v>42178</v>
      </c>
      <c r="C579" s="193">
        <v>725</v>
      </c>
      <c r="D579" s="193"/>
      <c r="E579" s="193">
        <v>1</v>
      </c>
      <c r="F579" s="193"/>
      <c r="G579" s="193"/>
    </row>
    <row r="580" spans="2:7" x14ac:dyDescent="0.25">
      <c r="B580" s="110">
        <v>42179</v>
      </c>
      <c r="C580" s="193">
        <v>725</v>
      </c>
      <c r="D580" s="193"/>
      <c r="E580" s="193">
        <v>1</v>
      </c>
      <c r="F580" s="193"/>
      <c r="G580" s="193"/>
    </row>
    <row r="581" spans="2:7" x14ac:dyDescent="0.25">
      <c r="B581" s="110">
        <v>42180</v>
      </c>
      <c r="C581" s="193">
        <v>725</v>
      </c>
      <c r="D581" s="193"/>
      <c r="E581" s="193">
        <v>1</v>
      </c>
      <c r="F581" s="193"/>
      <c r="G581" s="193"/>
    </row>
    <row r="582" spans="2:7" x14ac:dyDescent="0.25">
      <c r="B582" s="110">
        <v>42181</v>
      </c>
      <c r="C582" s="193">
        <v>725</v>
      </c>
      <c r="D582" s="193"/>
      <c r="E582" s="193">
        <v>1</v>
      </c>
      <c r="F582" s="193"/>
      <c r="G582" s="193"/>
    </row>
    <row r="583" spans="2:7" x14ac:dyDescent="0.25">
      <c r="B583" s="110">
        <v>42182</v>
      </c>
      <c r="C583" s="193">
        <v>725</v>
      </c>
      <c r="D583" s="193"/>
      <c r="E583" s="193">
        <v>1</v>
      </c>
      <c r="F583" s="193"/>
      <c r="G583" s="193"/>
    </row>
    <row r="584" spans="2:7" x14ac:dyDescent="0.25">
      <c r="B584" s="110">
        <v>42183</v>
      </c>
      <c r="C584" s="193">
        <v>725</v>
      </c>
      <c r="D584" s="193"/>
      <c r="E584" s="193">
        <v>1</v>
      </c>
      <c r="F584" s="193"/>
      <c r="G584" s="193"/>
    </row>
    <row r="585" spans="2:7" x14ac:dyDescent="0.25">
      <c r="B585" s="110">
        <v>42184</v>
      </c>
      <c r="C585" s="193">
        <v>725</v>
      </c>
      <c r="D585" s="193"/>
      <c r="E585" s="193">
        <v>1</v>
      </c>
      <c r="F585" s="193"/>
      <c r="G585" s="193"/>
    </row>
    <row r="586" spans="2:7" x14ac:dyDescent="0.25">
      <c r="B586" s="110">
        <v>42185</v>
      </c>
      <c r="C586" s="193">
        <v>725</v>
      </c>
      <c r="D586" s="193"/>
      <c r="E586" s="193">
        <v>1</v>
      </c>
      <c r="F586" s="193"/>
      <c r="G586" s="193"/>
    </row>
    <row r="587" spans="2:7" x14ac:dyDescent="0.25">
      <c r="B587" s="110">
        <v>42186</v>
      </c>
      <c r="C587" s="193">
        <v>725</v>
      </c>
      <c r="D587" s="193"/>
      <c r="E587" s="193">
        <v>1</v>
      </c>
      <c r="F587" s="193"/>
      <c r="G587" s="193"/>
    </row>
    <row r="588" spans="2:7" x14ac:dyDescent="0.25">
      <c r="B588" s="110">
        <v>42187</v>
      </c>
      <c r="C588" s="193">
        <v>725</v>
      </c>
      <c r="D588" s="193"/>
      <c r="E588" s="193">
        <v>1</v>
      </c>
      <c r="F588" s="193"/>
      <c r="G588" s="193"/>
    </row>
    <row r="589" spans="2:7" x14ac:dyDescent="0.25">
      <c r="B589" s="110">
        <v>42188</v>
      </c>
      <c r="C589" s="193">
        <v>725</v>
      </c>
      <c r="D589" s="193"/>
      <c r="E589" s="193">
        <v>1</v>
      </c>
      <c r="F589" s="193"/>
      <c r="G589" s="193"/>
    </row>
    <row r="590" spans="2:7" x14ac:dyDescent="0.25">
      <c r="B590" s="110">
        <v>42189</v>
      </c>
      <c r="C590" s="193">
        <v>725</v>
      </c>
      <c r="D590" s="193"/>
      <c r="E590" s="193">
        <v>1</v>
      </c>
      <c r="F590" s="193"/>
      <c r="G590" s="193"/>
    </row>
    <row r="591" spans="2:7" x14ac:dyDescent="0.25">
      <c r="B591" s="110">
        <v>42190</v>
      </c>
      <c r="C591" s="193">
        <v>725</v>
      </c>
      <c r="D591" s="193"/>
      <c r="E591" s="193">
        <v>1</v>
      </c>
      <c r="F591" s="193"/>
      <c r="G591" s="193"/>
    </row>
    <row r="592" spans="2:7" x14ac:dyDescent="0.25">
      <c r="B592" s="110">
        <v>42191</v>
      </c>
      <c r="C592" s="193">
        <v>725</v>
      </c>
      <c r="D592" s="193"/>
      <c r="E592" s="193">
        <v>1</v>
      </c>
      <c r="F592" s="193"/>
      <c r="G592" s="193"/>
    </row>
    <row r="593" spans="2:7" x14ac:dyDescent="0.25">
      <c r="B593" s="110">
        <v>42192</v>
      </c>
      <c r="C593" s="193">
        <v>725</v>
      </c>
      <c r="D593" s="193">
        <v>200</v>
      </c>
      <c r="E593" s="193">
        <v>1</v>
      </c>
      <c r="F593" s="193"/>
      <c r="G593" s="193"/>
    </row>
    <row r="594" spans="2:7" x14ac:dyDescent="0.25">
      <c r="B594" s="110">
        <v>42193</v>
      </c>
      <c r="C594" s="193">
        <v>725</v>
      </c>
      <c r="D594" s="193"/>
      <c r="E594" s="193">
        <v>1</v>
      </c>
      <c r="F594" s="193"/>
      <c r="G594" s="193"/>
    </row>
    <row r="595" spans="2:7" x14ac:dyDescent="0.25">
      <c r="B595" s="110">
        <v>42194</v>
      </c>
      <c r="C595" s="193">
        <v>725</v>
      </c>
      <c r="D595" s="193"/>
      <c r="E595" s="193">
        <v>1</v>
      </c>
      <c r="F595" s="193"/>
      <c r="G595" s="193"/>
    </row>
    <row r="596" spans="2:7" x14ac:dyDescent="0.25">
      <c r="B596" s="110">
        <v>42195</v>
      </c>
      <c r="C596" s="193">
        <v>725</v>
      </c>
      <c r="D596" s="193"/>
      <c r="E596" s="193">
        <v>1</v>
      </c>
      <c r="F596" s="193"/>
      <c r="G596" s="193"/>
    </row>
    <row r="597" spans="2:7" x14ac:dyDescent="0.25">
      <c r="B597" s="110">
        <v>42196</v>
      </c>
      <c r="C597" s="193">
        <v>725</v>
      </c>
      <c r="D597" s="193"/>
      <c r="E597" s="193">
        <v>1</v>
      </c>
      <c r="F597" s="193"/>
      <c r="G597" s="193"/>
    </row>
    <row r="598" spans="2:7" x14ac:dyDescent="0.25">
      <c r="B598" s="110">
        <v>42197</v>
      </c>
      <c r="C598" s="193">
        <v>725</v>
      </c>
      <c r="D598" s="193"/>
      <c r="E598" s="193">
        <v>1</v>
      </c>
      <c r="F598" s="193"/>
      <c r="G598" s="193"/>
    </row>
    <row r="599" spans="2:7" x14ac:dyDescent="0.25">
      <c r="B599" s="110">
        <v>42198</v>
      </c>
      <c r="C599" s="193">
        <v>725</v>
      </c>
      <c r="D599" s="193"/>
      <c r="E599" s="193">
        <v>1</v>
      </c>
      <c r="F599" s="193"/>
      <c r="G599" s="193"/>
    </row>
    <row r="600" spans="2:7" x14ac:dyDescent="0.25">
      <c r="B600" s="110">
        <v>42199</v>
      </c>
      <c r="C600" s="193">
        <v>725</v>
      </c>
      <c r="D600" s="193"/>
      <c r="E600" s="193">
        <v>1</v>
      </c>
      <c r="F600" s="193"/>
      <c r="G600" s="193"/>
    </row>
    <row r="601" spans="2:7" x14ac:dyDescent="0.25">
      <c r="B601" s="110">
        <v>42200</v>
      </c>
      <c r="C601" s="193">
        <v>725</v>
      </c>
      <c r="D601" s="193"/>
      <c r="E601" s="193">
        <v>1</v>
      </c>
      <c r="F601" s="193"/>
      <c r="G601" s="193"/>
    </row>
    <row r="602" spans="2:7" x14ac:dyDescent="0.25">
      <c r="B602" s="110">
        <v>42201</v>
      </c>
      <c r="C602" s="193">
        <v>725</v>
      </c>
      <c r="D602" s="193"/>
      <c r="E602" s="193">
        <v>1</v>
      </c>
      <c r="F602" s="193"/>
      <c r="G602" s="193"/>
    </row>
    <row r="603" spans="2:7" x14ac:dyDescent="0.25">
      <c r="B603" s="110">
        <v>42202</v>
      </c>
      <c r="C603" s="193">
        <v>725</v>
      </c>
      <c r="D603" s="193"/>
      <c r="E603" s="193">
        <v>1</v>
      </c>
      <c r="F603" s="193"/>
      <c r="G603" s="193"/>
    </row>
    <row r="604" spans="2:7" x14ac:dyDescent="0.25">
      <c r="B604" s="110">
        <v>42203</v>
      </c>
      <c r="C604" s="193">
        <v>725</v>
      </c>
      <c r="D604" s="193"/>
      <c r="E604" s="193">
        <v>1</v>
      </c>
      <c r="F604" s="193"/>
      <c r="G604" s="193"/>
    </row>
    <row r="605" spans="2:7" x14ac:dyDescent="0.25">
      <c r="B605" s="110">
        <v>42204</v>
      </c>
      <c r="C605" s="193">
        <v>725</v>
      </c>
      <c r="D605" s="193"/>
      <c r="E605" s="193">
        <v>1</v>
      </c>
      <c r="F605" s="193"/>
      <c r="G605" s="193"/>
    </row>
    <row r="606" spans="2:7" x14ac:dyDescent="0.25">
      <c r="B606" s="110">
        <v>42205</v>
      </c>
      <c r="C606" s="193">
        <v>725</v>
      </c>
      <c r="D606" s="193"/>
      <c r="E606" s="193">
        <v>1</v>
      </c>
      <c r="F606" s="193"/>
      <c r="G606" s="193"/>
    </row>
    <row r="607" spans="2:7" x14ac:dyDescent="0.25">
      <c r="B607" s="110">
        <v>42206</v>
      </c>
      <c r="C607" s="193">
        <v>725</v>
      </c>
      <c r="D607" s="193"/>
      <c r="E607" s="193">
        <v>1</v>
      </c>
      <c r="F607" s="193"/>
      <c r="G607" s="193"/>
    </row>
    <row r="608" spans="2:7" x14ac:dyDescent="0.25">
      <c r="B608" s="110">
        <v>42207</v>
      </c>
      <c r="C608" s="193">
        <v>725</v>
      </c>
      <c r="D608" s="193"/>
      <c r="E608" s="193">
        <v>1</v>
      </c>
      <c r="F608" s="193"/>
      <c r="G608" s="193"/>
    </row>
    <row r="609" spans="2:7" x14ac:dyDescent="0.25">
      <c r="B609" s="110">
        <v>42208</v>
      </c>
      <c r="C609" s="193">
        <v>725</v>
      </c>
      <c r="D609" s="193"/>
      <c r="E609" s="193">
        <v>1</v>
      </c>
      <c r="F609" s="193"/>
      <c r="G609" s="193"/>
    </row>
    <row r="610" spans="2:7" x14ac:dyDescent="0.25">
      <c r="B610" s="110">
        <v>42209</v>
      </c>
      <c r="C610" s="193">
        <v>725</v>
      </c>
      <c r="D610" s="193"/>
      <c r="E610" s="193">
        <v>1</v>
      </c>
      <c r="F610" s="193"/>
      <c r="G610" s="193"/>
    </row>
    <row r="611" spans="2:7" x14ac:dyDescent="0.25">
      <c r="B611" s="110">
        <v>42210</v>
      </c>
      <c r="C611" s="193">
        <v>725</v>
      </c>
      <c r="D611" s="193"/>
      <c r="E611" s="193">
        <v>1</v>
      </c>
      <c r="F611" s="193"/>
      <c r="G611" s="193"/>
    </row>
    <row r="612" spans="2:7" x14ac:dyDescent="0.25">
      <c r="B612" s="110">
        <v>42211</v>
      </c>
      <c r="C612" s="193">
        <v>725</v>
      </c>
      <c r="D612" s="193"/>
      <c r="E612" s="193">
        <v>1</v>
      </c>
      <c r="F612" s="193"/>
      <c r="G612" s="193"/>
    </row>
    <row r="613" spans="2:7" x14ac:dyDescent="0.25">
      <c r="B613" s="110">
        <v>42212</v>
      </c>
      <c r="C613" s="193">
        <v>725</v>
      </c>
      <c r="D613" s="193"/>
      <c r="E613" s="193">
        <v>1</v>
      </c>
      <c r="F613" s="193"/>
      <c r="G613" s="193"/>
    </row>
    <row r="614" spans="2:7" x14ac:dyDescent="0.25">
      <c r="B614" s="110">
        <v>42213</v>
      </c>
      <c r="C614" s="193">
        <v>725</v>
      </c>
      <c r="D614" s="193"/>
      <c r="E614" s="193">
        <v>1</v>
      </c>
      <c r="F614" s="193"/>
      <c r="G614" s="193"/>
    </row>
    <row r="615" spans="2:7" x14ac:dyDescent="0.25">
      <c r="B615" s="110">
        <v>42214</v>
      </c>
      <c r="C615" s="193">
        <v>725</v>
      </c>
      <c r="D615" s="193"/>
      <c r="E615" s="193">
        <v>1</v>
      </c>
      <c r="F615" s="193"/>
      <c r="G615" s="193"/>
    </row>
    <row r="616" spans="2:7" x14ac:dyDescent="0.25">
      <c r="B616" s="110">
        <v>42215</v>
      </c>
      <c r="C616" s="193">
        <v>725</v>
      </c>
      <c r="D616" s="193"/>
      <c r="E616" s="193">
        <v>1</v>
      </c>
      <c r="F616" s="193"/>
      <c r="G616" s="193"/>
    </row>
    <row r="617" spans="2:7" x14ac:dyDescent="0.25">
      <c r="B617" s="110">
        <v>42216</v>
      </c>
      <c r="C617" s="193">
        <v>725</v>
      </c>
      <c r="D617" s="193"/>
      <c r="E617" s="193">
        <v>1</v>
      </c>
      <c r="F617" s="193"/>
      <c r="G617" s="193"/>
    </row>
    <row r="618" spans="2:7" x14ac:dyDescent="0.25">
      <c r="B618" s="110">
        <v>42217</v>
      </c>
      <c r="C618" s="193">
        <v>725</v>
      </c>
      <c r="D618" s="193"/>
      <c r="E618" s="193">
        <v>1</v>
      </c>
      <c r="F618" s="193"/>
      <c r="G618" s="193"/>
    </row>
    <row r="619" spans="2:7" x14ac:dyDescent="0.25">
      <c r="B619" s="110">
        <v>42218</v>
      </c>
      <c r="C619" s="193">
        <v>725</v>
      </c>
      <c r="D619" s="193"/>
      <c r="E619" s="193">
        <v>1</v>
      </c>
      <c r="F619" s="193"/>
      <c r="G619" s="193"/>
    </row>
    <row r="620" spans="2:7" x14ac:dyDescent="0.25">
      <c r="B620" s="110">
        <v>42219</v>
      </c>
      <c r="C620" s="193">
        <v>725</v>
      </c>
      <c r="D620" s="193"/>
      <c r="E620" s="193">
        <v>1</v>
      </c>
      <c r="F620" s="193"/>
      <c r="G620" s="193"/>
    </row>
    <row r="621" spans="2:7" x14ac:dyDescent="0.25">
      <c r="B621" s="110">
        <v>42220</v>
      </c>
      <c r="C621" s="193">
        <v>725</v>
      </c>
      <c r="D621" s="193">
        <v>200</v>
      </c>
      <c r="E621" s="193">
        <v>1</v>
      </c>
      <c r="F621" s="193"/>
      <c r="G621" s="193"/>
    </row>
    <row r="622" spans="2:7" x14ac:dyDescent="0.25">
      <c r="B622" s="110">
        <v>42221</v>
      </c>
      <c r="C622" s="193">
        <v>725</v>
      </c>
      <c r="D622" s="193"/>
      <c r="E622" s="193">
        <v>1</v>
      </c>
      <c r="F622" s="193"/>
      <c r="G622" s="193"/>
    </row>
    <row r="623" spans="2:7" x14ac:dyDescent="0.25">
      <c r="B623" s="110">
        <v>42222</v>
      </c>
      <c r="C623" s="193">
        <v>725</v>
      </c>
      <c r="D623" s="193"/>
      <c r="E623" s="193">
        <v>1</v>
      </c>
      <c r="F623" s="193"/>
      <c r="G623" s="193"/>
    </row>
    <row r="624" spans="2:7" x14ac:dyDescent="0.25">
      <c r="B624" s="110">
        <v>42223</v>
      </c>
      <c r="C624" s="193">
        <v>725</v>
      </c>
      <c r="D624" s="193"/>
      <c r="E624" s="193">
        <v>1</v>
      </c>
      <c r="F624" s="193"/>
      <c r="G624" s="193"/>
    </row>
    <row r="625" spans="2:7" x14ac:dyDescent="0.25">
      <c r="B625" s="110">
        <v>42224</v>
      </c>
      <c r="C625" s="193">
        <v>725</v>
      </c>
      <c r="D625" s="193"/>
      <c r="E625" s="193">
        <v>1</v>
      </c>
      <c r="F625" s="193"/>
      <c r="G625" s="193"/>
    </row>
    <row r="626" spans="2:7" x14ac:dyDescent="0.25">
      <c r="B626" s="110">
        <v>42225</v>
      </c>
      <c r="C626" s="193">
        <v>725</v>
      </c>
      <c r="D626" s="193"/>
      <c r="E626" s="193">
        <v>1</v>
      </c>
      <c r="F626" s="193"/>
      <c r="G626" s="193"/>
    </row>
    <row r="627" spans="2:7" x14ac:dyDescent="0.25">
      <c r="B627" s="110">
        <v>42226</v>
      </c>
      <c r="C627" s="193">
        <v>725</v>
      </c>
      <c r="D627" s="193"/>
      <c r="E627" s="193">
        <v>1</v>
      </c>
      <c r="F627" s="193"/>
      <c r="G627" s="193"/>
    </row>
    <row r="628" spans="2:7" x14ac:dyDescent="0.25">
      <c r="B628" s="110">
        <v>42227</v>
      </c>
      <c r="C628" s="193">
        <v>725</v>
      </c>
      <c r="D628" s="193"/>
      <c r="E628" s="193">
        <v>1</v>
      </c>
      <c r="F628" s="193"/>
      <c r="G628" s="193"/>
    </row>
    <row r="629" spans="2:7" x14ac:dyDescent="0.25">
      <c r="B629" s="110">
        <v>42228</v>
      </c>
      <c r="C629" s="193">
        <v>725</v>
      </c>
      <c r="D629" s="193"/>
      <c r="E629" s="193">
        <v>1</v>
      </c>
      <c r="F629" s="193"/>
      <c r="G629" s="193"/>
    </row>
    <row r="630" spans="2:7" x14ac:dyDescent="0.25">
      <c r="B630" s="110">
        <v>42229</v>
      </c>
      <c r="C630" s="193">
        <v>725</v>
      </c>
      <c r="D630" s="193"/>
      <c r="E630" s="193">
        <v>1</v>
      </c>
      <c r="F630" s="193"/>
      <c r="G630" s="193"/>
    </row>
    <row r="631" spans="2:7" x14ac:dyDescent="0.25">
      <c r="B631" s="110">
        <v>42230</v>
      </c>
      <c r="C631" s="193">
        <v>725</v>
      </c>
      <c r="D631" s="193"/>
      <c r="E631" s="193">
        <v>1</v>
      </c>
      <c r="F631" s="193"/>
      <c r="G631" s="193"/>
    </row>
    <row r="632" spans="2:7" x14ac:dyDescent="0.25">
      <c r="B632" s="110">
        <v>42231</v>
      </c>
      <c r="C632" s="193">
        <v>725</v>
      </c>
      <c r="D632" s="193"/>
      <c r="E632" s="193">
        <v>1</v>
      </c>
      <c r="F632" s="193"/>
      <c r="G632" s="193"/>
    </row>
    <row r="633" spans="2:7" x14ac:dyDescent="0.25">
      <c r="B633" s="110">
        <v>42232</v>
      </c>
      <c r="C633" s="193">
        <v>725</v>
      </c>
      <c r="D633" s="193"/>
      <c r="E633" s="193">
        <v>1</v>
      </c>
      <c r="F633" s="193"/>
      <c r="G633" s="193"/>
    </row>
    <row r="634" spans="2:7" x14ac:dyDescent="0.25">
      <c r="B634" s="110">
        <v>42233</v>
      </c>
      <c r="C634" s="193">
        <v>725</v>
      </c>
      <c r="D634" s="193"/>
      <c r="E634" s="193">
        <v>1</v>
      </c>
      <c r="F634" s="193"/>
      <c r="G634" s="193"/>
    </row>
    <row r="635" spans="2:7" x14ac:dyDescent="0.25">
      <c r="B635" s="110">
        <v>42234</v>
      </c>
      <c r="C635" s="193">
        <v>725</v>
      </c>
      <c r="D635" s="193"/>
      <c r="E635" s="193">
        <v>1</v>
      </c>
      <c r="F635" s="193"/>
      <c r="G635" s="193"/>
    </row>
    <row r="636" spans="2:7" x14ac:dyDescent="0.25">
      <c r="B636" s="110">
        <v>42235</v>
      </c>
      <c r="C636" s="193">
        <v>725</v>
      </c>
      <c r="D636" s="193"/>
      <c r="E636" s="193">
        <v>1</v>
      </c>
      <c r="F636" s="193"/>
      <c r="G636" s="193"/>
    </row>
    <row r="637" spans="2:7" x14ac:dyDescent="0.25">
      <c r="B637" s="110">
        <v>42236</v>
      </c>
      <c r="C637" s="193">
        <v>725</v>
      </c>
      <c r="D637" s="193"/>
      <c r="E637" s="193">
        <v>1</v>
      </c>
      <c r="F637" s="193"/>
      <c r="G637" s="193"/>
    </row>
    <row r="638" spans="2:7" x14ac:dyDescent="0.25">
      <c r="B638" s="110">
        <v>42237</v>
      </c>
      <c r="C638" s="193">
        <v>725</v>
      </c>
      <c r="D638" s="193"/>
      <c r="E638" s="193">
        <v>1</v>
      </c>
      <c r="F638" s="193"/>
      <c r="G638" s="193"/>
    </row>
    <row r="639" spans="2:7" x14ac:dyDescent="0.25">
      <c r="B639" s="110">
        <v>42238</v>
      </c>
      <c r="C639" s="193">
        <v>725</v>
      </c>
      <c r="D639" s="193"/>
      <c r="E639" s="193">
        <v>1</v>
      </c>
      <c r="F639" s="193"/>
      <c r="G639" s="193"/>
    </row>
    <row r="640" spans="2:7" x14ac:dyDescent="0.25">
      <c r="B640" s="110">
        <v>42239</v>
      </c>
      <c r="C640" s="193">
        <v>725</v>
      </c>
      <c r="D640" s="193"/>
      <c r="E640" s="193">
        <v>1</v>
      </c>
      <c r="F640" s="193"/>
      <c r="G640" s="193"/>
    </row>
    <row r="641" spans="2:7" x14ac:dyDescent="0.25">
      <c r="B641" s="110">
        <v>42240</v>
      </c>
      <c r="C641" s="193">
        <v>725</v>
      </c>
      <c r="D641" s="193"/>
      <c r="E641" s="193">
        <v>1</v>
      </c>
      <c r="F641" s="193"/>
      <c r="G641" s="193"/>
    </row>
    <row r="642" spans="2:7" x14ac:dyDescent="0.25">
      <c r="B642" s="110">
        <v>42241</v>
      </c>
      <c r="C642" s="193">
        <v>725</v>
      </c>
      <c r="D642" s="193"/>
      <c r="E642" s="193">
        <v>1</v>
      </c>
      <c r="F642" s="193"/>
      <c r="G642" s="193"/>
    </row>
    <row r="643" spans="2:7" x14ac:dyDescent="0.25">
      <c r="B643" s="110">
        <v>42242</v>
      </c>
      <c r="C643" s="193">
        <v>725</v>
      </c>
      <c r="D643" s="193"/>
      <c r="E643" s="193">
        <v>1</v>
      </c>
      <c r="F643" s="193"/>
      <c r="G643" s="193"/>
    </row>
    <row r="644" spans="2:7" x14ac:dyDescent="0.25">
      <c r="B644" s="110">
        <v>42243</v>
      </c>
      <c r="C644" s="193">
        <v>725</v>
      </c>
      <c r="D644" s="193"/>
      <c r="E644" s="193">
        <v>1</v>
      </c>
      <c r="F644" s="193"/>
      <c r="G644" s="193"/>
    </row>
    <row r="645" spans="2:7" x14ac:dyDescent="0.25">
      <c r="B645" s="110">
        <v>42244</v>
      </c>
      <c r="C645" s="193">
        <v>725</v>
      </c>
      <c r="D645" s="193"/>
      <c r="E645" s="193">
        <v>1</v>
      </c>
      <c r="F645" s="193"/>
      <c r="G645" s="193"/>
    </row>
    <row r="646" spans="2:7" x14ac:dyDescent="0.25">
      <c r="B646" s="110">
        <v>42245</v>
      </c>
      <c r="C646" s="193">
        <v>725</v>
      </c>
      <c r="D646" s="193"/>
      <c r="E646" s="193">
        <v>1</v>
      </c>
      <c r="F646" s="193"/>
      <c r="G646" s="193"/>
    </row>
    <row r="647" spans="2:7" x14ac:dyDescent="0.25">
      <c r="B647" s="110">
        <v>42246</v>
      </c>
      <c r="C647" s="193">
        <v>725</v>
      </c>
      <c r="D647" s="193"/>
      <c r="E647" s="193">
        <v>1</v>
      </c>
      <c r="F647" s="193"/>
      <c r="G647" s="193"/>
    </row>
    <row r="648" spans="2:7" x14ac:dyDescent="0.25">
      <c r="B648" s="110">
        <v>42247</v>
      </c>
      <c r="C648" s="193">
        <v>725</v>
      </c>
      <c r="D648" s="193"/>
      <c r="E648" s="193">
        <v>1</v>
      </c>
      <c r="F648" s="193"/>
      <c r="G648" s="193"/>
    </row>
    <row r="649" spans="2:7" x14ac:dyDescent="0.25">
      <c r="B649" s="110">
        <v>42248</v>
      </c>
      <c r="C649" s="193">
        <v>725</v>
      </c>
      <c r="D649" s="193">
        <v>200</v>
      </c>
      <c r="E649" s="193">
        <v>1</v>
      </c>
      <c r="F649" s="193"/>
      <c r="G649" s="193"/>
    </row>
    <row r="650" spans="2:7" x14ac:dyDescent="0.25">
      <c r="B650" s="110">
        <v>42249</v>
      </c>
      <c r="C650" s="193">
        <v>725</v>
      </c>
      <c r="D650" s="193"/>
      <c r="E650" s="193">
        <v>1</v>
      </c>
      <c r="F650" s="193"/>
      <c r="G650" s="193"/>
    </row>
    <row r="651" spans="2:7" x14ac:dyDescent="0.25">
      <c r="B651" s="110">
        <v>42250</v>
      </c>
      <c r="C651" s="193">
        <v>725</v>
      </c>
      <c r="D651" s="193"/>
      <c r="E651" s="193">
        <v>1</v>
      </c>
      <c r="F651" s="193"/>
      <c r="G651" s="193"/>
    </row>
    <row r="652" spans="2:7" x14ac:dyDescent="0.25">
      <c r="B652" s="110">
        <v>42251</v>
      </c>
      <c r="C652" s="193">
        <v>725</v>
      </c>
      <c r="D652" s="193"/>
      <c r="E652" s="193">
        <v>1</v>
      </c>
      <c r="F652" s="193"/>
      <c r="G652" s="193"/>
    </row>
    <row r="653" spans="2:7" x14ac:dyDescent="0.25">
      <c r="B653" s="110">
        <v>42252</v>
      </c>
      <c r="C653" s="193">
        <v>725</v>
      </c>
      <c r="D653" s="193"/>
      <c r="E653" s="193">
        <v>1</v>
      </c>
      <c r="F653" s="193"/>
      <c r="G653" s="193"/>
    </row>
    <row r="654" spans="2:7" x14ac:dyDescent="0.25">
      <c r="B654" s="110">
        <v>42253</v>
      </c>
      <c r="C654" s="193">
        <v>725</v>
      </c>
      <c r="D654" s="193"/>
      <c r="E654" s="193">
        <v>1</v>
      </c>
      <c r="F654" s="193"/>
      <c r="G654" s="193"/>
    </row>
    <row r="655" spans="2:7" x14ac:dyDescent="0.25">
      <c r="B655" s="110">
        <v>42254</v>
      </c>
      <c r="C655" s="193">
        <v>725</v>
      </c>
      <c r="D655" s="193"/>
      <c r="E655" s="193">
        <v>1</v>
      </c>
      <c r="F655" s="193"/>
      <c r="G655" s="193"/>
    </row>
    <row r="656" spans="2:7" x14ac:dyDescent="0.25">
      <c r="B656" s="110">
        <v>42255</v>
      </c>
      <c r="C656" s="193">
        <v>725</v>
      </c>
      <c r="D656" s="193"/>
      <c r="E656" s="193">
        <v>1</v>
      </c>
      <c r="F656" s="193"/>
      <c r="G656" s="193"/>
    </row>
    <row r="657" spans="2:7" x14ac:dyDescent="0.25">
      <c r="B657" s="110">
        <v>42256</v>
      </c>
      <c r="C657" s="193">
        <v>725</v>
      </c>
      <c r="D657" s="193"/>
      <c r="E657" s="193">
        <v>1</v>
      </c>
      <c r="F657" s="193"/>
      <c r="G657" s="193"/>
    </row>
    <row r="658" spans="2:7" x14ac:dyDescent="0.25">
      <c r="B658" s="110">
        <v>42257</v>
      </c>
      <c r="C658" s="193">
        <v>725</v>
      </c>
      <c r="D658" s="193"/>
      <c r="E658" s="193">
        <v>1</v>
      </c>
      <c r="F658" s="193"/>
      <c r="G658" s="193"/>
    </row>
    <row r="659" spans="2:7" x14ac:dyDescent="0.25">
      <c r="B659" s="110">
        <v>42258</v>
      </c>
      <c r="C659" s="193">
        <v>725</v>
      </c>
      <c r="D659" s="193"/>
      <c r="E659" s="193">
        <v>1</v>
      </c>
      <c r="F659" s="193"/>
      <c r="G659" s="193"/>
    </row>
    <row r="660" spans="2:7" x14ac:dyDescent="0.25">
      <c r="B660" s="110">
        <v>42259</v>
      </c>
      <c r="C660" s="193">
        <v>725</v>
      </c>
      <c r="D660" s="193"/>
      <c r="E660" s="193">
        <v>1</v>
      </c>
      <c r="F660" s="193"/>
      <c r="G660" s="193"/>
    </row>
    <row r="661" spans="2:7" x14ac:dyDescent="0.25">
      <c r="B661" s="110">
        <v>42260</v>
      </c>
      <c r="C661" s="193">
        <v>725</v>
      </c>
      <c r="D661" s="193"/>
      <c r="E661" s="193">
        <v>1</v>
      </c>
      <c r="F661" s="193"/>
      <c r="G661" s="193"/>
    </row>
    <row r="662" spans="2:7" x14ac:dyDescent="0.25">
      <c r="B662" s="110">
        <v>42261</v>
      </c>
      <c r="C662" s="193">
        <v>725</v>
      </c>
      <c r="D662" s="193"/>
      <c r="E662" s="193">
        <v>1</v>
      </c>
      <c r="F662" s="193"/>
      <c r="G662" s="193"/>
    </row>
    <row r="663" spans="2:7" x14ac:dyDescent="0.25">
      <c r="B663" s="110">
        <v>42262</v>
      </c>
      <c r="C663" s="193">
        <v>725</v>
      </c>
      <c r="D663" s="193"/>
      <c r="E663" s="193">
        <v>1</v>
      </c>
      <c r="F663" s="193"/>
      <c r="G663" s="193"/>
    </row>
    <row r="664" spans="2:7" x14ac:dyDescent="0.25">
      <c r="B664" s="110">
        <v>42263</v>
      </c>
      <c r="C664" s="193">
        <v>725</v>
      </c>
      <c r="D664" s="193"/>
      <c r="E664" s="193">
        <v>1</v>
      </c>
      <c r="F664" s="193"/>
      <c r="G664" s="193"/>
    </row>
    <row r="665" spans="2:7" x14ac:dyDescent="0.25">
      <c r="B665" s="110">
        <v>42264</v>
      </c>
      <c r="C665" s="193">
        <v>725</v>
      </c>
      <c r="D665" s="193"/>
      <c r="E665" s="193">
        <v>1</v>
      </c>
      <c r="F665" s="193"/>
      <c r="G665" s="193"/>
    </row>
    <row r="666" spans="2:7" x14ac:dyDescent="0.25">
      <c r="B666" s="110">
        <v>42265</v>
      </c>
      <c r="C666" s="193">
        <v>725</v>
      </c>
      <c r="D666" s="193"/>
      <c r="E666" s="193">
        <v>1</v>
      </c>
      <c r="F666" s="193"/>
      <c r="G666" s="193"/>
    </row>
    <row r="667" spans="2:7" x14ac:dyDescent="0.25">
      <c r="B667" s="110">
        <v>42266</v>
      </c>
      <c r="C667" s="193">
        <v>725</v>
      </c>
      <c r="D667" s="193"/>
      <c r="E667" s="193">
        <v>1</v>
      </c>
      <c r="F667" s="193"/>
      <c r="G667" s="193"/>
    </row>
    <row r="668" spans="2:7" x14ac:dyDescent="0.25">
      <c r="B668" s="110">
        <v>42267</v>
      </c>
      <c r="C668" s="193">
        <v>725</v>
      </c>
      <c r="D668" s="193"/>
      <c r="E668" s="193">
        <v>1</v>
      </c>
      <c r="F668" s="193"/>
      <c r="G668" s="193"/>
    </row>
    <row r="669" spans="2:7" x14ac:dyDescent="0.25">
      <c r="B669" s="110">
        <v>42268</v>
      </c>
      <c r="C669" s="193">
        <v>725</v>
      </c>
      <c r="D669" s="193"/>
      <c r="E669" s="193">
        <v>1</v>
      </c>
      <c r="F669" s="193"/>
      <c r="G669" s="193"/>
    </row>
    <row r="670" spans="2:7" x14ac:dyDescent="0.25">
      <c r="B670" s="110">
        <v>42269</v>
      </c>
      <c r="C670" s="193">
        <v>725</v>
      </c>
      <c r="D670" s="193"/>
      <c r="E670" s="193">
        <v>1</v>
      </c>
      <c r="F670" s="193"/>
      <c r="G670" s="193"/>
    </row>
    <row r="671" spans="2:7" x14ac:dyDescent="0.25">
      <c r="B671" s="110">
        <v>42270</v>
      </c>
      <c r="C671" s="193">
        <v>725</v>
      </c>
      <c r="D671" s="193"/>
      <c r="E671" s="193">
        <v>1</v>
      </c>
      <c r="F671" s="193"/>
      <c r="G671" s="193"/>
    </row>
    <row r="672" spans="2:7" x14ac:dyDescent="0.25">
      <c r="B672" s="110">
        <v>42271</v>
      </c>
      <c r="C672" s="193">
        <v>725</v>
      </c>
      <c r="D672" s="193"/>
      <c r="E672" s="193">
        <v>1</v>
      </c>
      <c r="F672" s="193"/>
      <c r="G672" s="193"/>
    </row>
    <row r="673" spans="2:7" x14ac:dyDescent="0.25">
      <c r="B673" s="110">
        <v>42272</v>
      </c>
      <c r="C673" s="193">
        <v>725</v>
      </c>
      <c r="D673" s="193"/>
      <c r="E673" s="193">
        <v>1</v>
      </c>
      <c r="F673" s="193"/>
      <c r="G673" s="193"/>
    </row>
    <row r="674" spans="2:7" x14ac:dyDescent="0.25">
      <c r="B674" s="110">
        <v>42273</v>
      </c>
      <c r="C674" s="193">
        <v>725</v>
      </c>
      <c r="D674" s="193"/>
      <c r="E674" s="193">
        <v>1</v>
      </c>
      <c r="F674" s="193"/>
      <c r="G674" s="193"/>
    </row>
    <row r="675" spans="2:7" x14ac:dyDescent="0.25">
      <c r="B675" s="110">
        <v>42274</v>
      </c>
      <c r="C675" s="193">
        <v>725</v>
      </c>
      <c r="D675" s="193"/>
      <c r="E675" s="193">
        <v>1</v>
      </c>
      <c r="F675" s="193"/>
      <c r="G675" s="193"/>
    </row>
    <row r="676" spans="2:7" x14ac:dyDescent="0.25">
      <c r="B676" s="110">
        <v>42275</v>
      </c>
      <c r="C676" s="193">
        <v>725</v>
      </c>
      <c r="D676" s="193"/>
      <c r="E676" s="193">
        <v>1</v>
      </c>
      <c r="F676" s="193"/>
      <c r="G676" s="193"/>
    </row>
    <row r="677" spans="2:7" x14ac:dyDescent="0.25">
      <c r="B677" s="110">
        <v>42276</v>
      </c>
      <c r="C677" s="193">
        <v>675</v>
      </c>
      <c r="D677" s="193"/>
      <c r="E677" s="193">
        <v>1</v>
      </c>
      <c r="F677" s="193"/>
      <c r="G677" s="193"/>
    </row>
    <row r="678" spans="2:7" x14ac:dyDescent="0.25">
      <c r="B678" s="110">
        <v>42277</v>
      </c>
      <c r="C678" s="193">
        <v>675</v>
      </c>
      <c r="D678" s="193"/>
      <c r="E678" s="193">
        <v>1</v>
      </c>
      <c r="F678" s="193"/>
      <c r="G678" s="193"/>
    </row>
    <row r="679" spans="2:7" x14ac:dyDescent="0.25">
      <c r="B679" s="110">
        <v>42278</v>
      </c>
      <c r="C679" s="193">
        <v>675</v>
      </c>
      <c r="D679" s="193"/>
      <c r="E679" s="193">
        <v>1</v>
      </c>
      <c r="F679" s="193"/>
      <c r="G679" s="193"/>
    </row>
    <row r="680" spans="2:7" x14ac:dyDescent="0.25">
      <c r="B680" s="110">
        <v>42279</v>
      </c>
      <c r="C680" s="193">
        <v>675</v>
      </c>
      <c r="D680" s="193"/>
      <c r="E680" s="193">
        <v>1</v>
      </c>
      <c r="F680" s="193"/>
      <c r="G680" s="193"/>
    </row>
    <row r="681" spans="2:7" x14ac:dyDescent="0.25">
      <c r="B681" s="110">
        <v>42280</v>
      </c>
      <c r="C681" s="193">
        <v>675</v>
      </c>
      <c r="D681" s="193"/>
      <c r="E681" s="193">
        <v>1</v>
      </c>
      <c r="F681" s="193"/>
      <c r="G681" s="193"/>
    </row>
    <row r="682" spans="2:7" x14ac:dyDescent="0.25">
      <c r="B682" s="110">
        <v>42281</v>
      </c>
      <c r="C682" s="193">
        <v>675</v>
      </c>
      <c r="D682" s="193"/>
      <c r="E682" s="193">
        <v>1</v>
      </c>
      <c r="F682" s="193"/>
      <c r="G682" s="193"/>
    </row>
    <row r="683" spans="2:7" x14ac:dyDescent="0.25">
      <c r="B683" s="110">
        <v>42282</v>
      </c>
      <c r="C683" s="193">
        <v>675</v>
      </c>
      <c r="D683" s="193"/>
      <c r="E683" s="193">
        <v>1</v>
      </c>
      <c r="F683" s="193"/>
      <c r="G683" s="193"/>
    </row>
    <row r="684" spans="2:7" x14ac:dyDescent="0.25">
      <c r="B684" s="110">
        <v>42283</v>
      </c>
      <c r="C684" s="193">
        <v>675</v>
      </c>
      <c r="D684" s="193">
        <v>200</v>
      </c>
      <c r="E684" s="193">
        <v>1</v>
      </c>
      <c r="F684" s="193"/>
      <c r="G684" s="193"/>
    </row>
    <row r="685" spans="2:7" x14ac:dyDescent="0.25">
      <c r="B685" s="110">
        <v>42284</v>
      </c>
      <c r="C685" s="193">
        <v>675</v>
      </c>
      <c r="D685" s="193"/>
      <c r="E685" s="193">
        <v>1</v>
      </c>
      <c r="F685" s="193"/>
      <c r="G685" s="193"/>
    </row>
    <row r="686" spans="2:7" x14ac:dyDescent="0.25">
      <c r="B686" s="110">
        <v>42285</v>
      </c>
      <c r="C686" s="193">
        <v>675</v>
      </c>
      <c r="D686" s="193"/>
      <c r="E686" s="193">
        <v>1</v>
      </c>
      <c r="F686" s="193"/>
      <c r="G686" s="193"/>
    </row>
    <row r="687" spans="2:7" x14ac:dyDescent="0.25">
      <c r="B687" s="110">
        <v>42286</v>
      </c>
      <c r="C687" s="193">
        <v>675</v>
      </c>
      <c r="D687" s="193"/>
      <c r="E687" s="193">
        <v>1</v>
      </c>
      <c r="F687" s="193"/>
      <c r="G687" s="193"/>
    </row>
    <row r="688" spans="2:7" x14ac:dyDescent="0.25">
      <c r="B688" s="110">
        <v>42287</v>
      </c>
      <c r="C688" s="193">
        <v>675</v>
      </c>
      <c r="D688" s="193"/>
      <c r="E688" s="193">
        <v>1</v>
      </c>
      <c r="F688" s="193"/>
      <c r="G688" s="193"/>
    </row>
    <row r="689" spans="2:7" x14ac:dyDescent="0.25">
      <c r="B689" s="110">
        <v>42288</v>
      </c>
      <c r="C689" s="193">
        <v>675</v>
      </c>
      <c r="D689" s="193"/>
      <c r="E689" s="193">
        <v>1</v>
      </c>
      <c r="F689" s="193"/>
      <c r="G689" s="193"/>
    </row>
    <row r="690" spans="2:7" x14ac:dyDescent="0.25">
      <c r="B690" s="110">
        <v>42289</v>
      </c>
      <c r="C690" s="193">
        <v>675</v>
      </c>
      <c r="D690" s="193"/>
      <c r="E690" s="193">
        <v>1</v>
      </c>
      <c r="F690" s="193"/>
      <c r="G690" s="193"/>
    </row>
    <row r="691" spans="2:7" x14ac:dyDescent="0.25">
      <c r="B691" s="110">
        <v>42290</v>
      </c>
      <c r="C691" s="193">
        <v>675</v>
      </c>
      <c r="D691" s="193"/>
      <c r="E691" s="193">
        <v>1</v>
      </c>
      <c r="F691" s="193"/>
      <c r="G691" s="193"/>
    </row>
    <row r="692" spans="2:7" x14ac:dyDescent="0.25">
      <c r="B692" s="110">
        <v>42291</v>
      </c>
      <c r="C692" s="193">
        <v>675</v>
      </c>
      <c r="D692" s="193"/>
      <c r="E692" s="193">
        <v>1</v>
      </c>
      <c r="F692" s="193"/>
      <c r="G692" s="193"/>
    </row>
    <row r="693" spans="2:7" x14ac:dyDescent="0.25">
      <c r="B693" s="110">
        <v>42292</v>
      </c>
      <c r="C693" s="193">
        <v>675</v>
      </c>
      <c r="D693" s="193"/>
      <c r="E693" s="193">
        <v>1</v>
      </c>
      <c r="F693" s="193"/>
      <c r="G693" s="193"/>
    </row>
    <row r="694" spans="2:7" x14ac:dyDescent="0.25">
      <c r="B694" s="110">
        <v>42293</v>
      </c>
      <c r="C694" s="193">
        <v>675</v>
      </c>
      <c r="D694" s="193"/>
      <c r="E694" s="193">
        <v>1</v>
      </c>
      <c r="F694" s="193"/>
      <c r="G694" s="193"/>
    </row>
    <row r="695" spans="2:7" x14ac:dyDescent="0.25">
      <c r="B695" s="110">
        <v>42294</v>
      </c>
      <c r="C695" s="193">
        <v>675</v>
      </c>
      <c r="D695" s="193"/>
      <c r="E695" s="193">
        <v>1</v>
      </c>
      <c r="F695" s="193"/>
      <c r="G695" s="193"/>
    </row>
    <row r="696" spans="2:7" x14ac:dyDescent="0.25">
      <c r="B696" s="110">
        <v>42295</v>
      </c>
      <c r="C696" s="193">
        <v>675</v>
      </c>
      <c r="D696" s="193"/>
      <c r="E696" s="193">
        <v>1</v>
      </c>
      <c r="F696" s="193"/>
      <c r="G696" s="193"/>
    </row>
    <row r="697" spans="2:7" x14ac:dyDescent="0.25">
      <c r="B697" s="110">
        <v>42296</v>
      </c>
      <c r="C697" s="193">
        <v>675</v>
      </c>
      <c r="D697" s="193"/>
      <c r="E697" s="193">
        <v>1</v>
      </c>
      <c r="F697" s="193"/>
      <c r="G697" s="193"/>
    </row>
    <row r="698" spans="2:7" x14ac:dyDescent="0.25">
      <c r="B698" s="110">
        <v>42297</v>
      </c>
      <c r="C698" s="193">
        <v>675</v>
      </c>
      <c r="D698" s="193"/>
      <c r="E698" s="193">
        <v>1</v>
      </c>
      <c r="F698" s="193"/>
      <c r="G698" s="193"/>
    </row>
    <row r="699" spans="2:7" x14ac:dyDescent="0.25">
      <c r="B699" s="110">
        <v>42298</v>
      </c>
      <c r="C699" s="193">
        <v>675</v>
      </c>
      <c r="D699" s="193"/>
      <c r="E699" s="193">
        <v>1</v>
      </c>
      <c r="F699" s="193"/>
      <c r="G699" s="193"/>
    </row>
    <row r="700" spans="2:7" x14ac:dyDescent="0.25">
      <c r="B700" s="110">
        <v>42299</v>
      </c>
      <c r="C700" s="193">
        <v>675</v>
      </c>
      <c r="D700" s="193"/>
      <c r="E700" s="193">
        <v>1</v>
      </c>
      <c r="F700" s="193"/>
      <c r="G700" s="193"/>
    </row>
    <row r="701" spans="2:7" x14ac:dyDescent="0.25">
      <c r="B701" s="110">
        <v>42300</v>
      </c>
      <c r="C701" s="193">
        <v>675</v>
      </c>
      <c r="D701" s="193"/>
      <c r="E701" s="193">
        <v>1</v>
      </c>
      <c r="F701" s="193"/>
      <c r="G701" s="193"/>
    </row>
    <row r="702" spans="2:7" x14ac:dyDescent="0.25">
      <c r="B702" s="110">
        <v>42301</v>
      </c>
      <c r="C702" s="193">
        <v>675</v>
      </c>
      <c r="D702" s="193"/>
      <c r="E702" s="193">
        <v>1</v>
      </c>
      <c r="F702" s="193"/>
      <c r="G702" s="193"/>
    </row>
    <row r="703" spans="2:7" x14ac:dyDescent="0.25">
      <c r="B703" s="110">
        <v>42302</v>
      </c>
      <c r="C703" s="193">
        <v>675</v>
      </c>
      <c r="D703" s="193"/>
      <c r="E703" s="193">
        <v>1</v>
      </c>
      <c r="F703" s="193"/>
      <c r="G703" s="193"/>
    </row>
    <row r="704" spans="2:7" x14ac:dyDescent="0.25">
      <c r="B704" s="110">
        <v>42303</v>
      </c>
      <c r="C704" s="193">
        <v>675</v>
      </c>
      <c r="D704" s="193"/>
      <c r="E704" s="193">
        <v>1</v>
      </c>
      <c r="F704" s="193"/>
      <c r="G704" s="193"/>
    </row>
    <row r="705" spans="2:7" x14ac:dyDescent="0.25">
      <c r="B705" s="110">
        <v>42304</v>
      </c>
      <c r="C705" s="193">
        <v>675</v>
      </c>
      <c r="D705" s="193"/>
      <c r="E705" s="193">
        <v>1</v>
      </c>
      <c r="F705" s="193"/>
      <c r="G705" s="193"/>
    </row>
    <row r="706" spans="2:7" x14ac:dyDescent="0.25">
      <c r="B706" s="110">
        <v>42305</v>
      </c>
      <c r="C706" s="193">
        <v>675</v>
      </c>
      <c r="D706" s="193"/>
      <c r="E706" s="193">
        <v>1</v>
      </c>
      <c r="F706" s="193"/>
      <c r="G706" s="193"/>
    </row>
    <row r="707" spans="2:7" x14ac:dyDescent="0.25">
      <c r="B707" s="110">
        <v>42306</v>
      </c>
      <c r="C707" s="193">
        <v>675</v>
      </c>
      <c r="D707" s="193"/>
      <c r="E707" s="193">
        <v>1</v>
      </c>
      <c r="F707" s="193"/>
      <c r="G707" s="193"/>
    </row>
    <row r="708" spans="2:7" x14ac:dyDescent="0.25">
      <c r="B708" s="110">
        <v>42307</v>
      </c>
      <c r="C708" s="193">
        <v>675</v>
      </c>
      <c r="D708" s="193"/>
      <c r="E708" s="193">
        <v>1</v>
      </c>
      <c r="F708" s="193"/>
      <c r="G708" s="193"/>
    </row>
    <row r="709" spans="2:7" x14ac:dyDescent="0.25">
      <c r="B709" s="110">
        <v>42308</v>
      </c>
      <c r="C709" s="193">
        <v>675</v>
      </c>
      <c r="D709" s="193"/>
      <c r="E709" s="193">
        <v>1</v>
      </c>
      <c r="F709" s="193"/>
      <c r="G709" s="193"/>
    </row>
    <row r="710" spans="2:7" x14ac:dyDescent="0.25">
      <c r="B710" s="110">
        <v>42309</v>
      </c>
      <c r="C710" s="193">
        <v>675</v>
      </c>
      <c r="D710" s="193"/>
      <c r="E710" s="193">
        <v>1</v>
      </c>
      <c r="F710" s="193"/>
      <c r="G710" s="193"/>
    </row>
    <row r="711" spans="2:7" x14ac:dyDescent="0.25">
      <c r="B711" s="110">
        <v>42310</v>
      </c>
      <c r="C711" s="193">
        <v>675</v>
      </c>
      <c r="D711" s="193"/>
      <c r="E711" s="193">
        <v>1</v>
      </c>
      <c r="F711" s="193"/>
      <c r="G711" s="193"/>
    </row>
    <row r="712" spans="2:7" x14ac:dyDescent="0.25">
      <c r="B712" s="110">
        <v>42311</v>
      </c>
      <c r="C712" s="193">
        <v>675</v>
      </c>
      <c r="D712" s="193">
        <v>200</v>
      </c>
      <c r="E712" s="193">
        <v>1</v>
      </c>
      <c r="F712" s="193"/>
      <c r="G712" s="193"/>
    </row>
    <row r="713" spans="2:7" x14ac:dyDescent="0.25">
      <c r="B713" s="110">
        <v>42312</v>
      </c>
      <c r="C713" s="193">
        <v>675</v>
      </c>
      <c r="D713" s="193"/>
      <c r="E713" s="193">
        <v>1</v>
      </c>
      <c r="F713" s="193"/>
      <c r="G713" s="193"/>
    </row>
    <row r="714" spans="2:7" x14ac:dyDescent="0.25">
      <c r="B714" s="110">
        <v>42313</v>
      </c>
      <c r="C714" s="193">
        <v>675</v>
      </c>
      <c r="D714" s="193"/>
      <c r="E714" s="193">
        <v>1</v>
      </c>
      <c r="F714" s="193"/>
      <c r="G714" s="193"/>
    </row>
    <row r="715" spans="2:7" x14ac:dyDescent="0.25">
      <c r="B715" s="110">
        <v>42314</v>
      </c>
      <c r="C715" s="193">
        <v>675</v>
      </c>
      <c r="D715" s="193"/>
      <c r="E715" s="193">
        <v>1</v>
      </c>
      <c r="F715" s="193"/>
      <c r="G715" s="193"/>
    </row>
    <row r="716" spans="2:7" x14ac:dyDescent="0.25">
      <c r="B716" s="110">
        <v>42315</v>
      </c>
      <c r="C716" s="193">
        <v>675</v>
      </c>
      <c r="D716" s="193"/>
      <c r="E716" s="193">
        <v>1</v>
      </c>
      <c r="F716" s="193"/>
      <c r="G716" s="193"/>
    </row>
    <row r="717" spans="2:7" x14ac:dyDescent="0.25">
      <c r="B717" s="110">
        <v>42316</v>
      </c>
      <c r="C717" s="193">
        <v>675</v>
      </c>
      <c r="D717" s="193"/>
      <c r="E717" s="193">
        <v>1</v>
      </c>
      <c r="F717" s="193"/>
      <c r="G717" s="193"/>
    </row>
    <row r="718" spans="2:7" x14ac:dyDescent="0.25">
      <c r="B718" s="110">
        <v>42317</v>
      </c>
      <c r="C718" s="193">
        <v>675</v>
      </c>
      <c r="D718" s="193"/>
      <c r="E718" s="193">
        <v>1</v>
      </c>
      <c r="F718" s="193"/>
      <c r="G718" s="193"/>
    </row>
    <row r="719" spans="2:7" x14ac:dyDescent="0.25">
      <c r="B719" s="110">
        <v>42318</v>
      </c>
      <c r="C719" s="193">
        <v>675</v>
      </c>
      <c r="D719" s="193"/>
      <c r="E719" s="193">
        <v>1</v>
      </c>
      <c r="F719" s="193"/>
      <c r="G719" s="193"/>
    </row>
    <row r="720" spans="2:7" x14ac:dyDescent="0.25">
      <c r="B720" s="110">
        <v>42319</v>
      </c>
      <c r="C720" s="193">
        <v>675</v>
      </c>
      <c r="D720" s="193"/>
      <c r="E720" s="193">
        <v>1</v>
      </c>
      <c r="F720" s="193"/>
      <c r="G720" s="193"/>
    </row>
    <row r="721" spans="2:7" x14ac:dyDescent="0.25">
      <c r="B721" s="110">
        <v>42320</v>
      </c>
      <c r="C721" s="193">
        <v>675</v>
      </c>
      <c r="D721" s="193"/>
      <c r="E721" s="193">
        <v>1</v>
      </c>
      <c r="F721" s="193"/>
      <c r="G721" s="193"/>
    </row>
    <row r="722" spans="2:7" x14ac:dyDescent="0.25">
      <c r="B722" s="110">
        <v>42321</v>
      </c>
      <c r="C722" s="193">
        <v>675</v>
      </c>
      <c r="D722" s="193"/>
      <c r="E722" s="193">
        <v>1</v>
      </c>
      <c r="F722" s="193"/>
      <c r="G722" s="193"/>
    </row>
    <row r="723" spans="2:7" x14ac:dyDescent="0.25">
      <c r="B723" s="110">
        <v>42322</v>
      </c>
      <c r="C723" s="193">
        <v>675</v>
      </c>
      <c r="D723" s="193"/>
      <c r="E723" s="193">
        <v>1</v>
      </c>
      <c r="F723" s="193"/>
      <c r="G723" s="193"/>
    </row>
    <row r="724" spans="2:7" x14ac:dyDescent="0.25">
      <c r="B724" s="110">
        <v>42323</v>
      </c>
      <c r="C724" s="193">
        <v>675</v>
      </c>
      <c r="D724" s="193"/>
      <c r="E724" s="193">
        <v>1</v>
      </c>
      <c r="F724" s="193"/>
      <c r="G724" s="193"/>
    </row>
    <row r="725" spans="2:7" x14ac:dyDescent="0.25">
      <c r="B725" s="110">
        <v>42324</v>
      </c>
      <c r="C725" s="193">
        <v>675</v>
      </c>
      <c r="D725" s="193"/>
      <c r="E725" s="193">
        <v>1</v>
      </c>
      <c r="F725" s="193"/>
      <c r="G725" s="193"/>
    </row>
    <row r="726" spans="2:7" x14ac:dyDescent="0.25">
      <c r="B726" s="110">
        <v>42325</v>
      </c>
      <c r="C726" s="193">
        <v>675</v>
      </c>
      <c r="D726" s="193"/>
      <c r="E726" s="193">
        <v>1</v>
      </c>
      <c r="F726" s="193"/>
      <c r="G726" s="193"/>
    </row>
    <row r="727" spans="2:7" x14ac:dyDescent="0.25">
      <c r="B727" s="110">
        <v>42326</v>
      </c>
      <c r="C727" s="193">
        <v>675</v>
      </c>
      <c r="D727" s="193"/>
      <c r="E727" s="193">
        <v>1</v>
      </c>
      <c r="F727" s="193"/>
      <c r="G727" s="193"/>
    </row>
    <row r="728" spans="2:7" x14ac:dyDescent="0.25">
      <c r="B728" s="110">
        <v>42327</v>
      </c>
      <c r="C728" s="193">
        <v>675</v>
      </c>
      <c r="D728" s="193"/>
      <c r="E728" s="193">
        <v>1</v>
      </c>
      <c r="F728" s="193"/>
      <c r="G728" s="193"/>
    </row>
    <row r="729" spans="2:7" x14ac:dyDescent="0.25">
      <c r="B729" s="110">
        <v>42328</v>
      </c>
      <c r="C729" s="193">
        <v>675</v>
      </c>
      <c r="D729" s="193"/>
      <c r="E729" s="193">
        <v>1</v>
      </c>
      <c r="F729" s="193"/>
      <c r="G729" s="193"/>
    </row>
    <row r="730" spans="2:7" x14ac:dyDescent="0.25">
      <c r="B730" s="110">
        <v>42329</v>
      </c>
      <c r="C730" s="193">
        <v>675</v>
      </c>
      <c r="D730" s="193"/>
      <c r="E730" s="193">
        <v>1</v>
      </c>
      <c r="F730" s="193"/>
      <c r="G730" s="193"/>
    </row>
    <row r="731" spans="2:7" x14ac:dyDescent="0.25">
      <c r="B731" s="110">
        <v>42330</v>
      </c>
      <c r="C731" s="193">
        <v>675</v>
      </c>
      <c r="D731" s="193"/>
      <c r="E731" s="193">
        <v>1</v>
      </c>
      <c r="F731" s="193"/>
      <c r="G731" s="193"/>
    </row>
    <row r="732" spans="2:7" x14ac:dyDescent="0.25">
      <c r="B732" s="110">
        <v>42331</v>
      </c>
      <c r="C732" s="193">
        <v>675</v>
      </c>
      <c r="D732" s="193"/>
      <c r="E732" s="193">
        <v>1</v>
      </c>
      <c r="F732" s="193"/>
      <c r="G732" s="193"/>
    </row>
    <row r="733" spans="2:7" x14ac:dyDescent="0.25">
      <c r="B733" s="110">
        <v>42332</v>
      </c>
      <c r="C733" s="193">
        <v>675</v>
      </c>
      <c r="D733" s="193"/>
      <c r="E733" s="193">
        <v>1</v>
      </c>
      <c r="F733" s="193"/>
      <c r="G733" s="193"/>
    </row>
    <row r="734" spans="2:7" x14ac:dyDescent="0.25">
      <c r="B734" s="110">
        <v>42333</v>
      </c>
      <c r="C734" s="193">
        <v>675</v>
      </c>
      <c r="D734" s="193"/>
      <c r="E734" s="193">
        <v>1</v>
      </c>
      <c r="F734" s="193"/>
      <c r="G734" s="193"/>
    </row>
    <row r="735" spans="2:7" x14ac:dyDescent="0.25">
      <c r="B735" s="110">
        <v>42334</v>
      </c>
      <c r="C735" s="193">
        <v>675</v>
      </c>
      <c r="D735" s="193"/>
      <c r="E735" s="193">
        <v>1</v>
      </c>
      <c r="F735" s="193"/>
      <c r="G735" s="193"/>
    </row>
    <row r="736" spans="2:7" x14ac:dyDescent="0.25">
      <c r="B736" s="110">
        <v>42335</v>
      </c>
      <c r="C736" s="193">
        <v>675</v>
      </c>
      <c r="D736" s="193"/>
      <c r="E736" s="193">
        <v>1</v>
      </c>
      <c r="F736" s="193"/>
      <c r="G736" s="193"/>
    </row>
    <row r="737" spans="2:7" x14ac:dyDescent="0.25">
      <c r="B737" s="110">
        <v>42336</v>
      </c>
      <c r="C737" s="193">
        <v>675</v>
      </c>
      <c r="D737" s="193"/>
      <c r="E737" s="193">
        <v>1</v>
      </c>
      <c r="F737" s="193"/>
      <c r="G737" s="193"/>
    </row>
    <row r="738" spans="2:7" x14ac:dyDescent="0.25">
      <c r="B738" s="110">
        <v>42337</v>
      </c>
      <c r="C738" s="193">
        <v>675</v>
      </c>
      <c r="D738" s="193"/>
      <c r="E738" s="193">
        <v>1</v>
      </c>
      <c r="F738" s="193"/>
      <c r="G738" s="193"/>
    </row>
    <row r="739" spans="2:7" x14ac:dyDescent="0.25">
      <c r="B739" s="110">
        <v>42338</v>
      </c>
      <c r="C739" s="193">
        <v>675</v>
      </c>
      <c r="D739" s="193"/>
      <c r="E739" s="193">
        <v>1</v>
      </c>
      <c r="F739" s="193"/>
      <c r="G739" s="193"/>
    </row>
    <row r="740" spans="2:7" x14ac:dyDescent="0.25">
      <c r="B740" s="110">
        <v>42339</v>
      </c>
      <c r="C740" s="193">
        <v>675</v>
      </c>
      <c r="D740" s="193">
        <v>200</v>
      </c>
      <c r="E740" s="193">
        <v>1</v>
      </c>
      <c r="F740" s="193"/>
      <c r="G740" s="193"/>
    </row>
    <row r="741" spans="2:7" x14ac:dyDescent="0.25">
      <c r="B741" s="110">
        <v>42340</v>
      </c>
      <c r="C741" s="193">
        <v>675</v>
      </c>
      <c r="D741" s="193"/>
      <c r="E741" s="193">
        <v>1</v>
      </c>
      <c r="F741" s="193"/>
      <c r="G741" s="193"/>
    </row>
    <row r="742" spans="2:7" x14ac:dyDescent="0.25">
      <c r="B742" s="110">
        <v>42341</v>
      </c>
      <c r="C742" s="193">
        <v>675</v>
      </c>
      <c r="D742" s="193"/>
      <c r="E742" s="193">
        <v>1</v>
      </c>
      <c r="F742" s="193"/>
      <c r="G742" s="193"/>
    </row>
    <row r="743" spans="2:7" x14ac:dyDescent="0.25">
      <c r="B743" s="110">
        <v>42342</v>
      </c>
      <c r="C743" s="193">
        <v>675</v>
      </c>
      <c r="D743" s="193"/>
      <c r="E743" s="193">
        <v>1</v>
      </c>
      <c r="F743" s="193"/>
      <c r="G743" s="193"/>
    </row>
    <row r="744" spans="2:7" x14ac:dyDescent="0.25">
      <c r="B744" s="110">
        <v>42343</v>
      </c>
      <c r="C744" s="193">
        <v>675</v>
      </c>
      <c r="D744" s="193"/>
      <c r="E744" s="193">
        <v>1</v>
      </c>
      <c r="F744" s="193"/>
      <c r="G744" s="193"/>
    </row>
    <row r="745" spans="2:7" x14ac:dyDescent="0.25">
      <c r="B745" s="110">
        <v>42344</v>
      </c>
      <c r="C745" s="193">
        <v>675</v>
      </c>
      <c r="D745" s="193"/>
      <c r="E745" s="193">
        <v>1</v>
      </c>
      <c r="F745" s="193"/>
      <c r="G745" s="193"/>
    </row>
    <row r="746" spans="2:7" x14ac:dyDescent="0.25">
      <c r="B746" s="110">
        <v>42345</v>
      </c>
      <c r="C746" s="193">
        <v>675</v>
      </c>
      <c r="D746" s="193"/>
      <c r="E746" s="193">
        <v>1</v>
      </c>
      <c r="F746" s="193"/>
      <c r="G746" s="193"/>
    </row>
    <row r="747" spans="2:7" x14ac:dyDescent="0.25">
      <c r="B747" s="110">
        <v>42346</v>
      </c>
      <c r="C747" s="193">
        <v>675</v>
      </c>
      <c r="D747" s="193"/>
      <c r="E747" s="193">
        <v>1</v>
      </c>
      <c r="F747" s="193"/>
      <c r="G747" s="193"/>
    </row>
    <row r="748" spans="2:7" x14ac:dyDescent="0.25">
      <c r="B748" s="110">
        <v>42347</v>
      </c>
      <c r="C748" s="193">
        <v>675</v>
      </c>
      <c r="D748" s="193"/>
      <c r="E748" s="193">
        <v>1</v>
      </c>
      <c r="F748" s="193"/>
      <c r="G748" s="193"/>
    </row>
    <row r="749" spans="2:7" x14ac:dyDescent="0.25">
      <c r="B749" s="110">
        <v>42348</v>
      </c>
      <c r="C749" s="193">
        <v>675</v>
      </c>
      <c r="D749" s="193"/>
      <c r="E749" s="193">
        <v>1</v>
      </c>
      <c r="F749" s="193"/>
      <c r="G749" s="193"/>
    </row>
    <row r="750" spans="2:7" x14ac:dyDescent="0.25">
      <c r="B750" s="110">
        <v>42349</v>
      </c>
      <c r="C750" s="193">
        <v>675</v>
      </c>
      <c r="D750" s="193"/>
      <c r="E750" s="193">
        <v>1</v>
      </c>
      <c r="F750" s="193"/>
      <c r="G750" s="193"/>
    </row>
    <row r="751" spans="2:7" x14ac:dyDescent="0.25">
      <c r="B751" s="110">
        <v>42350</v>
      </c>
      <c r="C751" s="193">
        <v>675</v>
      </c>
      <c r="D751" s="193"/>
      <c r="E751" s="193">
        <v>1</v>
      </c>
      <c r="F751" s="193"/>
      <c r="G751" s="193"/>
    </row>
    <row r="752" spans="2:7" x14ac:dyDescent="0.25">
      <c r="B752" s="110">
        <v>42351</v>
      </c>
      <c r="C752" s="193">
        <v>675</v>
      </c>
      <c r="D752" s="193"/>
      <c r="E752" s="193">
        <v>1</v>
      </c>
      <c r="F752" s="193"/>
      <c r="G752" s="193"/>
    </row>
    <row r="753" spans="2:7" x14ac:dyDescent="0.25">
      <c r="B753" s="110">
        <v>42352</v>
      </c>
      <c r="C753" s="193">
        <v>675</v>
      </c>
      <c r="D753" s="193"/>
      <c r="E753" s="193">
        <v>1</v>
      </c>
      <c r="F753" s="193"/>
      <c r="G753" s="193"/>
    </row>
    <row r="754" spans="2:7" x14ac:dyDescent="0.25">
      <c r="B754" s="110">
        <v>42353</v>
      </c>
      <c r="C754" s="193">
        <v>675</v>
      </c>
      <c r="D754" s="193"/>
      <c r="E754" s="193">
        <v>1</v>
      </c>
      <c r="F754" s="193"/>
      <c r="G754" s="193"/>
    </row>
    <row r="755" spans="2:7" x14ac:dyDescent="0.25">
      <c r="B755" s="110">
        <v>42354</v>
      </c>
      <c r="C755" s="193">
        <v>675</v>
      </c>
      <c r="D755" s="193"/>
      <c r="E755" s="193">
        <v>1</v>
      </c>
      <c r="F755" s="193"/>
      <c r="G755" s="193"/>
    </row>
    <row r="756" spans="2:7" x14ac:dyDescent="0.25">
      <c r="B756" s="110">
        <v>42355</v>
      </c>
      <c r="C756" s="193">
        <v>675</v>
      </c>
      <c r="D756" s="193"/>
      <c r="E756" s="193">
        <v>1</v>
      </c>
      <c r="F756" s="193"/>
      <c r="G756" s="193"/>
    </row>
    <row r="757" spans="2:7" x14ac:dyDescent="0.25">
      <c r="B757" s="110">
        <v>42356</v>
      </c>
      <c r="C757" s="193">
        <v>675</v>
      </c>
      <c r="D757" s="193"/>
      <c r="E757" s="193">
        <v>1</v>
      </c>
      <c r="F757" s="193"/>
      <c r="G757" s="193"/>
    </row>
    <row r="758" spans="2:7" x14ac:dyDescent="0.25">
      <c r="B758" s="110">
        <v>42357</v>
      </c>
      <c r="C758" s="193">
        <v>675</v>
      </c>
      <c r="D758" s="193"/>
      <c r="E758" s="193">
        <v>1</v>
      </c>
      <c r="F758" s="193"/>
      <c r="G758" s="193"/>
    </row>
    <row r="759" spans="2:7" x14ac:dyDescent="0.25">
      <c r="B759" s="110">
        <v>42358</v>
      </c>
      <c r="C759" s="193">
        <v>675</v>
      </c>
      <c r="D759" s="193"/>
      <c r="E759" s="193">
        <v>1</v>
      </c>
      <c r="F759" s="193"/>
      <c r="G759" s="193"/>
    </row>
    <row r="760" spans="2:7" x14ac:dyDescent="0.25">
      <c r="B760" s="110">
        <v>42359</v>
      </c>
      <c r="C760" s="193">
        <v>675</v>
      </c>
      <c r="D760" s="193"/>
      <c r="E760" s="193">
        <v>1</v>
      </c>
      <c r="F760" s="193"/>
      <c r="G760" s="193"/>
    </row>
    <row r="761" spans="2:7" x14ac:dyDescent="0.25">
      <c r="B761" s="110">
        <v>42360</v>
      </c>
      <c r="C761" s="193">
        <v>675</v>
      </c>
      <c r="D761" s="193"/>
      <c r="E761" s="193">
        <v>1</v>
      </c>
      <c r="F761" s="193"/>
      <c r="G761" s="193"/>
    </row>
    <row r="762" spans="2:7" x14ac:dyDescent="0.25">
      <c r="B762" s="110">
        <v>42361</v>
      </c>
      <c r="C762" s="193">
        <v>675</v>
      </c>
      <c r="D762" s="193"/>
      <c r="E762" s="193">
        <v>1</v>
      </c>
      <c r="F762" s="193"/>
      <c r="G762" s="193"/>
    </row>
    <row r="763" spans="2:7" x14ac:dyDescent="0.25">
      <c r="B763" s="110">
        <v>42362</v>
      </c>
      <c r="C763" s="193">
        <v>675</v>
      </c>
      <c r="D763" s="193"/>
      <c r="E763" s="193">
        <v>1</v>
      </c>
      <c r="F763" s="193"/>
      <c r="G763" s="193"/>
    </row>
    <row r="764" spans="2:7" x14ac:dyDescent="0.25">
      <c r="B764" s="110">
        <v>42363</v>
      </c>
      <c r="C764" s="193">
        <v>675</v>
      </c>
      <c r="D764" s="193"/>
      <c r="E764" s="193">
        <v>1</v>
      </c>
      <c r="F764" s="193"/>
      <c r="G764" s="193"/>
    </row>
    <row r="765" spans="2:7" x14ac:dyDescent="0.25">
      <c r="B765" s="110">
        <v>42364</v>
      </c>
      <c r="C765" s="193">
        <v>675</v>
      </c>
      <c r="D765" s="193"/>
      <c r="E765" s="193">
        <v>1</v>
      </c>
      <c r="F765" s="193"/>
      <c r="G765" s="193"/>
    </row>
    <row r="766" spans="2:7" x14ac:dyDescent="0.25">
      <c r="B766" s="110">
        <v>42365</v>
      </c>
      <c r="C766" s="193">
        <v>675</v>
      </c>
      <c r="D766" s="193"/>
      <c r="E766" s="193">
        <v>1</v>
      </c>
      <c r="F766" s="193"/>
      <c r="G766" s="193"/>
    </row>
    <row r="767" spans="2:7" x14ac:dyDescent="0.25">
      <c r="B767" s="110">
        <v>42366</v>
      </c>
      <c r="C767" s="193">
        <v>675</v>
      </c>
      <c r="D767" s="193"/>
      <c r="E767" s="193">
        <v>1</v>
      </c>
      <c r="F767" s="193"/>
      <c r="G767" s="193"/>
    </row>
    <row r="768" spans="2:7" x14ac:dyDescent="0.25">
      <c r="B768" s="110">
        <v>42367</v>
      </c>
      <c r="C768" s="193">
        <v>675</v>
      </c>
      <c r="D768" s="193"/>
      <c r="E768" s="193">
        <v>1</v>
      </c>
      <c r="F768" s="193"/>
      <c r="G768" s="193"/>
    </row>
    <row r="769" spans="2:7" x14ac:dyDescent="0.25">
      <c r="B769" s="110">
        <v>42368</v>
      </c>
      <c r="C769" s="193">
        <v>675</v>
      </c>
      <c r="D769" s="193"/>
      <c r="E769" s="193">
        <v>1</v>
      </c>
      <c r="F769" s="193"/>
      <c r="G769" s="193"/>
    </row>
    <row r="770" spans="2:7" x14ac:dyDescent="0.25">
      <c r="B770" s="110">
        <v>42369</v>
      </c>
      <c r="C770" s="193">
        <v>675</v>
      </c>
      <c r="D770" s="193"/>
      <c r="E770" s="193">
        <v>1</v>
      </c>
      <c r="F770" s="193"/>
      <c r="G770" s="193"/>
    </row>
    <row r="771" spans="2:7" x14ac:dyDescent="0.25">
      <c r="B771" s="110">
        <v>42370</v>
      </c>
      <c r="C771" s="193">
        <v>675</v>
      </c>
      <c r="D771" s="193"/>
      <c r="E771" s="193">
        <v>1</v>
      </c>
      <c r="F771" s="193"/>
      <c r="G771" s="193"/>
    </row>
    <row r="772" spans="2:7" x14ac:dyDescent="0.25">
      <c r="B772" s="110">
        <v>42371</v>
      </c>
      <c r="C772" s="193">
        <v>675</v>
      </c>
      <c r="D772" s="193"/>
      <c r="E772" s="193">
        <v>1</v>
      </c>
      <c r="F772" s="193"/>
      <c r="G772" s="193"/>
    </row>
    <row r="773" spans="2:7" x14ac:dyDescent="0.25">
      <c r="B773" s="110">
        <v>42373</v>
      </c>
      <c r="C773" s="193">
        <v>675</v>
      </c>
      <c r="D773" s="193"/>
      <c r="E773" s="193">
        <v>1</v>
      </c>
      <c r="F773" s="193"/>
      <c r="G773" s="193"/>
    </row>
    <row r="774" spans="2:7" x14ac:dyDescent="0.25">
      <c r="B774" s="110">
        <v>42374</v>
      </c>
      <c r="C774" s="193">
        <v>675</v>
      </c>
      <c r="D774" s="193"/>
      <c r="E774" s="193">
        <v>1</v>
      </c>
      <c r="F774" s="193"/>
      <c r="G774" s="193"/>
    </row>
    <row r="775" spans="2:7" x14ac:dyDescent="0.25">
      <c r="B775" s="110">
        <v>42375</v>
      </c>
      <c r="C775" s="193">
        <v>675</v>
      </c>
      <c r="D775" s="193"/>
      <c r="E775" s="193">
        <v>1</v>
      </c>
      <c r="F775" s="193"/>
      <c r="G775" s="193"/>
    </row>
    <row r="776" spans="2:7" x14ac:dyDescent="0.25">
      <c r="B776" s="110">
        <v>42376</v>
      </c>
      <c r="C776" s="193">
        <v>675</v>
      </c>
      <c r="D776" s="193"/>
      <c r="E776" s="193">
        <v>1</v>
      </c>
      <c r="F776" s="193"/>
      <c r="G776" s="193"/>
    </row>
    <row r="777" spans="2:7" x14ac:dyDescent="0.25">
      <c r="B777" s="110">
        <v>42377</v>
      </c>
      <c r="C777" s="193">
        <v>675</v>
      </c>
      <c r="D777" s="193"/>
      <c r="E777" s="193">
        <v>1</v>
      </c>
      <c r="F777" s="193"/>
      <c r="G777" s="193"/>
    </row>
    <row r="778" spans="2:7" x14ac:dyDescent="0.25">
      <c r="B778" s="110">
        <v>42378</v>
      </c>
      <c r="C778" s="193">
        <v>675</v>
      </c>
      <c r="D778" s="193"/>
      <c r="E778" s="193">
        <v>1</v>
      </c>
      <c r="F778" s="193"/>
      <c r="G778" s="193"/>
    </row>
    <row r="779" spans="2:7" x14ac:dyDescent="0.25">
      <c r="B779" s="110">
        <v>42379</v>
      </c>
      <c r="C779" s="193">
        <v>675</v>
      </c>
      <c r="D779" s="193"/>
      <c r="E779" s="193">
        <v>1</v>
      </c>
      <c r="F779" s="193"/>
      <c r="G779" s="193"/>
    </row>
    <row r="780" spans="2:7" x14ac:dyDescent="0.25">
      <c r="B780" s="110">
        <v>42380</v>
      </c>
      <c r="C780" s="193">
        <v>675</v>
      </c>
      <c r="D780" s="193"/>
      <c r="E780" s="193">
        <v>1</v>
      </c>
      <c r="F780" s="193"/>
      <c r="G780" s="193"/>
    </row>
    <row r="781" spans="2:7" x14ac:dyDescent="0.25">
      <c r="B781" s="110">
        <v>42381</v>
      </c>
      <c r="C781" s="193">
        <v>675</v>
      </c>
      <c r="D781" s="193"/>
      <c r="E781" s="193">
        <v>1</v>
      </c>
      <c r="F781" s="193"/>
      <c r="G781" s="193"/>
    </row>
    <row r="782" spans="2:7" x14ac:dyDescent="0.25">
      <c r="B782" s="110">
        <v>42382</v>
      </c>
      <c r="C782" s="193">
        <v>675</v>
      </c>
      <c r="D782" s="193"/>
      <c r="E782" s="193">
        <v>1</v>
      </c>
      <c r="F782" s="193"/>
      <c r="G782" s="193"/>
    </row>
    <row r="783" spans="2:7" x14ac:dyDescent="0.25">
      <c r="B783" s="110">
        <v>42383</v>
      </c>
      <c r="C783" s="193">
        <v>675</v>
      </c>
      <c r="D783" s="193"/>
      <c r="E783" s="193">
        <v>1</v>
      </c>
      <c r="F783" s="193"/>
      <c r="G783" s="193"/>
    </row>
    <row r="784" spans="2:7" x14ac:dyDescent="0.25">
      <c r="B784" s="110">
        <v>42384</v>
      </c>
      <c r="C784" s="193">
        <v>675</v>
      </c>
      <c r="D784" s="193"/>
      <c r="E784" s="193">
        <v>1</v>
      </c>
      <c r="F784" s="193"/>
      <c r="G784" s="193"/>
    </row>
    <row r="785" spans="2:7" x14ac:dyDescent="0.25">
      <c r="B785" s="110">
        <v>42385</v>
      </c>
      <c r="C785" s="193">
        <v>675</v>
      </c>
      <c r="D785" s="193"/>
      <c r="E785" s="193">
        <v>1</v>
      </c>
      <c r="F785" s="193"/>
      <c r="G785" s="193"/>
    </row>
    <row r="786" spans="2:7" x14ac:dyDescent="0.25">
      <c r="B786" s="110">
        <v>42386</v>
      </c>
      <c r="C786" s="193">
        <v>675</v>
      </c>
      <c r="D786" s="193"/>
      <c r="E786" s="193">
        <v>1</v>
      </c>
      <c r="F786" s="193"/>
      <c r="G786" s="193"/>
    </row>
    <row r="787" spans="2:7" x14ac:dyDescent="0.25">
      <c r="B787" s="110">
        <v>42387</v>
      </c>
      <c r="C787" s="193">
        <v>675</v>
      </c>
      <c r="D787" s="193"/>
      <c r="E787" s="193">
        <v>1</v>
      </c>
      <c r="F787" s="193"/>
      <c r="G787" s="193"/>
    </row>
    <row r="788" spans="2:7" x14ac:dyDescent="0.25">
      <c r="B788" s="110">
        <v>42388</v>
      </c>
      <c r="C788" s="193">
        <v>675</v>
      </c>
      <c r="D788" s="193"/>
      <c r="E788" s="193">
        <v>1</v>
      </c>
      <c r="F788" s="193"/>
      <c r="G788" s="193"/>
    </row>
    <row r="789" spans="2:7" x14ac:dyDescent="0.25">
      <c r="B789" s="110">
        <v>42389</v>
      </c>
      <c r="C789" s="193">
        <v>675</v>
      </c>
      <c r="D789" s="193"/>
      <c r="E789" s="193">
        <v>1</v>
      </c>
      <c r="F789" s="193"/>
      <c r="G789" s="193"/>
    </row>
    <row r="790" spans="2:7" x14ac:dyDescent="0.25">
      <c r="B790" s="110">
        <v>42390</v>
      </c>
      <c r="C790" s="193">
        <v>675</v>
      </c>
      <c r="D790" s="193"/>
      <c r="E790" s="193">
        <v>1</v>
      </c>
      <c r="F790" s="193"/>
      <c r="G790" s="193"/>
    </row>
    <row r="791" spans="2:7" x14ac:dyDescent="0.25">
      <c r="B791" s="110">
        <v>42391</v>
      </c>
      <c r="C791" s="193">
        <v>675</v>
      </c>
      <c r="D791" s="193"/>
      <c r="E791" s="193">
        <v>1</v>
      </c>
      <c r="F791" s="193"/>
      <c r="G791" s="193"/>
    </row>
    <row r="792" spans="2:7" x14ac:dyDescent="0.25">
      <c r="B792" s="110">
        <v>42392</v>
      </c>
      <c r="C792" s="193">
        <v>675</v>
      </c>
      <c r="D792" s="193"/>
      <c r="E792" s="193">
        <v>1</v>
      </c>
      <c r="F792" s="193"/>
      <c r="G792" s="193"/>
    </row>
    <row r="793" spans="2:7" x14ac:dyDescent="0.25">
      <c r="B793" s="110">
        <v>42393</v>
      </c>
      <c r="C793" s="193">
        <v>675</v>
      </c>
      <c r="D793" s="193"/>
      <c r="E793" s="193">
        <v>1</v>
      </c>
      <c r="F793" s="193"/>
      <c r="G793" s="193"/>
    </row>
    <row r="794" spans="2:7" x14ac:dyDescent="0.25">
      <c r="B794" s="110">
        <v>42394</v>
      </c>
      <c r="C794" s="193">
        <v>675</v>
      </c>
      <c r="D794" s="193"/>
      <c r="E794" s="193">
        <v>1</v>
      </c>
      <c r="F794" s="193"/>
      <c r="G794" s="193"/>
    </row>
    <row r="795" spans="2:7" x14ac:dyDescent="0.25">
      <c r="B795" s="110">
        <v>42395</v>
      </c>
      <c r="C795" s="193">
        <v>675</v>
      </c>
      <c r="D795" s="193"/>
      <c r="E795" s="193">
        <v>1</v>
      </c>
      <c r="F795" s="193"/>
      <c r="G795" s="193"/>
    </row>
    <row r="796" spans="2:7" x14ac:dyDescent="0.25">
      <c r="B796" s="110">
        <v>42396</v>
      </c>
      <c r="C796" s="193">
        <v>675</v>
      </c>
      <c r="D796" s="193"/>
      <c r="E796" s="193">
        <v>1</v>
      </c>
      <c r="F796" s="193"/>
      <c r="G796" s="193"/>
    </row>
    <row r="797" spans="2:7" x14ac:dyDescent="0.25">
      <c r="B797" s="110">
        <v>42397</v>
      </c>
      <c r="C797" s="193">
        <v>675</v>
      </c>
      <c r="D797" s="193"/>
      <c r="E797" s="193">
        <v>1</v>
      </c>
      <c r="F797" s="193"/>
      <c r="G797" s="193"/>
    </row>
    <row r="798" spans="2:7" x14ac:dyDescent="0.25">
      <c r="B798" s="110">
        <v>42398</v>
      </c>
      <c r="C798" s="193">
        <v>675</v>
      </c>
      <c r="D798" s="193"/>
      <c r="E798" s="193">
        <v>1</v>
      </c>
      <c r="F798" s="193"/>
      <c r="G798" s="193"/>
    </row>
    <row r="799" spans="2:7" x14ac:dyDescent="0.25">
      <c r="B799" s="110">
        <v>42399</v>
      </c>
      <c r="C799" s="193">
        <v>675</v>
      </c>
      <c r="D799" s="193"/>
      <c r="E799" s="193">
        <v>1</v>
      </c>
      <c r="F799" s="193"/>
      <c r="G799" s="193"/>
    </row>
    <row r="800" spans="2:7" x14ac:dyDescent="0.25">
      <c r="B800" s="110">
        <v>42400</v>
      </c>
      <c r="C800" s="193">
        <v>675</v>
      </c>
      <c r="D800" s="193"/>
      <c r="E800" s="193">
        <v>1</v>
      </c>
      <c r="F800" s="193"/>
      <c r="G800" s="193"/>
    </row>
    <row r="801" spans="2:7" x14ac:dyDescent="0.25">
      <c r="B801" s="110">
        <v>42401</v>
      </c>
      <c r="C801" s="193">
        <v>675</v>
      </c>
      <c r="D801" s="193"/>
      <c r="E801" s="193">
        <v>1</v>
      </c>
      <c r="F801" s="193"/>
      <c r="G801" s="193"/>
    </row>
    <row r="802" spans="2:7" x14ac:dyDescent="0.25">
      <c r="B802" s="110">
        <v>42402</v>
      </c>
      <c r="C802" s="193">
        <v>675</v>
      </c>
      <c r="D802" s="193">
        <v>200</v>
      </c>
      <c r="E802" s="193">
        <v>1</v>
      </c>
      <c r="F802" s="193"/>
      <c r="G802" s="193"/>
    </row>
    <row r="803" spans="2:7" x14ac:dyDescent="0.25">
      <c r="B803" s="110">
        <v>42403</v>
      </c>
      <c r="C803" s="193">
        <v>675</v>
      </c>
      <c r="D803" s="193"/>
      <c r="E803" s="193">
        <v>1</v>
      </c>
      <c r="F803" s="193"/>
      <c r="G803" s="193"/>
    </row>
    <row r="804" spans="2:7" x14ac:dyDescent="0.25">
      <c r="B804" s="110">
        <v>42404</v>
      </c>
      <c r="C804" s="193">
        <v>675</v>
      </c>
      <c r="D804" s="193"/>
      <c r="E804" s="193">
        <v>1</v>
      </c>
      <c r="F804" s="193"/>
      <c r="G804" s="193"/>
    </row>
    <row r="805" spans="2:7" x14ac:dyDescent="0.25">
      <c r="B805" s="110">
        <v>42405</v>
      </c>
      <c r="C805" s="193">
        <v>675</v>
      </c>
      <c r="D805" s="193"/>
      <c r="E805" s="193">
        <v>1</v>
      </c>
      <c r="F805" s="193"/>
      <c r="G805" s="193"/>
    </row>
    <row r="806" spans="2:7" x14ac:dyDescent="0.25">
      <c r="B806" s="110">
        <v>42406</v>
      </c>
      <c r="C806" s="193">
        <v>675</v>
      </c>
      <c r="D806" s="193"/>
      <c r="E806" s="193">
        <v>1</v>
      </c>
      <c r="F806" s="193"/>
      <c r="G806" s="193"/>
    </row>
    <row r="807" spans="2:7" x14ac:dyDescent="0.25">
      <c r="B807" s="110">
        <v>42407</v>
      </c>
      <c r="C807" s="193">
        <v>675</v>
      </c>
      <c r="D807" s="193"/>
      <c r="E807" s="193">
        <v>1</v>
      </c>
      <c r="F807" s="193"/>
      <c r="G807" s="193"/>
    </row>
    <row r="808" spans="2:7" x14ac:dyDescent="0.25">
      <c r="B808" s="110">
        <v>42408</v>
      </c>
      <c r="C808" s="193">
        <v>675</v>
      </c>
      <c r="D808" s="193"/>
      <c r="E808" s="193">
        <v>1</v>
      </c>
      <c r="F808" s="193"/>
      <c r="G808" s="193"/>
    </row>
    <row r="809" spans="2:7" x14ac:dyDescent="0.25">
      <c r="B809" s="110">
        <v>42409</v>
      </c>
      <c r="C809" s="193">
        <v>675</v>
      </c>
      <c r="D809" s="193"/>
      <c r="E809" s="193">
        <v>1</v>
      </c>
      <c r="F809" s="193"/>
      <c r="G809" s="193"/>
    </row>
    <row r="810" spans="2:7" x14ac:dyDescent="0.25">
      <c r="B810" s="110">
        <v>42410</v>
      </c>
      <c r="C810" s="193">
        <v>675</v>
      </c>
      <c r="D810" s="193"/>
      <c r="E810" s="193">
        <v>1</v>
      </c>
      <c r="F810" s="193"/>
      <c r="G810" s="193"/>
    </row>
    <row r="811" spans="2:7" x14ac:dyDescent="0.25">
      <c r="B811" s="110">
        <v>42411</v>
      </c>
      <c r="C811" s="193">
        <v>675</v>
      </c>
      <c r="D811" s="193"/>
      <c r="E811" s="193">
        <v>1</v>
      </c>
      <c r="F811" s="193"/>
      <c r="G811" s="193"/>
    </row>
    <row r="812" spans="2:7" x14ac:dyDescent="0.25">
      <c r="B812" s="110">
        <v>42412</v>
      </c>
      <c r="C812" s="193">
        <v>675</v>
      </c>
      <c r="D812" s="193"/>
      <c r="E812" s="193">
        <v>1</v>
      </c>
      <c r="F812" s="193"/>
      <c r="G812" s="193"/>
    </row>
    <row r="813" spans="2:7" x14ac:dyDescent="0.25">
      <c r="B813" s="110">
        <v>42413</v>
      </c>
      <c r="C813" s="193">
        <v>675</v>
      </c>
      <c r="D813" s="193"/>
      <c r="E813" s="193">
        <v>1</v>
      </c>
      <c r="F813" s="193"/>
      <c r="G813" s="193"/>
    </row>
    <row r="814" spans="2:7" x14ac:dyDescent="0.25">
      <c r="B814" s="110">
        <v>42414</v>
      </c>
      <c r="C814" s="193">
        <v>675</v>
      </c>
      <c r="D814" s="193"/>
      <c r="E814" s="193">
        <v>1</v>
      </c>
      <c r="F814" s="193"/>
      <c r="G814" s="193"/>
    </row>
    <row r="815" spans="2:7" x14ac:dyDescent="0.25">
      <c r="B815" s="110">
        <v>42415</v>
      </c>
      <c r="C815" s="193">
        <v>675</v>
      </c>
      <c r="D815" s="193"/>
      <c r="E815" s="193">
        <v>1</v>
      </c>
      <c r="F815" s="193"/>
      <c r="G815" s="193"/>
    </row>
    <row r="816" spans="2:7" x14ac:dyDescent="0.25">
      <c r="B816" s="110">
        <v>42416</v>
      </c>
      <c r="C816" s="193">
        <v>675</v>
      </c>
      <c r="D816" s="193"/>
      <c r="E816" s="193">
        <v>1</v>
      </c>
      <c r="F816" s="193"/>
      <c r="G816" s="193"/>
    </row>
    <row r="817" spans="2:7" x14ac:dyDescent="0.25">
      <c r="B817" s="110">
        <v>42417</v>
      </c>
      <c r="C817" s="193">
        <v>675</v>
      </c>
      <c r="D817" s="193"/>
      <c r="E817" s="193">
        <v>1</v>
      </c>
      <c r="F817" s="193"/>
      <c r="G817" s="193"/>
    </row>
    <row r="818" spans="2:7" x14ac:dyDescent="0.25">
      <c r="B818" s="110">
        <v>42418</v>
      </c>
      <c r="C818" s="193">
        <v>675</v>
      </c>
      <c r="D818" s="193"/>
      <c r="E818" s="193">
        <v>1</v>
      </c>
      <c r="F818" s="193"/>
      <c r="G818" s="193"/>
    </row>
    <row r="819" spans="2:7" x14ac:dyDescent="0.25">
      <c r="B819" s="110">
        <v>42419</v>
      </c>
      <c r="C819" s="193">
        <v>675</v>
      </c>
      <c r="D819" s="193"/>
      <c r="E819" s="193">
        <v>1</v>
      </c>
      <c r="F819" s="193"/>
      <c r="G819" s="193"/>
    </row>
    <row r="820" spans="2:7" x14ac:dyDescent="0.25">
      <c r="B820" s="110">
        <v>42420</v>
      </c>
      <c r="C820" s="193">
        <v>675</v>
      </c>
      <c r="D820" s="193"/>
      <c r="E820" s="193">
        <v>1</v>
      </c>
      <c r="F820" s="193"/>
      <c r="G820" s="193"/>
    </row>
    <row r="821" spans="2:7" x14ac:dyDescent="0.25">
      <c r="B821" s="110">
        <v>42421</v>
      </c>
      <c r="C821" s="193">
        <v>675</v>
      </c>
      <c r="D821" s="193"/>
      <c r="E821" s="193">
        <v>1</v>
      </c>
      <c r="F821" s="193"/>
      <c r="G821" s="193"/>
    </row>
    <row r="822" spans="2:7" x14ac:dyDescent="0.25">
      <c r="B822" s="110">
        <v>42422</v>
      </c>
      <c r="C822" s="193">
        <v>675</v>
      </c>
      <c r="D822" s="193"/>
      <c r="E822" s="193">
        <v>1</v>
      </c>
      <c r="F822" s="193"/>
      <c r="G822" s="193"/>
    </row>
    <row r="823" spans="2:7" x14ac:dyDescent="0.25">
      <c r="B823" s="110">
        <v>42423</v>
      </c>
      <c r="C823" s="193">
        <v>675</v>
      </c>
      <c r="D823" s="193"/>
      <c r="E823" s="193">
        <v>1</v>
      </c>
      <c r="F823" s="193"/>
      <c r="G823" s="193"/>
    </row>
    <row r="824" spans="2:7" x14ac:dyDescent="0.25">
      <c r="B824" s="110">
        <v>42424</v>
      </c>
      <c r="C824" s="193">
        <v>675</v>
      </c>
      <c r="D824" s="193"/>
      <c r="E824" s="193">
        <v>1</v>
      </c>
      <c r="F824" s="193"/>
      <c r="G824" s="193"/>
    </row>
    <row r="825" spans="2:7" x14ac:dyDescent="0.25">
      <c r="B825" s="110">
        <v>42425</v>
      </c>
      <c r="C825" s="193">
        <v>675</v>
      </c>
      <c r="D825" s="193"/>
      <c r="E825" s="193">
        <v>1</v>
      </c>
      <c r="F825" s="193"/>
      <c r="G825" s="193"/>
    </row>
    <row r="826" spans="2:7" x14ac:dyDescent="0.25">
      <c r="B826" s="110">
        <v>42426</v>
      </c>
      <c r="C826" s="193">
        <v>675</v>
      </c>
      <c r="D826" s="193"/>
      <c r="E826" s="193">
        <v>1</v>
      </c>
      <c r="F826" s="193"/>
      <c r="G826" s="193"/>
    </row>
    <row r="827" spans="2:7" x14ac:dyDescent="0.25">
      <c r="B827" s="110">
        <v>42427</v>
      </c>
      <c r="C827" s="193">
        <v>675</v>
      </c>
      <c r="D827" s="193"/>
      <c r="E827" s="193">
        <v>1</v>
      </c>
      <c r="F827" s="193"/>
      <c r="G827" s="193"/>
    </row>
    <row r="828" spans="2:7" x14ac:dyDescent="0.25">
      <c r="B828" s="110">
        <v>42428</v>
      </c>
      <c r="C828" s="193">
        <v>675</v>
      </c>
      <c r="D828" s="193"/>
      <c r="E828" s="193">
        <v>1</v>
      </c>
      <c r="F828" s="193"/>
      <c r="G828" s="193"/>
    </row>
    <row r="829" spans="2:7" x14ac:dyDescent="0.25">
      <c r="B829" s="110">
        <v>42429</v>
      </c>
      <c r="C829" s="193">
        <v>675</v>
      </c>
      <c r="D829" s="193"/>
      <c r="E829" s="193">
        <v>1</v>
      </c>
      <c r="F829" s="193"/>
      <c r="G829" s="193"/>
    </row>
    <row r="830" spans="2:7" x14ac:dyDescent="0.25">
      <c r="B830" s="110">
        <v>42430</v>
      </c>
      <c r="C830" s="193">
        <v>675</v>
      </c>
      <c r="D830" s="193">
        <v>200</v>
      </c>
      <c r="E830" s="193">
        <v>1</v>
      </c>
      <c r="F830" s="193"/>
      <c r="G830" s="193"/>
    </row>
    <row r="831" spans="2:7" x14ac:dyDescent="0.25">
      <c r="B831" s="110">
        <v>42431</v>
      </c>
      <c r="C831" s="193">
        <v>675</v>
      </c>
      <c r="D831" s="193"/>
      <c r="E831" s="193">
        <v>1</v>
      </c>
      <c r="F831" s="193"/>
      <c r="G831" s="193"/>
    </row>
    <row r="832" spans="2:7" x14ac:dyDescent="0.25">
      <c r="B832" s="110">
        <v>42432</v>
      </c>
      <c r="C832" s="193">
        <v>675</v>
      </c>
      <c r="D832" s="193"/>
      <c r="E832" s="193">
        <v>1</v>
      </c>
      <c r="F832" s="193"/>
      <c r="G832" s="193"/>
    </row>
    <row r="833" spans="2:7" x14ac:dyDescent="0.25">
      <c r="B833" s="110">
        <v>42433</v>
      </c>
      <c r="C833" s="193">
        <v>675</v>
      </c>
      <c r="D833" s="193"/>
      <c r="E833" s="193">
        <v>1</v>
      </c>
      <c r="F833" s="193"/>
      <c r="G833" s="193"/>
    </row>
    <row r="834" spans="2:7" x14ac:dyDescent="0.25">
      <c r="B834" s="110">
        <v>42434</v>
      </c>
      <c r="C834" s="193">
        <v>675</v>
      </c>
      <c r="D834" s="193"/>
      <c r="E834" s="193">
        <v>1</v>
      </c>
      <c r="F834" s="193"/>
      <c r="G834" s="193"/>
    </row>
    <row r="835" spans="2:7" x14ac:dyDescent="0.25">
      <c r="B835" s="110">
        <v>42435</v>
      </c>
      <c r="C835" s="193">
        <v>675</v>
      </c>
      <c r="D835" s="193"/>
      <c r="E835" s="193">
        <v>1</v>
      </c>
      <c r="F835" s="193"/>
      <c r="G835" s="193"/>
    </row>
    <row r="836" spans="2:7" x14ac:dyDescent="0.25">
      <c r="B836" s="110">
        <v>42436</v>
      </c>
      <c r="C836" s="193">
        <v>675</v>
      </c>
      <c r="D836" s="193"/>
      <c r="E836" s="193">
        <v>1</v>
      </c>
      <c r="F836" s="193"/>
      <c r="G836" s="193"/>
    </row>
    <row r="837" spans="2:7" x14ac:dyDescent="0.25">
      <c r="B837" s="110">
        <v>42437</v>
      </c>
      <c r="C837" s="193">
        <v>675</v>
      </c>
      <c r="D837" s="193"/>
      <c r="E837" s="193">
        <v>1</v>
      </c>
      <c r="F837" s="193"/>
      <c r="G837" s="193"/>
    </row>
    <row r="838" spans="2:7" x14ac:dyDescent="0.25">
      <c r="B838" s="110">
        <v>42438</v>
      </c>
      <c r="C838" s="193">
        <v>675</v>
      </c>
      <c r="D838" s="193"/>
      <c r="E838" s="193">
        <v>1</v>
      </c>
      <c r="F838" s="193"/>
      <c r="G838" s="193"/>
    </row>
    <row r="839" spans="2:7" x14ac:dyDescent="0.25">
      <c r="B839" s="110">
        <v>42439</v>
      </c>
      <c r="C839" s="193">
        <v>675</v>
      </c>
      <c r="D839" s="193"/>
      <c r="E839" s="193">
        <v>1</v>
      </c>
      <c r="F839" s="193"/>
      <c r="G839" s="193"/>
    </row>
    <row r="840" spans="2:7" x14ac:dyDescent="0.25">
      <c r="B840" s="110">
        <v>42440</v>
      </c>
      <c r="C840" s="193">
        <v>675</v>
      </c>
      <c r="D840" s="193"/>
      <c r="E840" s="193">
        <v>1</v>
      </c>
      <c r="F840" s="193"/>
      <c r="G840" s="193"/>
    </row>
    <row r="841" spans="2:7" x14ac:dyDescent="0.25">
      <c r="B841" s="110">
        <v>42441</v>
      </c>
      <c r="C841" s="193">
        <v>675</v>
      </c>
      <c r="D841" s="193"/>
      <c r="E841" s="193">
        <v>1</v>
      </c>
      <c r="F841" s="193"/>
      <c r="G841" s="193"/>
    </row>
    <row r="842" spans="2:7" x14ac:dyDescent="0.25">
      <c r="B842" s="110">
        <v>42442</v>
      </c>
      <c r="C842" s="193">
        <v>675</v>
      </c>
      <c r="D842" s="193"/>
      <c r="E842" s="193">
        <v>1</v>
      </c>
      <c r="F842" s="193"/>
      <c r="G842" s="193"/>
    </row>
    <row r="843" spans="2:7" x14ac:dyDescent="0.25">
      <c r="B843" s="110">
        <v>42443</v>
      </c>
      <c r="C843" s="193">
        <v>675</v>
      </c>
      <c r="D843" s="193"/>
      <c r="E843" s="193">
        <v>1</v>
      </c>
      <c r="F843" s="193"/>
      <c r="G843" s="193"/>
    </row>
    <row r="844" spans="2:7" x14ac:dyDescent="0.25">
      <c r="B844" s="110">
        <v>42444</v>
      </c>
      <c r="C844" s="193">
        <v>675</v>
      </c>
      <c r="D844" s="193"/>
      <c r="E844" s="193">
        <v>1</v>
      </c>
      <c r="F844" s="193"/>
      <c r="G844" s="193"/>
    </row>
    <row r="845" spans="2:7" x14ac:dyDescent="0.25">
      <c r="B845" s="110">
        <v>42445</v>
      </c>
      <c r="C845" s="193">
        <v>675</v>
      </c>
      <c r="D845" s="193"/>
      <c r="E845" s="193">
        <v>1</v>
      </c>
      <c r="F845" s="193"/>
      <c r="G845" s="193"/>
    </row>
    <row r="846" spans="2:7" x14ac:dyDescent="0.25">
      <c r="B846" s="110">
        <v>42446</v>
      </c>
      <c r="C846" s="193">
        <v>675</v>
      </c>
      <c r="D846" s="193"/>
      <c r="E846" s="193">
        <v>1</v>
      </c>
      <c r="F846" s="193"/>
      <c r="G846" s="193"/>
    </row>
    <row r="847" spans="2:7" x14ac:dyDescent="0.25">
      <c r="B847" s="110">
        <v>42447</v>
      </c>
      <c r="C847" s="193">
        <v>675</v>
      </c>
      <c r="D847" s="193"/>
      <c r="E847" s="193">
        <v>1</v>
      </c>
      <c r="F847" s="193"/>
      <c r="G847" s="193"/>
    </row>
    <row r="848" spans="2:7" x14ac:dyDescent="0.25">
      <c r="B848" s="110">
        <v>42448</v>
      </c>
      <c r="C848" s="193">
        <v>675</v>
      </c>
      <c r="D848" s="193"/>
      <c r="E848" s="193">
        <v>1</v>
      </c>
      <c r="F848" s="193"/>
      <c r="G848" s="193"/>
    </row>
    <row r="849" spans="2:7" x14ac:dyDescent="0.25">
      <c r="B849" s="110">
        <v>42449</v>
      </c>
      <c r="C849" s="193">
        <v>675</v>
      </c>
      <c r="D849" s="193"/>
      <c r="E849" s="193">
        <v>1</v>
      </c>
      <c r="F849" s="193"/>
      <c r="G849" s="193"/>
    </row>
    <row r="850" spans="2:7" x14ac:dyDescent="0.25">
      <c r="B850" s="110">
        <v>42450</v>
      </c>
      <c r="C850" s="193">
        <v>675</v>
      </c>
      <c r="D850" s="193"/>
      <c r="E850" s="193">
        <v>1</v>
      </c>
      <c r="F850" s="193"/>
      <c r="G850" s="193"/>
    </row>
    <row r="851" spans="2:7" x14ac:dyDescent="0.25">
      <c r="B851" s="110">
        <v>42451</v>
      </c>
      <c r="C851" s="193">
        <v>675</v>
      </c>
      <c r="D851" s="193"/>
      <c r="E851" s="193">
        <v>1</v>
      </c>
      <c r="F851" s="193"/>
      <c r="G851" s="193"/>
    </row>
    <row r="852" spans="2:7" x14ac:dyDescent="0.25">
      <c r="B852" s="110">
        <v>42452</v>
      </c>
      <c r="C852" s="193">
        <v>675</v>
      </c>
      <c r="D852" s="193"/>
      <c r="E852" s="193">
        <v>1</v>
      </c>
      <c r="F852" s="193"/>
      <c r="G852" s="193"/>
    </row>
    <row r="853" spans="2:7" x14ac:dyDescent="0.25">
      <c r="B853" s="110">
        <v>42453</v>
      </c>
      <c r="C853" s="193">
        <v>675</v>
      </c>
      <c r="D853" s="193"/>
      <c r="E853" s="193">
        <v>1</v>
      </c>
      <c r="F853" s="193"/>
      <c r="G853" s="193"/>
    </row>
    <row r="854" spans="2:7" x14ac:dyDescent="0.25">
      <c r="B854" s="110">
        <v>42454</v>
      </c>
      <c r="C854" s="193">
        <v>675</v>
      </c>
      <c r="D854" s="193"/>
      <c r="E854" s="193">
        <v>1</v>
      </c>
      <c r="F854" s="193"/>
      <c r="G854" s="193"/>
    </row>
    <row r="855" spans="2:7" x14ac:dyDescent="0.25">
      <c r="B855" s="110">
        <v>42455</v>
      </c>
      <c r="C855" s="193">
        <v>675</v>
      </c>
      <c r="D855" s="193"/>
      <c r="E855" s="193">
        <v>1</v>
      </c>
      <c r="F855" s="193"/>
      <c r="G855" s="193"/>
    </row>
    <row r="856" spans="2:7" x14ac:dyDescent="0.25">
      <c r="B856" s="110">
        <v>42456</v>
      </c>
      <c r="C856" s="193">
        <v>675</v>
      </c>
      <c r="D856" s="193"/>
      <c r="E856" s="193">
        <v>1</v>
      </c>
      <c r="F856" s="193"/>
      <c r="G856" s="193"/>
    </row>
    <row r="857" spans="2:7" x14ac:dyDescent="0.25">
      <c r="B857" s="110">
        <v>42457</v>
      </c>
      <c r="C857" s="193">
        <v>675</v>
      </c>
      <c r="D857" s="193"/>
      <c r="E857" s="193">
        <v>1</v>
      </c>
      <c r="F857" s="193"/>
      <c r="G857" s="193"/>
    </row>
    <row r="858" spans="2:7" x14ac:dyDescent="0.25">
      <c r="B858" s="110">
        <v>42458</v>
      </c>
      <c r="C858" s="193">
        <v>675</v>
      </c>
      <c r="D858" s="193"/>
      <c r="E858" s="193">
        <v>1</v>
      </c>
      <c r="F858" s="193"/>
      <c r="G858" s="193"/>
    </row>
    <row r="859" spans="2:7" x14ac:dyDescent="0.25">
      <c r="B859" s="110">
        <v>42459</v>
      </c>
      <c r="C859" s="193">
        <v>675</v>
      </c>
      <c r="D859" s="193"/>
      <c r="E859" s="193">
        <v>1</v>
      </c>
      <c r="F859" s="193"/>
      <c r="G859" s="193"/>
    </row>
    <row r="860" spans="2:7" x14ac:dyDescent="0.25">
      <c r="B860" s="110">
        <v>42460</v>
      </c>
      <c r="C860" s="193">
        <v>675</v>
      </c>
      <c r="D860" s="193"/>
      <c r="E860" s="193">
        <v>1</v>
      </c>
      <c r="F860" s="193"/>
      <c r="G860" s="193"/>
    </row>
    <row r="861" spans="2:7" x14ac:dyDescent="0.25">
      <c r="B861" s="110">
        <v>42461</v>
      </c>
      <c r="C861" s="193">
        <v>675</v>
      </c>
      <c r="D861" s="193"/>
      <c r="E861" s="193">
        <v>1</v>
      </c>
      <c r="F861" s="193"/>
      <c r="G861" s="193"/>
    </row>
    <row r="862" spans="2:7" x14ac:dyDescent="0.25">
      <c r="B862" s="110">
        <v>42462</v>
      </c>
      <c r="C862" s="193">
        <v>675</v>
      </c>
      <c r="D862" s="193"/>
      <c r="E862" s="193">
        <v>1</v>
      </c>
      <c r="F862" s="193"/>
      <c r="G862" s="193"/>
    </row>
    <row r="863" spans="2:7" x14ac:dyDescent="0.25">
      <c r="B863" s="110">
        <v>42463</v>
      </c>
      <c r="C863" s="193">
        <v>675</v>
      </c>
      <c r="D863" s="193"/>
      <c r="E863" s="193">
        <v>1</v>
      </c>
      <c r="F863" s="193"/>
      <c r="G863" s="193"/>
    </row>
    <row r="864" spans="2:7" x14ac:dyDescent="0.25">
      <c r="B864" s="110">
        <v>42464</v>
      </c>
      <c r="C864" s="193">
        <v>675</v>
      </c>
      <c r="D864" s="193"/>
      <c r="E864" s="193">
        <v>1</v>
      </c>
      <c r="F864" s="193"/>
      <c r="G864" s="193"/>
    </row>
    <row r="865" spans="2:7" x14ac:dyDescent="0.25">
      <c r="B865" s="110">
        <v>42465</v>
      </c>
      <c r="C865" s="193">
        <v>650</v>
      </c>
      <c r="D865" s="193">
        <v>200</v>
      </c>
      <c r="E865" s="193">
        <v>1</v>
      </c>
      <c r="F865" s="193"/>
      <c r="G865" s="193"/>
    </row>
    <row r="866" spans="2:7" x14ac:dyDescent="0.25">
      <c r="B866" s="110">
        <v>42466</v>
      </c>
      <c r="C866" s="193">
        <v>650</v>
      </c>
      <c r="D866" s="193"/>
      <c r="E866" s="193">
        <v>1</v>
      </c>
      <c r="F866" s="193"/>
      <c r="G866" s="193"/>
    </row>
    <row r="867" spans="2:7" x14ac:dyDescent="0.25">
      <c r="B867" s="110">
        <v>42467</v>
      </c>
      <c r="C867" s="193">
        <v>650</v>
      </c>
      <c r="D867" s="193"/>
      <c r="E867" s="193">
        <v>1</v>
      </c>
      <c r="F867" s="193"/>
      <c r="G867" s="193"/>
    </row>
    <row r="868" spans="2:7" x14ac:dyDescent="0.25">
      <c r="B868" s="110">
        <v>42468</v>
      </c>
      <c r="C868" s="193">
        <v>650</v>
      </c>
      <c r="D868" s="193"/>
      <c r="E868" s="193">
        <v>1</v>
      </c>
      <c r="F868" s="193"/>
      <c r="G868" s="193"/>
    </row>
    <row r="869" spans="2:7" x14ac:dyDescent="0.25">
      <c r="B869" s="110">
        <v>42469</v>
      </c>
      <c r="C869" s="193">
        <v>650</v>
      </c>
      <c r="D869" s="193"/>
      <c r="E869" s="193">
        <v>1</v>
      </c>
      <c r="F869" s="193"/>
      <c r="G869" s="193"/>
    </row>
    <row r="870" spans="2:7" x14ac:dyDescent="0.25">
      <c r="B870" s="110">
        <v>42470</v>
      </c>
      <c r="C870" s="193">
        <v>650</v>
      </c>
      <c r="D870" s="193"/>
      <c r="E870" s="193">
        <v>1</v>
      </c>
      <c r="F870" s="193"/>
      <c r="G870" s="193"/>
    </row>
    <row r="871" spans="2:7" x14ac:dyDescent="0.25">
      <c r="B871" s="110">
        <v>42471</v>
      </c>
      <c r="C871" s="193">
        <v>650</v>
      </c>
      <c r="D871" s="193"/>
      <c r="E871" s="193">
        <v>1</v>
      </c>
      <c r="F871" s="193"/>
      <c r="G871" s="193"/>
    </row>
    <row r="872" spans="2:7" x14ac:dyDescent="0.25">
      <c r="B872" s="110">
        <v>42472</v>
      </c>
      <c r="C872" s="193">
        <v>650</v>
      </c>
      <c r="D872" s="193"/>
      <c r="E872" s="193">
        <v>1</v>
      </c>
      <c r="F872" s="193"/>
      <c r="G872" s="193"/>
    </row>
    <row r="873" spans="2:7" x14ac:dyDescent="0.25">
      <c r="B873" s="110">
        <v>42473</v>
      </c>
      <c r="C873" s="193">
        <v>650</v>
      </c>
      <c r="D873" s="193"/>
      <c r="E873" s="193">
        <v>1</v>
      </c>
      <c r="F873" s="193"/>
      <c r="G873" s="193"/>
    </row>
    <row r="874" spans="2:7" x14ac:dyDescent="0.25">
      <c r="B874" s="110">
        <v>42474</v>
      </c>
      <c r="C874" s="193">
        <v>650</v>
      </c>
      <c r="D874" s="193"/>
      <c r="E874" s="193">
        <v>1</v>
      </c>
      <c r="F874" s="193"/>
      <c r="G874" s="193"/>
    </row>
    <row r="875" spans="2:7" x14ac:dyDescent="0.25">
      <c r="B875" s="110">
        <v>42475</v>
      </c>
      <c r="C875" s="193">
        <v>650</v>
      </c>
      <c r="D875" s="193"/>
      <c r="E875" s="193">
        <v>1</v>
      </c>
      <c r="F875" s="193"/>
      <c r="G875" s="193"/>
    </row>
    <row r="876" spans="2:7" x14ac:dyDescent="0.25">
      <c r="B876" s="110">
        <v>42476</v>
      </c>
      <c r="C876" s="193">
        <v>650</v>
      </c>
      <c r="D876" s="193"/>
      <c r="E876" s="193">
        <v>1</v>
      </c>
      <c r="F876" s="193"/>
      <c r="G876" s="193"/>
    </row>
    <row r="877" spans="2:7" x14ac:dyDescent="0.25">
      <c r="B877" s="110">
        <v>42477</v>
      </c>
      <c r="C877" s="193">
        <v>650</v>
      </c>
      <c r="D877" s="193"/>
      <c r="E877" s="193">
        <v>1</v>
      </c>
      <c r="F877" s="193"/>
      <c r="G877" s="193"/>
    </row>
    <row r="878" spans="2:7" x14ac:dyDescent="0.25">
      <c r="B878" s="110">
        <v>42478</v>
      </c>
      <c r="C878" s="193">
        <v>650</v>
      </c>
      <c r="D878" s="193"/>
      <c r="E878" s="193">
        <v>1</v>
      </c>
      <c r="F878" s="193"/>
      <c r="G878" s="193"/>
    </row>
    <row r="879" spans="2:7" x14ac:dyDescent="0.25">
      <c r="B879" s="110">
        <v>42479</v>
      </c>
      <c r="C879" s="193">
        <v>650</v>
      </c>
      <c r="D879" s="193"/>
      <c r="E879" s="193">
        <v>1</v>
      </c>
      <c r="F879" s="193"/>
      <c r="G879" s="193"/>
    </row>
    <row r="880" spans="2:7" x14ac:dyDescent="0.25">
      <c r="B880" s="110">
        <v>42480</v>
      </c>
      <c r="C880" s="193">
        <v>650</v>
      </c>
      <c r="D880" s="193"/>
      <c r="E880" s="193">
        <v>1</v>
      </c>
      <c r="F880" s="193"/>
      <c r="G880" s="193"/>
    </row>
    <row r="881" spans="2:7" x14ac:dyDescent="0.25">
      <c r="B881" s="110">
        <v>42481</v>
      </c>
      <c r="C881" s="193">
        <v>650</v>
      </c>
      <c r="D881" s="193"/>
      <c r="E881" s="193">
        <v>1</v>
      </c>
      <c r="F881" s="193"/>
      <c r="G881" s="193"/>
    </row>
    <row r="882" spans="2:7" x14ac:dyDescent="0.25">
      <c r="B882" s="110">
        <v>42482</v>
      </c>
      <c r="C882" s="193">
        <v>650</v>
      </c>
      <c r="D882" s="193"/>
      <c r="E882" s="193">
        <v>1</v>
      </c>
      <c r="F882" s="193"/>
      <c r="G882" s="193"/>
    </row>
    <row r="883" spans="2:7" x14ac:dyDescent="0.25">
      <c r="B883" s="110">
        <v>42483</v>
      </c>
      <c r="C883" s="193">
        <v>650</v>
      </c>
      <c r="D883" s="193"/>
      <c r="E883" s="193">
        <v>1</v>
      </c>
      <c r="F883" s="193"/>
      <c r="G883" s="193"/>
    </row>
    <row r="884" spans="2:7" x14ac:dyDescent="0.25">
      <c r="B884" s="110">
        <v>42484</v>
      </c>
      <c r="C884" s="193">
        <v>650</v>
      </c>
      <c r="D884" s="193"/>
      <c r="E884" s="193">
        <v>1</v>
      </c>
      <c r="F884" s="193"/>
      <c r="G884" s="193"/>
    </row>
    <row r="885" spans="2:7" x14ac:dyDescent="0.25">
      <c r="B885" s="110">
        <v>42485</v>
      </c>
      <c r="C885" s="193">
        <v>650</v>
      </c>
      <c r="D885" s="193"/>
      <c r="E885" s="193">
        <v>1</v>
      </c>
      <c r="F885" s="193"/>
      <c r="G885" s="193"/>
    </row>
    <row r="886" spans="2:7" x14ac:dyDescent="0.25">
      <c r="B886" s="110">
        <v>42486</v>
      </c>
      <c r="C886" s="193">
        <v>650</v>
      </c>
      <c r="D886" s="193"/>
      <c r="E886" s="193">
        <v>1</v>
      </c>
      <c r="F886" s="193"/>
      <c r="G886" s="193"/>
    </row>
    <row r="887" spans="2:7" x14ac:dyDescent="0.25">
      <c r="B887" s="110">
        <v>42487</v>
      </c>
      <c r="C887" s="193">
        <v>650</v>
      </c>
      <c r="D887" s="193"/>
      <c r="E887" s="193">
        <v>1</v>
      </c>
      <c r="F887" s="193"/>
      <c r="G887" s="193"/>
    </row>
    <row r="888" spans="2:7" x14ac:dyDescent="0.25">
      <c r="B888" s="110">
        <v>42488</v>
      </c>
      <c r="C888" s="193">
        <v>650</v>
      </c>
      <c r="D888" s="193"/>
      <c r="E888" s="193">
        <v>1</v>
      </c>
      <c r="F888" s="193"/>
      <c r="G888" s="193"/>
    </row>
    <row r="889" spans="2:7" x14ac:dyDescent="0.25">
      <c r="B889" s="110">
        <v>42489</v>
      </c>
      <c r="C889" s="193">
        <v>650</v>
      </c>
      <c r="D889" s="193"/>
      <c r="E889" s="193">
        <v>1</v>
      </c>
      <c r="F889" s="193"/>
      <c r="G889" s="193"/>
    </row>
    <row r="890" spans="2:7" x14ac:dyDescent="0.25">
      <c r="B890" s="110">
        <v>42490</v>
      </c>
      <c r="C890" s="193">
        <v>650</v>
      </c>
      <c r="D890" s="193"/>
      <c r="E890" s="193">
        <v>1</v>
      </c>
      <c r="F890" s="193"/>
      <c r="G890" s="193"/>
    </row>
    <row r="891" spans="2:7" x14ac:dyDescent="0.25">
      <c r="B891" s="110">
        <v>42491</v>
      </c>
      <c r="C891" s="193">
        <v>650</v>
      </c>
      <c r="D891" s="193"/>
      <c r="E891" s="193">
        <v>1</v>
      </c>
      <c r="F891" s="193"/>
      <c r="G891" s="193"/>
    </row>
    <row r="892" spans="2:7" x14ac:dyDescent="0.25">
      <c r="B892" s="110">
        <v>42492</v>
      </c>
      <c r="C892" s="193">
        <v>650</v>
      </c>
      <c r="D892" s="193"/>
      <c r="E892" s="193">
        <v>1</v>
      </c>
      <c r="F892" s="193"/>
      <c r="G892" s="193"/>
    </row>
    <row r="893" spans="2:7" x14ac:dyDescent="0.25">
      <c r="B893" s="110">
        <v>42493</v>
      </c>
      <c r="C893" s="193">
        <v>650</v>
      </c>
      <c r="D893" s="193">
        <v>175</v>
      </c>
      <c r="E893" s="193">
        <v>1</v>
      </c>
      <c r="F893" s="193"/>
      <c r="G893" s="193"/>
    </row>
    <row r="894" spans="2:7" x14ac:dyDescent="0.25">
      <c r="B894" s="110">
        <v>42494</v>
      </c>
      <c r="C894" s="193">
        <v>650</v>
      </c>
      <c r="D894" s="193"/>
      <c r="E894" s="193">
        <v>1</v>
      </c>
      <c r="F894" s="193"/>
      <c r="G894" s="193"/>
    </row>
    <row r="895" spans="2:7" x14ac:dyDescent="0.25">
      <c r="B895" s="110">
        <v>42495</v>
      </c>
      <c r="C895" s="193">
        <v>650</v>
      </c>
      <c r="D895" s="193"/>
      <c r="E895" s="193">
        <v>1</v>
      </c>
      <c r="F895" s="193"/>
      <c r="G895" s="193"/>
    </row>
    <row r="896" spans="2:7" x14ac:dyDescent="0.25">
      <c r="B896" s="110">
        <v>42496</v>
      </c>
      <c r="C896" s="193">
        <v>650</v>
      </c>
      <c r="D896" s="193"/>
      <c r="E896" s="193">
        <v>1</v>
      </c>
      <c r="F896" s="193"/>
      <c r="G896" s="193"/>
    </row>
    <row r="897" spans="2:7" x14ac:dyDescent="0.25">
      <c r="B897" s="110">
        <v>42497</v>
      </c>
      <c r="C897" s="193">
        <v>650</v>
      </c>
      <c r="D897" s="193"/>
      <c r="E897" s="193">
        <v>1</v>
      </c>
      <c r="F897" s="193"/>
      <c r="G897" s="193"/>
    </row>
    <row r="898" spans="2:7" x14ac:dyDescent="0.25">
      <c r="B898" s="110">
        <v>42498</v>
      </c>
      <c r="C898" s="193">
        <v>650</v>
      </c>
      <c r="D898" s="193"/>
      <c r="E898" s="193">
        <v>1</v>
      </c>
      <c r="F898" s="193"/>
      <c r="G898" s="193"/>
    </row>
    <row r="899" spans="2:7" x14ac:dyDescent="0.25">
      <c r="B899" s="110">
        <v>42499</v>
      </c>
      <c r="C899" s="193">
        <v>650</v>
      </c>
      <c r="D899" s="193"/>
      <c r="E899" s="193">
        <v>1</v>
      </c>
      <c r="F899" s="193"/>
      <c r="G899" s="193"/>
    </row>
    <row r="900" spans="2:7" x14ac:dyDescent="0.25">
      <c r="B900" s="110">
        <v>42500</v>
      </c>
      <c r="C900" s="193">
        <v>650</v>
      </c>
      <c r="D900" s="193"/>
      <c r="E900" s="193">
        <v>1</v>
      </c>
      <c r="F900" s="193"/>
      <c r="G900" s="193"/>
    </row>
    <row r="901" spans="2:7" x14ac:dyDescent="0.25">
      <c r="B901" s="110">
        <v>42501</v>
      </c>
      <c r="C901" s="193">
        <v>650</v>
      </c>
      <c r="D901" s="193"/>
      <c r="E901" s="193">
        <v>1</v>
      </c>
      <c r="F901" s="193"/>
      <c r="G901" s="193"/>
    </row>
    <row r="902" spans="2:7" x14ac:dyDescent="0.25">
      <c r="B902" s="110">
        <v>42502</v>
      </c>
      <c r="C902" s="193">
        <v>650</v>
      </c>
      <c r="D902" s="193"/>
      <c r="E902" s="193">
        <v>1</v>
      </c>
      <c r="F902" s="193"/>
      <c r="G902" s="193"/>
    </row>
    <row r="903" spans="2:7" x14ac:dyDescent="0.25">
      <c r="B903" s="110">
        <v>42503</v>
      </c>
      <c r="C903" s="193">
        <v>650</v>
      </c>
      <c r="D903" s="193"/>
      <c r="E903" s="193">
        <v>1</v>
      </c>
      <c r="F903" s="193"/>
      <c r="G903" s="193"/>
    </row>
    <row r="904" spans="2:7" x14ac:dyDescent="0.25">
      <c r="B904" s="110">
        <v>42504</v>
      </c>
      <c r="C904" s="193">
        <v>650</v>
      </c>
      <c r="D904" s="193"/>
      <c r="E904" s="193">
        <v>1</v>
      </c>
      <c r="F904" s="193"/>
      <c r="G904" s="193"/>
    </row>
    <row r="905" spans="2:7" x14ac:dyDescent="0.25">
      <c r="B905" s="110">
        <v>42505</v>
      </c>
      <c r="C905" s="193">
        <v>650</v>
      </c>
      <c r="D905" s="193"/>
      <c r="E905" s="193">
        <v>1</v>
      </c>
      <c r="F905" s="193"/>
      <c r="G905" s="193"/>
    </row>
    <row r="906" spans="2:7" x14ac:dyDescent="0.25">
      <c r="B906" s="110">
        <v>42506</v>
      </c>
      <c r="C906" s="193">
        <v>650</v>
      </c>
      <c r="D906" s="193"/>
      <c r="E906" s="193">
        <v>1</v>
      </c>
      <c r="F906" s="193"/>
      <c r="G906" s="193"/>
    </row>
    <row r="907" spans="2:7" x14ac:dyDescent="0.25">
      <c r="B907" s="110">
        <v>42507</v>
      </c>
      <c r="C907" s="193">
        <v>650</v>
      </c>
      <c r="D907" s="193"/>
      <c r="E907" s="193">
        <v>1</v>
      </c>
      <c r="F907" s="193"/>
      <c r="G907" s="193"/>
    </row>
    <row r="908" spans="2:7" x14ac:dyDescent="0.25">
      <c r="B908" s="110">
        <v>42508</v>
      </c>
      <c r="C908" s="193">
        <v>650</v>
      </c>
      <c r="D908" s="193"/>
      <c r="E908" s="193">
        <v>1</v>
      </c>
      <c r="F908" s="193"/>
      <c r="G908" s="193"/>
    </row>
    <row r="909" spans="2:7" x14ac:dyDescent="0.25">
      <c r="B909" s="110">
        <v>42509</v>
      </c>
      <c r="C909" s="193">
        <v>650</v>
      </c>
      <c r="D909" s="193"/>
      <c r="E909" s="193">
        <v>1</v>
      </c>
      <c r="F909" s="193"/>
      <c r="G909" s="193"/>
    </row>
    <row r="910" spans="2:7" x14ac:dyDescent="0.25">
      <c r="B910" s="110">
        <v>42510</v>
      </c>
      <c r="C910" s="193">
        <v>650</v>
      </c>
      <c r="D910" s="193"/>
      <c r="E910" s="193">
        <v>1</v>
      </c>
      <c r="F910" s="193"/>
      <c r="G910" s="193"/>
    </row>
    <row r="911" spans="2:7" x14ac:dyDescent="0.25">
      <c r="B911" s="110">
        <v>42511</v>
      </c>
      <c r="C911" s="193">
        <v>650</v>
      </c>
      <c r="D911" s="193"/>
      <c r="E911" s="193">
        <v>1</v>
      </c>
      <c r="F911" s="193"/>
      <c r="G911" s="193"/>
    </row>
    <row r="912" spans="2:7" x14ac:dyDescent="0.25">
      <c r="B912" s="110">
        <v>42512</v>
      </c>
      <c r="C912" s="193">
        <v>650</v>
      </c>
      <c r="D912" s="193"/>
      <c r="E912" s="193">
        <v>1</v>
      </c>
      <c r="F912" s="193"/>
      <c r="G912" s="193"/>
    </row>
    <row r="913" spans="2:7" x14ac:dyDescent="0.25">
      <c r="B913" s="110">
        <v>42513</v>
      </c>
      <c r="C913" s="193">
        <v>650</v>
      </c>
      <c r="D913" s="193"/>
      <c r="E913" s="193">
        <v>1</v>
      </c>
      <c r="F913" s="193"/>
      <c r="G913" s="193"/>
    </row>
    <row r="914" spans="2:7" x14ac:dyDescent="0.25">
      <c r="B914" s="110">
        <v>42514</v>
      </c>
      <c r="C914" s="193">
        <v>650</v>
      </c>
      <c r="D914" s="193"/>
      <c r="E914" s="193">
        <v>1</v>
      </c>
      <c r="F914" s="193"/>
      <c r="G914" s="193"/>
    </row>
    <row r="915" spans="2:7" x14ac:dyDescent="0.25">
      <c r="B915" s="110">
        <v>42515</v>
      </c>
      <c r="C915" s="193">
        <v>650</v>
      </c>
      <c r="D915" s="193"/>
      <c r="E915" s="193">
        <v>1</v>
      </c>
      <c r="F915" s="193"/>
      <c r="G915" s="193"/>
    </row>
    <row r="916" spans="2:7" x14ac:dyDescent="0.25">
      <c r="B916" s="110">
        <v>42516</v>
      </c>
      <c r="C916" s="193">
        <v>650</v>
      </c>
      <c r="D916" s="193"/>
      <c r="E916" s="193">
        <v>1</v>
      </c>
      <c r="F916" s="193"/>
      <c r="G916" s="193"/>
    </row>
    <row r="917" spans="2:7" x14ac:dyDescent="0.25">
      <c r="B917" s="110">
        <v>42517</v>
      </c>
      <c r="C917" s="193">
        <v>650</v>
      </c>
      <c r="D917" s="193"/>
      <c r="E917" s="193">
        <v>1</v>
      </c>
      <c r="F917" s="193"/>
      <c r="G917" s="193"/>
    </row>
    <row r="918" spans="2:7" x14ac:dyDescent="0.25">
      <c r="B918" s="110">
        <v>42518</v>
      </c>
      <c r="C918" s="193">
        <v>650</v>
      </c>
      <c r="D918" s="193"/>
      <c r="E918" s="193">
        <v>1</v>
      </c>
      <c r="F918" s="193"/>
      <c r="G918" s="193"/>
    </row>
    <row r="919" spans="2:7" x14ac:dyDescent="0.25">
      <c r="B919" s="110">
        <v>42519</v>
      </c>
      <c r="C919" s="193">
        <v>650</v>
      </c>
      <c r="D919" s="193"/>
      <c r="E919" s="193">
        <v>1</v>
      </c>
      <c r="F919" s="193"/>
      <c r="G919" s="193"/>
    </row>
    <row r="920" spans="2:7" x14ac:dyDescent="0.25">
      <c r="B920" s="110">
        <v>42520</v>
      </c>
      <c r="C920" s="193">
        <v>650</v>
      </c>
      <c r="D920" s="193"/>
      <c r="E920" s="193">
        <v>1</v>
      </c>
      <c r="F920" s="193"/>
      <c r="G920" s="193"/>
    </row>
    <row r="921" spans="2:7" x14ac:dyDescent="0.25">
      <c r="B921" s="110">
        <v>42521</v>
      </c>
      <c r="C921" s="193">
        <v>650</v>
      </c>
      <c r="D921" s="193"/>
      <c r="E921" s="193">
        <v>1</v>
      </c>
      <c r="F921" s="193"/>
      <c r="G921" s="193"/>
    </row>
    <row r="922" spans="2:7" x14ac:dyDescent="0.25">
      <c r="B922" s="110">
        <v>42522</v>
      </c>
      <c r="C922" s="193">
        <v>650</v>
      </c>
      <c r="D922" s="193"/>
      <c r="E922" s="193">
        <v>1</v>
      </c>
      <c r="F922" s="193"/>
      <c r="G922" s="193"/>
    </row>
    <row r="923" spans="2:7" x14ac:dyDescent="0.25">
      <c r="B923" s="110">
        <v>42523</v>
      </c>
      <c r="C923" s="193">
        <v>650</v>
      </c>
      <c r="D923" s="193"/>
      <c r="E923" s="193">
        <v>1</v>
      </c>
      <c r="F923" s="193"/>
      <c r="G923" s="193"/>
    </row>
    <row r="924" spans="2:7" x14ac:dyDescent="0.25">
      <c r="B924" s="110">
        <v>42524</v>
      </c>
      <c r="C924" s="193">
        <v>650</v>
      </c>
      <c r="D924" s="193"/>
      <c r="E924" s="193">
        <v>1</v>
      </c>
      <c r="F924" s="193"/>
      <c r="G924" s="193"/>
    </row>
    <row r="925" spans="2:7" x14ac:dyDescent="0.25">
      <c r="B925" s="110">
        <v>42525</v>
      </c>
      <c r="C925" s="193">
        <v>650</v>
      </c>
      <c r="D925" s="193"/>
      <c r="E925" s="193">
        <v>1</v>
      </c>
      <c r="F925" s="193"/>
      <c r="G925" s="193"/>
    </row>
    <row r="926" spans="2:7" x14ac:dyDescent="0.25">
      <c r="B926" s="110">
        <v>42526</v>
      </c>
      <c r="C926" s="193">
        <v>650</v>
      </c>
      <c r="D926" s="193"/>
      <c r="E926" s="193">
        <v>1</v>
      </c>
      <c r="F926" s="193"/>
      <c r="G926" s="193"/>
    </row>
    <row r="927" spans="2:7" x14ac:dyDescent="0.25">
      <c r="B927" s="110">
        <v>42527</v>
      </c>
      <c r="C927" s="193">
        <v>650</v>
      </c>
      <c r="D927" s="193"/>
      <c r="E927" s="193">
        <v>1</v>
      </c>
      <c r="F927" s="193"/>
      <c r="G927" s="193"/>
    </row>
    <row r="928" spans="2:7" x14ac:dyDescent="0.25">
      <c r="B928" s="110">
        <v>42528</v>
      </c>
      <c r="C928" s="193">
        <v>650</v>
      </c>
      <c r="D928" s="193">
        <v>175</v>
      </c>
      <c r="E928" s="193">
        <v>1</v>
      </c>
      <c r="F928" s="193"/>
      <c r="G928" s="193"/>
    </row>
    <row r="929" spans="2:7" x14ac:dyDescent="0.25">
      <c r="B929" s="110">
        <v>42529</v>
      </c>
      <c r="C929" s="193">
        <v>650</v>
      </c>
      <c r="D929" s="193"/>
      <c r="E929" s="193">
        <v>1</v>
      </c>
      <c r="F929" s="193"/>
      <c r="G929" s="193"/>
    </row>
    <row r="930" spans="2:7" x14ac:dyDescent="0.25">
      <c r="B930" s="110">
        <v>42530</v>
      </c>
      <c r="C930" s="193">
        <v>650</v>
      </c>
      <c r="D930" s="193"/>
      <c r="E930" s="193">
        <v>1</v>
      </c>
      <c r="F930" s="193"/>
      <c r="G930" s="193"/>
    </row>
    <row r="931" spans="2:7" x14ac:dyDescent="0.25">
      <c r="B931" s="110">
        <v>42531</v>
      </c>
      <c r="C931" s="193">
        <v>650</v>
      </c>
      <c r="D931" s="193"/>
      <c r="E931" s="193">
        <v>1</v>
      </c>
      <c r="F931" s="193"/>
      <c r="G931" s="193"/>
    </row>
    <row r="932" spans="2:7" x14ac:dyDescent="0.25">
      <c r="B932" s="110">
        <v>42532</v>
      </c>
      <c r="C932" s="193">
        <v>650</v>
      </c>
      <c r="D932" s="193"/>
      <c r="E932" s="193">
        <v>1</v>
      </c>
      <c r="F932" s="193"/>
      <c r="G932" s="193"/>
    </row>
    <row r="933" spans="2:7" x14ac:dyDescent="0.25">
      <c r="B933" s="110">
        <v>42533</v>
      </c>
      <c r="C933" s="193">
        <v>650</v>
      </c>
      <c r="D933" s="193"/>
      <c r="E933" s="193">
        <v>1</v>
      </c>
      <c r="F933" s="193"/>
      <c r="G933" s="193"/>
    </row>
    <row r="934" spans="2:7" x14ac:dyDescent="0.25">
      <c r="B934" s="110">
        <v>42534</v>
      </c>
      <c r="C934" s="193">
        <v>650</v>
      </c>
      <c r="D934" s="193"/>
      <c r="E934" s="193">
        <v>1</v>
      </c>
      <c r="F934" s="193"/>
      <c r="G934" s="193"/>
    </row>
    <row r="935" spans="2:7" x14ac:dyDescent="0.25">
      <c r="B935" s="110">
        <v>42535</v>
      </c>
      <c r="C935" s="193">
        <v>650</v>
      </c>
      <c r="D935" s="193"/>
      <c r="E935" s="193">
        <v>1</v>
      </c>
      <c r="F935" s="193"/>
      <c r="G935" s="193"/>
    </row>
    <row r="936" spans="2:7" x14ac:dyDescent="0.25">
      <c r="B936" s="110">
        <v>42536</v>
      </c>
      <c r="C936" s="193">
        <v>650</v>
      </c>
      <c r="D936" s="193"/>
      <c r="E936" s="193">
        <v>1</v>
      </c>
      <c r="F936" s="193"/>
      <c r="G936" s="193"/>
    </row>
    <row r="937" spans="2:7" x14ac:dyDescent="0.25">
      <c r="B937" s="110">
        <v>42537</v>
      </c>
      <c r="C937" s="193">
        <v>650</v>
      </c>
      <c r="D937" s="193"/>
      <c r="E937" s="193">
        <v>1</v>
      </c>
      <c r="F937" s="193"/>
      <c r="G937" s="193"/>
    </row>
    <row r="938" spans="2:7" x14ac:dyDescent="0.25">
      <c r="B938" s="110">
        <v>42538</v>
      </c>
      <c r="C938" s="193">
        <v>650</v>
      </c>
      <c r="D938" s="193"/>
      <c r="E938" s="193">
        <v>1</v>
      </c>
      <c r="F938" s="193"/>
      <c r="G938" s="193"/>
    </row>
    <row r="939" spans="2:7" x14ac:dyDescent="0.25">
      <c r="B939" s="110">
        <v>42539</v>
      </c>
      <c r="C939" s="193">
        <v>650</v>
      </c>
      <c r="D939" s="193"/>
      <c r="E939" s="193">
        <v>1</v>
      </c>
      <c r="F939" s="193"/>
      <c r="G939" s="193"/>
    </row>
    <row r="940" spans="2:7" x14ac:dyDescent="0.25">
      <c r="B940" s="110">
        <v>42540</v>
      </c>
      <c r="C940" s="193">
        <v>650</v>
      </c>
      <c r="D940" s="193"/>
      <c r="E940" s="193">
        <v>1</v>
      </c>
      <c r="F940" s="193"/>
      <c r="G940" s="193"/>
    </row>
    <row r="941" spans="2:7" x14ac:dyDescent="0.25">
      <c r="B941" s="110">
        <v>42541</v>
      </c>
      <c r="C941" s="193">
        <v>650</v>
      </c>
      <c r="D941" s="193"/>
      <c r="E941" s="193">
        <v>1</v>
      </c>
      <c r="F941" s="193"/>
      <c r="G941" s="193"/>
    </row>
    <row r="942" spans="2:7" x14ac:dyDescent="0.25">
      <c r="B942" s="110">
        <v>42542</v>
      </c>
      <c r="C942" s="193">
        <v>650</v>
      </c>
      <c r="D942" s="193"/>
      <c r="E942" s="193">
        <v>1</v>
      </c>
      <c r="F942" s="193"/>
      <c r="G942" s="193"/>
    </row>
    <row r="943" spans="2:7" x14ac:dyDescent="0.25">
      <c r="B943" s="110">
        <v>42543</v>
      </c>
      <c r="C943" s="193">
        <v>650</v>
      </c>
      <c r="D943" s="193"/>
      <c r="E943" s="193">
        <v>1</v>
      </c>
      <c r="F943" s="193"/>
      <c r="G943" s="193"/>
    </row>
    <row r="944" spans="2:7" x14ac:dyDescent="0.25">
      <c r="B944" s="110">
        <v>42544</v>
      </c>
      <c r="C944" s="193">
        <v>650</v>
      </c>
      <c r="D944" s="193"/>
      <c r="E944" s="193">
        <v>1</v>
      </c>
      <c r="F944" s="193"/>
      <c r="G944" s="193"/>
    </row>
    <row r="945" spans="2:7" x14ac:dyDescent="0.25">
      <c r="B945" s="110">
        <v>42545</v>
      </c>
      <c r="C945" s="193">
        <v>650</v>
      </c>
      <c r="D945" s="193"/>
      <c r="E945" s="193">
        <v>1</v>
      </c>
      <c r="F945" s="193"/>
      <c r="G945" s="193"/>
    </row>
    <row r="946" spans="2:7" x14ac:dyDescent="0.25">
      <c r="B946" s="110">
        <v>42546</v>
      </c>
      <c r="C946" s="193">
        <v>650</v>
      </c>
      <c r="D946" s="193"/>
      <c r="E946" s="193">
        <v>1</v>
      </c>
      <c r="F946" s="193"/>
      <c r="G946" s="193"/>
    </row>
    <row r="947" spans="2:7" x14ac:dyDescent="0.25">
      <c r="B947" s="110">
        <v>42547</v>
      </c>
      <c r="C947" s="193">
        <v>650</v>
      </c>
      <c r="D947" s="193"/>
      <c r="E947" s="193">
        <v>1</v>
      </c>
      <c r="F947" s="193"/>
      <c r="G947" s="193"/>
    </row>
    <row r="948" spans="2:7" x14ac:dyDescent="0.25">
      <c r="B948" s="110">
        <v>42548</v>
      </c>
      <c r="C948" s="193">
        <v>650</v>
      </c>
      <c r="D948" s="193"/>
      <c r="E948" s="193">
        <v>1</v>
      </c>
      <c r="F948" s="193"/>
      <c r="G948" s="193"/>
    </row>
    <row r="949" spans="2:7" x14ac:dyDescent="0.25">
      <c r="B949" s="110">
        <v>42549</v>
      </c>
      <c r="C949" s="193">
        <v>650</v>
      </c>
      <c r="D949" s="193"/>
      <c r="E949" s="193">
        <v>1</v>
      </c>
      <c r="F949" s="193"/>
      <c r="G949" s="193"/>
    </row>
    <row r="950" spans="2:7" x14ac:dyDescent="0.25">
      <c r="B950" s="110">
        <v>42550</v>
      </c>
      <c r="C950" s="193">
        <v>650</v>
      </c>
      <c r="D950" s="193"/>
      <c r="E950" s="193">
        <v>1</v>
      </c>
      <c r="F950" s="193"/>
      <c r="G950" s="193"/>
    </row>
    <row r="951" spans="2:7" x14ac:dyDescent="0.25">
      <c r="B951" s="110">
        <v>42551</v>
      </c>
      <c r="C951" s="193">
        <v>650</v>
      </c>
      <c r="D951" s="193"/>
      <c r="E951" s="193">
        <v>1</v>
      </c>
      <c r="F951" s="193"/>
      <c r="G951" s="193"/>
    </row>
    <row r="952" spans="2:7" x14ac:dyDescent="0.25">
      <c r="B952" s="110">
        <v>42552</v>
      </c>
      <c r="C952" s="193">
        <v>650</v>
      </c>
      <c r="D952" s="193"/>
      <c r="E952" s="193">
        <v>1</v>
      </c>
      <c r="F952" s="193"/>
      <c r="G952" s="193"/>
    </row>
    <row r="953" spans="2:7" x14ac:dyDescent="0.25">
      <c r="B953" s="110">
        <v>42553</v>
      </c>
      <c r="C953" s="193">
        <v>650</v>
      </c>
      <c r="D953" s="193"/>
      <c r="E953" s="193">
        <v>1</v>
      </c>
      <c r="F953" s="193"/>
      <c r="G953" s="193"/>
    </row>
    <row r="954" spans="2:7" x14ac:dyDescent="0.25">
      <c r="B954" s="110">
        <v>42554</v>
      </c>
      <c r="C954" s="193">
        <v>650</v>
      </c>
      <c r="D954" s="193"/>
      <c r="E954" s="193">
        <v>1</v>
      </c>
      <c r="F954" s="193"/>
      <c r="G954" s="193"/>
    </row>
    <row r="955" spans="2:7" x14ac:dyDescent="0.25">
      <c r="B955" s="110">
        <v>42555</v>
      </c>
      <c r="C955" s="193">
        <v>650</v>
      </c>
      <c r="D955" s="193"/>
      <c r="E955" s="193">
        <v>1</v>
      </c>
      <c r="F955" s="193"/>
      <c r="G955" s="193"/>
    </row>
    <row r="956" spans="2:7" x14ac:dyDescent="0.25">
      <c r="B956" s="110">
        <v>42556</v>
      </c>
      <c r="C956" s="193">
        <v>650</v>
      </c>
      <c r="D956" s="193">
        <v>175</v>
      </c>
      <c r="E956" s="193">
        <v>1</v>
      </c>
      <c r="F956" s="193"/>
      <c r="G956" s="193"/>
    </row>
    <row r="957" spans="2:7" x14ac:dyDescent="0.25">
      <c r="B957" s="110">
        <v>42557</v>
      </c>
      <c r="C957" s="193">
        <v>650</v>
      </c>
      <c r="D957" s="193"/>
      <c r="E957" s="193">
        <v>1</v>
      </c>
      <c r="F957" s="193"/>
      <c r="G957" s="193"/>
    </row>
    <row r="958" spans="2:7" x14ac:dyDescent="0.25">
      <c r="B958" s="110">
        <v>42558</v>
      </c>
      <c r="C958" s="193">
        <v>650</v>
      </c>
      <c r="D958" s="193"/>
      <c r="E958" s="193">
        <v>1</v>
      </c>
      <c r="F958" s="193"/>
      <c r="G958" s="193"/>
    </row>
    <row r="959" spans="2:7" x14ac:dyDescent="0.25">
      <c r="B959" s="110">
        <v>42559</v>
      </c>
      <c r="C959" s="193">
        <v>650</v>
      </c>
      <c r="D959" s="193"/>
      <c r="E959" s="193">
        <v>1</v>
      </c>
      <c r="F959" s="193"/>
      <c r="G959" s="193"/>
    </row>
    <row r="960" spans="2:7" x14ac:dyDescent="0.25">
      <c r="B960" s="110">
        <v>42560</v>
      </c>
      <c r="C960" s="193">
        <v>650</v>
      </c>
      <c r="D960" s="193"/>
      <c r="E960" s="193">
        <v>1</v>
      </c>
      <c r="F960" s="193"/>
      <c r="G960" s="193"/>
    </row>
    <row r="961" spans="2:7" x14ac:dyDescent="0.25">
      <c r="B961" s="110">
        <v>42561</v>
      </c>
      <c r="C961" s="193">
        <v>650</v>
      </c>
      <c r="D961" s="193"/>
      <c r="E961" s="193">
        <v>1</v>
      </c>
      <c r="F961" s="193"/>
      <c r="G961" s="193"/>
    </row>
    <row r="962" spans="2:7" x14ac:dyDescent="0.25">
      <c r="B962" s="110">
        <v>42562</v>
      </c>
      <c r="C962" s="193">
        <v>650</v>
      </c>
      <c r="D962" s="193"/>
      <c r="E962" s="193">
        <v>1</v>
      </c>
      <c r="F962" s="193"/>
      <c r="G962" s="193"/>
    </row>
    <row r="963" spans="2:7" x14ac:dyDescent="0.25">
      <c r="B963" s="110">
        <v>42563</v>
      </c>
      <c r="C963" s="193">
        <v>650</v>
      </c>
      <c r="D963" s="193"/>
      <c r="E963" s="193">
        <v>1</v>
      </c>
      <c r="F963" s="193"/>
      <c r="G963" s="193"/>
    </row>
    <row r="964" spans="2:7" x14ac:dyDescent="0.25">
      <c r="B964" s="110">
        <v>42564</v>
      </c>
      <c r="C964" s="193">
        <v>650</v>
      </c>
      <c r="D964" s="193"/>
      <c r="E964" s="193">
        <v>1</v>
      </c>
      <c r="F964" s="193"/>
      <c r="G964" s="193"/>
    </row>
    <row r="965" spans="2:7" x14ac:dyDescent="0.25">
      <c r="B965" s="110">
        <v>42565</v>
      </c>
      <c r="C965" s="193">
        <v>650</v>
      </c>
      <c r="D965" s="193"/>
      <c r="E965" s="193">
        <v>1</v>
      </c>
      <c r="F965" s="193"/>
      <c r="G965" s="193"/>
    </row>
    <row r="966" spans="2:7" x14ac:dyDescent="0.25">
      <c r="B966" s="110">
        <v>42566</v>
      </c>
      <c r="C966" s="193">
        <v>650</v>
      </c>
      <c r="D966" s="193"/>
      <c r="E966" s="193">
        <v>1</v>
      </c>
      <c r="F966" s="193"/>
      <c r="G966" s="193"/>
    </row>
    <row r="967" spans="2:7" x14ac:dyDescent="0.25">
      <c r="B967" s="110">
        <v>42567</v>
      </c>
      <c r="C967" s="193">
        <v>650</v>
      </c>
      <c r="D967" s="193"/>
      <c r="E967" s="193">
        <v>1</v>
      </c>
      <c r="F967" s="193"/>
      <c r="G967" s="193"/>
    </row>
    <row r="968" spans="2:7" x14ac:dyDescent="0.25">
      <c r="B968" s="110">
        <v>42568</v>
      </c>
      <c r="C968" s="193">
        <v>650</v>
      </c>
      <c r="D968" s="193"/>
      <c r="E968" s="193">
        <v>1</v>
      </c>
      <c r="F968" s="193"/>
      <c r="G968" s="193"/>
    </row>
    <row r="969" spans="2:7" x14ac:dyDescent="0.25">
      <c r="B969" s="110">
        <v>42569</v>
      </c>
      <c r="C969" s="193">
        <v>650</v>
      </c>
      <c r="D969" s="193"/>
      <c r="E969" s="193">
        <v>1</v>
      </c>
      <c r="F969" s="193"/>
      <c r="G969" s="193"/>
    </row>
    <row r="970" spans="2:7" x14ac:dyDescent="0.25">
      <c r="B970" s="110">
        <v>42570</v>
      </c>
      <c r="C970" s="193">
        <v>650</v>
      </c>
      <c r="D970" s="193"/>
      <c r="E970" s="193">
        <v>1</v>
      </c>
      <c r="F970" s="193"/>
      <c r="G970" s="193"/>
    </row>
    <row r="971" spans="2:7" x14ac:dyDescent="0.25">
      <c r="B971" s="110">
        <v>42571</v>
      </c>
      <c r="C971" s="193">
        <v>650</v>
      </c>
      <c r="D971" s="193"/>
      <c r="E971" s="193">
        <v>1</v>
      </c>
      <c r="F971" s="193"/>
      <c r="G971" s="193"/>
    </row>
    <row r="972" spans="2:7" x14ac:dyDescent="0.25">
      <c r="B972" s="110">
        <v>42572</v>
      </c>
      <c r="C972" s="193">
        <v>650</v>
      </c>
      <c r="D972" s="193"/>
      <c r="E972" s="193">
        <v>1</v>
      </c>
      <c r="F972" s="193"/>
      <c r="G972" s="193"/>
    </row>
    <row r="973" spans="2:7" x14ac:dyDescent="0.25">
      <c r="B973" s="110">
        <v>42573</v>
      </c>
      <c r="C973" s="193">
        <v>650</v>
      </c>
      <c r="D973" s="193"/>
      <c r="E973" s="193">
        <v>1</v>
      </c>
      <c r="F973" s="193"/>
      <c r="G973" s="193"/>
    </row>
    <row r="974" spans="2:7" x14ac:dyDescent="0.25">
      <c r="B974" s="110">
        <v>42574</v>
      </c>
      <c r="C974" s="193">
        <v>650</v>
      </c>
      <c r="D974" s="193"/>
      <c r="E974" s="193">
        <v>1</v>
      </c>
      <c r="F974" s="193"/>
      <c r="G974" s="193"/>
    </row>
    <row r="975" spans="2:7" x14ac:dyDescent="0.25">
      <c r="B975" s="110">
        <v>42575</v>
      </c>
      <c r="C975" s="193">
        <v>650</v>
      </c>
      <c r="D975" s="193"/>
      <c r="E975" s="193">
        <v>1</v>
      </c>
      <c r="F975" s="193"/>
      <c r="G975" s="193"/>
    </row>
    <row r="976" spans="2:7" x14ac:dyDescent="0.25">
      <c r="B976" s="110">
        <v>42576</v>
      </c>
      <c r="C976" s="193">
        <v>650</v>
      </c>
      <c r="D976" s="193"/>
      <c r="E976" s="193">
        <v>1</v>
      </c>
      <c r="F976" s="193"/>
      <c r="G976" s="193"/>
    </row>
    <row r="977" spans="2:7" x14ac:dyDescent="0.25">
      <c r="B977" s="110">
        <v>42577</v>
      </c>
      <c r="C977" s="193">
        <v>650</v>
      </c>
      <c r="D977" s="193"/>
      <c r="E977" s="193">
        <v>1</v>
      </c>
      <c r="F977" s="193"/>
      <c r="G977" s="193"/>
    </row>
    <row r="978" spans="2:7" x14ac:dyDescent="0.25">
      <c r="B978" s="110">
        <v>42578</v>
      </c>
      <c r="C978" s="193">
        <v>650</v>
      </c>
      <c r="D978" s="193"/>
      <c r="E978" s="193">
        <v>1</v>
      </c>
      <c r="F978" s="193"/>
      <c r="G978" s="193"/>
    </row>
    <row r="979" spans="2:7" x14ac:dyDescent="0.25">
      <c r="B979" s="110">
        <v>42579</v>
      </c>
      <c r="C979" s="193">
        <v>650</v>
      </c>
      <c r="D979" s="193"/>
      <c r="E979" s="193">
        <v>1</v>
      </c>
      <c r="F979" s="193"/>
      <c r="G979" s="193"/>
    </row>
    <row r="980" spans="2:7" x14ac:dyDescent="0.25">
      <c r="B980" s="110">
        <v>42580</v>
      </c>
      <c r="C980" s="193">
        <v>650</v>
      </c>
      <c r="D980" s="193"/>
      <c r="E980" s="193">
        <v>1</v>
      </c>
      <c r="F980" s="193"/>
      <c r="G980" s="193"/>
    </row>
    <row r="981" spans="2:7" x14ac:dyDescent="0.25">
      <c r="B981" s="110">
        <v>42581</v>
      </c>
      <c r="C981" s="193">
        <v>650</v>
      </c>
      <c r="D981" s="193"/>
      <c r="E981" s="193">
        <v>1</v>
      </c>
      <c r="F981" s="193"/>
      <c r="G981" s="193"/>
    </row>
    <row r="982" spans="2:7" x14ac:dyDescent="0.25">
      <c r="B982" s="110">
        <v>42582</v>
      </c>
      <c r="C982" s="193">
        <v>650</v>
      </c>
      <c r="D982" s="193"/>
      <c r="E982" s="193">
        <v>1</v>
      </c>
      <c r="F982" s="193"/>
      <c r="G982" s="193"/>
    </row>
    <row r="983" spans="2:7" x14ac:dyDescent="0.25">
      <c r="B983" s="110">
        <v>42583</v>
      </c>
      <c r="C983" s="193">
        <v>650</v>
      </c>
      <c r="D983" s="193"/>
      <c r="E983" s="193">
        <v>1</v>
      </c>
      <c r="F983" s="193"/>
      <c r="G983" s="193"/>
    </row>
    <row r="984" spans="2:7" x14ac:dyDescent="0.25">
      <c r="B984" s="110">
        <v>42584</v>
      </c>
      <c r="C984" s="193">
        <v>650</v>
      </c>
      <c r="D984" s="193">
        <v>150</v>
      </c>
      <c r="E984" s="193">
        <v>1</v>
      </c>
      <c r="F984" s="193"/>
      <c r="G984" s="193"/>
    </row>
    <row r="985" spans="2:7" x14ac:dyDescent="0.25">
      <c r="B985" s="110">
        <v>42585</v>
      </c>
      <c r="C985" s="193">
        <v>650</v>
      </c>
      <c r="D985" s="193"/>
      <c r="E985" s="193">
        <v>1</v>
      </c>
      <c r="F985" s="193"/>
      <c r="G985" s="193"/>
    </row>
    <row r="986" spans="2:7" x14ac:dyDescent="0.25">
      <c r="B986" s="110">
        <v>42586</v>
      </c>
      <c r="C986" s="193">
        <v>650</v>
      </c>
      <c r="D986" s="193"/>
      <c r="E986" s="193">
        <v>1</v>
      </c>
      <c r="F986" s="193"/>
      <c r="G986" s="193"/>
    </row>
    <row r="987" spans="2:7" x14ac:dyDescent="0.25">
      <c r="B987" s="110">
        <v>42587</v>
      </c>
      <c r="C987" s="193">
        <v>650</v>
      </c>
      <c r="D987" s="193"/>
      <c r="E987" s="193">
        <v>1</v>
      </c>
      <c r="F987" s="193"/>
      <c r="G987" s="193"/>
    </row>
    <row r="988" spans="2:7" x14ac:dyDescent="0.25">
      <c r="B988" s="110">
        <v>42588</v>
      </c>
      <c r="C988" s="193">
        <v>650</v>
      </c>
      <c r="D988" s="193"/>
      <c r="E988" s="193">
        <v>1</v>
      </c>
      <c r="F988" s="193"/>
      <c r="G988" s="193"/>
    </row>
    <row r="989" spans="2:7" x14ac:dyDescent="0.25">
      <c r="B989" s="110">
        <v>42589</v>
      </c>
      <c r="C989" s="193">
        <v>650</v>
      </c>
      <c r="D989" s="193"/>
      <c r="E989" s="193">
        <v>1</v>
      </c>
      <c r="F989" s="193"/>
      <c r="G989" s="193"/>
    </row>
    <row r="990" spans="2:7" x14ac:dyDescent="0.25">
      <c r="B990" s="110">
        <v>42590</v>
      </c>
      <c r="C990" s="193">
        <v>650</v>
      </c>
      <c r="D990" s="193"/>
      <c r="E990" s="193">
        <v>1</v>
      </c>
      <c r="F990" s="193"/>
      <c r="G990" s="193"/>
    </row>
    <row r="991" spans="2:7" x14ac:dyDescent="0.25">
      <c r="B991" s="110">
        <v>42591</v>
      </c>
      <c r="C991" s="193">
        <v>650</v>
      </c>
      <c r="D991" s="193"/>
      <c r="E991" s="193">
        <v>1</v>
      </c>
      <c r="F991" s="193"/>
      <c r="G991" s="193"/>
    </row>
    <row r="992" spans="2:7" x14ac:dyDescent="0.25">
      <c r="B992" s="110">
        <v>42592</v>
      </c>
      <c r="C992" s="193">
        <v>650</v>
      </c>
      <c r="D992" s="193"/>
      <c r="E992" s="193">
        <v>1</v>
      </c>
      <c r="F992" s="193"/>
      <c r="G992" s="193"/>
    </row>
    <row r="993" spans="2:7" x14ac:dyDescent="0.25">
      <c r="B993" s="110">
        <v>42593</v>
      </c>
      <c r="C993" s="193">
        <v>650</v>
      </c>
      <c r="D993" s="193"/>
      <c r="E993" s="193">
        <v>1</v>
      </c>
      <c r="F993" s="193"/>
      <c r="G993" s="193"/>
    </row>
    <row r="994" spans="2:7" x14ac:dyDescent="0.25">
      <c r="B994" s="110">
        <v>42594</v>
      </c>
      <c r="C994" s="193">
        <v>650</v>
      </c>
      <c r="D994" s="193"/>
      <c r="E994" s="193">
        <v>1</v>
      </c>
      <c r="F994" s="193"/>
      <c r="G994" s="193"/>
    </row>
    <row r="995" spans="2:7" x14ac:dyDescent="0.25">
      <c r="B995" s="110">
        <v>42595</v>
      </c>
      <c r="C995" s="193">
        <v>650</v>
      </c>
      <c r="D995" s="193"/>
      <c r="E995" s="193">
        <v>1</v>
      </c>
      <c r="F995" s="193"/>
      <c r="G995" s="193"/>
    </row>
    <row r="996" spans="2:7" x14ac:dyDescent="0.25">
      <c r="B996" s="110">
        <v>42596</v>
      </c>
      <c r="C996" s="193">
        <v>650</v>
      </c>
      <c r="D996" s="193"/>
      <c r="E996" s="193">
        <v>1</v>
      </c>
      <c r="F996" s="193"/>
      <c r="G996" s="193"/>
    </row>
    <row r="997" spans="2:7" x14ac:dyDescent="0.25">
      <c r="B997" s="110">
        <v>42597</v>
      </c>
      <c r="C997" s="193">
        <v>650</v>
      </c>
      <c r="D997" s="193"/>
      <c r="E997" s="193">
        <v>1</v>
      </c>
      <c r="F997" s="193"/>
      <c r="G997" s="193"/>
    </row>
    <row r="998" spans="2:7" x14ac:dyDescent="0.25">
      <c r="B998" s="110">
        <v>42598</v>
      </c>
      <c r="C998" s="193">
        <v>650</v>
      </c>
      <c r="D998" s="193"/>
      <c r="E998" s="193">
        <v>1</v>
      </c>
      <c r="F998" s="193"/>
      <c r="G998" s="193"/>
    </row>
    <row r="999" spans="2:7" x14ac:dyDescent="0.25">
      <c r="B999" s="110">
        <v>42599</v>
      </c>
      <c r="C999" s="193">
        <v>650</v>
      </c>
      <c r="D999" s="193"/>
      <c r="E999" s="193">
        <v>1</v>
      </c>
      <c r="F999" s="193"/>
      <c r="G999" s="193"/>
    </row>
    <row r="1000" spans="2:7" x14ac:dyDescent="0.25">
      <c r="B1000" s="110">
        <v>42600</v>
      </c>
      <c r="C1000" s="193">
        <v>650</v>
      </c>
      <c r="D1000" s="193"/>
      <c r="E1000" s="193">
        <v>1</v>
      </c>
      <c r="F1000" s="193"/>
      <c r="G1000" s="193"/>
    </row>
    <row r="1001" spans="2:7" x14ac:dyDescent="0.25">
      <c r="B1001" s="110">
        <v>42601</v>
      </c>
      <c r="C1001" s="193">
        <v>650</v>
      </c>
      <c r="D1001" s="193"/>
      <c r="E1001" s="193">
        <v>1</v>
      </c>
      <c r="F1001" s="193"/>
      <c r="G1001" s="193"/>
    </row>
    <row r="1002" spans="2:7" x14ac:dyDescent="0.25">
      <c r="B1002" s="110">
        <v>42602</v>
      </c>
      <c r="C1002" s="193">
        <v>650</v>
      </c>
      <c r="D1002" s="193"/>
      <c r="E1002" s="193">
        <v>1</v>
      </c>
      <c r="F1002" s="193"/>
      <c r="G1002" s="193"/>
    </row>
    <row r="1003" spans="2:7" x14ac:dyDescent="0.25">
      <c r="B1003" s="110">
        <v>42603</v>
      </c>
      <c r="C1003" s="193">
        <v>650</v>
      </c>
      <c r="D1003" s="193"/>
      <c r="E1003" s="193">
        <v>1</v>
      </c>
      <c r="F1003" s="193"/>
      <c r="G1003" s="193"/>
    </row>
    <row r="1004" spans="2:7" x14ac:dyDescent="0.25">
      <c r="B1004" s="110">
        <v>42604</v>
      </c>
      <c r="C1004" s="193">
        <v>650</v>
      </c>
      <c r="D1004" s="193"/>
      <c r="E1004" s="193">
        <v>1</v>
      </c>
      <c r="F1004" s="193"/>
      <c r="G1004" s="193"/>
    </row>
    <row r="1005" spans="2:7" x14ac:dyDescent="0.25">
      <c r="B1005" s="110">
        <v>42605</v>
      </c>
      <c r="C1005" s="193">
        <v>650</v>
      </c>
      <c r="D1005" s="193"/>
      <c r="E1005" s="193">
        <v>1</v>
      </c>
      <c r="F1005" s="193"/>
      <c r="G1005" s="193"/>
    </row>
    <row r="1006" spans="2:7" x14ac:dyDescent="0.25">
      <c r="B1006" s="110">
        <v>42606</v>
      </c>
      <c r="C1006" s="193">
        <v>650</v>
      </c>
      <c r="D1006" s="193"/>
      <c r="E1006" s="193">
        <v>1</v>
      </c>
      <c r="F1006" s="193"/>
      <c r="G1006" s="193"/>
    </row>
    <row r="1007" spans="2:7" x14ac:dyDescent="0.25">
      <c r="B1007" s="110">
        <v>42607</v>
      </c>
      <c r="C1007" s="193">
        <v>650</v>
      </c>
      <c r="D1007" s="193"/>
      <c r="E1007" s="193">
        <v>1</v>
      </c>
      <c r="F1007" s="193"/>
      <c r="G1007" s="193"/>
    </row>
    <row r="1008" spans="2:7" x14ac:dyDescent="0.25">
      <c r="B1008" s="110">
        <v>42608</v>
      </c>
      <c r="C1008" s="193">
        <v>650</v>
      </c>
      <c r="D1008" s="193"/>
      <c r="E1008" s="193">
        <v>1</v>
      </c>
      <c r="F1008" s="193"/>
      <c r="G1008" s="193"/>
    </row>
    <row r="1009" spans="2:7" x14ac:dyDescent="0.25">
      <c r="B1009" s="110">
        <v>42609</v>
      </c>
      <c r="C1009" s="193">
        <v>650</v>
      </c>
      <c r="D1009" s="193"/>
      <c r="E1009" s="193">
        <v>1</v>
      </c>
      <c r="F1009" s="193"/>
      <c r="G1009" s="193"/>
    </row>
    <row r="1010" spans="2:7" x14ac:dyDescent="0.25">
      <c r="B1010" s="110">
        <v>42610</v>
      </c>
      <c r="C1010" s="193">
        <v>650</v>
      </c>
      <c r="D1010" s="193"/>
      <c r="E1010" s="193">
        <v>1</v>
      </c>
      <c r="F1010" s="193"/>
      <c r="G1010" s="193"/>
    </row>
    <row r="1011" spans="2:7" x14ac:dyDescent="0.25">
      <c r="B1011" s="110">
        <v>42611</v>
      </c>
      <c r="C1011" s="193">
        <v>650</v>
      </c>
      <c r="D1011" s="193"/>
      <c r="E1011" s="193">
        <v>1</v>
      </c>
      <c r="F1011" s="193"/>
      <c r="G1011" s="193"/>
    </row>
    <row r="1012" spans="2:7" x14ac:dyDescent="0.25">
      <c r="B1012" s="110">
        <v>42612</v>
      </c>
      <c r="C1012" s="193">
        <v>650</v>
      </c>
      <c r="D1012" s="193"/>
      <c r="E1012" s="193">
        <v>1</v>
      </c>
      <c r="F1012" s="193"/>
      <c r="G1012" s="193"/>
    </row>
    <row r="1013" spans="2:7" x14ac:dyDescent="0.25">
      <c r="B1013" s="110">
        <v>42613</v>
      </c>
      <c r="C1013" s="193">
        <v>650</v>
      </c>
      <c r="D1013" s="193"/>
      <c r="E1013" s="193">
        <v>1</v>
      </c>
      <c r="F1013" s="193"/>
      <c r="G1013" s="193"/>
    </row>
    <row r="1014" spans="2:7" x14ac:dyDescent="0.25">
      <c r="B1014" s="110">
        <v>42614</v>
      </c>
      <c r="C1014" s="193">
        <v>650</v>
      </c>
      <c r="D1014" s="193"/>
      <c r="E1014" s="193">
        <v>1</v>
      </c>
      <c r="F1014" s="193"/>
      <c r="G1014" s="193"/>
    </row>
    <row r="1015" spans="2:7" x14ac:dyDescent="0.25">
      <c r="B1015" s="110">
        <v>42615</v>
      </c>
      <c r="C1015" s="193">
        <v>650</v>
      </c>
      <c r="D1015" s="193"/>
      <c r="E1015" s="193">
        <v>1</v>
      </c>
      <c r="F1015" s="193"/>
      <c r="G1015" s="193"/>
    </row>
    <row r="1016" spans="2:7" x14ac:dyDescent="0.25">
      <c r="B1016" s="110">
        <v>42616</v>
      </c>
      <c r="C1016" s="193">
        <v>650</v>
      </c>
      <c r="D1016" s="193"/>
      <c r="E1016" s="193">
        <v>1</v>
      </c>
      <c r="F1016" s="193"/>
      <c r="G1016" s="193"/>
    </row>
    <row r="1017" spans="2:7" x14ac:dyDescent="0.25">
      <c r="B1017" s="110">
        <v>42617</v>
      </c>
      <c r="C1017" s="193">
        <v>650</v>
      </c>
      <c r="D1017" s="193"/>
      <c r="E1017" s="193">
        <v>1</v>
      </c>
      <c r="F1017" s="193"/>
      <c r="G1017" s="193"/>
    </row>
    <row r="1018" spans="2:7" x14ac:dyDescent="0.25">
      <c r="B1018" s="110">
        <v>42618</v>
      </c>
      <c r="C1018" s="193">
        <v>650</v>
      </c>
      <c r="D1018" s="193"/>
      <c r="E1018" s="193">
        <v>1</v>
      </c>
      <c r="F1018" s="193"/>
      <c r="G1018" s="193"/>
    </row>
    <row r="1019" spans="2:7" x14ac:dyDescent="0.25">
      <c r="B1019" s="110">
        <v>42619</v>
      </c>
      <c r="C1019" s="193">
        <v>650</v>
      </c>
      <c r="D1019" s="193">
        <v>150</v>
      </c>
      <c r="E1019" s="193">
        <v>1</v>
      </c>
      <c r="F1019" s="193"/>
      <c r="G1019" s="193"/>
    </row>
    <row r="1020" spans="2:7" x14ac:dyDescent="0.25">
      <c r="B1020" s="110">
        <v>42620</v>
      </c>
      <c r="C1020" s="193">
        <v>650</v>
      </c>
      <c r="D1020" s="193"/>
      <c r="E1020" s="193">
        <v>1</v>
      </c>
      <c r="F1020" s="193"/>
      <c r="G1020" s="193"/>
    </row>
    <row r="1021" spans="2:7" x14ac:dyDescent="0.25">
      <c r="B1021" s="110">
        <v>42621</v>
      </c>
      <c r="C1021" s="193">
        <v>650</v>
      </c>
      <c r="D1021" s="193"/>
      <c r="E1021" s="193">
        <v>1</v>
      </c>
      <c r="F1021" s="193"/>
      <c r="G1021" s="193"/>
    </row>
    <row r="1022" spans="2:7" x14ac:dyDescent="0.25">
      <c r="B1022" s="110">
        <v>42622</v>
      </c>
      <c r="C1022" s="193">
        <v>650</v>
      </c>
      <c r="D1022" s="193"/>
      <c r="E1022" s="193">
        <v>1</v>
      </c>
      <c r="F1022" s="193"/>
      <c r="G1022" s="193"/>
    </row>
    <row r="1023" spans="2:7" x14ac:dyDescent="0.25">
      <c r="B1023" s="110">
        <v>42623</v>
      </c>
      <c r="C1023" s="193">
        <v>650</v>
      </c>
      <c r="D1023" s="193"/>
      <c r="E1023" s="193">
        <v>1</v>
      </c>
      <c r="F1023" s="193"/>
      <c r="G1023" s="193"/>
    </row>
    <row r="1024" spans="2:7" x14ac:dyDescent="0.25">
      <c r="B1024" s="110">
        <v>42624</v>
      </c>
      <c r="C1024" s="193">
        <v>650</v>
      </c>
      <c r="D1024" s="193"/>
      <c r="E1024" s="193">
        <v>1</v>
      </c>
      <c r="F1024" s="193"/>
      <c r="G1024" s="193"/>
    </row>
    <row r="1025" spans="2:7" x14ac:dyDescent="0.25">
      <c r="B1025" s="110">
        <v>42625</v>
      </c>
      <c r="C1025" s="193">
        <v>650</v>
      </c>
      <c r="D1025" s="193"/>
      <c r="E1025" s="193">
        <v>1</v>
      </c>
      <c r="F1025" s="193"/>
      <c r="G1025" s="193"/>
    </row>
    <row r="1026" spans="2:7" x14ac:dyDescent="0.25">
      <c r="B1026" s="110">
        <v>42626</v>
      </c>
      <c r="C1026" s="193">
        <v>650</v>
      </c>
      <c r="D1026" s="193"/>
      <c r="E1026" s="193">
        <v>1</v>
      </c>
      <c r="F1026" s="193"/>
      <c r="G1026" s="193"/>
    </row>
    <row r="1027" spans="2:7" x14ac:dyDescent="0.25">
      <c r="B1027" s="110">
        <v>42627</v>
      </c>
      <c r="C1027" s="193">
        <v>650</v>
      </c>
      <c r="D1027" s="193"/>
      <c r="E1027" s="193">
        <v>1</v>
      </c>
      <c r="F1027" s="193"/>
      <c r="G1027" s="193"/>
    </row>
    <row r="1028" spans="2:7" x14ac:dyDescent="0.25">
      <c r="B1028" s="110">
        <v>42628</v>
      </c>
      <c r="C1028" s="193">
        <v>650</v>
      </c>
      <c r="D1028" s="193"/>
      <c r="E1028" s="193">
        <v>1</v>
      </c>
      <c r="F1028" s="193"/>
      <c r="G1028" s="193"/>
    </row>
    <row r="1029" spans="2:7" x14ac:dyDescent="0.25">
      <c r="B1029" s="110">
        <v>42629</v>
      </c>
      <c r="C1029" s="193">
        <v>650</v>
      </c>
      <c r="D1029" s="193"/>
      <c r="E1029" s="193">
        <v>1</v>
      </c>
      <c r="F1029" s="193"/>
      <c r="G1029" s="193"/>
    </row>
    <row r="1030" spans="2:7" x14ac:dyDescent="0.25">
      <c r="B1030" s="110">
        <v>42630</v>
      </c>
      <c r="C1030" s="193">
        <v>650</v>
      </c>
      <c r="D1030" s="193"/>
      <c r="E1030" s="193">
        <v>1</v>
      </c>
      <c r="F1030" s="193"/>
      <c r="G1030" s="193"/>
    </row>
    <row r="1031" spans="2:7" x14ac:dyDescent="0.25">
      <c r="B1031" s="110">
        <v>42631</v>
      </c>
      <c r="C1031" s="193">
        <v>650</v>
      </c>
      <c r="D1031" s="193"/>
      <c r="E1031" s="193">
        <v>1</v>
      </c>
      <c r="F1031" s="193"/>
      <c r="G1031" s="193"/>
    </row>
    <row r="1032" spans="2:7" x14ac:dyDescent="0.25">
      <c r="B1032" s="110">
        <v>42632</v>
      </c>
      <c r="C1032" s="193">
        <v>650</v>
      </c>
      <c r="D1032" s="193"/>
      <c r="E1032" s="193">
        <v>1</v>
      </c>
      <c r="F1032" s="193"/>
      <c r="G1032" s="193"/>
    </row>
    <row r="1033" spans="2:7" x14ac:dyDescent="0.25">
      <c r="B1033" s="110">
        <v>42633</v>
      </c>
      <c r="C1033" s="193">
        <v>650</v>
      </c>
      <c r="D1033" s="193"/>
      <c r="E1033" s="193">
        <v>1</v>
      </c>
      <c r="F1033" s="193"/>
      <c r="G1033" s="193"/>
    </row>
    <row r="1034" spans="2:7" x14ac:dyDescent="0.25">
      <c r="B1034" s="110">
        <v>42634</v>
      </c>
      <c r="C1034" s="193">
        <v>650</v>
      </c>
      <c r="D1034" s="193"/>
      <c r="E1034" s="193">
        <v>1</v>
      </c>
      <c r="F1034" s="193"/>
      <c r="G1034" s="193"/>
    </row>
    <row r="1035" spans="2:7" x14ac:dyDescent="0.25">
      <c r="B1035" s="110">
        <v>42635</v>
      </c>
      <c r="C1035" s="193">
        <v>650</v>
      </c>
      <c r="D1035" s="193"/>
      <c r="E1035" s="193">
        <v>1</v>
      </c>
      <c r="F1035" s="193"/>
      <c r="G1035" s="193"/>
    </row>
    <row r="1036" spans="2:7" x14ac:dyDescent="0.25">
      <c r="B1036" s="110">
        <v>42636</v>
      </c>
      <c r="C1036" s="193">
        <v>650</v>
      </c>
      <c r="D1036" s="193"/>
      <c r="E1036" s="193">
        <v>1</v>
      </c>
      <c r="F1036" s="193"/>
      <c r="G1036" s="193"/>
    </row>
    <row r="1037" spans="2:7" x14ac:dyDescent="0.25">
      <c r="B1037" s="110">
        <v>42637</v>
      </c>
      <c r="C1037" s="193">
        <v>650</v>
      </c>
      <c r="D1037" s="193"/>
      <c r="E1037" s="193">
        <v>1</v>
      </c>
      <c r="F1037" s="193"/>
      <c r="G1037" s="193"/>
    </row>
    <row r="1038" spans="2:7" x14ac:dyDescent="0.25">
      <c r="B1038" s="110">
        <v>42638</v>
      </c>
      <c r="C1038" s="193">
        <v>650</v>
      </c>
      <c r="D1038" s="193"/>
      <c r="E1038" s="193">
        <v>1</v>
      </c>
      <c r="F1038" s="193"/>
      <c r="G1038" s="193"/>
    </row>
    <row r="1039" spans="2:7" x14ac:dyDescent="0.25">
      <c r="B1039" s="110">
        <v>42639</v>
      </c>
      <c r="C1039" s="193">
        <v>650</v>
      </c>
      <c r="D1039" s="193"/>
      <c r="E1039" s="193">
        <v>1</v>
      </c>
      <c r="F1039" s="193"/>
      <c r="G1039" s="193"/>
    </row>
    <row r="1040" spans="2:7" x14ac:dyDescent="0.25">
      <c r="B1040" s="110">
        <v>42640</v>
      </c>
      <c r="C1040" s="193">
        <v>650</v>
      </c>
      <c r="D1040" s="193"/>
      <c r="E1040" s="193">
        <v>1</v>
      </c>
      <c r="F1040" s="193"/>
      <c r="G1040" s="193"/>
    </row>
    <row r="1041" spans="2:7" x14ac:dyDescent="0.25">
      <c r="B1041" s="110">
        <v>42641</v>
      </c>
      <c r="C1041" s="193">
        <v>650</v>
      </c>
      <c r="D1041" s="193"/>
      <c r="E1041" s="193">
        <v>1</v>
      </c>
      <c r="F1041" s="193"/>
      <c r="G1041" s="193"/>
    </row>
    <row r="1042" spans="2:7" x14ac:dyDescent="0.25">
      <c r="B1042" s="110">
        <v>42642</v>
      </c>
      <c r="C1042" s="193">
        <v>650</v>
      </c>
      <c r="D1042" s="193"/>
      <c r="E1042" s="193">
        <v>1</v>
      </c>
      <c r="F1042" s="193"/>
      <c r="G1042" s="193"/>
    </row>
    <row r="1043" spans="2:7" x14ac:dyDescent="0.25">
      <c r="B1043" s="110">
        <v>42643</v>
      </c>
      <c r="C1043" s="193">
        <v>650</v>
      </c>
      <c r="D1043" s="193"/>
      <c r="E1043" s="193">
        <v>1</v>
      </c>
      <c r="F1043" s="193"/>
      <c r="G1043" s="193"/>
    </row>
    <row r="1044" spans="2:7" x14ac:dyDescent="0.25">
      <c r="B1044" s="110">
        <v>42644</v>
      </c>
      <c r="C1044" s="193">
        <v>650</v>
      </c>
      <c r="D1044" s="193"/>
      <c r="E1044" s="193">
        <v>1</v>
      </c>
      <c r="F1044" s="193"/>
      <c r="G1044" s="193"/>
    </row>
    <row r="1045" spans="2:7" x14ac:dyDescent="0.25">
      <c r="B1045" s="110">
        <v>42645</v>
      </c>
      <c r="C1045" s="193">
        <v>650</v>
      </c>
      <c r="D1045" s="193"/>
      <c r="E1045" s="193">
        <v>1</v>
      </c>
      <c r="F1045" s="193"/>
      <c r="G1045" s="193"/>
    </row>
    <row r="1046" spans="2:7" x14ac:dyDescent="0.25">
      <c r="B1046" s="110">
        <v>42646</v>
      </c>
      <c r="C1046" s="193">
        <v>650</v>
      </c>
      <c r="D1046" s="193"/>
      <c r="E1046" s="193">
        <v>1</v>
      </c>
      <c r="F1046" s="193"/>
      <c r="G1046" s="193"/>
    </row>
    <row r="1047" spans="2:7" x14ac:dyDescent="0.25">
      <c r="B1047" s="110">
        <v>42647</v>
      </c>
      <c r="C1047" s="193">
        <v>650</v>
      </c>
      <c r="D1047" s="193">
        <v>150</v>
      </c>
      <c r="E1047" s="193">
        <v>1</v>
      </c>
      <c r="F1047" s="193"/>
      <c r="G1047" s="193"/>
    </row>
    <row r="1048" spans="2:7" x14ac:dyDescent="0.25">
      <c r="B1048" s="110">
        <v>42648</v>
      </c>
      <c r="C1048" s="193">
        <v>625</v>
      </c>
      <c r="D1048" s="193"/>
      <c r="E1048" s="193">
        <v>1</v>
      </c>
      <c r="F1048" s="193"/>
      <c r="G1048" s="193"/>
    </row>
    <row r="1049" spans="2:7" x14ac:dyDescent="0.25">
      <c r="B1049" s="110">
        <v>42649</v>
      </c>
      <c r="C1049" s="193">
        <v>625</v>
      </c>
      <c r="D1049" s="193"/>
      <c r="E1049" s="193">
        <v>1</v>
      </c>
      <c r="F1049" s="193"/>
      <c r="G1049" s="193"/>
    </row>
    <row r="1050" spans="2:7" x14ac:dyDescent="0.25">
      <c r="B1050" s="110">
        <v>42650</v>
      </c>
      <c r="C1050" s="193">
        <v>625</v>
      </c>
      <c r="D1050" s="193"/>
      <c r="E1050" s="193">
        <v>1</v>
      </c>
      <c r="F1050" s="193"/>
      <c r="G1050" s="193"/>
    </row>
    <row r="1051" spans="2:7" x14ac:dyDescent="0.25">
      <c r="B1051" s="110">
        <v>42651</v>
      </c>
      <c r="C1051" s="193">
        <v>625</v>
      </c>
      <c r="D1051" s="193"/>
      <c r="E1051" s="193">
        <v>1</v>
      </c>
      <c r="F1051" s="193"/>
      <c r="G1051" s="193"/>
    </row>
    <row r="1052" spans="2:7" x14ac:dyDescent="0.25">
      <c r="B1052" s="110">
        <v>42652</v>
      </c>
      <c r="C1052" s="193">
        <v>625</v>
      </c>
      <c r="D1052" s="193"/>
      <c r="E1052" s="193">
        <v>1</v>
      </c>
      <c r="F1052" s="193"/>
      <c r="G1052" s="193"/>
    </row>
    <row r="1053" spans="2:7" x14ac:dyDescent="0.25">
      <c r="B1053" s="110">
        <v>42653</v>
      </c>
      <c r="C1053" s="193">
        <v>625</v>
      </c>
      <c r="D1053" s="193"/>
      <c r="E1053" s="193">
        <v>1</v>
      </c>
      <c r="F1053" s="193"/>
      <c r="G1053" s="193"/>
    </row>
    <row r="1054" spans="2:7" x14ac:dyDescent="0.25">
      <c r="B1054" s="110">
        <v>42654</v>
      </c>
      <c r="C1054" s="193">
        <v>625</v>
      </c>
      <c r="D1054" s="193"/>
      <c r="E1054" s="193">
        <v>1</v>
      </c>
      <c r="F1054" s="193"/>
      <c r="G1054" s="193"/>
    </row>
    <row r="1055" spans="2:7" x14ac:dyDescent="0.25">
      <c r="B1055" s="110">
        <v>42655</v>
      </c>
      <c r="C1055" s="193">
        <v>625</v>
      </c>
      <c r="D1055" s="193"/>
      <c r="E1055" s="193">
        <v>1</v>
      </c>
      <c r="F1055" s="193"/>
      <c r="G1055" s="193"/>
    </row>
    <row r="1056" spans="2:7" x14ac:dyDescent="0.25">
      <c r="B1056" s="110">
        <v>42656</v>
      </c>
      <c r="C1056" s="193">
        <v>625</v>
      </c>
      <c r="D1056" s="193"/>
      <c r="E1056" s="193">
        <v>1</v>
      </c>
      <c r="F1056" s="193"/>
      <c r="G1056" s="193"/>
    </row>
    <row r="1057" spans="2:7" x14ac:dyDescent="0.25">
      <c r="B1057" s="110">
        <v>42657</v>
      </c>
      <c r="C1057" s="193">
        <v>625</v>
      </c>
      <c r="D1057" s="193"/>
      <c r="E1057" s="193">
        <v>1</v>
      </c>
      <c r="F1057" s="193"/>
      <c r="G1057" s="193"/>
    </row>
    <row r="1058" spans="2:7" x14ac:dyDescent="0.25">
      <c r="B1058" s="110">
        <v>42658</v>
      </c>
      <c r="C1058" s="193">
        <v>625</v>
      </c>
      <c r="D1058" s="193"/>
      <c r="E1058" s="193">
        <v>1</v>
      </c>
      <c r="F1058" s="193"/>
      <c r="G1058" s="193"/>
    </row>
    <row r="1059" spans="2:7" x14ac:dyDescent="0.25">
      <c r="B1059" s="110">
        <v>42659</v>
      </c>
      <c r="C1059" s="193">
        <v>625</v>
      </c>
      <c r="D1059" s="193"/>
      <c r="E1059" s="193">
        <v>1</v>
      </c>
      <c r="F1059" s="193"/>
      <c r="G1059" s="193"/>
    </row>
    <row r="1060" spans="2:7" x14ac:dyDescent="0.25">
      <c r="B1060" s="110">
        <v>42660</v>
      </c>
      <c r="C1060" s="193">
        <v>625</v>
      </c>
      <c r="D1060" s="193"/>
      <c r="E1060" s="193">
        <v>1</v>
      </c>
      <c r="F1060" s="193"/>
      <c r="G1060" s="193"/>
    </row>
    <row r="1061" spans="2:7" x14ac:dyDescent="0.25">
      <c r="B1061" s="110">
        <v>42661</v>
      </c>
      <c r="C1061" s="193">
        <v>625</v>
      </c>
      <c r="D1061" s="193"/>
      <c r="E1061" s="193">
        <v>1</v>
      </c>
      <c r="F1061" s="193"/>
      <c r="G1061" s="193"/>
    </row>
    <row r="1062" spans="2:7" x14ac:dyDescent="0.25">
      <c r="B1062" s="110">
        <v>42662</v>
      </c>
      <c r="C1062" s="193">
        <v>625</v>
      </c>
      <c r="D1062" s="193"/>
      <c r="E1062" s="193">
        <v>1</v>
      </c>
      <c r="F1062" s="193"/>
      <c r="G1062" s="193"/>
    </row>
    <row r="1063" spans="2:7" x14ac:dyDescent="0.25">
      <c r="B1063" s="110">
        <v>42663</v>
      </c>
      <c r="C1063" s="193">
        <v>625</v>
      </c>
      <c r="D1063" s="193"/>
      <c r="E1063" s="193">
        <v>1</v>
      </c>
      <c r="F1063" s="193"/>
      <c r="G1063" s="193"/>
    </row>
    <row r="1064" spans="2:7" x14ac:dyDescent="0.25">
      <c r="B1064" s="110">
        <v>42664</v>
      </c>
      <c r="C1064" s="193">
        <v>625</v>
      </c>
      <c r="D1064" s="193"/>
      <c r="E1064" s="193">
        <v>1</v>
      </c>
      <c r="F1064" s="193"/>
      <c r="G1064" s="193"/>
    </row>
    <row r="1065" spans="2:7" x14ac:dyDescent="0.25">
      <c r="B1065" s="110">
        <v>42665</v>
      </c>
      <c r="C1065" s="193">
        <v>625</v>
      </c>
      <c r="D1065" s="193"/>
      <c r="E1065" s="193">
        <v>1</v>
      </c>
      <c r="F1065" s="193"/>
      <c r="G1065" s="193"/>
    </row>
    <row r="1066" spans="2:7" x14ac:dyDescent="0.25">
      <c r="B1066" s="110">
        <v>42666</v>
      </c>
      <c r="C1066" s="193">
        <v>625</v>
      </c>
      <c r="D1066" s="193"/>
      <c r="E1066" s="193">
        <v>1</v>
      </c>
      <c r="F1066" s="193"/>
      <c r="G1066" s="193"/>
    </row>
    <row r="1067" spans="2:7" x14ac:dyDescent="0.25">
      <c r="B1067" s="110">
        <v>42667</v>
      </c>
      <c r="C1067" s="193">
        <v>625</v>
      </c>
      <c r="D1067" s="193"/>
      <c r="E1067" s="193">
        <v>1</v>
      </c>
      <c r="F1067" s="193"/>
      <c r="G1067" s="193"/>
    </row>
    <row r="1068" spans="2:7" x14ac:dyDescent="0.25">
      <c r="B1068" s="110">
        <v>42668</v>
      </c>
      <c r="C1068" s="193">
        <v>625</v>
      </c>
      <c r="D1068" s="193"/>
      <c r="E1068" s="193">
        <v>1</v>
      </c>
      <c r="F1068" s="193"/>
      <c r="G1068" s="193"/>
    </row>
    <row r="1069" spans="2:7" x14ac:dyDescent="0.25">
      <c r="B1069" s="110">
        <v>42669</v>
      </c>
      <c r="C1069" s="193">
        <v>625</v>
      </c>
      <c r="D1069" s="193"/>
      <c r="E1069" s="193">
        <v>1</v>
      </c>
      <c r="F1069" s="193"/>
      <c r="G1069" s="193"/>
    </row>
    <row r="1070" spans="2:7" x14ac:dyDescent="0.25">
      <c r="B1070" s="110">
        <v>42670</v>
      </c>
      <c r="C1070" s="193">
        <v>625</v>
      </c>
      <c r="D1070" s="193"/>
      <c r="E1070" s="193">
        <v>1</v>
      </c>
      <c r="F1070" s="193"/>
      <c r="G1070" s="193"/>
    </row>
    <row r="1071" spans="2:7" x14ac:dyDescent="0.25">
      <c r="B1071" s="110">
        <v>42671</v>
      </c>
      <c r="C1071" s="193">
        <v>625</v>
      </c>
      <c r="D1071" s="193"/>
      <c r="E1071" s="193">
        <v>1</v>
      </c>
      <c r="F1071" s="193"/>
      <c r="G1071" s="193"/>
    </row>
    <row r="1072" spans="2:7" x14ac:dyDescent="0.25">
      <c r="B1072" s="110">
        <v>42672</v>
      </c>
      <c r="C1072" s="193">
        <v>625</v>
      </c>
      <c r="D1072" s="193"/>
      <c r="E1072" s="193">
        <v>1</v>
      </c>
      <c r="F1072" s="193"/>
      <c r="G1072" s="193"/>
    </row>
    <row r="1073" spans="2:7" x14ac:dyDescent="0.25">
      <c r="B1073" s="110">
        <v>42673</v>
      </c>
      <c r="C1073" s="193">
        <v>625</v>
      </c>
      <c r="D1073" s="193"/>
      <c r="E1073" s="193">
        <v>1</v>
      </c>
      <c r="F1073" s="193"/>
      <c r="G1073" s="193"/>
    </row>
    <row r="1074" spans="2:7" x14ac:dyDescent="0.25">
      <c r="B1074" s="110">
        <v>42674</v>
      </c>
      <c r="C1074" s="193">
        <v>625</v>
      </c>
      <c r="D1074" s="193"/>
      <c r="E1074" s="193">
        <v>1</v>
      </c>
      <c r="F1074" s="193"/>
      <c r="G1074" s="193"/>
    </row>
    <row r="1075" spans="2:7" x14ac:dyDescent="0.25">
      <c r="B1075" s="110">
        <v>42675</v>
      </c>
      <c r="C1075" s="193">
        <v>625</v>
      </c>
      <c r="D1075" s="193">
        <v>150</v>
      </c>
      <c r="E1075" s="193">
        <v>1</v>
      </c>
      <c r="F1075" s="193"/>
      <c r="G1075" s="193"/>
    </row>
    <row r="1076" spans="2:7" x14ac:dyDescent="0.25">
      <c r="B1076" s="110">
        <v>42676</v>
      </c>
      <c r="C1076" s="193">
        <v>625</v>
      </c>
      <c r="D1076" s="193"/>
      <c r="E1076" s="193">
        <v>1</v>
      </c>
      <c r="F1076" s="193"/>
      <c r="G1076" s="193"/>
    </row>
    <row r="1077" spans="2:7" x14ac:dyDescent="0.25">
      <c r="B1077" s="110">
        <v>42677</v>
      </c>
      <c r="C1077" s="193">
        <v>625</v>
      </c>
      <c r="D1077" s="193"/>
      <c r="E1077" s="193">
        <v>1</v>
      </c>
      <c r="F1077" s="193"/>
      <c r="G1077" s="193"/>
    </row>
    <row r="1078" spans="2:7" x14ac:dyDescent="0.25">
      <c r="B1078" s="110">
        <v>42678</v>
      </c>
      <c r="C1078" s="193">
        <v>625</v>
      </c>
      <c r="D1078" s="193"/>
      <c r="E1078" s="193">
        <v>1</v>
      </c>
      <c r="F1078" s="193"/>
      <c r="G1078" s="193"/>
    </row>
    <row r="1079" spans="2:7" x14ac:dyDescent="0.25">
      <c r="B1079" s="110">
        <v>42679</v>
      </c>
      <c r="C1079" s="193">
        <v>625</v>
      </c>
      <c r="D1079" s="193"/>
      <c r="E1079" s="193">
        <v>1</v>
      </c>
      <c r="F1079" s="193"/>
      <c r="G1079" s="193"/>
    </row>
    <row r="1080" spans="2:7" x14ac:dyDescent="0.25">
      <c r="B1080" s="110">
        <v>42680</v>
      </c>
      <c r="C1080" s="193">
        <v>625</v>
      </c>
      <c r="D1080" s="193"/>
      <c r="E1080" s="193">
        <v>1</v>
      </c>
      <c r="F1080" s="193"/>
      <c r="G1080" s="193"/>
    </row>
    <row r="1081" spans="2:7" x14ac:dyDescent="0.25">
      <c r="B1081" s="110">
        <v>42681</v>
      </c>
      <c r="C1081" s="193">
        <v>625</v>
      </c>
      <c r="D1081" s="193"/>
      <c r="E1081" s="193">
        <v>1</v>
      </c>
      <c r="F1081" s="193"/>
      <c r="G1081" s="193"/>
    </row>
    <row r="1082" spans="2:7" x14ac:dyDescent="0.25">
      <c r="B1082" s="110">
        <v>42682</v>
      </c>
      <c r="C1082" s="193">
        <v>625</v>
      </c>
      <c r="D1082" s="193"/>
      <c r="E1082" s="193">
        <v>1</v>
      </c>
      <c r="F1082" s="193"/>
      <c r="G1082" s="193"/>
    </row>
    <row r="1083" spans="2:7" x14ac:dyDescent="0.25">
      <c r="B1083" s="110">
        <v>42683</v>
      </c>
      <c r="C1083" s="193">
        <v>625</v>
      </c>
      <c r="D1083" s="193"/>
      <c r="E1083" s="193">
        <v>1</v>
      </c>
      <c r="F1083" s="193"/>
      <c r="G1083" s="193"/>
    </row>
    <row r="1084" spans="2:7" x14ac:dyDescent="0.25">
      <c r="B1084" s="110">
        <v>42684</v>
      </c>
      <c r="C1084" s="193">
        <v>625</v>
      </c>
      <c r="D1084" s="193"/>
      <c r="E1084" s="193">
        <v>1</v>
      </c>
      <c r="F1084" s="193"/>
      <c r="G1084" s="193"/>
    </row>
    <row r="1085" spans="2:7" x14ac:dyDescent="0.25">
      <c r="B1085" s="110">
        <v>42685</v>
      </c>
      <c r="C1085" s="193">
        <v>625</v>
      </c>
      <c r="D1085" s="193"/>
      <c r="E1085" s="193">
        <v>1</v>
      </c>
      <c r="F1085" s="193"/>
      <c r="G1085" s="193"/>
    </row>
    <row r="1086" spans="2:7" x14ac:dyDescent="0.25">
      <c r="B1086" s="110">
        <v>42686</v>
      </c>
      <c r="C1086" s="193">
        <v>625</v>
      </c>
      <c r="D1086" s="193"/>
      <c r="E1086" s="193">
        <v>1</v>
      </c>
      <c r="F1086" s="193"/>
      <c r="G1086" s="193"/>
    </row>
    <row r="1087" spans="2:7" x14ac:dyDescent="0.25">
      <c r="B1087" s="110">
        <v>42687</v>
      </c>
      <c r="C1087" s="193">
        <v>625</v>
      </c>
      <c r="D1087" s="193"/>
      <c r="E1087" s="193">
        <v>1</v>
      </c>
      <c r="F1087" s="193"/>
      <c r="G1087" s="193"/>
    </row>
    <row r="1088" spans="2:7" x14ac:dyDescent="0.25">
      <c r="B1088" s="110">
        <v>42688</v>
      </c>
      <c r="C1088" s="193">
        <v>625</v>
      </c>
      <c r="D1088" s="193"/>
      <c r="E1088" s="193">
        <v>1</v>
      </c>
      <c r="F1088" s="193"/>
      <c r="G1088" s="193"/>
    </row>
    <row r="1089" spans="2:7" x14ac:dyDescent="0.25">
      <c r="B1089" s="110">
        <v>42689</v>
      </c>
      <c r="C1089" s="193">
        <v>625</v>
      </c>
      <c r="D1089" s="193"/>
      <c r="E1089" s="193">
        <v>1</v>
      </c>
      <c r="F1089" s="193"/>
      <c r="G1089" s="193"/>
    </row>
    <row r="1090" spans="2:7" x14ac:dyDescent="0.25">
      <c r="B1090" s="110">
        <v>42690</v>
      </c>
      <c r="C1090" s="193">
        <v>625</v>
      </c>
      <c r="D1090" s="193"/>
      <c r="E1090" s="193">
        <v>1</v>
      </c>
      <c r="F1090" s="193"/>
      <c r="G1090" s="193"/>
    </row>
    <row r="1091" spans="2:7" x14ac:dyDescent="0.25">
      <c r="B1091" s="110">
        <v>42691</v>
      </c>
      <c r="C1091" s="193">
        <v>625</v>
      </c>
      <c r="D1091" s="193"/>
      <c r="E1091" s="193">
        <v>1</v>
      </c>
      <c r="F1091" s="193"/>
      <c r="G1091" s="193"/>
    </row>
    <row r="1092" spans="2:7" x14ac:dyDescent="0.25">
      <c r="B1092" s="110">
        <v>42692</v>
      </c>
      <c r="C1092" s="193">
        <v>625</v>
      </c>
      <c r="D1092" s="193"/>
      <c r="E1092" s="193">
        <v>1</v>
      </c>
      <c r="F1092" s="193"/>
      <c r="G1092" s="193"/>
    </row>
    <row r="1093" spans="2:7" x14ac:dyDescent="0.25">
      <c r="B1093" s="110">
        <v>42693</v>
      </c>
      <c r="C1093" s="193">
        <v>625</v>
      </c>
      <c r="D1093" s="193"/>
      <c r="E1093" s="193">
        <v>1</v>
      </c>
      <c r="F1093" s="193"/>
      <c r="G1093" s="193"/>
    </row>
    <row r="1094" spans="2:7" x14ac:dyDescent="0.25">
      <c r="B1094" s="110">
        <v>42694</v>
      </c>
      <c r="C1094" s="193">
        <v>625</v>
      </c>
      <c r="D1094" s="193"/>
      <c r="E1094" s="193">
        <v>1</v>
      </c>
      <c r="F1094" s="193"/>
      <c r="G1094" s="193"/>
    </row>
    <row r="1095" spans="2:7" x14ac:dyDescent="0.25">
      <c r="B1095" s="110">
        <v>42695</v>
      </c>
      <c r="C1095" s="193">
        <v>625</v>
      </c>
      <c r="D1095" s="193"/>
      <c r="E1095" s="193">
        <v>1</v>
      </c>
      <c r="F1095" s="193"/>
      <c r="G1095" s="193"/>
    </row>
    <row r="1096" spans="2:7" x14ac:dyDescent="0.25">
      <c r="B1096" s="110">
        <v>42696</v>
      </c>
      <c r="C1096" s="193">
        <v>625</v>
      </c>
      <c r="D1096" s="193"/>
      <c r="E1096" s="193">
        <v>1</v>
      </c>
      <c r="F1096" s="193"/>
      <c r="G1096" s="193"/>
    </row>
    <row r="1097" spans="2:7" x14ac:dyDescent="0.25">
      <c r="B1097" s="110">
        <v>42697</v>
      </c>
      <c r="C1097" s="193">
        <v>625</v>
      </c>
      <c r="D1097" s="193"/>
      <c r="E1097" s="193">
        <v>1</v>
      </c>
      <c r="F1097" s="193"/>
      <c r="G1097" s="193"/>
    </row>
    <row r="1098" spans="2:7" x14ac:dyDescent="0.25">
      <c r="B1098" s="110">
        <v>42698</v>
      </c>
      <c r="C1098" s="193">
        <v>625</v>
      </c>
      <c r="D1098" s="193"/>
      <c r="E1098" s="193">
        <v>1</v>
      </c>
      <c r="F1098" s="193"/>
      <c r="G1098" s="193"/>
    </row>
    <row r="1099" spans="2:7" x14ac:dyDescent="0.25">
      <c r="B1099" s="110">
        <v>42699</v>
      </c>
      <c r="C1099" s="193">
        <v>625</v>
      </c>
      <c r="D1099" s="193"/>
      <c r="E1099" s="193">
        <v>1</v>
      </c>
      <c r="F1099" s="193"/>
      <c r="G1099" s="193"/>
    </row>
    <row r="1100" spans="2:7" x14ac:dyDescent="0.25">
      <c r="B1100" s="110">
        <v>42700</v>
      </c>
      <c r="C1100" s="193">
        <v>625</v>
      </c>
      <c r="D1100" s="193"/>
      <c r="E1100" s="193">
        <v>1</v>
      </c>
      <c r="F1100" s="193"/>
      <c r="G1100" s="193"/>
    </row>
    <row r="1101" spans="2:7" x14ac:dyDescent="0.25">
      <c r="B1101" s="110">
        <v>42701</v>
      </c>
      <c r="C1101" s="193">
        <v>625</v>
      </c>
      <c r="D1101" s="193"/>
      <c r="E1101" s="193">
        <v>1</v>
      </c>
      <c r="F1101" s="193"/>
      <c r="G1101" s="193"/>
    </row>
    <row r="1102" spans="2:7" x14ac:dyDescent="0.25">
      <c r="B1102" s="110">
        <v>42702</v>
      </c>
      <c r="C1102" s="193">
        <v>625</v>
      </c>
      <c r="D1102" s="193"/>
      <c r="E1102" s="193">
        <v>1</v>
      </c>
      <c r="F1102" s="193"/>
      <c r="G1102" s="193"/>
    </row>
    <row r="1103" spans="2:7" x14ac:dyDescent="0.25">
      <c r="B1103" s="110">
        <v>42703</v>
      </c>
      <c r="C1103" s="193">
        <v>625</v>
      </c>
      <c r="D1103" s="193"/>
      <c r="E1103" s="193">
        <v>1</v>
      </c>
      <c r="F1103" s="193"/>
      <c r="G1103" s="193"/>
    </row>
    <row r="1104" spans="2:7" x14ac:dyDescent="0.25">
      <c r="B1104" s="110">
        <v>42704</v>
      </c>
      <c r="C1104" s="193">
        <v>625</v>
      </c>
      <c r="D1104" s="193"/>
      <c r="E1104" s="193">
        <v>1</v>
      </c>
      <c r="F1104" s="193"/>
      <c r="G1104" s="193"/>
    </row>
    <row r="1105" spans="2:7" x14ac:dyDescent="0.25">
      <c r="B1105" s="110">
        <v>42705</v>
      </c>
      <c r="C1105" s="193">
        <v>625</v>
      </c>
      <c r="D1105" s="193"/>
      <c r="E1105" s="193">
        <v>1</v>
      </c>
      <c r="F1105" s="193"/>
      <c r="G1105" s="193"/>
    </row>
    <row r="1106" spans="2:7" x14ac:dyDescent="0.25">
      <c r="B1106" s="110">
        <v>42706</v>
      </c>
      <c r="C1106" s="193">
        <v>625</v>
      </c>
      <c r="D1106" s="193"/>
      <c r="E1106" s="193">
        <v>1</v>
      </c>
      <c r="F1106" s="193"/>
      <c r="G1106" s="193"/>
    </row>
    <row r="1107" spans="2:7" x14ac:dyDescent="0.25">
      <c r="B1107" s="110">
        <v>42707</v>
      </c>
      <c r="C1107" s="193">
        <v>625</v>
      </c>
      <c r="D1107" s="193"/>
      <c r="E1107" s="193">
        <v>1</v>
      </c>
      <c r="F1107" s="193"/>
      <c r="G1107" s="193"/>
    </row>
    <row r="1108" spans="2:7" x14ac:dyDescent="0.25">
      <c r="B1108" s="110">
        <v>42708</v>
      </c>
      <c r="C1108" s="193">
        <v>625</v>
      </c>
      <c r="D1108" s="193"/>
      <c r="E1108" s="193">
        <v>1</v>
      </c>
      <c r="F1108" s="193"/>
      <c r="G1108" s="193"/>
    </row>
    <row r="1109" spans="2:7" x14ac:dyDescent="0.25">
      <c r="B1109" s="110">
        <v>42709</v>
      </c>
      <c r="C1109" s="193">
        <v>625</v>
      </c>
      <c r="D1109" s="193"/>
      <c r="E1109" s="193">
        <v>1</v>
      </c>
      <c r="F1109" s="193"/>
      <c r="G1109" s="193"/>
    </row>
    <row r="1110" spans="2:7" x14ac:dyDescent="0.25">
      <c r="B1110" s="110">
        <v>42710</v>
      </c>
      <c r="C1110" s="193">
        <v>625</v>
      </c>
      <c r="D1110" s="193">
        <v>150</v>
      </c>
      <c r="E1110" s="193">
        <v>1</v>
      </c>
      <c r="F1110" s="193"/>
      <c r="G1110" s="193"/>
    </row>
    <row r="1111" spans="2:7" x14ac:dyDescent="0.25">
      <c r="B1111" s="110">
        <v>42711</v>
      </c>
      <c r="C1111" s="193">
        <v>625</v>
      </c>
      <c r="D1111" s="193"/>
      <c r="E1111" s="193">
        <v>1</v>
      </c>
      <c r="F1111" s="193"/>
      <c r="G1111" s="193"/>
    </row>
    <row r="1112" spans="2:7" x14ac:dyDescent="0.25">
      <c r="B1112" s="110">
        <v>42712</v>
      </c>
      <c r="C1112" s="193">
        <v>625</v>
      </c>
      <c r="D1112" s="193"/>
      <c r="E1112" s="193">
        <v>1</v>
      </c>
      <c r="F1112" s="193"/>
      <c r="G1112" s="193"/>
    </row>
    <row r="1113" spans="2:7" x14ac:dyDescent="0.25">
      <c r="B1113" s="110">
        <v>42713</v>
      </c>
      <c r="C1113" s="193">
        <v>625</v>
      </c>
      <c r="D1113" s="193"/>
      <c r="E1113" s="193">
        <v>1</v>
      </c>
      <c r="F1113" s="193"/>
      <c r="G1113" s="193"/>
    </row>
    <row r="1114" spans="2:7" x14ac:dyDescent="0.25">
      <c r="B1114" s="110">
        <v>42714</v>
      </c>
      <c r="C1114" s="193">
        <v>625</v>
      </c>
      <c r="D1114" s="193"/>
      <c r="E1114" s="193">
        <v>1</v>
      </c>
      <c r="F1114" s="193"/>
      <c r="G1114" s="193"/>
    </row>
    <row r="1115" spans="2:7" x14ac:dyDescent="0.25">
      <c r="B1115" s="110">
        <v>42715</v>
      </c>
      <c r="C1115" s="193">
        <v>625</v>
      </c>
      <c r="D1115" s="193"/>
      <c r="E1115" s="193">
        <v>1</v>
      </c>
      <c r="F1115" s="193"/>
      <c r="G1115" s="193"/>
    </row>
    <row r="1116" spans="2:7" x14ac:dyDescent="0.25">
      <c r="B1116" s="110">
        <v>42716</v>
      </c>
      <c r="C1116" s="193">
        <v>625</v>
      </c>
      <c r="D1116" s="193"/>
      <c r="E1116" s="193">
        <v>1</v>
      </c>
      <c r="F1116" s="193"/>
      <c r="G1116" s="193"/>
    </row>
    <row r="1117" spans="2:7" x14ac:dyDescent="0.25">
      <c r="B1117" s="110">
        <v>42717</v>
      </c>
      <c r="C1117" s="193">
        <v>625</v>
      </c>
      <c r="D1117" s="193"/>
      <c r="E1117" s="193">
        <v>1</v>
      </c>
      <c r="F1117" s="193"/>
      <c r="G1117" s="193"/>
    </row>
    <row r="1118" spans="2:7" x14ac:dyDescent="0.25">
      <c r="B1118" s="110">
        <v>42718</v>
      </c>
      <c r="C1118" s="193">
        <v>625</v>
      </c>
      <c r="D1118" s="193"/>
      <c r="E1118" s="193">
        <v>1</v>
      </c>
      <c r="F1118" s="193"/>
      <c r="G1118" s="193"/>
    </row>
    <row r="1119" spans="2:7" x14ac:dyDescent="0.25">
      <c r="B1119" s="110">
        <v>42719</v>
      </c>
      <c r="C1119" s="193">
        <v>625</v>
      </c>
      <c r="D1119" s="193"/>
      <c r="E1119" s="193">
        <v>1</v>
      </c>
      <c r="F1119" s="193"/>
      <c r="G1119" s="193"/>
    </row>
    <row r="1120" spans="2:7" x14ac:dyDescent="0.25">
      <c r="B1120" s="110">
        <v>42720</v>
      </c>
      <c r="C1120" s="193">
        <v>625</v>
      </c>
      <c r="D1120" s="193"/>
      <c r="E1120" s="193">
        <v>1</v>
      </c>
      <c r="F1120" s="193"/>
      <c r="G1120" s="193"/>
    </row>
    <row r="1121" spans="2:7" x14ac:dyDescent="0.25">
      <c r="B1121" s="110">
        <v>42721</v>
      </c>
      <c r="C1121" s="193">
        <v>625</v>
      </c>
      <c r="D1121" s="193"/>
      <c r="E1121" s="193">
        <v>1</v>
      </c>
      <c r="F1121" s="193"/>
      <c r="G1121" s="193"/>
    </row>
    <row r="1122" spans="2:7" x14ac:dyDescent="0.25">
      <c r="B1122" s="110">
        <v>42722</v>
      </c>
      <c r="C1122" s="193">
        <v>625</v>
      </c>
      <c r="D1122" s="193"/>
      <c r="E1122" s="193">
        <v>1</v>
      </c>
      <c r="F1122" s="193"/>
      <c r="G1122" s="193"/>
    </row>
    <row r="1123" spans="2:7" x14ac:dyDescent="0.25">
      <c r="B1123" s="110">
        <v>42723</v>
      </c>
      <c r="C1123" s="193">
        <v>625</v>
      </c>
      <c r="D1123" s="193"/>
      <c r="E1123" s="193">
        <v>1</v>
      </c>
      <c r="F1123" s="193"/>
      <c r="G1123" s="193"/>
    </row>
    <row r="1124" spans="2:7" x14ac:dyDescent="0.25">
      <c r="B1124" s="110">
        <v>42724</v>
      </c>
      <c r="C1124" s="193">
        <v>625</v>
      </c>
      <c r="D1124" s="193"/>
      <c r="E1124" s="193">
        <v>1</v>
      </c>
      <c r="F1124" s="193"/>
      <c r="G1124" s="193"/>
    </row>
    <row r="1125" spans="2:7" x14ac:dyDescent="0.25">
      <c r="B1125" s="110">
        <v>42725</v>
      </c>
      <c r="C1125" s="193">
        <v>625</v>
      </c>
      <c r="D1125" s="193"/>
      <c r="E1125" s="193">
        <v>1</v>
      </c>
      <c r="F1125" s="193"/>
      <c r="G1125" s="193"/>
    </row>
    <row r="1126" spans="2:7" x14ac:dyDescent="0.25">
      <c r="B1126" s="110">
        <v>42726</v>
      </c>
      <c r="C1126" s="193">
        <v>625</v>
      </c>
      <c r="D1126" s="193"/>
      <c r="E1126" s="193">
        <v>1</v>
      </c>
      <c r="F1126" s="193"/>
      <c r="G1126" s="193"/>
    </row>
    <row r="1127" spans="2:7" x14ac:dyDescent="0.25">
      <c r="B1127" s="110">
        <v>42727</v>
      </c>
      <c r="C1127" s="193">
        <v>625</v>
      </c>
      <c r="D1127" s="193"/>
      <c r="E1127" s="193">
        <v>1</v>
      </c>
      <c r="F1127" s="193"/>
      <c r="G1127" s="193"/>
    </row>
    <row r="1128" spans="2:7" x14ac:dyDescent="0.25">
      <c r="B1128" s="110">
        <v>42728</v>
      </c>
      <c r="C1128" s="193">
        <v>625</v>
      </c>
      <c r="D1128" s="193"/>
      <c r="E1128" s="193">
        <v>1</v>
      </c>
      <c r="F1128" s="193"/>
      <c r="G1128" s="193"/>
    </row>
    <row r="1129" spans="2:7" x14ac:dyDescent="0.25">
      <c r="B1129" s="110">
        <v>42729</v>
      </c>
      <c r="C1129" s="193">
        <v>625</v>
      </c>
      <c r="D1129" s="193"/>
      <c r="E1129" s="193">
        <v>1</v>
      </c>
      <c r="F1129" s="193"/>
      <c r="G1129" s="193"/>
    </row>
    <row r="1130" spans="2:7" x14ac:dyDescent="0.25">
      <c r="B1130" s="110">
        <v>42730</v>
      </c>
      <c r="C1130" s="193">
        <v>625</v>
      </c>
      <c r="D1130" s="193"/>
      <c r="E1130" s="193">
        <v>1</v>
      </c>
      <c r="F1130" s="193"/>
      <c r="G1130" s="193"/>
    </row>
    <row r="1131" spans="2:7" x14ac:dyDescent="0.25">
      <c r="B1131" s="110">
        <v>42731</v>
      </c>
      <c r="C1131" s="193">
        <v>625</v>
      </c>
      <c r="D1131" s="193"/>
      <c r="E1131" s="193">
        <v>1</v>
      </c>
      <c r="F1131" s="193"/>
      <c r="G1131" s="193"/>
    </row>
    <row r="1132" spans="2:7" x14ac:dyDescent="0.25">
      <c r="B1132" s="110">
        <v>42732</v>
      </c>
      <c r="C1132" s="193">
        <v>625</v>
      </c>
      <c r="D1132" s="193"/>
      <c r="E1132" s="193">
        <v>1</v>
      </c>
      <c r="F1132" s="193"/>
      <c r="G1132" s="193"/>
    </row>
    <row r="1133" spans="2:7" x14ac:dyDescent="0.25">
      <c r="B1133" s="110">
        <v>42733</v>
      </c>
      <c r="C1133" s="193">
        <v>625</v>
      </c>
      <c r="D1133" s="193"/>
      <c r="E1133" s="193">
        <v>1</v>
      </c>
      <c r="F1133" s="193"/>
      <c r="G1133" s="193"/>
    </row>
    <row r="1134" spans="2:7" x14ac:dyDescent="0.25">
      <c r="B1134" s="110">
        <v>42734</v>
      </c>
      <c r="C1134" s="193">
        <v>625</v>
      </c>
      <c r="D1134" s="193"/>
      <c r="E1134" s="193">
        <v>1</v>
      </c>
      <c r="F1134" s="193"/>
      <c r="G1134" s="193"/>
    </row>
    <row r="1135" spans="2:7" x14ac:dyDescent="0.25">
      <c r="B1135" s="110">
        <v>42735</v>
      </c>
      <c r="C1135" s="193">
        <v>625</v>
      </c>
      <c r="D1135" s="193"/>
      <c r="E1135" s="193">
        <v>1</v>
      </c>
      <c r="F1135" s="193"/>
      <c r="G1135" s="193"/>
    </row>
    <row r="1136" spans="2:7" x14ac:dyDescent="0.25">
      <c r="B1136" s="110">
        <v>42736</v>
      </c>
      <c r="C1136" s="193">
        <v>625</v>
      </c>
      <c r="D1136" s="193"/>
      <c r="E1136" s="193">
        <v>1</v>
      </c>
      <c r="F1136" s="193"/>
      <c r="G1136" s="193"/>
    </row>
    <row r="1137" spans="2:7" x14ac:dyDescent="0.25">
      <c r="B1137" s="110">
        <v>42737</v>
      </c>
      <c r="C1137" s="193">
        <v>625</v>
      </c>
      <c r="D1137" s="193"/>
      <c r="E1137" s="193">
        <v>1</v>
      </c>
      <c r="F1137" s="193"/>
      <c r="G1137" s="193"/>
    </row>
    <row r="1138" spans="2:7" x14ac:dyDescent="0.25">
      <c r="B1138" s="110">
        <v>42738</v>
      </c>
      <c r="C1138" s="193">
        <v>625</v>
      </c>
      <c r="D1138" s="193"/>
      <c r="E1138" s="193">
        <v>1</v>
      </c>
      <c r="F1138" s="193"/>
      <c r="G1138" s="193"/>
    </row>
    <row r="1139" spans="2:7" x14ac:dyDescent="0.25">
      <c r="B1139" s="110">
        <v>42739</v>
      </c>
      <c r="C1139" s="193">
        <v>625</v>
      </c>
      <c r="D1139" s="193"/>
      <c r="E1139" s="193">
        <v>1</v>
      </c>
      <c r="F1139" s="193"/>
      <c r="G1139" s="193"/>
    </row>
    <row r="1140" spans="2:7" x14ac:dyDescent="0.25">
      <c r="B1140" s="110">
        <v>42740</v>
      </c>
      <c r="C1140" s="193">
        <v>625</v>
      </c>
      <c r="D1140" s="193"/>
      <c r="E1140" s="193">
        <v>1</v>
      </c>
      <c r="F1140" s="193"/>
      <c r="G1140" s="193"/>
    </row>
    <row r="1141" spans="2:7" x14ac:dyDescent="0.25">
      <c r="B1141" s="110">
        <v>42741</v>
      </c>
      <c r="C1141" s="193">
        <v>625</v>
      </c>
      <c r="D1141" s="193"/>
      <c r="E1141" s="193">
        <v>1</v>
      </c>
      <c r="F1141" s="193"/>
      <c r="G1141" s="193"/>
    </row>
    <row r="1142" spans="2:7" x14ac:dyDescent="0.25">
      <c r="B1142" s="110">
        <v>42742</v>
      </c>
      <c r="C1142" s="193">
        <v>625</v>
      </c>
      <c r="D1142" s="193"/>
      <c r="E1142" s="193">
        <v>1</v>
      </c>
      <c r="F1142" s="193"/>
      <c r="G1142" s="193"/>
    </row>
    <row r="1143" spans="2:7" x14ac:dyDescent="0.25">
      <c r="B1143" s="110">
        <v>42743</v>
      </c>
      <c r="C1143" s="193">
        <v>625</v>
      </c>
      <c r="D1143" s="193"/>
      <c r="E1143" s="193">
        <v>1</v>
      </c>
      <c r="F1143" s="193"/>
      <c r="G1143" s="193"/>
    </row>
    <row r="1144" spans="2:7" x14ac:dyDescent="0.25">
      <c r="B1144" s="110">
        <v>42744</v>
      </c>
      <c r="C1144" s="193">
        <v>625</v>
      </c>
      <c r="D1144" s="193"/>
      <c r="E1144" s="193">
        <v>1</v>
      </c>
      <c r="F1144" s="193"/>
      <c r="G1144" s="193"/>
    </row>
    <row r="1145" spans="2:7" x14ac:dyDescent="0.25">
      <c r="B1145" s="110">
        <v>42745</v>
      </c>
      <c r="C1145" s="193">
        <v>625</v>
      </c>
      <c r="D1145" s="193"/>
      <c r="E1145" s="193">
        <v>1</v>
      </c>
      <c r="F1145" s="193"/>
      <c r="G1145" s="193"/>
    </row>
    <row r="1146" spans="2:7" x14ac:dyDescent="0.25">
      <c r="B1146" s="110">
        <v>42746</v>
      </c>
      <c r="C1146" s="193">
        <v>625</v>
      </c>
      <c r="D1146" s="193"/>
      <c r="E1146" s="193">
        <v>1</v>
      </c>
      <c r="F1146" s="193"/>
      <c r="G1146" s="193"/>
    </row>
    <row r="1147" spans="2:7" x14ac:dyDescent="0.25">
      <c r="B1147" s="110">
        <v>42747</v>
      </c>
      <c r="C1147" s="193">
        <v>625</v>
      </c>
      <c r="D1147" s="193"/>
      <c r="E1147" s="193">
        <v>1</v>
      </c>
      <c r="F1147" s="193"/>
      <c r="G1147" s="193"/>
    </row>
    <row r="1148" spans="2:7" x14ac:dyDescent="0.25">
      <c r="B1148" s="110">
        <v>42748</v>
      </c>
      <c r="C1148" s="193">
        <v>625</v>
      </c>
      <c r="D1148" s="193"/>
      <c r="E1148" s="193">
        <v>1</v>
      </c>
      <c r="F1148" s="193"/>
      <c r="G1148" s="193"/>
    </row>
    <row r="1149" spans="2:7" x14ac:dyDescent="0.25">
      <c r="B1149" s="110">
        <v>42749</v>
      </c>
      <c r="C1149" s="193">
        <v>625</v>
      </c>
      <c r="D1149" s="193"/>
      <c r="E1149" s="193">
        <v>1</v>
      </c>
      <c r="F1149" s="193"/>
      <c r="G1149" s="193"/>
    </row>
    <row r="1150" spans="2:7" x14ac:dyDescent="0.25">
      <c r="B1150" s="110">
        <v>42750</v>
      </c>
      <c r="C1150" s="193">
        <v>625</v>
      </c>
      <c r="D1150" s="193"/>
      <c r="E1150" s="193">
        <v>1</v>
      </c>
      <c r="F1150" s="193"/>
      <c r="G1150" s="193"/>
    </row>
    <row r="1151" spans="2:7" x14ac:dyDescent="0.25">
      <c r="B1151" s="110">
        <v>42751</v>
      </c>
      <c r="C1151" s="193">
        <v>625</v>
      </c>
      <c r="D1151" s="193"/>
      <c r="E1151" s="193">
        <v>1</v>
      </c>
      <c r="F1151" s="193"/>
      <c r="G1151" s="193"/>
    </row>
    <row r="1152" spans="2:7" x14ac:dyDescent="0.25">
      <c r="B1152" s="110">
        <v>42752</v>
      </c>
      <c r="C1152" s="193">
        <v>625</v>
      </c>
      <c r="D1152" s="193"/>
      <c r="E1152" s="193">
        <v>1</v>
      </c>
      <c r="F1152" s="193"/>
      <c r="G1152" s="193"/>
    </row>
    <row r="1153" spans="2:7" x14ac:dyDescent="0.25">
      <c r="B1153" s="110">
        <v>42753</v>
      </c>
      <c r="C1153" s="193">
        <v>625</v>
      </c>
      <c r="D1153" s="193"/>
      <c r="E1153" s="193">
        <v>1</v>
      </c>
      <c r="F1153" s="193"/>
      <c r="G1153" s="193"/>
    </row>
    <row r="1154" spans="2:7" x14ac:dyDescent="0.25">
      <c r="B1154" s="110">
        <v>42754</v>
      </c>
      <c r="C1154" s="193">
        <v>625</v>
      </c>
      <c r="D1154" s="193"/>
      <c r="E1154" s="193">
        <v>1</v>
      </c>
      <c r="F1154" s="193"/>
      <c r="G1154" s="193"/>
    </row>
    <row r="1155" spans="2:7" x14ac:dyDescent="0.25">
      <c r="B1155" s="110">
        <v>42756</v>
      </c>
      <c r="C1155" s="193">
        <v>625</v>
      </c>
      <c r="D1155" s="193"/>
      <c r="E1155" s="193">
        <v>1</v>
      </c>
      <c r="F1155" s="193"/>
      <c r="G1155" s="193"/>
    </row>
    <row r="1156" spans="2:7" x14ac:dyDescent="0.25">
      <c r="B1156" s="110">
        <v>42757</v>
      </c>
      <c r="C1156" s="193">
        <v>625</v>
      </c>
      <c r="D1156" s="193"/>
      <c r="E1156" s="193">
        <v>1</v>
      </c>
      <c r="F1156" s="193"/>
      <c r="G1156" s="193"/>
    </row>
    <row r="1157" spans="2:7" x14ac:dyDescent="0.25">
      <c r="B1157" s="110">
        <v>42758</v>
      </c>
      <c r="C1157" s="193">
        <v>625</v>
      </c>
      <c r="D1157" s="193"/>
      <c r="E1157" s="193">
        <v>1</v>
      </c>
      <c r="F1157" s="193"/>
      <c r="G1157" s="193"/>
    </row>
    <row r="1158" spans="2:7" x14ac:dyDescent="0.25">
      <c r="B1158" s="110">
        <v>42759</v>
      </c>
      <c r="C1158" s="193">
        <v>625</v>
      </c>
      <c r="D1158" s="193"/>
      <c r="E1158" s="193">
        <v>1</v>
      </c>
      <c r="F1158" s="193"/>
      <c r="G1158" s="193"/>
    </row>
    <row r="1159" spans="2:7" x14ac:dyDescent="0.25">
      <c r="B1159" s="110">
        <v>42760</v>
      </c>
      <c r="C1159" s="193">
        <v>625</v>
      </c>
      <c r="D1159" s="193"/>
      <c r="E1159" s="193">
        <v>1</v>
      </c>
      <c r="F1159" s="193"/>
      <c r="G1159" s="193"/>
    </row>
    <row r="1160" spans="2:7" x14ac:dyDescent="0.25">
      <c r="B1160" s="110">
        <v>42761</v>
      </c>
      <c r="C1160" s="193">
        <v>625</v>
      </c>
      <c r="D1160" s="193"/>
      <c r="E1160" s="193">
        <v>1</v>
      </c>
      <c r="F1160" s="193"/>
      <c r="G1160" s="193"/>
    </row>
    <row r="1161" spans="2:7" x14ac:dyDescent="0.25">
      <c r="B1161" s="110">
        <v>42762</v>
      </c>
      <c r="C1161" s="193">
        <v>625</v>
      </c>
      <c r="D1161" s="193"/>
      <c r="E1161" s="193">
        <v>1</v>
      </c>
      <c r="F1161" s="193"/>
      <c r="G1161" s="193"/>
    </row>
    <row r="1162" spans="2:7" x14ac:dyDescent="0.25">
      <c r="B1162" s="110">
        <v>42763</v>
      </c>
      <c r="C1162" s="193">
        <v>625</v>
      </c>
      <c r="D1162" s="193"/>
      <c r="E1162" s="193">
        <v>1</v>
      </c>
      <c r="F1162" s="193"/>
      <c r="G1162" s="193"/>
    </row>
    <row r="1163" spans="2:7" x14ac:dyDescent="0.25">
      <c r="B1163" s="110">
        <v>42764</v>
      </c>
      <c r="C1163" s="193">
        <v>625</v>
      </c>
      <c r="D1163" s="193"/>
      <c r="E1163" s="193">
        <v>1</v>
      </c>
      <c r="F1163" s="193"/>
      <c r="G1163" s="193"/>
    </row>
    <row r="1164" spans="2:7" x14ac:dyDescent="0.25">
      <c r="B1164" s="110">
        <v>42765</v>
      </c>
      <c r="C1164" s="193">
        <v>625</v>
      </c>
      <c r="D1164" s="193"/>
      <c r="E1164" s="193">
        <v>1</v>
      </c>
      <c r="F1164" s="193"/>
      <c r="G1164" s="193"/>
    </row>
    <row r="1165" spans="2:7" x14ac:dyDescent="0.25">
      <c r="B1165" s="110">
        <v>42766</v>
      </c>
      <c r="C1165" s="193">
        <v>625</v>
      </c>
      <c r="D1165" s="193"/>
      <c r="E1165" s="193">
        <v>1</v>
      </c>
      <c r="F1165" s="193"/>
      <c r="G1165" s="193"/>
    </row>
    <row r="1166" spans="2:7" x14ac:dyDescent="0.25">
      <c r="B1166" s="110">
        <v>42767</v>
      </c>
      <c r="C1166" s="193">
        <v>625</v>
      </c>
      <c r="D1166" s="193"/>
      <c r="E1166" s="193">
        <v>1</v>
      </c>
      <c r="F1166" s="193"/>
      <c r="G1166" s="193"/>
    </row>
    <row r="1167" spans="2:7" x14ac:dyDescent="0.25">
      <c r="B1167" s="110">
        <v>42768</v>
      </c>
      <c r="C1167" s="193">
        <v>625</v>
      </c>
      <c r="D1167" s="193"/>
      <c r="E1167" s="193">
        <v>1</v>
      </c>
      <c r="F1167" s="193"/>
      <c r="G1167" s="193"/>
    </row>
    <row r="1168" spans="2:7" x14ac:dyDescent="0.25">
      <c r="B1168" s="110">
        <v>42769</v>
      </c>
      <c r="C1168" s="193">
        <v>625</v>
      </c>
      <c r="D1168" s="193"/>
      <c r="E1168" s="193">
        <v>1</v>
      </c>
      <c r="F1168" s="193"/>
      <c r="G1168" s="193"/>
    </row>
    <row r="1169" spans="2:7" x14ac:dyDescent="0.25">
      <c r="B1169" s="110">
        <v>42770</v>
      </c>
      <c r="C1169" s="193">
        <v>625</v>
      </c>
      <c r="D1169" s="193"/>
      <c r="E1169" s="193">
        <v>1</v>
      </c>
      <c r="F1169" s="193"/>
      <c r="G1169" s="193"/>
    </row>
    <row r="1170" spans="2:7" x14ac:dyDescent="0.25">
      <c r="B1170" s="110">
        <v>42771</v>
      </c>
      <c r="C1170" s="193">
        <v>625</v>
      </c>
      <c r="D1170" s="193"/>
      <c r="E1170" s="193">
        <v>1</v>
      </c>
      <c r="F1170" s="193"/>
      <c r="G1170" s="193"/>
    </row>
    <row r="1171" spans="2:7" x14ac:dyDescent="0.25">
      <c r="B1171" s="110">
        <v>42772</v>
      </c>
      <c r="C1171" s="193">
        <v>625</v>
      </c>
      <c r="D1171" s="193"/>
      <c r="E1171" s="193">
        <v>1</v>
      </c>
      <c r="F1171" s="193"/>
      <c r="G1171" s="193"/>
    </row>
    <row r="1172" spans="2:7" x14ac:dyDescent="0.25">
      <c r="B1172" s="110">
        <v>42773</v>
      </c>
      <c r="C1172" s="193">
        <v>625</v>
      </c>
      <c r="D1172" s="193">
        <v>150</v>
      </c>
      <c r="E1172" s="193">
        <v>1</v>
      </c>
      <c r="F1172" s="193"/>
      <c r="G1172" s="193"/>
    </row>
    <row r="1173" spans="2:7" x14ac:dyDescent="0.25">
      <c r="B1173" s="110">
        <v>42774</v>
      </c>
      <c r="C1173" s="193">
        <v>625</v>
      </c>
      <c r="D1173" s="193"/>
      <c r="E1173" s="193">
        <v>1</v>
      </c>
      <c r="F1173" s="193"/>
      <c r="G1173" s="193"/>
    </row>
    <row r="1174" spans="2:7" x14ac:dyDescent="0.25">
      <c r="B1174" s="110">
        <v>42775</v>
      </c>
      <c r="C1174" s="193">
        <v>625</v>
      </c>
      <c r="D1174" s="193"/>
      <c r="E1174" s="193">
        <v>1</v>
      </c>
      <c r="F1174" s="193"/>
      <c r="G1174" s="193"/>
    </row>
    <row r="1175" spans="2:7" x14ac:dyDescent="0.25">
      <c r="B1175" s="110">
        <v>42776</v>
      </c>
      <c r="C1175" s="193">
        <v>625</v>
      </c>
      <c r="D1175" s="193"/>
      <c r="E1175" s="193">
        <v>1</v>
      </c>
      <c r="F1175" s="193"/>
      <c r="G1175" s="193"/>
    </row>
    <row r="1176" spans="2:7" x14ac:dyDescent="0.25">
      <c r="B1176" s="110">
        <v>42777</v>
      </c>
      <c r="C1176" s="193">
        <v>625</v>
      </c>
      <c r="D1176" s="193"/>
      <c r="E1176" s="193">
        <v>1</v>
      </c>
      <c r="F1176" s="193"/>
      <c r="G1176" s="193"/>
    </row>
    <row r="1177" spans="2:7" x14ac:dyDescent="0.25">
      <c r="B1177" s="110">
        <v>42778</v>
      </c>
      <c r="C1177" s="193">
        <v>625</v>
      </c>
      <c r="D1177" s="193"/>
      <c r="E1177" s="193">
        <v>1</v>
      </c>
      <c r="F1177" s="193"/>
      <c r="G1177" s="193"/>
    </row>
    <row r="1178" spans="2:7" x14ac:dyDescent="0.25">
      <c r="B1178" s="110">
        <v>42779</v>
      </c>
      <c r="C1178" s="193">
        <v>625</v>
      </c>
      <c r="D1178" s="193"/>
      <c r="E1178" s="193">
        <v>1</v>
      </c>
      <c r="F1178" s="193"/>
      <c r="G1178" s="193"/>
    </row>
    <row r="1179" spans="2:7" x14ac:dyDescent="0.25">
      <c r="B1179" s="110">
        <v>42780</v>
      </c>
      <c r="C1179" s="193">
        <v>625</v>
      </c>
      <c r="D1179" s="193"/>
      <c r="E1179" s="193">
        <v>1</v>
      </c>
      <c r="F1179" s="193"/>
      <c r="G1179" s="193"/>
    </row>
    <row r="1180" spans="2:7" x14ac:dyDescent="0.25">
      <c r="B1180" s="110">
        <v>42781</v>
      </c>
      <c r="C1180" s="193">
        <v>625</v>
      </c>
      <c r="D1180" s="193"/>
      <c r="E1180" s="193">
        <v>1</v>
      </c>
      <c r="F1180" s="193"/>
      <c r="G1180" s="193"/>
    </row>
    <row r="1181" spans="2:7" x14ac:dyDescent="0.25">
      <c r="B1181" s="110">
        <v>42782</v>
      </c>
      <c r="C1181" s="193">
        <v>625</v>
      </c>
      <c r="D1181" s="193"/>
      <c r="E1181" s="193">
        <v>1</v>
      </c>
      <c r="F1181" s="193"/>
      <c r="G1181" s="193"/>
    </row>
    <row r="1182" spans="2:7" x14ac:dyDescent="0.25">
      <c r="B1182" s="110">
        <v>42783</v>
      </c>
      <c r="C1182" s="193">
        <v>625</v>
      </c>
      <c r="D1182" s="193"/>
      <c r="E1182" s="193">
        <v>1</v>
      </c>
      <c r="F1182" s="193"/>
      <c r="G1182" s="193"/>
    </row>
    <row r="1183" spans="2:7" x14ac:dyDescent="0.25">
      <c r="B1183" s="110">
        <v>42784</v>
      </c>
      <c r="C1183" s="193">
        <v>625</v>
      </c>
      <c r="D1183" s="193"/>
      <c r="E1183" s="193">
        <v>1</v>
      </c>
      <c r="F1183" s="193"/>
      <c r="G1183" s="193"/>
    </row>
    <row r="1184" spans="2:7" x14ac:dyDescent="0.25">
      <c r="B1184" s="110">
        <v>42785</v>
      </c>
      <c r="C1184" s="193">
        <v>625</v>
      </c>
      <c r="D1184" s="193"/>
      <c r="E1184" s="193">
        <v>1</v>
      </c>
      <c r="F1184" s="193"/>
      <c r="G1184" s="193"/>
    </row>
    <row r="1185" spans="2:7" x14ac:dyDescent="0.25">
      <c r="B1185" s="110">
        <v>42786</v>
      </c>
      <c r="C1185" s="193">
        <v>625</v>
      </c>
      <c r="D1185" s="193"/>
      <c r="E1185" s="193">
        <v>1</v>
      </c>
      <c r="F1185" s="193"/>
      <c r="G1185" s="193"/>
    </row>
    <row r="1186" spans="2:7" x14ac:dyDescent="0.25">
      <c r="B1186" s="110">
        <v>42787</v>
      </c>
      <c r="C1186" s="193">
        <v>625</v>
      </c>
      <c r="D1186" s="193"/>
      <c r="E1186" s="193">
        <v>1</v>
      </c>
      <c r="F1186" s="193"/>
      <c r="G1186" s="193"/>
    </row>
    <row r="1187" spans="2:7" x14ac:dyDescent="0.25">
      <c r="B1187" s="110">
        <v>42788</v>
      </c>
      <c r="C1187" s="193">
        <v>625</v>
      </c>
      <c r="D1187" s="193"/>
      <c r="E1187" s="193">
        <v>1</v>
      </c>
      <c r="F1187" s="193"/>
      <c r="G1187" s="193"/>
    </row>
    <row r="1188" spans="2:7" x14ac:dyDescent="0.25">
      <c r="B1188" s="110">
        <v>42789</v>
      </c>
      <c r="C1188" s="193">
        <v>625</v>
      </c>
      <c r="D1188" s="193"/>
      <c r="E1188" s="193">
        <v>1</v>
      </c>
      <c r="F1188" s="193"/>
      <c r="G1188" s="193"/>
    </row>
    <row r="1189" spans="2:7" x14ac:dyDescent="0.25">
      <c r="B1189" s="110">
        <v>42790</v>
      </c>
      <c r="C1189" s="193">
        <v>625</v>
      </c>
      <c r="D1189" s="193"/>
      <c r="E1189" s="193">
        <v>1</v>
      </c>
      <c r="F1189" s="193"/>
      <c r="G1189" s="193"/>
    </row>
    <row r="1190" spans="2:7" x14ac:dyDescent="0.25">
      <c r="B1190" s="110">
        <v>42791</v>
      </c>
      <c r="C1190" s="193">
        <v>625</v>
      </c>
      <c r="D1190" s="193"/>
      <c r="E1190" s="193">
        <v>1</v>
      </c>
      <c r="F1190" s="193"/>
      <c r="G1190" s="193"/>
    </row>
    <row r="1191" spans="2:7" x14ac:dyDescent="0.25">
      <c r="B1191" s="110">
        <v>42792</v>
      </c>
      <c r="C1191" s="193">
        <v>625</v>
      </c>
      <c r="D1191" s="193"/>
      <c r="E1191" s="193">
        <v>1</v>
      </c>
      <c r="F1191" s="193"/>
      <c r="G1191" s="193"/>
    </row>
    <row r="1192" spans="2:7" x14ac:dyDescent="0.25">
      <c r="B1192" s="110">
        <v>42793</v>
      </c>
      <c r="C1192" s="193">
        <v>625</v>
      </c>
      <c r="D1192" s="193"/>
      <c r="E1192" s="193">
        <v>1</v>
      </c>
      <c r="F1192" s="193"/>
      <c r="G1192" s="193"/>
    </row>
    <row r="1193" spans="2:7" x14ac:dyDescent="0.25">
      <c r="B1193" s="110">
        <v>42794</v>
      </c>
      <c r="C1193" s="193">
        <v>625</v>
      </c>
      <c r="D1193" s="193"/>
      <c r="E1193" s="193">
        <v>1</v>
      </c>
      <c r="F1193" s="193"/>
      <c r="G1193" s="193"/>
    </row>
    <row r="1194" spans="2:7" x14ac:dyDescent="0.25">
      <c r="B1194" s="110">
        <v>42795</v>
      </c>
      <c r="C1194" s="193">
        <v>625</v>
      </c>
      <c r="D1194" s="193"/>
      <c r="E1194" s="193">
        <v>1</v>
      </c>
      <c r="F1194" s="193"/>
      <c r="G1194" s="193"/>
    </row>
    <row r="1195" spans="2:7" x14ac:dyDescent="0.25">
      <c r="B1195" s="110">
        <v>42796</v>
      </c>
      <c r="C1195" s="193">
        <v>625</v>
      </c>
      <c r="D1195" s="193"/>
      <c r="E1195" s="193">
        <v>1</v>
      </c>
      <c r="F1195" s="193"/>
      <c r="G1195" s="193"/>
    </row>
    <row r="1196" spans="2:7" x14ac:dyDescent="0.25">
      <c r="B1196" s="110">
        <v>42797</v>
      </c>
      <c r="C1196" s="193">
        <v>625</v>
      </c>
      <c r="D1196" s="193"/>
      <c r="E1196" s="193">
        <v>1</v>
      </c>
      <c r="F1196" s="193"/>
      <c r="G1196" s="193"/>
    </row>
    <row r="1197" spans="2:7" x14ac:dyDescent="0.25">
      <c r="B1197" s="110">
        <v>42798</v>
      </c>
      <c r="C1197" s="193">
        <v>625</v>
      </c>
      <c r="D1197" s="193"/>
      <c r="E1197" s="193">
        <v>1</v>
      </c>
      <c r="F1197" s="193"/>
      <c r="G1197" s="193"/>
    </row>
    <row r="1198" spans="2:7" x14ac:dyDescent="0.25">
      <c r="B1198" s="110">
        <v>42799</v>
      </c>
      <c r="C1198" s="193">
        <v>625</v>
      </c>
      <c r="D1198" s="193"/>
      <c r="E1198" s="193">
        <v>1</v>
      </c>
      <c r="F1198" s="193"/>
      <c r="G1198" s="193"/>
    </row>
    <row r="1199" spans="2:7" x14ac:dyDescent="0.25">
      <c r="B1199" s="110">
        <v>42800</v>
      </c>
      <c r="C1199" s="193">
        <v>625</v>
      </c>
      <c r="D1199" s="193"/>
      <c r="E1199" s="193">
        <v>1</v>
      </c>
      <c r="F1199" s="193"/>
      <c r="G1199" s="193"/>
    </row>
    <row r="1200" spans="2:7" x14ac:dyDescent="0.25">
      <c r="B1200" s="110">
        <v>42801</v>
      </c>
      <c r="C1200" s="193">
        <v>625</v>
      </c>
      <c r="D1200" s="193">
        <v>150</v>
      </c>
      <c r="E1200" s="193">
        <v>1</v>
      </c>
      <c r="F1200" s="193"/>
      <c r="G1200" s="193"/>
    </row>
    <row r="1201" spans="2:7" x14ac:dyDescent="0.25">
      <c r="B1201" s="110">
        <v>42802</v>
      </c>
      <c r="C1201" s="193">
        <v>625</v>
      </c>
      <c r="D1201" s="193"/>
      <c r="E1201" s="193">
        <v>1</v>
      </c>
      <c r="F1201" s="193"/>
      <c r="G1201" s="193"/>
    </row>
    <row r="1202" spans="2:7" x14ac:dyDescent="0.25">
      <c r="B1202" s="110">
        <v>42803</v>
      </c>
      <c r="C1202" s="193">
        <v>625</v>
      </c>
      <c r="D1202" s="193"/>
      <c r="E1202" s="193">
        <v>1</v>
      </c>
      <c r="F1202" s="193"/>
      <c r="G1202" s="193"/>
    </row>
    <row r="1203" spans="2:7" x14ac:dyDescent="0.25">
      <c r="B1203" s="110">
        <v>42804</v>
      </c>
      <c r="C1203" s="193">
        <v>625</v>
      </c>
      <c r="D1203" s="193"/>
      <c r="E1203" s="193">
        <v>1</v>
      </c>
      <c r="F1203" s="193"/>
      <c r="G1203" s="193"/>
    </row>
    <row r="1204" spans="2:7" x14ac:dyDescent="0.25">
      <c r="B1204" s="110">
        <v>42805</v>
      </c>
      <c r="C1204" s="193">
        <v>625</v>
      </c>
      <c r="D1204" s="193"/>
      <c r="E1204" s="193">
        <v>1</v>
      </c>
      <c r="F1204" s="193"/>
      <c r="G1204" s="193"/>
    </row>
    <row r="1205" spans="2:7" x14ac:dyDescent="0.25">
      <c r="B1205" s="110">
        <v>42806</v>
      </c>
      <c r="C1205" s="193">
        <v>625</v>
      </c>
      <c r="D1205" s="193"/>
      <c r="E1205" s="193">
        <v>1</v>
      </c>
      <c r="F1205" s="193"/>
      <c r="G1205" s="193"/>
    </row>
    <row r="1206" spans="2:7" x14ac:dyDescent="0.25">
      <c r="B1206" s="110">
        <v>42807</v>
      </c>
      <c r="C1206" s="193">
        <v>625</v>
      </c>
      <c r="D1206" s="193"/>
      <c r="E1206" s="193">
        <v>1</v>
      </c>
      <c r="F1206" s="193"/>
      <c r="G1206" s="193"/>
    </row>
    <row r="1207" spans="2:7" x14ac:dyDescent="0.25">
      <c r="B1207" s="110">
        <v>42808</v>
      </c>
      <c r="C1207" s="193">
        <v>625</v>
      </c>
      <c r="D1207" s="193"/>
      <c r="E1207" s="193">
        <v>1</v>
      </c>
      <c r="F1207" s="193"/>
      <c r="G1207" s="193"/>
    </row>
    <row r="1208" spans="2:7" x14ac:dyDescent="0.25">
      <c r="B1208" s="110">
        <v>42809</v>
      </c>
      <c r="C1208" s="193">
        <v>625</v>
      </c>
      <c r="D1208" s="193"/>
      <c r="E1208" s="193">
        <v>1</v>
      </c>
      <c r="F1208" s="193"/>
      <c r="G1208" s="193"/>
    </row>
    <row r="1209" spans="2:7" x14ac:dyDescent="0.25">
      <c r="B1209" s="110">
        <v>42810</v>
      </c>
      <c r="C1209" s="193">
        <v>625</v>
      </c>
      <c r="D1209" s="193"/>
      <c r="E1209" s="193">
        <v>1</v>
      </c>
      <c r="F1209" s="193"/>
      <c r="G1209" s="193"/>
    </row>
    <row r="1210" spans="2:7" x14ac:dyDescent="0.25">
      <c r="B1210" s="110">
        <v>42811</v>
      </c>
      <c r="C1210" s="193">
        <v>625</v>
      </c>
      <c r="D1210" s="193"/>
      <c r="E1210" s="193">
        <v>1</v>
      </c>
      <c r="F1210" s="193"/>
      <c r="G1210" s="193"/>
    </row>
    <row r="1211" spans="2:7" x14ac:dyDescent="0.25">
      <c r="B1211" s="110">
        <v>42812</v>
      </c>
      <c r="C1211" s="193">
        <v>625</v>
      </c>
      <c r="D1211" s="193"/>
      <c r="E1211" s="193">
        <v>1</v>
      </c>
      <c r="F1211" s="193"/>
      <c r="G1211" s="193"/>
    </row>
    <row r="1212" spans="2:7" x14ac:dyDescent="0.25">
      <c r="B1212" s="110">
        <v>42813</v>
      </c>
      <c r="C1212" s="193">
        <v>625</v>
      </c>
      <c r="D1212" s="193"/>
      <c r="E1212" s="193">
        <v>1</v>
      </c>
      <c r="F1212" s="193"/>
      <c r="G1212" s="193"/>
    </row>
    <row r="1213" spans="2:7" x14ac:dyDescent="0.25">
      <c r="B1213" s="110">
        <v>42814</v>
      </c>
      <c r="C1213" s="193">
        <v>625</v>
      </c>
      <c r="D1213" s="193"/>
      <c r="E1213" s="193">
        <v>1</v>
      </c>
      <c r="F1213" s="193"/>
      <c r="G1213" s="193"/>
    </row>
    <row r="1214" spans="2:7" x14ac:dyDescent="0.25">
      <c r="B1214" s="110">
        <v>42815</v>
      </c>
      <c r="C1214" s="193">
        <v>625</v>
      </c>
      <c r="D1214" s="193"/>
      <c r="E1214" s="193">
        <v>1</v>
      </c>
      <c r="F1214" s="193"/>
      <c r="G1214" s="193"/>
    </row>
    <row r="1215" spans="2:7" x14ac:dyDescent="0.25">
      <c r="B1215" s="110">
        <v>42816</v>
      </c>
      <c r="C1215" s="193">
        <v>625</v>
      </c>
      <c r="D1215" s="193"/>
      <c r="E1215" s="193">
        <v>1</v>
      </c>
      <c r="F1215" s="193"/>
      <c r="G1215" s="193"/>
    </row>
    <row r="1216" spans="2:7" x14ac:dyDescent="0.25">
      <c r="B1216" s="110">
        <v>42817</v>
      </c>
      <c r="C1216" s="193">
        <v>625</v>
      </c>
      <c r="D1216" s="193"/>
      <c r="E1216" s="193">
        <v>1</v>
      </c>
      <c r="F1216" s="193"/>
      <c r="G1216" s="193"/>
    </row>
    <row r="1217" spans="2:7" x14ac:dyDescent="0.25">
      <c r="B1217" s="110">
        <v>42818</v>
      </c>
      <c r="C1217" s="193">
        <v>625</v>
      </c>
      <c r="D1217" s="193"/>
      <c r="E1217" s="193">
        <v>1</v>
      </c>
      <c r="F1217" s="193"/>
      <c r="G1217" s="193"/>
    </row>
    <row r="1218" spans="2:7" x14ac:dyDescent="0.25">
      <c r="B1218" s="110">
        <v>42819</v>
      </c>
      <c r="C1218" s="193">
        <v>625</v>
      </c>
      <c r="D1218" s="193"/>
      <c r="E1218" s="193">
        <v>1</v>
      </c>
      <c r="F1218" s="193"/>
      <c r="G1218" s="193"/>
    </row>
    <row r="1219" spans="2:7" x14ac:dyDescent="0.25">
      <c r="B1219" s="110">
        <v>42820</v>
      </c>
      <c r="C1219" s="193">
        <v>625</v>
      </c>
      <c r="D1219" s="193"/>
      <c r="E1219" s="193">
        <v>1</v>
      </c>
      <c r="F1219" s="193"/>
      <c r="G1219" s="193"/>
    </row>
    <row r="1220" spans="2:7" x14ac:dyDescent="0.25">
      <c r="B1220" s="110">
        <v>42821</v>
      </c>
      <c r="C1220" s="193">
        <v>625</v>
      </c>
      <c r="D1220" s="193"/>
      <c r="E1220" s="193">
        <v>1</v>
      </c>
      <c r="F1220" s="193"/>
      <c r="G1220" s="193"/>
    </row>
    <row r="1221" spans="2:7" x14ac:dyDescent="0.25">
      <c r="B1221" s="110">
        <v>42822</v>
      </c>
      <c r="C1221" s="193">
        <v>625</v>
      </c>
      <c r="D1221" s="193"/>
      <c r="E1221" s="193">
        <v>1</v>
      </c>
      <c r="F1221" s="193"/>
      <c r="G1221" s="193"/>
    </row>
    <row r="1222" spans="2:7" x14ac:dyDescent="0.25">
      <c r="B1222" s="110">
        <v>42823</v>
      </c>
      <c r="C1222" s="193">
        <v>625</v>
      </c>
      <c r="D1222" s="193"/>
      <c r="E1222" s="193">
        <v>1</v>
      </c>
      <c r="F1222" s="193"/>
      <c r="G1222" s="193"/>
    </row>
    <row r="1223" spans="2:7" x14ac:dyDescent="0.25">
      <c r="B1223" s="110">
        <v>42824</v>
      </c>
      <c r="C1223" s="193">
        <v>625</v>
      </c>
      <c r="D1223" s="193"/>
      <c r="E1223" s="193">
        <v>1</v>
      </c>
      <c r="F1223" s="193"/>
      <c r="G1223" s="193"/>
    </row>
    <row r="1224" spans="2:7" x14ac:dyDescent="0.25">
      <c r="B1224" s="110">
        <v>42825</v>
      </c>
      <c r="C1224" s="193">
        <v>625</v>
      </c>
      <c r="D1224" s="193"/>
      <c r="E1224" s="193">
        <v>1</v>
      </c>
      <c r="F1224" s="193"/>
      <c r="G1224" s="193"/>
    </row>
    <row r="1225" spans="2:7" x14ac:dyDescent="0.25">
      <c r="B1225" s="110">
        <v>42826</v>
      </c>
      <c r="C1225" s="193">
        <v>625</v>
      </c>
      <c r="D1225" s="193"/>
      <c r="E1225" s="193">
        <v>1</v>
      </c>
      <c r="F1225" s="193"/>
      <c r="G1225" s="193"/>
    </row>
    <row r="1226" spans="2:7" x14ac:dyDescent="0.25">
      <c r="B1226" s="110">
        <v>42827</v>
      </c>
      <c r="C1226" s="193">
        <v>625</v>
      </c>
      <c r="D1226" s="193"/>
      <c r="E1226" s="193">
        <v>1</v>
      </c>
      <c r="F1226" s="193"/>
      <c r="G1226" s="193"/>
    </row>
    <row r="1227" spans="2:7" x14ac:dyDescent="0.25">
      <c r="B1227" s="110">
        <v>42828</v>
      </c>
      <c r="C1227" s="193">
        <v>625</v>
      </c>
      <c r="D1227" s="193"/>
      <c r="E1227" s="193">
        <v>1</v>
      </c>
      <c r="F1227" s="193"/>
      <c r="G1227" s="193"/>
    </row>
    <row r="1228" spans="2:7" x14ac:dyDescent="0.25">
      <c r="B1228" s="110">
        <v>42829</v>
      </c>
      <c r="C1228" s="193">
        <v>625</v>
      </c>
      <c r="D1228" s="193">
        <v>150</v>
      </c>
      <c r="E1228" s="193">
        <v>1</v>
      </c>
      <c r="F1228" s="193"/>
      <c r="G1228" s="193"/>
    </row>
    <row r="1229" spans="2:7" x14ac:dyDescent="0.25">
      <c r="B1229" s="110">
        <v>42830</v>
      </c>
      <c r="C1229" s="193">
        <v>625</v>
      </c>
      <c r="D1229" s="193"/>
      <c r="E1229" s="193">
        <v>1</v>
      </c>
      <c r="F1229" s="193"/>
      <c r="G1229" s="193"/>
    </row>
    <row r="1230" spans="2:7" x14ac:dyDescent="0.25">
      <c r="B1230" s="110">
        <v>42831</v>
      </c>
      <c r="C1230" s="193">
        <v>625</v>
      </c>
      <c r="D1230" s="193"/>
      <c r="E1230" s="193">
        <v>1</v>
      </c>
      <c r="F1230" s="193"/>
      <c r="G1230" s="193"/>
    </row>
    <row r="1231" spans="2:7" x14ac:dyDescent="0.25">
      <c r="B1231" s="110">
        <v>42832</v>
      </c>
      <c r="C1231" s="193">
        <v>625</v>
      </c>
      <c r="D1231" s="193"/>
      <c r="E1231" s="193">
        <v>1</v>
      </c>
      <c r="F1231" s="193"/>
      <c r="G1231" s="193"/>
    </row>
    <row r="1232" spans="2:7" x14ac:dyDescent="0.25">
      <c r="B1232" s="110">
        <v>42833</v>
      </c>
      <c r="C1232" s="193">
        <v>625</v>
      </c>
      <c r="D1232" s="193"/>
      <c r="E1232" s="193">
        <v>1</v>
      </c>
      <c r="F1232" s="193"/>
      <c r="G1232" s="193"/>
    </row>
    <row r="1233" spans="2:7" x14ac:dyDescent="0.25">
      <c r="B1233" s="110">
        <v>42834</v>
      </c>
      <c r="C1233" s="193">
        <v>625</v>
      </c>
      <c r="D1233" s="193"/>
      <c r="E1233" s="193">
        <v>1</v>
      </c>
      <c r="F1233" s="193"/>
      <c r="G1233" s="193"/>
    </row>
    <row r="1234" spans="2:7" x14ac:dyDescent="0.25">
      <c r="B1234" s="110">
        <v>42835</v>
      </c>
      <c r="C1234" s="193">
        <v>625</v>
      </c>
      <c r="D1234" s="193"/>
      <c r="E1234" s="193">
        <v>1</v>
      </c>
      <c r="F1234" s="193"/>
      <c r="G1234" s="193"/>
    </row>
    <row r="1235" spans="2:7" x14ac:dyDescent="0.25">
      <c r="B1235" s="110">
        <v>42836</v>
      </c>
      <c r="C1235" s="193">
        <v>625</v>
      </c>
      <c r="D1235" s="193"/>
      <c r="E1235" s="193">
        <v>1</v>
      </c>
      <c r="F1235" s="193"/>
      <c r="G1235" s="193"/>
    </row>
    <row r="1236" spans="2:7" x14ac:dyDescent="0.25">
      <c r="B1236" s="110">
        <v>42837</v>
      </c>
      <c r="C1236" s="193">
        <v>625</v>
      </c>
      <c r="D1236" s="193"/>
      <c r="E1236" s="193">
        <v>1</v>
      </c>
      <c r="F1236" s="193"/>
      <c r="G1236" s="193"/>
    </row>
    <row r="1237" spans="2:7" x14ac:dyDescent="0.25">
      <c r="B1237" s="110">
        <v>42838</v>
      </c>
      <c r="C1237" s="193">
        <v>625</v>
      </c>
      <c r="D1237" s="193"/>
      <c r="E1237" s="193">
        <v>1</v>
      </c>
      <c r="F1237" s="193"/>
      <c r="G1237" s="193"/>
    </row>
    <row r="1238" spans="2:7" x14ac:dyDescent="0.25">
      <c r="B1238" s="110">
        <v>42839</v>
      </c>
      <c r="C1238" s="193">
        <v>625</v>
      </c>
      <c r="D1238" s="193"/>
      <c r="E1238" s="193">
        <v>1</v>
      </c>
      <c r="F1238" s="193"/>
      <c r="G1238" s="193"/>
    </row>
    <row r="1239" spans="2:7" x14ac:dyDescent="0.25">
      <c r="B1239" s="110">
        <v>42840</v>
      </c>
      <c r="C1239" s="193">
        <v>625</v>
      </c>
      <c r="D1239" s="193"/>
      <c r="E1239" s="193">
        <v>1</v>
      </c>
      <c r="F1239" s="193"/>
      <c r="G1239" s="193"/>
    </row>
    <row r="1240" spans="2:7" x14ac:dyDescent="0.25">
      <c r="B1240" s="110">
        <v>42841</v>
      </c>
      <c r="C1240" s="193">
        <v>625</v>
      </c>
      <c r="D1240" s="193"/>
      <c r="E1240" s="193">
        <v>1</v>
      </c>
      <c r="F1240" s="193"/>
      <c r="G1240" s="193"/>
    </row>
    <row r="1241" spans="2:7" x14ac:dyDescent="0.25">
      <c r="B1241" s="110">
        <v>42842</v>
      </c>
      <c r="C1241" s="193">
        <v>625</v>
      </c>
      <c r="D1241" s="193"/>
      <c r="E1241" s="193">
        <v>1</v>
      </c>
      <c r="F1241" s="193"/>
      <c r="G1241" s="193"/>
    </row>
    <row r="1242" spans="2:7" x14ac:dyDescent="0.25">
      <c r="B1242" s="110">
        <v>42843</v>
      </c>
      <c r="C1242" s="193">
        <v>625</v>
      </c>
      <c r="D1242" s="193"/>
      <c r="E1242" s="193">
        <v>1</v>
      </c>
      <c r="F1242" s="193"/>
      <c r="G1242" s="193"/>
    </row>
    <row r="1243" spans="2:7" x14ac:dyDescent="0.25">
      <c r="B1243" s="110">
        <v>42844</v>
      </c>
      <c r="C1243" s="193">
        <v>625</v>
      </c>
      <c r="D1243" s="193"/>
      <c r="E1243" s="193">
        <v>1</v>
      </c>
      <c r="F1243" s="193"/>
      <c r="G1243" s="193"/>
    </row>
    <row r="1244" spans="2:7" x14ac:dyDescent="0.25">
      <c r="B1244" s="110">
        <v>42845</v>
      </c>
      <c r="C1244" s="193">
        <v>625</v>
      </c>
      <c r="D1244" s="193"/>
      <c r="E1244" s="193">
        <v>1</v>
      </c>
      <c r="F1244" s="193"/>
      <c r="G1244" s="193"/>
    </row>
    <row r="1245" spans="2:7" x14ac:dyDescent="0.25">
      <c r="B1245" s="110">
        <v>42846</v>
      </c>
      <c r="C1245" s="193">
        <v>625</v>
      </c>
      <c r="D1245" s="193"/>
      <c r="E1245" s="193">
        <v>1</v>
      </c>
      <c r="F1245" s="193"/>
      <c r="G1245" s="193"/>
    </row>
    <row r="1246" spans="2:7" x14ac:dyDescent="0.25">
      <c r="B1246" s="110">
        <v>42847</v>
      </c>
      <c r="C1246" s="193">
        <v>625</v>
      </c>
      <c r="D1246" s="193"/>
      <c r="E1246" s="193">
        <v>1</v>
      </c>
      <c r="F1246" s="193"/>
      <c r="G1246" s="193"/>
    </row>
    <row r="1247" spans="2:7" x14ac:dyDescent="0.25">
      <c r="B1247" s="110">
        <v>42848</v>
      </c>
      <c r="C1247" s="193">
        <v>625</v>
      </c>
      <c r="D1247" s="193"/>
      <c r="E1247" s="193">
        <v>1</v>
      </c>
      <c r="F1247" s="193"/>
      <c r="G1247" s="193"/>
    </row>
    <row r="1248" spans="2:7" x14ac:dyDescent="0.25">
      <c r="B1248" s="110">
        <v>42849</v>
      </c>
      <c r="C1248" s="193">
        <v>625</v>
      </c>
      <c r="D1248" s="193"/>
      <c r="E1248" s="193">
        <v>1</v>
      </c>
      <c r="F1248" s="193"/>
      <c r="G1248" s="193"/>
    </row>
    <row r="1249" spans="2:7" x14ac:dyDescent="0.25">
      <c r="B1249" s="110">
        <v>42850</v>
      </c>
      <c r="C1249" s="193">
        <v>625</v>
      </c>
      <c r="D1249" s="193"/>
      <c r="E1249" s="193">
        <v>1</v>
      </c>
      <c r="F1249" s="193"/>
      <c r="G1249" s="193"/>
    </row>
    <row r="1250" spans="2:7" x14ac:dyDescent="0.25">
      <c r="B1250" s="110">
        <v>42851</v>
      </c>
      <c r="C1250" s="193">
        <v>625</v>
      </c>
      <c r="D1250" s="193"/>
      <c r="E1250" s="193">
        <v>1</v>
      </c>
      <c r="F1250" s="193"/>
      <c r="G1250" s="193"/>
    </row>
    <row r="1251" spans="2:7" x14ac:dyDescent="0.25">
      <c r="B1251" s="110">
        <v>42852</v>
      </c>
      <c r="C1251" s="193">
        <v>625</v>
      </c>
      <c r="D1251" s="193"/>
      <c r="E1251" s="193">
        <v>1</v>
      </c>
      <c r="F1251" s="193"/>
      <c r="G1251" s="193"/>
    </row>
    <row r="1252" spans="2:7" x14ac:dyDescent="0.25">
      <c r="B1252" s="110">
        <v>42853</v>
      </c>
      <c r="C1252" s="193">
        <v>625</v>
      </c>
      <c r="D1252" s="193"/>
      <c r="E1252" s="193">
        <v>1</v>
      </c>
      <c r="F1252" s="193"/>
      <c r="G1252" s="193"/>
    </row>
    <row r="1253" spans="2:7" x14ac:dyDescent="0.25">
      <c r="B1253" s="110">
        <v>42854</v>
      </c>
      <c r="C1253" s="193">
        <v>625</v>
      </c>
      <c r="D1253" s="193"/>
      <c r="E1253" s="193">
        <v>1</v>
      </c>
      <c r="F1253" s="193"/>
      <c r="G1253" s="193"/>
    </row>
    <row r="1254" spans="2:7" x14ac:dyDescent="0.25">
      <c r="B1254" s="110">
        <v>42855</v>
      </c>
      <c r="C1254" s="193">
        <v>625</v>
      </c>
      <c r="D1254" s="193"/>
      <c r="E1254" s="193">
        <v>1</v>
      </c>
      <c r="F1254" s="193"/>
      <c r="G1254" s="193"/>
    </row>
    <row r="1255" spans="2:7" x14ac:dyDescent="0.25">
      <c r="B1255" s="110">
        <v>42856</v>
      </c>
      <c r="C1255" s="193">
        <v>625</v>
      </c>
      <c r="D1255" s="193"/>
      <c r="E1255" s="193">
        <v>1</v>
      </c>
      <c r="F1255" s="193"/>
      <c r="G1255" s="193"/>
    </row>
    <row r="1256" spans="2:7" x14ac:dyDescent="0.25">
      <c r="B1256" s="110">
        <v>42857</v>
      </c>
      <c r="C1256" s="193">
        <v>625</v>
      </c>
      <c r="D1256" s="193">
        <v>150</v>
      </c>
      <c r="E1256" s="193">
        <v>1</v>
      </c>
      <c r="F1256" s="193"/>
      <c r="G1256" s="193"/>
    </row>
    <row r="1257" spans="2:7" x14ac:dyDescent="0.25">
      <c r="B1257" s="110">
        <v>42858</v>
      </c>
      <c r="C1257" s="193">
        <v>625</v>
      </c>
      <c r="D1257" s="193"/>
      <c r="E1257" s="193">
        <v>1</v>
      </c>
      <c r="F1257" s="193"/>
      <c r="G1257" s="193"/>
    </row>
    <row r="1258" spans="2:7" x14ac:dyDescent="0.25">
      <c r="B1258" s="110">
        <v>42859</v>
      </c>
      <c r="C1258" s="193">
        <v>625</v>
      </c>
      <c r="D1258" s="193"/>
      <c r="E1258" s="193">
        <v>1</v>
      </c>
      <c r="F1258" s="193"/>
      <c r="G1258" s="193"/>
    </row>
    <row r="1259" spans="2:7" x14ac:dyDescent="0.25">
      <c r="B1259" s="110">
        <v>42860</v>
      </c>
      <c r="C1259" s="193">
        <v>625</v>
      </c>
      <c r="D1259" s="193"/>
      <c r="E1259" s="193">
        <v>1</v>
      </c>
      <c r="F1259" s="193"/>
      <c r="G1259" s="193"/>
    </row>
    <row r="1260" spans="2:7" x14ac:dyDescent="0.25">
      <c r="B1260" s="110">
        <v>42861</v>
      </c>
      <c r="C1260" s="193">
        <v>625</v>
      </c>
      <c r="D1260" s="193"/>
      <c r="E1260" s="193">
        <v>1</v>
      </c>
      <c r="F1260" s="193"/>
      <c r="G1260" s="193"/>
    </row>
    <row r="1261" spans="2:7" x14ac:dyDescent="0.25">
      <c r="B1261" s="110">
        <v>42862</v>
      </c>
      <c r="C1261" s="193">
        <v>625</v>
      </c>
      <c r="D1261" s="193"/>
      <c r="E1261" s="193">
        <v>1</v>
      </c>
      <c r="F1261" s="193"/>
      <c r="G1261" s="193"/>
    </row>
    <row r="1262" spans="2:7" x14ac:dyDescent="0.25">
      <c r="B1262" s="110">
        <v>42863</v>
      </c>
      <c r="C1262" s="193">
        <v>625</v>
      </c>
      <c r="D1262" s="193"/>
      <c r="E1262" s="193">
        <v>1</v>
      </c>
      <c r="F1262" s="193"/>
      <c r="G1262" s="193"/>
    </row>
    <row r="1263" spans="2:7" x14ac:dyDescent="0.25">
      <c r="B1263" s="110">
        <v>42864</v>
      </c>
      <c r="C1263" s="193">
        <v>625</v>
      </c>
      <c r="D1263" s="193"/>
      <c r="E1263" s="193">
        <v>1</v>
      </c>
      <c r="F1263" s="193"/>
      <c r="G1263" s="193"/>
    </row>
    <row r="1264" spans="2:7" x14ac:dyDescent="0.25">
      <c r="B1264" s="110">
        <v>42865</v>
      </c>
      <c r="C1264" s="193">
        <v>625</v>
      </c>
      <c r="D1264" s="193"/>
      <c r="E1264" s="193">
        <v>1</v>
      </c>
      <c r="F1264" s="193"/>
      <c r="G1264" s="193"/>
    </row>
    <row r="1265" spans="2:7" x14ac:dyDescent="0.25">
      <c r="B1265" s="110">
        <v>42866</v>
      </c>
      <c r="C1265" s="193">
        <v>625</v>
      </c>
      <c r="D1265" s="193"/>
      <c r="E1265" s="193">
        <v>1</v>
      </c>
      <c r="F1265" s="193"/>
      <c r="G1265" s="193"/>
    </row>
    <row r="1266" spans="2:7" x14ac:dyDescent="0.25">
      <c r="B1266" s="110">
        <v>42867</v>
      </c>
      <c r="C1266" s="193">
        <v>625</v>
      </c>
      <c r="D1266" s="193"/>
      <c r="E1266" s="193">
        <v>1</v>
      </c>
      <c r="F1266" s="193"/>
      <c r="G1266" s="193"/>
    </row>
    <row r="1267" spans="2:7" x14ac:dyDescent="0.25">
      <c r="B1267" s="110">
        <v>42868</v>
      </c>
      <c r="C1267" s="193">
        <v>625</v>
      </c>
      <c r="D1267" s="193"/>
      <c r="E1267" s="193">
        <v>1</v>
      </c>
      <c r="F1267" s="193"/>
      <c r="G1267" s="193"/>
    </row>
    <row r="1268" spans="2:7" x14ac:dyDescent="0.25">
      <c r="B1268" s="110">
        <v>42869</v>
      </c>
      <c r="C1268" s="193">
        <v>625</v>
      </c>
      <c r="D1268" s="193"/>
      <c r="E1268" s="193">
        <v>1</v>
      </c>
      <c r="F1268" s="193"/>
      <c r="G1268" s="193"/>
    </row>
    <row r="1269" spans="2:7" x14ac:dyDescent="0.25">
      <c r="B1269" s="110">
        <v>42870</v>
      </c>
      <c r="C1269" s="193">
        <v>625</v>
      </c>
      <c r="D1269" s="193"/>
      <c r="E1269" s="193">
        <v>1</v>
      </c>
      <c r="F1269" s="193"/>
      <c r="G1269" s="193"/>
    </row>
    <row r="1270" spans="2:7" x14ac:dyDescent="0.25">
      <c r="B1270" s="110">
        <v>42871</v>
      </c>
      <c r="C1270" s="193">
        <v>625</v>
      </c>
      <c r="D1270" s="193"/>
      <c r="E1270" s="193">
        <v>1</v>
      </c>
      <c r="F1270" s="193"/>
      <c r="G1270" s="193"/>
    </row>
    <row r="1271" spans="2:7" x14ac:dyDescent="0.25">
      <c r="B1271" s="110">
        <v>42872</v>
      </c>
      <c r="C1271" s="193">
        <v>625</v>
      </c>
      <c r="D1271" s="193"/>
      <c r="E1271" s="193">
        <v>1</v>
      </c>
      <c r="F1271" s="193"/>
      <c r="G1271" s="193"/>
    </row>
    <row r="1272" spans="2:7" x14ac:dyDescent="0.25">
      <c r="B1272" s="110">
        <v>42873</v>
      </c>
      <c r="C1272" s="193">
        <v>625</v>
      </c>
      <c r="D1272" s="193"/>
      <c r="E1272" s="193">
        <v>1</v>
      </c>
      <c r="F1272" s="193"/>
      <c r="G1272" s="193"/>
    </row>
    <row r="1273" spans="2:7" x14ac:dyDescent="0.25">
      <c r="B1273" s="110">
        <v>42874</v>
      </c>
      <c r="C1273" s="193">
        <v>625</v>
      </c>
      <c r="D1273" s="193"/>
      <c r="E1273" s="193">
        <v>1</v>
      </c>
      <c r="F1273" s="193"/>
      <c r="G1273" s="193"/>
    </row>
    <row r="1274" spans="2:7" x14ac:dyDescent="0.25">
      <c r="B1274" s="110">
        <v>42875</v>
      </c>
      <c r="C1274" s="193">
        <v>625</v>
      </c>
      <c r="D1274" s="193"/>
      <c r="E1274" s="193">
        <v>1</v>
      </c>
      <c r="F1274" s="193"/>
      <c r="G1274" s="193"/>
    </row>
    <row r="1275" spans="2:7" x14ac:dyDescent="0.25">
      <c r="B1275" s="110">
        <v>42876</v>
      </c>
      <c r="C1275" s="193">
        <v>625</v>
      </c>
      <c r="D1275" s="193"/>
      <c r="E1275" s="193">
        <v>1</v>
      </c>
      <c r="F1275" s="193"/>
      <c r="G1275" s="193"/>
    </row>
    <row r="1276" spans="2:7" x14ac:dyDescent="0.25">
      <c r="B1276" s="110">
        <v>42877</v>
      </c>
      <c r="C1276" s="193">
        <v>625</v>
      </c>
      <c r="D1276" s="193"/>
      <c r="E1276" s="193">
        <v>1</v>
      </c>
      <c r="F1276" s="193"/>
      <c r="G1276" s="193"/>
    </row>
    <row r="1277" spans="2:7" x14ac:dyDescent="0.25">
      <c r="B1277" s="110">
        <v>42878</v>
      </c>
      <c r="C1277" s="193">
        <v>625</v>
      </c>
      <c r="D1277" s="193"/>
      <c r="E1277" s="193">
        <v>1</v>
      </c>
      <c r="F1277" s="193"/>
      <c r="G1277" s="193"/>
    </row>
    <row r="1278" spans="2:7" x14ac:dyDescent="0.25">
      <c r="B1278" s="110">
        <v>42879</v>
      </c>
      <c r="C1278" s="193">
        <v>625</v>
      </c>
      <c r="D1278" s="193"/>
      <c r="E1278" s="193">
        <v>1</v>
      </c>
      <c r="F1278" s="193"/>
      <c r="G1278" s="193"/>
    </row>
    <row r="1279" spans="2:7" x14ac:dyDescent="0.25">
      <c r="B1279" s="110">
        <v>42880</v>
      </c>
      <c r="C1279" s="193">
        <v>625</v>
      </c>
      <c r="D1279" s="193"/>
      <c r="E1279" s="193">
        <v>1</v>
      </c>
      <c r="F1279" s="193"/>
      <c r="G1279" s="193"/>
    </row>
    <row r="1280" spans="2:7" x14ac:dyDescent="0.25">
      <c r="B1280" s="110">
        <v>42881</v>
      </c>
      <c r="C1280" s="193">
        <v>625</v>
      </c>
      <c r="D1280" s="193"/>
      <c r="E1280" s="193">
        <v>1</v>
      </c>
      <c r="F1280" s="193"/>
      <c r="G1280" s="193"/>
    </row>
    <row r="1281" spans="2:7" x14ac:dyDescent="0.25">
      <c r="B1281" s="110">
        <v>42882</v>
      </c>
      <c r="C1281" s="193">
        <v>625</v>
      </c>
      <c r="D1281" s="193"/>
      <c r="E1281" s="193">
        <v>1</v>
      </c>
      <c r="F1281" s="193"/>
      <c r="G1281" s="193"/>
    </row>
    <row r="1282" spans="2:7" x14ac:dyDescent="0.25">
      <c r="B1282" s="110">
        <v>42883</v>
      </c>
      <c r="C1282" s="193">
        <v>625</v>
      </c>
      <c r="D1282" s="193"/>
      <c r="E1282" s="193">
        <v>1</v>
      </c>
      <c r="F1282" s="193"/>
      <c r="G1282" s="193"/>
    </row>
    <row r="1283" spans="2:7" x14ac:dyDescent="0.25">
      <c r="B1283" s="110">
        <v>42884</v>
      </c>
      <c r="C1283" s="193">
        <v>625</v>
      </c>
      <c r="D1283" s="193"/>
      <c r="E1283" s="193">
        <v>1</v>
      </c>
      <c r="F1283" s="193"/>
      <c r="G1283" s="193"/>
    </row>
    <row r="1284" spans="2:7" x14ac:dyDescent="0.25">
      <c r="B1284" s="110">
        <v>42886</v>
      </c>
      <c r="C1284" s="193">
        <v>625</v>
      </c>
      <c r="D1284" s="193"/>
      <c r="E1284" s="193">
        <v>1</v>
      </c>
      <c r="F1284" s="193"/>
      <c r="G1284" s="193"/>
    </row>
    <row r="1285" spans="2:7" x14ac:dyDescent="0.25">
      <c r="B1285" s="110">
        <v>42887</v>
      </c>
      <c r="C1285" s="193">
        <v>625</v>
      </c>
      <c r="D1285" s="193"/>
      <c r="E1285" s="193">
        <v>1</v>
      </c>
      <c r="F1285" s="193"/>
      <c r="G1285" s="193"/>
    </row>
    <row r="1286" spans="2:7" x14ac:dyDescent="0.25">
      <c r="B1286" s="110">
        <v>42888</v>
      </c>
      <c r="C1286" s="193">
        <v>625</v>
      </c>
      <c r="D1286" s="193"/>
      <c r="E1286" s="193">
        <v>1</v>
      </c>
      <c r="F1286" s="193"/>
      <c r="G1286" s="193"/>
    </row>
    <row r="1287" spans="2:7" x14ac:dyDescent="0.25">
      <c r="B1287" s="110">
        <v>42889</v>
      </c>
      <c r="C1287" s="193">
        <v>625</v>
      </c>
      <c r="D1287" s="193"/>
      <c r="E1287" s="193">
        <v>1</v>
      </c>
      <c r="F1287" s="193"/>
      <c r="G1287" s="193"/>
    </row>
    <row r="1288" spans="2:7" x14ac:dyDescent="0.25">
      <c r="B1288" s="110">
        <v>42890</v>
      </c>
      <c r="C1288" s="193">
        <v>625</v>
      </c>
      <c r="D1288" s="193"/>
      <c r="E1288" s="193">
        <v>1</v>
      </c>
      <c r="F1288" s="193"/>
      <c r="G1288" s="193"/>
    </row>
    <row r="1289" spans="2:7" x14ac:dyDescent="0.25">
      <c r="B1289" s="110">
        <v>42891</v>
      </c>
      <c r="C1289" s="193">
        <v>625</v>
      </c>
      <c r="D1289" s="193"/>
      <c r="E1289" s="193">
        <v>1</v>
      </c>
      <c r="F1289" s="193"/>
      <c r="G1289" s="193"/>
    </row>
    <row r="1290" spans="2:7" x14ac:dyDescent="0.25">
      <c r="B1290" s="110">
        <v>42892</v>
      </c>
      <c r="C1290" s="193">
        <v>625</v>
      </c>
      <c r="D1290" s="193">
        <v>150</v>
      </c>
      <c r="E1290" s="193">
        <v>1</v>
      </c>
      <c r="F1290" s="193"/>
      <c r="G1290" s="193"/>
    </row>
    <row r="1291" spans="2:7" x14ac:dyDescent="0.25">
      <c r="B1291" s="110">
        <v>42893</v>
      </c>
      <c r="C1291" s="193">
        <v>625</v>
      </c>
      <c r="D1291" s="193"/>
      <c r="E1291" s="193">
        <v>1</v>
      </c>
      <c r="F1291" s="193"/>
      <c r="G1291" s="193"/>
    </row>
    <row r="1292" spans="2:7" x14ac:dyDescent="0.25">
      <c r="B1292" s="110">
        <v>42894</v>
      </c>
      <c r="C1292" s="193">
        <v>625</v>
      </c>
      <c r="D1292" s="193"/>
      <c r="E1292" s="193">
        <v>1</v>
      </c>
      <c r="F1292" s="193"/>
      <c r="G1292" s="193"/>
    </row>
    <row r="1293" spans="2:7" x14ac:dyDescent="0.25">
      <c r="B1293" s="110">
        <v>42895</v>
      </c>
      <c r="C1293" s="193">
        <v>625</v>
      </c>
      <c r="D1293" s="193"/>
      <c r="E1293" s="193">
        <v>1</v>
      </c>
      <c r="F1293" s="193"/>
      <c r="G1293" s="193"/>
    </row>
    <row r="1294" spans="2:7" x14ac:dyDescent="0.25">
      <c r="B1294" s="110">
        <v>42896</v>
      </c>
      <c r="C1294" s="193">
        <v>625</v>
      </c>
      <c r="D1294" s="193"/>
      <c r="E1294" s="193">
        <v>1</v>
      </c>
      <c r="F1294" s="193"/>
      <c r="G1294" s="193"/>
    </row>
    <row r="1295" spans="2:7" x14ac:dyDescent="0.25">
      <c r="B1295" s="110">
        <v>42897</v>
      </c>
      <c r="C1295" s="193">
        <v>625</v>
      </c>
      <c r="D1295" s="193"/>
      <c r="E1295" s="193">
        <v>1</v>
      </c>
      <c r="F1295" s="193"/>
      <c r="G1295" s="193"/>
    </row>
    <row r="1296" spans="2:7" x14ac:dyDescent="0.25">
      <c r="B1296" s="110">
        <v>42898</v>
      </c>
      <c r="C1296" s="193">
        <v>625</v>
      </c>
      <c r="D1296" s="193"/>
      <c r="E1296" s="193">
        <v>1</v>
      </c>
      <c r="F1296" s="193"/>
      <c r="G1296" s="193"/>
    </row>
    <row r="1297" spans="2:7" x14ac:dyDescent="0.25">
      <c r="B1297" s="110">
        <v>42899</v>
      </c>
      <c r="C1297" s="193">
        <v>625</v>
      </c>
      <c r="D1297" s="193"/>
      <c r="E1297" s="193">
        <v>1</v>
      </c>
      <c r="F1297" s="193"/>
      <c r="G1297" s="193"/>
    </row>
    <row r="1298" spans="2:7" x14ac:dyDescent="0.25">
      <c r="B1298" s="110">
        <v>42900</v>
      </c>
      <c r="C1298" s="193">
        <v>625</v>
      </c>
      <c r="D1298" s="193"/>
      <c r="E1298" s="193">
        <v>1</v>
      </c>
      <c r="F1298" s="193"/>
      <c r="G1298" s="193"/>
    </row>
    <row r="1299" spans="2:7" x14ac:dyDescent="0.25">
      <c r="B1299" s="110">
        <v>42901</v>
      </c>
      <c r="C1299" s="193">
        <v>625</v>
      </c>
      <c r="D1299" s="193"/>
      <c r="E1299" s="193">
        <v>1</v>
      </c>
      <c r="F1299" s="193"/>
      <c r="G1299" s="193"/>
    </row>
    <row r="1300" spans="2:7" x14ac:dyDescent="0.25">
      <c r="B1300" s="110">
        <v>42902</v>
      </c>
      <c r="C1300" s="193">
        <v>625</v>
      </c>
      <c r="D1300" s="193"/>
      <c r="E1300" s="193">
        <v>1</v>
      </c>
      <c r="F1300" s="193"/>
      <c r="G1300" s="193"/>
    </row>
    <row r="1301" spans="2:7" x14ac:dyDescent="0.25">
      <c r="B1301" s="110">
        <v>42903</v>
      </c>
      <c r="C1301" s="193">
        <v>625</v>
      </c>
      <c r="D1301" s="193"/>
      <c r="E1301" s="193">
        <v>1</v>
      </c>
      <c r="F1301" s="193"/>
      <c r="G1301" s="193"/>
    </row>
    <row r="1302" spans="2:7" x14ac:dyDescent="0.25">
      <c r="B1302" s="110">
        <v>42904</v>
      </c>
      <c r="C1302" s="193">
        <v>625</v>
      </c>
      <c r="D1302" s="193"/>
      <c r="E1302" s="193">
        <v>1</v>
      </c>
      <c r="F1302" s="193"/>
      <c r="G1302" s="193"/>
    </row>
    <row r="1303" spans="2:7" x14ac:dyDescent="0.25">
      <c r="B1303" s="110">
        <v>42905</v>
      </c>
      <c r="C1303" s="193">
        <v>625</v>
      </c>
      <c r="D1303" s="193"/>
      <c r="E1303" s="193">
        <v>1</v>
      </c>
      <c r="F1303" s="193"/>
      <c r="G1303" s="193"/>
    </row>
    <row r="1304" spans="2:7" x14ac:dyDescent="0.25">
      <c r="B1304" s="110">
        <v>42906</v>
      </c>
      <c r="C1304" s="193">
        <v>625</v>
      </c>
      <c r="D1304" s="193"/>
      <c r="E1304" s="193">
        <v>1</v>
      </c>
      <c r="F1304" s="193"/>
      <c r="G1304" s="193"/>
    </row>
    <row r="1305" spans="2:7" x14ac:dyDescent="0.25">
      <c r="B1305" s="110">
        <v>42907</v>
      </c>
      <c r="C1305" s="193">
        <v>625</v>
      </c>
      <c r="D1305" s="193"/>
      <c r="E1305" s="193">
        <v>1</v>
      </c>
      <c r="F1305" s="193"/>
      <c r="G1305" s="193"/>
    </row>
    <row r="1306" spans="2:7" x14ac:dyDescent="0.25">
      <c r="B1306" s="110">
        <v>42908</v>
      </c>
      <c r="C1306" s="193">
        <v>625</v>
      </c>
      <c r="D1306" s="193"/>
      <c r="E1306" s="193">
        <v>1</v>
      </c>
      <c r="F1306" s="193"/>
      <c r="G1306" s="193"/>
    </row>
    <row r="1307" spans="2:7" x14ac:dyDescent="0.25">
      <c r="B1307" s="110">
        <v>42909</v>
      </c>
      <c r="C1307" s="193">
        <v>625</v>
      </c>
      <c r="D1307" s="193"/>
      <c r="E1307" s="193">
        <v>1</v>
      </c>
      <c r="F1307" s="193"/>
      <c r="G1307" s="193"/>
    </row>
    <row r="1308" spans="2:7" x14ac:dyDescent="0.25">
      <c r="B1308" s="110">
        <v>42910</v>
      </c>
      <c r="C1308" s="193">
        <v>625</v>
      </c>
      <c r="D1308" s="193"/>
      <c r="E1308" s="193">
        <v>1</v>
      </c>
      <c r="F1308" s="193"/>
      <c r="G1308" s="193"/>
    </row>
    <row r="1309" spans="2:7" x14ac:dyDescent="0.25">
      <c r="B1309" s="110">
        <v>42911</v>
      </c>
      <c r="C1309" s="193">
        <v>625</v>
      </c>
      <c r="D1309" s="193"/>
      <c r="E1309" s="193">
        <v>1</v>
      </c>
      <c r="F1309" s="193"/>
      <c r="G1309" s="193"/>
    </row>
    <row r="1310" spans="2:7" x14ac:dyDescent="0.25">
      <c r="B1310" s="110">
        <v>42912</v>
      </c>
      <c r="C1310" s="193">
        <v>625</v>
      </c>
      <c r="D1310" s="193"/>
      <c r="E1310" s="193">
        <v>1</v>
      </c>
      <c r="F1310" s="193"/>
      <c r="G1310" s="193"/>
    </row>
    <row r="1311" spans="2:7" x14ac:dyDescent="0.25">
      <c r="B1311" s="110">
        <v>42913</v>
      </c>
      <c r="C1311" s="193">
        <v>625</v>
      </c>
      <c r="D1311" s="193"/>
      <c r="E1311" s="193">
        <v>1</v>
      </c>
      <c r="F1311" s="193"/>
      <c r="G1311" s="193"/>
    </row>
    <row r="1312" spans="2:7" x14ac:dyDescent="0.25">
      <c r="B1312" s="110">
        <v>42914</v>
      </c>
      <c r="C1312" s="193">
        <v>625</v>
      </c>
      <c r="D1312" s="193"/>
      <c r="E1312" s="193">
        <v>1</v>
      </c>
      <c r="F1312" s="193"/>
      <c r="G1312" s="193"/>
    </row>
    <row r="1313" spans="2:7" x14ac:dyDescent="0.25">
      <c r="B1313" s="110">
        <v>42915</v>
      </c>
      <c r="C1313" s="193">
        <v>625</v>
      </c>
      <c r="D1313" s="193"/>
      <c r="E1313" s="193">
        <v>1</v>
      </c>
      <c r="F1313" s="193"/>
      <c r="G1313" s="193"/>
    </row>
    <row r="1314" spans="2:7" x14ac:dyDescent="0.25">
      <c r="B1314" s="110">
        <v>42916</v>
      </c>
      <c r="C1314" s="193">
        <v>625</v>
      </c>
      <c r="D1314" s="193"/>
      <c r="E1314" s="193">
        <v>1</v>
      </c>
      <c r="F1314" s="193"/>
      <c r="G1314" s="193"/>
    </row>
    <row r="1315" spans="2:7" x14ac:dyDescent="0.25">
      <c r="B1315" s="110">
        <v>42917</v>
      </c>
      <c r="C1315" s="193">
        <v>625</v>
      </c>
      <c r="D1315" s="193"/>
      <c r="E1315" s="193">
        <v>1</v>
      </c>
      <c r="F1315" s="193"/>
      <c r="G1315" s="193"/>
    </row>
    <row r="1316" spans="2:7" x14ac:dyDescent="0.25">
      <c r="B1316" s="110">
        <v>42918</v>
      </c>
      <c r="C1316" s="193">
        <v>625</v>
      </c>
      <c r="D1316" s="193"/>
      <c r="E1316" s="193">
        <v>1</v>
      </c>
      <c r="F1316" s="193"/>
      <c r="G1316" s="193"/>
    </row>
    <row r="1317" spans="2:7" x14ac:dyDescent="0.25">
      <c r="B1317" s="110">
        <v>42919</v>
      </c>
      <c r="C1317" s="193">
        <v>625</v>
      </c>
      <c r="D1317" s="193"/>
      <c r="E1317" s="193">
        <v>1</v>
      </c>
      <c r="F1317" s="193"/>
      <c r="G1317" s="193"/>
    </row>
    <row r="1318" spans="2:7" x14ac:dyDescent="0.25">
      <c r="B1318" s="110">
        <v>42920</v>
      </c>
      <c r="C1318" s="193">
        <v>625</v>
      </c>
      <c r="D1318" s="193">
        <v>150</v>
      </c>
      <c r="E1318" s="193">
        <v>1</v>
      </c>
      <c r="F1318" s="193"/>
      <c r="G1318" s="193"/>
    </row>
    <row r="1319" spans="2:7" x14ac:dyDescent="0.25">
      <c r="B1319" s="110">
        <v>42921</v>
      </c>
      <c r="C1319" s="193">
        <v>625</v>
      </c>
      <c r="D1319" s="193"/>
      <c r="E1319" s="193">
        <v>1</v>
      </c>
      <c r="F1319" s="193"/>
      <c r="G1319" s="193"/>
    </row>
    <row r="1320" spans="2:7" x14ac:dyDescent="0.25">
      <c r="B1320" s="110">
        <v>42922</v>
      </c>
      <c r="C1320" s="193">
        <v>625</v>
      </c>
      <c r="D1320" s="193"/>
      <c r="E1320" s="193">
        <v>1</v>
      </c>
      <c r="F1320" s="193"/>
      <c r="G1320" s="193"/>
    </row>
    <row r="1321" spans="2:7" x14ac:dyDescent="0.25">
      <c r="B1321" s="110">
        <v>42923</v>
      </c>
      <c r="C1321" s="193">
        <v>625</v>
      </c>
      <c r="D1321" s="193"/>
      <c r="E1321" s="193">
        <v>1</v>
      </c>
      <c r="F1321" s="193"/>
      <c r="G1321" s="193"/>
    </row>
    <row r="1322" spans="2:7" x14ac:dyDescent="0.25">
      <c r="B1322" s="110">
        <v>42924</v>
      </c>
      <c r="C1322" s="193">
        <v>625</v>
      </c>
      <c r="D1322" s="193"/>
      <c r="E1322" s="193">
        <v>1</v>
      </c>
      <c r="F1322" s="193"/>
      <c r="G1322" s="193"/>
    </row>
    <row r="1323" spans="2:7" x14ac:dyDescent="0.25">
      <c r="B1323" s="110">
        <v>42925</v>
      </c>
      <c r="C1323" s="193">
        <v>625</v>
      </c>
      <c r="D1323" s="193"/>
      <c r="E1323" s="193">
        <v>1</v>
      </c>
      <c r="F1323" s="193"/>
      <c r="G1323" s="193"/>
    </row>
    <row r="1324" spans="2:7" x14ac:dyDescent="0.25">
      <c r="B1324" s="110">
        <v>42926</v>
      </c>
      <c r="C1324" s="193">
        <v>625</v>
      </c>
      <c r="D1324" s="193"/>
      <c r="E1324" s="193">
        <v>1</v>
      </c>
      <c r="F1324" s="193"/>
      <c r="G1324" s="193"/>
    </row>
    <row r="1325" spans="2:7" x14ac:dyDescent="0.25">
      <c r="B1325" s="110">
        <v>42927</v>
      </c>
      <c r="C1325" s="193">
        <v>625</v>
      </c>
      <c r="D1325" s="193"/>
      <c r="E1325" s="193">
        <v>1</v>
      </c>
      <c r="F1325" s="193"/>
      <c r="G1325" s="193"/>
    </row>
    <row r="1326" spans="2:7" x14ac:dyDescent="0.25">
      <c r="B1326" s="110">
        <v>42928</v>
      </c>
      <c r="C1326" s="193">
        <v>625</v>
      </c>
      <c r="D1326" s="193"/>
      <c r="E1326" s="193">
        <v>1</v>
      </c>
      <c r="F1326" s="193"/>
      <c r="G1326" s="193"/>
    </row>
    <row r="1327" spans="2:7" x14ac:dyDescent="0.25">
      <c r="B1327" s="110">
        <v>42929</v>
      </c>
      <c r="C1327" s="193">
        <v>625</v>
      </c>
      <c r="D1327" s="193"/>
      <c r="E1327" s="193">
        <v>1</v>
      </c>
      <c r="F1327" s="193"/>
      <c r="G1327" s="193"/>
    </row>
    <row r="1328" spans="2:7" x14ac:dyDescent="0.25">
      <c r="B1328" s="110">
        <v>42930</v>
      </c>
      <c r="C1328" s="193">
        <v>625</v>
      </c>
      <c r="D1328" s="193"/>
      <c r="E1328" s="193">
        <v>1</v>
      </c>
      <c r="F1328" s="193"/>
      <c r="G1328" s="193"/>
    </row>
    <row r="1329" spans="2:7" x14ac:dyDescent="0.25">
      <c r="B1329" s="110">
        <v>42931</v>
      </c>
      <c r="C1329" s="193">
        <v>625</v>
      </c>
      <c r="D1329" s="193"/>
      <c r="E1329" s="193">
        <v>1</v>
      </c>
      <c r="F1329" s="193"/>
      <c r="G1329" s="193"/>
    </row>
    <row r="1330" spans="2:7" x14ac:dyDescent="0.25">
      <c r="B1330" s="110">
        <v>42932</v>
      </c>
      <c r="C1330" s="193">
        <v>625</v>
      </c>
      <c r="D1330" s="193"/>
      <c r="E1330" s="193">
        <v>1</v>
      </c>
      <c r="F1330" s="193"/>
      <c r="G1330" s="193"/>
    </row>
    <row r="1331" spans="2:7" x14ac:dyDescent="0.25">
      <c r="B1331" s="110">
        <v>42933</v>
      </c>
      <c r="C1331" s="193">
        <v>625</v>
      </c>
      <c r="D1331" s="193"/>
      <c r="E1331" s="193">
        <v>1</v>
      </c>
      <c r="F1331" s="193"/>
      <c r="G1331" s="193"/>
    </row>
    <row r="1332" spans="2:7" x14ac:dyDescent="0.25">
      <c r="B1332" s="110">
        <v>42934</v>
      </c>
      <c r="C1332" s="193">
        <v>625</v>
      </c>
      <c r="D1332" s="193"/>
      <c r="E1332" s="193">
        <v>1</v>
      </c>
      <c r="F1332" s="193"/>
      <c r="G1332" s="193"/>
    </row>
    <row r="1333" spans="2:7" x14ac:dyDescent="0.25">
      <c r="B1333" s="110">
        <v>42935</v>
      </c>
      <c r="C1333" s="193">
        <v>625</v>
      </c>
      <c r="D1333" s="193"/>
      <c r="E1333" s="193">
        <v>1</v>
      </c>
      <c r="F1333" s="193"/>
      <c r="G1333" s="193"/>
    </row>
    <row r="1334" spans="2:7" x14ac:dyDescent="0.25">
      <c r="B1334" s="110">
        <v>42936</v>
      </c>
      <c r="C1334" s="193">
        <v>625</v>
      </c>
      <c r="D1334" s="193"/>
      <c r="E1334" s="193">
        <v>1</v>
      </c>
      <c r="F1334" s="193"/>
      <c r="G1334" s="193"/>
    </row>
    <row r="1335" spans="2:7" x14ac:dyDescent="0.25">
      <c r="B1335" s="110">
        <v>42937</v>
      </c>
      <c r="C1335" s="193">
        <v>625</v>
      </c>
      <c r="D1335" s="193"/>
      <c r="E1335" s="193">
        <v>1</v>
      </c>
      <c r="F1335" s="193"/>
      <c r="G1335" s="193"/>
    </row>
    <row r="1336" spans="2:7" x14ac:dyDescent="0.25">
      <c r="B1336" s="110">
        <v>42938</v>
      </c>
      <c r="C1336" s="193">
        <v>625</v>
      </c>
      <c r="D1336" s="193"/>
      <c r="E1336" s="193">
        <v>1</v>
      </c>
      <c r="F1336" s="193"/>
      <c r="G1336" s="193"/>
    </row>
    <row r="1337" spans="2:7" x14ac:dyDescent="0.25">
      <c r="B1337" s="110">
        <v>42939</v>
      </c>
      <c r="C1337" s="193">
        <v>625</v>
      </c>
      <c r="D1337" s="193"/>
      <c r="E1337" s="193">
        <v>1</v>
      </c>
      <c r="F1337" s="193"/>
      <c r="G1337" s="193"/>
    </row>
    <row r="1338" spans="2:7" x14ac:dyDescent="0.25">
      <c r="B1338" s="110">
        <v>42940</v>
      </c>
      <c r="C1338" s="193">
        <v>625</v>
      </c>
      <c r="D1338" s="193"/>
      <c r="E1338" s="193">
        <v>1</v>
      </c>
      <c r="F1338" s="193"/>
      <c r="G1338" s="193"/>
    </row>
    <row r="1339" spans="2:7" x14ac:dyDescent="0.25">
      <c r="B1339" s="110">
        <v>42941</v>
      </c>
      <c r="C1339" s="193">
        <v>625</v>
      </c>
      <c r="D1339" s="193"/>
      <c r="E1339" s="193">
        <v>1</v>
      </c>
      <c r="F1339" s="193"/>
      <c r="G1339" s="193"/>
    </row>
    <row r="1340" spans="2:7" x14ac:dyDescent="0.25">
      <c r="B1340" s="110">
        <v>42942</v>
      </c>
      <c r="C1340" s="193">
        <v>625</v>
      </c>
      <c r="D1340" s="193"/>
      <c r="E1340" s="193">
        <v>1</v>
      </c>
      <c r="F1340" s="193"/>
      <c r="G1340" s="193"/>
    </row>
    <row r="1341" spans="2:7" x14ac:dyDescent="0.25">
      <c r="B1341" s="110">
        <v>42943</v>
      </c>
      <c r="C1341" s="193">
        <v>625</v>
      </c>
      <c r="D1341" s="193"/>
      <c r="E1341" s="193">
        <v>1</v>
      </c>
      <c r="F1341" s="193"/>
      <c r="G1341" s="193"/>
    </row>
    <row r="1342" spans="2:7" x14ac:dyDescent="0.25">
      <c r="B1342" s="110">
        <v>42944</v>
      </c>
      <c r="C1342" s="193">
        <v>625</v>
      </c>
      <c r="D1342" s="193"/>
      <c r="E1342" s="193">
        <v>1</v>
      </c>
      <c r="F1342" s="193"/>
      <c r="G1342" s="193"/>
    </row>
    <row r="1343" spans="2:7" x14ac:dyDescent="0.25">
      <c r="B1343" s="110">
        <v>42945</v>
      </c>
      <c r="C1343" s="193">
        <v>625</v>
      </c>
      <c r="D1343" s="193"/>
      <c r="E1343" s="193">
        <v>1</v>
      </c>
      <c r="F1343" s="193"/>
      <c r="G1343" s="193"/>
    </row>
    <row r="1344" spans="2:7" x14ac:dyDescent="0.25">
      <c r="B1344" s="110">
        <v>42946</v>
      </c>
      <c r="C1344" s="193">
        <v>625</v>
      </c>
      <c r="D1344" s="193"/>
      <c r="E1344" s="193">
        <v>1</v>
      </c>
      <c r="F1344" s="193"/>
      <c r="G1344" s="193"/>
    </row>
    <row r="1345" spans="2:7" x14ac:dyDescent="0.25">
      <c r="B1345" s="110">
        <v>42947</v>
      </c>
      <c r="C1345" s="193">
        <v>625</v>
      </c>
      <c r="D1345" s="193"/>
      <c r="E1345" s="193">
        <v>1</v>
      </c>
      <c r="F1345" s="193"/>
      <c r="G1345" s="193"/>
    </row>
    <row r="1346" spans="2:7" x14ac:dyDescent="0.25">
      <c r="B1346" s="110">
        <v>42948</v>
      </c>
      <c r="C1346" s="193">
        <v>625</v>
      </c>
      <c r="D1346" s="193">
        <v>150</v>
      </c>
      <c r="E1346" s="193">
        <v>1</v>
      </c>
      <c r="F1346" s="193"/>
      <c r="G1346" s="193"/>
    </row>
    <row r="1347" spans="2:7" x14ac:dyDescent="0.25">
      <c r="B1347" s="110">
        <v>42949</v>
      </c>
      <c r="C1347" s="193">
        <v>600</v>
      </c>
      <c r="D1347" s="193"/>
      <c r="E1347" s="193">
        <v>1</v>
      </c>
      <c r="F1347" s="193"/>
      <c r="G1347" s="193"/>
    </row>
    <row r="1348" spans="2:7" x14ac:dyDescent="0.25">
      <c r="B1348" s="110">
        <v>42950</v>
      </c>
      <c r="C1348" s="193">
        <v>600</v>
      </c>
      <c r="D1348" s="193"/>
      <c r="E1348" s="193">
        <v>1</v>
      </c>
      <c r="F1348" s="193"/>
      <c r="G1348" s="193"/>
    </row>
    <row r="1349" spans="2:7" x14ac:dyDescent="0.25">
      <c r="B1349" s="110">
        <v>42951</v>
      </c>
      <c r="C1349" s="193">
        <v>600</v>
      </c>
      <c r="D1349" s="193"/>
      <c r="E1349" s="193">
        <v>1</v>
      </c>
      <c r="F1349" s="193"/>
      <c r="G1349" s="193"/>
    </row>
    <row r="1350" spans="2:7" x14ac:dyDescent="0.25">
      <c r="B1350" s="110">
        <v>42952</v>
      </c>
      <c r="C1350" s="193">
        <v>600</v>
      </c>
      <c r="D1350" s="193"/>
      <c r="E1350" s="193">
        <v>1</v>
      </c>
      <c r="F1350" s="193"/>
      <c r="G1350" s="193"/>
    </row>
    <row r="1351" spans="2:7" x14ac:dyDescent="0.25">
      <c r="B1351" s="110">
        <v>42953</v>
      </c>
      <c r="C1351" s="193">
        <v>600</v>
      </c>
      <c r="D1351" s="193"/>
      <c r="E1351" s="193">
        <v>1</v>
      </c>
      <c r="F1351" s="193"/>
      <c r="G1351" s="193"/>
    </row>
    <row r="1352" spans="2:7" x14ac:dyDescent="0.25">
      <c r="B1352" s="110">
        <v>42954</v>
      </c>
      <c r="C1352" s="193">
        <v>600</v>
      </c>
      <c r="D1352" s="193"/>
      <c r="E1352" s="193">
        <v>1</v>
      </c>
      <c r="F1352" s="193"/>
      <c r="G1352" s="193"/>
    </row>
    <row r="1353" spans="2:7" x14ac:dyDescent="0.25">
      <c r="B1353" s="110">
        <v>42955</v>
      </c>
      <c r="C1353" s="193">
        <v>600</v>
      </c>
      <c r="D1353" s="193"/>
      <c r="E1353" s="193">
        <v>1</v>
      </c>
      <c r="F1353" s="193"/>
      <c r="G1353" s="193"/>
    </row>
    <row r="1354" spans="2:7" x14ac:dyDescent="0.25">
      <c r="B1354" s="110">
        <v>42956</v>
      </c>
      <c r="C1354" s="193">
        <v>600</v>
      </c>
      <c r="D1354" s="193"/>
      <c r="E1354" s="193">
        <v>1</v>
      </c>
      <c r="F1354" s="193"/>
      <c r="G1354" s="193"/>
    </row>
    <row r="1355" spans="2:7" x14ac:dyDescent="0.25">
      <c r="B1355" s="110">
        <v>42957</v>
      </c>
      <c r="C1355" s="193">
        <v>600</v>
      </c>
      <c r="D1355" s="193"/>
      <c r="E1355" s="193">
        <v>1</v>
      </c>
      <c r="F1355" s="193"/>
      <c r="G1355" s="193"/>
    </row>
    <row r="1356" spans="2:7" x14ac:dyDescent="0.25">
      <c r="B1356" s="110">
        <v>42958</v>
      </c>
      <c r="C1356" s="193">
        <v>600</v>
      </c>
      <c r="D1356" s="193"/>
      <c r="E1356" s="193">
        <v>1</v>
      </c>
      <c r="F1356" s="193"/>
      <c r="G1356" s="193"/>
    </row>
    <row r="1357" spans="2:7" x14ac:dyDescent="0.25">
      <c r="B1357" s="110">
        <v>42959</v>
      </c>
      <c r="C1357" s="193">
        <v>600</v>
      </c>
      <c r="D1357" s="193"/>
      <c r="E1357" s="193">
        <v>1</v>
      </c>
      <c r="F1357" s="193"/>
      <c r="G1357" s="193"/>
    </row>
    <row r="1358" spans="2:7" x14ac:dyDescent="0.25">
      <c r="B1358" s="110">
        <v>42960</v>
      </c>
      <c r="C1358" s="193">
        <v>600</v>
      </c>
      <c r="D1358" s="193"/>
      <c r="E1358" s="193">
        <v>1</v>
      </c>
      <c r="F1358" s="193"/>
      <c r="G1358" s="193"/>
    </row>
    <row r="1359" spans="2:7" x14ac:dyDescent="0.25">
      <c r="B1359" s="110">
        <v>42961</v>
      </c>
      <c r="C1359" s="193">
        <v>600</v>
      </c>
      <c r="D1359" s="193"/>
      <c r="E1359" s="193">
        <v>1</v>
      </c>
      <c r="F1359" s="193"/>
      <c r="G1359" s="193"/>
    </row>
    <row r="1360" spans="2:7" x14ac:dyDescent="0.25">
      <c r="B1360" s="110">
        <v>42962</v>
      </c>
      <c r="C1360" s="193">
        <v>600</v>
      </c>
      <c r="D1360" s="193"/>
      <c r="E1360" s="193">
        <v>1</v>
      </c>
      <c r="F1360" s="193"/>
      <c r="G1360" s="193"/>
    </row>
    <row r="1361" spans="2:7" x14ac:dyDescent="0.25">
      <c r="B1361" s="110">
        <v>42963</v>
      </c>
      <c r="C1361" s="193">
        <v>600</v>
      </c>
      <c r="D1361" s="193"/>
      <c r="E1361" s="193">
        <v>1</v>
      </c>
      <c r="F1361" s="193"/>
      <c r="G1361" s="193"/>
    </row>
    <row r="1362" spans="2:7" x14ac:dyDescent="0.25">
      <c r="B1362" s="110">
        <v>42964</v>
      </c>
      <c r="C1362" s="193">
        <v>600</v>
      </c>
      <c r="D1362" s="193"/>
      <c r="E1362" s="193">
        <v>1</v>
      </c>
      <c r="F1362" s="193"/>
      <c r="G1362" s="193"/>
    </row>
    <row r="1363" spans="2:7" x14ac:dyDescent="0.25">
      <c r="B1363" s="110">
        <v>42965</v>
      </c>
      <c r="C1363" s="193">
        <v>600</v>
      </c>
      <c r="D1363" s="193"/>
      <c r="E1363" s="193">
        <v>1</v>
      </c>
      <c r="F1363" s="193"/>
      <c r="G1363" s="193"/>
    </row>
    <row r="1364" spans="2:7" x14ac:dyDescent="0.25">
      <c r="B1364" s="110">
        <v>42966</v>
      </c>
      <c r="C1364" s="193">
        <v>600</v>
      </c>
      <c r="D1364" s="193"/>
      <c r="E1364" s="193">
        <v>1</v>
      </c>
      <c r="F1364" s="193"/>
      <c r="G1364" s="193"/>
    </row>
    <row r="1365" spans="2:7" x14ac:dyDescent="0.25">
      <c r="B1365" s="110">
        <v>42967</v>
      </c>
      <c r="C1365" s="193">
        <v>600</v>
      </c>
      <c r="D1365" s="193"/>
      <c r="E1365" s="193">
        <v>1</v>
      </c>
      <c r="F1365" s="193"/>
      <c r="G1365" s="193"/>
    </row>
    <row r="1366" spans="2:7" x14ac:dyDescent="0.25">
      <c r="B1366" s="110">
        <v>42968</v>
      </c>
      <c r="C1366" s="193">
        <v>600</v>
      </c>
      <c r="D1366" s="193"/>
      <c r="E1366" s="193">
        <v>1</v>
      </c>
      <c r="F1366" s="193"/>
      <c r="G1366" s="193"/>
    </row>
    <row r="1367" spans="2:7" x14ac:dyDescent="0.25">
      <c r="B1367" s="110">
        <v>42969</v>
      </c>
      <c r="C1367" s="193">
        <v>600</v>
      </c>
      <c r="D1367" s="193"/>
      <c r="E1367" s="193">
        <v>1</v>
      </c>
      <c r="F1367" s="193"/>
      <c r="G1367" s="193"/>
    </row>
    <row r="1368" spans="2:7" x14ac:dyDescent="0.25">
      <c r="B1368" s="110">
        <v>42970</v>
      </c>
      <c r="C1368" s="193">
        <v>600</v>
      </c>
      <c r="D1368" s="193"/>
      <c r="E1368" s="193">
        <v>1</v>
      </c>
      <c r="F1368" s="193"/>
      <c r="G1368" s="193"/>
    </row>
    <row r="1369" spans="2:7" x14ac:dyDescent="0.25">
      <c r="B1369" s="110">
        <v>42971</v>
      </c>
      <c r="C1369" s="193">
        <v>600</v>
      </c>
      <c r="D1369" s="193"/>
      <c r="E1369" s="193">
        <v>1</v>
      </c>
      <c r="F1369" s="193"/>
      <c r="G1369" s="193"/>
    </row>
    <row r="1370" spans="2:7" x14ac:dyDescent="0.25">
      <c r="B1370" s="110">
        <v>42972</v>
      </c>
      <c r="C1370" s="193">
        <v>600</v>
      </c>
      <c r="D1370" s="193"/>
      <c r="E1370" s="193">
        <v>1</v>
      </c>
      <c r="F1370" s="193"/>
      <c r="G1370" s="193"/>
    </row>
    <row r="1371" spans="2:7" x14ac:dyDescent="0.25">
      <c r="B1371" s="110">
        <v>42973</v>
      </c>
      <c r="C1371" s="193">
        <v>600</v>
      </c>
      <c r="D1371" s="193"/>
      <c r="E1371" s="193">
        <v>1</v>
      </c>
      <c r="F1371" s="193"/>
      <c r="G1371" s="193"/>
    </row>
    <row r="1372" spans="2:7" x14ac:dyDescent="0.25">
      <c r="B1372" s="110">
        <v>42974</v>
      </c>
      <c r="C1372" s="193">
        <v>600</v>
      </c>
      <c r="D1372" s="193"/>
      <c r="E1372" s="193">
        <v>1</v>
      </c>
      <c r="F1372" s="193"/>
      <c r="G1372" s="193"/>
    </row>
    <row r="1373" spans="2:7" x14ac:dyDescent="0.25">
      <c r="B1373" s="110">
        <v>42975</v>
      </c>
      <c r="C1373" s="193">
        <v>600</v>
      </c>
      <c r="D1373" s="193"/>
      <c r="E1373" s="193">
        <v>1</v>
      </c>
      <c r="F1373" s="193"/>
      <c r="G1373" s="193"/>
    </row>
    <row r="1374" spans="2:7" x14ac:dyDescent="0.25">
      <c r="B1374" s="110">
        <v>42976</v>
      </c>
      <c r="C1374" s="193">
        <v>600</v>
      </c>
      <c r="D1374" s="193"/>
      <c r="E1374" s="193">
        <v>1</v>
      </c>
      <c r="F1374" s="193"/>
      <c r="G1374" s="193"/>
    </row>
    <row r="1375" spans="2:7" x14ac:dyDescent="0.25">
      <c r="B1375" s="110">
        <v>42977</v>
      </c>
      <c r="C1375" s="193">
        <v>600</v>
      </c>
      <c r="D1375" s="193"/>
      <c r="E1375" s="193">
        <v>1</v>
      </c>
      <c r="F1375" s="193"/>
      <c r="G1375" s="193"/>
    </row>
    <row r="1376" spans="2:7" x14ac:dyDescent="0.25">
      <c r="B1376" s="110">
        <v>42978</v>
      </c>
      <c r="C1376" s="193">
        <v>600</v>
      </c>
      <c r="D1376" s="193"/>
      <c r="E1376" s="193">
        <v>1</v>
      </c>
      <c r="F1376" s="193"/>
      <c r="G1376" s="193"/>
    </row>
    <row r="1377" spans="2:7" x14ac:dyDescent="0.25">
      <c r="B1377" s="110">
        <v>42979</v>
      </c>
      <c r="C1377" s="193">
        <v>600</v>
      </c>
      <c r="D1377" s="193"/>
      <c r="E1377" s="193">
        <v>1</v>
      </c>
      <c r="F1377" s="193"/>
      <c r="G1377" s="193"/>
    </row>
    <row r="1378" spans="2:7" x14ac:dyDescent="0.25">
      <c r="B1378" s="110">
        <v>42980</v>
      </c>
      <c r="C1378" s="193">
        <v>600</v>
      </c>
      <c r="D1378" s="193"/>
      <c r="E1378" s="193">
        <v>1</v>
      </c>
      <c r="F1378" s="193"/>
      <c r="G1378" s="193"/>
    </row>
    <row r="1379" spans="2:7" x14ac:dyDescent="0.25">
      <c r="B1379" s="110">
        <v>42981</v>
      </c>
      <c r="C1379" s="193">
        <v>600</v>
      </c>
      <c r="D1379" s="193"/>
      <c r="E1379" s="193">
        <v>1</v>
      </c>
      <c r="F1379" s="193"/>
      <c r="G1379" s="193"/>
    </row>
    <row r="1380" spans="2:7" x14ac:dyDescent="0.25">
      <c r="B1380" s="110">
        <v>42982</v>
      </c>
      <c r="C1380" s="193">
        <v>600</v>
      </c>
      <c r="D1380" s="193"/>
      <c r="E1380" s="193">
        <v>1</v>
      </c>
      <c r="F1380" s="193"/>
      <c r="G1380" s="193"/>
    </row>
    <row r="1381" spans="2:7" x14ac:dyDescent="0.25">
      <c r="B1381" s="110">
        <v>42983</v>
      </c>
      <c r="C1381" s="193">
        <v>600</v>
      </c>
      <c r="D1381" s="193">
        <v>150</v>
      </c>
      <c r="E1381" s="193">
        <v>1</v>
      </c>
      <c r="F1381" s="193"/>
      <c r="G1381" s="193"/>
    </row>
    <row r="1382" spans="2:7" x14ac:dyDescent="0.25">
      <c r="B1382" s="110">
        <v>42984</v>
      </c>
      <c r="C1382" s="193">
        <v>600</v>
      </c>
      <c r="D1382" s="193"/>
      <c r="E1382" s="193">
        <v>1</v>
      </c>
      <c r="F1382" s="193"/>
      <c r="G1382" s="193"/>
    </row>
    <row r="1383" spans="2:7" x14ac:dyDescent="0.25">
      <c r="B1383" s="110">
        <v>42985</v>
      </c>
      <c r="C1383" s="193">
        <v>600</v>
      </c>
      <c r="D1383" s="193"/>
      <c r="E1383" s="193">
        <v>1</v>
      </c>
      <c r="F1383" s="193"/>
      <c r="G1383" s="193"/>
    </row>
    <row r="1384" spans="2:7" x14ac:dyDescent="0.25">
      <c r="B1384" s="110">
        <v>42986</v>
      </c>
      <c r="C1384" s="193">
        <v>600</v>
      </c>
      <c r="D1384" s="193"/>
      <c r="E1384" s="193">
        <v>1</v>
      </c>
      <c r="F1384" s="193"/>
      <c r="G1384" s="193"/>
    </row>
    <row r="1385" spans="2:7" x14ac:dyDescent="0.25">
      <c r="B1385" s="110">
        <v>42987</v>
      </c>
      <c r="C1385" s="193">
        <v>600</v>
      </c>
      <c r="D1385" s="193"/>
      <c r="E1385" s="193">
        <v>1</v>
      </c>
      <c r="F1385" s="193"/>
      <c r="G1385" s="193"/>
    </row>
    <row r="1386" spans="2:7" x14ac:dyDescent="0.25">
      <c r="B1386" s="110">
        <v>42988</v>
      </c>
      <c r="C1386" s="193">
        <v>600</v>
      </c>
      <c r="D1386" s="193"/>
      <c r="E1386" s="193">
        <v>1</v>
      </c>
      <c r="F1386" s="193"/>
      <c r="G1386" s="193"/>
    </row>
    <row r="1387" spans="2:7" x14ac:dyDescent="0.25">
      <c r="B1387" s="110">
        <v>42989</v>
      </c>
      <c r="C1387" s="193">
        <v>600</v>
      </c>
      <c r="D1387" s="193"/>
      <c r="E1387" s="193">
        <v>1</v>
      </c>
      <c r="F1387" s="193"/>
      <c r="G1387" s="193"/>
    </row>
    <row r="1388" spans="2:7" x14ac:dyDescent="0.25">
      <c r="B1388" s="110">
        <v>42990</v>
      </c>
      <c r="C1388" s="193">
        <v>600</v>
      </c>
      <c r="D1388" s="193"/>
      <c r="E1388" s="193">
        <v>1</v>
      </c>
      <c r="F1388" s="193"/>
      <c r="G1388" s="193"/>
    </row>
    <row r="1389" spans="2:7" x14ac:dyDescent="0.25">
      <c r="B1389" s="110">
        <v>42991</v>
      </c>
      <c r="C1389" s="193">
        <v>600</v>
      </c>
      <c r="D1389" s="193"/>
      <c r="E1389" s="193">
        <v>1</v>
      </c>
      <c r="F1389" s="193"/>
      <c r="G1389" s="193"/>
    </row>
    <row r="1390" spans="2:7" x14ac:dyDescent="0.25">
      <c r="B1390" s="110">
        <v>42992</v>
      </c>
      <c r="C1390" s="193">
        <v>600</v>
      </c>
      <c r="D1390" s="193"/>
      <c r="E1390" s="193">
        <v>1</v>
      </c>
      <c r="F1390" s="193"/>
      <c r="G1390" s="193"/>
    </row>
    <row r="1391" spans="2:7" x14ac:dyDescent="0.25">
      <c r="B1391" s="110">
        <v>42993</v>
      </c>
      <c r="C1391" s="193">
        <v>600</v>
      </c>
      <c r="D1391" s="193"/>
      <c r="E1391" s="193">
        <v>1</v>
      </c>
      <c r="F1391" s="193"/>
      <c r="G1391" s="193"/>
    </row>
    <row r="1392" spans="2:7" x14ac:dyDescent="0.25">
      <c r="B1392" s="110">
        <v>42994</v>
      </c>
      <c r="C1392" s="193">
        <v>600</v>
      </c>
      <c r="D1392" s="193"/>
      <c r="E1392" s="193">
        <v>1</v>
      </c>
      <c r="F1392" s="193"/>
      <c r="G1392" s="193"/>
    </row>
    <row r="1393" spans="2:7" x14ac:dyDescent="0.25">
      <c r="B1393" s="110">
        <v>42995</v>
      </c>
      <c r="C1393" s="193">
        <v>600</v>
      </c>
      <c r="D1393" s="193"/>
      <c r="E1393" s="193">
        <v>1</v>
      </c>
      <c r="F1393" s="193"/>
      <c r="G1393" s="193"/>
    </row>
    <row r="1394" spans="2:7" x14ac:dyDescent="0.25">
      <c r="B1394" s="110">
        <v>42996</v>
      </c>
      <c r="C1394" s="193">
        <v>600</v>
      </c>
      <c r="D1394" s="193"/>
      <c r="E1394" s="193">
        <v>1</v>
      </c>
      <c r="F1394" s="193"/>
      <c r="G1394" s="193"/>
    </row>
    <row r="1395" spans="2:7" x14ac:dyDescent="0.25">
      <c r="B1395" s="110">
        <v>42997</v>
      </c>
      <c r="C1395" s="193">
        <v>600</v>
      </c>
      <c r="D1395" s="193"/>
      <c r="E1395" s="193">
        <v>1</v>
      </c>
      <c r="F1395" s="193"/>
      <c r="G1395" s="193"/>
    </row>
    <row r="1396" spans="2:7" x14ac:dyDescent="0.25">
      <c r="B1396" s="110">
        <v>42998</v>
      </c>
      <c r="C1396" s="193">
        <v>600</v>
      </c>
      <c r="D1396" s="193"/>
      <c r="E1396" s="193">
        <v>1</v>
      </c>
      <c r="F1396" s="193"/>
      <c r="G1396" s="193"/>
    </row>
    <row r="1397" spans="2:7" x14ac:dyDescent="0.25">
      <c r="B1397" s="110">
        <v>42999</v>
      </c>
      <c r="C1397" s="193">
        <v>600</v>
      </c>
      <c r="D1397" s="193"/>
      <c r="E1397" s="193">
        <v>1</v>
      </c>
      <c r="F1397" s="193"/>
      <c r="G1397" s="193"/>
    </row>
    <row r="1398" spans="2:7" x14ac:dyDescent="0.25">
      <c r="B1398" s="110">
        <v>43000</v>
      </c>
      <c r="C1398" s="193">
        <v>600</v>
      </c>
      <c r="D1398" s="193"/>
      <c r="E1398" s="193">
        <v>1</v>
      </c>
      <c r="F1398" s="193"/>
      <c r="G1398" s="193"/>
    </row>
    <row r="1399" spans="2:7" x14ac:dyDescent="0.25">
      <c r="B1399" s="110">
        <v>43001</v>
      </c>
      <c r="C1399" s="193">
        <v>600</v>
      </c>
      <c r="D1399" s="193"/>
      <c r="E1399" s="193">
        <v>1</v>
      </c>
      <c r="F1399" s="193"/>
      <c r="G1399" s="193"/>
    </row>
    <row r="1400" spans="2:7" x14ac:dyDescent="0.25">
      <c r="B1400" s="110">
        <v>43002</v>
      </c>
      <c r="C1400" s="193">
        <v>600</v>
      </c>
      <c r="D1400" s="193"/>
      <c r="E1400" s="193">
        <v>1</v>
      </c>
      <c r="F1400" s="193"/>
      <c r="G1400" s="193"/>
    </row>
    <row r="1401" spans="2:7" x14ac:dyDescent="0.25">
      <c r="B1401" s="110">
        <v>43003</v>
      </c>
      <c r="C1401" s="193">
        <v>600</v>
      </c>
      <c r="D1401" s="193"/>
      <c r="E1401" s="193">
        <v>1</v>
      </c>
      <c r="F1401" s="193"/>
      <c r="G1401" s="193"/>
    </row>
    <row r="1402" spans="2:7" x14ac:dyDescent="0.25">
      <c r="B1402" s="110">
        <v>43004</v>
      </c>
      <c r="C1402" s="193">
        <v>600</v>
      </c>
      <c r="D1402" s="193"/>
      <c r="E1402" s="193">
        <v>1</v>
      </c>
      <c r="F1402" s="193"/>
      <c r="G1402" s="193"/>
    </row>
    <row r="1403" spans="2:7" x14ac:dyDescent="0.25">
      <c r="B1403" s="110">
        <v>43005</v>
      </c>
      <c r="C1403" s="193">
        <v>600</v>
      </c>
      <c r="D1403" s="193"/>
      <c r="E1403" s="193">
        <v>1</v>
      </c>
      <c r="F1403" s="193"/>
      <c r="G1403" s="193"/>
    </row>
    <row r="1404" spans="2:7" x14ac:dyDescent="0.25">
      <c r="B1404" s="110">
        <v>43006</v>
      </c>
      <c r="C1404" s="193">
        <v>600</v>
      </c>
      <c r="D1404" s="193"/>
      <c r="E1404" s="193">
        <v>1</v>
      </c>
      <c r="F1404" s="193"/>
      <c r="G1404" s="193"/>
    </row>
    <row r="1405" spans="2:7" x14ac:dyDescent="0.25">
      <c r="B1405" s="110">
        <v>43007</v>
      </c>
      <c r="C1405" s="193">
        <v>600</v>
      </c>
      <c r="D1405" s="193"/>
      <c r="E1405" s="193">
        <v>1</v>
      </c>
      <c r="F1405" s="193"/>
      <c r="G1405" s="193"/>
    </row>
    <row r="1406" spans="2:7" x14ac:dyDescent="0.25">
      <c r="B1406" s="110">
        <v>43008</v>
      </c>
      <c r="C1406" s="193">
        <v>600</v>
      </c>
      <c r="D1406" s="193"/>
      <c r="E1406" s="193">
        <v>1</v>
      </c>
      <c r="F1406" s="193"/>
      <c r="G1406" s="193"/>
    </row>
    <row r="1407" spans="2:7" x14ac:dyDescent="0.25">
      <c r="B1407" s="110">
        <v>43009</v>
      </c>
      <c r="C1407" s="193">
        <v>600</v>
      </c>
      <c r="D1407" s="193"/>
      <c r="E1407" s="193">
        <v>1</v>
      </c>
      <c r="F1407" s="193"/>
      <c r="G1407" s="193"/>
    </row>
    <row r="1408" spans="2:7" x14ac:dyDescent="0.25">
      <c r="B1408" s="110">
        <v>43010</v>
      </c>
      <c r="C1408" s="193">
        <v>600</v>
      </c>
      <c r="D1408" s="193"/>
      <c r="E1408" s="193">
        <v>1</v>
      </c>
      <c r="F1408" s="193"/>
      <c r="G1408" s="193"/>
    </row>
    <row r="1409" spans="2:7" x14ac:dyDescent="0.25">
      <c r="B1409" s="110">
        <v>43011</v>
      </c>
      <c r="C1409" s="193">
        <v>600</v>
      </c>
      <c r="D1409" s="193">
        <v>150</v>
      </c>
      <c r="E1409" s="193">
        <v>1</v>
      </c>
      <c r="F1409" s="193"/>
      <c r="G1409" s="193"/>
    </row>
    <row r="1410" spans="2:7" x14ac:dyDescent="0.25">
      <c r="B1410" s="110">
        <v>43012</v>
      </c>
      <c r="C1410" s="193">
        <v>600</v>
      </c>
      <c r="D1410" s="193"/>
      <c r="E1410" s="193">
        <v>1</v>
      </c>
      <c r="F1410" s="193"/>
      <c r="G1410" s="193"/>
    </row>
    <row r="1411" spans="2:7" x14ac:dyDescent="0.25">
      <c r="B1411" s="110">
        <v>43013</v>
      </c>
      <c r="C1411" s="193">
        <v>600</v>
      </c>
      <c r="D1411" s="193"/>
      <c r="E1411" s="193">
        <v>1</v>
      </c>
      <c r="F1411" s="193"/>
      <c r="G1411" s="193"/>
    </row>
    <row r="1412" spans="2:7" x14ac:dyDescent="0.25">
      <c r="B1412" s="110">
        <v>43014</v>
      </c>
      <c r="C1412" s="193">
        <v>600</v>
      </c>
      <c r="D1412" s="193"/>
      <c r="E1412" s="193">
        <v>1</v>
      </c>
      <c r="F1412" s="193"/>
      <c r="G1412" s="193"/>
    </row>
    <row r="1413" spans="2:7" x14ac:dyDescent="0.25">
      <c r="B1413" s="110">
        <v>43015</v>
      </c>
      <c r="C1413" s="193">
        <v>600</v>
      </c>
      <c r="D1413" s="193"/>
      <c r="E1413" s="193">
        <v>1</v>
      </c>
      <c r="F1413" s="193"/>
      <c r="G1413" s="193"/>
    </row>
    <row r="1414" spans="2:7" x14ac:dyDescent="0.25">
      <c r="B1414" s="110">
        <v>43016</v>
      </c>
      <c r="C1414" s="193">
        <v>600</v>
      </c>
      <c r="D1414" s="193"/>
      <c r="E1414" s="193">
        <v>1</v>
      </c>
      <c r="F1414" s="193"/>
      <c r="G1414" s="193"/>
    </row>
    <row r="1415" spans="2:7" x14ac:dyDescent="0.25">
      <c r="B1415" s="110">
        <v>43017</v>
      </c>
      <c r="C1415" s="193">
        <v>600</v>
      </c>
      <c r="D1415" s="193"/>
      <c r="E1415" s="193">
        <v>1</v>
      </c>
      <c r="F1415" s="193"/>
      <c r="G1415" s="193"/>
    </row>
    <row r="1416" spans="2:7" x14ac:dyDescent="0.25">
      <c r="B1416" s="110">
        <v>43018</v>
      </c>
      <c r="C1416" s="193">
        <v>600</v>
      </c>
      <c r="D1416" s="193"/>
      <c r="E1416" s="193">
        <v>1</v>
      </c>
      <c r="F1416" s="193"/>
      <c r="G1416" s="193"/>
    </row>
    <row r="1417" spans="2:7" x14ac:dyDescent="0.25">
      <c r="B1417" s="110">
        <v>43019</v>
      </c>
      <c r="C1417" s="193">
        <v>600</v>
      </c>
      <c r="D1417" s="193"/>
      <c r="E1417" s="193">
        <v>1</v>
      </c>
      <c r="F1417" s="193"/>
      <c r="G1417" s="193"/>
    </row>
    <row r="1418" spans="2:7" x14ac:dyDescent="0.25">
      <c r="B1418" s="110">
        <v>43020</v>
      </c>
      <c r="C1418" s="193">
        <v>600</v>
      </c>
      <c r="D1418" s="193"/>
      <c r="E1418" s="193">
        <v>1</v>
      </c>
      <c r="F1418" s="193"/>
      <c r="G1418" s="193"/>
    </row>
    <row r="1419" spans="2:7" x14ac:dyDescent="0.25">
      <c r="B1419" s="110">
        <v>43021</v>
      </c>
      <c r="C1419" s="193">
        <v>600</v>
      </c>
      <c r="D1419" s="193"/>
      <c r="E1419" s="193">
        <v>1</v>
      </c>
      <c r="F1419" s="193"/>
      <c r="G1419" s="193"/>
    </row>
    <row r="1420" spans="2:7" x14ac:dyDescent="0.25">
      <c r="B1420" s="110">
        <v>43022</v>
      </c>
      <c r="C1420" s="193">
        <v>600</v>
      </c>
      <c r="D1420" s="193"/>
      <c r="E1420" s="193">
        <v>1</v>
      </c>
      <c r="F1420" s="193"/>
      <c r="G1420" s="193"/>
    </row>
    <row r="1421" spans="2:7" x14ac:dyDescent="0.25">
      <c r="B1421" s="110">
        <v>43023</v>
      </c>
      <c r="C1421" s="193">
        <v>600</v>
      </c>
      <c r="D1421" s="193"/>
      <c r="E1421" s="193">
        <v>1</v>
      </c>
      <c r="F1421" s="193"/>
      <c r="G1421" s="193"/>
    </row>
    <row r="1422" spans="2:7" x14ac:dyDescent="0.25">
      <c r="B1422" s="110">
        <v>43024</v>
      </c>
      <c r="C1422" s="193">
        <v>600</v>
      </c>
      <c r="D1422" s="193"/>
      <c r="E1422" s="193">
        <v>1</v>
      </c>
      <c r="F1422" s="193"/>
      <c r="G1422" s="193"/>
    </row>
    <row r="1423" spans="2:7" x14ac:dyDescent="0.25">
      <c r="B1423" s="110">
        <v>43025</v>
      </c>
      <c r="C1423" s="193">
        <v>600</v>
      </c>
      <c r="D1423" s="193"/>
      <c r="E1423" s="193">
        <v>1</v>
      </c>
      <c r="F1423" s="193"/>
      <c r="G1423" s="193"/>
    </row>
    <row r="1424" spans="2:7" x14ac:dyDescent="0.25">
      <c r="B1424" s="110">
        <v>43026</v>
      </c>
      <c r="C1424" s="193">
        <v>600</v>
      </c>
      <c r="D1424" s="193"/>
      <c r="E1424" s="193">
        <v>1</v>
      </c>
      <c r="F1424" s="193"/>
      <c r="G1424" s="193"/>
    </row>
    <row r="1425" spans="2:7" x14ac:dyDescent="0.25">
      <c r="B1425" s="110">
        <v>43027</v>
      </c>
      <c r="C1425" s="193">
        <v>600</v>
      </c>
      <c r="D1425" s="193"/>
      <c r="E1425" s="193">
        <v>1</v>
      </c>
      <c r="F1425" s="193"/>
      <c r="G1425" s="193"/>
    </row>
    <row r="1426" spans="2:7" x14ac:dyDescent="0.25">
      <c r="B1426" s="110">
        <v>43028</v>
      </c>
      <c r="C1426" s="193">
        <v>600</v>
      </c>
      <c r="D1426" s="193"/>
      <c r="E1426" s="193">
        <v>1</v>
      </c>
      <c r="F1426" s="193"/>
      <c r="G1426" s="193"/>
    </row>
    <row r="1427" spans="2:7" x14ac:dyDescent="0.25">
      <c r="B1427" s="110">
        <v>43029</v>
      </c>
      <c r="C1427" s="193">
        <v>600</v>
      </c>
      <c r="D1427" s="193"/>
      <c r="E1427" s="193">
        <v>1</v>
      </c>
      <c r="F1427" s="193"/>
      <c r="G1427" s="193"/>
    </row>
    <row r="1428" spans="2:7" x14ac:dyDescent="0.25">
      <c r="B1428" s="110">
        <v>43030</v>
      </c>
      <c r="C1428" s="193">
        <v>600</v>
      </c>
      <c r="D1428" s="193"/>
      <c r="E1428" s="193">
        <v>1</v>
      </c>
      <c r="F1428" s="193"/>
      <c r="G1428" s="193"/>
    </row>
    <row r="1429" spans="2:7" x14ac:dyDescent="0.25">
      <c r="B1429" s="110">
        <v>43031</v>
      </c>
      <c r="C1429" s="193">
        <v>600</v>
      </c>
      <c r="D1429" s="193"/>
      <c r="E1429" s="193">
        <v>1</v>
      </c>
      <c r="F1429" s="193"/>
      <c r="G1429" s="193"/>
    </row>
    <row r="1430" spans="2:7" x14ac:dyDescent="0.25">
      <c r="B1430" s="110">
        <v>43032</v>
      </c>
      <c r="C1430" s="193">
        <v>600</v>
      </c>
      <c r="D1430" s="193"/>
      <c r="E1430" s="193">
        <v>1</v>
      </c>
      <c r="F1430" s="193"/>
      <c r="G1430" s="193"/>
    </row>
    <row r="1431" spans="2:7" x14ac:dyDescent="0.25">
      <c r="B1431" s="110">
        <v>43033</v>
      </c>
      <c r="C1431" s="193">
        <v>600</v>
      </c>
      <c r="D1431" s="193"/>
      <c r="E1431" s="193">
        <v>1</v>
      </c>
      <c r="F1431" s="193"/>
      <c r="G1431" s="193"/>
    </row>
    <row r="1432" spans="2:7" x14ac:dyDescent="0.25">
      <c r="B1432" s="110">
        <v>43034</v>
      </c>
      <c r="C1432" s="193">
        <v>600</v>
      </c>
      <c r="D1432" s="193"/>
      <c r="E1432" s="193">
        <v>1</v>
      </c>
      <c r="F1432" s="193"/>
      <c r="G1432" s="193"/>
    </row>
    <row r="1433" spans="2:7" x14ac:dyDescent="0.25">
      <c r="B1433" s="110">
        <v>43035</v>
      </c>
      <c r="C1433" s="193">
        <v>600</v>
      </c>
      <c r="D1433" s="193"/>
      <c r="E1433" s="193">
        <v>1</v>
      </c>
      <c r="F1433" s="193"/>
      <c r="G1433" s="193"/>
    </row>
    <row r="1434" spans="2:7" x14ac:dyDescent="0.25">
      <c r="B1434" s="110">
        <v>43036</v>
      </c>
      <c r="C1434" s="193">
        <v>600</v>
      </c>
      <c r="D1434" s="193"/>
      <c r="E1434" s="193">
        <v>1</v>
      </c>
      <c r="F1434" s="193"/>
      <c r="G1434" s="193"/>
    </row>
    <row r="1435" spans="2:7" x14ac:dyDescent="0.25">
      <c r="B1435" s="110">
        <v>43037</v>
      </c>
      <c r="C1435" s="193">
        <v>600</v>
      </c>
      <c r="D1435" s="193"/>
      <c r="E1435" s="193">
        <v>1</v>
      </c>
      <c r="F1435" s="193"/>
      <c r="G1435" s="193"/>
    </row>
    <row r="1436" spans="2:7" x14ac:dyDescent="0.25">
      <c r="B1436" s="110">
        <v>43038</v>
      </c>
      <c r="C1436" s="193">
        <v>600</v>
      </c>
      <c r="D1436" s="193"/>
      <c r="E1436" s="193">
        <v>1</v>
      </c>
      <c r="F1436" s="193"/>
      <c r="G1436" s="193"/>
    </row>
    <row r="1437" spans="2:7" x14ac:dyDescent="0.25">
      <c r="B1437" s="110">
        <v>43039</v>
      </c>
      <c r="C1437" s="193">
        <v>600</v>
      </c>
      <c r="D1437" s="193"/>
      <c r="E1437" s="193">
        <v>1</v>
      </c>
      <c r="F1437" s="193"/>
      <c r="G1437" s="193"/>
    </row>
    <row r="1438" spans="2:7" x14ac:dyDescent="0.25">
      <c r="B1438" s="110">
        <v>43040</v>
      </c>
      <c r="C1438" s="193">
        <v>600</v>
      </c>
      <c r="D1438" s="193"/>
      <c r="E1438" s="193">
        <v>1</v>
      </c>
      <c r="F1438" s="193"/>
      <c r="G1438" s="193"/>
    </row>
    <row r="1439" spans="2:7" x14ac:dyDescent="0.25">
      <c r="B1439" s="110">
        <v>43041</v>
      </c>
      <c r="C1439" s="193">
        <v>600</v>
      </c>
      <c r="D1439" s="193"/>
      <c r="E1439" s="193">
        <v>1</v>
      </c>
      <c r="F1439" s="193"/>
      <c r="G1439" s="193"/>
    </row>
    <row r="1440" spans="2:7" x14ac:dyDescent="0.25">
      <c r="B1440" s="110">
        <v>43042</v>
      </c>
      <c r="C1440" s="193">
        <v>600</v>
      </c>
      <c r="D1440" s="193"/>
      <c r="E1440" s="193">
        <v>1</v>
      </c>
      <c r="F1440" s="193"/>
      <c r="G1440" s="193"/>
    </row>
    <row r="1441" spans="2:7" x14ac:dyDescent="0.25">
      <c r="B1441" s="110">
        <v>43043</v>
      </c>
      <c r="C1441" s="193">
        <v>600</v>
      </c>
      <c r="D1441" s="193"/>
      <c r="E1441" s="193">
        <v>1</v>
      </c>
      <c r="F1441" s="193"/>
      <c r="G1441" s="193"/>
    </row>
    <row r="1442" spans="2:7" x14ac:dyDescent="0.25">
      <c r="B1442" s="110">
        <v>43044</v>
      </c>
      <c r="C1442" s="193">
        <v>600</v>
      </c>
      <c r="D1442" s="193"/>
      <c r="E1442" s="193">
        <v>1</v>
      </c>
      <c r="F1442" s="193"/>
      <c r="G1442" s="193"/>
    </row>
    <row r="1443" spans="2:7" x14ac:dyDescent="0.25">
      <c r="B1443" s="110">
        <v>43045</v>
      </c>
      <c r="C1443" s="193">
        <v>600</v>
      </c>
      <c r="D1443" s="193"/>
      <c r="E1443" s="193">
        <v>1</v>
      </c>
      <c r="F1443" s="193"/>
      <c r="G1443" s="193"/>
    </row>
    <row r="1444" spans="2:7" x14ac:dyDescent="0.25">
      <c r="B1444" s="110">
        <v>43046</v>
      </c>
      <c r="C1444" s="193">
        <v>600</v>
      </c>
      <c r="D1444" s="193">
        <v>150</v>
      </c>
      <c r="E1444" s="193">
        <v>1</v>
      </c>
      <c r="F1444" s="193"/>
      <c r="G1444" s="193"/>
    </row>
    <row r="1445" spans="2:7" x14ac:dyDescent="0.25">
      <c r="B1445" s="110">
        <v>43047</v>
      </c>
      <c r="C1445" s="193">
        <v>600</v>
      </c>
      <c r="D1445" s="193"/>
      <c r="E1445" s="193">
        <v>1</v>
      </c>
      <c r="F1445" s="193"/>
      <c r="G1445" s="193"/>
    </row>
    <row r="1446" spans="2:7" x14ac:dyDescent="0.25">
      <c r="B1446" s="110">
        <v>43048</v>
      </c>
      <c r="C1446" s="193">
        <v>600</v>
      </c>
      <c r="D1446" s="193"/>
      <c r="E1446" s="193">
        <v>1</v>
      </c>
      <c r="F1446" s="193"/>
      <c r="G1446" s="193"/>
    </row>
    <row r="1447" spans="2:7" x14ac:dyDescent="0.25">
      <c r="B1447" s="110">
        <v>43049</v>
      </c>
      <c r="C1447" s="193">
        <v>600</v>
      </c>
      <c r="D1447" s="193"/>
      <c r="E1447" s="193">
        <v>1</v>
      </c>
      <c r="F1447" s="193"/>
      <c r="G1447" s="193"/>
    </row>
    <row r="1448" spans="2:7" x14ac:dyDescent="0.25">
      <c r="B1448" s="110">
        <v>43050</v>
      </c>
      <c r="C1448" s="193">
        <v>600</v>
      </c>
      <c r="D1448" s="193"/>
      <c r="E1448" s="193">
        <v>1</v>
      </c>
      <c r="F1448" s="193"/>
      <c r="G1448" s="193"/>
    </row>
    <row r="1449" spans="2:7" x14ac:dyDescent="0.25">
      <c r="B1449" s="110">
        <v>43051</v>
      </c>
      <c r="C1449" s="193">
        <v>600</v>
      </c>
      <c r="D1449" s="193"/>
      <c r="E1449" s="193">
        <v>1</v>
      </c>
      <c r="F1449" s="193"/>
      <c r="G1449" s="193"/>
    </row>
    <row r="1450" spans="2:7" x14ac:dyDescent="0.25">
      <c r="B1450" s="110">
        <v>43052</v>
      </c>
      <c r="C1450" s="193">
        <v>600</v>
      </c>
      <c r="D1450" s="193"/>
      <c r="E1450" s="193">
        <v>1</v>
      </c>
      <c r="F1450" s="193"/>
      <c r="G1450" s="193"/>
    </row>
    <row r="1451" spans="2:7" x14ac:dyDescent="0.25">
      <c r="B1451" s="110">
        <v>43053</v>
      </c>
      <c r="C1451" s="193">
        <v>600</v>
      </c>
      <c r="D1451" s="193"/>
      <c r="E1451" s="193">
        <v>1</v>
      </c>
      <c r="F1451" s="193"/>
      <c r="G1451" s="193"/>
    </row>
    <row r="1452" spans="2:7" x14ac:dyDescent="0.25">
      <c r="B1452" s="110">
        <v>43054</v>
      </c>
      <c r="C1452" s="193">
        <v>600</v>
      </c>
      <c r="D1452" s="193"/>
      <c r="E1452" s="193">
        <v>1</v>
      </c>
      <c r="F1452" s="193"/>
      <c r="G1452" s="193"/>
    </row>
    <row r="1453" spans="2:7" x14ac:dyDescent="0.25">
      <c r="B1453" s="110">
        <v>43055</v>
      </c>
      <c r="C1453" s="193">
        <v>600</v>
      </c>
      <c r="D1453" s="193"/>
      <c r="E1453" s="193">
        <v>1</v>
      </c>
      <c r="F1453" s="193"/>
      <c r="G1453" s="193"/>
    </row>
    <row r="1454" spans="2:7" x14ac:dyDescent="0.25">
      <c r="B1454" s="110">
        <v>43056</v>
      </c>
      <c r="C1454" s="193">
        <v>600</v>
      </c>
      <c r="D1454" s="193"/>
      <c r="E1454" s="193">
        <v>1</v>
      </c>
      <c r="F1454" s="193"/>
      <c r="G1454" s="193"/>
    </row>
    <row r="1455" spans="2:7" x14ac:dyDescent="0.25">
      <c r="B1455" s="110">
        <v>43057</v>
      </c>
      <c r="C1455" s="193">
        <v>600</v>
      </c>
      <c r="D1455" s="193"/>
      <c r="E1455" s="193">
        <v>1</v>
      </c>
      <c r="F1455" s="193"/>
      <c r="G1455" s="193"/>
    </row>
    <row r="1456" spans="2:7" x14ac:dyDescent="0.25">
      <c r="B1456" s="110">
        <v>43058</v>
      </c>
      <c r="C1456" s="193">
        <v>600</v>
      </c>
      <c r="D1456" s="193"/>
      <c r="E1456" s="193">
        <v>1</v>
      </c>
      <c r="F1456" s="193"/>
      <c r="G1456" s="193"/>
    </row>
    <row r="1457" spans="2:7" x14ac:dyDescent="0.25">
      <c r="B1457" s="110">
        <v>43059</v>
      </c>
      <c r="C1457" s="193">
        <v>600</v>
      </c>
      <c r="D1457" s="193"/>
      <c r="E1457" s="193">
        <v>1</v>
      </c>
      <c r="F1457" s="193"/>
      <c r="G1457" s="193"/>
    </row>
    <row r="1458" spans="2:7" x14ac:dyDescent="0.25">
      <c r="B1458" s="110">
        <v>43060</v>
      </c>
      <c r="C1458" s="193">
        <v>600</v>
      </c>
      <c r="D1458" s="193"/>
      <c r="E1458" s="193">
        <v>1</v>
      </c>
      <c r="F1458" s="193"/>
      <c r="G1458" s="193"/>
    </row>
    <row r="1459" spans="2:7" x14ac:dyDescent="0.25">
      <c r="B1459" s="110">
        <v>43061</v>
      </c>
      <c r="C1459" s="193">
        <v>600</v>
      </c>
      <c r="D1459" s="193"/>
      <c r="E1459" s="193">
        <v>1</v>
      </c>
      <c r="F1459" s="193"/>
      <c r="G1459" s="193"/>
    </row>
    <row r="1460" spans="2:7" x14ac:dyDescent="0.25">
      <c r="B1460" s="110">
        <v>43062</v>
      </c>
      <c r="C1460" s="193">
        <v>600</v>
      </c>
      <c r="D1460" s="193"/>
      <c r="E1460" s="193">
        <v>1</v>
      </c>
      <c r="F1460" s="193"/>
      <c r="G1460" s="193"/>
    </row>
    <row r="1461" spans="2:7" x14ac:dyDescent="0.25">
      <c r="B1461" s="110">
        <v>43063</v>
      </c>
      <c r="C1461" s="193">
        <v>600</v>
      </c>
      <c r="D1461" s="193"/>
      <c r="E1461" s="193">
        <v>1</v>
      </c>
      <c r="F1461" s="193"/>
      <c r="G1461" s="193"/>
    </row>
    <row r="1462" spans="2:7" x14ac:dyDescent="0.25">
      <c r="B1462" s="110">
        <v>43064</v>
      </c>
      <c r="C1462" s="193">
        <v>600</v>
      </c>
      <c r="D1462" s="193"/>
      <c r="E1462" s="193">
        <v>1</v>
      </c>
      <c r="F1462" s="193"/>
      <c r="G1462" s="193"/>
    </row>
    <row r="1463" spans="2:7" x14ac:dyDescent="0.25">
      <c r="B1463" s="110">
        <v>43065</v>
      </c>
      <c r="C1463" s="193">
        <v>600</v>
      </c>
      <c r="D1463" s="193"/>
      <c r="E1463" s="193">
        <v>1</v>
      </c>
      <c r="F1463" s="193"/>
      <c r="G1463" s="193"/>
    </row>
    <row r="1464" spans="2:7" x14ac:dyDescent="0.25">
      <c r="B1464" s="110">
        <v>43066</v>
      </c>
      <c r="C1464" s="193">
        <v>600</v>
      </c>
      <c r="D1464" s="193"/>
      <c r="E1464" s="193">
        <v>1</v>
      </c>
      <c r="F1464" s="193"/>
      <c r="G1464" s="193"/>
    </row>
    <row r="1465" spans="2:7" x14ac:dyDescent="0.25">
      <c r="B1465" s="110">
        <v>43067</v>
      </c>
      <c r="C1465" s="193">
        <v>600</v>
      </c>
      <c r="D1465" s="193"/>
      <c r="E1465" s="193">
        <v>1</v>
      </c>
      <c r="F1465" s="193"/>
      <c r="G1465" s="193"/>
    </row>
    <row r="1466" spans="2:7" x14ac:dyDescent="0.25">
      <c r="B1466" s="110">
        <v>43068</v>
      </c>
      <c r="C1466" s="193">
        <v>600</v>
      </c>
      <c r="D1466" s="193"/>
      <c r="E1466" s="193">
        <v>1</v>
      </c>
      <c r="F1466" s="193"/>
      <c r="G1466" s="193"/>
    </row>
    <row r="1467" spans="2:7" x14ac:dyDescent="0.25">
      <c r="B1467" s="110">
        <v>43069</v>
      </c>
      <c r="C1467" s="193">
        <v>600</v>
      </c>
      <c r="D1467" s="193"/>
      <c r="E1467" s="193">
        <v>1</v>
      </c>
      <c r="F1467" s="193"/>
      <c r="G1467" s="193"/>
    </row>
    <row r="1468" spans="2:7" x14ac:dyDescent="0.25">
      <c r="B1468" s="110">
        <v>43070</v>
      </c>
      <c r="C1468" s="193">
        <v>600</v>
      </c>
      <c r="D1468" s="193"/>
      <c r="E1468" s="193">
        <v>1</v>
      </c>
      <c r="F1468" s="193"/>
      <c r="G1468" s="193"/>
    </row>
    <row r="1469" spans="2:7" x14ac:dyDescent="0.25">
      <c r="B1469" s="110">
        <v>43071</v>
      </c>
      <c r="C1469" s="193">
        <v>600</v>
      </c>
      <c r="D1469" s="193"/>
      <c r="E1469" s="193">
        <v>1</v>
      </c>
      <c r="F1469" s="193"/>
      <c r="G1469" s="193"/>
    </row>
    <row r="1470" spans="2:7" x14ac:dyDescent="0.25">
      <c r="B1470" s="110">
        <v>43072</v>
      </c>
      <c r="C1470" s="193">
        <v>600</v>
      </c>
      <c r="D1470" s="193"/>
      <c r="E1470" s="193">
        <v>1</v>
      </c>
      <c r="F1470" s="193"/>
      <c r="G1470" s="193"/>
    </row>
    <row r="1471" spans="2:7" x14ac:dyDescent="0.25">
      <c r="B1471" s="110">
        <v>43073</v>
      </c>
      <c r="C1471" s="193">
        <v>600</v>
      </c>
      <c r="D1471" s="193"/>
      <c r="E1471" s="193">
        <v>1</v>
      </c>
      <c r="F1471" s="193"/>
      <c r="G1471" s="193"/>
    </row>
    <row r="1472" spans="2:7" x14ac:dyDescent="0.25">
      <c r="B1472" s="110">
        <v>43074</v>
      </c>
      <c r="C1472" s="193">
        <v>600</v>
      </c>
      <c r="D1472" s="193">
        <v>150</v>
      </c>
      <c r="E1472" s="193">
        <v>1</v>
      </c>
      <c r="F1472" s="193"/>
      <c r="G1472" s="193"/>
    </row>
    <row r="1473" spans="2:7" x14ac:dyDescent="0.25">
      <c r="B1473" s="110">
        <v>43075</v>
      </c>
      <c r="C1473" s="193">
        <v>600</v>
      </c>
      <c r="D1473" s="193"/>
      <c r="E1473" s="193">
        <v>1</v>
      </c>
      <c r="F1473" s="193"/>
      <c r="G1473" s="193"/>
    </row>
    <row r="1474" spans="2:7" x14ac:dyDescent="0.25">
      <c r="B1474" s="110">
        <v>43076</v>
      </c>
      <c r="C1474" s="193">
        <v>600</v>
      </c>
      <c r="D1474" s="193"/>
      <c r="E1474" s="193">
        <v>1</v>
      </c>
      <c r="F1474" s="193"/>
      <c r="G1474" s="193"/>
    </row>
    <row r="1475" spans="2:7" x14ac:dyDescent="0.25">
      <c r="B1475" s="110">
        <v>43077</v>
      </c>
      <c r="C1475" s="193">
        <v>600</v>
      </c>
      <c r="D1475" s="193"/>
      <c r="E1475" s="193">
        <v>1</v>
      </c>
      <c r="F1475" s="193"/>
      <c r="G1475" s="193"/>
    </row>
    <row r="1476" spans="2:7" x14ac:dyDescent="0.25">
      <c r="B1476" s="110">
        <v>43078</v>
      </c>
      <c r="C1476" s="193">
        <v>600</v>
      </c>
      <c r="D1476" s="193"/>
      <c r="E1476" s="193">
        <v>1</v>
      </c>
      <c r="F1476" s="193"/>
      <c r="G1476" s="193"/>
    </row>
    <row r="1477" spans="2:7" x14ac:dyDescent="0.25">
      <c r="B1477" s="110">
        <v>43079</v>
      </c>
      <c r="C1477" s="193">
        <v>600</v>
      </c>
      <c r="D1477" s="193"/>
      <c r="E1477" s="193">
        <v>1</v>
      </c>
      <c r="F1477" s="193"/>
      <c r="G1477" s="193"/>
    </row>
    <row r="1478" spans="2:7" x14ac:dyDescent="0.25">
      <c r="B1478" s="110">
        <v>43080</v>
      </c>
      <c r="C1478" s="193">
        <v>600</v>
      </c>
      <c r="D1478" s="193"/>
      <c r="E1478" s="193">
        <v>1</v>
      </c>
      <c r="F1478" s="193"/>
      <c r="G1478" s="193"/>
    </row>
    <row r="1479" spans="2:7" x14ac:dyDescent="0.25">
      <c r="B1479" s="110">
        <v>43081</v>
      </c>
      <c r="C1479" s="193">
        <v>600</v>
      </c>
      <c r="D1479" s="193"/>
      <c r="E1479" s="193">
        <v>1</v>
      </c>
      <c r="F1479" s="193"/>
      <c r="G1479" s="193"/>
    </row>
    <row r="1480" spans="2:7" x14ac:dyDescent="0.25">
      <c r="B1480" s="110">
        <v>43082</v>
      </c>
      <c r="C1480" s="193">
        <v>600</v>
      </c>
      <c r="D1480" s="193"/>
      <c r="E1480" s="193">
        <v>1</v>
      </c>
      <c r="F1480" s="193"/>
      <c r="G1480" s="193"/>
    </row>
    <row r="1481" spans="2:7" x14ac:dyDescent="0.25">
      <c r="B1481" s="110">
        <v>43083</v>
      </c>
      <c r="C1481" s="193">
        <v>600</v>
      </c>
      <c r="D1481" s="193"/>
      <c r="E1481" s="193">
        <v>1</v>
      </c>
      <c r="F1481" s="193"/>
      <c r="G1481" s="193"/>
    </row>
    <row r="1482" spans="2:7" x14ac:dyDescent="0.25">
      <c r="B1482" s="110">
        <v>43084</v>
      </c>
      <c r="C1482" s="193">
        <v>600</v>
      </c>
      <c r="D1482" s="193"/>
      <c r="E1482" s="193">
        <v>1</v>
      </c>
      <c r="F1482" s="193"/>
      <c r="G1482" s="193"/>
    </row>
    <row r="1483" spans="2:7" x14ac:dyDescent="0.25">
      <c r="B1483" s="110">
        <v>43085</v>
      </c>
      <c r="C1483" s="193">
        <v>600</v>
      </c>
      <c r="D1483" s="193"/>
      <c r="E1483" s="193">
        <v>1</v>
      </c>
      <c r="F1483" s="193"/>
      <c r="G1483" s="193"/>
    </row>
    <row r="1484" spans="2:7" x14ac:dyDescent="0.25">
      <c r="B1484" s="110">
        <v>43086</v>
      </c>
      <c r="C1484" s="193">
        <v>600</v>
      </c>
      <c r="D1484" s="193"/>
      <c r="E1484" s="193">
        <v>1</v>
      </c>
      <c r="F1484" s="193"/>
      <c r="G1484" s="193"/>
    </row>
    <row r="1485" spans="2:7" x14ac:dyDescent="0.25">
      <c r="B1485" s="110">
        <v>43087</v>
      </c>
      <c r="C1485" s="193">
        <v>600</v>
      </c>
      <c r="D1485" s="193"/>
      <c r="E1485" s="193">
        <v>1</v>
      </c>
      <c r="F1485" s="193"/>
      <c r="G1485" s="193"/>
    </row>
    <row r="1486" spans="2:7" x14ac:dyDescent="0.25">
      <c r="B1486" s="110">
        <v>43088</v>
      </c>
      <c r="C1486" s="193">
        <v>600</v>
      </c>
      <c r="D1486" s="193"/>
      <c r="E1486" s="193">
        <v>1</v>
      </c>
      <c r="F1486" s="193"/>
      <c r="G1486" s="193"/>
    </row>
    <row r="1487" spans="2:7" x14ac:dyDescent="0.25">
      <c r="B1487" s="110">
        <v>43089</v>
      </c>
      <c r="C1487" s="193">
        <v>600</v>
      </c>
      <c r="D1487" s="193"/>
      <c r="E1487" s="193">
        <v>1</v>
      </c>
      <c r="F1487" s="193"/>
      <c r="G1487" s="193"/>
    </row>
    <row r="1488" spans="2:7" x14ac:dyDescent="0.25">
      <c r="B1488" s="110">
        <v>43090</v>
      </c>
      <c r="C1488" s="193">
        <v>600</v>
      </c>
      <c r="D1488" s="193"/>
      <c r="E1488" s="193">
        <v>1</v>
      </c>
      <c r="F1488" s="193"/>
      <c r="G1488" s="193"/>
    </row>
    <row r="1489" spans="2:7" x14ac:dyDescent="0.25">
      <c r="B1489" s="110">
        <v>43091</v>
      </c>
      <c r="C1489" s="193">
        <v>600</v>
      </c>
      <c r="D1489" s="193"/>
      <c r="E1489" s="193">
        <v>1</v>
      </c>
      <c r="F1489" s="193"/>
      <c r="G1489" s="193"/>
    </row>
    <row r="1490" spans="2:7" x14ac:dyDescent="0.25">
      <c r="B1490" s="110">
        <v>43092</v>
      </c>
      <c r="C1490" s="193">
        <v>600</v>
      </c>
      <c r="D1490" s="193"/>
      <c r="E1490" s="193">
        <v>1</v>
      </c>
      <c r="F1490" s="193"/>
      <c r="G1490" s="193"/>
    </row>
    <row r="1491" spans="2:7" x14ac:dyDescent="0.25">
      <c r="B1491" s="110">
        <v>43093</v>
      </c>
      <c r="C1491" s="193">
        <v>600</v>
      </c>
      <c r="D1491" s="193"/>
      <c r="E1491" s="193">
        <v>1</v>
      </c>
      <c r="F1491" s="193"/>
      <c r="G1491" s="193"/>
    </row>
    <row r="1492" spans="2:7" x14ac:dyDescent="0.25">
      <c r="B1492" s="110">
        <v>43094</v>
      </c>
      <c r="C1492" s="193">
        <v>600</v>
      </c>
      <c r="D1492" s="193"/>
      <c r="E1492" s="193">
        <v>1</v>
      </c>
      <c r="F1492" s="193"/>
      <c r="G1492" s="193"/>
    </row>
    <row r="1493" spans="2:7" x14ac:dyDescent="0.25">
      <c r="B1493" s="110">
        <v>43095</v>
      </c>
      <c r="C1493" s="193">
        <v>600</v>
      </c>
      <c r="D1493" s="193"/>
      <c r="E1493" s="193">
        <v>1</v>
      </c>
      <c r="F1493" s="193"/>
      <c r="G1493" s="193"/>
    </row>
    <row r="1494" spans="2:7" x14ac:dyDescent="0.25">
      <c r="B1494" s="110">
        <v>43096</v>
      </c>
      <c r="C1494" s="193">
        <v>600</v>
      </c>
      <c r="D1494" s="193"/>
      <c r="E1494" s="193">
        <v>1</v>
      </c>
      <c r="F1494" s="193"/>
      <c r="G1494" s="193"/>
    </row>
    <row r="1495" spans="2:7" x14ac:dyDescent="0.25">
      <c r="B1495" s="110">
        <v>43097</v>
      </c>
      <c r="C1495" s="193">
        <v>600</v>
      </c>
      <c r="D1495" s="193"/>
      <c r="E1495" s="193">
        <v>1</v>
      </c>
      <c r="F1495" s="193"/>
      <c r="G1495" s="193"/>
    </row>
    <row r="1496" spans="2:7" x14ac:dyDescent="0.25">
      <c r="B1496" s="110">
        <v>43098</v>
      </c>
      <c r="C1496" s="193">
        <v>600</v>
      </c>
      <c r="D1496" s="193"/>
      <c r="E1496" s="193">
        <v>1</v>
      </c>
      <c r="F1496" s="193"/>
      <c r="G1496" s="193"/>
    </row>
    <row r="1497" spans="2:7" x14ac:dyDescent="0.25">
      <c r="B1497" s="110">
        <v>43099</v>
      </c>
      <c r="C1497" s="193">
        <v>600</v>
      </c>
      <c r="D1497" s="193"/>
      <c r="E1497" s="193">
        <v>1</v>
      </c>
      <c r="F1497" s="193"/>
      <c r="G1497" s="193"/>
    </row>
    <row r="1498" spans="2:7" x14ac:dyDescent="0.25">
      <c r="B1498" s="110">
        <v>43100</v>
      </c>
      <c r="C1498" s="193">
        <v>600</v>
      </c>
      <c r="D1498" s="193"/>
      <c r="E1498" s="193">
        <v>1</v>
      </c>
      <c r="F1498" s="193"/>
      <c r="G1498" s="193"/>
    </row>
    <row r="1499" spans="2:7" x14ac:dyDescent="0.25">
      <c r="B1499" s="110">
        <v>43101</v>
      </c>
      <c r="C1499" s="193">
        <v>600</v>
      </c>
      <c r="D1499" s="193"/>
      <c r="E1499" s="193">
        <v>1</v>
      </c>
      <c r="F1499" s="193"/>
      <c r="G1499" s="193"/>
    </row>
    <row r="1500" spans="2:7" x14ac:dyDescent="0.25">
      <c r="B1500" s="110">
        <v>43102</v>
      </c>
      <c r="C1500" s="193">
        <v>600</v>
      </c>
      <c r="D1500" s="193"/>
      <c r="E1500" s="193">
        <v>1</v>
      </c>
      <c r="F1500" s="193"/>
      <c r="G1500" s="193"/>
    </row>
    <row r="1501" spans="2:7" x14ac:dyDescent="0.25">
      <c r="B1501" s="110">
        <v>43103</v>
      </c>
      <c r="C1501" s="193">
        <v>600</v>
      </c>
      <c r="D1501" s="193"/>
      <c r="E1501" s="193">
        <v>1</v>
      </c>
      <c r="F1501" s="193"/>
      <c r="G1501" s="193"/>
    </row>
    <row r="1502" spans="2:7" x14ac:dyDescent="0.25">
      <c r="B1502" s="110">
        <v>43104</v>
      </c>
      <c r="C1502" s="193">
        <v>600</v>
      </c>
      <c r="D1502" s="193"/>
      <c r="E1502" s="193">
        <v>1</v>
      </c>
      <c r="F1502" s="193"/>
      <c r="G1502" s="193"/>
    </row>
    <row r="1503" spans="2:7" x14ac:dyDescent="0.25">
      <c r="B1503" s="110">
        <v>43105</v>
      </c>
      <c r="C1503" s="193">
        <v>600</v>
      </c>
      <c r="D1503" s="193"/>
      <c r="E1503" s="193">
        <v>1</v>
      </c>
      <c r="F1503" s="193"/>
      <c r="G1503" s="193"/>
    </row>
    <row r="1504" spans="2:7" x14ac:dyDescent="0.25">
      <c r="B1504" s="110">
        <v>43106</v>
      </c>
      <c r="C1504" s="193">
        <v>600</v>
      </c>
      <c r="D1504" s="193"/>
      <c r="E1504" s="193">
        <v>1</v>
      </c>
      <c r="F1504" s="193"/>
      <c r="G1504" s="193"/>
    </row>
    <row r="1505" spans="2:7" x14ac:dyDescent="0.25">
      <c r="B1505" s="110">
        <v>43107</v>
      </c>
      <c r="C1505" s="193">
        <v>600</v>
      </c>
      <c r="D1505" s="193"/>
      <c r="E1505" s="193">
        <v>1</v>
      </c>
      <c r="F1505" s="193"/>
      <c r="G1505" s="193"/>
    </row>
    <row r="1506" spans="2:7" x14ac:dyDescent="0.25">
      <c r="B1506" s="110">
        <v>43108</v>
      </c>
      <c r="C1506" s="193">
        <v>600</v>
      </c>
      <c r="D1506" s="193"/>
      <c r="E1506" s="193">
        <v>1</v>
      </c>
      <c r="F1506" s="193"/>
      <c r="G1506" s="193"/>
    </row>
    <row r="1507" spans="2:7" x14ac:dyDescent="0.25">
      <c r="B1507" s="110">
        <v>43109</v>
      </c>
      <c r="C1507" s="193">
        <v>600</v>
      </c>
      <c r="D1507" s="193"/>
      <c r="E1507" s="193">
        <v>1</v>
      </c>
      <c r="F1507" s="193"/>
      <c r="G1507" s="193"/>
    </row>
    <row r="1508" spans="2:7" x14ac:dyDescent="0.25">
      <c r="B1508" s="110">
        <v>43110</v>
      </c>
      <c r="C1508" s="193">
        <v>600</v>
      </c>
      <c r="D1508" s="193"/>
      <c r="E1508" s="193">
        <v>1</v>
      </c>
      <c r="F1508" s="193"/>
      <c r="G1508" s="193"/>
    </row>
    <row r="1509" spans="2:7" x14ac:dyDescent="0.25">
      <c r="B1509" s="110">
        <v>43111</v>
      </c>
      <c r="C1509" s="193">
        <v>600</v>
      </c>
      <c r="D1509" s="193"/>
      <c r="E1509" s="193">
        <v>1</v>
      </c>
      <c r="F1509" s="193"/>
      <c r="G1509" s="193"/>
    </row>
    <row r="1510" spans="2:7" x14ac:dyDescent="0.25">
      <c r="B1510" s="110">
        <v>43112</v>
      </c>
      <c r="C1510" s="193">
        <v>600</v>
      </c>
      <c r="D1510" s="193"/>
      <c r="E1510" s="193">
        <v>1</v>
      </c>
      <c r="F1510" s="193"/>
      <c r="G1510" s="193"/>
    </row>
    <row r="1511" spans="2:7" x14ac:dyDescent="0.25">
      <c r="B1511" s="110">
        <v>43113</v>
      </c>
      <c r="C1511" s="193">
        <v>600</v>
      </c>
      <c r="D1511" s="193"/>
      <c r="E1511" s="193">
        <v>1</v>
      </c>
      <c r="F1511" s="193"/>
      <c r="G1511" s="193"/>
    </row>
    <row r="1512" spans="2:7" x14ac:dyDescent="0.25">
      <c r="B1512" s="110">
        <v>43114</v>
      </c>
      <c r="C1512" s="193">
        <v>600</v>
      </c>
      <c r="D1512" s="193"/>
      <c r="E1512" s="193">
        <v>1</v>
      </c>
      <c r="F1512" s="193"/>
      <c r="G1512" s="193"/>
    </row>
    <row r="1513" spans="2:7" x14ac:dyDescent="0.25">
      <c r="B1513" s="110">
        <v>43115</v>
      </c>
      <c r="C1513" s="193">
        <v>600</v>
      </c>
      <c r="D1513" s="193"/>
      <c r="E1513" s="193">
        <v>1</v>
      </c>
      <c r="F1513" s="193"/>
      <c r="G1513" s="193"/>
    </row>
    <row r="1514" spans="2:7" x14ac:dyDescent="0.25">
      <c r="B1514" s="110">
        <v>43116</v>
      </c>
      <c r="C1514" s="193">
        <v>600</v>
      </c>
      <c r="D1514" s="193"/>
      <c r="E1514" s="193">
        <v>1</v>
      </c>
      <c r="F1514" s="193"/>
      <c r="G1514" s="193"/>
    </row>
    <row r="1515" spans="2:7" x14ac:dyDescent="0.25">
      <c r="B1515" s="110">
        <v>43117</v>
      </c>
      <c r="C1515" s="193">
        <v>600</v>
      </c>
      <c r="D1515" s="193"/>
      <c r="E1515" s="193">
        <v>1</v>
      </c>
      <c r="F1515" s="193"/>
      <c r="G1515" s="193"/>
    </row>
    <row r="1516" spans="2:7" x14ac:dyDescent="0.25">
      <c r="B1516" s="110">
        <v>43118</v>
      </c>
      <c r="C1516" s="193">
        <v>600</v>
      </c>
      <c r="D1516" s="193"/>
      <c r="E1516" s="193">
        <v>1</v>
      </c>
      <c r="F1516" s="193"/>
      <c r="G1516" s="193"/>
    </row>
    <row r="1517" spans="2:7" x14ac:dyDescent="0.25">
      <c r="B1517" s="110">
        <v>43119</v>
      </c>
      <c r="C1517" s="193">
        <v>600</v>
      </c>
      <c r="D1517" s="193"/>
      <c r="E1517" s="193">
        <v>1</v>
      </c>
      <c r="F1517" s="193"/>
      <c r="G1517" s="193"/>
    </row>
    <row r="1518" spans="2:7" x14ac:dyDescent="0.25">
      <c r="B1518" s="110">
        <v>43120</v>
      </c>
      <c r="C1518" s="193">
        <v>600</v>
      </c>
      <c r="D1518" s="193"/>
      <c r="E1518" s="193">
        <v>1</v>
      </c>
      <c r="F1518" s="193"/>
      <c r="G1518" s="193"/>
    </row>
    <row r="1519" spans="2:7" x14ac:dyDescent="0.25">
      <c r="B1519" s="110">
        <v>43121</v>
      </c>
      <c r="C1519" s="193">
        <v>600</v>
      </c>
      <c r="D1519" s="193"/>
      <c r="E1519" s="193">
        <v>1</v>
      </c>
      <c r="F1519" s="193"/>
      <c r="G1519" s="193"/>
    </row>
    <row r="1520" spans="2:7" x14ac:dyDescent="0.25">
      <c r="B1520" s="110">
        <v>43122</v>
      </c>
      <c r="C1520" s="193">
        <v>600</v>
      </c>
      <c r="D1520" s="193"/>
      <c r="E1520" s="193">
        <v>1</v>
      </c>
      <c r="F1520" s="193"/>
      <c r="G1520" s="193"/>
    </row>
    <row r="1521" spans="2:7" x14ac:dyDescent="0.25">
      <c r="B1521" s="110">
        <v>43123</v>
      </c>
      <c r="C1521" s="193">
        <v>600</v>
      </c>
      <c r="D1521" s="193"/>
      <c r="E1521" s="193">
        <v>1</v>
      </c>
      <c r="F1521" s="193"/>
      <c r="G1521" s="193"/>
    </row>
    <row r="1522" spans="2:7" x14ac:dyDescent="0.25">
      <c r="B1522" s="110">
        <v>43124</v>
      </c>
      <c r="C1522" s="193">
        <v>600</v>
      </c>
      <c r="D1522" s="193"/>
      <c r="E1522" s="193">
        <v>1</v>
      </c>
      <c r="F1522" s="193"/>
      <c r="G1522" s="193"/>
    </row>
    <row r="1523" spans="2:7" x14ac:dyDescent="0.25">
      <c r="B1523" s="110">
        <v>43125</v>
      </c>
      <c r="C1523" s="193">
        <v>600</v>
      </c>
      <c r="D1523" s="193"/>
      <c r="E1523" s="193">
        <v>1</v>
      </c>
      <c r="F1523" s="193"/>
      <c r="G1523" s="193"/>
    </row>
    <row r="1524" spans="2:7" x14ac:dyDescent="0.25">
      <c r="B1524" s="110">
        <v>43126</v>
      </c>
      <c r="C1524" s="193">
        <v>600</v>
      </c>
      <c r="D1524" s="193"/>
      <c r="E1524" s="193">
        <v>1</v>
      </c>
      <c r="F1524" s="193"/>
      <c r="G1524" s="193"/>
    </row>
    <row r="1525" spans="2:7" x14ac:dyDescent="0.25">
      <c r="B1525" s="110">
        <v>43127</v>
      </c>
      <c r="C1525" s="193">
        <v>600</v>
      </c>
      <c r="D1525" s="193"/>
      <c r="E1525" s="193">
        <v>1</v>
      </c>
      <c r="F1525" s="193"/>
      <c r="G1525" s="193"/>
    </row>
    <row r="1526" spans="2:7" x14ac:dyDescent="0.25">
      <c r="B1526" s="110">
        <v>43128</v>
      </c>
      <c r="C1526" s="193">
        <v>600</v>
      </c>
      <c r="D1526" s="193"/>
      <c r="E1526" s="193">
        <v>1</v>
      </c>
      <c r="F1526" s="193"/>
      <c r="G1526" s="193"/>
    </row>
    <row r="1527" spans="2:7" x14ac:dyDescent="0.25">
      <c r="B1527" s="110">
        <v>43129</v>
      </c>
      <c r="C1527" s="193">
        <v>600</v>
      </c>
      <c r="D1527" s="193"/>
      <c r="E1527" s="193">
        <v>1</v>
      </c>
      <c r="F1527" s="193"/>
      <c r="G1527" s="193"/>
    </row>
    <row r="1528" spans="2:7" x14ac:dyDescent="0.25">
      <c r="B1528" s="110">
        <v>43130</v>
      </c>
      <c r="C1528" s="193">
        <v>600</v>
      </c>
      <c r="D1528" s="193"/>
      <c r="E1528" s="193">
        <v>1</v>
      </c>
      <c r="F1528" s="193"/>
      <c r="G1528" s="193"/>
    </row>
    <row r="1529" spans="2:7" x14ac:dyDescent="0.25">
      <c r="B1529" s="110">
        <v>43131</v>
      </c>
      <c r="C1529" s="193">
        <v>600</v>
      </c>
      <c r="D1529" s="193"/>
      <c r="E1529" s="193">
        <v>1</v>
      </c>
      <c r="F1529" s="193"/>
      <c r="G1529" s="193"/>
    </row>
    <row r="1530" spans="2:7" x14ac:dyDescent="0.25">
      <c r="B1530" s="110">
        <v>43132</v>
      </c>
      <c r="C1530" s="193">
        <v>600</v>
      </c>
      <c r="D1530" s="193"/>
      <c r="E1530" s="193">
        <v>1</v>
      </c>
      <c r="F1530" s="193"/>
      <c r="G1530" s="193"/>
    </row>
    <row r="1531" spans="2:7" x14ac:dyDescent="0.25">
      <c r="B1531" s="110">
        <v>43133</v>
      </c>
      <c r="C1531" s="193">
        <v>600</v>
      </c>
      <c r="D1531" s="193"/>
      <c r="E1531" s="193">
        <v>1</v>
      </c>
      <c r="F1531" s="193"/>
      <c r="G1531" s="193"/>
    </row>
    <row r="1532" spans="2:7" x14ac:dyDescent="0.25">
      <c r="B1532" s="110">
        <v>43134</v>
      </c>
      <c r="C1532" s="193">
        <v>600</v>
      </c>
      <c r="D1532" s="193"/>
      <c r="E1532" s="193">
        <v>1</v>
      </c>
      <c r="F1532" s="193"/>
      <c r="G1532" s="193"/>
    </row>
    <row r="1533" spans="2:7" x14ac:dyDescent="0.25">
      <c r="B1533" s="110">
        <v>43135</v>
      </c>
      <c r="C1533" s="193">
        <v>600</v>
      </c>
      <c r="D1533" s="193"/>
      <c r="E1533" s="193">
        <v>1</v>
      </c>
      <c r="F1533" s="193"/>
      <c r="G1533" s="193"/>
    </row>
    <row r="1534" spans="2:7" x14ac:dyDescent="0.25">
      <c r="B1534" s="110">
        <v>43136</v>
      </c>
      <c r="C1534" s="193">
        <v>600</v>
      </c>
      <c r="D1534" s="193"/>
      <c r="E1534" s="193">
        <v>1</v>
      </c>
      <c r="F1534" s="193"/>
      <c r="G1534" s="193"/>
    </row>
    <row r="1535" spans="2:7" x14ac:dyDescent="0.25">
      <c r="B1535" s="110">
        <v>43137</v>
      </c>
      <c r="C1535" s="193">
        <v>600</v>
      </c>
      <c r="D1535" s="193">
        <v>150</v>
      </c>
      <c r="E1535" s="193">
        <v>1</v>
      </c>
      <c r="F1535" s="193"/>
      <c r="G1535" s="193"/>
    </row>
    <row r="1536" spans="2:7" x14ac:dyDescent="0.25">
      <c r="B1536" s="110">
        <v>43138</v>
      </c>
      <c r="C1536" s="193">
        <v>600</v>
      </c>
      <c r="D1536" s="193"/>
      <c r="E1536" s="193">
        <v>1</v>
      </c>
      <c r="F1536" s="193"/>
      <c r="G1536" s="193"/>
    </row>
    <row r="1537" spans="2:7" x14ac:dyDescent="0.25">
      <c r="B1537" s="110">
        <v>43139</v>
      </c>
      <c r="C1537" s="193">
        <v>600</v>
      </c>
      <c r="D1537" s="193"/>
      <c r="E1537" s="193">
        <v>1</v>
      </c>
      <c r="F1537" s="193"/>
      <c r="G1537" s="193"/>
    </row>
    <row r="1538" spans="2:7" x14ac:dyDescent="0.25">
      <c r="B1538" s="110">
        <v>43140</v>
      </c>
      <c r="C1538" s="193">
        <v>600</v>
      </c>
      <c r="D1538" s="193"/>
      <c r="E1538" s="193">
        <v>1</v>
      </c>
      <c r="F1538" s="193"/>
      <c r="G1538" s="193"/>
    </row>
    <row r="1539" spans="2:7" x14ac:dyDescent="0.25">
      <c r="B1539" s="110">
        <v>43141</v>
      </c>
      <c r="C1539" s="193">
        <v>600</v>
      </c>
      <c r="D1539" s="193"/>
      <c r="E1539" s="193">
        <v>1</v>
      </c>
      <c r="F1539" s="193"/>
      <c r="G1539" s="193"/>
    </row>
    <row r="1540" spans="2:7" x14ac:dyDescent="0.25">
      <c r="B1540" s="110">
        <v>43142</v>
      </c>
      <c r="C1540" s="193">
        <v>600</v>
      </c>
      <c r="D1540" s="193"/>
      <c r="E1540" s="193">
        <v>1</v>
      </c>
      <c r="F1540" s="193"/>
      <c r="G1540" s="193"/>
    </row>
    <row r="1541" spans="2:7" x14ac:dyDescent="0.25">
      <c r="B1541" s="110">
        <v>43143</v>
      </c>
      <c r="C1541" s="193">
        <v>600</v>
      </c>
      <c r="D1541" s="193"/>
      <c r="E1541" s="193">
        <v>1</v>
      </c>
      <c r="F1541" s="193"/>
      <c r="G1541" s="193"/>
    </row>
    <row r="1542" spans="2:7" x14ac:dyDescent="0.25">
      <c r="B1542" s="110">
        <v>43144</v>
      </c>
      <c r="C1542" s="193">
        <v>600</v>
      </c>
      <c r="D1542" s="193"/>
      <c r="E1542" s="193">
        <v>1</v>
      </c>
      <c r="F1542" s="193"/>
      <c r="G1542" s="193"/>
    </row>
    <row r="1543" spans="2:7" x14ac:dyDescent="0.25">
      <c r="B1543" s="110">
        <v>43145</v>
      </c>
      <c r="C1543" s="193">
        <v>600</v>
      </c>
      <c r="D1543" s="193"/>
      <c r="E1543" s="193">
        <v>1</v>
      </c>
      <c r="F1543" s="193"/>
      <c r="G1543" s="193"/>
    </row>
    <row r="1544" spans="2:7" x14ac:dyDescent="0.25">
      <c r="B1544" s="110">
        <v>43146</v>
      </c>
      <c r="C1544" s="193">
        <v>600</v>
      </c>
      <c r="D1544" s="193"/>
      <c r="E1544" s="193">
        <v>1</v>
      </c>
      <c r="F1544" s="193"/>
      <c r="G1544" s="193"/>
    </row>
    <row r="1545" spans="2:7" x14ac:dyDescent="0.25">
      <c r="B1545" s="110">
        <v>43147</v>
      </c>
      <c r="C1545" s="193">
        <v>600</v>
      </c>
      <c r="D1545" s="193"/>
      <c r="E1545" s="193">
        <v>1</v>
      </c>
      <c r="F1545" s="193"/>
      <c r="G1545" s="193"/>
    </row>
    <row r="1546" spans="2:7" x14ac:dyDescent="0.25">
      <c r="B1546" s="110">
        <v>43148</v>
      </c>
      <c r="C1546" s="193">
        <v>600</v>
      </c>
      <c r="D1546" s="193"/>
      <c r="E1546" s="193">
        <v>1</v>
      </c>
      <c r="F1546" s="193"/>
      <c r="G1546" s="193"/>
    </row>
    <row r="1547" spans="2:7" x14ac:dyDescent="0.25">
      <c r="B1547" s="110">
        <v>43149</v>
      </c>
      <c r="C1547" s="193">
        <v>600</v>
      </c>
      <c r="D1547" s="193"/>
      <c r="E1547" s="193">
        <v>1</v>
      </c>
      <c r="F1547" s="193"/>
      <c r="G1547" s="193"/>
    </row>
    <row r="1548" spans="2:7" x14ac:dyDescent="0.25">
      <c r="B1548" s="110">
        <v>43150</v>
      </c>
      <c r="C1548" s="193">
        <v>600</v>
      </c>
      <c r="D1548" s="193"/>
      <c r="E1548" s="193">
        <v>1</v>
      </c>
      <c r="F1548" s="193"/>
      <c r="G1548" s="193"/>
    </row>
    <row r="1549" spans="2:7" x14ac:dyDescent="0.25">
      <c r="B1549" s="110">
        <v>43151</v>
      </c>
      <c r="C1549" s="193">
        <v>600</v>
      </c>
      <c r="D1549" s="193"/>
      <c r="E1549" s="193">
        <v>1</v>
      </c>
      <c r="F1549" s="193"/>
      <c r="G1549" s="193"/>
    </row>
    <row r="1550" spans="2:7" x14ac:dyDescent="0.25">
      <c r="B1550" s="110">
        <v>43152</v>
      </c>
      <c r="C1550" s="193">
        <v>600</v>
      </c>
      <c r="D1550" s="193"/>
      <c r="E1550" s="193">
        <v>1</v>
      </c>
      <c r="F1550" s="193"/>
      <c r="G1550" s="193"/>
    </row>
    <row r="1551" spans="2:7" x14ac:dyDescent="0.25">
      <c r="B1551" s="110">
        <v>43153</v>
      </c>
      <c r="C1551" s="193">
        <v>600</v>
      </c>
      <c r="D1551" s="193"/>
      <c r="E1551" s="193">
        <v>1</v>
      </c>
      <c r="F1551" s="193"/>
      <c r="G1551" s="193"/>
    </row>
    <row r="1552" spans="2:7" x14ac:dyDescent="0.25">
      <c r="B1552" s="110">
        <v>43154</v>
      </c>
      <c r="C1552" s="193">
        <v>600</v>
      </c>
      <c r="D1552" s="193"/>
      <c r="E1552" s="193">
        <v>1</v>
      </c>
      <c r="F1552" s="193"/>
      <c r="G1552" s="193"/>
    </row>
    <row r="1553" spans="2:7" x14ac:dyDescent="0.25">
      <c r="B1553" s="110">
        <v>43155</v>
      </c>
      <c r="C1553" s="193">
        <v>600</v>
      </c>
      <c r="D1553" s="193"/>
      <c r="E1553" s="193">
        <v>1</v>
      </c>
      <c r="F1553" s="193"/>
      <c r="G1553" s="193"/>
    </row>
    <row r="1554" spans="2:7" x14ac:dyDescent="0.25">
      <c r="B1554" s="110">
        <v>43156</v>
      </c>
      <c r="C1554" s="193">
        <v>600</v>
      </c>
      <c r="D1554" s="193"/>
      <c r="E1554" s="193">
        <v>1</v>
      </c>
      <c r="F1554" s="193"/>
      <c r="G1554" s="193"/>
    </row>
    <row r="1555" spans="2:7" x14ac:dyDescent="0.25">
      <c r="B1555" s="110">
        <v>43157</v>
      </c>
      <c r="C1555" s="193">
        <v>600</v>
      </c>
      <c r="D1555" s="193"/>
      <c r="E1555" s="193">
        <v>1</v>
      </c>
      <c r="F1555" s="193"/>
      <c r="G1555" s="193"/>
    </row>
    <row r="1556" spans="2:7" x14ac:dyDescent="0.25">
      <c r="B1556" s="110">
        <v>43158</v>
      </c>
      <c r="C1556" s="193">
        <v>600</v>
      </c>
      <c r="D1556" s="193"/>
      <c r="E1556" s="193">
        <v>1</v>
      </c>
      <c r="F1556" s="193"/>
      <c r="G1556" s="193"/>
    </row>
    <row r="1557" spans="2:7" x14ac:dyDescent="0.25">
      <c r="B1557" s="110">
        <v>43159</v>
      </c>
      <c r="C1557" s="193">
        <v>600</v>
      </c>
      <c r="D1557" s="193"/>
      <c r="E1557" s="193">
        <v>1</v>
      </c>
      <c r="F1557" s="193"/>
      <c r="G1557" s="193"/>
    </row>
    <row r="1558" spans="2:7" x14ac:dyDescent="0.25">
      <c r="B1558" s="110">
        <v>43160</v>
      </c>
      <c r="C1558" s="193">
        <v>600</v>
      </c>
      <c r="D1558" s="193"/>
      <c r="E1558" s="193">
        <v>1</v>
      </c>
      <c r="F1558" s="193"/>
      <c r="G1558" s="193"/>
    </row>
    <row r="1559" spans="2:7" x14ac:dyDescent="0.25">
      <c r="B1559" s="110">
        <v>43161</v>
      </c>
      <c r="C1559" s="193">
        <v>600</v>
      </c>
      <c r="D1559" s="193"/>
      <c r="E1559" s="193">
        <v>1</v>
      </c>
      <c r="F1559" s="193"/>
      <c r="G1559" s="193"/>
    </row>
    <row r="1560" spans="2:7" x14ac:dyDescent="0.25">
      <c r="B1560" s="110">
        <v>43162</v>
      </c>
      <c r="C1560" s="193">
        <v>600</v>
      </c>
      <c r="D1560" s="193"/>
      <c r="E1560" s="193">
        <v>1</v>
      </c>
      <c r="F1560" s="193"/>
      <c r="G1560" s="193"/>
    </row>
    <row r="1561" spans="2:7" x14ac:dyDescent="0.25">
      <c r="B1561" s="110">
        <v>43163</v>
      </c>
      <c r="C1561" s="193">
        <v>600</v>
      </c>
      <c r="D1561" s="193"/>
      <c r="E1561" s="193">
        <v>1</v>
      </c>
      <c r="F1561" s="193"/>
      <c r="G1561" s="193"/>
    </row>
    <row r="1562" spans="2:7" x14ac:dyDescent="0.25">
      <c r="B1562" s="110">
        <v>43164</v>
      </c>
      <c r="C1562" s="193">
        <v>600</v>
      </c>
      <c r="D1562" s="193"/>
      <c r="E1562" s="193">
        <v>1</v>
      </c>
      <c r="F1562" s="193"/>
      <c r="G1562" s="193"/>
    </row>
    <row r="1563" spans="2:7" x14ac:dyDescent="0.25">
      <c r="B1563" s="110">
        <v>43165</v>
      </c>
      <c r="C1563" s="193">
        <v>600</v>
      </c>
      <c r="D1563" s="193">
        <v>150</v>
      </c>
      <c r="E1563" s="193">
        <v>1</v>
      </c>
      <c r="F1563" s="193"/>
      <c r="G1563" s="193"/>
    </row>
    <row r="1564" spans="2:7" x14ac:dyDescent="0.25">
      <c r="B1564" s="110">
        <v>43166</v>
      </c>
      <c r="C1564" s="193">
        <v>600</v>
      </c>
      <c r="D1564" s="193"/>
      <c r="E1564" s="193">
        <v>1</v>
      </c>
      <c r="F1564" s="193"/>
      <c r="G1564" s="193"/>
    </row>
    <row r="1565" spans="2:7" x14ac:dyDescent="0.25">
      <c r="B1565" s="110">
        <v>43167</v>
      </c>
      <c r="C1565" s="193">
        <v>600</v>
      </c>
      <c r="D1565" s="193"/>
      <c r="E1565" s="193">
        <v>1</v>
      </c>
      <c r="F1565" s="193"/>
      <c r="G1565" s="193"/>
    </row>
    <row r="1566" spans="2:7" x14ac:dyDescent="0.25">
      <c r="B1566" s="110">
        <v>43168</v>
      </c>
      <c r="C1566" s="193">
        <v>600</v>
      </c>
      <c r="D1566" s="193"/>
      <c r="E1566" s="193">
        <v>1</v>
      </c>
      <c r="F1566" s="193"/>
      <c r="G1566" s="193"/>
    </row>
    <row r="1567" spans="2:7" x14ac:dyDescent="0.25">
      <c r="B1567" s="110">
        <v>43169</v>
      </c>
      <c r="C1567" s="193">
        <v>600</v>
      </c>
      <c r="D1567" s="193"/>
      <c r="E1567" s="193">
        <v>1</v>
      </c>
      <c r="F1567" s="193"/>
      <c r="G1567" s="193"/>
    </row>
    <row r="1568" spans="2:7" x14ac:dyDescent="0.25">
      <c r="B1568" s="110">
        <v>43170</v>
      </c>
      <c r="C1568" s="193">
        <v>600</v>
      </c>
      <c r="D1568" s="193"/>
      <c r="E1568" s="193">
        <v>1</v>
      </c>
      <c r="F1568" s="193"/>
      <c r="G1568" s="193"/>
    </row>
    <row r="1569" spans="2:7" x14ac:dyDescent="0.25">
      <c r="B1569" s="110">
        <v>43171</v>
      </c>
      <c r="C1569" s="193">
        <v>600</v>
      </c>
      <c r="D1569" s="193"/>
      <c r="E1569" s="193">
        <v>1</v>
      </c>
      <c r="F1569" s="193"/>
      <c r="G1569" s="193"/>
    </row>
    <row r="1570" spans="2:7" x14ac:dyDescent="0.25">
      <c r="B1570" s="110">
        <v>43172</v>
      </c>
      <c r="C1570" s="193">
        <v>600</v>
      </c>
      <c r="D1570" s="193"/>
      <c r="E1570" s="193">
        <v>1</v>
      </c>
      <c r="F1570" s="193"/>
      <c r="G1570" s="193"/>
    </row>
    <row r="1571" spans="2:7" x14ac:dyDescent="0.25">
      <c r="B1571" s="110">
        <v>43173</v>
      </c>
      <c r="C1571" s="193">
        <v>600</v>
      </c>
      <c r="D1571" s="193"/>
      <c r="E1571" s="193">
        <v>1</v>
      </c>
      <c r="F1571" s="193"/>
      <c r="G1571" s="193"/>
    </row>
    <row r="1572" spans="2:7" x14ac:dyDescent="0.25">
      <c r="B1572" s="110">
        <v>43174</v>
      </c>
      <c r="C1572" s="193">
        <v>600</v>
      </c>
      <c r="D1572" s="193"/>
      <c r="E1572" s="193">
        <v>1</v>
      </c>
      <c r="F1572" s="193"/>
      <c r="G1572" s="193"/>
    </row>
    <row r="1573" spans="2:7" x14ac:dyDescent="0.25">
      <c r="B1573" s="110">
        <v>43175</v>
      </c>
      <c r="C1573" s="193">
        <v>600</v>
      </c>
      <c r="D1573" s="193"/>
      <c r="E1573" s="193">
        <v>1</v>
      </c>
      <c r="F1573" s="193"/>
      <c r="G1573" s="193"/>
    </row>
    <row r="1574" spans="2:7" x14ac:dyDescent="0.25">
      <c r="B1574" s="110">
        <v>43176</v>
      </c>
      <c r="C1574" s="193">
        <v>600</v>
      </c>
      <c r="D1574" s="193"/>
      <c r="E1574" s="193">
        <v>1</v>
      </c>
      <c r="F1574" s="193"/>
      <c r="G1574" s="193"/>
    </row>
    <row r="1575" spans="2:7" x14ac:dyDescent="0.25">
      <c r="B1575" s="110">
        <v>43177</v>
      </c>
      <c r="C1575" s="193">
        <v>600</v>
      </c>
      <c r="D1575" s="193"/>
      <c r="E1575" s="193">
        <v>1</v>
      </c>
      <c r="F1575" s="193"/>
      <c r="G1575" s="193"/>
    </row>
    <row r="1576" spans="2:7" x14ac:dyDescent="0.25">
      <c r="B1576" s="110">
        <v>43178</v>
      </c>
      <c r="C1576" s="193">
        <v>600</v>
      </c>
      <c r="D1576" s="193"/>
      <c r="E1576" s="193">
        <v>1</v>
      </c>
      <c r="F1576" s="193"/>
      <c r="G1576" s="193"/>
    </row>
    <row r="1577" spans="2:7" x14ac:dyDescent="0.25">
      <c r="B1577" s="110">
        <v>43179</v>
      </c>
      <c r="C1577" s="193">
        <v>600</v>
      </c>
      <c r="D1577" s="193"/>
      <c r="E1577" s="193">
        <v>1</v>
      </c>
      <c r="F1577" s="193"/>
      <c r="G1577" s="193"/>
    </row>
    <row r="1578" spans="2:7" x14ac:dyDescent="0.25">
      <c r="B1578" s="110">
        <v>43180</v>
      </c>
      <c r="C1578" s="193">
        <v>600</v>
      </c>
      <c r="D1578" s="193"/>
      <c r="E1578" s="193">
        <v>1</v>
      </c>
      <c r="F1578" s="193"/>
      <c r="G1578" s="193"/>
    </row>
    <row r="1579" spans="2:7" x14ac:dyDescent="0.25">
      <c r="B1579" s="110">
        <v>43181</v>
      </c>
      <c r="C1579" s="193">
        <v>600</v>
      </c>
      <c r="D1579" s="193"/>
      <c r="E1579" s="193">
        <v>1</v>
      </c>
      <c r="F1579" s="193"/>
      <c r="G1579" s="193"/>
    </row>
    <row r="1580" spans="2:7" x14ac:dyDescent="0.25">
      <c r="B1580" s="110">
        <v>43182</v>
      </c>
      <c r="C1580" s="193">
        <v>600</v>
      </c>
      <c r="D1580" s="193"/>
      <c r="E1580" s="193">
        <v>1</v>
      </c>
      <c r="F1580" s="193"/>
      <c r="G1580" s="193"/>
    </row>
    <row r="1581" spans="2:7" x14ac:dyDescent="0.25">
      <c r="B1581" s="110">
        <v>43183</v>
      </c>
      <c r="C1581" s="193">
        <v>600</v>
      </c>
      <c r="D1581" s="193"/>
      <c r="E1581" s="193">
        <v>1</v>
      </c>
      <c r="F1581" s="193"/>
      <c r="G1581" s="193"/>
    </row>
    <row r="1582" spans="2:7" x14ac:dyDescent="0.25">
      <c r="B1582" s="110">
        <v>43184</v>
      </c>
      <c r="C1582" s="193">
        <v>600</v>
      </c>
      <c r="D1582" s="193"/>
      <c r="E1582" s="193">
        <v>1</v>
      </c>
      <c r="F1582" s="193"/>
      <c r="G1582" s="193"/>
    </row>
    <row r="1583" spans="2:7" x14ac:dyDescent="0.25">
      <c r="B1583" s="110">
        <v>43185</v>
      </c>
      <c r="C1583" s="193">
        <v>600</v>
      </c>
      <c r="D1583" s="193"/>
      <c r="E1583" s="193">
        <v>1</v>
      </c>
      <c r="F1583" s="193"/>
      <c r="G1583" s="193"/>
    </row>
    <row r="1584" spans="2:7" x14ac:dyDescent="0.25">
      <c r="B1584" s="110">
        <v>43186</v>
      </c>
      <c r="C1584" s="193">
        <v>600</v>
      </c>
      <c r="D1584" s="193"/>
      <c r="E1584" s="193">
        <v>1</v>
      </c>
      <c r="F1584" s="193"/>
      <c r="G1584" s="193"/>
    </row>
    <row r="1585" spans="2:7" x14ac:dyDescent="0.25">
      <c r="B1585" s="110">
        <v>43187</v>
      </c>
      <c r="C1585" s="193">
        <v>600</v>
      </c>
      <c r="D1585" s="193"/>
      <c r="E1585" s="193">
        <v>1</v>
      </c>
      <c r="F1585" s="193"/>
      <c r="G1585" s="193"/>
    </row>
    <row r="1586" spans="2:7" x14ac:dyDescent="0.25">
      <c r="B1586" s="110">
        <v>43188</v>
      </c>
      <c r="C1586" s="193">
        <v>600</v>
      </c>
      <c r="D1586" s="193"/>
      <c r="E1586" s="193">
        <v>1</v>
      </c>
      <c r="F1586" s="193"/>
      <c r="G1586" s="193"/>
    </row>
    <row r="1587" spans="2:7" x14ac:dyDescent="0.25">
      <c r="B1587" s="110">
        <v>43189</v>
      </c>
      <c r="C1587" s="193">
        <v>600</v>
      </c>
      <c r="D1587" s="193"/>
      <c r="E1587" s="193">
        <v>1</v>
      </c>
      <c r="F1587" s="193"/>
      <c r="G1587" s="193"/>
    </row>
    <row r="1588" spans="2:7" x14ac:dyDescent="0.25">
      <c r="B1588" s="110">
        <v>43190</v>
      </c>
      <c r="C1588" s="193">
        <v>600</v>
      </c>
      <c r="D1588" s="193"/>
      <c r="E1588" s="193">
        <v>1</v>
      </c>
      <c r="F1588" s="193"/>
      <c r="G1588" s="193"/>
    </row>
    <row r="1589" spans="2:7" x14ac:dyDescent="0.25">
      <c r="B1589" s="110">
        <v>43191</v>
      </c>
      <c r="C1589" s="193">
        <v>600</v>
      </c>
      <c r="D1589" s="193"/>
      <c r="E1589" s="193">
        <v>1</v>
      </c>
      <c r="F1589" s="193"/>
      <c r="G1589" s="193"/>
    </row>
    <row r="1590" spans="2:7" x14ac:dyDescent="0.25">
      <c r="B1590" s="110">
        <v>43192</v>
      </c>
      <c r="C1590" s="193">
        <v>600</v>
      </c>
      <c r="D1590" s="193"/>
      <c r="E1590" s="193">
        <v>1</v>
      </c>
      <c r="F1590" s="193"/>
      <c r="G1590" s="193"/>
    </row>
    <row r="1591" spans="2:7" x14ac:dyDescent="0.25">
      <c r="B1591" s="110">
        <v>43193</v>
      </c>
      <c r="C1591" s="193">
        <v>600</v>
      </c>
      <c r="D1591" s="193">
        <v>150</v>
      </c>
      <c r="E1591" s="193">
        <v>1</v>
      </c>
      <c r="F1591" s="193"/>
      <c r="G1591" s="193"/>
    </row>
    <row r="1592" spans="2:7" x14ac:dyDescent="0.25">
      <c r="B1592" s="110">
        <v>43194</v>
      </c>
      <c r="C1592" s="193">
        <v>600</v>
      </c>
      <c r="D1592" s="193"/>
      <c r="E1592" s="193">
        <v>1</v>
      </c>
      <c r="F1592" s="193"/>
      <c r="G1592" s="193"/>
    </row>
    <row r="1593" spans="2:7" x14ac:dyDescent="0.25">
      <c r="B1593" s="110">
        <v>43195</v>
      </c>
      <c r="C1593" s="193">
        <v>600</v>
      </c>
      <c r="D1593" s="193"/>
      <c r="E1593" s="193">
        <v>1</v>
      </c>
      <c r="F1593" s="193"/>
      <c r="G1593" s="193"/>
    </row>
    <row r="1594" spans="2:7" x14ac:dyDescent="0.25">
      <c r="B1594" s="110">
        <v>43196</v>
      </c>
      <c r="C1594" s="193">
        <v>600</v>
      </c>
      <c r="D1594" s="193"/>
      <c r="E1594" s="193">
        <v>1</v>
      </c>
      <c r="F1594" s="193"/>
      <c r="G1594" s="193"/>
    </row>
    <row r="1595" spans="2:7" x14ac:dyDescent="0.25">
      <c r="B1595" s="110">
        <v>43197</v>
      </c>
      <c r="C1595" s="193">
        <v>600</v>
      </c>
      <c r="D1595" s="193"/>
      <c r="E1595" s="193">
        <v>1</v>
      </c>
      <c r="F1595" s="193"/>
      <c r="G1595" s="193"/>
    </row>
    <row r="1596" spans="2:7" x14ac:dyDescent="0.25">
      <c r="B1596" s="110">
        <v>43198</v>
      </c>
      <c r="C1596" s="193">
        <v>600</v>
      </c>
      <c r="D1596" s="193"/>
      <c r="E1596" s="193">
        <v>1</v>
      </c>
      <c r="F1596" s="193"/>
      <c r="G1596" s="193"/>
    </row>
    <row r="1597" spans="2:7" x14ac:dyDescent="0.25">
      <c r="B1597" s="110">
        <v>43199</v>
      </c>
      <c r="C1597" s="193">
        <v>600</v>
      </c>
      <c r="D1597" s="193"/>
      <c r="E1597" s="193">
        <v>1</v>
      </c>
      <c r="F1597" s="193"/>
      <c r="G1597" s="193"/>
    </row>
    <row r="1598" spans="2:7" x14ac:dyDescent="0.25">
      <c r="B1598" s="110">
        <v>43200</v>
      </c>
      <c r="C1598" s="193">
        <v>600</v>
      </c>
      <c r="D1598" s="193"/>
      <c r="E1598" s="193">
        <v>1</v>
      </c>
      <c r="F1598" s="193"/>
      <c r="G1598" s="193"/>
    </row>
    <row r="1599" spans="2:7" x14ac:dyDescent="0.25">
      <c r="B1599" s="110">
        <v>43201</v>
      </c>
      <c r="C1599" s="193">
        <v>600</v>
      </c>
      <c r="D1599" s="193"/>
      <c r="E1599" s="193">
        <v>1</v>
      </c>
      <c r="F1599" s="193"/>
      <c r="G1599" s="193"/>
    </row>
    <row r="1600" spans="2:7" x14ac:dyDescent="0.25">
      <c r="B1600" s="110">
        <v>43202</v>
      </c>
      <c r="C1600" s="193">
        <v>600</v>
      </c>
      <c r="D1600" s="193"/>
      <c r="E1600" s="193">
        <v>1</v>
      </c>
      <c r="F1600" s="193"/>
      <c r="G1600" s="193"/>
    </row>
    <row r="1601" spans="2:7" x14ac:dyDescent="0.25">
      <c r="B1601" s="110">
        <v>43203</v>
      </c>
      <c r="C1601" s="193">
        <v>600</v>
      </c>
      <c r="D1601" s="193"/>
      <c r="E1601" s="193">
        <v>1</v>
      </c>
      <c r="F1601" s="193"/>
      <c r="G1601" s="193"/>
    </row>
    <row r="1602" spans="2:7" x14ac:dyDescent="0.25">
      <c r="B1602" s="110">
        <v>43204</v>
      </c>
      <c r="C1602" s="193">
        <v>600</v>
      </c>
      <c r="D1602" s="193"/>
      <c r="E1602" s="193">
        <v>1</v>
      </c>
      <c r="F1602" s="193"/>
      <c r="G1602" s="193"/>
    </row>
    <row r="1603" spans="2:7" x14ac:dyDescent="0.25">
      <c r="B1603" s="110">
        <v>43205</v>
      </c>
      <c r="C1603" s="193">
        <v>600</v>
      </c>
      <c r="D1603" s="193"/>
      <c r="E1603" s="193">
        <v>1</v>
      </c>
      <c r="F1603" s="193"/>
      <c r="G1603" s="193"/>
    </row>
    <row r="1604" spans="2:7" x14ac:dyDescent="0.25">
      <c r="B1604" s="110">
        <v>43206</v>
      </c>
      <c r="C1604" s="193">
        <v>600</v>
      </c>
      <c r="D1604" s="193"/>
      <c r="E1604" s="193">
        <v>1</v>
      </c>
      <c r="F1604" s="193"/>
      <c r="G1604" s="193"/>
    </row>
    <row r="1605" spans="2:7" x14ac:dyDescent="0.25">
      <c r="B1605" s="110">
        <v>43207</v>
      </c>
      <c r="C1605" s="193">
        <v>600</v>
      </c>
      <c r="D1605" s="193"/>
      <c r="E1605" s="193">
        <v>1</v>
      </c>
      <c r="F1605" s="193"/>
      <c r="G1605" s="193"/>
    </row>
    <row r="1606" spans="2:7" x14ac:dyDescent="0.25">
      <c r="B1606" s="110">
        <v>43208</v>
      </c>
      <c r="C1606" s="193">
        <v>600</v>
      </c>
      <c r="D1606" s="193"/>
      <c r="E1606" s="193">
        <v>1</v>
      </c>
      <c r="F1606" s="193"/>
      <c r="G1606" s="193"/>
    </row>
    <row r="1607" spans="2:7" x14ac:dyDescent="0.25">
      <c r="B1607" s="110">
        <v>43209</v>
      </c>
      <c r="C1607" s="193">
        <v>600</v>
      </c>
      <c r="D1607" s="193"/>
      <c r="E1607" s="193">
        <v>1</v>
      </c>
      <c r="F1607" s="193"/>
      <c r="G1607" s="193"/>
    </row>
    <row r="1608" spans="2:7" x14ac:dyDescent="0.25">
      <c r="B1608" s="110">
        <v>43210</v>
      </c>
      <c r="C1608" s="193">
        <v>600</v>
      </c>
      <c r="D1608" s="193"/>
      <c r="E1608" s="193">
        <v>1</v>
      </c>
      <c r="F1608" s="193"/>
      <c r="G1608" s="193"/>
    </row>
    <row r="1609" spans="2:7" x14ac:dyDescent="0.25">
      <c r="B1609" s="110">
        <v>43211</v>
      </c>
      <c r="C1609" s="193">
        <v>600</v>
      </c>
      <c r="D1609" s="193"/>
      <c r="E1609" s="193">
        <v>1</v>
      </c>
      <c r="F1609" s="193"/>
      <c r="G1609" s="193"/>
    </row>
    <row r="1610" spans="2:7" x14ac:dyDescent="0.25">
      <c r="B1610" s="110">
        <v>43212</v>
      </c>
      <c r="C1610" s="193">
        <v>600</v>
      </c>
      <c r="D1610" s="193"/>
      <c r="E1610" s="193">
        <v>1</v>
      </c>
      <c r="F1610" s="193"/>
      <c r="G1610" s="193"/>
    </row>
    <row r="1611" spans="2:7" x14ac:dyDescent="0.25">
      <c r="B1611" s="110">
        <v>43213</v>
      </c>
      <c r="C1611" s="193">
        <v>600</v>
      </c>
      <c r="D1611" s="193"/>
      <c r="E1611" s="193">
        <v>1</v>
      </c>
      <c r="F1611" s="193"/>
      <c r="G1611" s="193"/>
    </row>
    <row r="1612" spans="2:7" x14ac:dyDescent="0.25">
      <c r="B1612" s="110">
        <v>43214</v>
      </c>
      <c r="C1612" s="193">
        <v>600</v>
      </c>
      <c r="D1612" s="193"/>
      <c r="E1612" s="193">
        <v>1</v>
      </c>
      <c r="F1612" s="193"/>
      <c r="G1612" s="193"/>
    </row>
    <row r="1613" spans="2:7" x14ac:dyDescent="0.25">
      <c r="B1613" s="110">
        <v>43215</v>
      </c>
      <c r="C1613" s="193">
        <v>600</v>
      </c>
      <c r="D1613" s="193"/>
      <c r="E1613" s="193">
        <v>1</v>
      </c>
      <c r="F1613" s="193"/>
      <c r="G1613" s="193"/>
    </row>
    <row r="1614" spans="2:7" x14ac:dyDescent="0.25">
      <c r="B1614" s="110">
        <v>43216</v>
      </c>
      <c r="C1614" s="193">
        <v>600</v>
      </c>
      <c r="D1614" s="193"/>
      <c r="E1614" s="193">
        <v>1</v>
      </c>
      <c r="F1614" s="193"/>
      <c r="G1614" s="193"/>
    </row>
    <row r="1615" spans="2:7" x14ac:dyDescent="0.25">
      <c r="B1615" s="110">
        <v>43217</v>
      </c>
      <c r="C1615" s="193">
        <v>600</v>
      </c>
      <c r="D1615" s="193"/>
      <c r="E1615" s="193">
        <v>1</v>
      </c>
      <c r="F1615" s="193"/>
      <c r="G1615" s="193"/>
    </row>
    <row r="1616" spans="2:7" x14ac:dyDescent="0.25">
      <c r="B1616" s="110">
        <v>43218</v>
      </c>
      <c r="C1616" s="193">
        <v>600</v>
      </c>
      <c r="D1616" s="193"/>
      <c r="E1616" s="193">
        <v>1</v>
      </c>
      <c r="F1616" s="193"/>
      <c r="G1616" s="193"/>
    </row>
    <row r="1617" spans="2:7" x14ac:dyDescent="0.25">
      <c r="B1617" s="110">
        <v>43219</v>
      </c>
      <c r="C1617" s="193">
        <v>600</v>
      </c>
      <c r="D1617" s="193"/>
      <c r="E1617" s="193">
        <v>1</v>
      </c>
      <c r="F1617" s="193"/>
      <c r="G1617" s="193"/>
    </row>
    <row r="1618" spans="2:7" x14ac:dyDescent="0.25">
      <c r="B1618" s="110">
        <v>43220</v>
      </c>
      <c r="C1618" s="193">
        <v>600</v>
      </c>
      <c r="D1618" s="193"/>
      <c r="E1618" s="193">
        <v>1</v>
      </c>
      <c r="F1618" s="193"/>
      <c r="G1618" s="193"/>
    </row>
    <row r="1619" spans="2:7" x14ac:dyDescent="0.25">
      <c r="B1619" s="110">
        <v>43221</v>
      </c>
      <c r="C1619" s="193">
        <v>600</v>
      </c>
      <c r="D1619" s="193">
        <v>150</v>
      </c>
      <c r="E1619" s="193">
        <v>1</v>
      </c>
      <c r="F1619" s="193"/>
      <c r="G1619" s="193"/>
    </row>
    <row r="1620" spans="2:7" x14ac:dyDescent="0.25">
      <c r="B1620" s="110">
        <v>43222</v>
      </c>
      <c r="C1620" s="193">
        <v>600</v>
      </c>
      <c r="D1620" s="193"/>
      <c r="E1620" s="193">
        <v>1</v>
      </c>
      <c r="F1620" s="193"/>
      <c r="G1620" s="193"/>
    </row>
    <row r="1621" spans="2:7" x14ac:dyDescent="0.25">
      <c r="B1621" s="110">
        <v>43223</v>
      </c>
      <c r="C1621" s="193">
        <v>600</v>
      </c>
      <c r="D1621" s="193"/>
      <c r="E1621" s="193">
        <v>1</v>
      </c>
      <c r="F1621" s="193"/>
      <c r="G1621" s="193"/>
    </row>
    <row r="1622" spans="2:7" x14ac:dyDescent="0.25">
      <c r="B1622" s="110">
        <v>43224</v>
      </c>
      <c r="C1622" s="193">
        <v>600</v>
      </c>
      <c r="D1622" s="193"/>
      <c r="E1622" s="193">
        <v>1</v>
      </c>
      <c r="F1622" s="193"/>
      <c r="G1622" s="193"/>
    </row>
    <row r="1623" spans="2:7" x14ac:dyDescent="0.25">
      <c r="B1623" s="110">
        <v>43225</v>
      </c>
      <c r="C1623" s="193">
        <v>600</v>
      </c>
      <c r="D1623" s="193"/>
      <c r="E1623" s="193">
        <v>1</v>
      </c>
      <c r="F1623" s="193"/>
      <c r="G1623" s="193"/>
    </row>
    <row r="1624" spans="2:7" x14ac:dyDescent="0.25">
      <c r="B1624" s="110">
        <v>43226</v>
      </c>
      <c r="C1624" s="193">
        <v>600</v>
      </c>
      <c r="D1624" s="193"/>
      <c r="E1624" s="193">
        <v>1</v>
      </c>
      <c r="F1624" s="193"/>
      <c r="G1624" s="193"/>
    </row>
    <row r="1625" spans="2:7" x14ac:dyDescent="0.25">
      <c r="B1625" s="110">
        <v>43227</v>
      </c>
      <c r="C1625" s="193">
        <v>600</v>
      </c>
      <c r="D1625" s="193"/>
      <c r="E1625" s="193">
        <v>1</v>
      </c>
      <c r="F1625" s="193"/>
      <c r="G1625" s="193"/>
    </row>
    <row r="1626" spans="2:7" x14ac:dyDescent="0.25">
      <c r="B1626" s="110">
        <v>43228</v>
      </c>
      <c r="C1626" s="193">
        <v>600</v>
      </c>
      <c r="D1626" s="193"/>
      <c r="E1626" s="193">
        <v>1</v>
      </c>
      <c r="F1626" s="193"/>
      <c r="G1626" s="193"/>
    </row>
    <row r="1627" spans="2:7" x14ac:dyDescent="0.25">
      <c r="B1627" s="110">
        <v>43229</v>
      </c>
      <c r="C1627" s="193">
        <v>600</v>
      </c>
      <c r="D1627" s="193"/>
      <c r="E1627" s="193">
        <v>1</v>
      </c>
      <c r="F1627" s="193"/>
      <c r="G1627" s="193"/>
    </row>
    <row r="1628" spans="2:7" x14ac:dyDescent="0.25">
      <c r="B1628" s="110">
        <v>43230</v>
      </c>
      <c r="C1628" s="193">
        <v>600</v>
      </c>
      <c r="D1628" s="193"/>
      <c r="E1628" s="193">
        <v>1</v>
      </c>
      <c r="F1628" s="193"/>
      <c r="G1628" s="193"/>
    </row>
    <row r="1629" spans="2:7" x14ac:dyDescent="0.25">
      <c r="B1629" s="110">
        <v>43231</v>
      </c>
      <c r="C1629" s="193">
        <v>600</v>
      </c>
      <c r="D1629" s="193"/>
      <c r="E1629" s="193">
        <v>1</v>
      </c>
      <c r="F1629" s="193"/>
      <c r="G1629" s="193"/>
    </row>
    <row r="1630" spans="2:7" x14ac:dyDescent="0.25">
      <c r="B1630" s="110">
        <v>43232</v>
      </c>
      <c r="C1630" s="193">
        <v>600</v>
      </c>
      <c r="D1630" s="193"/>
      <c r="E1630" s="193">
        <v>1</v>
      </c>
      <c r="F1630" s="193"/>
      <c r="G1630" s="193"/>
    </row>
    <row r="1631" spans="2:7" x14ac:dyDescent="0.25">
      <c r="B1631" s="110">
        <v>43233</v>
      </c>
      <c r="C1631" s="193">
        <v>600</v>
      </c>
      <c r="D1631" s="193"/>
      <c r="E1631" s="193">
        <v>1</v>
      </c>
      <c r="F1631" s="193"/>
      <c r="G1631" s="193"/>
    </row>
    <row r="1632" spans="2:7" x14ac:dyDescent="0.25">
      <c r="B1632" s="110">
        <v>43234</v>
      </c>
      <c r="C1632" s="193">
        <v>600</v>
      </c>
      <c r="D1632" s="193"/>
      <c r="E1632" s="193">
        <v>1</v>
      </c>
      <c r="F1632" s="193"/>
      <c r="G1632" s="193"/>
    </row>
    <row r="1633" spans="2:7" x14ac:dyDescent="0.25">
      <c r="B1633" s="110">
        <v>43235</v>
      </c>
      <c r="C1633" s="193">
        <v>600</v>
      </c>
      <c r="D1633" s="193"/>
      <c r="E1633" s="193">
        <v>1</v>
      </c>
      <c r="F1633" s="193"/>
      <c r="G1633" s="193"/>
    </row>
    <row r="1634" spans="2:7" x14ac:dyDescent="0.25">
      <c r="B1634" s="110">
        <v>43236</v>
      </c>
      <c r="C1634" s="193">
        <v>600</v>
      </c>
      <c r="D1634" s="193"/>
      <c r="E1634" s="193">
        <v>1</v>
      </c>
      <c r="F1634" s="193"/>
      <c r="G1634" s="193"/>
    </row>
    <row r="1635" spans="2:7" x14ac:dyDescent="0.25">
      <c r="B1635" s="110">
        <v>43237</v>
      </c>
      <c r="C1635" s="193">
        <v>600</v>
      </c>
      <c r="D1635" s="193"/>
      <c r="E1635" s="193">
        <v>1</v>
      </c>
      <c r="F1635" s="193"/>
      <c r="G1635" s="193"/>
    </row>
    <row r="1636" spans="2:7" x14ac:dyDescent="0.25">
      <c r="B1636" s="110">
        <v>43238</v>
      </c>
      <c r="C1636" s="193">
        <v>600</v>
      </c>
      <c r="D1636" s="193"/>
      <c r="E1636" s="193">
        <v>1</v>
      </c>
      <c r="F1636" s="193"/>
      <c r="G1636" s="193"/>
    </row>
    <row r="1637" spans="2:7" x14ac:dyDescent="0.25">
      <c r="B1637" s="110">
        <v>43239</v>
      </c>
      <c r="C1637" s="193">
        <v>600</v>
      </c>
      <c r="D1637" s="193"/>
      <c r="E1637" s="193">
        <v>1</v>
      </c>
      <c r="F1637" s="193"/>
      <c r="G1637" s="193"/>
    </row>
    <row r="1638" spans="2:7" x14ac:dyDescent="0.25">
      <c r="B1638" s="110">
        <v>43240</v>
      </c>
      <c r="C1638" s="193">
        <v>600</v>
      </c>
      <c r="D1638" s="193"/>
      <c r="E1638" s="193">
        <v>1</v>
      </c>
      <c r="F1638" s="193"/>
      <c r="G1638" s="193"/>
    </row>
    <row r="1639" spans="2:7" x14ac:dyDescent="0.25">
      <c r="B1639" s="110">
        <v>43241</v>
      </c>
      <c r="C1639" s="193">
        <v>600</v>
      </c>
      <c r="D1639" s="193"/>
      <c r="E1639" s="193">
        <v>1</v>
      </c>
      <c r="F1639" s="193"/>
      <c r="G1639" s="193"/>
    </row>
    <row r="1640" spans="2:7" x14ac:dyDescent="0.25">
      <c r="B1640" s="110">
        <v>43242</v>
      </c>
      <c r="C1640" s="193">
        <v>600</v>
      </c>
      <c r="D1640" s="193"/>
      <c r="E1640" s="193">
        <v>1</v>
      </c>
      <c r="F1640" s="193"/>
      <c r="G1640" s="193"/>
    </row>
    <row r="1641" spans="2:7" x14ac:dyDescent="0.25">
      <c r="B1641" s="110">
        <v>43243</v>
      </c>
      <c r="C1641" s="193">
        <v>600</v>
      </c>
      <c r="D1641" s="193"/>
      <c r="E1641" s="193">
        <v>1</v>
      </c>
      <c r="F1641" s="193"/>
      <c r="G1641" s="193"/>
    </row>
    <row r="1642" spans="2:7" x14ac:dyDescent="0.25">
      <c r="B1642" s="110">
        <v>43244</v>
      </c>
      <c r="C1642" s="193">
        <v>600</v>
      </c>
      <c r="D1642" s="193"/>
      <c r="E1642" s="193">
        <v>1</v>
      </c>
      <c r="F1642" s="193"/>
      <c r="G1642" s="193"/>
    </row>
    <row r="1643" spans="2:7" x14ac:dyDescent="0.25">
      <c r="B1643" s="110">
        <v>43245</v>
      </c>
      <c r="C1643" s="193">
        <v>600</v>
      </c>
      <c r="D1643" s="193"/>
      <c r="E1643" s="193">
        <v>1</v>
      </c>
      <c r="F1643" s="193"/>
      <c r="G1643" s="193"/>
    </row>
    <row r="1644" spans="2:7" x14ac:dyDescent="0.25">
      <c r="B1644" s="110">
        <v>43246</v>
      </c>
      <c r="C1644" s="193">
        <v>600</v>
      </c>
      <c r="D1644" s="193"/>
      <c r="E1644" s="193">
        <v>1</v>
      </c>
      <c r="F1644" s="193"/>
      <c r="G1644" s="193"/>
    </row>
    <row r="1645" spans="2:7" x14ac:dyDescent="0.25">
      <c r="B1645" s="110">
        <v>43247</v>
      </c>
      <c r="C1645" s="193">
        <v>600</v>
      </c>
      <c r="D1645" s="193"/>
      <c r="E1645" s="193">
        <v>1</v>
      </c>
      <c r="F1645" s="193"/>
      <c r="G1645" s="193"/>
    </row>
    <row r="1646" spans="2:7" x14ac:dyDescent="0.25">
      <c r="B1646" s="110">
        <v>43248</v>
      </c>
      <c r="C1646" s="193">
        <v>600</v>
      </c>
      <c r="D1646" s="193"/>
      <c r="E1646" s="193">
        <v>1</v>
      </c>
      <c r="F1646" s="193"/>
      <c r="G1646" s="193"/>
    </row>
    <row r="1647" spans="2:7" x14ac:dyDescent="0.25">
      <c r="B1647" s="110">
        <v>43249</v>
      </c>
      <c r="C1647" s="193">
        <v>600</v>
      </c>
      <c r="D1647" s="193"/>
      <c r="E1647" s="193">
        <v>1</v>
      </c>
      <c r="F1647" s="193"/>
      <c r="G1647" s="193"/>
    </row>
    <row r="1648" spans="2:7" x14ac:dyDescent="0.25">
      <c r="B1648" s="110">
        <v>43250</v>
      </c>
      <c r="C1648" s="193">
        <v>600</v>
      </c>
      <c r="D1648" s="193"/>
      <c r="E1648" s="193">
        <v>1</v>
      </c>
      <c r="F1648" s="193"/>
      <c r="G1648" s="193"/>
    </row>
    <row r="1649" spans="2:7" x14ac:dyDescent="0.25">
      <c r="B1649" s="110">
        <v>43251</v>
      </c>
      <c r="C1649" s="193">
        <v>600</v>
      </c>
      <c r="D1649" s="193"/>
      <c r="E1649" s="193">
        <v>1</v>
      </c>
      <c r="F1649" s="193"/>
      <c r="G1649" s="193"/>
    </row>
    <row r="1650" spans="2:7" x14ac:dyDescent="0.25">
      <c r="B1650" s="110">
        <v>43252</v>
      </c>
      <c r="C1650" s="193">
        <v>600</v>
      </c>
      <c r="D1650" s="193"/>
      <c r="E1650" s="193">
        <v>1</v>
      </c>
      <c r="F1650" s="193"/>
      <c r="G1650" s="193"/>
    </row>
    <row r="1651" spans="2:7" x14ac:dyDescent="0.25">
      <c r="B1651" s="110">
        <v>43253</v>
      </c>
      <c r="C1651" s="193">
        <v>600</v>
      </c>
      <c r="D1651" s="193"/>
      <c r="E1651" s="193">
        <v>1</v>
      </c>
      <c r="F1651" s="193"/>
      <c r="G1651" s="193"/>
    </row>
    <row r="1652" spans="2:7" x14ac:dyDescent="0.25">
      <c r="B1652" s="110">
        <v>43254</v>
      </c>
      <c r="C1652" s="193">
        <v>600</v>
      </c>
      <c r="D1652" s="193"/>
      <c r="E1652" s="193">
        <v>1</v>
      </c>
      <c r="F1652" s="193"/>
      <c r="G1652" s="193"/>
    </row>
    <row r="1653" spans="2:7" x14ac:dyDescent="0.25">
      <c r="B1653" s="110">
        <v>43255</v>
      </c>
      <c r="C1653" s="193">
        <v>600</v>
      </c>
      <c r="D1653" s="193"/>
      <c r="E1653" s="193">
        <v>1</v>
      </c>
      <c r="F1653" s="193"/>
      <c r="G1653" s="193"/>
    </row>
    <row r="1654" spans="2:7" x14ac:dyDescent="0.25">
      <c r="B1654" s="110">
        <v>43256</v>
      </c>
      <c r="C1654" s="193">
        <v>600</v>
      </c>
      <c r="D1654" s="193">
        <v>150</v>
      </c>
      <c r="E1654" s="193">
        <v>1</v>
      </c>
      <c r="F1654" s="193"/>
      <c r="G1654" s="193"/>
    </row>
    <row r="1655" spans="2:7" x14ac:dyDescent="0.25">
      <c r="B1655" s="110">
        <v>43257</v>
      </c>
      <c r="C1655" s="193">
        <v>625</v>
      </c>
      <c r="D1655" s="193"/>
      <c r="E1655" s="193">
        <v>1</v>
      </c>
      <c r="F1655" s="193"/>
      <c r="G1655" s="193"/>
    </row>
    <row r="1656" spans="2:7" x14ac:dyDescent="0.25">
      <c r="B1656" s="110">
        <v>43258</v>
      </c>
      <c r="C1656" s="193">
        <v>625</v>
      </c>
      <c r="D1656" s="193"/>
      <c r="E1656" s="193">
        <v>1</v>
      </c>
      <c r="F1656" s="193"/>
      <c r="G1656" s="193"/>
    </row>
    <row r="1657" spans="2:7" x14ac:dyDescent="0.25">
      <c r="B1657" s="110">
        <v>43259</v>
      </c>
      <c r="C1657" s="193">
        <v>625</v>
      </c>
      <c r="D1657" s="193"/>
      <c r="E1657" s="193">
        <v>1</v>
      </c>
      <c r="F1657" s="193"/>
      <c r="G1657" s="193"/>
    </row>
    <row r="1658" spans="2:7" x14ac:dyDescent="0.25">
      <c r="B1658" s="110">
        <v>43260</v>
      </c>
      <c r="C1658" s="193">
        <v>625</v>
      </c>
      <c r="D1658" s="193"/>
      <c r="E1658" s="193">
        <v>1</v>
      </c>
      <c r="F1658" s="193"/>
      <c r="G1658" s="193"/>
    </row>
    <row r="1659" spans="2:7" x14ac:dyDescent="0.25">
      <c r="B1659" s="110">
        <v>43261</v>
      </c>
      <c r="C1659" s="193">
        <v>625</v>
      </c>
      <c r="D1659" s="193"/>
      <c r="E1659" s="193">
        <v>1</v>
      </c>
      <c r="F1659" s="193"/>
      <c r="G1659" s="193"/>
    </row>
    <row r="1660" spans="2:7" x14ac:dyDescent="0.25">
      <c r="B1660" s="110">
        <v>43262</v>
      </c>
      <c r="C1660" s="193">
        <v>625</v>
      </c>
      <c r="D1660" s="193"/>
      <c r="E1660" s="193">
        <v>1</v>
      </c>
      <c r="F1660" s="193"/>
      <c r="G1660" s="193"/>
    </row>
    <row r="1661" spans="2:7" x14ac:dyDescent="0.25">
      <c r="B1661" s="110">
        <v>43263</v>
      </c>
      <c r="C1661" s="193">
        <v>625</v>
      </c>
      <c r="D1661" s="193"/>
      <c r="E1661" s="193">
        <v>1</v>
      </c>
      <c r="F1661" s="193"/>
      <c r="G1661" s="193"/>
    </row>
    <row r="1662" spans="2:7" x14ac:dyDescent="0.25">
      <c r="B1662" s="110">
        <v>43264</v>
      </c>
      <c r="C1662" s="193">
        <v>625</v>
      </c>
      <c r="D1662" s="193"/>
      <c r="E1662" s="193">
        <v>1</v>
      </c>
      <c r="F1662" s="193"/>
      <c r="G1662" s="193"/>
    </row>
    <row r="1663" spans="2:7" x14ac:dyDescent="0.25">
      <c r="B1663" s="110">
        <v>43265</v>
      </c>
      <c r="C1663" s="193">
        <v>625</v>
      </c>
      <c r="D1663" s="193"/>
      <c r="E1663" s="193">
        <v>1</v>
      </c>
      <c r="F1663" s="193"/>
      <c r="G1663" s="193"/>
    </row>
    <row r="1664" spans="2:7" x14ac:dyDescent="0.25">
      <c r="B1664" s="110">
        <v>43266</v>
      </c>
      <c r="C1664" s="193">
        <v>625</v>
      </c>
      <c r="D1664" s="193"/>
      <c r="E1664" s="193">
        <v>1</v>
      </c>
      <c r="F1664" s="193"/>
      <c r="G1664" s="193"/>
    </row>
    <row r="1665" spans="2:7" x14ac:dyDescent="0.25">
      <c r="B1665" s="110">
        <v>43267</v>
      </c>
      <c r="C1665" s="193">
        <v>625</v>
      </c>
      <c r="D1665" s="193"/>
      <c r="E1665" s="193">
        <v>1</v>
      </c>
      <c r="F1665" s="193"/>
      <c r="G1665" s="193"/>
    </row>
    <row r="1666" spans="2:7" x14ac:dyDescent="0.25">
      <c r="B1666" s="110">
        <v>43268</v>
      </c>
      <c r="C1666" s="193">
        <v>625</v>
      </c>
      <c r="D1666" s="193"/>
      <c r="E1666" s="193">
        <v>1</v>
      </c>
      <c r="F1666" s="193"/>
      <c r="G1666" s="193"/>
    </row>
    <row r="1667" spans="2:7" x14ac:dyDescent="0.25">
      <c r="B1667" s="110">
        <v>43269</v>
      </c>
      <c r="C1667" s="193">
        <v>625</v>
      </c>
      <c r="D1667" s="193"/>
      <c r="E1667" s="193">
        <v>1</v>
      </c>
      <c r="F1667" s="193"/>
      <c r="G1667" s="193"/>
    </row>
    <row r="1668" spans="2:7" x14ac:dyDescent="0.25">
      <c r="B1668" s="110">
        <v>43270</v>
      </c>
      <c r="C1668" s="193">
        <v>625</v>
      </c>
      <c r="D1668" s="193"/>
      <c r="E1668" s="193">
        <v>1</v>
      </c>
      <c r="F1668" s="193"/>
      <c r="G1668" s="193"/>
    </row>
    <row r="1669" spans="2:7" x14ac:dyDescent="0.25">
      <c r="B1669" s="110">
        <v>43271</v>
      </c>
      <c r="C1669" s="193">
        <v>625</v>
      </c>
      <c r="D1669" s="193"/>
      <c r="E1669" s="193">
        <v>1</v>
      </c>
      <c r="F1669" s="193"/>
      <c r="G1669" s="193"/>
    </row>
    <row r="1670" spans="2:7" x14ac:dyDescent="0.25">
      <c r="B1670" s="110">
        <v>43272</v>
      </c>
      <c r="C1670" s="193">
        <v>625</v>
      </c>
      <c r="D1670" s="193"/>
      <c r="E1670" s="193">
        <v>1</v>
      </c>
      <c r="F1670" s="193"/>
      <c r="G1670" s="193"/>
    </row>
    <row r="1671" spans="2:7" x14ac:dyDescent="0.25">
      <c r="B1671" s="110">
        <v>43273</v>
      </c>
      <c r="C1671" s="193">
        <v>625</v>
      </c>
      <c r="D1671" s="193"/>
      <c r="E1671" s="193">
        <v>1</v>
      </c>
      <c r="F1671" s="193"/>
      <c r="G1671" s="193"/>
    </row>
    <row r="1672" spans="2:7" x14ac:dyDescent="0.25">
      <c r="B1672" s="110">
        <v>43274</v>
      </c>
      <c r="C1672" s="193">
        <v>625</v>
      </c>
      <c r="D1672" s="193"/>
      <c r="E1672" s="193">
        <v>1</v>
      </c>
      <c r="F1672" s="193"/>
      <c r="G1672" s="193"/>
    </row>
    <row r="1673" spans="2:7" x14ac:dyDescent="0.25">
      <c r="B1673" s="110">
        <v>43275</v>
      </c>
      <c r="C1673" s="193">
        <v>625</v>
      </c>
      <c r="D1673" s="193"/>
      <c r="E1673" s="193">
        <v>1</v>
      </c>
      <c r="F1673" s="193"/>
      <c r="G1673" s="193"/>
    </row>
    <row r="1674" spans="2:7" x14ac:dyDescent="0.25">
      <c r="B1674" s="110">
        <v>43276</v>
      </c>
      <c r="C1674" s="193">
        <v>625</v>
      </c>
      <c r="D1674" s="193"/>
      <c r="E1674" s="193">
        <v>1</v>
      </c>
      <c r="F1674" s="193"/>
      <c r="G1674" s="193"/>
    </row>
    <row r="1675" spans="2:7" x14ac:dyDescent="0.25">
      <c r="B1675" s="110">
        <v>43277</v>
      </c>
      <c r="C1675" s="193">
        <v>625</v>
      </c>
      <c r="D1675" s="193"/>
      <c r="E1675" s="193">
        <v>1</v>
      </c>
      <c r="F1675" s="193"/>
      <c r="G1675" s="193"/>
    </row>
    <row r="1676" spans="2:7" x14ac:dyDescent="0.25">
      <c r="B1676" s="110">
        <v>43278</v>
      </c>
      <c r="C1676" s="193">
        <v>625</v>
      </c>
      <c r="D1676" s="193"/>
      <c r="E1676" s="193">
        <v>1</v>
      </c>
      <c r="F1676" s="193"/>
      <c r="G1676" s="193"/>
    </row>
    <row r="1677" spans="2:7" x14ac:dyDescent="0.25">
      <c r="B1677" s="110">
        <v>43279</v>
      </c>
      <c r="C1677" s="193">
        <v>625</v>
      </c>
      <c r="D1677" s="193"/>
      <c r="E1677" s="193">
        <v>1</v>
      </c>
      <c r="F1677" s="193"/>
      <c r="G1677" s="193"/>
    </row>
    <row r="1678" spans="2:7" x14ac:dyDescent="0.25">
      <c r="B1678" s="110">
        <v>43280</v>
      </c>
      <c r="C1678" s="193">
        <v>625</v>
      </c>
      <c r="D1678" s="193"/>
      <c r="E1678" s="193">
        <v>1</v>
      </c>
      <c r="F1678" s="193"/>
      <c r="G1678" s="193"/>
    </row>
    <row r="1679" spans="2:7" x14ac:dyDescent="0.25">
      <c r="B1679" s="110">
        <v>43281</v>
      </c>
      <c r="C1679" s="193">
        <v>625</v>
      </c>
      <c r="D1679" s="193"/>
      <c r="E1679" s="193">
        <v>1</v>
      </c>
      <c r="F1679" s="193"/>
      <c r="G1679" s="193"/>
    </row>
    <row r="1680" spans="2:7" x14ac:dyDescent="0.25">
      <c r="B1680" s="110">
        <v>43282</v>
      </c>
      <c r="C1680" s="193">
        <v>625</v>
      </c>
      <c r="D1680" s="193"/>
      <c r="E1680" s="193">
        <v>1</v>
      </c>
      <c r="F1680" s="193"/>
      <c r="G1680" s="193"/>
    </row>
    <row r="1681" spans="2:7" x14ac:dyDescent="0.25">
      <c r="B1681" s="110">
        <v>43283</v>
      </c>
      <c r="C1681" s="193">
        <v>625</v>
      </c>
      <c r="D1681" s="193"/>
      <c r="E1681" s="193">
        <v>1</v>
      </c>
      <c r="F1681" s="193"/>
      <c r="G1681" s="193"/>
    </row>
    <row r="1682" spans="2:7" x14ac:dyDescent="0.25">
      <c r="B1682" s="110">
        <v>43284</v>
      </c>
      <c r="C1682" s="193">
        <v>625</v>
      </c>
      <c r="D1682" s="193">
        <v>150</v>
      </c>
      <c r="E1682" s="193">
        <v>1</v>
      </c>
      <c r="F1682" s="193"/>
      <c r="G1682" s="193"/>
    </row>
    <row r="1683" spans="2:7" x14ac:dyDescent="0.25">
      <c r="B1683" s="110">
        <v>43285</v>
      </c>
      <c r="C1683" s="193">
        <v>625</v>
      </c>
      <c r="D1683" s="193"/>
      <c r="E1683" s="193">
        <v>1</v>
      </c>
      <c r="F1683" s="193"/>
      <c r="G1683" s="193"/>
    </row>
    <row r="1684" spans="2:7" x14ac:dyDescent="0.25">
      <c r="B1684" s="110">
        <v>43286</v>
      </c>
      <c r="C1684" s="193">
        <v>625</v>
      </c>
      <c r="D1684" s="193"/>
      <c r="E1684" s="193">
        <v>1</v>
      </c>
      <c r="F1684" s="193"/>
      <c r="G1684" s="193"/>
    </row>
    <row r="1685" spans="2:7" x14ac:dyDescent="0.25">
      <c r="B1685" s="110">
        <v>43287</v>
      </c>
      <c r="C1685" s="193">
        <v>625</v>
      </c>
      <c r="D1685" s="193"/>
      <c r="E1685" s="193">
        <v>1</v>
      </c>
      <c r="F1685" s="193"/>
      <c r="G1685" s="193"/>
    </row>
    <row r="1686" spans="2:7" x14ac:dyDescent="0.25">
      <c r="B1686" s="110">
        <v>43288</v>
      </c>
      <c r="C1686" s="193">
        <v>625</v>
      </c>
      <c r="D1686" s="193"/>
      <c r="E1686" s="193">
        <v>1</v>
      </c>
      <c r="F1686" s="193"/>
      <c r="G1686" s="193"/>
    </row>
    <row r="1687" spans="2:7" x14ac:dyDescent="0.25">
      <c r="B1687" s="110">
        <v>43289</v>
      </c>
      <c r="C1687" s="193">
        <v>625</v>
      </c>
      <c r="D1687" s="193"/>
      <c r="E1687" s="193">
        <v>1</v>
      </c>
      <c r="F1687" s="193"/>
      <c r="G1687" s="193"/>
    </row>
    <row r="1688" spans="2:7" x14ac:dyDescent="0.25">
      <c r="B1688" s="110">
        <v>43290</v>
      </c>
      <c r="C1688" s="193">
        <v>625</v>
      </c>
      <c r="D1688" s="193"/>
      <c r="E1688" s="193">
        <v>1</v>
      </c>
      <c r="F1688" s="193"/>
      <c r="G1688" s="193"/>
    </row>
    <row r="1689" spans="2:7" x14ac:dyDescent="0.25">
      <c r="B1689" s="110">
        <v>43291</v>
      </c>
      <c r="C1689" s="193">
        <v>625</v>
      </c>
      <c r="D1689" s="193"/>
      <c r="E1689" s="193">
        <v>1</v>
      </c>
      <c r="F1689" s="193"/>
      <c r="G1689" s="193"/>
    </row>
    <row r="1690" spans="2:7" x14ac:dyDescent="0.25">
      <c r="B1690" s="110">
        <v>43292</v>
      </c>
      <c r="C1690" s="193">
        <v>625</v>
      </c>
      <c r="D1690" s="193"/>
      <c r="E1690" s="193">
        <v>1</v>
      </c>
      <c r="F1690" s="193"/>
      <c r="G1690" s="193"/>
    </row>
    <row r="1691" spans="2:7" x14ac:dyDescent="0.25">
      <c r="B1691" s="110">
        <v>43293</v>
      </c>
      <c r="C1691" s="193">
        <v>625</v>
      </c>
      <c r="D1691" s="193"/>
      <c r="E1691" s="193">
        <v>1</v>
      </c>
      <c r="F1691" s="193"/>
      <c r="G1691" s="193"/>
    </row>
    <row r="1692" spans="2:7" x14ac:dyDescent="0.25">
      <c r="B1692" s="110">
        <v>43294</v>
      </c>
      <c r="C1692" s="193">
        <v>625</v>
      </c>
      <c r="D1692" s="193"/>
      <c r="E1692" s="193">
        <v>1</v>
      </c>
      <c r="F1692" s="193"/>
      <c r="G1692" s="193"/>
    </row>
    <row r="1693" spans="2:7" x14ac:dyDescent="0.25">
      <c r="B1693" s="110">
        <v>43295</v>
      </c>
      <c r="C1693" s="193">
        <v>625</v>
      </c>
      <c r="D1693" s="193"/>
      <c r="E1693" s="193">
        <v>1</v>
      </c>
      <c r="F1693" s="193"/>
      <c r="G1693" s="193"/>
    </row>
    <row r="1694" spans="2:7" x14ac:dyDescent="0.25">
      <c r="B1694" s="110">
        <v>43296</v>
      </c>
      <c r="C1694" s="193">
        <v>625</v>
      </c>
      <c r="D1694" s="193"/>
      <c r="E1694" s="193">
        <v>1</v>
      </c>
      <c r="F1694" s="193"/>
      <c r="G1694" s="193"/>
    </row>
    <row r="1695" spans="2:7" x14ac:dyDescent="0.25">
      <c r="B1695" s="110">
        <v>43297</v>
      </c>
      <c r="C1695" s="193">
        <v>625</v>
      </c>
      <c r="D1695" s="193"/>
      <c r="E1695" s="193">
        <v>1</v>
      </c>
      <c r="F1695" s="193"/>
      <c r="G1695" s="193"/>
    </row>
    <row r="1696" spans="2:7" x14ac:dyDescent="0.25">
      <c r="B1696" s="110">
        <v>43298</v>
      </c>
      <c r="C1696" s="193">
        <v>625</v>
      </c>
      <c r="D1696" s="193"/>
      <c r="E1696" s="193">
        <v>1</v>
      </c>
      <c r="F1696" s="193"/>
      <c r="G1696" s="193"/>
    </row>
    <row r="1697" spans="2:7" x14ac:dyDescent="0.25">
      <c r="B1697" s="110">
        <v>43299</v>
      </c>
      <c r="C1697" s="193">
        <v>625</v>
      </c>
      <c r="D1697" s="193"/>
      <c r="E1697" s="193">
        <v>1</v>
      </c>
      <c r="F1697" s="193"/>
      <c r="G1697" s="193"/>
    </row>
    <row r="1698" spans="2:7" x14ac:dyDescent="0.25">
      <c r="B1698" s="110">
        <v>43300</v>
      </c>
      <c r="C1698" s="193">
        <v>625</v>
      </c>
      <c r="D1698" s="193"/>
      <c r="E1698" s="193">
        <v>1</v>
      </c>
      <c r="F1698" s="193"/>
      <c r="G1698" s="193"/>
    </row>
    <row r="1699" spans="2:7" x14ac:dyDescent="0.25">
      <c r="B1699" s="110">
        <v>43301</v>
      </c>
      <c r="C1699" s="193">
        <v>625</v>
      </c>
      <c r="D1699" s="193"/>
      <c r="E1699" s="193">
        <v>1</v>
      </c>
      <c r="F1699" s="193"/>
      <c r="G1699" s="193"/>
    </row>
    <row r="1700" spans="2:7" x14ac:dyDescent="0.25">
      <c r="B1700" s="110">
        <v>43302</v>
      </c>
      <c r="C1700" s="193">
        <v>625</v>
      </c>
      <c r="D1700" s="193"/>
      <c r="E1700" s="193">
        <v>1</v>
      </c>
      <c r="F1700" s="193"/>
      <c r="G1700" s="193"/>
    </row>
    <row r="1701" spans="2:7" x14ac:dyDescent="0.25">
      <c r="B1701" s="110">
        <v>43303</v>
      </c>
      <c r="C1701" s="193">
        <v>625</v>
      </c>
      <c r="D1701" s="193"/>
      <c r="E1701" s="193">
        <v>1</v>
      </c>
      <c r="F1701" s="193"/>
      <c r="G1701" s="193"/>
    </row>
    <row r="1702" spans="2:7" x14ac:dyDescent="0.25">
      <c r="B1702" s="110">
        <v>43304</v>
      </c>
      <c r="C1702" s="193">
        <v>625</v>
      </c>
      <c r="D1702" s="193"/>
      <c r="E1702" s="193">
        <v>1</v>
      </c>
      <c r="F1702" s="193"/>
      <c r="G1702" s="193"/>
    </row>
    <row r="1703" spans="2:7" x14ac:dyDescent="0.25">
      <c r="B1703" s="110">
        <v>43305</v>
      </c>
      <c r="C1703" s="193">
        <v>625</v>
      </c>
      <c r="D1703" s="193"/>
      <c r="E1703" s="193">
        <v>1</v>
      </c>
      <c r="F1703" s="193"/>
      <c r="G1703" s="193"/>
    </row>
    <row r="1704" spans="2:7" x14ac:dyDescent="0.25">
      <c r="B1704" s="110">
        <v>43306</v>
      </c>
      <c r="C1704" s="193">
        <v>625</v>
      </c>
      <c r="D1704" s="193"/>
      <c r="E1704" s="193">
        <v>1</v>
      </c>
      <c r="F1704" s="193"/>
      <c r="G1704" s="193"/>
    </row>
    <row r="1705" spans="2:7" x14ac:dyDescent="0.25">
      <c r="B1705" s="110">
        <v>43307</v>
      </c>
      <c r="C1705" s="193">
        <v>625</v>
      </c>
      <c r="D1705" s="193"/>
      <c r="E1705" s="193">
        <v>1</v>
      </c>
      <c r="F1705" s="193"/>
      <c r="G1705" s="193"/>
    </row>
    <row r="1706" spans="2:7" x14ac:dyDescent="0.25">
      <c r="B1706" s="110">
        <v>43308</v>
      </c>
      <c r="C1706" s="193">
        <v>625</v>
      </c>
      <c r="D1706" s="193"/>
      <c r="E1706" s="193">
        <v>1</v>
      </c>
      <c r="F1706" s="193"/>
      <c r="G1706" s="193"/>
    </row>
    <row r="1707" spans="2:7" x14ac:dyDescent="0.25">
      <c r="B1707" s="110">
        <v>43309</v>
      </c>
      <c r="C1707" s="193">
        <v>625</v>
      </c>
      <c r="D1707" s="193"/>
      <c r="E1707" s="193">
        <v>1</v>
      </c>
      <c r="F1707" s="193"/>
      <c r="G1707" s="193"/>
    </row>
    <row r="1708" spans="2:7" x14ac:dyDescent="0.25">
      <c r="B1708" s="110">
        <v>43310</v>
      </c>
      <c r="C1708" s="193">
        <v>625</v>
      </c>
      <c r="D1708" s="193"/>
      <c r="E1708" s="193">
        <v>1</v>
      </c>
      <c r="F1708" s="193"/>
      <c r="G1708" s="193"/>
    </row>
    <row r="1709" spans="2:7" x14ac:dyDescent="0.25">
      <c r="B1709" s="110">
        <v>43311</v>
      </c>
      <c r="C1709" s="193">
        <v>625</v>
      </c>
      <c r="D1709" s="193"/>
      <c r="E1709" s="193">
        <v>1</v>
      </c>
      <c r="F1709" s="193"/>
      <c r="G1709" s="193"/>
    </row>
    <row r="1710" spans="2:7" x14ac:dyDescent="0.25">
      <c r="B1710" s="110">
        <v>43312</v>
      </c>
      <c r="C1710" s="193">
        <v>625</v>
      </c>
      <c r="D1710" s="193"/>
      <c r="E1710" s="193">
        <v>1</v>
      </c>
      <c r="F1710" s="193"/>
      <c r="G1710" s="193"/>
    </row>
    <row r="1711" spans="2:7" x14ac:dyDescent="0.25">
      <c r="B1711" s="110">
        <v>43313</v>
      </c>
      <c r="C1711" s="193">
        <v>650</v>
      </c>
      <c r="D1711" s="193"/>
      <c r="E1711" s="193">
        <v>1</v>
      </c>
      <c r="F1711" s="193"/>
      <c r="G1711" s="193"/>
    </row>
    <row r="1712" spans="2:7" x14ac:dyDescent="0.25">
      <c r="B1712" s="110">
        <v>43314</v>
      </c>
      <c r="C1712" s="193">
        <v>650</v>
      </c>
      <c r="D1712" s="193"/>
      <c r="E1712" s="193">
        <v>1</v>
      </c>
      <c r="F1712" s="193"/>
      <c r="G1712" s="193"/>
    </row>
    <row r="1713" spans="2:7" x14ac:dyDescent="0.25">
      <c r="B1713" s="110">
        <v>43315</v>
      </c>
      <c r="C1713" s="193">
        <v>650</v>
      </c>
      <c r="D1713" s="193"/>
      <c r="E1713" s="193">
        <v>1</v>
      </c>
      <c r="F1713" s="193"/>
      <c r="G1713" s="193"/>
    </row>
    <row r="1714" spans="2:7" x14ac:dyDescent="0.25">
      <c r="B1714" s="110">
        <v>43316</v>
      </c>
      <c r="C1714" s="193">
        <v>650</v>
      </c>
      <c r="D1714" s="193"/>
      <c r="E1714" s="193">
        <v>1</v>
      </c>
      <c r="F1714" s="193"/>
      <c r="G1714" s="193"/>
    </row>
    <row r="1715" spans="2:7" x14ac:dyDescent="0.25">
      <c r="B1715" s="110">
        <v>43317</v>
      </c>
      <c r="C1715" s="193">
        <v>650</v>
      </c>
      <c r="D1715" s="193"/>
      <c r="E1715" s="193">
        <v>1</v>
      </c>
      <c r="F1715" s="193"/>
      <c r="G1715" s="193"/>
    </row>
    <row r="1716" spans="2:7" x14ac:dyDescent="0.25">
      <c r="B1716" s="110">
        <v>43318</v>
      </c>
      <c r="C1716" s="193">
        <v>650</v>
      </c>
      <c r="D1716" s="193"/>
      <c r="E1716" s="193">
        <v>1</v>
      </c>
      <c r="F1716" s="193"/>
      <c r="G1716" s="193"/>
    </row>
    <row r="1717" spans="2:7" x14ac:dyDescent="0.25">
      <c r="B1717" s="110">
        <v>43319</v>
      </c>
      <c r="C1717" s="193">
        <v>650</v>
      </c>
      <c r="D1717" s="193">
        <v>150</v>
      </c>
      <c r="E1717" s="193">
        <v>1</v>
      </c>
      <c r="F1717" s="193"/>
      <c r="G1717" s="193"/>
    </row>
    <row r="1718" spans="2:7" x14ac:dyDescent="0.25">
      <c r="B1718" s="110">
        <v>43320</v>
      </c>
      <c r="C1718" s="193">
        <v>650</v>
      </c>
      <c r="D1718" s="193"/>
      <c r="E1718" s="193">
        <v>1</v>
      </c>
      <c r="F1718" s="193"/>
      <c r="G1718" s="193"/>
    </row>
    <row r="1719" spans="2:7" x14ac:dyDescent="0.25">
      <c r="B1719" s="110">
        <v>43321</v>
      </c>
      <c r="C1719" s="193">
        <v>650</v>
      </c>
      <c r="D1719" s="193"/>
      <c r="E1719" s="193">
        <v>1</v>
      </c>
      <c r="F1719" s="193"/>
      <c r="G1719" s="193"/>
    </row>
    <row r="1720" spans="2:7" x14ac:dyDescent="0.25">
      <c r="B1720" s="110">
        <v>43322</v>
      </c>
      <c r="C1720" s="193">
        <v>650</v>
      </c>
      <c r="D1720" s="193"/>
      <c r="E1720" s="193">
        <v>1</v>
      </c>
      <c r="F1720" s="193"/>
      <c r="G1720" s="193"/>
    </row>
    <row r="1721" spans="2:7" x14ac:dyDescent="0.25">
      <c r="B1721" s="110">
        <v>43323</v>
      </c>
      <c r="C1721" s="193">
        <v>650</v>
      </c>
      <c r="D1721" s="193"/>
      <c r="E1721" s="193">
        <v>1</v>
      </c>
      <c r="F1721" s="193"/>
      <c r="G1721" s="193"/>
    </row>
    <row r="1722" spans="2:7" x14ac:dyDescent="0.25">
      <c r="B1722" s="110">
        <v>43324</v>
      </c>
      <c r="C1722" s="193">
        <v>650</v>
      </c>
      <c r="D1722" s="193"/>
      <c r="E1722" s="193">
        <v>1</v>
      </c>
      <c r="F1722" s="193"/>
      <c r="G1722" s="193"/>
    </row>
    <row r="1723" spans="2:7" x14ac:dyDescent="0.25">
      <c r="B1723" s="110">
        <v>43325</v>
      </c>
      <c r="C1723" s="193">
        <v>650</v>
      </c>
      <c r="D1723" s="193"/>
      <c r="E1723" s="193">
        <v>1</v>
      </c>
      <c r="F1723" s="193"/>
      <c r="G1723" s="193"/>
    </row>
    <row r="1724" spans="2:7" x14ac:dyDescent="0.25">
      <c r="B1724" s="110">
        <v>43326</v>
      </c>
      <c r="C1724" s="193">
        <v>650</v>
      </c>
      <c r="D1724" s="193"/>
      <c r="E1724" s="193">
        <v>1</v>
      </c>
      <c r="F1724" s="193"/>
      <c r="G1724" s="193"/>
    </row>
    <row r="1725" spans="2:7" x14ac:dyDescent="0.25">
      <c r="B1725" s="110">
        <v>43328</v>
      </c>
      <c r="C1725" s="193">
        <v>650</v>
      </c>
      <c r="D1725" s="193"/>
      <c r="E1725" s="193">
        <v>1</v>
      </c>
      <c r="F1725" s="193"/>
      <c r="G1725" s="193"/>
    </row>
    <row r="1726" spans="2:7" x14ac:dyDescent="0.25">
      <c r="B1726" s="110">
        <v>43329</v>
      </c>
      <c r="C1726" s="193">
        <v>650</v>
      </c>
      <c r="D1726" s="193"/>
      <c r="E1726" s="193">
        <v>1</v>
      </c>
      <c r="F1726" s="193"/>
      <c r="G1726" s="193"/>
    </row>
    <row r="1727" spans="2:7" x14ac:dyDescent="0.25">
      <c r="B1727" s="110">
        <v>43330</v>
      </c>
      <c r="C1727" s="193">
        <v>650</v>
      </c>
      <c r="D1727" s="193"/>
      <c r="E1727" s="193">
        <v>1</v>
      </c>
      <c r="F1727" s="193"/>
      <c r="G1727" s="193"/>
    </row>
    <row r="1728" spans="2:7" x14ac:dyDescent="0.25">
      <c r="B1728" s="110">
        <v>43331</v>
      </c>
      <c r="C1728" s="193">
        <v>650</v>
      </c>
      <c r="D1728" s="193"/>
      <c r="E1728" s="193">
        <v>1</v>
      </c>
      <c r="F1728" s="193"/>
      <c r="G1728" s="193"/>
    </row>
    <row r="1729" spans="2:7" x14ac:dyDescent="0.25">
      <c r="B1729" s="110">
        <v>43332</v>
      </c>
      <c r="C1729" s="193">
        <v>650</v>
      </c>
      <c r="D1729" s="193"/>
      <c r="E1729" s="193">
        <v>1</v>
      </c>
      <c r="F1729" s="193"/>
      <c r="G1729" s="193"/>
    </row>
    <row r="1730" spans="2:7" x14ac:dyDescent="0.25">
      <c r="B1730" s="110">
        <v>43333</v>
      </c>
      <c r="C1730" s="193">
        <v>650</v>
      </c>
      <c r="D1730" s="193"/>
      <c r="E1730" s="193">
        <v>1</v>
      </c>
      <c r="F1730" s="193"/>
      <c r="G1730" s="193"/>
    </row>
    <row r="1731" spans="2:7" x14ac:dyDescent="0.25">
      <c r="B1731" s="110">
        <v>43335</v>
      </c>
      <c r="C1731" s="193">
        <v>650</v>
      </c>
      <c r="D1731" s="193"/>
      <c r="E1731" s="193">
        <v>1</v>
      </c>
      <c r="F1731" s="193"/>
      <c r="G1731" s="193"/>
    </row>
    <row r="1732" spans="2:7" x14ac:dyDescent="0.25">
      <c r="B1732" s="110">
        <v>43336</v>
      </c>
      <c r="C1732" s="193">
        <v>650</v>
      </c>
      <c r="D1732" s="193"/>
      <c r="E1732" s="193">
        <v>1</v>
      </c>
      <c r="F1732" s="193"/>
      <c r="G1732" s="193"/>
    </row>
    <row r="1733" spans="2:7" x14ac:dyDescent="0.25">
      <c r="B1733" s="110">
        <v>43337</v>
      </c>
      <c r="C1733" s="193">
        <v>650</v>
      </c>
      <c r="D1733" s="193"/>
      <c r="E1733" s="193">
        <v>1</v>
      </c>
      <c r="F1733" s="193"/>
      <c r="G1733" s="193"/>
    </row>
    <row r="1734" spans="2:7" x14ac:dyDescent="0.25">
      <c r="B1734" s="110">
        <v>43338</v>
      </c>
      <c r="C1734" s="193">
        <v>650</v>
      </c>
      <c r="D1734" s="193"/>
      <c r="E1734" s="193">
        <v>1</v>
      </c>
      <c r="F1734" s="193"/>
      <c r="G1734" s="193"/>
    </row>
    <row r="1735" spans="2:7" x14ac:dyDescent="0.25">
      <c r="B1735" s="110">
        <v>43339</v>
      </c>
      <c r="C1735" s="193">
        <v>650</v>
      </c>
      <c r="D1735" s="193"/>
      <c r="E1735" s="193">
        <v>1</v>
      </c>
      <c r="F1735" s="193"/>
      <c r="G1735" s="193"/>
    </row>
    <row r="1736" spans="2:7" x14ac:dyDescent="0.25">
      <c r="B1736" s="110">
        <v>43340</v>
      </c>
      <c r="C1736" s="193">
        <v>650</v>
      </c>
      <c r="D1736" s="193"/>
      <c r="E1736" s="193">
        <v>1</v>
      </c>
      <c r="F1736" s="193"/>
      <c r="G1736" s="193"/>
    </row>
    <row r="1737" spans="2:7" x14ac:dyDescent="0.25">
      <c r="B1737" s="110">
        <v>43341</v>
      </c>
      <c r="C1737" s="193">
        <v>650</v>
      </c>
      <c r="D1737" s="193"/>
      <c r="E1737" s="193">
        <v>1</v>
      </c>
      <c r="F1737" s="193"/>
      <c r="G1737" s="193"/>
    </row>
    <row r="1738" spans="2:7" x14ac:dyDescent="0.25">
      <c r="B1738" s="110">
        <v>43342</v>
      </c>
      <c r="C1738" s="193">
        <v>650</v>
      </c>
      <c r="D1738" s="193"/>
      <c r="E1738" s="193">
        <v>1</v>
      </c>
      <c r="F1738" s="193"/>
      <c r="G1738" s="193"/>
    </row>
    <row r="1739" spans="2:7" x14ac:dyDescent="0.25">
      <c r="B1739" s="110">
        <v>43343</v>
      </c>
      <c r="C1739" s="193">
        <v>650</v>
      </c>
      <c r="D1739" s="193"/>
      <c r="E1739" s="193">
        <v>1</v>
      </c>
      <c r="F1739" s="193"/>
      <c r="G1739" s="193"/>
    </row>
    <row r="1740" spans="2:7" x14ac:dyDescent="0.25">
      <c r="B1740" s="110">
        <v>43344</v>
      </c>
      <c r="C1740" s="193">
        <v>650</v>
      </c>
      <c r="D1740" s="193"/>
      <c r="E1740" s="193">
        <v>1</v>
      </c>
      <c r="F1740" s="193"/>
      <c r="G1740" s="193"/>
    </row>
    <row r="1741" spans="2:7" x14ac:dyDescent="0.25">
      <c r="B1741" s="110">
        <v>43345</v>
      </c>
      <c r="C1741" s="193">
        <v>650</v>
      </c>
      <c r="D1741" s="193"/>
      <c r="E1741" s="193">
        <v>1</v>
      </c>
      <c r="F1741" s="193"/>
      <c r="G1741" s="193"/>
    </row>
    <row r="1742" spans="2:7" x14ac:dyDescent="0.25">
      <c r="B1742" s="110">
        <v>43347</v>
      </c>
      <c r="C1742" s="193">
        <v>650</v>
      </c>
      <c r="D1742" s="193">
        <v>150</v>
      </c>
      <c r="E1742" s="193">
        <v>1</v>
      </c>
      <c r="F1742" s="193"/>
      <c r="G1742" s="193"/>
    </row>
    <row r="1743" spans="2:7" x14ac:dyDescent="0.25">
      <c r="B1743" s="110">
        <v>43348</v>
      </c>
      <c r="C1743" s="193">
        <v>650</v>
      </c>
      <c r="D1743" s="193"/>
      <c r="E1743" s="193">
        <v>1</v>
      </c>
      <c r="F1743" s="193"/>
      <c r="G1743" s="193"/>
    </row>
    <row r="1744" spans="2:7" x14ac:dyDescent="0.25">
      <c r="B1744" s="110">
        <v>43349</v>
      </c>
      <c r="C1744" s="193">
        <v>650</v>
      </c>
      <c r="D1744" s="193"/>
      <c r="E1744" s="193">
        <v>1</v>
      </c>
      <c r="F1744" s="193"/>
      <c r="G1744" s="193"/>
    </row>
    <row r="1745" spans="2:7" x14ac:dyDescent="0.25">
      <c r="B1745" s="110">
        <v>43350</v>
      </c>
      <c r="C1745" s="193">
        <v>650</v>
      </c>
      <c r="D1745" s="193"/>
      <c r="E1745" s="193">
        <v>1</v>
      </c>
      <c r="F1745" s="193"/>
      <c r="G1745" s="193"/>
    </row>
    <row r="1746" spans="2:7" x14ac:dyDescent="0.25">
      <c r="B1746" s="110">
        <v>43351</v>
      </c>
      <c r="C1746" s="193">
        <v>650</v>
      </c>
      <c r="D1746" s="193"/>
      <c r="E1746" s="193">
        <v>1</v>
      </c>
      <c r="F1746" s="193"/>
      <c r="G1746" s="193"/>
    </row>
    <row r="1747" spans="2:7" x14ac:dyDescent="0.25">
      <c r="B1747" s="110">
        <v>43352</v>
      </c>
      <c r="C1747" s="193">
        <v>650</v>
      </c>
      <c r="D1747" s="193"/>
      <c r="E1747" s="193">
        <v>1</v>
      </c>
      <c r="F1747" s="193"/>
      <c r="G1747" s="193"/>
    </row>
    <row r="1748" spans="2:7" x14ac:dyDescent="0.25">
      <c r="B1748" s="110">
        <v>43353</v>
      </c>
      <c r="C1748" s="193">
        <v>650</v>
      </c>
      <c r="D1748" s="193"/>
      <c r="E1748" s="193">
        <v>1</v>
      </c>
      <c r="F1748" s="193"/>
      <c r="G1748" s="193"/>
    </row>
    <row r="1749" spans="2:7" x14ac:dyDescent="0.25">
      <c r="B1749" s="110">
        <v>43354</v>
      </c>
      <c r="C1749" s="193">
        <v>650</v>
      </c>
      <c r="D1749" s="193"/>
      <c r="E1749" s="193">
        <v>1</v>
      </c>
      <c r="F1749" s="193"/>
      <c r="G1749" s="193"/>
    </row>
    <row r="1750" spans="2:7" x14ac:dyDescent="0.25">
      <c r="B1750" s="110">
        <v>43355</v>
      </c>
      <c r="C1750" s="193">
        <v>650</v>
      </c>
      <c r="D1750" s="193"/>
      <c r="E1750" s="193">
        <v>1</v>
      </c>
      <c r="F1750" s="193"/>
      <c r="G1750" s="193"/>
    </row>
    <row r="1751" spans="2:7" x14ac:dyDescent="0.25">
      <c r="B1751" s="110">
        <v>43356</v>
      </c>
      <c r="C1751" s="193">
        <v>650</v>
      </c>
      <c r="D1751" s="193"/>
      <c r="E1751" s="193">
        <v>1</v>
      </c>
      <c r="F1751" s="193"/>
      <c r="G1751" s="193"/>
    </row>
    <row r="1752" spans="2:7" x14ac:dyDescent="0.25">
      <c r="B1752" s="110">
        <v>43357</v>
      </c>
      <c r="C1752" s="193">
        <v>650</v>
      </c>
      <c r="D1752" s="193"/>
      <c r="E1752" s="193">
        <v>1</v>
      </c>
      <c r="F1752" s="193"/>
      <c r="G1752" s="193"/>
    </row>
    <row r="1753" spans="2:7" x14ac:dyDescent="0.25">
      <c r="B1753" s="110">
        <v>43358</v>
      </c>
      <c r="C1753" s="193">
        <v>650</v>
      </c>
      <c r="D1753" s="193"/>
      <c r="E1753" s="193">
        <v>1</v>
      </c>
      <c r="F1753" s="193"/>
      <c r="G1753" s="193"/>
    </row>
    <row r="1754" spans="2:7" x14ac:dyDescent="0.25">
      <c r="B1754" s="110">
        <v>43359</v>
      </c>
      <c r="C1754" s="193">
        <v>650</v>
      </c>
      <c r="D1754" s="193"/>
      <c r="E1754" s="193">
        <v>1</v>
      </c>
      <c r="F1754" s="193"/>
      <c r="G1754" s="193"/>
    </row>
    <row r="1755" spans="2:7" x14ac:dyDescent="0.25">
      <c r="B1755" s="110">
        <v>43360</v>
      </c>
      <c r="C1755" s="193">
        <v>650</v>
      </c>
      <c r="D1755" s="193"/>
      <c r="E1755" s="193">
        <v>1</v>
      </c>
      <c r="F1755" s="193"/>
      <c r="G1755" s="193"/>
    </row>
    <row r="1756" spans="2:7" x14ac:dyDescent="0.25">
      <c r="B1756" s="110">
        <v>43361</v>
      </c>
      <c r="C1756" s="193">
        <v>650</v>
      </c>
      <c r="D1756" s="193"/>
      <c r="E1756" s="193">
        <v>1</v>
      </c>
      <c r="F1756" s="193"/>
      <c r="G1756" s="193"/>
    </row>
    <row r="1757" spans="2:7" x14ac:dyDescent="0.25">
      <c r="B1757" s="110">
        <v>43362</v>
      </c>
      <c r="C1757" s="193">
        <v>650</v>
      </c>
      <c r="D1757" s="193"/>
      <c r="E1757" s="193">
        <v>1</v>
      </c>
      <c r="F1757" s="193"/>
      <c r="G1757" s="193"/>
    </row>
    <row r="1758" spans="2:7" x14ac:dyDescent="0.25">
      <c r="B1758" s="110">
        <v>43363</v>
      </c>
      <c r="C1758" s="193">
        <v>650</v>
      </c>
      <c r="D1758" s="193"/>
      <c r="E1758" s="193">
        <v>1</v>
      </c>
      <c r="F1758" s="193"/>
      <c r="G1758" s="193"/>
    </row>
    <row r="1759" spans="2:7" x14ac:dyDescent="0.25">
      <c r="B1759" s="110">
        <v>43365</v>
      </c>
      <c r="C1759" s="193">
        <v>650</v>
      </c>
      <c r="D1759" s="193"/>
      <c r="E1759" s="193">
        <v>1</v>
      </c>
      <c r="F1759" s="193"/>
      <c r="G1759" s="193"/>
    </row>
    <row r="1760" spans="2:7" x14ac:dyDescent="0.25">
      <c r="B1760" s="110">
        <v>43366</v>
      </c>
      <c r="C1760" s="193">
        <v>650</v>
      </c>
      <c r="D1760" s="193"/>
      <c r="E1760" s="193">
        <v>1</v>
      </c>
      <c r="F1760" s="193"/>
      <c r="G1760" s="193"/>
    </row>
    <row r="1761" spans="2:7" x14ac:dyDescent="0.25">
      <c r="B1761" s="110">
        <v>43367</v>
      </c>
      <c r="C1761" s="193">
        <v>650</v>
      </c>
      <c r="D1761" s="193"/>
      <c r="E1761" s="193">
        <v>1</v>
      </c>
      <c r="F1761" s="193"/>
      <c r="G1761" s="193"/>
    </row>
    <row r="1762" spans="2:7" x14ac:dyDescent="0.25">
      <c r="B1762" s="110">
        <v>43368</v>
      </c>
      <c r="C1762" s="193">
        <v>650</v>
      </c>
      <c r="D1762" s="193"/>
      <c r="E1762" s="193">
        <v>1</v>
      </c>
      <c r="F1762" s="193"/>
      <c r="G1762" s="193"/>
    </row>
    <row r="1763" spans="2:7" x14ac:dyDescent="0.25">
      <c r="B1763" s="110">
        <v>43369</v>
      </c>
      <c r="C1763" s="193">
        <v>650</v>
      </c>
      <c r="D1763" s="193"/>
      <c r="E1763" s="193">
        <v>1</v>
      </c>
      <c r="F1763" s="193"/>
      <c r="G1763" s="193"/>
    </row>
    <row r="1764" spans="2:7" x14ac:dyDescent="0.25">
      <c r="B1764" s="110">
        <v>43370</v>
      </c>
      <c r="C1764" s="193">
        <v>650</v>
      </c>
      <c r="D1764" s="193"/>
      <c r="E1764" s="193">
        <v>1</v>
      </c>
      <c r="F1764" s="193"/>
      <c r="G1764" s="193"/>
    </row>
    <row r="1765" spans="2:7" x14ac:dyDescent="0.25">
      <c r="B1765" s="110">
        <v>43371</v>
      </c>
      <c r="C1765" s="193">
        <v>650</v>
      </c>
      <c r="D1765" s="193"/>
      <c r="E1765" s="193">
        <v>1</v>
      </c>
      <c r="F1765" s="193"/>
      <c r="G1765" s="193"/>
    </row>
    <row r="1766" spans="2:7" x14ac:dyDescent="0.25">
      <c r="B1766" s="110">
        <v>43372</v>
      </c>
      <c r="C1766" s="193">
        <v>650</v>
      </c>
      <c r="D1766" s="193"/>
      <c r="E1766" s="193">
        <v>1</v>
      </c>
      <c r="F1766" s="193"/>
      <c r="G1766" s="193"/>
    </row>
    <row r="1767" spans="2:7" x14ac:dyDescent="0.25">
      <c r="B1767" s="110">
        <v>43373</v>
      </c>
      <c r="C1767" s="193">
        <v>650</v>
      </c>
      <c r="D1767" s="193"/>
      <c r="E1767" s="193">
        <v>1</v>
      </c>
      <c r="F1767" s="193"/>
      <c r="G1767" s="193"/>
    </row>
    <row r="1768" spans="2:7" x14ac:dyDescent="0.25">
      <c r="B1768" s="110">
        <v>43374</v>
      </c>
      <c r="C1768" s="193">
        <v>650</v>
      </c>
      <c r="D1768" s="193"/>
      <c r="E1768" s="193">
        <v>1</v>
      </c>
      <c r="F1768" s="193"/>
      <c r="G1768" s="193"/>
    </row>
    <row r="1769" spans="2:7" x14ac:dyDescent="0.25">
      <c r="B1769" s="110">
        <v>43375</v>
      </c>
      <c r="C1769" s="193"/>
      <c r="D1769" s="193">
        <v>150</v>
      </c>
      <c r="E1769" s="193">
        <v>1</v>
      </c>
      <c r="F1769" s="193"/>
      <c r="G1769" s="193"/>
    </row>
    <row r="1770" spans="2:7" x14ac:dyDescent="0.25">
      <c r="B1770" s="110">
        <v>43376</v>
      </c>
      <c r="C1770" s="193">
        <v>650</v>
      </c>
      <c r="D1770" s="193"/>
      <c r="E1770" s="193">
        <v>1</v>
      </c>
      <c r="F1770" s="193"/>
      <c r="G1770" s="193"/>
    </row>
    <row r="1771" spans="2:7" x14ac:dyDescent="0.25">
      <c r="B1771" s="110">
        <v>43377</v>
      </c>
      <c r="C1771" s="193">
        <v>650</v>
      </c>
      <c r="D1771" s="193"/>
      <c r="E1771" s="193">
        <v>1</v>
      </c>
      <c r="F1771" s="193"/>
      <c r="G1771" s="193"/>
    </row>
    <row r="1772" spans="2:7" x14ac:dyDescent="0.25">
      <c r="B1772" s="110">
        <v>43378</v>
      </c>
      <c r="C1772" s="193">
        <v>650</v>
      </c>
      <c r="D1772" s="193"/>
      <c r="E1772" s="193">
        <v>1</v>
      </c>
      <c r="F1772" s="193"/>
      <c r="G1772" s="193"/>
    </row>
    <row r="1773" spans="2:7" x14ac:dyDescent="0.25">
      <c r="B1773" s="110">
        <v>43379</v>
      </c>
      <c r="C1773" s="193">
        <v>650</v>
      </c>
      <c r="D1773" s="193"/>
      <c r="E1773" s="193">
        <v>1</v>
      </c>
      <c r="F1773" s="193"/>
      <c r="G1773" s="193"/>
    </row>
    <row r="1774" spans="2:7" x14ac:dyDescent="0.25">
      <c r="B1774" s="110">
        <v>43380</v>
      </c>
      <c r="C1774" s="193">
        <v>650</v>
      </c>
      <c r="D1774" s="193"/>
      <c r="E1774" s="193">
        <v>1</v>
      </c>
      <c r="F1774" s="193"/>
      <c r="G1774" s="193"/>
    </row>
    <row r="1775" spans="2:7" x14ac:dyDescent="0.25">
      <c r="B1775" s="110">
        <v>43381</v>
      </c>
      <c r="C1775" s="193">
        <v>650</v>
      </c>
      <c r="D1775" s="193"/>
      <c r="E1775" s="193">
        <v>1</v>
      </c>
      <c r="F1775" s="193"/>
      <c r="G1775" s="193"/>
    </row>
    <row r="1776" spans="2:7" x14ac:dyDescent="0.25">
      <c r="B1776" s="110">
        <v>43382</v>
      </c>
      <c r="C1776" s="193">
        <v>650</v>
      </c>
      <c r="D1776" s="193"/>
      <c r="E1776" s="193">
        <v>1</v>
      </c>
      <c r="F1776" s="193"/>
      <c r="G1776" s="193"/>
    </row>
    <row r="1777" spans="2:7" x14ac:dyDescent="0.25">
      <c r="B1777" s="110">
        <v>43383</v>
      </c>
      <c r="C1777" s="193">
        <v>650</v>
      </c>
      <c r="D1777" s="193"/>
      <c r="E1777" s="193">
        <v>1</v>
      </c>
      <c r="F1777" s="193"/>
      <c r="G1777" s="193"/>
    </row>
    <row r="1778" spans="2:7" x14ac:dyDescent="0.25">
      <c r="B1778" s="110">
        <v>43384</v>
      </c>
      <c r="C1778" s="193">
        <v>650</v>
      </c>
      <c r="D1778" s="193"/>
      <c r="E1778" s="193">
        <v>1</v>
      </c>
      <c r="F1778" s="193"/>
      <c r="G1778" s="193"/>
    </row>
    <row r="1779" spans="2:7" x14ac:dyDescent="0.25">
      <c r="B1779" s="110">
        <v>43385</v>
      </c>
      <c r="C1779" s="193">
        <v>650</v>
      </c>
      <c r="D1779" s="193"/>
      <c r="E1779" s="193">
        <v>1</v>
      </c>
      <c r="F1779" s="193"/>
      <c r="G1779" s="193"/>
    </row>
    <row r="1780" spans="2:7" x14ac:dyDescent="0.25">
      <c r="B1780" s="110">
        <v>43386</v>
      </c>
      <c r="C1780" s="193">
        <v>650</v>
      </c>
      <c r="D1780" s="193"/>
      <c r="E1780" s="193">
        <v>1</v>
      </c>
      <c r="F1780" s="193"/>
      <c r="G1780" s="193"/>
    </row>
    <row r="1781" spans="2:7" x14ac:dyDescent="0.25">
      <c r="B1781" s="110">
        <v>43387</v>
      </c>
      <c r="C1781" s="193">
        <v>650</v>
      </c>
      <c r="D1781" s="193"/>
      <c r="E1781" s="193">
        <v>1</v>
      </c>
      <c r="F1781" s="193"/>
      <c r="G1781" s="193"/>
    </row>
    <row r="1782" spans="2:7" x14ac:dyDescent="0.25">
      <c r="B1782" s="110">
        <v>43388</v>
      </c>
      <c r="C1782" s="193">
        <v>650</v>
      </c>
      <c r="D1782" s="193"/>
      <c r="E1782" s="193">
        <v>1</v>
      </c>
      <c r="F1782" s="193"/>
      <c r="G1782" s="193"/>
    </row>
    <row r="1783" spans="2:7" x14ac:dyDescent="0.25">
      <c r="B1783" s="110">
        <v>43389</v>
      </c>
      <c r="C1783" s="193">
        <v>650</v>
      </c>
      <c r="D1783" s="193"/>
      <c r="E1783" s="193">
        <v>1</v>
      </c>
      <c r="F1783" s="193"/>
      <c r="G1783" s="193"/>
    </row>
    <row r="1784" spans="2:7" x14ac:dyDescent="0.25">
      <c r="B1784" s="110">
        <v>43390</v>
      </c>
      <c r="C1784" s="193">
        <v>650</v>
      </c>
      <c r="D1784" s="193"/>
      <c r="E1784" s="193">
        <v>1</v>
      </c>
      <c r="F1784" s="193"/>
      <c r="G1784" s="193"/>
    </row>
    <row r="1785" spans="2:7" x14ac:dyDescent="0.25">
      <c r="B1785" s="110">
        <v>43391</v>
      </c>
      <c r="C1785" s="193">
        <v>650</v>
      </c>
      <c r="D1785" s="193"/>
      <c r="E1785" s="193">
        <v>1</v>
      </c>
      <c r="F1785" s="193"/>
      <c r="G1785" s="193"/>
    </row>
    <row r="1786" spans="2:7" x14ac:dyDescent="0.25">
      <c r="B1786" s="110">
        <v>43393</v>
      </c>
      <c r="C1786" s="193">
        <v>650</v>
      </c>
      <c r="D1786" s="193"/>
      <c r="E1786" s="193">
        <v>1</v>
      </c>
      <c r="F1786" s="193"/>
      <c r="G1786" s="193"/>
    </row>
    <row r="1787" spans="2:7" x14ac:dyDescent="0.25">
      <c r="B1787" s="110">
        <v>43394</v>
      </c>
      <c r="C1787" s="193">
        <v>650</v>
      </c>
      <c r="D1787" s="193"/>
      <c r="E1787" s="193">
        <v>1</v>
      </c>
      <c r="F1787" s="193"/>
      <c r="G1787" s="193"/>
    </row>
    <row r="1788" spans="2:7" x14ac:dyDescent="0.25">
      <c r="B1788" s="110">
        <v>43395</v>
      </c>
      <c r="C1788" s="193">
        <v>650</v>
      </c>
      <c r="D1788" s="193"/>
      <c r="E1788" s="193">
        <v>1</v>
      </c>
      <c r="F1788" s="193"/>
      <c r="G1788" s="193"/>
    </row>
    <row r="1789" spans="2:7" x14ac:dyDescent="0.25">
      <c r="B1789" s="110">
        <v>43396</v>
      </c>
      <c r="C1789" s="193">
        <v>650</v>
      </c>
      <c r="D1789" s="193"/>
      <c r="E1789" s="193">
        <v>1</v>
      </c>
      <c r="F1789" s="193"/>
      <c r="G1789" s="193"/>
    </row>
    <row r="1790" spans="2:7" x14ac:dyDescent="0.25">
      <c r="B1790" s="110">
        <v>43397</v>
      </c>
      <c r="C1790" s="193">
        <v>650</v>
      </c>
      <c r="D1790" s="193"/>
      <c r="E1790" s="193">
        <v>1</v>
      </c>
      <c r="F1790" s="193"/>
      <c r="G1790" s="193"/>
    </row>
    <row r="1791" spans="2:7" x14ac:dyDescent="0.25">
      <c r="B1791" s="110">
        <v>43398</v>
      </c>
      <c r="C1791" s="193">
        <v>650</v>
      </c>
      <c r="D1791" s="193"/>
      <c r="E1791" s="193">
        <v>1</v>
      </c>
      <c r="F1791" s="193"/>
      <c r="G1791" s="193"/>
    </row>
    <row r="1792" spans="2:7" x14ac:dyDescent="0.25">
      <c r="B1792" s="110">
        <v>43399</v>
      </c>
      <c r="C1792" s="193">
        <v>650</v>
      </c>
      <c r="D1792" s="193"/>
      <c r="E1792" s="193">
        <v>1</v>
      </c>
      <c r="F1792" s="193"/>
      <c r="G1792" s="193"/>
    </row>
    <row r="1793" spans="2:7" x14ac:dyDescent="0.25">
      <c r="B1793" s="110">
        <v>43400</v>
      </c>
      <c r="C1793" s="193">
        <v>650</v>
      </c>
      <c r="D1793" s="193"/>
      <c r="E1793" s="193">
        <v>1</v>
      </c>
      <c r="F1793" s="193"/>
      <c r="G1793" s="193"/>
    </row>
    <row r="1794" spans="2:7" x14ac:dyDescent="0.25">
      <c r="B1794" s="110">
        <v>43401</v>
      </c>
      <c r="C1794" s="193">
        <v>650</v>
      </c>
      <c r="D1794" s="193"/>
      <c r="E1794" s="193">
        <v>1</v>
      </c>
      <c r="F1794" s="193"/>
      <c r="G1794" s="193"/>
    </row>
    <row r="1795" spans="2:7" x14ac:dyDescent="0.25">
      <c r="B1795" s="110">
        <v>43402</v>
      </c>
      <c r="C1795" s="193">
        <v>650</v>
      </c>
      <c r="D1795" s="193"/>
      <c r="E1795" s="193">
        <v>1</v>
      </c>
      <c r="F1795" s="193"/>
      <c r="G1795" s="193"/>
    </row>
    <row r="1796" spans="2:7" x14ac:dyDescent="0.25">
      <c r="B1796" s="110">
        <v>43403</v>
      </c>
      <c r="C1796" s="193">
        <v>650</v>
      </c>
      <c r="D1796" s="193"/>
      <c r="E1796" s="193">
        <v>1</v>
      </c>
      <c r="F1796" s="193"/>
      <c r="G1796" s="193"/>
    </row>
    <row r="1797" spans="2:7" x14ac:dyDescent="0.25">
      <c r="B1797" s="110">
        <v>43404</v>
      </c>
      <c r="C1797" s="193">
        <v>650</v>
      </c>
      <c r="D1797" s="193"/>
      <c r="E1797" s="193">
        <v>1</v>
      </c>
      <c r="F1797" s="193"/>
      <c r="G1797" s="193"/>
    </row>
    <row r="1798" spans="2:7" x14ac:dyDescent="0.25">
      <c r="B1798" s="110">
        <v>43405</v>
      </c>
      <c r="C1798" s="193">
        <v>650</v>
      </c>
      <c r="D1798" s="193"/>
      <c r="E1798" s="193">
        <v>1</v>
      </c>
      <c r="F1798" s="193"/>
      <c r="G1798" s="193"/>
    </row>
    <row r="1799" spans="2:7" x14ac:dyDescent="0.25">
      <c r="B1799" s="110">
        <v>43406</v>
      </c>
      <c r="C1799" s="193">
        <v>650</v>
      </c>
      <c r="D1799" s="193"/>
      <c r="E1799" s="193">
        <v>1</v>
      </c>
      <c r="F1799" s="193"/>
      <c r="G1799" s="193"/>
    </row>
    <row r="1800" spans="2:7" x14ac:dyDescent="0.25">
      <c r="B1800" s="110">
        <v>43407</v>
      </c>
      <c r="C1800" s="193">
        <v>650</v>
      </c>
      <c r="D1800" s="193"/>
      <c r="E1800" s="193">
        <v>1</v>
      </c>
      <c r="F1800" s="193"/>
      <c r="G1800" s="193"/>
    </row>
    <row r="1801" spans="2:7" x14ac:dyDescent="0.25">
      <c r="B1801" s="110">
        <v>43408</v>
      </c>
      <c r="C1801" s="193">
        <v>650</v>
      </c>
      <c r="D1801" s="193"/>
      <c r="E1801" s="193">
        <v>1</v>
      </c>
      <c r="F1801" s="193"/>
      <c r="G1801" s="193"/>
    </row>
    <row r="1802" spans="2:7" x14ac:dyDescent="0.25">
      <c r="B1802" s="110">
        <v>43409</v>
      </c>
      <c r="C1802" s="193">
        <v>650</v>
      </c>
      <c r="D1802" s="193"/>
      <c r="E1802" s="193">
        <v>1</v>
      </c>
      <c r="F1802" s="193"/>
      <c r="G1802" s="193"/>
    </row>
    <row r="1803" spans="2:7" x14ac:dyDescent="0.25">
      <c r="B1803" s="110">
        <v>43410</v>
      </c>
      <c r="C1803" s="193">
        <v>650</v>
      </c>
      <c r="D1803" s="193">
        <v>150</v>
      </c>
      <c r="E1803" s="193">
        <v>1</v>
      </c>
      <c r="F1803" s="193"/>
      <c r="G1803" s="193"/>
    </row>
    <row r="1804" spans="2:7" x14ac:dyDescent="0.25">
      <c r="B1804" s="110">
        <v>43412</v>
      </c>
      <c r="C1804" s="193">
        <v>650</v>
      </c>
      <c r="D1804" s="193"/>
      <c r="E1804" s="193">
        <v>1</v>
      </c>
      <c r="F1804" s="193"/>
      <c r="G1804" s="193"/>
    </row>
    <row r="1805" spans="2:7" x14ac:dyDescent="0.25">
      <c r="B1805" s="110">
        <v>43413</v>
      </c>
      <c r="C1805" s="193">
        <v>650</v>
      </c>
      <c r="D1805" s="193"/>
      <c r="E1805" s="193">
        <v>1</v>
      </c>
      <c r="F1805" s="193"/>
      <c r="G1805" s="193"/>
    </row>
    <row r="1806" spans="2:7" x14ac:dyDescent="0.25">
      <c r="B1806" s="110">
        <v>43414</v>
      </c>
      <c r="C1806" s="193">
        <v>650</v>
      </c>
      <c r="D1806" s="193"/>
      <c r="E1806" s="193">
        <v>1</v>
      </c>
      <c r="F1806" s="193"/>
      <c r="G1806" s="193"/>
    </row>
    <row r="1807" spans="2:7" x14ac:dyDescent="0.25">
      <c r="B1807" s="110">
        <v>43415</v>
      </c>
      <c r="C1807" s="193">
        <v>650</v>
      </c>
      <c r="D1807" s="193"/>
      <c r="E1807" s="193">
        <v>1</v>
      </c>
      <c r="F1807" s="193"/>
      <c r="G1807" s="193"/>
    </row>
    <row r="1808" spans="2:7" x14ac:dyDescent="0.25">
      <c r="B1808" s="110">
        <v>43416</v>
      </c>
      <c r="C1808" s="193">
        <v>650</v>
      </c>
      <c r="D1808" s="193"/>
      <c r="E1808" s="193">
        <v>1</v>
      </c>
      <c r="F1808" s="193"/>
      <c r="G1808" s="193"/>
    </row>
    <row r="1809" spans="2:7" x14ac:dyDescent="0.25">
      <c r="B1809" s="110">
        <v>43417</v>
      </c>
      <c r="C1809" s="193">
        <v>650</v>
      </c>
      <c r="D1809" s="193"/>
      <c r="E1809" s="193">
        <v>1</v>
      </c>
      <c r="F1809" s="193"/>
      <c r="G1809" s="193"/>
    </row>
    <row r="1810" spans="2:7" x14ac:dyDescent="0.25">
      <c r="B1810" s="110">
        <v>43418</v>
      </c>
      <c r="C1810" s="193">
        <v>650</v>
      </c>
      <c r="D1810" s="193"/>
      <c r="E1810" s="193">
        <v>1</v>
      </c>
      <c r="F1810" s="193"/>
      <c r="G1810" s="193"/>
    </row>
    <row r="1811" spans="2:7" x14ac:dyDescent="0.25">
      <c r="B1811" s="110">
        <v>43419</v>
      </c>
      <c r="C1811" s="193">
        <v>650</v>
      </c>
      <c r="D1811" s="193"/>
      <c r="E1811" s="193">
        <v>1</v>
      </c>
      <c r="F1811" s="193"/>
      <c r="G1811" s="193"/>
    </row>
    <row r="1812" spans="2:7" x14ac:dyDescent="0.25">
      <c r="B1812" s="110">
        <v>43420</v>
      </c>
      <c r="C1812" s="193">
        <v>650</v>
      </c>
      <c r="D1812" s="193"/>
      <c r="E1812" s="193">
        <v>1</v>
      </c>
      <c r="F1812" s="193"/>
      <c r="G1812" s="193"/>
    </row>
    <row r="1813" spans="2:7" x14ac:dyDescent="0.25">
      <c r="B1813" s="110">
        <v>43421</v>
      </c>
      <c r="C1813" s="193">
        <v>650</v>
      </c>
      <c r="D1813" s="193"/>
      <c r="E1813" s="193">
        <v>1</v>
      </c>
      <c r="F1813" s="193"/>
      <c r="G1813" s="193"/>
    </row>
    <row r="1814" spans="2:7" x14ac:dyDescent="0.25">
      <c r="B1814" s="110">
        <v>43422</v>
      </c>
      <c r="C1814" s="193">
        <v>650</v>
      </c>
      <c r="D1814" s="193"/>
      <c r="E1814" s="193">
        <v>1</v>
      </c>
      <c r="F1814" s="193"/>
      <c r="G1814" s="193"/>
    </row>
    <row r="1815" spans="2:7" x14ac:dyDescent="0.25">
      <c r="B1815" s="110">
        <v>43423</v>
      </c>
      <c r="C1815" s="193">
        <v>650</v>
      </c>
      <c r="D1815" s="193"/>
      <c r="E1815" s="193">
        <v>1</v>
      </c>
      <c r="F1815" s="193"/>
      <c r="G1815" s="193"/>
    </row>
    <row r="1816" spans="2:7" x14ac:dyDescent="0.25">
      <c r="B1816" s="110">
        <v>43424</v>
      </c>
      <c r="C1816" s="193">
        <v>650</v>
      </c>
      <c r="D1816" s="193"/>
      <c r="E1816" s="193">
        <v>1</v>
      </c>
      <c r="F1816" s="193"/>
      <c r="G1816" s="193"/>
    </row>
    <row r="1817" spans="2:7" x14ac:dyDescent="0.25">
      <c r="B1817" s="110">
        <v>43426</v>
      </c>
      <c r="C1817" s="193">
        <v>650</v>
      </c>
      <c r="D1817" s="193"/>
      <c r="E1817" s="193">
        <v>1</v>
      </c>
      <c r="F1817" s="193"/>
      <c r="G1817" s="193"/>
    </row>
    <row r="1818" spans="2:7" x14ac:dyDescent="0.25">
      <c r="B1818" s="110">
        <v>43428</v>
      </c>
      <c r="C1818" s="193">
        <v>650</v>
      </c>
      <c r="D1818" s="193"/>
      <c r="E1818" s="193">
        <v>1</v>
      </c>
      <c r="F1818" s="193"/>
      <c r="G1818" s="193"/>
    </row>
    <row r="1819" spans="2:7" x14ac:dyDescent="0.25">
      <c r="B1819" s="110">
        <v>43429</v>
      </c>
      <c r="C1819" s="193">
        <v>650</v>
      </c>
      <c r="D1819" s="193"/>
      <c r="E1819" s="193">
        <v>1</v>
      </c>
      <c r="F1819" s="193"/>
      <c r="G1819" s="193"/>
    </row>
    <row r="1820" spans="2:7" x14ac:dyDescent="0.25">
      <c r="B1820" s="110">
        <v>43430</v>
      </c>
      <c r="C1820" s="193">
        <v>650</v>
      </c>
      <c r="D1820" s="193"/>
      <c r="E1820" s="193">
        <v>1</v>
      </c>
      <c r="F1820" s="193"/>
      <c r="G1820" s="193"/>
    </row>
    <row r="1821" spans="2:7" x14ac:dyDescent="0.25">
      <c r="B1821" s="110">
        <v>43431</v>
      </c>
      <c r="C1821" s="193">
        <v>650</v>
      </c>
      <c r="D1821" s="193"/>
      <c r="E1821" s="193">
        <v>1</v>
      </c>
      <c r="F1821" s="193"/>
      <c r="G1821" s="193"/>
    </row>
    <row r="1822" spans="2:7" x14ac:dyDescent="0.25">
      <c r="B1822" s="110">
        <v>43432</v>
      </c>
      <c r="C1822" s="193">
        <v>650</v>
      </c>
      <c r="D1822" s="193"/>
      <c r="E1822" s="193">
        <v>1</v>
      </c>
      <c r="F1822" s="193"/>
      <c r="G1822" s="193"/>
    </row>
    <row r="1823" spans="2:7" x14ac:dyDescent="0.25">
      <c r="B1823" s="110">
        <v>43433</v>
      </c>
      <c r="C1823" s="193">
        <v>650</v>
      </c>
      <c r="D1823" s="193"/>
      <c r="E1823" s="193">
        <v>1</v>
      </c>
      <c r="F1823" s="193"/>
      <c r="G1823" s="193"/>
    </row>
    <row r="1824" spans="2:7" x14ac:dyDescent="0.25">
      <c r="B1824" s="110">
        <v>43434</v>
      </c>
      <c r="C1824" s="193">
        <v>650</v>
      </c>
      <c r="D1824" s="193"/>
      <c r="E1824" s="193">
        <v>1</v>
      </c>
      <c r="F1824" s="193"/>
      <c r="G1824" s="193"/>
    </row>
    <row r="1825" spans="2:7" x14ac:dyDescent="0.25">
      <c r="B1825" s="110">
        <v>43435</v>
      </c>
      <c r="C1825" s="193">
        <v>650</v>
      </c>
      <c r="D1825" s="193"/>
      <c r="E1825" s="193">
        <v>1</v>
      </c>
      <c r="F1825" s="193"/>
      <c r="G1825" s="193"/>
    </row>
    <row r="1826" spans="2:7" x14ac:dyDescent="0.25">
      <c r="B1826" s="110">
        <v>43436</v>
      </c>
      <c r="C1826" s="193">
        <v>650</v>
      </c>
      <c r="D1826" s="193"/>
      <c r="E1826" s="193">
        <v>1</v>
      </c>
      <c r="F1826" s="193"/>
      <c r="G1826" s="193"/>
    </row>
    <row r="1827" spans="2:7" x14ac:dyDescent="0.25">
      <c r="B1827" s="110">
        <v>43437</v>
      </c>
      <c r="C1827" s="193">
        <v>650</v>
      </c>
      <c r="D1827" s="193"/>
      <c r="E1827" s="193">
        <v>1</v>
      </c>
      <c r="F1827" s="193"/>
      <c r="G1827" s="193"/>
    </row>
    <row r="1828" spans="2:7" x14ac:dyDescent="0.25">
      <c r="B1828" s="110">
        <v>43438</v>
      </c>
      <c r="C1828" s="193">
        <v>650</v>
      </c>
      <c r="D1828" s="193">
        <v>150</v>
      </c>
      <c r="E1828" s="193">
        <v>1</v>
      </c>
      <c r="F1828" s="193"/>
      <c r="G1828" s="193"/>
    </row>
    <row r="1829" spans="2:7" x14ac:dyDescent="0.25">
      <c r="B1829" s="110">
        <v>43439</v>
      </c>
      <c r="C1829" s="193">
        <v>650</v>
      </c>
      <c r="D1829" s="193"/>
      <c r="E1829" s="193">
        <v>1</v>
      </c>
      <c r="F1829" s="193"/>
      <c r="G1829" s="193"/>
    </row>
    <row r="1830" spans="2:7" x14ac:dyDescent="0.25">
      <c r="B1830" s="110">
        <v>43440</v>
      </c>
      <c r="C1830" s="193">
        <v>650</v>
      </c>
      <c r="D1830" s="193"/>
      <c r="E1830" s="193">
        <v>1</v>
      </c>
      <c r="F1830" s="193"/>
      <c r="G1830" s="193"/>
    </row>
    <row r="1831" spans="2:7" x14ac:dyDescent="0.25">
      <c r="B1831" s="110">
        <v>43441</v>
      </c>
      <c r="C1831" s="193">
        <v>650</v>
      </c>
      <c r="D1831" s="193"/>
      <c r="E1831" s="193">
        <v>1</v>
      </c>
      <c r="F1831" s="193"/>
      <c r="G1831" s="193"/>
    </row>
    <row r="1832" spans="2:7" x14ac:dyDescent="0.25">
      <c r="B1832" s="110">
        <v>43442</v>
      </c>
      <c r="C1832" s="193">
        <v>650</v>
      </c>
      <c r="D1832" s="193"/>
      <c r="E1832" s="193">
        <v>1</v>
      </c>
      <c r="F1832" s="193"/>
      <c r="G1832" s="193"/>
    </row>
    <row r="1833" spans="2:7" x14ac:dyDescent="0.25">
      <c r="B1833" s="110">
        <v>43443</v>
      </c>
      <c r="C1833" s="193">
        <v>650</v>
      </c>
      <c r="D1833" s="193"/>
      <c r="E1833" s="193">
        <v>1</v>
      </c>
      <c r="F1833" s="193"/>
      <c r="G1833" s="193"/>
    </row>
    <row r="1834" spans="2:7" x14ac:dyDescent="0.25">
      <c r="B1834" s="110">
        <v>43444</v>
      </c>
      <c r="C1834" s="193">
        <v>650</v>
      </c>
      <c r="D1834" s="193"/>
      <c r="E1834" s="193">
        <v>1</v>
      </c>
      <c r="F1834" s="193"/>
      <c r="G1834" s="193"/>
    </row>
    <row r="1835" spans="2:7" x14ac:dyDescent="0.25">
      <c r="B1835" s="110">
        <v>43445</v>
      </c>
      <c r="C1835" s="193">
        <v>650</v>
      </c>
      <c r="D1835" s="193"/>
      <c r="E1835" s="193">
        <v>1</v>
      </c>
      <c r="F1835" s="193"/>
      <c r="G1835" s="193"/>
    </row>
    <row r="1836" spans="2:7" x14ac:dyDescent="0.25">
      <c r="B1836" s="110">
        <v>43446</v>
      </c>
      <c r="C1836" s="193">
        <v>650</v>
      </c>
      <c r="D1836" s="193"/>
      <c r="E1836" s="193">
        <v>1</v>
      </c>
      <c r="F1836" s="193"/>
      <c r="G1836" s="193"/>
    </row>
    <row r="1837" spans="2:7" x14ac:dyDescent="0.25">
      <c r="B1837" s="110">
        <v>43447</v>
      </c>
      <c r="C1837" s="193">
        <v>650</v>
      </c>
      <c r="D1837" s="193"/>
      <c r="E1837" s="193">
        <v>1</v>
      </c>
      <c r="F1837" s="193"/>
      <c r="G1837" s="193"/>
    </row>
    <row r="1838" spans="2:7" x14ac:dyDescent="0.25">
      <c r="B1838" s="110">
        <v>43448</v>
      </c>
      <c r="C1838" s="193">
        <v>650</v>
      </c>
      <c r="D1838" s="193"/>
      <c r="E1838" s="193">
        <v>1</v>
      </c>
      <c r="F1838" s="193"/>
      <c r="G1838" s="193"/>
    </row>
    <row r="1839" spans="2:7" x14ac:dyDescent="0.25">
      <c r="B1839" s="110">
        <v>43449</v>
      </c>
      <c r="C1839" s="193">
        <v>650</v>
      </c>
      <c r="D1839" s="193"/>
      <c r="E1839" s="193">
        <v>1</v>
      </c>
      <c r="F1839" s="193"/>
      <c r="G1839" s="193"/>
    </row>
    <row r="1840" spans="2:7" x14ac:dyDescent="0.25">
      <c r="B1840" s="110">
        <v>43450</v>
      </c>
      <c r="C1840" s="193">
        <v>650</v>
      </c>
      <c r="D1840" s="193"/>
      <c r="E1840" s="193">
        <v>1</v>
      </c>
      <c r="F1840" s="193"/>
      <c r="G1840" s="193"/>
    </row>
    <row r="1841" spans="2:7" x14ac:dyDescent="0.25">
      <c r="B1841" s="110">
        <v>43451</v>
      </c>
      <c r="C1841" s="193">
        <v>650</v>
      </c>
      <c r="D1841" s="193"/>
      <c r="E1841" s="193">
        <v>1</v>
      </c>
      <c r="F1841" s="193"/>
      <c r="G1841" s="193"/>
    </row>
    <row r="1842" spans="2:7" x14ac:dyDescent="0.25">
      <c r="B1842" s="110">
        <v>43452</v>
      </c>
      <c r="C1842" s="193">
        <v>650</v>
      </c>
      <c r="D1842" s="193"/>
      <c r="E1842" s="193">
        <v>1</v>
      </c>
      <c r="F1842" s="193"/>
      <c r="G1842" s="193"/>
    </row>
    <row r="1843" spans="2:7" x14ac:dyDescent="0.25">
      <c r="B1843" s="110">
        <v>43453</v>
      </c>
      <c r="C1843" s="193">
        <v>650</v>
      </c>
      <c r="D1843" s="193"/>
      <c r="E1843" s="193">
        <v>1</v>
      </c>
      <c r="F1843" s="193"/>
      <c r="G1843" s="193"/>
    </row>
    <row r="1844" spans="2:7" x14ac:dyDescent="0.25">
      <c r="B1844" s="110">
        <v>43454</v>
      </c>
      <c r="C1844" s="193">
        <v>650</v>
      </c>
      <c r="D1844" s="193"/>
      <c r="E1844" s="193">
        <v>1</v>
      </c>
      <c r="F1844" s="193"/>
      <c r="G1844" s="193"/>
    </row>
    <row r="1845" spans="2:7" x14ac:dyDescent="0.25">
      <c r="B1845" s="110">
        <v>43455</v>
      </c>
      <c r="C1845" s="193">
        <v>650</v>
      </c>
      <c r="D1845" s="193"/>
      <c r="E1845" s="193">
        <v>1</v>
      </c>
      <c r="F1845" s="193"/>
      <c r="G1845" s="193"/>
    </row>
    <row r="1846" spans="2:7" x14ac:dyDescent="0.25">
      <c r="B1846" s="110">
        <v>43456</v>
      </c>
      <c r="C1846" s="193">
        <v>650</v>
      </c>
      <c r="D1846" s="193"/>
      <c r="E1846" s="193">
        <v>1</v>
      </c>
      <c r="F1846" s="193"/>
      <c r="G1846" s="193"/>
    </row>
    <row r="1847" spans="2:7" x14ac:dyDescent="0.25">
      <c r="B1847" s="110">
        <v>43457</v>
      </c>
      <c r="C1847" s="193">
        <v>650</v>
      </c>
      <c r="D1847" s="193"/>
      <c r="E1847" s="193">
        <v>1</v>
      </c>
      <c r="F1847" s="193"/>
      <c r="G1847" s="193"/>
    </row>
    <row r="1848" spans="2:7" x14ac:dyDescent="0.25">
      <c r="B1848" s="110">
        <v>43458</v>
      </c>
      <c r="C1848" s="193">
        <v>650</v>
      </c>
      <c r="D1848" s="193"/>
      <c r="E1848" s="193">
        <v>1</v>
      </c>
      <c r="F1848" s="193"/>
      <c r="G1848" s="193"/>
    </row>
    <row r="1849" spans="2:7" x14ac:dyDescent="0.25">
      <c r="B1849" s="110">
        <v>43460</v>
      </c>
      <c r="C1849" s="193">
        <v>650</v>
      </c>
      <c r="D1849" s="193"/>
      <c r="E1849" s="193">
        <v>1</v>
      </c>
      <c r="F1849" s="193"/>
      <c r="G1849" s="193"/>
    </row>
    <row r="1850" spans="2:7" x14ac:dyDescent="0.25">
      <c r="B1850" s="110">
        <v>43461</v>
      </c>
      <c r="C1850" s="193">
        <v>650</v>
      </c>
      <c r="D1850" s="193"/>
      <c r="E1850" s="193">
        <v>1</v>
      </c>
      <c r="F1850" s="193"/>
      <c r="G1850" s="193"/>
    </row>
    <row r="1851" spans="2:7" x14ac:dyDescent="0.25">
      <c r="B1851" s="110">
        <v>43462</v>
      </c>
      <c r="C1851" s="193">
        <v>650</v>
      </c>
      <c r="D1851" s="193"/>
      <c r="E1851" s="193">
        <v>1</v>
      </c>
      <c r="F1851" s="193"/>
      <c r="G1851" s="193"/>
    </row>
    <row r="1852" spans="2:7" x14ac:dyDescent="0.25">
      <c r="B1852" s="110">
        <v>43463</v>
      </c>
      <c r="C1852" s="193">
        <v>650</v>
      </c>
      <c r="D1852" s="193"/>
      <c r="E1852" s="193">
        <v>1</v>
      </c>
      <c r="F1852" s="193"/>
      <c r="G1852" s="193"/>
    </row>
    <row r="1853" spans="2:7" x14ac:dyDescent="0.25">
      <c r="B1853" s="110">
        <v>43464</v>
      </c>
      <c r="C1853" s="193">
        <v>650</v>
      </c>
      <c r="D1853" s="193"/>
      <c r="E1853" s="193">
        <v>1</v>
      </c>
      <c r="F1853" s="193"/>
      <c r="G1853" s="193"/>
    </row>
    <row r="1854" spans="2:7" x14ac:dyDescent="0.25">
      <c r="B1854" s="110">
        <v>43465</v>
      </c>
      <c r="C1854" s="193">
        <v>650</v>
      </c>
      <c r="D1854" s="193"/>
      <c r="E1854" s="193">
        <v>1</v>
      </c>
      <c r="F1854" s="193"/>
      <c r="G1854" s="193"/>
    </row>
    <row r="1855" spans="2:7" x14ac:dyDescent="0.25">
      <c r="B1855" s="110">
        <v>43466</v>
      </c>
      <c r="C1855" s="193">
        <v>650</v>
      </c>
      <c r="D1855" s="193"/>
      <c r="E1855" s="193">
        <v>1</v>
      </c>
      <c r="F1855" s="193"/>
      <c r="G1855" s="193"/>
    </row>
    <row r="1856" spans="2:7" x14ac:dyDescent="0.25">
      <c r="B1856" s="110">
        <v>43467</v>
      </c>
      <c r="C1856" s="193">
        <v>650</v>
      </c>
      <c r="D1856" s="193"/>
      <c r="E1856" s="193">
        <v>1</v>
      </c>
      <c r="F1856" s="193"/>
      <c r="G1856" s="193"/>
    </row>
    <row r="1857" spans="2:7" x14ac:dyDescent="0.25">
      <c r="B1857" s="110">
        <v>43468</v>
      </c>
      <c r="C1857" s="193">
        <v>650</v>
      </c>
      <c r="D1857" s="193"/>
      <c r="E1857" s="193">
        <v>1</v>
      </c>
      <c r="F1857" s="193"/>
      <c r="G1857" s="193"/>
    </row>
    <row r="1858" spans="2:7" x14ac:dyDescent="0.25">
      <c r="B1858" s="110">
        <v>43469</v>
      </c>
      <c r="C1858" s="193">
        <v>650</v>
      </c>
      <c r="D1858" s="193"/>
      <c r="E1858" s="193">
        <v>1</v>
      </c>
      <c r="F1858" s="193"/>
      <c r="G1858" s="193"/>
    </row>
    <row r="1859" spans="2:7" x14ac:dyDescent="0.25">
      <c r="B1859" s="110">
        <v>43470</v>
      </c>
      <c r="C1859" s="193">
        <v>650</v>
      </c>
      <c r="D1859" s="193"/>
      <c r="E1859" s="193">
        <v>1</v>
      </c>
      <c r="F1859" s="193"/>
      <c r="G1859" s="193"/>
    </row>
    <row r="1860" spans="2:7" x14ac:dyDescent="0.25">
      <c r="B1860" s="110">
        <v>43471</v>
      </c>
      <c r="C1860" s="193">
        <v>650</v>
      </c>
      <c r="D1860" s="193"/>
      <c r="E1860" s="193">
        <v>1</v>
      </c>
      <c r="F1860" s="193"/>
      <c r="G1860" s="193"/>
    </row>
    <row r="1861" spans="2:7" x14ac:dyDescent="0.25">
      <c r="B1861" s="110">
        <v>43472</v>
      </c>
      <c r="C1861" s="193">
        <v>650</v>
      </c>
      <c r="D1861" s="193"/>
      <c r="E1861" s="193">
        <v>1</v>
      </c>
      <c r="F1861" s="193"/>
      <c r="G1861" s="193"/>
    </row>
    <row r="1862" spans="2:7" x14ac:dyDescent="0.25">
      <c r="B1862" s="110">
        <v>43473</v>
      </c>
      <c r="C1862" s="193">
        <v>650</v>
      </c>
      <c r="D1862" s="193"/>
      <c r="E1862" s="193">
        <v>1</v>
      </c>
      <c r="F1862" s="193"/>
      <c r="G1862" s="193"/>
    </row>
    <row r="1863" spans="2:7" x14ac:dyDescent="0.25">
      <c r="B1863" s="110">
        <v>43474</v>
      </c>
      <c r="C1863" s="193">
        <v>650</v>
      </c>
      <c r="D1863" s="193"/>
      <c r="E1863" s="193">
        <v>1</v>
      </c>
      <c r="F1863" s="193"/>
      <c r="G1863" s="193"/>
    </row>
    <row r="1864" spans="2:7" x14ac:dyDescent="0.25">
      <c r="B1864" s="110">
        <v>43475</v>
      </c>
      <c r="C1864" s="193">
        <v>650</v>
      </c>
      <c r="D1864" s="193"/>
      <c r="E1864" s="193">
        <v>1</v>
      </c>
      <c r="F1864" s="193"/>
      <c r="G1864" s="193"/>
    </row>
    <row r="1865" spans="2:7" x14ac:dyDescent="0.25">
      <c r="B1865" s="110">
        <v>43476</v>
      </c>
      <c r="C1865" s="193">
        <v>650</v>
      </c>
      <c r="D1865" s="193"/>
      <c r="E1865" s="193">
        <v>1</v>
      </c>
      <c r="F1865" s="193"/>
      <c r="G1865" s="193"/>
    </row>
    <row r="1866" spans="2:7" x14ac:dyDescent="0.25">
      <c r="B1866" s="110">
        <v>43477</v>
      </c>
      <c r="C1866" s="193">
        <v>650</v>
      </c>
      <c r="D1866" s="193"/>
      <c r="E1866" s="193">
        <v>1</v>
      </c>
      <c r="F1866" s="193"/>
      <c r="G1866" s="193"/>
    </row>
    <row r="1867" spans="2:7" x14ac:dyDescent="0.25">
      <c r="B1867" s="110">
        <v>43478</v>
      </c>
      <c r="C1867" s="193">
        <v>650</v>
      </c>
      <c r="D1867" s="193"/>
      <c r="E1867" s="193">
        <v>1</v>
      </c>
      <c r="F1867" s="193"/>
      <c r="G1867" s="193"/>
    </row>
    <row r="1868" spans="2:7" x14ac:dyDescent="0.25">
      <c r="B1868" s="110">
        <v>43479</v>
      </c>
      <c r="C1868" s="193">
        <v>650</v>
      </c>
      <c r="D1868" s="193"/>
      <c r="E1868" s="193">
        <v>1</v>
      </c>
      <c r="F1868" s="193"/>
      <c r="G1868" s="193"/>
    </row>
    <row r="1869" spans="2:7" x14ac:dyDescent="0.25">
      <c r="B1869" s="110">
        <v>43480</v>
      </c>
      <c r="C1869" s="193">
        <v>650</v>
      </c>
      <c r="D1869" s="193"/>
      <c r="E1869" s="193">
        <v>1</v>
      </c>
      <c r="F1869" s="193"/>
      <c r="G1869" s="193"/>
    </row>
    <row r="1870" spans="2:7" x14ac:dyDescent="0.25">
      <c r="B1870" s="110">
        <v>43481</v>
      </c>
      <c r="C1870" s="193">
        <v>650</v>
      </c>
      <c r="D1870" s="193"/>
      <c r="E1870" s="193">
        <v>1</v>
      </c>
      <c r="F1870" s="193"/>
      <c r="G1870" s="193"/>
    </row>
    <row r="1871" spans="2:7" x14ac:dyDescent="0.25">
      <c r="B1871" s="110">
        <v>43482</v>
      </c>
      <c r="C1871" s="193">
        <v>650</v>
      </c>
      <c r="D1871" s="193"/>
      <c r="E1871" s="193">
        <v>1</v>
      </c>
      <c r="F1871" s="193"/>
      <c r="G1871" s="193"/>
    </row>
    <row r="1872" spans="2:7" x14ac:dyDescent="0.25">
      <c r="B1872" s="110">
        <v>43483</v>
      </c>
      <c r="C1872" s="193">
        <v>650</v>
      </c>
      <c r="D1872" s="193"/>
      <c r="E1872" s="193">
        <v>1</v>
      </c>
      <c r="F1872" s="193"/>
      <c r="G1872" s="193"/>
    </row>
    <row r="1873" spans="2:7" x14ac:dyDescent="0.25">
      <c r="B1873" s="110">
        <v>43484</v>
      </c>
      <c r="C1873" s="193">
        <v>650</v>
      </c>
      <c r="D1873" s="193"/>
      <c r="E1873" s="193">
        <v>1</v>
      </c>
      <c r="F1873" s="193"/>
      <c r="G1873" s="193"/>
    </row>
    <row r="1874" spans="2:7" x14ac:dyDescent="0.25">
      <c r="B1874" s="110">
        <v>43485</v>
      </c>
      <c r="C1874" s="193">
        <v>650</v>
      </c>
      <c r="D1874" s="193"/>
      <c r="E1874" s="193">
        <v>1</v>
      </c>
      <c r="F1874" s="193"/>
      <c r="G1874" s="193"/>
    </row>
    <row r="1875" spans="2:7" x14ac:dyDescent="0.25">
      <c r="B1875" s="110">
        <v>43486</v>
      </c>
      <c r="C1875" s="193">
        <v>650</v>
      </c>
      <c r="D1875" s="193"/>
      <c r="E1875" s="193">
        <v>1</v>
      </c>
      <c r="F1875" s="193"/>
      <c r="G1875" s="193"/>
    </row>
    <row r="1876" spans="2:7" x14ac:dyDescent="0.25">
      <c r="B1876" s="110">
        <v>43487</v>
      </c>
      <c r="C1876" s="193">
        <v>650</v>
      </c>
      <c r="D1876" s="193"/>
      <c r="E1876" s="193">
        <v>1</v>
      </c>
      <c r="F1876" s="193"/>
      <c r="G1876" s="193"/>
    </row>
    <row r="1877" spans="2:7" x14ac:dyDescent="0.25">
      <c r="B1877" s="110">
        <v>43488</v>
      </c>
      <c r="C1877" s="193">
        <v>650</v>
      </c>
      <c r="D1877" s="193"/>
      <c r="E1877" s="193">
        <v>1</v>
      </c>
      <c r="F1877" s="193"/>
      <c r="G1877" s="193"/>
    </row>
    <row r="1878" spans="2:7" x14ac:dyDescent="0.25">
      <c r="B1878" s="110">
        <v>43489</v>
      </c>
      <c r="C1878" s="193">
        <v>650</v>
      </c>
      <c r="D1878" s="193"/>
      <c r="E1878" s="193">
        <v>1</v>
      </c>
      <c r="F1878" s="193"/>
      <c r="G1878" s="193"/>
    </row>
    <row r="1879" spans="2:7" x14ac:dyDescent="0.25">
      <c r="B1879" s="110">
        <v>43490</v>
      </c>
      <c r="C1879" s="193">
        <v>650</v>
      </c>
      <c r="D1879" s="193"/>
      <c r="E1879" s="193">
        <v>1</v>
      </c>
      <c r="F1879" s="193"/>
      <c r="G1879" s="193"/>
    </row>
    <row r="1880" spans="2:7" x14ac:dyDescent="0.25">
      <c r="B1880" s="110">
        <v>43491</v>
      </c>
      <c r="C1880" s="193">
        <v>650</v>
      </c>
      <c r="D1880" s="193"/>
      <c r="E1880" s="193">
        <v>1</v>
      </c>
      <c r="F1880" s="193"/>
      <c r="G1880" s="193"/>
    </row>
    <row r="1881" spans="2:7" x14ac:dyDescent="0.25">
      <c r="B1881" s="110">
        <v>43492</v>
      </c>
      <c r="C1881" s="193">
        <v>650</v>
      </c>
      <c r="D1881" s="193"/>
      <c r="E1881" s="193">
        <v>1</v>
      </c>
      <c r="F1881" s="193"/>
      <c r="G1881" s="193"/>
    </row>
    <row r="1882" spans="2:7" x14ac:dyDescent="0.25">
      <c r="B1882" s="110">
        <v>43493</v>
      </c>
      <c r="C1882" s="193">
        <v>650</v>
      </c>
      <c r="D1882" s="193"/>
      <c r="E1882" s="193">
        <v>1</v>
      </c>
      <c r="F1882" s="193"/>
      <c r="G1882" s="193"/>
    </row>
    <row r="1883" spans="2:7" x14ac:dyDescent="0.25">
      <c r="B1883" s="110">
        <v>43494</v>
      </c>
      <c r="C1883" s="193">
        <v>650</v>
      </c>
      <c r="D1883" s="193"/>
      <c r="E1883" s="193">
        <v>1</v>
      </c>
      <c r="F1883" s="193"/>
      <c r="G1883" s="193"/>
    </row>
    <row r="1884" spans="2:7" x14ac:dyDescent="0.25">
      <c r="B1884" s="110">
        <v>43495</v>
      </c>
      <c r="C1884" s="193">
        <v>650</v>
      </c>
      <c r="D1884" s="193"/>
      <c r="E1884" s="193">
        <v>1</v>
      </c>
      <c r="F1884" s="193"/>
      <c r="G1884" s="193"/>
    </row>
    <row r="1885" spans="2:7" x14ac:dyDescent="0.25">
      <c r="B1885" s="110">
        <v>43496</v>
      </c>
      <c r="C1885" s="193">
        <v>650</v>
      </c>
      <c r="D1885" s="193"/>
      <c r="E1885" s="193">
        <v>1</v>
      </c>
      <c r="F1885" s="193"/>
      <c r="G1885" s="193"/>
    </row>
    <row r="1886" spans="2:7" x14ac:dyDescent="0.25">
      <c r="B1886" s="110">
        <v>43497</v>
      </c>
      <c r="C1886" s="193">
        <v>650</v>
      </c>
      <c r="D1886" s="193"/>
      <c r="E1886" s="193">
        <v>1</v>
      </c>
      <c r="F1886" s="193"/>
      <c r="G1886" s="193"/>
    </row>
    <row r="1887" spans="2:7" x14ac:dyDescent="0.25">
      <c r="B1887" s="110">
        <v>43498</v>
      </c>
      <c r="C1887" s="193">
        <v>650</v>
      </c>
      <c r="D1887" s="193"/>
      <c r="E1887" s="193">
        <v>1</v>
      </c>
      <c r="F1887" s="193"/>
      <c r="G1887" s="193"/>
    </row>
    <row r="1888" spans="2:7" x14ac:dyDescent="0.25">
      <c r="B1888" s="110">
        <v>43499</v>
      </c>
      <c r="C1888" s="193">
        <v>650</v>
      </c>
      <c r="D1888" s="193"/>
      <c r="E1888" s="193">
        <v>1</v>
      </c>
      <c r="F1888" s="193"/>
      <c r="G1888" s="193"/>
    </row>
    <row r="1889" spans="2:7" x14ac:dyDescent="0.25">
      <c r="B1889" s="110">
        <v>43500</v>
      </c>
      <c r="C1889" s="193">
        <v>650</v>
      </c>
      <c r="D1889" s="193"/>
      <c r="E1889" s="193">
        <v>1</v>
      </c>
      <c r="F1889" s="193"/>
      <c r="G1889" s="193"/>
    </row>
    <row r="1890" spans="2:7" x14ac:dyDescent="0.25">
      <c r="B1890" s="110">
        <v>43501</v>
      </c>
      <c r="C1890" s="193">
        <v>650</v>
      </c>
      <c r="D1890" s="193">
        <v>150</v>
      </c>
      <c r="E1890" s="193">
        <v>1</v>
      </c>
      <c r="F1890" s="193"/>
      <c r="G1890" s="193"/>
    </row>
    <row r="1891" spans="2:7" x14ac:dyDescent="0.25">
      <c r="B1891" s="110">
        <v>43502</v>
      </c>
      <c r="C1891" s="193">
        <v>650</v>
      </c>
      <c r="D1891" s="193"/>
      <c r="E1891" s="193">
        <v>1</v>
      </c>
      <c r="F1891" s="193"/>
      <c r="G1891" s="193"/>
    </row>
    <row r="1892" spans="2:7" x14ac:dyDescent="0.25">
      <c r="B1892" s="110">
        <v>43503</v>
      </c>
      <c r="C1892" s="193">
        <v>625</v>
      </c>
      <c r="D1892" s="193"/>
      <c r="E1892" s="193">
        <v>1</v>
      </c>
      <c r="F1892" s="193"/>
      <c r="G1892" s="193"/>
    </row>
    <row r="1893" spans="2:7" x14ac:dyDescent="0.25">
      <c r="B1893" s="110">
        <v>43504</v>
      </c>
      <c r="C1893" s="193">
        <v>625</v>
      </c>
      <c r="D1893" s="193"/>
      <c r="E1893" s="193">
        <v>1</v>
      </c>
      <c r="F1893" s="193"/>
      <c r="G1893" s="193"/>
    </row>
    <row r="1894" spans="2:7" x14ac:dyDescent="0.25">
      <c r="B1894" s="110">
        <v>43505</v>
      </c>
      <c r="C1894" s="193">
        <v>625</v>
      </c>
      <c r="D1894" s="193"/>
      <c r="E1894" s="193">
        <v>1</v>
      </c>
      <c r="F1894" s="193"/>
      <c r="G1894" s="193"/>
    </row>
    <row r="1895" spans="2:7" x14ac:dyDescent="0.25">
      <c r="B1895" s="110">
        <v>43506</v>
      </c>
      <c r="C1895" s="193">
        <v>625</v>
      </c>
      <c r="D1895" s="193"/>
      <c r="E1895" s="193">
        <v>1</v>
      </c>
      <c r="F1895" s="193"/>
      <c r="G1895" s="193"/>
    </row>
    <row r="1896" spans="2:7" x14ac:dyDescent="0.25">
      <c r="B1896" s="110">
        <v>43507</v>
      </c>
      <c r="C1896" s="193">
        <v>625</v>
      </c>
      <c r="D1896" s="193"/>
      <c r="E1896" s="193">
        <v>1</v>
      </c>
      <c r="F1896" s="193"/>
      <c r="G1896" s="193"/>
    </row>
    <row r="1897" spans="2:7" x14ac:dyDescent="0.25">
      <c r="B1897" s="110">
        <v>43508</v>
      </c>
      <c r="C1897" s="193">
        <v>625</v>
      </c>
      <c r="D1897" s="193"/>
      <c r="E1897" s="193">
        <v>1</v>
      </c>
      <c r="F1897" s="193"/>
      <c r="G1897" s="193"/>
    </row>
    <row r="1898" spans="2:7" x14ac:dyDescent="0.25">
      <c r="B1898" s="110">
        <v>43509</v>
      </c>
      <c r="C1898" s="193">
        <v>625</v>
      </c>
      <c r="D1898" s="193"/>
      <c r="E1898" s="193">
        <v>1</v>
      </c>
      <c r="F1898" s="193"/>
      <c r="G1898" s="193"/>
    </row>
    <row r="1899" spans="2:7" x14ac:dyDescent="0.25">
      <c r="B1899" s="110">
        <v>43510</v>
      </c>
      <c r="C1899" s="193">
        <v>625</v>
      </c>
      <c r="D1899" s="193"/>
      <c r="E1899" s="193">
        <v>1</v>
      </c>
      <c r="F1899" s="193"/>
      <c r="G1899" s="193"/>
    </row>
    <row r="1900" spans="2:7" x14ac:dyDescent="0.25">
      <c r="B1900" s="110">
        <v>43511</v>
      </c>
      <c r="C1900" s="193">
        <v>625</v>
      </c>
      <c r="D1900" s="193"/>
      <c r="E1900" s="193">
        <v>1</v>
      </c>
      <c r="F1900" s="193"/>
      <c r="G1900" s="193"/>
    </row>
    <row r="1901" spans="2:7" x14ac:dyDescent="0.25">
      <c r="B1901" s="110">
        <v>43512</v>
      </c>
      <c r="C1901" s="193">
        <v>625</v>
      </c>
      <c r="D1901" s="193"/>
      <c r="E1901" s="193">
        <v>1</v>
      </c>
      <c r="F1901" s="193"/>
      <c r="G1901" s="193"/>
    </row>
    <row r="1902" spans="2:7" x14ac:dyDescent="0.25">
      <c r="B1902" s="110">
        <v>43513</v>
      </c>
      <c r="C1902" s="193">
        <v>625</v>
      </c>
      <c r="D1902" s="193"/>
      <c r="E1902" s="193">
        <v>1</v>
      </c>
      <c r="F1902" s="193"/>
      <c r="G1902" s="193"/>
    </row>
    <row r="1903" spans="2:7" x14ac:dyDescent="0.25">
      <c r="B1903" s="110">
        <v>43514</v>
      </c>
      <c r="C1903" s="193">
        <v>625</v>
      </c>
      <c r="D1903" s="193"/>
      <c r="E1903" s="193">
        <v>1</v>
      </c>
      <c r="F1903" s="193"/>
      <c r="G1903" s="193"/>
    </row>
    <row r="1904" spans="2:7" x14ac:dyDescent="0.25">
      <c r="B1904" s="110">
        <v>43515</v>
      </c>
      <c r="C1904" s="193">
        <v>625</v>
      </c>
      <c r="D1904" s="193"/>
      <c r="E1904" s="193">
        <v>1</v>
      </c>
      <c r="F1904" s="193"/>
      <c r="G1904" s="193"/>
    </row>
    <row r="1905" spans="2:7" x14ac:dyDescent="0.25">
      <c r="B1905" s="110">
        <v>43516</v>
      </c>
      <c r="C1905" s="193">
        <v>625</v>
      </c>
      <c r="D1905" s="193"/>
      <c r="E1905" s="193">
        <v>1</v>
      </c>
      <c r="F1905" s="193"/>
      <c r="G1905" s="193"/>
    </row>
    <row r="1906" spans="2:7" x14ac:dyDescent="0.25">
      <c r="B1906" s="110">
        <v>43517</v>
      </c>
      <c r="C1906" s="193">
        <v>625</v>
      </c>
      <c r="D1906" s="193"/>
      <c r="E1906" s="193">
        <v>1</v>
      </c>
      <c r="F1906" s="193"/>
      <c r="G1906" s="193"/>
    </row>
    <row r="1907" spans="2:7" x14ac:dyDescent="0.25">
      <c r="B1907" s="110">
        <v>43518</v>
      </c>
      <c r="C1907" s="193">
        <v>625</v>
      </c>
      <c r="D1907" s="193"/>
      <c r="E1907" s="193">
        <v>1</v>
      </c>
      <c r="F1907" s="193"/>
      <c r="G1907" s="193"/>
    </row>
    <row r="1908" spans="2:7" x14ac:dyDescent="0.25">
      <c r="B1908" s="110">
        <v>43519</v>
      </c>
      <c r="C1908" s="193">
        <v>625</v>
      </c>
      <c r="D1908" s="193"/>
      <c r="E1908" s="193">
        <v>1</v>
      </c>
      <c r="F1908" s="193"/>
      <c r="G1908" s="193"/>
    </row>
    <row r="1909" spans="2:7" x14ac:dyDescent="0.25">
      <c r="B1909" s="110">
        <v>43520</v>
      </c>
      <c r="C1909" s="193">
        <v>625</v>
      </c>
      <c r="D1909" s="193"/>
      <c r="E1909" s="193">
        <v>1</v>
      </c>
      <c r="F1909" s="193"/>
      <c r="G1909" s="193"/>
    </row>
    <row r="1910" spans="2:7" x14ac:dyDescent="0.25">
      <c r="B1910" s="110">
        <v>43521</v>
      </c>
      <c r="C1910" s="193">
        <v>625</v>
      </c>
      <c r="D1910" s="193"/>
      <c r="E1910" s="193">
        <v>1</v>
      </c>
      <c r="F1910" s="193"/>
      <c r="G1910" s="193"/>
    </row>
    <row r="1911" spans="2:7" x14ac:dyDescent="0.25">
      <c r="B1911" s="110">
        <v>43522</v>
      </c>
      <c r="C1911" s="193">
        <v>625</v>
      </c>
      <c r="D1911" s="193"/>
      <c r="E1911" s="193">
        <v>1</v>
      </c>
      <c r="F1911" s="193"/>
      <c r="G1911" s="193"/>
    </row>
    <row r="1912" spans="2:7" x14ac:dyDescent="0.25">
      <c r="B1912" s="110">
        <v>43523</v>
      </c>
      <c r="C1912" s="193">
        <v>625</v>
      </c>
      <c r="D1912" s="193"/>
      <c r="E1912" s="193">
        <v>1</v>
      </c>
      <c r="F1912" s="193"/>
      <c r="G1912" s="193"/>
    </row>
    <row r="1913" spans="2:7" x14ac:dyDescent="0.25">
      <c r="B1913" s="110">
        <v>43524</v>
      </c>
      <c r="C1913" s="193">
        <v>625</v>
      </c>
      <c r="D1913" s="193"/>
      <c r="E1913" s="193">
        <v>1</v>
      </c>
      <c r="F1913" s="193"/>
      <c r="G1913" s="193"/>
    </row>
    <row r="1914" spans="2:7" x14ac:dyDescent="0.25">
      <c r="B1914" s="110">
        <v>43525</v>
      </c>
      <c r="C1914" s="193">
        <v>625</v>
      </c>
      <c r="D1914" s="193"/>
      <c r="E1914" s="193">
        <v>1</v>
      </c>
      <c r="F1914" s="193"/>
      <c r="G1914" s="193"/>
    </row>
    <row r="1915" spans="2:7" x14ac:dyDescent="0.25">
      <c r="B1915" s="110">
        <v>43526</v>
      </c>
      <c r="C1915" s="193">
        <v>625</v>
      </c>
      <c r="D1915" s="193"/>
      <c r="E1915" s="193">
        <v>1</v>
      </c>
      <c r="F1915" s="193"/>
      <c r="G1915" s="193"/>
    </row>
    <row r="1916" spans="2:7" x14ac:dyDescent="0.25">
      <c r="B1916" s="110">
        <v>43527</v>
      </c>
      <c r="C1916" s="193">
        <v>625</v>
      </c>
      <c r="D1916" s="193"/>
      <c r="E1916" s="193">
        <v>1</v>
      </c>
      <c r="F1916" s="193"/>
      <c r="G1916" s="193"/>
    </row>
    <row r="1917" spans="2:7" x14ac:dyDescent="0.25">
      <c r="B1917" s="110">
        <v>43529</v>
      </c>
      <c r="C1917" s="193">
        <v>625</v>
      </c>
      <c r="D1917" s="193">
        <v>150</v>
      </c>
      <c r="E1917" s="193">
        <v>1</v>
      </c>
      <c r="F1917" s="193"/>
      <c r="G1917" s="193"/>
    </row>
    <row r="1918" spans="2:7" x14ac:dyDescent="0.25">
      <c r="B1918" s="110">
        <v>43530</v>
      </c>
      <c r="C1918" s="193">
        <v>625</v>
      </c>
      <c r="D1918" s="193"/>
      <c r="E1918" s="193">
        <v>1</v>
      </c>
      <c r="F1918" s="193"/>
      <c r="G1918" s="193"/>
    </row>
    <row r="1919" spans="2:7" x14ac:dyDescent="0.25">
      <c r="B1919" s="110">
        <v>43531</v>
      </c>
      <c r="C1919" s="193">
        <v>625</v>
      </c>
      <c r="D1919" s="193"/>
      <c r="E1919" s="193">
        <v>1</v>
      </c>
      <c r="F1919" s="193"/>
      <c r="G1919" s="193"/>
    </row>
    <row r="1920" spans="2:7" x14ac:dyDescent="0.25">
      <c r="B1920" s="110">
        <v>43532</v>
      </c>
      <c r="C1920" s="193">
        <v>625</v>
      </c>
      <c r="D1920" s="193"/>
      <c r="E1920" s="193">
        <v>1</v>
      </c>
      <c r="F1920" s="193"/>
      <c r="G1920" s="193"/>
    </row>
    <row r="1921" spans="2:7" x14ac:dyDescent="0.25">
      <c r="B1921" s="110">
        <v>43533</v>
      </c>
      <c r="C1921" s="193">
        <v>625</v>
      </c>
      <c r="D1921" s="193"/>
      <c r="E1921" s="193">
        <v>1</v>
      </c>
      <c r="F1921" s="193"/>
      <c r="G1921" s="193"/>
    </row>
    <row r="1922" spans="2:7" x14ac:dyDescent="0.25">
      <c r="B1922" s="110">
        <v>43534</v>
      </c>
      <c r="C1922" s="193">
        <v>625</v>
      </c>
      <c r="D1922" s="193"/>
      <c r="E1922" s="193">
        <v>1</v>
      </c>
      <c r="F1922" s="193"/>
      <c r="G1922" s="193"/>
    </row>
    <row r="1923" spans="2:7" x14ac:dyDescent="0.25">
      <c r="B1923" s="110">
        <v>43535</v>
      </c>
      <c r="C1923" s="193">
        <v>625</v>
      </c>
      <c r="D1923" s="193"/>
      <c r="E1923" s="193">
        <v>1</v>
      </c>
      <c r="F1923" s="193"/>
      <c r="G1923" s="193"/>
    </row>
    <row r="1924" spans="2:7" x14ac:dyDescent="0.25">
      <c r="B1924" s="110">
        <v>43536</v>
      </c>
      <c r="C1924" s="193">
        <v>625</v>
      </c>
      <c r="D1924" s="193"/>
      <c r="E1924" s="193">
        <v>1</v>
      </c>
      <c r="F1924" s="193"/>
      <c r="G1924" s="193"/>
    </row>
    <row r="1925" spans="2:7" x14ac:dyDescent="0.25">
      <c r="B1925" s="110">
        <v>43537</v>
      </c>
      <c r="C1925" s="193">
        <v>625</v>
      </c>
      <c r="D1925" s="193"/>
      <c r="E1925" s="193">
        <v>1</v>
      </c>
      <c r="F1925" s="193"/>
      <c r="G1925" s="193"/>
    </row>
    <row r="1926" spans="2:7" x14ac:dyDescent="0.25">
      <c r="B1926" s="110">
        <v>43538</v>
      </c>
      <c r="C1926" s="193">
        <v>625</v>
      </c>
      <c r="D1926" s="193"/>
      <c r="E1926" s="193">
        <v>1</v>
      </c>
      <c r="F1926" s="193"/>
      <c r="G1926" s="193"/>
    </row>
    <row r="1927" spans="2:7" x14ac:dyDescent="0.25">
      <c r="B1927" s="110">
        <v>43539</v>
      </c>
      <c r="C1927" s="193">
        <v>625</v>
      </c>
      <c r="D1927" s="193"/>
      <c r="E1927" s="193">
        <v>1</v>
      </c>
      <c r="F1927" s="193"/>
      <c r="G1927" s="193"/>
    </row>
    <row r="1928" spans="2:7" x14ac:dyDescent="0.25">
      <c r="B1928" s="110">
        <v>43540</v>
      </c>
      <c r="C1928" s="193">
        <v>625</v>
      </c>
      <c r="D1928" s="193"/>
      <c r="E1928" s="193">
        <v>1</v>
      </c>
      <c r="F1928" s="193"/>
      <c r="G1928" s="193"/>
    </row>
    <row r="1929" spans="2:7" x14ac:dyDescent="0.25">
      <c r="B1929" s="110">
        <v>43541</v>
      </c>
      <c r="C1929" s="193">
        <v>625</v>
      </c>
      <c r="D1929" s="193"/>
      <c r="E1929" s="193">
        <v>1</v>
      </c>
      <c r="F1929" s="193"/>
      <c r="G1929" s="193"/>
    </row>
    <row r="1930" spans="2:7" x14ac:dyDescent="0.25">
      <c r="B1930" s="110">
        <v>43542</v>
      </c>
      <c r="C1930" s="193">
        <v>625</v>
      </c>
      <c r="D1930" s="193"/>
      <c r="E1930" s="193">
        <v>1</v>
      </c>
      <c r="F1930" s="193"/>
      <c r="G1930" s="193"/>
    </row>
    <row r="1931" spans="2:7" x14ac:dyDescent="0.25">
      <c r="B1931" s="110">
        <v>43543</v>
      </c>
      <c r="C1931" s="193">
        <v>625</v>
      </c>
      <c r="D1931" s="193"/>
      <c r="E1931" s="193">
        <v>1</v>
      </c>
      <c r="F1931" s="193"/>
      <c r="G1931" s="193"/>
    </row>
    <row r="1932" spans="2:7" x14ac:dyDescent="0.25">
      <c r="B1932" s="110">
        <v>43544</v>
      </c>
      <c r="C1932" s="193">
        <v>625</v>
      </c>
      <c r="D1932" s="193"/>
      <c r="E1932" s="193">
        <v>1</v>
      </c>
      <c r="F1932" s="193"/>
      <c r="G1932" s="193"/>
    </row>
    <row r="1933" spans="2:7" x14ac:dyDescent="0.25">
      <c r="B1933" s="110">
        <v>43545</v>
      </c>
      <c r="C1933" s="193">
        <v>625</v>
      </c>
      <c r="D1933" s="193"/>
      <c r="E1933" s="193">
        <v>1</v>
      </c>
      <c r="F1933" s="193"/>
      <c r="G1933" s="193"/>
    </row>
    <row r="1934" spans="2:7" x14ac:dyDescent="0.25">
      <c r="B1934" s="110">
        <v>43546</v>
      </c>
      <c r="C1934" s="193">
        <v>625</v>
      </c>
      <c r="D1934" s="193"/>
      <c r="E1934" s="193">
        <v>1</v>
      </c>
      <c r="F1934" s="193"/>
      <c r="G1934" s="193"/>
    </row>
    <row r="1935" spans="2:7" x14ac:dyDescent="0.25">
      <c r="B1935" s="110">
        <v>43547</v>
      </c>
      <c r="C1935" s="193">
        <v>625</v>
      </c>
      <c r="D1935" s="193"/>
      <c r="E1935" s="193">
        <v>1</v>
      </c>
      <c r="F1935" s="193"/>
      <c r="G1935" s="193"/>
    </row>
    <row r="1936" spans="2:7" x14ac:dyDescent="0.25">
      <c r="B1936" s="110">
        <v>43548</v>
      </c>
      <c r="C1936" s="193">
        <v>625</v>
      </c>
      <c r="D1936" s="193"/>
      <c r="E1936" s="193">
        <v>1</v>
      </c>
      <c r="F1936" s="193"/>
      <c r="G1936" s="193"/>
    </row>
    <row r="1937" spans="2:7" x14ac:dyDescent="0.25">
      <c r="B1937" s="110">
        <v>43549</v>
      </c>
      <c r="C1937" s="193">
        <v>625</v>
      </c>
      <c r="D1937" s="193"/>
      <c r="E1937" s="193">
        <v>1</v>
      </c>
      <c r="F1937" s="193"/>
      <c r="G1937" s="193"/>
    </row>
    <row r="1938" spans="2:7" x14ac:dyDescent="0.25">
      <c r="B1938" s="110">
        <v>43550</v>
      </c>
      <c r="C1938" s="193">
        <v>625</v>
      </c>
      <c r="D1938" s="193"/>
      <c r="E1938" s="193">
        <v>1</v>
      </c>
      <c r="F1938" s="193"/>
      <c r="G1938" s="193"/>
    </row>
    <row r="1939" spans="2:7" x14ac:dyDescent="0.25">
      <c r="B1939" s="110">
        <v>43551</v>
      </c>
      <c r="C1939" s="193">
        <v>625</v>
      </c>
      <c r="D1939" s="193"/>
      <c r="E1939" s="193">
        <v>1</v>
      </c>
      <c r="F1939" s="193"/>
      <c r="G1939" s="193"/>
    </row>
    <row r="1940" spans="2:7" x14ac:dyDescent="0.25">
      <c r="B1940" s="110">
        <v>43552</v>
      </c>
      <c r="C1940" s="193">
        <v>625</v>
      </c>
      <c r="D1940" s="193"/>
      <c r="E1940" s="193">
        <v>1</v>
      </c>
      <c r="F1940" s="193"/>
      <c r="G1940" s="193"/>
    </row>
    <row r="1941" spans="2:7" x14ac:dyDescent="0.25">
      <c r="B1941" s="110">
        <v>43553</v>
      </c>
      <c r="C1941" s="193">
        <v>625</v>
      </c>
      <c r="D1941" s="193"/>
      <c r="E1941" s="193">
        <v>1</v>
      </c>
      <c r="F1941" s="193"/>
      <c r="G1941" s="193"/>
    </row>
    <row r="1942" spans="2:7" x14ac:dyDescent="0.25">
      <c r="B1942" s="110">
        <v>43554</v>
      </c>
      <c r="C1942" s="193">
        <v>625</v>
      </c>
      <c r="D1942" s="193"/>
      <c r="E1942" s="193">
        <v>1</v>
      </c>
      <c r="F1942" s="193"/>
      <c r="G1942" s="193"/>
    </row>
    <row r="1943" spans="2:7" x14ac:dyDescent="0.25">
      <c r="B1943" s="110">
        <v>43555</v>
      </c>
      <c r="C1943" s="193">
        <v>625</v>
      </c>
      <c r="D1943" s="193"/>
      <c r="E1943" s="193">
        <v>1</v>
      </c>
      <c r="F1943" s="193"/>
      <c r="G1943" s="193"/>
    </row>
    <row r="1944" spans="2:7" x14ac:dyDescent="0.25">
      <c r="B1944" s="110">
        <v>43556</v>
      </c>
      <c r="C1944" s="193">
        <v>625</v>
      </c>
      <c r="D1944" s="193"/>
      <c r="E1944" s="193">
        <v>1</v>
      </c>
      <c r="F1944" s="193"/>
      <c r="G1944" s="193"/>
    </row>
    <row r="1945" spans="2:7" x14ac:dyDescent="0.25">
      <c r="B1945" s="110">
        <v>43557</v>
      </c>
      <c r="C1945" s="193">
        <v>625</v>
      </c>
      <c r="D1945" s="193">
        <v>150</v>
      </c>
      <c r="E1945" s="193">
        <v>1</v>
      </c>
      <c r="F1945" s="193"/>
      <c r="G1945" s="193"/>
    </row>
    <row r="1946" spans="2:7" x14ac:dyDescent="0.25">
      <c r="B1946" s="110">
        <v>43558</v>
      </c>
      <c r="C1946" s="193">
        <v>625</v>
      </c>
      <c r="D1946" s="193"/>
      <c r="E1946" s="193">
        <v>1</v>
      </c>
      <c r="F1946" s="193"/>
      <c r="G1946" s="193"/>
    </row>
    <row r="1947" spans="2:7" x14ac:dyDescent="0.25">
      <c r="B1947" s="110">
        <v>43559</v>
      </c>
      <c r="C1947" s="193">
        <v>600</v>
      </c>
      <c r="D1947" s="193"/>
      <c r="E1947" s="193">
        <v>1</v>
      </c>
      <c r="F1947" s="193"/>
      <c r="G1947" s="193"/>
    </row>
    <row r="1948" spans="2:7" x14ac:dyDescent="0.25">
      <c r="B1948" s="110">
        <v>43560</v>
      </c>
      <c r="C1948" s="193">
        <v>600</v>
      </c>
      <c r="D1948" s="193"/>
      <c r="E1948" s="193">
        <v>1</v>
      </c>
      <c r="F1948" s="193"/>
      <c r="G1948" s="193"/>
    </row>
    <row r="1949" spans="2:7" x14ac:dyDescent="0.25">
      <c r="B1949" s="110">
        <v>43561</v>
      </c>
      <c r="C1949" s="193">
        <v>600</v>
      </c>
      <c r="D1949" s="193"/>
      <c r="E1949" s="193">
        <v>1</v>
      </c>
      <c r="F1949" s="193"/>
      <c r="G1949" s="193"/>
    </row>
    <row r="1950" spans="2:7" x14ac:dyDescent="0.25">
      <c r="B1950" s="110">
        <v>43562</v>
      </c>
      <c r="C1950" s="193">
        <v>600</v>
      </c>
      <c r="D1950" s="193"/>
      <c r="E1950" s="193">
        <v>1</v>
      </c>
      <c r="F1950" s="193"/>
      <c r="G1950" s="193"/>
    </row>
    <row r="1951" spans="2:7" x14ac:dyDescent="0.25">
      <c r="B1951" s="110">
        <v>43563</v>
      </c>
      <c r="C1951" s="193">
        <v>600</v>
      </c>
      <c r="D1951" s="193"/>
      <c r="E1951" s="193">
        <v>1</v>
      </c>
      <c r="F1951" s="193"/>
      <c r="G1951" s="193"/>
    </row>
    <row r="1952" spans="2:7" x14ac:dyDescent="0.25">
      <c r="B1952" s="110">
        <v>43564</v>
      </c>
      <c r="C1952" s="193">
        <v>600</v>
      </c>
      <c r="D1952" s="193"/>
      <c r="E1952" s="193">
        <v>1</v>
      </c>
      <c r="F1952" s="193"/>
      <c r="G1952" s="193"/>
    </row>
    <row r="1953" spans="2:7" x14ac:dyDescent="0.25">
      <c r="B1953" s="110">
        <v>43565</v>
      </c>
      <c r="C1953" s="193">
        <v>600</v>
      </c>
      <c r="D1953" s="193"/>
      <c r="E1953" s="193">
        <v>1</v>
      </c>
      <c r="F1953" s="193"/>
      <c r="G1953" s="193"/>
    </row>
    <row r="1954" spans="2:7" x14ac:dyDescent="0.25">
      <c r="B1954" s="110">
        <v>43566</v>
      </c>
      <c r="C1954" s="193">
        <v>600</v>
      </c>
      <c r="D1954" s="193"/>
      <c r="E1954" s="193">
        <v>1</v>
      </c>
      <c r="F1954" s="193"/>
      <c r="G1954" s="193"/>
    </row>
    <row r="1955" spans="2:7" x14ac:dyDescent="0.25">
      <c r="B1955" s="110">
        <v>43567</v>
      </c>
      <c r="C1955" s="193">
        <v>600</v>
      </c>
      <c r="D1955" s="193"/>
      <c r="E1955" s="193">
        <v>1</v>
      </c>
      <c r="F1955" s="193"/>
      <c r="G1955" s="193"/>
    </row>
    <row r="1956" spans="2:7" x14ac:dyDescent="0.25">
      <c r="B1956" s="110">
        <v>43568</v>
      </c>
      <c r="C1956" s="193">
        <v>600</v>
      </c>
      <c r="D1956" s="193"/>
      <c r="E1956" s="193">
        <v>1</v>
      </c>
      <c r="F1956" s="193"/>
      <c r="G1956" s="193"/>
    </row>
    <row r="1957" spans="2:7" x14ac:dyDescent="0.25">
      <c r="B1957" s="110">
        <v>43569</v>
      </c>
      <c r="C1957" s="193">
        <v>600</v>
      </c>
      <c r="D1957" s="193"/>
      <c r="E1957" s="193">
        <v>1</v>
      </c>
      <c r="F1957" s="193"/>
      <c r="G1957" s="193"/>
    </row>
    <row r="1958" spans="2:7" x14ac:dyDescent="0.25">
      <c r="B1958" s="110">
        <v>43570</v>
      </c>
      <c r="C1958" s="193">
        <v>600</v>
      </c>
      <c r="D1958" s="193"/>
      <c r="E1958" s="193">
        <v>1</v>
      </c>
      <c r="F1958" s="193"/>
      <c r="G1958" s="193"/>
    </row>
    <row r="1959" spans="2:7" x14ac:dyDescent="0.25">
      <c r="B1959" s="110">
        <v>43571</v>
      </c>
      <c r="C1959" s="193">
        <v>600</v>
      </c>
      <c r="D1959" s="193"/>
      <c r="E1959" s="193">
        <v>1</v>
      </c>
      <c r="F1959" s="193"/>
      <c r="G1959" s="193"/>
    </row>
    <row r="1960" spans="2:7" x14ac:dyDescent="0.25">
      <c r="B1960" s="110">
        <v>43573</v>
      </c>
      <c r="C1960" s="193">
        <v>600</v>
      </c>
      <c r="D1960" s="193"/>
      <c r="E1960" s="193">
        <v>1</v>
      </c>
      <c r="F1960" s="193"/>
      <c r="G1960" s="193"/>
    </row>
    <row r="1961" spans="2:7" x14ac:dyDescent="0.25">
      <c r="B1961" s="110">
        <v>43574</v>
      </c>
      <c r="C1961" s="193">
        <v>600</v>
      </c>
      <c r="D1961" s="193"/>
      <c r="E1961" s="193">
        <v>1</v>
      </c>
      <c r="F1961" s="193"/>
      <c r="G1961" s="193"/>
    </row>
    <row r="1962" spans="2:7" x14ac:dyDescent="0.25">
      <c r="B1962" s="110">
        <v>43575</v>
      </c>
      <c r="C1962" s="193">
        <v>600</v>
      </c>
      <c r="D1962" s="193"/>
      <c r="E1962" s="193">
        <v>1</v>
      </c>
      <c r="F1962" s="193"/>
      <c r="G1962" s="193"/>
    </row>
    <row r="1963" spans="2:7" x14ac:dyDescent="0.25">
      <c r="B1963" s="110">
        <v>43576</v>
      </c>
      <c r="C1963" s="193">
        <v>600</v>
      </c>
      <c r="D1963" s="193"/>
      <c r="E1963" s="193">
        <v>1</v>
      </c>
      <c r="F1963" s="193"/>
      <c r="G1963" s="193"/>
    </row>
    <row r="1964" spans="2:7" x14ac:dyDescent="0.25">
      <c r="B1964" s="110">
        <v>43577</v>
      </c>
      <c r="C1964" s="193">
        <v>600</v>
      </c>
      <c r="D1964" s="193"/>
      <c r="E1964" s="193">
        <v>1</v>
      </c>
      <c r="F1964" s="193"/>
      <c r="G1964" s="193"/>
    </row>
    <row r="1965" spans="2:7" x14ac:dyDescent="0.25">
      <c r="B1965" s="110">
        <v>43578</v>
      </c>
      <c r="C1965" s="193">
        <v>600</v>
      </c>
      <c r="D1965" s="193"/>
      <c r="E1965" s="193">
        <v>1</v>
      </c>
      <c r="F1965" s="193"/>
      <c r="G1965" s="193"/>
    </row>
    <row r="1966" spans="2:7" x14ac:dyDescent="0.25">
      <c r="B1966" s="110">
        <v>43579</v>
      </c>
      <c r="C1966" s="193">
        <v>600</v>
      </c>
      <c r="D1966" s="193"/>
      <c r="E1966" s="193">
        <v>1</v>
      </c>
      <c r="F1966" s="193"/>
      <c r="G1966" s="193"/>
    </row>
    <row r="1967" spans="2:7" x14ac:dyDescent="0.25">
      <c r="B1967" s="110">
        <v>43580</v>
      </c>
      <c r="C1967" s="193">
        <v>600</v>
      </c>
      <c r="D1967" s="193"/>
      <c r="E1967" s="193">
        <v>1</v>
      </c>
      <c r="F1967" s="193"/>
      <c r="G1967" s="193"/>
    </row>
    <row r="1968" spans="2:7" x14ac:dyDescent="0.25">
      <c r="B1968" s="110">
        <v>43581</v>
      </c>
      <c r="C1968" s="193">
        <v>600</v>
      </c>
      <c r="D1968" s="193"/>
      <c r="E1968" s="193">
        <v>1</v>
      </c>
      <c r="F1968" s="193"/>
      <c r="G1968" s="193"/>
    </row>
    <row r="1969" spans="2:7" x14ac:dyDescent="0.25">
      <c r="B1969" s="110">
        <v>43582</v>
      </c>
      <c r="C1969" s="193">
        <v>600</v>
      </c>
      <c r="D1969" s="193"/>
      <c r="E1969" s="193">
        <v>1</v>
      </c>
      <c r="F1969" s="193"/>
      <c r="G1969" s="193"/>
    </row>
    <row r="1970" spans="2:7" x14ac:dyDescent="0.25">
      <c r="B1970" s="110">
        <v>43583</v>
      </c>
      <c r="C1970" s="193">
        <v>600</v>
      </c>
      <c r="D1970" s="193"/>
      <c r="E1970" s="193">
        <v>1</v>
      </c>
      <c r="F1970" s="193"/>
      <c r="G1970" s="193"/>
    </row>
    <row r="1971" spans="2:7" x14ac:dyDescent="0.25">
      <c r="B1971" s="110">
        <v>43584</v>
      </c>
      <c r="C1971" s="193">
        <v>600</v>
      </c>
      <c r="D1971" s="193"/>
      <c r="E1971" s="193">
        <v>1</v>
      </c>
      <c r="F1971" s="193"/>
      <c r="G1971" s="193"/>
    </row>
    <row r="1972" spans="2:7" x14ac:dyDescent="0.25">
      <c r="B1972" s="110">
        <v>43585</v>
      </c>
      <c r="C1972" s="193">
        <v>600</v>
      </c>
      <c r="D1972" s="193"/>
      <c r="E1972" s="193">
        <v>1</v>
      </c>
      <c r="F1972" s="193"/>
      <c r="G1972" s="193"/>
    </row>
    <row r="1973" spans="2:7" x14ac:dyDescent="0.25">
      <c r="B1973" s="110">
        <v>43586</v>
      </c>
      <c r="C1973" s="193">
        <v>600</v>
      </c>
      <c r="D1973" s="193"/>
      <c r="E1973" s="193">
        <v>1</v>
      </c>
      <c r="F1973" s="193"/>
      <c r="G1973" s="193"/>
    </row>
    <row r="1974" spans="2:7" x14ac:dyDescent="0.25">
      <c r="B1974" s="110">
        <v>43587</v>
      </c>
      <c r="C1974" s="193">
        <v>600</v>
      </c>
      <c r="D1974" s="193"/>
      <c r="E1974" s="193">
        <v>1</v>
      </c>
      <c r="F1974" s="193"/>
      <c r="G1974" s="193"/>
    </row>
    <row r="1975" spans="2:7" x14ac:dyDescent="0.25">
      <c r="B1975" s="110">
        <v>43588</v>
      </c>
      <c r="C1975" s="193">
        <v>600</v>
      </c>
      <c r="D1975" s="193"/>
      <c r="E1975" s="193">
        <v>1</v>
      </c>
      <c r="F1975" s="193"/>
      <c r="G1975" s="193"/>
    </row>
    <row r="1976" spans="2:7" x14ac:dyDescent="0.25">
      <c r="B1976" s="110">
        <v>43589</v>
      </c>
      <c r="C1976" s="193">
        <v>600</v>
      </c>
      <c r="D1976" s="193"/>
      <c r="E1976" s="193">
        <v>1</v>
      </c>
      <c r="F1976" s="193"/>
      <c r="G1976" s="193"/>
    </row>
    <row r="1977" spans="2:7" x14ac:dyDescent="0.25">
      <c r="B1977" s="110">
        <v>43590</v>
      </c>
      <c r="C1977" s="193">
        <v>600</v>
      </c>
      <c r="D1977" s="193"/>
      <c r="E1977" s="193">
        <v>1</v>
      </c>
      <c r="F1977" s="193"/>
      <c r="G1977" s="193"/>
    </row>
    <row r="1978" spans="2:7" x14ac:dyDescent="0.25">
      <c r="B1978" s="110">
        <v>43591</v>
      </c>
      <c r="C1978" s="193">
        <v>600</v>
      </c>
      <c r="D1978" s="193"/>
      <c r="E1978" s="193">
        <v>1</v>
      </c>
      <c r="F1978" s="193"/>
      <c r="G1978" s="193"/>
    </row>
    <row r="1979" spans="2:7" x14ac:dyDescent="0.25">
      <c r="B1979" s="110">
        <v>43592</v>
      </c>
      <c r="C1979" s="193">
        <v>600</v>
      </c>
      <c r="D1979" s="193">
        <v>150</v>
      </c>
      <c r="E1979" s="193">
        <v>1</v>
      </c>
      <c r="F1979" s="193"/>
      <c r="G1979" s="193"/>
    </row>
    <row r="1980" spans="2:7" x14ac:dyDescent="0.25">
      <c r="B1980" s="110">
        <v>43593</v>
      </c>
      <c r="C1980" s="193">
        <v>600</v>
      </c>
      <c r="D1980" s="193"/>
      <c r="E1980" s="193">
        <v>1</v>
      </c>
      <c r="F1980" s="193"/>
      <c r="G1980" s="193"/>
    </row>
    <row r="1981" spans="2:7" x14ac:dyDescent="0.25">
      <c r="B1981" s="110">
        <v>43594</v>
      </c>
      <c r="C1981" s="193">
        <v>600</v>
      </c>
      <c r="D1981" s="193"/>
      <c r="E1981" s="193">
        <v>1</v>
      </c>
      <c r="F1981" s="193"/>
      <c r="G1981" s="193"/>
    </row>
    <row r="1982" spans="2:7" x14ac:dyDescent="0.25">
      <c r="B1982" s="110">
        <v>43595</v>
      </c>
      <c r="C1982" s="193">
        <v>600</v>
      </c>
      <c r="D1982" s="193"/>
      <c r="E1982" s="193">
        <v>1</v>
      </c>
      <c r="F1982" s="193"/>
      <c r="G1982" s="193"/>
    </row>
    <row r="1983" spans="2:7" x14ac:dyDescent="0.25">
      <c r="B1983" s="110">
        <v>43596</v>
      </c>
      <c r="C1983" s="193">
        <v>600</v>
      </c>
      <c r="D1983" s="193"/>
      <c r="E1983" s="193">
        <v>1</v>
      </c>
      <c r="F1983" s="193"/>
      <c r="G1983" s="193"/>
    </row>
    <row r="1984" spans="2:7" x14ac:dyDescent="0.25">
      <c r="B1984" s="110">
        <v>43597</v>
      </c>
      <c r="C1984" s="193">
        <v>600</v>
      </c>
      <c r="D1984" s="193"/>
      <c r="E1984" s="193">
        <v>1</v>
      </c>
      <c r="F1984" s="193"/>
      <c r="G1984" s="193"/>
    </row>
    <row r="1985" spans="2:7" x14ac:dyDescent="0.25">
      <c r="B1985" s="110">
        <v>43598</v>
      </c>
      <c r="C1985" s="193">
        <v>600</v>
      </c>
      <c r="D1985" s="193"/>
      <c r="E1985" s="193">
        <v>1</v>
      </c>
      <c r="F1985" s="193"/>
      <c r="G1985" s="193"/>
    </row>
    <row r="1986" spans="2:7" x14ac:dyDescent="0.25">
      <c r="B1986" s="110">
        <v>43599</v>
      </c>
      <c r="C1986" s="193">
        <v>600</v>
      </c>
      <c r="D1986" s="193"/>
      <c r="E1986" s="193">
        <v>1</v>
      </c>
      <c r="F1986" s="193"/>
      <c r="G1986" s="193"/>
    </row>
    <row r="1987" spans="2:7" x14ac:dyDescent="0.25">
      <c r="B1987" s="110">
        <v>43600</v>
      </c>
      <c r="C1987" s="193">
        <v>600</v>
      </c>
      <c r="D1987" s="193"/>
      <c r="E1987" s="193">
        <v>1</v>
      </c>
      <c r="F1987" s="193"/>
      <c r="G1987" s="193"/>
    </row>
    <row r="1988" spans="2:7" x14ac:dyDescent="0.25">
      <c r="B1988" s="110">
        <v>43601</v>
      </c>
      <c r="C1988" s="193">
        <v>600</v>
      </c>
      <c r="D1988" s="193"/>
      <c r="E1988" s="193">
        <v>1</v>
      </c>
      <c r="F1988" s="193"/>
      <c r="G1988" s="193"/>
    </row>
    <row r="1989" spans="2:7" x14ac:dyDescent="0.25">
      <c r="B1989" s="110">
        <v>43602</v>
      </c>
      <c r="C1989" s="193">
        <v>600</v>
      </c>
      <c r="D1989" s="193"/>
      <c r="E1989" s="193">
        <v>1</v>
      </c>
      <c r="F1989" s="193"/>
      <c r="G1989" s="193"/>
    </row>
    <row r="1990" spans="2:7" x14ac:dyDescent="0.25">
      <c r="B1990" s="110">
        <v>43603</v>
      </c>
      <c r="C1990" s="193">
        <v>600</v>
      </c>
      <c r="D1990" s="193"/>
      <c r="E1990" s="193">
        <v>1</v>
      </c>
      <c r="F1990" s="193"/>
      <c r="G1990" s="193"/>
    </row>
    <row r="1991" spans="2:7" x14ac:dyDescent="0.25">
      <c r="B1991" s="110">
        <v>43604</v>
      </c>
      <c r="C1991" s="193">
        <v>600</v>
      </c>
      <c r="D1991" s="193"/>
      <c r="E1991" s="193">
        <v>1</v>
      </c>
      <c r="F1991" s="193"/>
      <c r="G1991" s="193"/>
    </row>
    <row r="1992" spans="2:7" x14ac:dyDescent="0.25">
      <c r="B1992" s="110">
        <v>43605</v>
      </c>
      <c r="C1992" s="193">
        <v>600</v>
      </c>
      <c r="D1992" s="193"/>
      <c r="E1992" s="193">
        <v>1</v>
      </c>
      <c r="F1992" s="193"/>
      <c r="G1992" s="193"/>
    </row>
    <row r="1993" spans="2:7" x14ac:dyDescent="0.25">
      <c r="B1993" s="110">
        <v>43606</v>
      </c>
      <c r="C1993" s="193">
        <v>600</v>
      </c>
      <c r="D1993" s="193"/>
      <c r="E1993" s="193">
        <v>1</v>
      </c>
      <c r="F1993" s="193"/>
      <c r="G1993" s="193"/>
    </row>
    <row r="1994" spans="2:7" x14ac:dyDescent="0.25">
      <c r="B1994" s="110">
        <v>43607</v>
      </c>
      <c r="C1994" s="193">
        <v>600</v>
      </c>
      <c r="D1994" s="193"/>
      <c r="E1994" s="193">
        <v>1</v>
      </c>
      <c r="F1994" s="193"/>
      <c r="G1994" s="193"/>
    </row>
    <row r="1995" spans="2:7" x14ac:dyDescent="0.25">
      <c r="B1995" s="110">
        <v>43608</v>
      </c>
      <c r="C1995" s="193">
        <v>600</v>
      </c>
      <c r="D1995" s="193"/>
      <c r="E1995" s="193">
        <v>1</v>
      </c>
      <c r="F1995" s="193"/>
      <c r="G1995" s="193"/>
    </row>
    <row r="1996" spans="2:7" x14ac:dyDescent="0.25">
      <c r="B1996" s="110">
        <v>43609</v>
      </c>
      <c r="C1996" s="193">
        <v>600</v>
      </c>
      <c r="D1996" s="193"/>
      <c r="E1996" s="193">
        <v>1</v>
      </c>
      <c r="F1996" s="193"/>
      <c r="G1996" s="193"/>
    </row>
    <row r="1997" spans="2:7" x14ac:dyDescent="0.25">
      <c r="B1997" s="110">
        <v>43610</v>
      </c>
      <c r="C1997" s="193">
        <v>600</v>
      </c>
      <c r="D1997" s="193"/>
      <c r="E1997" s="193">
        <v>1</v>
      </c>
      <c r="F1997" s="193"/>
      <c r="G1997" s="193"/>
    </row>
    <row r="1998" spans="2:7" x14ac:dyDescent="0.25">
      <c r="B1998" s="110">
        <v>43611</v>
      </c>
      <c r="C1998" s="193">
        <v>600</v>
      </c>
      <c r="D1998" s="193"/>
      <c r="E1998" s="193">
        <v>1</v>
      </c>
      <c r="F1998" s="193"/>
      <c r="G1998" s="193"/>
    </row>
    <row r="1999" spans="2:7" x14ac:dyDescent="0.25">
      <c r="B1999" s="110">
        <v>43612</v>
      </c>
      <c r="C1999" s="193">
        <v>600</v>
      </c>
      <c r="D1999" s="193"/>
      <c r="E1999" s="193">
        <v>1</v>
      </c>
      <c r="F1999" s="193"/>
      <c r="G1999" s="193"/>
    </row>
    <row r="2000" spans="2:7" x14ac:dyDescent="0.25">
      <c r="B2000" s="110">
        <v>43613</v>
      </c>
      <c r="C2000" s="193">
        <v>600</v>
      </c>
      <c r="D2000" s="193"/>
      <c r="E2000" s="193">
        <v>1</v>
      </c>
      <c r="F2000" s="193"/>
      <c r="G2000" s="193"/>
    </row>
    <row r="2001" spans="2:7" x14ac:dyDescent="0.25">
      <c r="B2001" s="110">
        <v>43614</v>
      </c>
      <c r="C2001" s="193">
        <v>600</v>
      </c>
      <c r="D2001" s="193"/>
      <c r="E2001" s="193">
        <v>1</v>
      </c>
      <c r="F2001" s="193"/>
      <c r="G2001" s="193"/>
    </row>
    <row r="2002" spans="2:7" x14ac:dyDescent="0.25">
      <c r="B2002" s="110">
        <v>43615</v>
      </c>
      <c r="C2002" s="193">
        <v>600</v>
      </c>
      <c r="D2002" s="193"/>
      <c r="E2002" s="193">
        <v>1</v>
      </c>
      <c r="F2002" s="193"/>
      <c r="G2002" s="193"/>
    </row>
    <row r="2003" spans="2:7" x14ac:dyDescent="0.25">
      <c r="B2003" s="110">
        <v>43616</v>
      </c>
      <c r="C2003" s="193">
        <v>600</v>
      </c>
      <c r="D2003" s="193"/>
      <c r="E2003" s="193">
        <v>1</v>
      </c>
      <c r="F2003" s="193"/>
      <c r="G2003" s="193"/>
    </row>
    <row r="2004" spans="2:7" x14ac:dyDescent="0.25">
      <c r="B2004" s="110">
        <v>43617</v>
      </c>
      <c r="C2004" s="193">
        <v>600</v>
      </c>
      <c r="D2004" s="193"/>
      <c r="E2004" s="193">
        <v>1</v>
      </c>
      <c r="F2004" s="193"/>
      <c r="G2004" s="193"/>
    </row>
    <row r="2005" spans="2:7" x14ac:dyDescent="0.25">
      <c r="B2005" s="110">
        <v>43618</v>
      </c>
      <c r="C2005" s="193">
        <v>600</v>
      </c>
      <c r="D2005" s="193"/>
      <c r="E2005" s="193">
        <v>1</v>
      </c>
      <c r="F2005" s="193"/>
      <c r="G2005" s="193"/>
    </row>
    <row r="2006" spans="2:7" x14ac:dyDescent="0.25">
      <c r="B2006" s="110">
        <v>43619</v>
      </c>
      <c r="C2006" s="193">
        <v>600</v>
      </c>
      <c r="D2006" s="193"/>
      <c r="E2006" s="193">
        <v>1</v>
      </c>
      <c r="F2006" s="193"/>
      <c r="G2006" s="193"/>
    </row>
    <row r="2007" spans="2:7" x14ac:dyDescent="0.25">
      <c r="B2007" s="110">
        <v>43620</v>
      </c>
      <c r="C2007" s="193">
        <v>600</v>
      </c>
      <c r="D2007" s="193">
        <v>125</v>
      </c>
      <c r="E2007" s="193">
        <v>1</v>
      </c>
      <c r="F2007" s="193"/>
      <c r="G2007" s="193"/>
    </row>
    <row r="2008" spans="2:7" x14ac:dyDescent="0.25">
      <c r="B2008" s="110">
        <v>43622</v>
      </c>
      <c r="C2008" s="193">
        <v>575</v>
      </c>
      <c r="D2008" s="193"/>
      <c r="E2008" s="193">
        <v>1</v>
      </c>
      <c r="F2008" s="193"/>
      <c r="G2008" s="193"/>
    </row>
    <row r="2009" spans="2:7" x14ac:dyDescent="0.25">
      <c r="B2009" s="110">
        <v>43623</v>
      </c>
      <c r="C2009" s="193">
        <v>575</v>
      </c>
      <c r="D2009" s="193"/>
      <c r="E2009" s="193">
        <v>1</v>
      </c>
      <c r="F2009" s="193"/>
      <c r="G2009" s="193"/>
    </row>
    <row r="2010" spans="2:7" x14ac:dyDescent="0.25">
      <c r="B2010" s="110">
        <v>43624</v>
      </c>
      <c r="C2010" s="193">
        <v>575</v>
      </c>
      <c r="D2010" s="193"/>
      <c r="E2010" s="193">
        <v>1</v>
      </c>
      <c r="F2010" s="193"/>
      <c r="G2010" s="193"/>
    </row>
    <row r="2011" spans="2:7" x14ac:dyDescent="0.25">
      <c r="B2011" s="110">
        <v>43625</v>
      </c>
      <c r="C2011" s="193">
        <v>575</v>
      </c>
      <c r="D2011" s="193"/>
      <c r="E2011" s="193">
        <v>1</v>
      </c>
      <c r="F2011" s="193"/>
      <c r="G2011" s="193"/>
    </row>
    <row r="2012" spans="2:7" x14ac:dyDescent="0.25">
      <c r="B2012" s="110">
        <v>43626</v>
      </c>
      <c r="C2012" s="193">
        <v>575</v>
      </c>
      <c r="D2012" s="193"/>
      <c r="E2012" s="193">
        <v>1</v>
      </c>
      <c r="F2012" s="193"/>
      <c r="G2012" s="193"/>
    </row>
    <row r="2013" spans="2:7" x14ac:dyDescent="0.25">
      <c r="B2013" s="110">
        <v>43627</v>
      </c>
      <c r="C2013" s="193">
        <v>575</v>
      </c>
      <c r="D2013" s="193"/>
      <c r="E2013" s="193">
        <v>1</v>
      </c>
      <c r="F2013" s="193"/>
      <c r="G2013" s="193"/>
    </row>
    <row r="2014" spans="2:7" x14ac:dyDescent="0.25">
      <c r="B2014" s="110">
        <v>43628</v>
      </c>
      <c r="C2014" s="193">
        <v>575</v>
      </c>
      <c r="D2014" s="193"/>
      <c r="E2014" s="193">
        <v>1</v>
      </c>
      <c r="F2014" s="193"/>
      <c r="G2014" s="193"/>
    </row>
    <row r="2015" spans="2:7" x14ac:dyDescent="0.25">
      <c r="B2015" s="110">
        <v>43629</v>
      </c>
      <c r="C2015" s="193">
        <v>575</v>
      </c>
      <c r="D2015" s="193"/>
      <c r="E2015" s="193">
        <v>1</v>
      </c>
      <c r="F2015" s="193"/>
      <c r="G2015" s="193"/>
    </row>
    <row r="2016" spans="2:7" x14ac:dyDescent="0.25">
      <c r="B2016" s="110">
        <v>43630</v>
      </c>
      <c r="C2016" s="193">
        <v>575</v>
      </c>
      <c r="D2016" s="193"/>
      <c r="E2016" s="193">
        <v>1</v>
      </c>
      <c r="F2016" s="193"/>
      <c r="G2016" s="193"/>
    </row>
    <row r="2017" spans="2:7" x14ac:dyDescent="0.25">
      <c r="B2017" s="110">
        <v>43631</v>
      </c>
      <c r="C2017" s="193">
        <v>575</v>
      </c>
      <c r="D2017" s="193"/>
      <c r="E2017" s="193">
        <v>1</v>
      </c>
      <c r="F2017" s="193"/>
      <c r="G2017" s="193"/>
    </row>
    <row r="2018" spans="2:7" x14ac:dyDescent="0.25">
      <c r="B2018" s="110">
        <v>43632</v>
      </c>
      <c r="C2018" s="193">
        <v>575</v>
      </c>
      <c r="D2018" s="193"/>
      <c r="E2018" s="193">
        <v>1</v>
      </c>
      <c r="F2018" s="193"/>
      <c r="G2018" s="193"/>
    </row>
    <row r="2019" spans="2:7" x14ac:dyDescent="0.25">
      <c r="B2019" s="110">
        <v>43633</v>
      </c>
      <c r="C2019" s="193">
        <v>575</v>
      </c>
      <c r="D2019" s="193"/>
      <c r="E2019" s="193">
        <v>1</v>
      </c>
      <c r="F2019" s="193"/>
      <c r="G2019" s="193"/>
    </row>
    <row r="2020" spans="2:7" x14ac:dyDescent="0.25">
      <c r="B2020" s="110">
        <v>43634</v>
      </c>
      <c r="C2020" s="193">
        <v>575</v>
      </c>
      <c r="D2020" s="193"/>
      <c r="E2020" s="193">
        <v>1</v>
      </c>
      <c r="F2020" s="193"/>
      <c r="G2020" s="193"/>
    </row>
    <row r="2021" spans="2:7" x14ac:dyDescent="0.25">
      <c r="B2021" s="110">
        <v>43635</v>
      </c>
      <c r="C2021" s="193">
        <v>575</v>
      </c>
      <c r="D2021" s="193"/>
      <c r="E2021" s="193">
        <v>1</v>
      </c>
      <c r="F2021" s="193"/>
      <c r="G2021" s="193"/>
    </row>
    <row r="2022" spans="2:7" x14ac:dyDescent="0.25">
      <c r="B2022" s="110">
        <v>43636</v>
      </c>
      <c r="C2022" s="193">
        <v>575</v>
      </c>
      <c r="D2022" s="193"/>
      <c r="E2022" s="193">
        <v>1</v>
      </c>
      <c r="F2022" s="193"/>
      <c r="G2022" s="193"/>
    </row>
    <row r="2023" spans="2:7" x14ac:dyDescent="0.25">
      <c r="B2023" s="110">
        <v>43637</v>
      </c>
      <c r="C2023" s="193">
        <v>575</v>
      </c>
      <c r="D2023" s="193"/>
      <c r="E2023" s="193">
        <v>1</v>
      </c>
      <c r="F2023" s="193"/>
      <c r="G2023" s="193"/>
    </row>
    <row r="2024" spans="2:7" x14ac:dyDescent="0.25">
      <c r="B2024" s="110">
        <v>43638</v>
      </c>
      <c r="C2024" s="193">
        <v>575</v>
      </c>
      <c r="D2024" s="193"/>
      <c r="E2024" s="193">
        <v>1</v>
      </c>
      <c r="F2024" s="193"/>
      <c r="G2024" s="193"/>
    </row>
    <row r="2025" spans="2:7" x14ac:dyDescent="0.25">
      <c r="B2025" s="110">
        <v>43639</v>
      </c>
      <c r="C2025" s="193">
        <v>575</v>
      </c>
      <c r="D2025" s="193"/>
      <c r="E2025" s="193">
        <v>1</v>
      </c>
      <c r="F2025" s="193"/>
      <c r="G2025" s="193"/>
    </row>
    <row r="2026" spans="2:7" x14ac:dyDescent="0.25">
      <c r="B2026" s="110">
        <v>43640</v>
      </c>
      <c r="C2026" s="193">
        <v>575</v>
      </c>
      <c r="D2026" s="193"/>
      <c r="E2026" s="193">
        <v>1</v>
      </c>
      <c r="F2026" s="193"/>
      <c r="G2026" s="193"/>
    </row>
    <row r="2027" spans="2:7" x14ac:dyDescent="0.25">
      <c r="B2027" s="110">
        <v>43641</v>
      </c>
      <c r="C2027" s="193">
        <v>575</v>
      </c>
      <c r="D2027" s="193"/>
      <c r="E2027" s="193">
        <v>1</v>
      </c>
      <c r="F2027" s="193"/>
      <c r="G2027" s="193"/>
    </row>
    <row r="2028" spans="2:7" x14ac:dyDescent="0.25">
      <c r="B2028" s="110">
        <v>43642</v>
      </c>
      <c r="C2028" s="193">
        <v>575</v>
      </c>
      <c r="D2028" s="193"/>
      <c r="E2028" s="193">
        <v>1</v>
      </c>
      <c r="F2028" s="193"/>
      <c r="G2028" s="193"/>
    </row>
    <row r="2029" spans="2:7" x14ac:dyDescent="0.25">
      <c r="B2029" s="110">
        <v>43643</v>
      </c>
      <c r="C2029" s="193">
        <v>575</v>
      </c>
      <c r="D2029" s="193"/>
      <c r="E2029" s="193">
        <v>1</v>
      </c>
      <c r="F2029" s="193"/>
      <c r="G2029" s="193"/>
    </row>
    <row r="2030" spans="2:7" x14ac:dyDescent="0.25">
      <c r="B2030" s="110">
        <v>43644</v>
      </c>
      <c r="C2030" s="193">
        <v>575</v>
      </c>
      <c r="D2030" s="193"/>
      <c r="E2030" s="193">
        <v>1</v>
      </c>
      <c r="F2030" s="193"/>
      <c r="G2030" s="193"/>
    </row>
    <row r="2031" spans="2:7" x14ac:dyDescent="0.25">
      <c r="B2031" s="110">
        <v>43645</v>
      </c>
      <c r="C2031" s="193">
        <v>575</v>
      </c>
      <c r="D2031" s="193"/>
      <c r="E2031" s="193">
        <v>1</v>
      </c>
      <c r="F2031" s="193"/>
      <c r="G2031" s="193"/>
    </row>
    <row r="2032" spans="2:7" x14ac:dyDescent="0.25">
      <c r="B2032" s="110">
        <v>43646</v>
      </c>
      <c r="C2032" s="193">
        <v>575</v>
      </c>
      <c r="D2032" s="193"/>
      <c r="E2032" s="193">
        <v>1</v>
      </c>
      <c r="F2032" s="193"/>
      <c r="G2032" s="193"/>
    </row>
    <row r="2033" spans="2:7" x14ac:dyDescent="0.25">
      <c r="B2033" s="110">
        <v>43647</v>
      </c>
      <c r="C2033" s="193">
        <v>575</v>
      </c>
      <c r="D2033" s="193"/>
      <c r="E2033" s="193">
        <v>1</v>
      </c>
      <c r="F2033" s="193"/>
      <c r="G2033" s="193"/>
    </row>
    <row r="2034" spans="2:7" x14ac:dyDescent="0.25">
      <c r="B2034" s="110">
        <v>43648</v>
      </c>
      <c r="C2034" s="193">
        <v>575</v>
      </c>
      <c r="D2034" s="193">
        <v>100</v>
      </c>
      <c r="E2034" s="193">
        <v>1</v>
      </c>
      <c r="F2034" s="193"/>
      <c r="G2034" s="193"/>
    </row>
    <row r="2035" spans="2:7" x14ac:dyDescent="0.25">
      <c r="B2035" s="110">
        <v>43649</v>
      </c>
      <c r="C2035" s="193">
        <v>575</v>
      </c>
      <c r="D2035" s="193"/>
      <c r="E2035" s="193">
        <v>1</v>
      </c>
      <c r="F2035" s="193"/>
      <c r="G2035" s="193"/>
    </row>
    <row r="2036" spans="2:7" x14ac:dyDescent="0.25">
      <c r="B2036" s="110">
        <v>43650</v>
      </c>
      <c r="C2036" s="193">
        <v>575</v>
      </c>
      <c r="D2036" s="193"/>
      <c r="E2036" s="193">
        <v>1</v>
      </c>
      <c r="F2036" s="193"/>
      <c r="G2036" s="193"/>
    </row>
    <row r="2037" spans="2:7" x14ac:dyDescent="0.25">
      <c r="B2037" s="110">
        <v>43651</v>
      </c>
      <c r="C2037" s="193">
        <v>575</v>
      </c>
      <c r="D2037" s="193"/>
      <c r="E2037" s="193">
        <v>1</v>
      </c>
      <c r="F2037" s="193"/>
      <c r="G2037" s="193"/>
    </row>
    <row r="2038" spans="2:7" x14ac:dyDescent="0.25">
      <c r="B2038" s="110">
        <v>43652</v>
      </c>
      <c r="C2038" s="193">
        <v>575</v>
      </c>
      <c r="D2038" s="193"/>
      <c r="E2038" s="193">
        <v>1</v>
      </c>
      <c r="F2038" s="193"/>
      <c r="G2038" s="193"/>
    </row>
    <row r="2039" spans="2:7" x14ac:dyDescent="0.25">
      <c r="B2039" s="110">
        <v>43653</v>
      </c>
      <c r="C2039" s="193">
        <v>575</v>
      </c>
      <c r="D2039" s="193"/>
      <c r="E2039" s="193">
        <v>1</v>
      </c>
      <c r="F2039" s="193"/>
      <c r="G2039" s="193"/>
    </row>
    <row r="2040" spans="2:7" x14ac:dyDescent="0.25">
      <c r="B2040" s="110">
        <v>43654</v>
      </c>
      <c r="C2040" s="193">
        <v>575</v>
      </c>
      <c r="D2040" s="193"/>
      <c r="E2040" s="193">
        <v>1</v>
      </c>
      <c r="F2040" s="193"/>
      <c r="G2040" s="193"/>
    </row>
    <row r="2041" spans="2:7" x14ac:dyDescent="0.25">
      <c r="B2041" s="110">
        <v>43655</v>
      </c>
      <c r="C2041" s="193">
        <v>575</v>
      </c>
      <c r="D2041" s="193"/>
      <c r="E2041" s="193">
        <v>1</v>
      </c>
      <c r="F2041" s="193"/>
      <c r="G2041" s="193"/>
    </row>
    <row r="2042" spans="2:7" x14ac:dyDescent="0.25">
      <c r="B2042" s="110">
        <v>43656</v>
      </c>
      <c r="C2042" s="193">
        <v>575</v>
      </c>
      <c r="D2042" s="193"/>
      <c r="E2042" s="193">
        <v>1</v>
      </c>
      <c r="F2042" s="193"/>
      <c r="G2042" s="193"/>
    </row>
    <row r="2043" spans="2:7" x14ac:dyDescent="0.25">
      <c r="B2043" s="110">
        <v>43657</v>
      </c>
      <c r="C2043" s="193">
        <v>575</v>
      </c>
      <c r="D2043" s="193"/>
      <c r="E2043" s="193">
        <v>1</v>
      </c>
      <c r="F2043" s="193"/>
      <c r="G2043" s="193"/>
    </row>
    <row r="2044" spans="2:7" x14ac:dyDescent="0.25">
      <c r="B2044" s="110">
        <v>43658</v>
      </c>
      <c r="C2044" s="193">
        <v>575</v>
      </c>
      <c r="D2044" s="193"/>
      <c r="E2044" s="193">
        <v>1</v>
      </c>
      <c r="F2044" s="193"/>
      <c r="G2044" s="193"/>
    </row>
    <row r="2045" spans="2:7" x14ac:dyDescent="0.25">
      <c r="B2045" s="110">
        <v>43659</v>
      </c>
      <c r="C2045" s="193">
        <v>575</v>
      </c>
      <c r="D2045" s="193"/>
      <c r="E2045" s="193">
        <v>1</v>
      </c>
      <c r="F2045" s="193"/>
      <c r="G2045" s="193"/>
    </row>
    <row r="2046" spans="2:7" x14ac:dyDescent="0.25">
      <c r="B2046" s="110">
        <v>43660</v>
      </c>
      <c r="C2046" s="193">
        <v>575</v>
      </c>
      <c r="D2046" s="193"/>
      <c r="E2046" s="193">
        <v>1</v>
      </c>
      <c r="F2046" s="193"/>
      <c r="G2046" s="193"/>
    </row>
    <row r="2047" spans="2:7" x14ac:dyDescent="0.25">
      <c r="B2047" s="110">
        <v>43661</v>
      </c>
      <c r="C2047" s="193">
        <v>575</v>
      </c>
      <c r="D2047" s="193"/>
      <c r="E2047" s="193">
        <v>1</v>
      </c>
      <c r="F2047" s="193"/>
      <c r="G2047" s="193"/>
    </row>
    <row r="2048" spans="2:7" x14ac:dyDescent="0.25">
      <c r="B2048" s="110">
        <v>43662</v>
      </c>
      <c r="C2048" s="193">
        <v>575</v>
      </c>
      <c r="D2048" s="193"/>
      <c r="E2048" s="193">
        <v>1</v>
      </c>
      <c r="F2048" s="193"/>
      <c r="G2048" s="193"/>
    </row>
    <row r="2049" spans="2:7" x14ac:dyDescent="0.25">
      <c r="B2049" s="110">
        <v>43663</v>
      </c>
      <c r="C2049" s="193">
        <v>575</v>
      </c>
      <c r="D2049" s="193"/>
      <c r="E2049" s="193">
        <v>1</v>
      </c>
      <c r="F2049" s="193"/>
      <c r="G2049" s="193"/>
    </row>
    <row r="2050" spans="2:7" x14ac:dyDescent="0.25">
      <c r="B2050" s="110">
        <v>43664</v>
      </c>
      <c r="C2050" s="193">
        <v>575</v>
      </c>
      <c r="D2050" s="193"/>
      <c r="E2050" s="193">
        <v>1</v>
      </c>
      <c r="F2050" s="193"/>
      <c r="G2050" s="193"/>
    </row>
    <row r="2051" spans="2:7" x14ac:dyDescent="0.25">
      <c r="B2051" s="110">
        <v>43665</v>
      </c>
      <c r="C2051" s="193">
        <v>575</v>
      </c>
      <c r="D2051" s="193"/>
      <c r="E2051" s="193">
        <v>1</v>
      </c>
      <c r="F2051" s="193"/>
      <c r="G2051" s="193"/>
    </row>
    <row r="2052" spans="2:7" x14ac:dyDescent="0.25">
      <c r="B2052" s="110">
        <v>43666</v>
      </c>
      <c r="C2052" s="193">
        <v>575</v>
      </c>
      <c r="D2052" s="193"/>
      <c r="E2052" s="193">
        <v>1</v>
      </c>
      <c r="F2052" s="193"/>
      <c r="G2052" s="193"/>
    </row>
    <row r="2053" spans="2:7" x14ac:dyDescent="0.25">
      <c r="B2053" s="110">
        <v>43667</v>
      </c>
      <c r="C2053" s="193">
        <v>575</v>
      </c>
      <c r="D2053" s="193"/>
      <c r="E2053" s="193">
        <v>1</v>
      </c>
      <c r="F2053" s="193"/>
      <c r="G2053" s="193"/>
    </row>
    <row r="2054" spans="2:7" x14ac:dyDescent="0.25">
      <c r="B2054" s="110">
        <v>43668</v>
      </c>
      <c r="C2054" s="193">
        <v>575</v>
      </c>
      <c r="D2054" s="193"/>
      <c r="E2054" s="193">
        <v>1</v>
      </c>
      <c r="F2054" s="193"/>
      <c r="G2054" s="193"/>
    </row>
    <row r="2055" spans="2:7" x14ac:dyDescent="0.25">
      <c r="B2055" s="110">
        <v>43669</v>
      </c>
      <c r="C2055" s="193">
        <v>575</v>
      </c>
      <c r="D2055" s="193"/>
      <c r="E2055" s="193">
        <v>1</v>
      </c>
      <c r="F2055" s="193"/>
      <c r="G2055" s="193"/>
    </row>
    <row r="2056" spans="2:7" x14ac:dyDescent="0.25">
      <c r="B2056" s="110">
        <v>43670</v>
      </c>
      <c r="C2056" s="193">
        <v>575</v>
      </c>
      <c r="D2056" s="193"/>
      <c r="E2056" s="193">
        <v>1</v>
      </c>
      <c r="F2056" s="193"/>
      <c r="G2056" s="193"/>
    </row>
    <row r="2057" spans="2:7" x14ac:dyDescent="0.25">
      <c r="B2057" s="110">
        <v>43671</v>
      </c>
      <c r="C2057" s="193">
        <v>575</v>
      </c>
      <c r="D2057" s="193"/>
      <c r="E2057" s="193">
        <v>1</v>
      </c>
      <c r="F2057" s="193"/>
      <c r="G2057" s="193"/>
    </row>
    <row r="2058" spans="2:7" x14ac:dyDescent="0.25">
      <c r="B2058" s="110">
        <v>43672</v>
      </c>
      <c r="C2058" s="193">
        <v>575</v>
      </c>
      <c r="D2058" s="193"/>
      <c r="E2058" s="193">
        <v>1</v>
      </c>
      <c r="F2058" s="193"/>
      <c r="G2058" s="193"/>
    </row>
    <row r="2059" spans="2:7" x14ac:dyDescent="0.25">
      <c r="B2059" s="110">
        <v>43673</v>
      </c>
      <c r="C2059" s="193">
        <v>575</v>
      </c>
      <c r="D2059" s="193"/>
      <c r="E2059" s="193">
        <v>1</v>
      </c>
      <c r="F2059" s="193"/>
      <c r="G2059" s="193"/>
    </row>
    <row r="2060" spans="2:7" x14ac:dyDescent="0.25">
      <c r="B2060" s="110">
        <v>43674</v>
      </c>
      <c r="C2060" s="193">
        <v>575</v>
      </c>
      <c r="D2060" s="193"/>
      <c r="E2060" s="193">
        <v>1</v>
      </c>
      <c r="F2060" s="193"/>
      <c r="G2060" s="193"/>
    </row>
    <row r="2061" spans="2:7" x14ac:dyDescent="0.25">
      <c r="B2061" s="110">
        <v>43675</v>
      </c>
      <c r="C2061" s="193">
        <v>575</v>
      </c>
      <c r="D2061" s="193"/>
      <c r="E2061" s="193">
        <v>1</v>
      </c>
      <c r="F2061" s="193"/>
      <c r="G2061" s="193"/>
    </row>
    <row r="2062" spans="2:7" x14ac:dyDescent="0.25">
      <c r="B2062" s="110">
        <v>43676</v>
      </c>
      <c r="C2062" s="193">
        <v>575</v>
      </c>
      <c r="D2062" s="193"/>
      <c r="E2062" s="193">
        <v>1</v>
      </c>
      <c r="F2062" s="193"/>
      <c r="G2062" s="193"/>
    </row>
    <row r="2063" spans="2:7" x14ac:dyDescent="0.25">
      <c r="B2063" s="110">
        <v>43677</v>
      </c>
      <c r="C2063" s="193">
        <v>575</v>
      </c>
      <c r="D2063" s="193"/>
      <c r="E2063" s="193">
        <v>1</v>
      </c>
      <c r="F2063" s="193"/>
      <c r="G2063" s="193"/>
    </row>
    <row r="2064" spans="2:7" x14ac:dyDescent="0.25">
      <c r="B2064" s="110">
        <v>43678</v>
      </c>
      <c r="C2064" s="193">
        <v>575</v>
      </c>
      <c r="D2064" s="193"/>
      <c r="E2064" s="193">
        <v>1</v>
      </c>
      <c r="F2064" s="193"/>
      <c r="G2064" s="193"/>
    </row>
    <row r="2065" spans="2:7" x14ac:dyDescent="0.25">
      <c r="B2065" s="110">
        <v>43679</v>
      </c>
      <c r="C2065" s="193">
        <v>575</v>
      </c>
      <c r="D2065" s="193"/>
      <c r="E2065" s="193">
        <v>1</v>
      </c>
      <c r="F2065" s="193"/>
      <c r="G2065" s="193"/>
    </row>
    <row r="2066" spans="2:7" x14ac:dyDescent="0.25">
      <c r="B2066" s="110">
        <v>43680</v>
      </c>
      <c r="C2066" s="193">
        <v>575</v>
      </c>
      <c r="D2066" s="193"/>
      <c r="E2066" s="193">
        <v>1</v>
      </c>
      <c r="F2066" s="193"/>
      <c r="G2066" s="193"/>
    </row>
    <row r="2067" spans="2:7" x14ac:dyDescent="0.25">
      <c r="B2067" s="110">
        <v>43681</v>
      </c>
      <c r="C2067" s="193">
        <v>575</v>
      </c>
      <c r="D2067" s="193"/>
      <c r="E2067" s="193">
        <v>1</v>
      </c>
      <c r="F2067" s="193"/>
      <c r="G2067" s="193"/>
    </row>
    <row r="2068" spans="2:7" x14ac:dyDescent="0.25">
      <c r="B2068" s="110">
        <v>43682</v>
      </c>
      <c r="C2068" s="193">
        <v>575</v>
      </c>
      <c r="D2068" s="193"/>
      <c r="E2068" s="193">
        <v>1</v>
      </c>
      <c r="F2068" s="193"/>
      <c r="G2068" s="193"/>
    </row>
    <row r="2069" spans="2:7" x14ac:dyDescent="0.25">
      <c r="B2069" s="110">
        <v>43683</v>
      </c>
      <c r="C2069" s="193">
        <v>575</v>
      </c>
      <c r="D2069" s="193">
        <v>100</v>
      </c>
      <c r="E2069" s="193">
        <v>1</v>
      </c>
      <c r="F2069" s="193"/>
      <c r="G2069" s="193"/>
    </row>
    <row r="2070" spans="2:7" x14ac:dyDescent="0.25">
      <c r="B2070" s="110">
        <v>43684</v>
      </c>
      <c r="C2070" s="193">
        <v>540</v>
      </c>
      <c r="D2070" s="193"/>
      <c r="E2070" s="193">
        <v>1</v>
      </c>
      <c r="F2070" s="193"/>
      <c r="G2070" s="193"/>
    </row>
    <row r="2071" spans="2:7" x14ac:dyDescent="0.25">
      <c r="B2071" s="110">
        <v>43685</v>
      </c>
      <c r="C2071" s="193">
        <v>540</v>
      </c>
      <c r="D2071" s="193"/>
      <c r="E2071" s="193">
        <v>1</v>
      </c>
      <c r="F2071" s="193"/>
      <c r="G2071" s="193"/>
    </row>
    <row r="2072" spans="2:7" x14ac:dyDescent="0.25">
      <c r="B2072" s="110">
        <v>43686</v>
      </c>
      <c r="C2072" s="193">
        <v>540</v>
      </c>
      <c r="D2072" s="193"/>
      <c r="E2072" s="193">
        <v>1</v>
      </c>
      <c r="F2072" s="193"/>
      <c r="G2072" s="193"/>
    </row>
    <row r="2073" spans="2:7" x14ac:dyDescent="0.25">
      <c r="B2073" s="110">
        <v>43687</v>
      </c>
      <c r="C2073" s="193">
        <v>540</v>
      </c>
      <c r="D2073" s="193"/>
      <c r="E2073" s="193">
        <v>1</v>
      </c>
      <c r="F2073" s="193"/>
      <c r="G2073" s="193"/>
    </row>
    <row r="2074" spans="2:7" x14ac:dyDescent="0.25">
      <c r="B2074" s="110">
        <v>43688</v>
      </c>
      <c r="C2074" s="193">
        <v>540</v>
      </c>
      <c r="D2074" s="193"/>
      <c r="E2074" s="193">
        <v>1</v>
      </c>
      <c r="F2074" s="193"/>
      <c r="G2074" s="193"/>
    </row>
    <row r="2075" spans="2:7" x14ac:dyDescent="0.25">
      <c r="B2075" s="110">
        <v>43690</v>
      </c>
      <c r="C2075" s="193">
        <v>540</v>
      </c>
      <c r="D2075" s="193"/>
      <c r="E2075" s="193">
        <v>1</v>
      </c>
      <c r="F2075" s="193"/>
      <c r="G2075" s="193"/>
    </row>
    <row r="2076" spans="2:7" x14ac:dyDescent="0.25">
      <c r="B2076" s="110">
        <v>43691</v>
      </c>
      <c r="C2076" s="193">
        <v>540</v>
      </c>
      <c r="D2076" s="193"/>
      <c r="E2076" s="193">
        <v>1</v>
      </c>
      <c r="F2076" s="193"/>
      <c r="G2076" s="193"/>
    </row>
    <row r="2077" spans="2:7" x14ac:dyDescent="0.25">
      <c r="B2077" s="110">
        <v>43693</v>
      </c>
      <c r="C2077" s="193">
        <v>540</v>
      </c>
      <c r="D2077" s="193"/>
      <c r="E2077" s="193">
        <v>1</v>
      </c>
      <c r="F2077" s="193"/>
      <c r="G2077" s="193"/>
    </row>
    <row r="2078" spans="2:7" x14ac:dyDescent="0.25">
      <c r="B2078" s="110">
        <v>43694</v>
      </c>
      <c r="C2078" s="193">
        <v>540</v>
      </c>
      <c r="D2078" s="193"/>
      <c r="E2078" s="193">
        <v>1</v>
      </c>
      <c r="F2078" s="193"/>
      <c r="G2078" s="193"/>
    </row>
    <row r="2079" spans="2:7" x14ac:dyDescent="0.25">
      <c r="B2079" s="110">
        <v>43695</v>
      </c>
      <c r="C2079" s="193">
        <v>540</v>
      </c>
      <c r="D2079" s="193"/>
      <c r="E2079" s="193">
        <v>1</v>
      </c>
      <c r="F2079" s="193"/>
      <c r="G2079" s="193"/>
    </row>
    <row r="2080" spans="2:7" x14ac:dyDescent="0.25">
      <c r="B2080" s="110">
        <v>43696</v>
      </c>
      <c r="C2080" s="193">
        <v>540</v>
      </c>
      <c r="D2080" s="193"/>
      <c r="E2080" s="193">
        <v>1</v>
      </c>
      <c r="F2080" s="193"/>
      <c r="G2080" s="193"/>
    </row>
    <row r="2081" spans="2:7" x14ac:dyDescent="0.25">
      <c r="B2081" s="110">
        <v>43697</v>
      </c>
      <c r="C2081" s="193">
        <v>540</v>
      </c>
      <c r="D2081" s="193"/>
      <c r="E2081" s="193">
        <v>1</v>
      </c>
      <c r="F2081" s="193"/>
      <c r="G2081" s="193"/>
    </row>
    <row r="2082" spans="2:7" x14ac:dyDescent="0.25">
      <c r="B2082" s="110">
        <v>43698</v>
      </c>
      <c r="C2082" s="193">
        <v>540</v>
      </c>
      <c r="D2082" s="193"/>
      <c r="E2082" s="193">
        <v>1</v>
      </c>
      <c r="F2082" s="193"/>
      <c r="G2082" s="193"/>
    </row>
    <row r="2083" spans="2:7" x14ac:dyDescent="0.25">
      <c r="B2083" s="110">
        <v>43699</v>
      </c>
      <c r="C2083" s="193">
        <v>540</v>
      </c>
      <c r="D2083" s="193"/>
      <c r="E2083" s="193">
        <v>1</v>
      </c>
      <c r="F2083" s="193"/>
      <c r="G2083" s="193"/>
    </row>
    <row r="2084" spans="2:7" x14ac:dyDescent="0.25">
      <c r="B2084" s="110">
        <v>43700</v>
      </c>
      <c r="C2084" s="193">
        <v>540</v>
      </c>
      <c r="D2084" s="193"/>
      <c r="E2084" s="193">
        <v>1</v>
      </c>
      <c r="F2084" s="193"/>
      <c r="G2084" s="193"/>
    </row>
    <row r="2085" spans="2:7" x14ac:dyDescent="0.25">
      <c r="B2085" s="110">
        <v>43701</v>
      </c>
      <c r="C2085" s="193">
        <v>540</v>
      </c>
      <c r="D2085" s="193"/>
      <c r="E2085" s="193">
        <v>1</v>
      </c>
      <c r="F2085" s="193"/>
      <c r="G2085" s="193"/>
    </row>
    <row r="2086" spans="2:7" x14ac:dyDescent="0.25">
      <c r="B2086" s="110">
        <v>43702</v>
      </c>
      <c r="C2086" s="193">
        <v>540</v>
      </c>
      <c r="D2086" s="193"/>
      <c r="E2086" s="193">
        <v>1</v>
      </c>
      <c r="F2086" s="193"/>
      <c r="G2086" s="193"/>
    </row>
    <row r="2087" spans="2:7" x14ac:dyDescent="0.25">
      <c r="B2087" s="110">
        <v>43703</v>
      </c>
      <c r="C2087" s="193">
        <v>540</v>
      </c>
      <c r="D2087" s="193"/>
      <c r="E2087" s="193">
        <v>1</v>
      </c>
      <c r="F2087" s="193"/>
      <c r="G2087" s="193"/>
    </row>
    <row r="2088" spans="2:7" x14ac:dyDescent="0.25">
      <c r="B2088" s="110">
        <v>43704</v>
      </c>
      <c r="C2088" s="193">
        <v>540</v>
      </c>
      <c r="D2088" s="193"/>
      <c r="E2088" s="193">
        <v>1</v>
      </c>
      <c r="F2088" s="193"/>
      <c r="G2088" s="193"/>
    </row>
    <row r="2089" spans="2:7" x14ac:dyDescent="0.25">
      <c r="B2089" s="110">
        <v>43705</v>
      </c>
      <c r="C2089" s="193">
        <v>540</v>
      </c>
      <c r="D2089" s="193"/>
      <c r="E2089" s="193">
        <v>1</v>
      </c>
      <c r="F2089" s="193"/>
      <c r="G2089" s="193"/>
    </row>
    <row r="2090" spans="2:7" x14ac:dyDescent="0.25">
      <c r="B2090" s="110">
        <v>43706</v>
      </c>
      <c r="C2090" s="193">
        <v>540</v>
      </c>
      <c r="D2090" s="193"/>
      <c r="E2090" s="193">
        <v>1</v>
      </c>
      <c r="F2090" s="193"/>
      <c r="G2090" s="193"/>
    </row>
    <row r="2091" spans="2:7" x14ac:dyDescent="0.25">
      <c r="B2091" s="110">
        <v>43707</v>
      </c>
      <c r="C2091" s="193">
        <v>540</v>
      </c>
      <c r="D2091" s="193"/>
      <c r="E2091" s="193">
        <v>1</v>
      </c>
      <c r="F2091" s="193"/>
      <c r="G2091" s="193"/>
    </row>
    <row r="2092" spans="2:7" x14ac:dyDescent="0.25">
      <c r="B2092" s="110">
        <v>43708</v>
      </c>
      <c r="C2092" s="193">
        <v>540</v>
      </c>
      <c r="D2092" s="193"/>
      <c r="E2092" s="193">
        <v>1</v>
      </c>
      <c r="F2092" s="193"/>
      <c r="G2092" s="193"/>
    </row>
    <row r="2093" spans="2:7" x14ac:dyDescent="0.25">
      <c r="B2093" s="110">
        <v>43709</v>
      </c>
      <c r="C2093" s="193">
        <v>540</v>
      </c>
      <c r="D2093" s="193"/>
      <c r="E2093" s="193">
        <v>1</v>
      </c>
      <c r="F2093" s="193"/>
      <c r="G2093" s="193"/>
    </row>
    <row r="2094" spans="2:7" x14ac:dyDescent="0.25">
      <c r="B2094" s="110">
        <v>43710</v>
      </c>
      <c r="C2094" s="193">
        <v>540</v>
      </c>
      <c r="D2094" s="193"/>
      <c r="E2094" s="193">
        <v>1</v>
      </c>
      <c r="F2094" s="193"/>
      <c r="G2094" s="193"/>
    </row>
    <row r="2095" spans="2:7" x14ac:dyDescent="0.25">
      <c r="B2095" s="110">
        <v>43711</v>
      </c>
      <c r="C2095" s="193">
        <v>540</v>
      </c>
      <c r="D2095" s="193">
        <v>100</v>
      </c>
      <c r="E2095" s="193">
        <v>1</v>
      </c>
      <c r="F2095" s="193"/>
      <c r="G2095" s="193"/>
    </row>
    <row r="2096" spans="2:7" x14ac:dyDescent="0.25">
      <c r="B2096" s="110">
        <v>43712</v>
      </c>
      <c r="C2096" s="193">
        <v>540</v>
      </c>
      <c r="D2096" s="193"/>
      <c r="E2096" s="193">
        <v>1</v>
      </c>
      <c r="F2096" s="193"/>
      <c r="G2096" s="193"/>
    </row>
    <row r="2097" spans="2:7" x14ac:dyDescent="0.25">
      <c r="B2097" s="110">
        <v>43713</v>
      </c>
      <c r="C2097" s="193">
        <v>540</v>
      </c>
      <c r="D2097" s="193"/>
      <c r="E2097" s="193">
        <v>1</v>
      </c>
      <c r="F2097" s="193"/>
      <c r="G2097" s="193"/>
    </row>
    <row r="2098" spans="2:7" x14ac:dyDescent="0.25">
      <c r="B2098" s="110">
        <v>43714</v>
      </c>
      <c r="C2098" s="193">
        <v>540</v>
      </c>
      <c r="D2098" s="193"/>
      <c r="E2098" s="193">
        <v>1</v>
      </c>
      <c r="F2098" s="193"/>
      <c r="G2098" s="193"/>
    </row>
    <row r="2099" spans="2:7" x14ac:dyDescent="0.25">
      <c r="B2099" s="110">
        <v>43715</v>
      </c>
      <c r="C2099" s="193">
        <v>540</v>
      </c>
      <c r="D2099" s="193"/>
      <c r="E2099" s="193">
        <v>1</v>
      </c>
      <c r="F2099" s="193"/>
      <c r="G2099" s="193"/>
    </row>
    <row r="2100" spans="2:7" x14ac:dyDescent="0.25">
      <c r="B2100" s="110">
        <v>43716</v>
      </c>
      <c r="C2100" s="193">
        <v>540</v>
      </c>
      <c r="D2100" s="193"/>
      <c r="E2100" s="193">
        <v>1</v>
      </c>
      <c r="F2100" s="193"/>
      <c r="G2100" s="193"/>
    </row>
    <row r="2101" spans="2:7" x14ac:dyDescent="0.25">
      <c r="B2101" s="110">
        <v>43717</v>
      </c>
      <c r="C2101" s="193">
        <v>540</v>
      </c>
      <c r="D2101" s="193"/>
      <c r="E2101" s="193">
        <v>1</v>
      </c>
      <c r="F2101" s="193"/>
      <c r="G2101" s="193"/>
    </row>
    <row r="2102" spans="2:7" x14ac:dyDescent="0.25">
      <c r="B2102" s="110">
        <v>43719</v>
      </c>
      <c r="C2102" s="193">
        <v>540</v>
      </c>
      <c r="D2102" s="193"/>
      <c r="E2102" s="193">
        <v>1</v>
      </c>
      <c r="F2102" s="193"/>
      <c r="G2102" s="193"/>
    </row>
    <row r="2103" spans="2:7" x14ac:dyDescent="0.25">
      <c r="B2103" s="110">
        <v>43720</v>
      </c>
      <c r="C2103" s="193">
        <v>540</v>
      </c>
      <c r="D2103" s="193"/>
      <c r="E2103" s="193">
        <v>1</v>
      </c>
      <c r="F2103" s="193"/>
      <c r="G2103" s="193"/>
    </row>
    <row r="2104" spans="2:7" x14ac:dyDescent="0.25">
      <c r="B2104" s="110">
        <v>43721</v>
      </c>
      <c r="C2104" s="193">
        <v>540</v>
      </c>
      <c r="D2104" s="193"/>
      <c r="E2104" s="193">
        <v>1</v>
      </c>
      <c r="F2104" s="193"/>
      <c r="G2104" s="193"/>
    </row>
    <row r="2105" spans="2:7" x14ac:dyDescent="0.25">
      <c r="B2105" s="110">
        <v>43722</v>
      </c>
      <c r="C2105" s="193">
        <v>540</v>
      </c>
      <c r="D2105" s="193"/>
      <c r="E2105" s="193">
        <v>1</v>
      </c>
      <c r="F2105" s="193"/>
      <c r="G2105" s="193"/>
    </row>
    <row r="2106" spans="2:7" x14ac:dyDescent="0.25">
      <c r="B2106" s="110">
        <v>43723</v>
      </c>
      <c r="C2106" s="193">
        <v>540</v>
      </c>
      <c r="D2106" s="193"/>
      <c r="E2106" s="193">
        <v>1</v>
      </c>
      <c r="F2106" s="193"/>
      <c r="G2106" s="193"/>
    </row>
    <row r="2107" spans="2:7" x14ac:dyDescent="0.25">
      <c r="B2107" s="110">
        <v>43724</v>
      </c>
      <c r="C2107" s="193">
        <v>540</v>
      </c>
      <c r="D2107" s="193"/>
      <c r="E2107" s="193">
        <v>1</v>
      </c>
      <c r="F2107" s="193"/>
      <c r="G2107" s="193"/>
    </row>
    <row r="2108" spans="2:7" x14ac:dyDescent="0.25">
      <c r="B2108" s="110">
        <v>43725</v>
      </c>
      <c r="C2108" s="193">
        <v>540</v>
      </c>
      <c r="D2108" s="193"/>
      <c r="E2108" s="193">
        <v>1</v>
      </c>
      <c r="F2108" s="193"/>
      <c r="G2108" s="193"/>
    </row>
    <row r="2109" spans="2:7" x14ac:dyDescent="0.25">
      <c r="B2109" s="110">
        <v>43726</v>
      </c>
      <c r="C2109" s="193">
        <v>540</v>
      </c>
      <c r="D2109" s="193"/>
      <c r="E2109" s="193">
        <v>1</v>
      </c>
      <c r="F2109" s="193"/>
      <c r="G2109" s="193"/>
    </row>
    <row r="2110" spans="2:7" x14ac:dyDescent="0.25">
      <c r="B2110" s="110">
        <v>43727</v>
      </c>
      <c r="C2110" s="193">
        <v>540</v>
      </c>
      <c r="D2110" s="193"/>
      <c r="E2110" s="193">
        <v>1</v>
      </c>
      <c r="F2110" s="193"/>
      <c r="G2110" s="193"/>
    </row>
    <row r="2111" spans="2:7" x14ac:dyDescent="0.25">
      <c r="B2111" s="110">
        <v>43728</v>
      </c>
      <c r="C2111" s="193">
        <v>540</v>
      </c>
      <c r="D2111" s="193"/>
      <c r="E2111" s="193">
        <v>1</v>
      </c>
      <c r="F2111" s="193"/>
      <c r="G2111" s="193"/>
    </row>
    <row r="2112" spans="2:7" x14ac:dyDescent="0.25">
      <c r="B2112" s="110">
        <v>43729</v>
      </c>
      <c r="C2112" s="193">
        <v>540</v>
      </c>
      <c r="D2112" s="193"/>
      <c r="E2112" s="193">
        <v>1</v>
      </c>
      <c r="F2112" s="193"/>
      <c r="G2112" s="193"/>
    </row>
    <row r="2113" spans="2:7" x14ac:dyDescent="0.25">
      <c r="B2113" s="110">
        <v>43730</v>
      </c>
      <c r="C2113" s="193">
        <v>540</v>
      </c>
      <c r="D2113" s="193"/>
      <c r="E2113" s="193">
        <v>1</v>
      </c>
      <c r="F2113" s="193"/>
      <c r="G2113" s="193"/>
    </row>
    <row r="2114" spans="2:7" x14ac:dyDescent="0.25">
      <c r="B2114" s="110">
        <v>43731</v>
      </c>
      <c r="C2114" s="193">
        <v>540</v>
      </c>
      <c r="D2114" s="193"/>
      <c r="E2114" s="193">
        <v>1</v>
      </c>
      <c r="F2114" s="193"/>
      <c r="G2114" s="193"/>
    </row>
    <row r="2115" spans="2:7" x14ac:dyDescent="0.25">
      <c r="B2115" s="110">
        <v>43732</v>
      </c>
      <c r="C2115" s="193">
        <v>540</v>
      </c>
      <c r="D2115" s="193"/>
      <c r="E2115" s="193">
        <v>1</v>
      </c>
      <c r="F2115" s="193"/>
      <c r="G2115" s="193"/>
    </row>
    <row r="2116" spans="2:7" x14ac:dyDescent="0.25">
      <c r="B2116" s="110">
        <v>43733</v>
      </c>
      <c r="C2116" s="193">
        <v>540</v>
      </c>
      <c r="D2116" s="193"/>
      <c r="E2116" s="193">
        <v>1</v>
      </c>
      <c r="F2116" s="193"/>
      <c r="G2116" s="193"/>
    </row>
    <row r="2117" spans="2:7" x14ac:dyDescent="0.25">
      <c r="B2117" s="110">
        <v>43734</v>
      </c>
      <c r="C2117" s="193">
        <v>540</v>
      </c>
      <c r="D2117" s="193"/>
      <c r="E2117" s="193">
        <v>1</v>
      </c>
      <c r="F2117" s="193"/>
      <c r="G2117" s="193"/>
    </row>
    <row r="2118" spans="2:7" x14ac:dyDescent="0.25">
      <c r="B2118" s="110">
        <v>43735</v>
      </c>
      <c r="C2118" s="193">
        <v>540</v>
      </c>
      <c r="D2118" s="193"/>
      <c r="E2118" s="193">
        <v>1</v>
      </c>
      <c r="F2118" s="193"/>
      <c r="G2118" s="193"/>
    </row>
    <row r="2119" spans="2:7" x14ac:dyDescent="0.25">
      <c r="B2119" s="110">
        <v>43736</v>
      </c>
      <c r="C2119" s="193">
        <v>540</v>
      </c>
      <c r="D2119" s="193"/>
      <c r="E2119" s="193">
        <v>1</v>
      </c>
      <c r="F2119" s="193"/>
      <c r="G2119" s="193"/>
    </row>
    <row r="2120" spans="2:7" x14ac:dyDescent="0.25">
      <c r="B2120" s="110">
        <v>43737</v>
      </c>
      <c r="C2120" s="193">
        <v>540</v>
      </c>
      <c r="D2120" s="193"/>
      <c r="E2120" s="193">
        <v>1</v>
      </c>
      <c r="F2120" s="193"/>
      <c r="G2120" s="193"/>
    </row>
    <row r="2121" spans="2:7" x14ac:dyDescent="0.25">
      <c r="B2121" s="110">
        <v>43738</v>
      </c>
      <c r="C2121" s="193">
        <v>540</v>
      </c>
      <c r="D2121" s="193"/>
      <c r="E2121" s="193">
        <v>1</v>
      </c>
      <c r="F2121" s="193"/>
      <c r="G2121" s="193"/>
    </row>
    <row r="2122" spans="2:7" x14ac:dyDescent="0.25">
      <c r="B2122" s="110">
        <v>43739</v>
      </c>
      <c r="C2122" s="193">
        <v>540</v>
      </c>
      <c r="D2122" s="193">
        <v>75</v>
      </c>
      <c r="E2122" s="193">
        <v>1</v>
      </c>
      <c r="F2122" s="193"/>
      <c r="G2122" s="193"/>
    </row>
    <row r="2123" spans="2:7" x14ac:dyDescent="0.25">
      <c r="B2123" s="110">
        <v>43741</v>
      </c>
      <c r="C2123" s="193">
        <v>540</v>
      </c>
      <c r="D2123" s="193"/>
      <c r="E2123" s="193">
        <v>1</v>
      </c>
      <c r="F2123" s="193"/>
      <c r="G2123" s="193"/>
    </row>
    <row r="2124" spans="2:7" x14ac:dyDescent="0.25">
      <c r="B2124" s="110">
        <v>43742</v>
      </c>
      <c r="C2124" s="193">
        <v>515</v>
      </c>
      <c r="D2124" s="193"/>
      <c r="E2124" s="193">
        <v>1</v>
      </c>
      <c r="F2124" s="193"/>
      <c r="G2124" s="193"/>
    </row>
    <row r="2125" spans="2:7" x14ac:dyDescent="0.25">
      <c r="B2125" s="110">
        <v>43743</v>
      </c>
      <c r="C2125" s="193">
        <v>515</v>
      </c>
      <c r="D2125" s="193"/>
      <c r="E2125" s="193">
        <v>1</v>
      </c>
      <c r="F2125" s="193"/>
      <c r="G2125" s="193"/>
    </row>
    <row r="2126" spans="2:7" x14ac:dyDescent="0.25">
      <c r="B2126" s="110">
        <v>43744</v>
      </c>
      <c r="C2126" s="193">
        <v>515</v>
      </c>
      <c r="D2126" s="193"/>
      <c r="E2126" s="193">
        <v>1</v>
      </c>
      <c r="F2126" s="193"/>
      <c r="G2126" s="193"/>
    </row>
    <row r="2127" spans="2:7" x14ac:dyDescent="0.25">
      <c r="B2127" s="110">
        <v>43745</v>
      </c>
      <c r="C2127" s="193">
        <v>515</v>
      </c>
      <c r="D2127" s="193"/>
      <c r="E2127" s="193">
        <v>1</v>
      </c>
      <c r="F2127" s="193"/>
      <c r="G2127" s="193"/>
    </row>
    <row r="2128" spans="2:7" x14ac:dyDescent="0.25">
      <c r="B2128" s="110">
        <v>43747</v>
      </c>
      <c r="C2128" s="193">
        <v>515</v>
      </c>
      <c r="D2128" s="193"/>
      <c r="E2128" s="193">
        <v>1</v>
      </c>
      <c r="F2128" s="193"/>
      <c r="G2128" s="193"/>
    </row>
    <row r="2129" spans="2:7" x14ac:dyDescent="0.25">
      <c r="B2129" s="110">
        <v>43748</v>
      </c>
      <c r="C2129" s="193">
        <v>515</v>
      </c>
      <c r="D2129" s="193"/>
      <c r="E2129" s="193">
        <v>1</v>
      </c>
      <c r="F2129" s="193"/>
      <c r="G2129" s="193"/>
    </row>
    <row r="2130" spans="2:7" x14ac:dyDescent="0.25">
      <c r="B2130" s="110">
        <v>43749</v>
      </c>
      <c r="C2130" s="193">
        <v>515</v>
      </c>
      <c r="D2130" s="193"/>
      <c r="E2130" s="193">
        <v>1</v>
      </c>
      <c r="F2130" s="193"/>
      <c r="G2130" s="193"/>
    </row>
    <row r="2131" spans="2:7" x14ac:dyDescent="0.25">
      <c r="B2131" s="110">
        <v>43750</v>
      </c>
      <c r="C2131" s="193">
        <v>515</v>
      </c>
      <c r="D2131" s="193"/>
      <c r="E2131" s="193">
        <v>1</v>
      </c>
      <c r="F2131" s="193"/>
      <c r="G2131" s="193"/>
    </row>
    <row r="2132" spans="2:7" x14ac:dyDescent="0.25">
      <c r="B2132" s="110">
        <v>43751</v>
      </c>
      <c r="C2132" s="193">
        <v>515</v>
      </c>
      <c r="D2132" s="193"/>
      <c r="E2132" s="193">
        <v>1</v>
      </c>
      <c r="F2132" s="193"/>
      <c r="G2132" s="193"/>
    </row>
    <row r="2133" spans="2:7" x14ac:dyDescent="0.25">
      <c r="B2133" s="110">
        <v>43752</v>
      </c>
      <c r="C2133" s="193">
        <v>515</v>
      </c>
      <c r="D2133" s="193"/>
      <c r="E2133" s="193">
        <v>1</v>
      </c>
      <c r="F2133" s="193"/>
      <c r="G2133" s="193"/>
    </row>
    <row r="2134" spans="2:7" x14ac:dyDescent="0.25">
      <c r="B2134" s="110">
        <v>43753</v>
      </c>
      <c r="C2134" s="193">
        <v>515</v>
      </c>
      <c r="D2134" s="193"/>
      <c r="E2134" s="193">
        <v>1</v>
      </c>
      <c r="F2134" s="193"/>
      <c r="G2134" s="193"/>
    </row>
    <row r="2135" spans="2:7" x14ac:dyDescent="0.25">
      <c r="B2135" s="110">
        <v>43754</v>
      </c>
      <c r="C2135" s="193">
        <v>515</v>
      </c>
      <c r="D2135" s="193"/>
      <c r="E2135" s="193">
        <v>1</v>
      </c>
      <c r="F2135" s="193"/>
      <c r="G2135" s="193"/>
    </row>
    <row r="2136" spans="2:7" x14ac:dyDescent="0.25">
      <c r="B2136" s="110">
        <v>43755</v>
      </c>
      <c r="C2136" s="193">
        <v>515</v>
      </c>
      <c r="D2136" s="193"/>
      <c r="E2136" s="193">
        <v>1</v>
      </c>
      <c r="F2136" s="193"/>
      <c r="G2136" s="193"/>
    </row>
    <row r="2137" spans="2:7" x14ac:dyDescent="0.25">
      <c r="B2137" s="110">
        <v>43756</v>
      </c>
      <c r="C2137" s="193">
        <v>515</v>
      </c>
      <c r="D2137" s="193"/>
      <c r="E2137" s="193">
        <v>1</v>
      </c>
      <c r="F2137" s="193"/>
      <c r="G2137" s="193"/>
    </row>
    <row r="2138" spans="2:7" x14ac:dyDescent="0.25">
      <c r="B2138" s="110">
        <v>43757</v>
      </c>
      <c r="C2138" s="193">
        <v>515</v>
      </c>
      <c r="D2138" s="193"/>
      <c r="E2138" s="193">
        <v>1</v>
      </c>
      <c r="F2138" s="193"/>
      <c r="G2138" s="193"/>
    </row>
    <row r="2139" spans="2:7" x14ac:dyDescent="0.25">
      <c r="B2139" s="110">
        <v>43758</v>
      </c>
      <c r="C2139" s="193">
        <v>515</v>
      </c>
      <c r="D2139" s="193"/>
      <c r="E2139" s="193">
        <v>1</v>
      </c>
      <c r="F2139" s="193"/>
      <c r="G2139" s="193"/>
    </row>
    <row r="2140" spans="2:7" x14ac:dyDescent="0.25">
      <c r="B2140" s="110">
        <v>43759</v>
      </c>
      <c r="C2140" s="193">
        <v>515</v>
      </c>
      <c r="D2140" s="193"/>
      <c r="E2140" s="193">
        <v>1</v>
      </c>
      <c r="F2140" s="193"/>
      <c r="G2140" s="193"/>
    </row>
    <row r="2141" spans="2:7" x14ac:dyDescent="0.25">
      <c r="B2141" s="110">
        <v>43760</v>
      </c>
      <c r="C2141" s="193">
        <v>515</v>
      </c>
      <c r="D2141" s="193"/>
      <c r="E2141" s="193">
        <v>1</v>
      </c>
      <c r="F2141" s="193"/>
      <c r="G2141" s="193"/>
    </row>
    <row r="2142" spans="2:7" x14ac:dyDescent="0.25">
      <c r="B2142" s="110">
        <v>43761</v>
      </c>
      <c r="C2142" s="193">
        <v>515</v>
      </c>
      <c r="D2142" s="193"/>
      <c r="E2142" s="193">
        <v>1</v>
      </c>
      <c r="F2142" s="193"/>
      <c r="G2142" s="193"/>
    </row>
    <row r="2143" spans="2:7" x14ac:dyDescent="0.25">
      <c r="B2143" s="110">
        <v>43762</v>
      </c>
      <c r="C2143" s="193">
        <v>515</v>
      </c>
      <c r="D2143" s="193"/>
      <c r="E2143" s="193">
        <v>1</v>
      </c>
      <c r="F2143" s="193"/>
      <c r="G2143" s="193"/>
    </row>
    <row r="2144" spans="2:7" x14ac:dyDescent="0.25">
      <c r="B2144" s="110">
        <v>43763</v>
      </c>
      <c r="C2144" s="193">
        <v>515</v>
      </c>
      <c r="D2144" s="193"/>
      <c r="E2144" s="193">
        <v>1</v>
      </c>
      <c r="F2144" s="193"/>
      <c r="G2144" s="193"/>
    </row>
    <row r="2145" spans="2:7" x14ac:dyDescent="0.25">
      <c r="B2145" s="110">
        <v>43764</v>
      </c>
      <c r="C2145" s="193">
        <v>515</v>
      </c>
      <c r="D2145" s="193"/>
      <c r="E2145" s="193">
        <v>1</v>
      </c>
      <c r="F2145" s="193"/>
      <c r="G2145" s="193"/>
    </row>
    <row r="2146" spans="2:7" x14ac:dyDescent="0.25">
      <c r="B2146" s="110">
        <v>43765</v>
      </c>
      <c r="C2146" s="193">
        <v>515</v>
      </c>
      <c r="D2146" s="193"/>
      <c r="E2146" s="193">
        <v>1</v>
      </c>
      <c r="F2146" s="193"/>
      <c r="G2146" s="193"/>
    </row>
    <row r="2147" spans="2:7" x14ac:dyDescent="0.25">
      <c r="B2147" s="110">
        <v>43766</v>
      </c>
      <c r="C2147" s="193">
        <v>515</v>
      </c>
      <c r="D2147" s="193"/>
      <c r="E2147" s="193">
        <v>1</v>
      </c>
      <c r="F2147" s="193"/>
      <c r="G2147" s="193"/>
    </row>
    <row r="2148" spans="2:7" x14ac:dyDescent="0.25">
      <c r="B2148" s="110">
        <v>43767</v>
      </c>
      <c r="C2148" s="193">
        <v>515</v>
      </c>
      <c r="D2148" s="193"/>
      <c r="E2148" s="193">
        <v>1</v>
      </c>
      <c r="F2148" s="193"/>
      <c r="G2148" s="193"/>
    </row>
    <row r="2149" spans="2:7" x14ac:dyDescent="0.25">
      <c r="B2149" s="110">
        <v>43768</v>
      </c>
      <c r="C2149" s="193">
        <v>515</v>
      </c>
      <c r="D2149" s="193"/>
      <c r="E2149" s="193">
        <v>1</v>
      </c>
      <c r="F2149" s="193"/>
      <c r="G2149" s="193"/>
    </row>
    <row r="2150" spans="2:7" x14ac:dyDescent="0.25">
      <c r="B2150" s="110">
        <v>43769</v>
      </c>
      <c r="C2150" s="193">
        <v>515</v>
      </c>
      <c r="D2150" s="193"/>
      <c r="E2150" s="193">
        <v>1</v>
      </c>
      <c r="F2150" s="193"/>
      <c r="G2150" s="193"/>
    </row>
    <row r="2151" spans="2:7" x14ac:dyDescent="0.25">
      <c r="B2151" s="110">
        <v>43770</v>
      </c>
      <c r="C2151" s="193">
        <v>515</v>
      </c>
      <c r="D2151" s="193"/>
      <c r="E2151" s="193">
        <v>1</v>
      </c>
      <c r="F2151" s="193"/>
      <c r="G2151" s="193"/>
    </row>
    <row r="2152" spans="2:7" x14ac:dyDescent="0.25">
      <c r="B2152" s="110">
        <v>43771</v>
      </c>
      <c r="C2152" s="193">
        <v>515</v>
      </c>
      <c r="D2152" s="193"/>
      <c r="E2152" s="193">
        <v>1</v>
      </c>
      <c r="F2152" s="193"/>
      <c r="G2152" s="193"/>
    </row>
    <row r="2153" spans="2:7" x14ac:dyDescent="0.25">
      <c r="B2153" s="110">
        <v>43772</v>
      </c>
      <c r="C2153" s="193">
        <v>515</v>
      </c>
      <c r="D2153" s="193"/>
      <c r="E2153" s="193">
        <v>1</v>
      </c>
      <c r="F2153" s="193"/>
      <c r="G2153" s="193"/>
    </row>
    <row r="2154" spans="2:7" x14ac:dyDescent="0.25">
      <c r="B2154" s="110">
        <v>43773</v>
      </c>
      <c r="C2154" s="193">
        <v>515</v>
      </c>
      <c r="D2154" s="193"/>
      <c r="E2154" s="193">
        <v>1</v>
      </c>
      <c r="F2154" s="193"/>
      <c r="G2154" s="193"/>
    </row>
    <row r="2155" spans="2:7" x14ac:dyDescent="0.25">
      <c r="B2155" s="110">
        <v>43774</v>
      </c>
      <c r="C2155" s="193">
        <v>515</v>
      </c>
      <c r="D2155" s="193">
        <v>75</v>
      </c>
      <c r="E2155" s="193">
        <v>1</v>
      </c>
      <c r="F2155" s="193"/>
      <c r="G2155" s="193"/>
    </row>
    <row r="2156" spans="2:7" x14ac:dyDescent="0.25">
      <c r="B2156" s="110">
        <v>43775</v>
      </c>
      <c r="C2156" s="193">
        <v>515</v>
      </c>
      <c r="D2156" s="193"/>
      <c r="E2156" s="193">
        <v>1</v>
      </c>
      <c r="F2156" s="193"/>
      <c r="G2156" s="193"/>
    </row>
    <row r="2157" spans="2:7" x14ac:dyDescent="0.25">
      <c r="B2157" s="110">
        <v>43776</v>
      </c>
      <c r="C2157" s="193">
        <v>515</v>
      </c>
      <c r="D2157" s="193"/>
      <c r="E2157" s="193">
        <v>1</v>
      </c>
      <c r="F2157" s="193"/>
      <c r="G2157" s="193"/>
    </row>
    <row r="2158" spans="2:7" x14ac:dyDescent="0.25">
      <c r="B2158" s="110">
        <v>43777</v>
      </c>
      <c r="C2158" s="193">
        <v>515</v>
      </c>
      <c r="D2158" s="193"/>
      <c r="E2158" s="193">
        <v>1</v>
      </c>
      <c r="F2158" s="193"/>
      <c r="G2158" s="193"/>
    </row>
    <row r="2159" spans="2:7" x14ac:dyDescent="0.25">
      <c r="B2159" s="110">
        <v>43778</v>
      </c>
      <c r="C2159" s="193">
        <v>515</v>
      </c>
      <c r="D2159" s="193"/>
      <c r="E2159" s="193">
        <v>1</v>
      </c>
      <c r="F2159" s="193"/>
      <c r="G2159" s="193"/>
    </row>
    <row r="2160" spans="2:7" x14ac:dyDescent="0.25">
      <c r="B2160" s="110">
        <v>43779</v>
      </c>
      <c r="C2160" s="193">
        <v>515</v>
      </c>
      <c r="D2160" s="193"/>
      <c r="E2160" s="193">
        <v>1</v>
      </c>
      <c r="F2160" s="193"/>
      <c r="G2160" s="193"/>
    </row>
    <row r="2161" spans="2:7" x14ac:dyDescent="0.25">
      <c r="B2161" s="110">
        <v>43780</v>
      </c>
      <c r="C2161" s="193">
        <v>515</v>
      </c>
      <c r="D2161" s="193"/>
      <c r="E2161" s="193">
        <v>1</v>
      </c>
      <c r="F2161" s="193"/>
      <c r="G2161" s="193"/>
    </row>
    <row r="2162" spans="2:7" x14ac:dyDescent="0.25">
      <c r="B2162" s="110">
        <v>43782</v>
      </c>
      <c r="C2162" s="193">
        <v>515</v>
      </c>
      <c r="D2162" s="193"/>
      <c r="E2162" s="193">
        <v>1</v>
      </c>
      <c r="F2162" s="193"/>
      <c r="G2162" s="193"/>
    </row>
    <row r="2163" spans="2:7" x14ac:dyDescent="0.25">
      <c r="B2163" s="110">
        <v>43783</v>
      </c>
      <c r="C2163" s="193">
        <v>515</v>
      </c>
      <c r="D2163" s="193"/>
      <c r="E2163" s="193">
        <v>1</v>
      </c>
      <c r="F2163" s="193"/>
      <c r="G2163" s="193"/>
    </row>
    <row r="2164" spans="2:7" x14ac:dyDescent="0.25">
      <c r="B2164" s="110">
        <v>43784</v>
      </c>
      <c r="C2164" s="193">
        <v>515</v>
      </c>
      <c r="D2164" s="193"/>
      <c r="E2164" s="193">
        <v>1</v>
      </c>
      <c r="F2164" s="193"/>
      <c r="G2164" s="193"/>
    </row>
    <row r="2165" spans="2:7" x14ac:dyDescent="0.25">
      <c r="B2165" s="110">
        <v>43785</v>
      </c>
      <c r="C2165" s="193">
        <v>515</v>
      </c>
      <c r="D2165" s="193"/>
      <c r="E2165" s="193">
        <v>1</v>
      </c>
      <c r="F2165" s="193"/>
      <c r="G2165" s="193"/>
    </row>
    <row r="2166" spans="2:7" x14ac:dyDescent="0.25">
      <c r="B2166" s="110">
        <v>43786</v>
      </c>
      <c r="C2166" s="193">
        <v>515</v>
      </c>
      <c r="D2166" s="193"/>
      <c r="E2166" s="193">
        <v>1</v>
      </c>
      <c r="F2166" s="193"/>
      <c r="G2166" s="193"/>
    </row>
    <row r="2167" spans="2:7" x14ac:dyDescent="0.25">
      <c r="B2167" s="110">
        <v>43787</v>
      </c>
      <c r="C2167" s="193">
        <v>515</v>
      </c>
      <c r="D2167" s="193"/>
      <c r="E2167" s="193">
        <v>1</v>
      </c>
      <c r="F2167" s="193"/>
      <c r="G2167" s="193"/>
    </row>
    <row r="2168" spans="2:7" x14ac:dyDescent="0.25">
      <c r="B2168" s="110">
        <v>43788</v>
      </c>
      <c r="C2168" s="193">
        <v>515</v>
      </c>
      <c r="D2168" s="193"/>
      <c r="E2168" s="193">
        <v>1</v>
      </c>
      <c r="F2168" s="193"/>
      <c r="G2168" s="193"/>
    </row>
    <row r="2169" spans="2:7" x14ac:dyDescent="0.25">
      <c r="B2169" s="110">
        <v>43789</v>
      </c>
      <c r="C2169" s="193">
        <v>515</v>
      </c>
      <c r="D2169" s="193"/>
      <c r="E2169" s="193">
        <v>1</v>
      </c>
      <c r="F2169" s="193"/>
      <c r="G2169" s="193"/>
    </row>
    <row r="2170" spans="2:7" x14ac:dyDescent="0.25">
      <c r="B2170" s="110">
        <v>43790</v>
      </c>
      <c r="C2170" s="193">
        <v>515</v>
      </c>
      <c r="D2170" s="193"/>
      <c r="E2170" s="193">
        <v>1</v>
      </c>
      <c r="F2170" s="193"/>
      <c r="G2170" s="193"/>
    </row>
    <row r="2171" spans="2:7" x14ac:dyDescent="0.25">
      <c r="B2171" s="110">
        <v>43791</v>
      </c>
      <c r="C2171" s="193">
        <v>515</v>
      </c>
      <c r="D2171" s="193"/>
      <c r="E2171" s="193">
        <v>1</v>
      </c>
      <c r="F2171" s="193"/>
      <c r="G2171" s="193"/>
    </row>
    <row r="2172" spans="2:7" x14ac:dyDescent="0.25">
      <c r="B2172" s="110">
        <v>43792</v>
      </c>
      <c r="C2172" s="193">
        <v>515</v>
      </c>
      <c r="D2172" s="193"/>
      <c r="E2172" s="193">
        <v>1</v>
      </c>
      <c r="F2172" s="193"/>
      <c r="G2172" s="193"/>
    </row>
    <row r="2173" spans="2:7" x14ac:dyDescent="0.25">
      <c r="B2173" s="110">
        <v>43793</v>
      </c>
      <c r="C2173" s="193">
        <v>515</v>
      </c>
      <c r="D2173" s="193"/>
      <c r="E2173" s="193">
        <v>1</v>
      </c>
      <c r="F2173" s="193"/>
      <c r="G2173" s="193"/>
    </row>
    <row r="2174" spans="2:7" x14ac:dyDescent="0.25">
      <c r="B2174" s="110">
        <v>43794</v>
      </c>
      <c r="C2174" s="193">
        <v>515</v>
      </c>
      <c r="D2174" s="193"/>
      <c r="E2174" s="193">
        <v>1</v>
      </c>
      <c r="F2174" s="193"/>
      <c r="G2174" s="193"/>
    </row>
    <row r="2175" spans="2:7" x14ac:dyDescent="0.25">
      <c r="B2175" s="110">
        <v>43795</v>
      </c>
      <c r="C2175" s="193">
        <v>515</v>
      </c>
      <c r="D2175" s="193"/>
      <c r="E2175" s="193">
        <v>1</v>
      </c>
      <c r="F2175" s="193"/>
      <c r="G2175" s="193"/>
    </row>
    <row r="2176" spans="2:7" x14ac:dyDescent="0.25">
      <c r="B2176" s="110">
        <v>43796</v>
      </c>
      <c r="C2176" s="193">
        <v>515</v>
      </c>
      <c r="D2176" s="193"/>
      <c r="E2176" s="193">
        <v>1</v>
      </c>
      <c r="F2176" s="193"/>
      <c r="G2176" s="193"/>
    </row>
    <row r="2177" spans="2:7" x14ac:dyDescent="0.25">
      <c r="B2177" s="110">
        <v>43797</v>
      </c>
      <c r="C2177" s="193">
        <v>515</v>
      </c>
      <c r="D2177" s="193"/>
      <c r="E2177" s="193">
        <v>1</v>
      </c>
      <c r="F2177" s="193"/>
      <c r="G2177" s="193"/>
    </row>
    <row r="2178" spans="2:7" x14ac:dyDescent="0.25">
      <c r="B2178" s="110">
        <v>43798</v>
      </c>
      <c r="C2178" s="193">
        <v>515</v>
      </c>
      <c r="D2178" s="193"/>
      <c r="E2178" s="193">
        <v>1</v>
      </c>
      <c r="F2178" s="193"/>
      <c r="G2178" s="193"/>
    </row>
    <row r="2179" spans="2:7" x14ac:dyDescent="0.25">
      <c r="B2179" s="110">
        <v>43799</v>
      </c>
      <c r="C2179" s="193">
        <v>515</v>
      </c>
      <c r="D2179" s="193"/>
      <c r="E2179" s="193">
        <v>1</v>
      </c>
      <c r="F2179" s="193"/>
      <c r="G2179" s="193"/>
    </row>
    <row r="2180" spans="2:7" x14ac:dyDescent="0.25">
      <c r="B2180" s="110">
        <v>43800</v>
      </c>
      <c r="C2180" s="193">
        <v>515</v>
      </c>
      <c r="D2180" s="193"/>
      <c r="E2180" s="193">
        <v>1</v>
      </c>
      <c r="F2180" s="193"/>
      <c r="G2180" s="193"/>
    </row>
    <row r="2181" spans="2:7" x14ac:dyDescent="0.25">
      <c r="B2181" s="110">
        <v>43801</v>
      </c>
      <c r="C2181" s="193">
        <v>515</v>
      </c>
      <c r="D2181" s="193"/>
      <c r="E2181" s="193">
        <v>1</v>
      </c>
      <c r="F2181" s="193"/>
      <c r="G2181" s="193"/>
    </row>
    <row r="2182" spans="2:7" x14ac:dyDescent="0.25">
      <c r="B2182" s="110">
        <v>43802</v>
      </c>
      <c r="C2182" s="193">
        <v>515</v>
      </c>
      <c r="D2182" s="193">
        <v>75</v>
      </c>
      <c r="E2182" s="193">
        <v>1</v>
      </c>
      <c r="F2182" s="193"/>
      <c r="G2182" s="193"/>
    </row>
    <row r="2183" spans="2:7" x14ac:dyDescent="0.25">
      <c r="B2183" s="110">
        <v>43803</v>
      </c>
      <c r="C2183" s="193">
        <v>515</v>
      </c>
      <c r="D2183" s="193"/>
      <c r="E2183" s="193">
        <v>1</v>
      </c>
      <c r="F2183" s="193"/>
      <c r="G2183" s="193"/>
    </row>
    <row r="2184" spans="2:7" x14ac:dyDescent="0.25">
      <c r="B2184" s="110">
        <v>43804</v>
      </c>
      <c r="C2184" s="193">
        <v>515</v>
      </c>
      <c r="D2184" s="193"/>
      <c r="E2184" s="193">
        <v>1</v>
      </c>
      <c r="F2184" s="193"/>
      <c r="G2184" s="193"/>
    </row>
    <row r="2185" spans="2:7" x14ac:dyDescent="0.25">
      <c r="B2185" s="110">
        <v>43805</v>
      </c>
      <c r="C2185" s="193">
        <v>515</v>
      </c>
      <c r="D2185" s="193"/>
      <c r="E2185" s="193">
        <v>1</v>
      </c>
      <c r="F2185" s="193"/>
      <c r="G2185" s="193"/>
    </row>
    <row r="2186" spans="2:7" x14ac:dyDescent="0.25">
      <c r="B2186" s="110">
        <v>43806</v>
      </c>
      <c r="C2186" s="193">
        <v>515</v>
      </c>
      <c r="D2186" s="193"/>
      <c r="E2186" s="193">
        <v>1</v>
      </c>
      <c r="F2186" s="193"/>
      <c r="G2186" s="193"/>
    </row>
    <row r="2187" spans="2:7" x14ac:dyDescent="0.25">
      <c r="B2187" s="110">
        <v>43807</v>
      </c>
      <c r="C2187" s="193">
        <v>515</v>
      </c>
      <c r="D2187" s="193"/>
      <c r="E2187" s="193">
        <v>1</v>
      </c>
      <c r="F2187" s="193"/>
      <c r="G2187" s="193"/>
    </row>
    <row r="2188" spans="2:7" x14ac:dyDescent="0.25">
      <c r="B2188" s="110">
        <v>43808</v>
      </c>
      <c r="C2188" s="193">
        <v>515</v>
      </c>
      <c r="D2188" s="193"/>
      <c r="E2188" s="193">
        <v>1</v>
      </c>
      <c r="F2188" s="193"/>
      <c r="G2188" s="193"/>
    </row>
    <row r="2189" spans="2:7" x14ac:dyDescent="0.25">
      <c r="B2189" s="110">
        <v>43809</v>
      </c>
      <c r="C2189" s="193">
        <v>515</v>
      </c>
      <c r="D2189" s="193"/>
      <c r="E2189" s="193">
        <v>1</v>
      </c>
      <c r="F2189" s="193"/>
      <c r="G2189" s="193"/>
    </row>
    <row r="2190" spans="2:7" x14ac:dyDescent="0.25">
      <c r="B2190" s="110">
        <v>43810</v>
      </c>
      <c r="C2190" s="193">
        <v>515</v>
      </c>
      <c r="D2190" s="193"/>
      <c r="E2190" s="193">
        <v>1</v>
      </c>
      <c r="F2190" s="193"/>
      <c r="G2190" s="193"/>
    </row>
    <row r="2191" spans="2:7" x14ac:dyDescent="0.25">
      <c r="B2191" s="110">
        <v>43811</v>
      </c>
      <c r="C2191" s="193">
        <v>515</v>
      </c>
      <c r="D2191" s="193"/>
      <c r="E2191" s="193">
        <v>1</v>
      </c>
      <c r="F2191" s="193"/>
      <c r="G2191" s="193"/>
    </row>
    <row r="2192" spans="2:7" x14ac:dyDescent="0.25">
      <c r="B2192" s="110">
        <v>43812</v>
      </c>
      <c r="C2192" s="193">
        <v>515</v>
      </c>
      <c r="D2192" s="193"/>
      <c r="E2192" s="193">
        <v>1</v>
      </c>
      <c r="F2192" s="193"/>
      <c r="G2192" s="193"/>
    </row>
    <row r="2193" spans="2:7" x14ac:dyDescent="0.25">
      <c r="B2193" s="110">
        <v>43813</v>
      </c>
      <c r="C2193" s="193">
        <v>515</v>
      </c>
      <c r="D2193" s="193"/>
      <c r="E2193" s="193">
        <v>1</v>
      </c>
      <c r="F2193" s="193"/>
      <c r="G2193" s="193"/>
    </row>
    <row r="2194" spans="2:7" x14ac:dyDescent="0.25">
      <c r="B2194" s="110">
        <v>43814</v>
      </c>
      <c r="C2194" s="193">
        <v>515</v>
      </c>
      <c r="D2194" s="193"/>
      <c r="E2194" s="193">
        <v>1</v>
      </c>
      <c r="F2194" s="193"/>
      <c r="G2194" s="193"/>
    </row>
    <row r="2195" spans="2:7" x14ac:dyDescent="0.25">
      <c r="B2195" s="110">
        <v>43815</v>
      </c>
      <c r="C2195" s="193">
        <v>515</v>
      </c>
      <c r="D2195" s="193"/>
      <c r="E2195" s="193">
        <v>1</v>
      </c>
      <c r="F2195" s="193"/>
      <c r="G2195" s="193"/>
    </row>
    <row r="2196" spans="2:7" x14ac:dyDescent="0.25">
      <c r="B2196" s="110">
        <v>43816</v>
      </c>
      <c r="C2196" s="193">
        <v>515</v>
      </c>
      <c r="D2196" s="193"/>
      <c r="E2196" s="193">
        <v>1</v>
      </c>
      <c r="F2196" s="193"/>
      <c r="G2196" s="193"/>
    </row>
    <row r="2197" spans="2:7" x14ac:dyDescent="0.25">
      <c r="B2197" s="110">
        <v>43817</v>
      </c>
      <c r="C2197" s="193">
        <v>515</v>
      </c>
      <c r="D2197" s="193"/>
      <c r="E2197" s="193">
        <v>1</v>
      </c>
      <c r="F2197" s="193"/>
      <c r="G2197" s="193"/>
    </row>
    <row r="2198" spans="2:7" x14ac:dyDescent="0.25">
      <c r="B2198" s="110">
        <v>43818</v>
      </c>
      <c r="C2198" s="193">
        <v>515</v>
      </c>
      <c r="D2198" s="193"/>
      <c r="E2198" s="193">
        <v>1</v>
      </c>
      <c r="F2198" s="193"/>
      <c r="G2198" s="193"/>
    </row>
    <row r="2199" spans="2:7" x14ac:dyDescent="0.25">
      <c r="B2199" s="110">
        <v>43819</v>
      </c>
      <c r="C2199" s="193">
        <v>515</v>
      </c>
      <c r="D2199" s="193"/>
      <c r="E2199" s="193">
        <v>1</v>
      </c>
      <c r="F2199" s="193"/>
      <c r="G2199" s="193"/>
    </row>
    <row r="2200" spans="2:7" x14ac:dyDescent="0.25">
      <c r="B2200" s="110">
        <v>43820</v>
      </c>
      <c r="C2200" s="193">
        <v>515</v>
      </c>
      <c r="D2200" s="193"/>
      <c r="E2200" s="193">
        <v>1</v>
      </c>
      <c r="F2200" s="193"/>
      <c r="G2200" s="193"/>
    </row>
    <row r="2201" spans="2:7" x14ac:dyDescent="0.25">
      <c r="B2201" s="110">
        <v>43821</v>
      </c>
      <c r="C2201" s="193">
        <v>515</v>
      </c>
      <c r="D2201" s="193"/>
      <c r="E2201" s="193">
        <v>1</v>
      </c>
      <c r="F2201" s="193"/>
      <c r="G2201" s="193"/>
    </row>
    <row r="2202" spans="2:7" x14ac:dyDescent="0.25">
      <c r="B2202" s="110">
        <v>43822</v>
      </c>
      <c r="C2202" s="193">
        <v>515</v>
      </c>
      <c r="D2202" s="193"/>
      <c r="E2202" s="193">
        <v>1</v>
      </c>
      <c r="F2202" s="193"/>
      <c r="G2202" s="193"/>
    </row>
    <row r="2203" spans="2:7" x14ac:dyDescent="0.25">
      <c r="B2203" s="110">
        <v>43823</v>
      </c>
      <c r="C2203" s="193">
        <v>515</v>
      </c>
      <c r="D2203" s="193"/>
      <c r="E2203" s="193">
        <v>1</v>
      </c>
      <c r="F2203" s="193"/>
      <c r="G2203" s="193"/>
    </row>
    <row r="2204" spans="2:7" x14ac:dyDescent="0.25">
      <c r="B2204" s="110">
        <v>43825</v>
      </c>
      <c r="C2204" s="193">
        <v>515</v>
      </c>
      <c r="D2204" s="193"/>
      <c r="E2204" s="193">
        <v>1</v>
      </c>
      <c r="F2204" s="193"/>
      <c r="G2204" s="193"/>
    </row>
    <row r="2205" spans="2:7" x14ac:dyDescent="0.25">
      <c r="B2205" s="110">
        <v>43826</v>
      </c>
      <c r="C2205" s="193">
        <v>515</v>
      </c>
      <c r="D2205" s="193"/>
      <c r="E2205" s="193">
        <v>1</v>
      </c>
      <c r="F2205" s="193"/>
      <c r="G2205" s="193"/>
    </row>
    <row r="2206" spans="2:7" x14ac:dyDescent="0.25">
      <c r="B2206" s="110">
        <v>43827</v>
      </c>
      <c r="C2206" s="193">
        <v>515</v>
      </c>
      <c r="D2206" s="193"/>
      <c r="E2206" s="193">
        <v>1</v>
      </c>
      <c r="F2206" s="193"/>
      <c r="G2206" s="193"/>
    </row>
    <row r="2207" spans="2:7" x14ac:dyDescent="0.25">
      <c r="B2207" s="110">
        <v>43828</v>
      </c>
      <c r="C2207" s="193">
        <v>515</v>
      </c>
      <c r="D2207" s="193"/>
      <c r="E2207" s="193">
        <v>1</v>
      </c>
      <c r="F2207" s="193"/>
      <c r="G2207" s="193"/>
    </row>
    <row r="2208" spans="2:7" x14ac:dyDescent="0.25">
      <c r="B2208" s="110">
        <v>43829</v>
      </c>
      <c r="C2208" s="193">
        <v>515</v>
      </c>
      <c r="D2208" s="193"/>
      <c r="E2208" s="193">
        <v>1</v>
      </c>
      <c r="F2208" s="193"/>
      <c r="G2208" s="193"/>
    </row>
    <row r="2209" spans="2:7" x14ac:dyDescent="0.25">
      <c r="B2209" s="110">
        <v>43830</v>
      </c>
      <c r="C2209" s="193">
        <v>515</v>
      </c>
      <c r="D2209" s="193"/>
      <c r="E2209" s="193">
        <v>1</v>
      </c>
      <c r="F2209" s="193"/>
      <c r="G2209" s="193"/>
    </row>
    <row r="2210" spans="2:7" x14ac:dyDescent="0.25">
      <c r="B2210" s="110">
        <v>43831</v>
      </c>
      <c r="C2210" s="193">
        <v>515</v>
      </c>
      <c r="D2210" s="193"/>
      <c r="E2210" s="193">
        <v>1</v>
      </c>
      <c r="F2210" s="193"/>
      <c r="G2210" s="193"/>
    </row>
    <row r="2211" spans="2:7" x14ac:dyDescent="0.25">
      <c r="B2211" s="110">
        <v>43832</v>
      </c>
      <c r="C2211" s="193">
        <v>515</v>
      </c>
      <c r="D2211" s="193"/>
      <c r="E2211" s="193">
        <v>1</v>
      </c>
      <c r="F2211" s="193"/>
      <c r="G2211" s="193"/>
    </row>
    <row r="2212" spans="2:7" x14ac:dyDescent="0.25">
      <c r="B2212" s="110">
        <v>43833</v>
      </c>
      <c r="C2212" s="193">
        <v>515</v>
      </c>
      <c r="D2212" s="193"/>
      <c r="E2212" s="193">
        <v>1</v>
      </c>
      <c r="F2212" s="193"/>
      <c r="G2212" s="193"/>
    </row>
    <row r="2213" spans="2:7" x14ac:dyDescent="0.25">
      <c r="B2213" s="110">
        <v>43834</v>
      </c>
      <c r="C2213" s="193">
        <v>515</v>
      </c>
      <c r="D2213" s="193"/>
      <c r="E2213" s="193">
        <v>1</v>
      </c>
      <c r="F2213" s="193"/>
      <c r="G2213" s="193"/>
    </row>
    <row r="2214" spans="2:7" x14ac:dyDescent="0.25">
      <c r="B2214" s="110">
        <v>43835</v>
      </c>
      <c r="C2214" s="193">
        <v>515</v>
      </c>
      <c r="D2214" s="193"/>
      <c r="E2214" s="193">
        <v>1</v>
      </c>
      <c r="F2214" s="193"/>
      <c r="G2214" s="193"/>
    </row>
    <row r="2215" spans="2:7" x14ac:dyDescent="0.25">
      <c r="B2215" s="110">
        <v>43836</v>
      </c>
      <c r="C2215" s="193">
        <v>515</v>
      </c>
      <c r="D2215" s="193"/>
      <c r="E2215" s="193">
        <v>1</v>
      </c>
      <c r="F2215" s="193"/>
      <c r="G2215" s="193"/>
    </row>
    <row r="2216" spans="2:7" x14ac:dyDescent="0.25">
      <c r="B2216" s="110">
        <v>43837</v>
      </c>
      <c r="C2216" s="193">
        <v>515</v>
      </c>
      <c r="D2216" s="193"/>
      <c r="E2216" s="193">
        <v>1</v>
      </c>
      <c r="F2216" s="193"/>
      <c r="G2216" s="193"/>
    </row>
    <row r="2217" spans="2:7" x14ac:dyDescent="0.25">
      <c r="B2217" s="110">
        <v>43838</v>
      </c>
      <c r="C2217" s="193">
        <v>515</v>
      </c>
      <c r="D2217" s="193"/>
      <c r="E2217" s="193">
        <v>1</v>
      </c>
      <c r="F2217" s="193"/>
      <c r="G2217" s="193"/>
    </row>
    <row r="2218" spans="2:7" x14ac:dyDescent="0.25">
      <c r="B2218" s="110">
        <v>43839</v>
      </c>
      <c r="C2218" s="193">
        <v>515</v>
      </c>
      <c r="D2218" s="193"/>
      <c r="E2218" s="193">
        <v>1</v>
      </c>
      <c r="F2218" s="193"/>
      <c r="G2218" s="193"/>
    </row>
    <row r="2219" spans="2:7" x14ac:dyDescent="0.25">
      <c r="B2219" s="110">
        <v>43840</v>
      </c>
      <c r="C2219" s="193">
        <v>515</v>
      </c>
      <c r="D2219" s="193"/>
      <c r="E2219" s="193">
        <v>1</v>
      </c>
      <c r="F2219" s="193"/>
      <c r="G2219" s="193"/>
    </row>
    <row r="2220" spans="2:7" x14ac:dyDescent="0.25">
      <c r="B2220" s="110">
        <v>43841</v>
      </c>
      <c r="C2220" s="193">
        <v>515</v>
      </c>
      <c r="D2220" s="193"/>
      <c r="E2220" s="193">
        <v>1</v>
      </c>
      <c r="F2220" s="193"/>
      <c r="G2220" s="193"/>
    </row>
    <row r="2221" spans="2:7" x14ac:dyDescent="0.25">
      <c r="B2221" s="110">
        <v>43842</v>
      </c>
      <c r="C2221" s="193">
        <v>515</v>
      </c>
      <c r="D2221" s="193"/>
      <c r="E2221" s="193">
        <v>1</v>
      </c>
      <c r="F2221" s="193"/>
      <c r="G2221" s="193"/>
    </row>
    <row r="2222" spans="2:7" x14ac:dyDescent="0.25">
      <c r="B2222" s="110">
        <v>43843</v>
      </c>
      <c r="C2222" s="193">
        <v>515</v>
      </c>
      <c r="D2222" s="193"/>
      <c r="E2222" s="193">
        <v>1</v>
      </c>
      <c r="F2222" s="193"/>
      <c r="G2222" s="193"/>
    </row>
    <row r="2223" spans="2:7" x14ac:dyDescent="0.25">
      <c r="B2223" s="110">
        <v>43844</v>
      </c>
      <c r="C2223" s="193">
        <v>515</v>
      </c>
      <c r="D2223" s="193"/>
      <c r="E2223" s="193">
        <v>1</v>
      </c>
      <c r="F2223" s="193"/>
      <c r="G2223" s="193"/>
    </row>
    <row r="2224" spans="2:7" x14ac:dyDescent="0.25">
      <c r="B2224" s="110">
        <v>43845</v>
      </c>
      <c r="C2224" s="193">
        <v>515</v>
      </c>
      <c r="D2224" s="193"/>
      <c r="E2224" s="193">
        <v>1</v>
      </c>
      <c r="F2224" s="193"/>
      <c r="G2224" s="193"/>
    </row>
    <row r="2225" spans="2:7" x14ac:dyDescent="0.25">
      <c r="B2225" s="110">
        <v>43846</v>
      </c>
      <c r="C2225" s="193">
        <v>515</v>
      </c>
      <c r="D2225" s="193"/>
      <c r="E2225" s="193">
        <v>1</v>
      </c>
      <c r="F2225" s="193"/>
      <c r="G2225" s="193"/>
    </row>
    <row r="2226" spans="2:7" x14ac:dyDescent="0.25">
      <c r="B2226" s="110">
        <v>43847</v>
      </c>
      <c r="C2226" s="193">
        <v>515</v>
      </c>
      <c r="D2226" s="193"/>
      <c r="E2226" s="193">
        <v>1</v>
      </c>
      <c r="F2226" s="193"/>
      <c r="G2226" s="193"/>
    </row>
    <row r="2227" spans="2:7" x14ac:dyDescent="0.25">
      <c r="B2227" s="110">
        <v>43848</v>
      </c>
      <c r="C2227" s="193">
        <v>515</v>
      </c>
      <c r="D2227" s="193"/>
      <c r="E2227" s="193">
        <v>1</v>
      </c>
      <c r="F2227" s="193"/>
      <c r="G2227" s="193"/>
    </row>
    <row r="2228" spans="2:7" x14ac:dyDescent="0.25">
      <c r="B2228" s="110">
        <v>43849</v>
      </c>
      <c r="C2228" s="193">
        <v>515</v>
      </c>
      <c r="D2228" s="193"/>
      <c r="E2228" s="193">
        <v>1</v>
      </c>
      <c r="F2228" s="193"/>
      <c r="G2228" s="193"/>
    </row>
    <row r="2229" spans="2:7" x14ac:dyDescent="0.25">
      <c r="B2229" s="110">
        <v>43850</v>
      </c>
      <c r="C2229" s="193">
        <v>515</v>
      </c>
      <c r="D2229" s="193"/>
      <c r="E2229" s="193">
        <v>1</v>
      </c>
      <c r="F2229" s="193"/>
      <c r="G2229" s="193"/>
    </row>
    <row r="2230" spans="2:7" x14ac:dyDescent="0.25">
      <c r="B2230" s="110">
        <v>43851</v>
      </c>
      <c r="C2230" s="193">
        <v>515</v>
      </c>
      <c r="D2230" s="193"/>
      <c r="E2230" s="193">
        <v>1</v>
      </c>
      <c r="F2230" s="193"/>
      <c r="G2230" s="193"/>
    </row>
    <row r="2231" spans="2:7" x14ac:dyDescent="0.25">
      <c r="B2231" s="110">
        <v>43852</v>
      </c>
      <c r="C2231" s="193">
        <v>515</v>
      </c>
      <c r="D2231" s="193"/>
      <c r="E2231" s="193">
        <v>1</v>
      </c>
      <c r="F2231" s="193"/>
      <c r="G2231" s="193"/>
    </row>
    <row r="2232" spans="2:7" x14ac:dyDescent="0.25">
      <c r="B2232" s="110">
        <v>43853</v>
      </c>
      <c r="C2232" s="193">
        <v>515</v>
      </c>
      <c r="D2232" s="193"/>
      <c r="E2232" s="193">
        <v>1</v>
      </c>
      <c r="F2232" s="193"/>
      <c r="G2232" s="193"/>
    </row>
    <row r="2233" spans="2:7" x14ac:dyDescent="0.25">
      <c r="B2233" s="110">
        <v>43854</v>
      </c>
      <c r="C2233" s="193">
        <v>515</v>
      </c>
      <c r="D2233" s="193"/>
      <c r="E2233" s="193">
        <v>1</v>
      </c>
      <c r="F2233" s="193"/>
      <c r="G2233" s="193"/>
    </row>
    <row r="2234" spans="2:7" x14ac:dyDescent="0.25">
      <c r="B2234" s="110">
        <v>43855</v>
      </c>
      <c r="C2234" s="193">
        <v>515</v>
      </c>
      <c r="D2234" s="193"/>
      <c r="E2234" s="193">
        <v>1</v>
      </c>
      <c r="F2234" s="193"/>
      <c r="G2234" s="193"/>
    </row>
    <row r="2235" spans="2:7" x14ac:dyDescent="0.25">
      <c r="B2235" s="110">
        <v>43856</v>
      </c>
      <c r="C2235" s="193">
        <v>515</v>
      </c>
      <c r="D2235" s="193"/>
      <c r="E2235" s="193">
        <v>1</v>
      </c>
      <c r="F2235" s="193"/>
      <c r="G2235" s="193"/>
    </row>
    <row r="2236" spans="2:7" x14ac:dyDescent="0.25">
      <c r="B2236" s="110">
        <v>43857</v>
      </c>
      <c r="C2236" s="193">
        <v>515</v>
      </c>
      <c r="D2236" s="193"/>
      <c r="E2236" s="193">
        <v>1</v>
      </c>
      <c r="F2236" s="193"/>
      <c r="G2236" s="193"/>
    </row>
    <row r="2237" spans="2:7" x14ac:dyDescent="0.25">
      <c r="B2237" s="110">
        <v>43858</v>
      </c>
      <c r="C2237" s="193">
        <v>515</v>
      </c>
      <c r="D2237" s="193"/>
      <c r="E2237" s="193">
        <v>1</v>
      </c>
      <c r="F2237" s="193"/>
      <c r="G2237" s="193"/>
    </row>
    <row r="2238" spans="2:7" x14ac:dyDescent="0.25">
      <c r="B2238" s="110">
        <v>43859</v>
      </c>
      <c r="C2238" s="193">
        <v>515</v>
      </c>
      <c r="D2238" s="193"/>
      <c r="E2238" s="193">
        <v>1</v>
      </c>
      <c r="F2238" s="193"/>
      <c r="G2238" s="193"/>
    </row>
    <row r="2239" spans="2:7" x14ac:dyDescent="0.25">
      <c r="B2239" s="110">
        <v>43860</v>
      </c>
      <c r="C2239" s="193">
        <v>515</v>
      </c>
      <c r="D2239" s="193"/>
      <c r="E2239" s="193">
        <v>1</v>
      </c>
      <c r="F2239" s="193"/>
      <c r="G2239" s="193"/>
    </row>
    <row r="2240" spans="2:7" x14ac:dyDescent="0.25">
      <c r="B2240" s="110">
        <v>43861</v>
      </c>
      <c r="C2240" s="193">
        <v>515</v>
      </c>
      <c r="D2240" s="193"/>
      <c r="E2240" s="193">
        <v>1</v>
      </c>
      <c r="F2240" s="193"/>
      <c r="G2240" s="193"/>
    </row>
    <row r="2241" spans="2:7" x14ac:dyDescent="0.25">
      <c r="B2241" s="110">
        <v>43862</v>
      </c>
      <c r="C2241" s="193">
        <v>515</v>
      </c>
      <c r="D2241" s="193"/>
      <c r="E2241" s="193">
        <v>1</v>
      </c>
      <c r="F2241" s="193"/>
      <c r="G2241" s="193"/>
    </row>
    <row r="2242" spans="2:7" x14ac:dyDescent="0.25">
      <c r="B2242" s="110">
        <v>43863</v>
      </c>
      <c r="C2242" s="193">
        <v>515</v>
      </c>
      <c r="D2242" s="193"/>
      <c r="E2242" s="193">
        <v>1</v>
      </c>
      <c r="F2242" s="193"/>
      <c r="G2242" s="193"/>
    </row>
    <row r="2243" spans="2:7" x14ac:dyDescent="0.25">
      <c r="B2243" s="110">
        <v>43864</v>
      </c>
      <c r="C2243" s="193">
        <v>515</v>
      </c>
      <c r="D2243" s="193"/>
      <c r="E2243" s="193">
        <v>1</v>
      </c>
      <c r="F2243" s="193"/>
      <c r="G2243" s="193"/>
    </row>
    <row r="2244" spans="2:7" x14ac:dyDescent="0.25">
      <c r="B2244" s="110">
        <v>43865</v>
      </c>
      <c r="C2244" s="193">
        <v>515</v>
      </c>
      <c r="D2244" s="193">
        <v>75</v>
      </c>
      <c r="E2244" s="193">
        <v>1</v>
      </c>
      <c r="F2244" s="193"/>
      <c r="G2244" s="193"/>
    </row>
    <row r="2245" spans="2:7" x14ac:dyDescent="0.25">
      <c r="B2245" s="110">
        <v>43866</v>
      </c>
      <c r="C2245" s="193">
        <v>515</v>
      </c>
      <c r="D2245" s="193"/>
      <c r="E2245" s="193">
        <v>1</v>
      </c>
      <c r="F2245" s="193"/>
      <c r="G2245" s="193"/>
    </row>
    <row r="2246" spans="2:7" x14ac:dyDescent="0.25">
      <c r="B2246" s="110">
        <v>43867</v>
      </c>
      <c r="C2246" s="193">
        <v>515</v>
      </c>
      <c r="D2246" s="193"/>
      <c r="E2246" s="193">
        <v>1</v>
      </c>
      <c r="F2246" s="193"/>
      <c r="G2246" s="193"/>
    </row>
    <row r="2247" spans="2:7" x14ac:dyDescent="0.25">
      <c r="B2247" s="110">
        <v>43868</v>
      </c>
      <c r="C2247" s="193">
        <v>515</v>
      </c>
      <c r="D2247" s="193"/>
      <c r="E2247" s="193">
        <v>1</v>
      </c>
      <c r="F2247" s="193"/>
      <c r="G2247" s="193"/>
    </row>
    <row r="2248" spans="2:7" x14ac:dyDescent="0.25">
      <c r="B2248" s="110">
        <v>43869</v>
      </c>
      <c r="C2248" s="193">
        <v>515</v>
      </c>
      <c r="D2248" s="193"/>
      <c r="E2248" s="193">
        <v>1</v>
      </c>
      <c r="F2248" s="193"/>
      <c r="G2248" s="193"/>
    </row>
    <row r="2249" spans="2:7" x14ac:dyDescent="0.25">
      <c r="B2249" s="110">
        <v>43870</v>
      </c>
      <c r="C2249" s="193">
        <v>515</v>
      </c>
      <c r="D2249" s="193"/>
      <c r="E2249" s="193">
        <v>1</v>
      </c>
      <c r="F2249" s="193"/>
      <c r="G2249" s="193"/>
    </row>
    <row r="2250" spans="2:7" x14ac:dyDescent="0.25">
      <c r="B2250" s="110">
        <v>43871</v>
      </c>
      <c r="C2250" s="193">
        <v>515</v>
      </c>
      <c r="D2250" s="193"/>
      <c r="E2250" s="193">
        <v>1</v>
      </c>
      <c r="F2250" s="193"/>
      <c r="G2250" s="193"/>
    </row>
    <row r="2251" spans="2:7" x14ac:dyDescent="0.25">
      <c r="B2251" s="110">
        <v>43872</v>
      </c>
      <c r="C2251" s="193">
        <v>515</v>
      </c>
      <c r="D2251" s="193"/>
      <c r="E2251" s="193">
        <v>1</v>
      </c>
      <c r="F2251" s="193"/>
      <c r="G2251" s="193"/>
    </row>
    <row r="2252" spans="2:7" x14ac:dyDescent="0.25">
      <c r="B2252" s="110">
        <v>43873</v>
      </c>
      <c r="C2252" s="193">
        <v>515</v>
      </c>
      <c r="D2252" s="193"/>
      <c r="E2252" s="193">
        <v>1</v>
      </c>
      <c r="F2252" s="193"/>
      <c r="G2252" s="193"/>
    </row>
    <row r="2253" spans="2:7" x14ac:dyDescent="0.25">
      <c r="B2253" s="110">
        <v>43874</v>
      </c>
      <c r="C2253" s="193">
        <v>515</v>
      </c>
      <c r="D2253" s="193"/>
      <c r="E2253" s="193">
        <v>1</v>
      </c>
      <c r="F2253" s="193"/>
      <c r="G2253" s="193"/>
    </row>
    <row r="2254" spans="2:7" x14ac:dyDescent="0.25">
      <c r="B2254" s="110">
        <v>43875</v>
      </c>
      <c r="C2254" s="193">
        <v>515</v>
      </c>
      <c r="D2254" s="193"/>
      <c r="E2254" s="193">
        <v>1</v>
      </c>
      <c r="F2254" s="193"/>
      <c r="G2254" s="193"/>
    </row>
    <row r="2255" spans="2:7" x14ac:dyDescent="0.25">
      <c r="B2255" s="110">
        <v>43876</v>
      </c>
      <c r="C2255" s="193">
        <v>515</v>
      </c>
      <c r="D2255" s="193"/>
      <c r="E2255" s="193">
        <v>1</v>
      </c>
      <c r="F2255" s="193"/>
      <c r="G2255" s="193"/>
    </row>
    <row r="2256" spans="2:7" x14ac:dyDescent="0.25">
      <c r="B2256" s="110">
        <v>43877</v>
      </c>
      <c r="C2256" s="193">
        <v>515</v>
      </c>
      <c r="D2256" s="193"/>
      <c r="E2256" s="193">
        <v>1</v>
      </c>
      <c r="F2256" s="193"/>
      <c r="G2256" s="193"/>
    </row>
    <row r="2257" spans="2:7" x14ac:dyDescent="0.25">
      <c r="B2257" s="110">
        <v>43878</v>
      </c>
      <c r="C2257" s="193">
        <v>515</v>
      </c>
      <c r="D2257" s="193"/>
      <c r="E2257" s="193">
        <v>1</v>
      </c>
      <c r="F2257" s="193"/>
      <c r="G2257" s="193"/>
    </row>
    <row r="2258" spans="2:7" x14ac:dyDescent="0.25">
      <c r="B2258" s="110">
        <v>43879</v>
      </c>
      <c r="C2258" s="193">
        <v>515</v>
      </c>
      <c r="D2258" s="193"/>
      <c r="E2258" s="193">
        <v>1</v>
      </c>
      <c r="F2258" s="193"/>
      <c r="G2258" s="193"/>
    </row>
    <row r="2259" spans="2:7" x14ac:dyDescent="0.25">
      <c r="B2259" s="110">
        <v>43880</v>
      </c>
      <c r="C2259" s="193">
        <v>515</v>
      </c>
      <c r="D2259" s="193"/>
      <c r="E2259" s="193">
        <v>1</v>
      </c>
      <c r="F2259" s="193"/>
      <c r="G2259" s="193"/>
    </row>
    <row r="2260" spans="2:7" x14ac:dyDescent="0.25">
      <c r="B2260" s="110">
        <v>43881</v>
      </c>
      <c r="C2260" s="193">
        <v>515</v>
      </c>
      <c r="D2260" s="193"/>
      <c r="E2260" s="193">
        <v>1</v>
      </c>
      <c r="F2260" s="193"/>
      <c r="G2260" s="193"/>
    </row>
    <row r="2261" spans="2:7" x14ac:dyDescent="0.25">
      <c r="B2261" s="110">
        <v>43882</v>
      </c>
      <c r="C2261" s="193">
        <v>515</v>
      </c>
      <c r="D2261" s="193"/>
      <c r="E2261" s="193">
        <v>1</v>
      </c>
      <c r="F2261" s="193"/>
      <c r="G2261" s="193"/>
    </row>
    <row r="2262" spans="2:7" x14ac:dyDescent="0.25">
      <c r="B2262" s="110">
        <v>43883</v>
      </c>
      <c r="C2262" s="193">
        <v>515</v>
      </c>
      <c r="D2262" s="193"/>
      <c r="E2262" s="193">
        <v>1</v>
      </c>
      <c r="F2262" s="193"/>
      <c r="G2262" s="193"/>
    </row>
    <row r="2263" spans="2:7" x14ac:dyDescent="0.25">
      <c r="B2263" s="110">
        <v>43884</v>
      </c>
      <c r="C2263" s="193">
        <v>515</v>
      </c>
      <c r="D2263" s="193"/>
      <c r="E2263" s="193">
        <v>1</v>
      </c>
      <c r="F2263" s="193"/>
      <c r="G2263" s="193"/>
    </row>
    <row r="2264" spans="2:7" x14ac:dyDescent="0.25">
      <c r="B2264" s="110">
        <v>43885</v>
      </c>
      <c r="C2264" s="193">
        <v>515</v>
      </c>
      <c r="D2264" s="193"/>
      <c r="E2264" s="193">
        <v>1</v>
      </c>
      <c r="F2264" s="193"/>
      <c r="G2264" s="193"/>
    </row>
    <row r="2265" spans="2:7" x14ac:dyDescent="0.25">
      <c r="B2265" s="110">
        <v>43886</v>
      </c>
      <c r="C2265" s="193">
        <v>515</v>
      </c>
      <c r="D2265" s="193"/>
      <c r="E2265" s="193">
        <v>1</v>
      </c>
      <c r="F2265" s="193"/>
      <c r="G2265" s="193"/>
    </row>
    <row r="2266" spans="2:7" x14ac:dyDescent="0.25">
      <c r="B2266" s="110">
        <v>43887</v>
      </c>
      <c r="C2266" s="193">
        <v>515</v>
      </c>
      <c r="D2266" s="193"/>
      <c r="E2266" s="193">
        <v>1</v>
      </c>
      <c r="F2266" s="193"/>
      <c r="G2266" s="193"/>
    </row>
    <row r="2267" spans="2:7" x14ac:dyDescent="0.25">
      <c r="B2267" s="110">
        <v>43888</v>
      </c>
      <c r="C2267" s="193">
        <v>515</v>
      </c>
      <c r="D2267" s="193"/>
      <c r="E2267" s="193">
        <v>1</v>
      </c>
      <c r="F2267" s="193"/>
      <c r="G2267" s="193"/>
    </row>
    <row r="2268" spans="2:7" x14ac:dyDescent="0.25">
      <c r="B2268" s="110">
        <v>43889</v>
      </c>
      <c r="C2268" s="193">
        <v>515</v>
      </c>
      <c r="D2268" s="193"/>
      <c r="E2268" s="193">
        <v>1</v>
      </c>
      <c r="F2268" s="193"/>
      <c r="G2268" s="193"/>
    </row>
    <row r="2269" spans="2:7" x14ac:dyDescent="0.25">
      <c r="B2269" s="110">
        <v>43890</v>
      </c>
      <c r="C2269" s="193">
        <v>515</v>
      </c>
      <c r="D2269" s="193"/>
      <c r="E2269" s="193">
        <v>1</v>
      </c>
      <c r="F2269" s="193"/>
      <c r="G2269" s="193"/>
    </row>
    <row r="2270" spans="2:7" x14ac:dyDescent="0.25">
      <c r="B2270" s="110">
        <v>43891</v>
      </c>
      <c r="C2270" s="193">
        <v>515</v>
      </c>
      <c r="D2270" s="193"/>
      <c r="E2270" s="193">
        <v>1</v>
      </c>
      <c r="F2270" s="193"/>
      <c r="G2270" s="193"/>
    </row>
    <row r="2271" spans="2:7" x14ac:dyDescent="0.25">
      <c r="B2271" s="110">
        <v>43892</v>
      </c>
      <c r="C2271" s="193">
        <v>515</v>
      </c>
      <c r="D2271" s="193"/>
      <c r="E2271" s="193">
        <v>1</v>
      </c>
      <c r="F2271" s="193"/>
      <c r="G2271" s="193"/>
    </row>
    <row r="2272" spans="2:7" x14ac:dyDescent="0.25">
      <c r="B2272" s="110">
        <v>43893</v>
      </c>
      <c r="C2272" s="193">
        <v>515</v>
      </c>
      <c r="D2272" s="193">
        <v>50</v>
      </c>
      <c r="E2272" s="193">
        <v>1</v>
      </c>
      <c r="F2272" s="193"/>
      <c r="G2272" s="193"/>
    </row>
    <row r="2273" spans="2:7" x14ac:dyDescent="0.25">
      <c r="B2273" s="110">
        <v>43894</v>
      </c>
      <c r="C2273" s="193">
        <v>515</v>
      </c>
      <c r="D2273" s="193"/>
      <c r="E2273" s="193">
        <v>1</v>
      </c>
      <c r="F2273" s="193"/>
      <c r="G2273" s="193"/>
    </row>
    <row r="2274" spans="2:7" x14ac:dyDescent="0.25">
      <c r="B2274" s="110">
        <v>43895</v>
      </c>
      <c r="C2274" s="193">
        <v>515</v>
      </c>
      <c r="D2274" s="193"/>
      <c r="E2274" s="193">
        <v>1</v>
      </c>
      <c r="F2274" s="193"/>
      <c r="G2274" s="193"/>
    </row>
    <row r="2275" spans="2:7" x14ac:dyDescent="0.25">
      <c r="B2275" s="110">
        <v>43896</v>
      </c>
      <c r="C2275" s="193">
        <v>515</v>
      </c>
      <c r="D2275" s="193"/>
      <c r="E2275" s="193">
        <v>1</v>
      </c>
      <c r="F2275" s="193"/>
      <c r="G2275" s="193"/>
    </row>
    <row r="2276" spans="2:7" x14ac:dyDescent="0.25">
      <c r="B2276" s="110">
        <v>43897</v>
      </c>
      <c r="C2276" s="193">
        <v>515</v>
      </c>
      <c r="D2276" s="193"/>
      <c r="E2276" s="193">
        <v>1</v>
      </c>
      <c r="F2276" s="193"/>
      <c r="G2276" s="193"/>
    </row>
    <row r="2277" spans="2:7" x14ac:dyDescent="0.25">
      <c r="B2277" s="110">
        <v>43898</v>
      </c>
      <c r="C2277" s="193">
        <v>515</v>
      </c>
      <c r="D2277" s="193"/>
      <c r="E2277" s="193">
        <v>1</v>
      </c>
      <c r="F2277" s="193"/>
      <c r="G2277" s="193"/>
    </row>
    <row r="2278" spans="2:7" x14ac:dyDescent="0.25">
      <c r="B2278" s="110">
        <v>43899</v>
      </c>
      <c r="C2278" s="193">
        <v>515</v>
      </c>
      <c r="D2278" s="193"/>
      <c r="E2278" s="193">
        <v>1</v>
      </c>
      <c r="F2278" s="193"/>
      <c r="G2278" s="193"/>
    </row>
    <row r="2279" spans="2:7" x14ac:dyDescent="0.25">
      <c r="B2279" s="110">
        <v>43901</v>
      </c>
      <c r="C2279" s="193">
        <v>515</v>
      </c>
      <c r="D2279" s="193"/>
      <c r="E2279" s="193">
        <v>1</v>
      </c>
      <c r="F2279" s="193"/>
      <c r="G2279" s="193"/>
    </row>
    <row r="2280" spans="2:7" x14ac:dyDescent="0.25">
      <c r="B2280" s="110">
        <v>43902</v>
      </c>
      <c r="C2280" s="193">
        <v>515</v>
      </c>
      <c r="D2280" s="193"/>
      <c r="E2280" s="193">
        <v>1</v>
      </c>
      <c r="F2280" s="193"/>
      <c r="G2280" s="193"/>
    </row>
    <row r="2281" spans="2:7" x14ac:dyDescent="0.25">
      <c r="B2281" s="110">
        <v>43903</v>
      </c>
      <c r="C2281" s="193">
        <v>515</v>
      </c>
      <c r="D2281" s="193"/>
      <c r="E2281" s="193">
        <v>1</v>
      </c>
      <c r="F2281" s="193"/>
      <c r="G2281" s="193"/>
    </row>
    <row r="2282" spans="2:7" x14ac:dyDescent="0.25">
      <c r="B2282" s="110">
        <v>43904</v>
      </c>
      <c r="C2282" s="193">
        <v>515</v>
      </c>
      <c r="D2282" s="193"/>
      <c r="E2282" s="193">
        <v>1</v>
      </c>
      <c r="F2282" s="193"/>
      <c r="G2282" s="193"/>
    </row>
    <row r="2283" spans="2:7" x14ac:dyDescent="0.25">
      <c r="B2283" s="110">
        <v>43905</v>
      </c>
      <c r="C2283" s="193">
        <v>515</v>
      </c>
      <c r="D2283" s="193"/>
      <c r="E2283" s="193">
        <v>1</v>
      </c>
      <c r="F2283" s="193"/>
      <c r="G2283" s="193"/>
    </row>
    <row r="2284" spans="2:7" x14ac:dyDescent="0.25">
      <c r="B2284" s="110">
        <v>43906</v>
      </c>
      <c r="C2284" s="193">
        <v>515</v>
      </c>
      <c r="D2284" s="193"/>
      <c r="E2284" s="193">
        <v>1</v>
      </c>
      <c r="F2284" s="193"/>
      <c r="G2284" s="193"/>
    </row>
    <row r="2285" spans="2:7" x14ac:dyDescent="0.25">
      <c r="B2285" s="110">
        <v>43907</v>
      </c>
      <c r="C2285" s="193">
        <v>515</v>
      </c>
      <c r="D2285" s="193"/>
      <c r="E2285" s="193">
        <v>1</v>
      </c>
      <c r="F2285" s="193"/>
      <c r="G2285" s="193"/>
    </row>
    <row r="2286" spans="2:7" x14ac:dyDescent="0.25">
      <c r="B2286" s="110">
        <v>43908</v>
      </c>
      <c r="C2286" s="193">
        <v>515</v>
      </c>
      <c r="D2286" s="193"/>
      <c r="E2286" s="193">
        <v>1</v>
      </c>
      <c r="F2286" s="193"/>
      <c r="G2286" s="193"/>
    </row>
    <row r="2287" spans="2:7" x14ac:dyDescent="0.25">
      <c r="B2287" s="110">
        <v>43909</v>
      </c>
      <c r="C2287" s="193">
        <v>515</v>
      </c>
      <c r="D2287" s="193">
        <v>25</v>
      </c>
      <c r="E2287" s="193">
        <v>1</v>
      </c>
      <c r="F2287" s="193"/>
      <c r="G2287" s="193"/>
    </row>
    <row r="2288" spans="2:7" x14ac:dyDescent="0.25">
      <c r="B2288" s="110">
        <v>43910</v>
      </c>
      <c r="C2288" s="193">
        <v>515</v>
      </c>
      <c r="D2288" s="193"/>
      <c r="E2288" s="193"/>
      <c r="F2288" s="193">
        <v>1</v>
      </c>
      <c r="G2288" s="193"/>
    </row>
    <row r="2289" spans="2:7" x14ac:dyDescent="0.25">
      <c r="B2289" s="110">
        <v>43911</v>
      </c>
      <c r="C2289" s="193">
        <v>515</v>
      </c>
      <c r="D2289" s="193"/>
      <c r="E2289" s="193"/>
      <c r="F2289" s="193">
        <v>1</v>
      </c>
      <c r="G2289" s="193"/>
    </row>
    <row r="2290" spans="2:7" x14ac:dyDescent="0.25">
      <c r="B2290" s="110">
        <v>43912</v>
      </c>
      <c r="C2290" s="193">
        <v>515</v>
      </c>
      <c r="D2290" s="193"/>
      <c r="E2290" s="193"/>
      <c r="F2290" s="193">
        <v>1</v>
      </c>
      <c r="G2290" s="193"/>
    </row>
    <row r="2291" spans="2:7" x14ac:dyDescent="0.25">
      <c r="B2291" s="110">
        <v>43913</v>
      </c>
      <c r="C2291" s="193">
        <v>515</v>
      </c>
      <c r="D2291" s="193"/>
      <c r="E2291" s="193"/>
      <c r="F2291" s="193">
        <v>1</v>
      </c>
      <c r="G2291" s="193"/>
    </row>
    <row r="2292" spans="2:7" x14ac:dyDescent="0.25">
      <c r="B2292" s="110">
        <v>43914</v>
      </c>
      <c r="C2292" s="193">
        <v>515</v>
      </c>
      <c r="D2292" s="193"/>
      <c r="E2292" s="193"/>
      <c r="F2292" s="193">
        <v>1</v>
      </c>
      <c r="G2292" s="193"/>
    </row>
    <row r="2293" spans="2:7" x14ac:dyDescent="0.25">
      <c r="B2293" s="110">
        <v>43915</v>
      </c>
      <c r="C2293" s="193">
        <v>515</v>
      </c>
      <c r="D2293" s="193"/>
      <c r="E2293" s="193"/>
      <c r="F2293" s="193">
        <v>1</v>
      </c>
      <c r="G2293" s="193"/>
    </row>
    <row r="2294" spans="2:7" x14ac:dyDescent="0.25">
      <c r="B2294" s="110">
        <v>43916</v>
      </c>
      <c r="C2294" s="193">
        <v>515</v>
      </c>
      <c r="D2294" s="193"/>
      <c r="E2294" s="193"/>
      <c r="F2294" s="193">
        <v>1</v>
      </c>
      <c r="G2294" s="193"/>
    </row>
    <row r="2295" spans="2:7" x14ac:dyDescent="0.25">
      <c r="B2295" s="110">
        <v>43917</v>
      </c>
      <c r="C2295" s="193">
        <v>440.00000000000006</v>
      </c>
      <c r="D2295" s="193"/>
      <c r="E2295" s="193"/>
      <c r="F2295" s="193">
        <v>1</v>
      </c>
      <c r="G2295" s="193"/>
    </row>
    <row r="2296" spans="2:7" x14ac:dyDescent="0.25">
      <c r="B2296" s="110">
        <v>43918</v>
      </c>
      <c r="C2296" s="193">
        <v>440.00000000000006</v>
      </c>
      <c r="D2296" s="193"/>
      <c r="E2296" s="193"/>
      <c r="F2296" s="193">
        <v>1</v>
      </c>
      <c r="G2296" s="193"/>
    </row>
    <row r="2297" spans="2:7" x14ac:dyDescent="0.25">
      <c r="B2297" s="110">
        <v>43919</v>
      </c>
      <c r="C2297" s="193">
        <v>440.00000000000006</v>
      </c>
      <c r="D2297" s="193"/>
      <c r="E2297" s="193"/>
      <c r="F2297" s="193">
        <v>1</v>
      </c>
      <c r="G2297" s="193"/>
    </row>
    <row r="2298" spans="2:7" x14ac:dyDescent="0.25">
      <c r="B2298" s="110">
        <v>43920</v>
      </c>
      <c r="C2298" s="193">
        <v>440.00000000000006</v>
      </c>
      <c r="D2298" s="193"/>
      <c r="E2298" s="193"/>
      <c r="F2298" s="193">
        <v>1</v>
      </c>
      <c r="G2298" s="193"/>
    </row>
    <row r="2299" spans="2:7" x14ac:dyDescent="0.25">
      <c r="B2299" s="110">
        <v>43921</v>
      </c>
      <c r="C2299" s="193">
        <v>440.00000000000006</v>
      </c>
      <c r="D2299" s="193"/>
      <c r="E2299" s="193"/>
      <c r="F2299" s="193">
        <v>1</v>
      </c>
      <c r="G2299" s="193"/>
    </row>
    <row r="2300" spans="2:7" x14ac:dyDescent="0.25">
      <c r="B2300" s="110">
        <v>43922</v>
      </c>
      <c r="C2300" s="193">
        <v>440.00000000000006</v>
      </c>
      <c r="D2300" s="193"/>
      <c r="E2300" s="193"/>
      <c r="F2300" s="193">
        <v>1</v>
      </c>
      <c r="G2300" s="193"/>
    </row>
    <row r="2301" spans="2:7" x14ac:dyDescent="0.25">
      <c r="B2301" s="110">
        <v>43923</v>
      </c>
      <c r="C2301" s="193">
        <v>440.00000000000006</v>
      </c>
      <c r="D2301" s="193"/>
      <c r="E2301" s="193"/>
      <c r="F2301" s="193">
        <v>1</v>
      </c>
      <c r="G2301" s="193"/>
    </row>
    <row r="2302" spans="2:7" x14ac:dyDescent="0.25">
      <c r="B2302" s="110">
        <v>43924</v>
      </c>
      <c r="C2302" s="193">
        <v>440.00000000000006</v>
      </c>
      <c r="D2302" s="193"/>
      <c r="E2302" s="193"/>
      <c r="F2302" s="193">
        <v>1</v>
      </c>
      <c r="G2302" s="193"/>
    </row>
    <row r="2303" spans="2:7" x14ac:dyDescent="0.25">
      <c r="B2303" s="110">
        <v>43925</v>
      </c>
      <c r="C2303" s="193">
        <v>440.00000000000006</v>
      </c>
      <c r="D2303" s="193"/>
      <c r="E2303" s="193"/>
      <c r="F2303" s="193">
        <v>1</v>
      </c>
      <c r="G2303" s="193"/>
    </row>
    <row r="2304" spans="2:7" x14ac:dyDescent="0.25">
      <c r="B2304" s="110">
        <v>43926</v>
      </c>
      <c r="C2304" s="193">
        <v>440.00000000000006</v>
      </c>
      <c r="D2304" s="193"/>
      <c r="E2304" s="193"/>
      <c r="F2304" s="193">
        <v>1</v>
      </c>
      <c r="G2304" s="193"/>
    </row>
    <row r="2305" spans="2:7" x14ac:dyDescent="0.25">
      <c r="B2305" s="110">
        <v>43927</v>
      </c>
      <c r="C2305" s="193">
        <v>440.00000000000006</v>
      </c>
      <c r="D2305" s="193"/>
      <c r="E2305" s="193"/>
      <c r="F2305" s="193">
        <v>1</v>
      </c>
      <c r="G2305" s="193"/>
    </row>
    <row r="2306" spans="2:7" x14ac:dyDescent="0.25">
      <c r="B2306" s="110">
        <v>43928</v>
      </c>
      <c r="C2306" s="193">
        <v>440.00000000000006</v>
      </c>
      <c r="D2306" s="193">
        <v>25</v>
      </c>
      <c r="E2306" s="193"/>
      <c r="F2306" s="193">
        <v>1</v>
      </c>
      <c r="G2306" s="193"/>
    </row>
    <row r="2307" spans="2:7" x14ac:dyDescent="0.25">
      <c r="B2307" s="110">
        <v>43929</v>
      </c>
      <c r="C2307" s="193">
        <v>440.00000000000006</v>
      </c>
      <c r="D2307" s="193"/>
      <c r="E2307" s="193"/>
      <c r="F2307" s="193">
        <v>1</v>
      </c>
      <c r="G2307" s="193"/>
    </row>
    <row r="2308" spans="2:7" x14ac:dyDescent="0.25">
      <c r="B2308" s="110">
        <v>43930</v>
      </c>
      <c r="C2308" s="193">
        <v>440.00000000000006</v>
      </c>
      <c r="D2308" s="193"/>
      <c r="E2308" s="193"/>
      <c r="F2308" s="193">
        <v>1</v>
      </c>
      <c r="G2308" s="193"/>
    </row>
    <row r="2309" spans="2:7" x14ac:dyDescent="0.25">
      <c r="B2309" s="110">
        <v>43931</v>
      </c>
      <c r="C2309" s="193">
        <v>440.00000000000006</v>
      </c>
      <c r="D2309" s="193"/>
      <c r="E2309" s="193"/>
      <c r="F2309" s="193">
        <v>1</v>
      </c>
      <c r="G2309" s="193"/>
    </row>
    <row r="2310" spans="2:7" x14ac:dyDescent="0.25">
      <c r="B2310" s="110">
        <v>43932</v>
      </c>
      <c r="C2310" s="193">
        <v>440.00000000000006</v>
      </c>
      <c r="D2310" s="193"/>
      <c r="E2310" s="193"/>
      <c r="F2310" s="193">
        <v>1</v>
      </c>
      <c r="G2310" s="193"/>
    </row>
    <row r="2311" spans="2:7" x14ac:dyDescent="0.25">
      <c r="B2311" s="110">
        <v>43933</v>
      </c>
      <c r="C2311" s="193">
        <v>440.00000000000006</v>
      </c>
      <c r="D2311" s="193"/>
      <c r="E2311" s="193"/>
      <c r="F2311" s="193">
        <v>1</v>
      </c>
      <c r="G2311" s="193"/>
    </row>
    <row r="2312" spans="2:7" x14ac:dyDescent="0.25">
      <c r="B2312" s="110">
        <v>43934</v>
      </c>
      <c r="C2312" s="193">
        <v>440.00000000000006</v>
      </c>
      <c r="D2312" s="193"/>
      <c r="E2312" s="193"/>
      <c r="F2312" s="193">
        <v>1</v>
      </c>
      <c r="G2312" s="193"/>
    </row>
    <row r="2313" spans="2:7" x14ac:dyDescent="0.25">
      <c r="B2313" s="110">
        <v>43935</v>
      </c>
      <c r="C2313" s="193">
        <v>440.00000000000006</v>
      </c>
      <c r="D2313" s="193"/>
      <c r="E2313" s="193"/>
      <c r="F2313" s="193">
        <v>1</v>
      </c>
      <c r="G2313" s="193"/>
    </row>
    <row r="2314" spans="2:7" x14ac:dyDescent="0.25">
      <c r="B2314" s="110">
        <v>43936</v>
      </c>
      <c r="C2314" s="193">
        <v>440.00000000000006</v>
      </c>
      <c r="D2314" s="193"/>
      <c r="E2314" s="193"/>
      <c r="F2314" s="193">
        <v>1</v>
      </c>
      <c r="G2314" s="193"/>
    </row>
    <row r="2315" spans="2:7" x14ac:dyDescent="0.25">
      <c r="B2315" s="110">
        <v>43937</v>
      </c>
      <c r="C2315" s="193">
        <v>440.00000000000006</v>
      </c>
      <c r="D2315" s="193"/>
      <c r="E2315" s="193"/>
      <c r="F2315" s="193">
        <v>1</v>
      </c>
      <c r="G2315" s="193"/>
    </row>
    <row r="2316" spans="2:7" x14ac:dyDescent="0.25">
      <c r="B2316" s="110">
        <v>43938</v>
      </c>
      <c r="C2316" s="193">
        <v>440.00000000000006</v>
      </c>
      <c r="D2316" s="193"/>
      <c r="E2316" s="193"/>
      <c r="F2316" s="193">
        <v>1</v>
      </c>
      <c r="G2316" s="193"/>
    </row>
    <row r="2317" spans="2:7" x14ac:dyDescent="0.25">
      <c r="B2317" s="110">
        <v>43939</v>
      </c>
      <c r="C2317" s="193">
        <v>440.00000000000006</v>
      </c>
      <c r="D2317" s="193"/>
      <c r="E2317" s="193"/>
      <c r="F2317" s="193">
        <v>1</v>
      </c>
      <c r="G2317" s="193"/>
    </row>
    <row r="2318" spans="2:7" x14ac:dyDescent="0.25">
      <c r="B2318" s="110">
        <v>43940</v>
      </c>
      <c r="C2318" s="193">
        <v>440.00000000000006</v>
      </c>
      <c r="D2318" s="193"/>
      <c r="E2318" s="193"/>
      <c r="F2318" s="193">
        <v>1</v>
      </c>
      <c r="G2318" s="193"/>
    </row>
    <row r="2319" spans="2:7" x14ac:dyDescent="0.25">
      <c r="B2319" s="110">
        <v>43941</v>
      </c>
      <c r="C2319" s="193">
        <v>440.00000000000006</v>
      </c>
      <c r="D2319" s="193"/>
      <c r="E2319" s="193"/>
      <c r="F2319" s="193">
        <v>1</v>
      </c>
      <c r="G2319" s="193"/>
    </row>
    <row r="2320" spans="2:7" x14ac:dyDescent="0.25">
      <c r="B2320" s="110">
        <v>43942</v>
      </c>
      <c r="C2320" s="193">
        <v>440.00000000000006</v>
      </c>
      <c r="D2320" s="193"/>
      <c r="E2320" s="193"/>
      <c r="F2320" s="193">
        <v>1</v>
      </c>
      <c r="G2320" s="193"/>
    </row>
    <row r="2321" spans="2:7" x14ac:dyDescent="0.25">
      <c r="B2321" s="110">
        <v>43943</v>
      </c>
      <c r="C2321" s="193">
        <v>440.00000000000006</v>
      </c>
      <c r="D2321" s="193"/>
      <c r="E2321" s="193"/>
      <c r="F2321" s="193">
        <v>1</v>
      </c>
      <c r="G2321" s="193"/>
    </row>
    <row r="2322" spans="2:7" x14ac:dyDescent="0.25">
      <c r="B2322" s="110">
        <v>43944</v>
      </c>
      <c r="C2322" s="193">
        <v>440.00000000000006</v>
      </c>
      <c r="D2322" s="193"/>
      <c r="E2322" s="193"/>
      <c r="F2322" s="193">
        <v>1</v>
      </c>
      <c r="G2322" s="193"/>
    </row>
    <row r="2323" spans="2:7" x14ac:dyDescent="0.25">
      <c r="B2323" s="110">
        <v>43945</v>
      </c>
      <c r="C2323" s="193">
        <v>440.00000000000006</v>
      </c>
      <c r="D2323" s="193"/>
      <c r="E2323" s="193"/>
      <c r="F2323" s="193">
        <v>1</v>
      </c>
      <c r="G2323" s="193"/>
    </row>
    <row r="2324" spans="2:7" x14ac:dyDescent="0.25">
      <c r="B2324" s="110">
        <v>43946</v>
      </c>
      <c r="C2324" s="193">
        <v>440.00000000000006</v>
      </c>
      <c r="D2324" s="193"/>
      <c r="E2324" s="193"/>
      <c r="F2324" s="193">
        <v>1</v>
      </c>
      <c r="G2324" s="193"/>
    </row>
    <row r="2325" spans="2:7" x14ac:dyDescent="0.25">
      <c r="B2325" s="110">
        <v>43947</v>
      </c>
      <c r="C2325" s="193">
        <v>440.00000000000006</v>
      </c>
      <c r="D2325" s="193"/>
      <c r="E2325" s="193"/>
      <c r="F2325" s="193">
        <v>1</v>
      </c>
      <c r="G2325" s="193"/>
    </row>
    <row r="2326" spans="2:7" x14ac:dyDescent="0.25">
      <c r="B2326" s="110">
        <v>43948</v>
      </c>
      <c r="C2326" s="193">
        <v>440.00000000000006</v>
      </c>
      <c r="D2326" s="193"/>
      <c r="E2326" s="193"/>
      <c r="F2326" s="193">
        <v>1</v>
      </c>
      <c r="G2326" s="193"/>
    </row>
    <row r="2327" spans="2:7" x14ac:dyDescent="0.25">
      <c r="B2327" s="110">
        <v>43949</v>
      </c>
      <c r="C2327" s="193">
        <v>440.00000000000006</v>
      </c>
      <c r="D2327" s="193"/>
      <c r="E2327" s="193"/>
      <c r="F2327" s="193">
        <v>1</v>
      </c>
      <c r="G2327" s="193"/>
    </row>
    <row r="2328" spans="2:7" x14ac:dyDescent="0.25">
      <c r="B2328" s="110">
        <v>43950</v>
      </c>
      <c r="C2328" s="193">
        <v>440.00000000000006</v>
      </c>
      <c r="D2328" s="193"/>
      <c r="E2328" s="193"/>
      <c r="F2328" s="193">
        <v>1</v>
      </c>
      <c r="G2328" s="193"/>
    </row>
    <row r="2329" spans="2:7" x14ac:dyDescent="0.25">
      <c r="B2329" s="110">
        <v>43951</v>
      </c>
      <c r="C2329" s="193">
        <v>440.00000000000006</v>
      </c>
      <c r="D2329" s="193"/>
      <c r="E2329" s="193"/>
      <c r="F2329" s="193">
        <v>1</v>
      </c>
      <c r="G2329" s="193"/>
    </row>
    <row r="2330" spans="2:7" x14ac:dyDescent="0.25">
      <c r="B2330" s="110">
        <v>43952</v>
      </c>
      <c r="C2330" s="193">
        <v>440.00000000000006</v>
      </c>
      <c r="D2330" s="193"/>
      <c r="E2330" s="193"/>
      <c r="F2330" s="193">
        <v>1</v>
      </c>
      <c r="G2330" s="193"/>
    </row>
    <row r="2331" spans="2:7" x14ac:dyDescent="0.25">
      <c r="B2331" s="110">
        <v>43953</v>
      </c>
      <c r="C2331" s="193">
        <v>440.00000000000006</v>
      </c>
      <c r="D2331" s="193"/>
      <c r="E2331" s="193"/>
      <c r="F2331" s="193">
        <v>1</v>
      </c>
      <c r="G2331" s="193"/>
    </row>
    <row r="2332" spans="2:7" x14ac:dyDescent="0.25">
      <c r="B2332" s="110">
        <v>43954</v>
      </c>
      <c r="C2332" s="193">
        <v>440.00000000000006</v>
      </c>
      <c r="D2332" s="193"/>
      <c r="E2332" s="193"/>
      <c r="F2332" s="193">
        <v>1</v>
      </c>
      <c r="G2332" s="193"/>
    </row>
    <row r="2333" spans="2:7" x14ac:dyDescent="0.25">
      <c r="B2333" s="110">
        <v>43955</v>
      </c>
      <c r="C2333" s="193">
        <v>440.00000000000006</v>
      </c>
      <c r="D2333" s="193"/>
      <c r="E2333" s="193"/>
      <c r="F2333" s="193">
        <v>1</v>
      </c>
      <c r="G2333" s="193"/>
    </row>
    <row r="2334" spans="2:7" x14ac:dyDescent="0.25">
      <c r="B2334" s="110">
        <v>43956</v>
      </c>
      <c r="C2334" s="193">
        <v>440.00000000000006</v>
      </c>
      <c r="D2334" s="193">
        <v>25</v>
      </c>
      <c r="E2334" s="193"/>
      <c r="F2334" s="193">
        <v>1</v>
      </c>
      <c r="G2334" s="193"/>
    </row>
    <row r="2335" spans="2:7" x14ac:dyDescent="0.25">
      <c r="B2335" s="110">
        <v>43957</v>
      </c>
      <c r="C2335" s="193">
        <v>440.00000000000006</v>
      </c>
      <c r="D2335" s="193"/>
      <c r="E2335" s="193"/>
      <c r="F2335" s="193">
        <v>1</v>
      </c>
      <c r="G2335" s="193"/>
    </row>
    <row r="2336" spans="2:7" x14ac:dyDescent="0.25">
      <c r="B2336" s="110">
        <v>43958</v>
      </c>
      <c r="C2336" s="193">
        <v>440.00000000000006</v>
      </c>
      <c r="D2336" s="193"/>
      <c r="E2336" s="193"/>
      <c r="F2336" s="193">
        <v>1</v>
      </c>
      <c r="G2336" s="193"/>
    </row>
    <row r="2337" spans="2:7" x14ac:dyDescent="0.25">
      <c r="B2337" s="110">
        <v>43959</v>
      </c>
      <c r="C2337" s="193">
        <v>440.00000000000006</v>
      </c>
      <c r="D2337" s="193"/>
      <c r="E2337" s="193"/>
      <c r="F2337" s="193">
        <v>1</v>
      </c>
      <c r="G2337" s="193"/>
    </row>
    <row r="2338" spans="2:7" x14ac:dyDescent="0.25">
      <c r="B2338" s="110">
        <v>43960</v>
      </c>
      <c r="C2338" s="193">
        <v>440.00000000000006</v>
      </c>
      <c r="D2338" s="193"/>
      <c r="E2338" s="193"/>
      <c r="F2338" s="193">
        <v>1</v>
      </c>
      <c r="G2338" s="193"/>
    </row>
    <row r="2339" spans="2:7" x14ac:dyDescent="0.25">
      <c r="B2339" s="110">
        <v>43961</v>
      </c>
      <c r="C2339" s="193">
        <v>440.00000000000006</v>
      </c>
      <c r="D2339" s="193"/>
      <c r="E2339" s="193"/>
      <c r="F2339" s="193">
        <v>1</v>
      </c>
      <c r="G2339" s="193"/>
    </row>
    <row r="2340" spans="2:7" x14ac:dyDescent="0.25">
      <c r="B2340" s="110">
        <v>43962</v>
      </c>
      <c r="C2340" s="193">
        <v>440.00000000000006</v>
      </c>
      <c r="D2340" s="193"/>
      <c r="E2340" s="193"/>
      <c r="F2340" s="193">
        <v>1</v>
      </c>
      <c r="G2340" s="193"/>
    </row>
    <row r="2341" spans="2:7" x14ac:dyDescent="0.25">
      <c r="B2341" s="110">
        <v>43963</v>
      </c>
      <c r="C2341" s="193">
        <v>440.00000000000006</v>
      </c>
      <c r="D2341" s="193"/>
      <c r="E2341" s="193"/>
      <c r="F2341" s="193">
        <v>1</v>
      </c>
      <c r="G2341" s="193"/>
    </row>
    <row r="2342" spans="2:7" x14ac:dyDescent="0.25">
      <c r="B2342" s="110">
        <v>43964</v>
      </c>
      <c r="C2342" s="193">
        <v>440.00000000000006</v>
      </c>
      <c r="D2342" s="193"/>
      <c r="E2342" s="193"/>
      <c r="F2342" s="193">
        <v>1</v>
      </c>
      <c r="G2342" s="193"/>
    </row>
    <row r="2343" spans="2:7" x14ac:dyDescent="0.25">
      <c r="B2343" s="110">
        <v>43965</v>
      </c>
      <c r="C2343" s="193">
        <v>440.00000000000006</v>
      </c>
      <c r="D2343" s="193"/>
      <c r="E2343" s="193"/>
      <c r="F2343" s="193">
        <v>1</v>
      </c>
      <c r="G2343" s="193"/>
    </row>
    <row r="2344" spans="2:7" x14ac:dyDescent="0.25">
      <c r="B2344" s="110">
        <v>43966</v>
      </c>
      <c r="C2344" s="193">
        <v>440.00000000000006</v>
      </c>
      <c r="D2344" s="193"/>
      <c r="E2344" s="193"/>
      <c r="F2344" s="193">
        <v>1</v>
      </c>
      <c r="G2344" s="193"/>
    </row>
    <row r="2345" spans="2:7" x14ac:dyDescent="0.25">
      <c r="B2345" s="110">
        <v>43967</v>
      </c>
      <c r="C2345" s="193">
        <v>440.00000000000006</v>
      </c>
      <c r="D2345" s="193"/>
      <c r="E2345" s="193"/>
      <c r="F2345" s="193">
        <v>1</v>
      </c>
      <c r="G2345" s="193"/>
    </row>
    <row r="2346" spans="2:7" x14ac:dyDescent="0.25">
      <c r="B2346" s="110">
        <v>43968</v>
      </c>
      <c r="C2346" s="193">
        <v>440.00000000000006</v>
      </c>
      <c r="D2346" s="193"/>
      <c r="E2346" s="193"/>
      <c r="F2346" s="193">
        <v>1</v>
      </c>
      <c r="G2346" s="193"/>
    </row>
    <row r="2347" spans="2:7" x14ac:dyDescent="0.25">
      <c r="B2347" s="110">
        <v>43969</v>
      </c>
      <c r="C2347" s="193">
        <v>440.00000000000006</v>
      </c>
      <c r="D2347" s="193"/>
      <c r="E2347" s="193"/>
      <c r="F2347" s="193">
        <v>1</v>
      </c>
      <c r="G2347" s="193"/>
    </row>
    <row r="2348" spans="2:7" x14ac:dyDescent="0.25">
      <c r="B2348" s="110">
        <v>43970</v>
      </c>
      <c r="C2348" s="193">
        <v>440.00000000000006</v>
      </c>
      <c r="D2348" s="193"/>
      <c r="E2348" s="193"/>
      <c r="F2348" s="193">
        <v>1</v>
      </c>
      <c r="G2348" s="193"/>
    </row>
    <row r="2349" spans="2:7" x14ac:dyDescent="0.25">
      <c r="B2349" s="110">
        <v>43971</v>
      </c>
      <c r="C2349" s="193">
        <v>440.00000000000006</v>
      </c>
      <c r="D2349" s="193"/>
      <c r="E2349" s="193"/>
      <c r="F2349" s="193">
        <v>1</v>
      </c>
      <c r="G2349" s="193"/>
    </row>
    <row r="2350" spans="2:7" x14ac:dyDescent="0.25">
      <c r="B2350" s="110">
        <v>43972</v>
      </c>
      <c r="C2350" s="193">
        <v>440.00000000000006</v>
      </c>
      <c r="D2350" s="193"/>
      <c r="E2350" s="193"/>
      <c r="F2350" s="193">
        <v>1</v>
      </c>
      <c r="G2350" s="193"/>
    </row>
    <row r="2351" spans="2:7" x14ac:dyDescent="0.25">
      <c r="B2351" s="110">
        <v>43973</v>
      </c>
      <c r="C2351" s="193">
        <v>400</v>
      </c>
      <c r="D2351" s="193"/>
      <c r="E2351" s="193"/>
      <c r="F2351" s="193">
        <v>1</v>
      </c>
      <c r="G2351" s="193"/>
    </row>
    <row r="2352" spans="2:7" x14ac:dyDescent="0.25">
      <c r="B2352" s="110">
        <v>43974</v>
      </c>
      <c r="C2352" s="193">
        <v>400</v>
      </c>
      <c r="D2352" s="193"/>
      <c r="E2352" s="193"/>
      <c r="F2352" s="193">
        <v>1</v>
      </c>
      <c r="G2352" s="193"/>
    </row>
    <row r="2353" spans="2:7" x14ac:dyDescent="0.25">
      <c r="B2353" s="110">
        <v>43975</v>
      </c>
      <c r="C2353" s="193">
        <v>400</v>
      </c>
      <c r="D2353" s="193"/>
      <c r="E2353" s="193"/>
      <c r="F2353" s="193">
        <v>1</v>
      </c>
      <c r="G2353" s="193"/>
    </row>
    <row r="2354" spans="2:7" x14ac:dyDescent="0.25">
      <c r="B2354" s="110">
        <v>43976</v>
      </c>
      <c r="C2354" s="193">
        <v>400</v>
      </c>
      <c r="D2354" s="193"/>
      <c r="E2354" s="193"/>
      <c r="F2354" s="193">
        <v>1</v>
      </c>
      <c r="G2354" s="193"/>
    </row>
    <row r="2355" spans="2:7" x14ac:dyDescent="0.25">
      <c r="B2355" s="110">
        <v>43977</v>
      </c>
      <c r="C2355" s="193">
        <v>400</v>
      </c>
      <c r="D2355" s="193"/>
      <c r="E2355" s="193"/>
      <c r="F2355" s="193">
        <v>1</v>
      </c>
      <c r="G2355" s="193"/>
    </row>
    <row r="2356" spans="2:7" x14ac:dyDescent="0.25">
      <c r="B2356" s="110">
        <v>43978</v>
      </c>
      <c r="C2356" s="193">
        <v>400</v>
      </c>
      <c r="D2356" s="193"/>
      <c r="E2356" s="193"/>
      <c r="F2356" s="193">
        <v>1</v>
      </c>
      <c r="G2356" s="193"/>
    </row>
    <row r="2357" spans="2:7" x14ac:dyDescent="0.25">
      <c r="B2357" s="110">
        <v>43979</v>
      </c>
      <c r="C2357" s="193">
        <v>400</v>
      </c>
      <c r="D2357" s="193"/>
      <c r="E2357" s="193"/>
      <c r="F2357" s="193">
        <v>1</v>
      </c>
      <c r="G2357" s="193"/>
    </row>
    <row r="2358" spans="2:7" x14ac:dyDescent="0.25">
      <c r="B2358" s="110">
        <v>43980</v>
      </c>
      <c r="C2358" s="193">
        <v>400</v>
      </c>
      <c r="D2358" s="193"/>
      <c r="E2358" s="193"/>
      <c r="F2358" s="193">
        <v>1</v>
      </c>
      <c r="G2358" s="193"/>
    </row>
    <row r="2359" spans="2:7" x14ac:dyDescent="0.25">
      <c r="B2359" s="110">
        <v>43981</v>
      </c>
      <c r="C2359" s="193">
        <v>400</v>
      </c>
      <c r="D2359" s="193"/>
      <c r="E2359" s="193"/>
      <c r="F2359" s="193">
        <v>1</v>
      </c>
      <c r="G2359" s="193"/>
    </row>
    <row r="2360" spans="2:7" x14ac:dyDescent="0.25">
      <c r="B2360" s="110">
        <v>43982</v>
      </c>
      <c r="C2360" s="193">
        <v>400</v>
      </c>
      <c r="D2360" s="193"/>
      <c r="E2360" s="193"/>
      <c r="F2360" s="193">
        <v>1</v>
      </c>
      <c r="G2360" s="193"/>
    </row>
    <row r="2361" spans="2:7" x14ac:dyDescent="0.25">
      <c r="B2361" s="110">
        <v>43983</v>
      </c>
      <c r="C2361" s="193">
        <v>400</v>
      </c>
      <c r="D2361" s="193"/>
      <c r="E2361" s="193"/>
      <c r="F2361" s="193">
        <v>1</v>
      </c>
      <c r="G2361" s="193"/>
    </row>
    <row r="2362" spans="2:7" x14ac:dyDescent="0.25">
      <c r="B2362" s="110">
        <v>43984</v>
      </c>
      <c r="C2362" s="193">
        <v>400</v>
      </c>
      <c r="D2362" s="193">
        <v>25</v>
      </c>
      <c r="E2362" s="193"/>
      <c r="F2362" s="193">
        <v>1</v>
      </c>
      <c r="G2362" s="193"/>
    </row>
    <row r="2363" spans="2:7" x14ac:dyDescent="0.25">
      <c r="B2363" s="110">
        <v>43985</v>
      </c>
      <c r="C2363" s="193">
        <v>400</v>
      </c>
      <c r="D2363" s="193"/>
      <c r="E2363" s="193"/>
      <c r="F2363" s="193">
        <v>1</v>
      </c>
      <c r="G2363" s="193"/>
    </row>
    <row r="2364" spans="2:7" x14ac:dyDescent="0.25">
      <c r="B2364" s="110">
        <v>43986</v>
      </c>
      <c r="C2364" s="193">
        <v>400</v>
      </c>
      <c r="D2364" s="193"/>
      <c r="E2364" s="193"/>
      <c r="F2364" s="193">
        <v>1</v>
      </c>
      <c r="G2364" s="193"/>
    </row>
    <row r="2365" spans="2:7" x14ac:dyDescent="0.25">
      <c r="B2365" s="110">
        <v>43987</v>
      </c>
      <c r="C2365" s="193">
        <v>400</v>
      </c>
      <c r="D2365" s="193"/>
      <c r="E2365" s="193"/>
      <c r="F2365" s="193">
        <v>1</v>
      </c>
      <c r="G2365" s="193"/>
    </row>
    <row r="2366" spans="2:7" x14ac:dyDescent="0.25">
      <c r="B2366" s="110">
        <v>43988</v>
      </c>
      <c r="C2366" s="193">
        <v>400</v>
      </c>
      <c r="D2366" s="193"/>
      <c r="E2366" s="193"/>
      <c r="F2366" s="193">
        <v>1</v>
      </c>
      <c r="G2366" s="193"/>
    </row>
    <row r="2367" spans="2:7" x14ac:dyDescent="0.25">
      <c r="B2367" s="110">
        <v>43989</v>
      </c>
      <c r="C2367" s="193">
        <v>400</v>
      </c>
      <c r="D2367" s="193"/>
      <c r="E2367" s="193"/>
      <c r="F2367" s="193">
        <v>1</v>
      </c>
      <c r="G2367" s="193"/>
    </row>
    <row r="2368" spans="2:7" x14ac:dyDescent="0.25">
      <c r="B2368" s="110">
        <v>43990</v>
      </c>
      <c r="C2368" s="193">
        <v>400</v>
      </c>
      <c r="D2368" s="193"/>
      <c r="E2368" s="193"/>
      <c r="F2368" s="193">
        <v>1</v>
      </c>
      <c r="G2368" s="193"/>
    </row>
    <row r="2369" spans="2:7" x14ac:dyDescent="0.25">
      <c r="B2369" s="110">
        <v>43991</v>
      </c>
      <c r="C2369" s="193">
        <v>400</v>
      </c>
      <c r="D2369" s="193"/>
      <c r="E2369" s="193"/>
      <c r="F2369" s="193">
        <v>1</v>
      </c>
      <c r="G2369" s="193"/>
    </row>
    <row r="2370" spans="2:7" x14ac:dyDescent="0.25">
      <c r="B2370" s="110">
        <v>43992</v>
      </c>
      <c r="C2370" s="193">
        <v>400</v>
      </c>
      <c r="D2370" s="193"/>
      <c r="E2370" s="193"/>
      <c r="F2370" s="193">
        <v>1</v>
      </c>
      <c r="G2370" s="193"/>
    </row>
    <row r="2371" spans="2:7" x14ac:dyDescent="0.25">
      <c r="B2371" s="110">
        <v>43993</v>
      </c>
      <c r="C2371" s="193">
        <v>400</v>
      </c>
      <c r="D2371" s="193"/>
      <c r="E2371" s="193"/>
      <c r="F2371" s="193">
        <v>1</v>
      </c>
      <c r="G2371" s="193"/>
    </row>
    <row r="2372" spans="2:7" x14ac:dyDescent="0.25">
      <c r="B2372" s="110">
        <v>43994</v>
      </c>
      <c r="C2372" s="193">
        <v>400</v>
      </c>
      <c r="D2372" s="193"/>
      <c r="E2372" s="193"/>
      <c r="F2372" s="193">
        <v>1</v>
      </c>
      <c r="G2372" s="193"/>
    </row>
    <row r="2373" spans="2:7" x14ac:dyDescent="0.25">
      <c r="B2373" s="110">
        <v>43995</v>
      </c>
      <c r="C2373" s="193">
        <v>400</v>
      </c>
      <c r="D2373" s="193"/>
      <c r="E2373" s="193"/>
      <c r="F2373" s="193">
        <v>1</v>
      </c>
      <c r="G2373" s="193"/>
    </row>
    <row r="2374" spans="2:7" x14ac:dyDescent="0.25">
      <c r="B2374" s="110">
        <v>43996</v>
      </c>
      <c r="C2374" s="193">
        <v>400</v>
      </c>
      <c r="D2374" s="193"/>
      <c r="E2374" s="193"/>
      <c r="F2374" s="193">
        <v>1</v>
      </c>
      <c r="G2374" s="193"/>
    </row>
    <row r="2375" spans="2:7" x14ac:dyDescent="0.25">
      <c r="B2375" s="110">
        <v>43997</v>
      </c>
      <c r="C2375" s="193">
        <v>400</v>
      </c>
      <c r="D2375" s="193"/>
      <c r="E2375" s="193"/>
      <c r="F2375" s="193">
        <v>1</v>
      </c>
      <c r="G2375" s="193"/>
    </row>
    <row r="2376" spans="2:7" x14ac:dyDescent="0.25">
      <c r="B2376" s="110">
        <v>43998</v>
      </c>
      <c r="C2376" s="193">
        <v>400</v>
      </c>
      <c r="D2376" s="193"/>
      <c r="E2376" s="193"/>
      <c r="F2376" s="193">
        <v>1</v>
      </c>
      <c r="G2376" s="193"/>
    </row>
    <row r="2377" spans="2:7" x14ac:dyDescent="0.25">
      <c r="B2377" s="110">
        <v>43999</v>
      </c>
      <c r="C2377" s="193">
        <v>400</v>
      </c>
      <c r="D2377" s="193"/>
      <c r="E2377" s="193"/>
      <c r="F2377" s="193">
        <v>1</v>
      </c>
      <c r="G2377" s="193"/>
    </row>
    <row r="2378" spans="2:7" x14ac:dyDescent="0.25">
      <c r="B2378" s="110">
        <v>44000</v>
      </c>
      <c r="C2378" s="193">
        <v>400</v>
      </c>
      <c r="D2378" s="193"/>
      <c r="E2378" s="193"/>
      <c r="F2378" s="193">
        <v>1</v>
      </c>
      <c r="G2378" s="193"/>
    </row>
    <row r="2379" spans="2:7" x14ac:dyDescent="0.25">
      <c r="B2379" s="110">
        <v>44001</v>
      </c>
      <c r="C2379" s="193">
        <v>400</v>
      </c>
      <c r="D2379" s="193"/>
      <c r="E2379" s="193"/>
      <c r="F2379" s="193">
        <v>1</v>
      </c>
      <c r="G2379" s="193"/>
    </row>
    <row r="2380" spans="2:7" x14ac:dyDescent="0.25">
      <c r="B2380" s="110">
        <v>44002</v>
      </c>
      <c r="C2380" s="193">
        <v>400</v>
      </c>
      <c r="D2380" s="193"/>
      <c r="E2380" s="193"/>
      <c r="F2380" s="193">
        <v>1</v>
      </c>
      <c r="G2380" s="193"/>
    </row>
    <row r="2381" spans="2:7" x14ac:dyDescent="0.25">
      <c r="B2381" s="110">
        <v>44003</v>
      </c>
      <c r="C2381" s="193">
        <v>400</v>
      </c>
      <c r="D2381" s="193"/>
      <c r="E2381" s="193"/>
      <c r="F2381" s="193">
        <v>1</v>
      </c>
      <c r="G2381" s="193"/>
    </row>
    <row r="2382" spans="2:7" x14ac:dyDescent="0.25">
      <c r="B2382" s="110">
        <v>44004</v>
      </c>
      <c r="C2382" s="193">
        <v>400</v>
      </c>
      <c r="D2382" s="193"/>
      <c r="E2382" s="193"/>
      <c r="F2382" s="193">
        <v>1</v>
      </c>
      <c r="G2382" s="193"/>
    </row>
    <row r="2383" spans="2:7" x14ac:dyDescent="0.25">
      <c r="B2383" s="110">
        <v>44005</v>
      </c>
      <c r="C2383" s="193">
        <v>400</v>
      </c>
      <c r="D2383" s="193"/>
      <c r="E2383" s="193"/>
      <c r="F2383" s="193">
        <v>1</v>
      </c>
      <c r="G2383" s="193"/>
    </row>
    <row r="2384" spans="2:7" x14ac:dyDescent="0.25">
      <c r="B2384" s="110">
        <v>44006</v>
      </c>
      <c r="C2384" s="193">
        <v>400</v>
      </c>
      <c r="D2384" s="193"/>
      <c r="E2384" s="193"/>
      <c r="F2384" s="193">
        <v>1</v>
      </c>
      <c r="G2384" s="193"/>
    </row>
    <row r="2385" spans="2:7" x14ac:dyDescent="0.25">
      <c r="B2385" s="110">
        <v>44007</v>
      </c>
      <c r="C2385" s="193">
        <v>400</v>
      </c>
      <c r="D2385" s="193"/>
      <c r="E2385" s="193"/>
      <c r="F2385" s="193">
        <v>1</v>
      </c>
      <c r="G2385" s="193"/>
    </row>
    <row r="2386" spans="2:7" x14ac:dyDescent="0.25">
      <c r="B2386" s="110">
        <v>44008</v>
      </c>
      <c r="C2386" s="193">
        <v>400</v>
      </c>
      <c r="D2386" s="193"/>
      <c r="E2386" s="193"/>
      <c r="F2386" s="193">
        <v>1</v>
      </c>
      <c r="G2386" s="193"/>
    </row>
    <row r="2387" spans="2:7" x14ac:dyDescent="0.25">
      <c r="B2387" s="110">
        <v>44009</v>
      </c>
      <c r="C2387" s="193">
        <v>400</v>
      </c>
      <c r="D2387" s="193"/>
      <c r="E2387" s="193"/>
      <c r="F2387" s="193">
        <v>1</v>
      </c>
      <c r="G2387" s="193"/>
    </row>
    <row r="2388" spans="2:7" x14ac:dyDescent="0.25">
      <c r="B2388" s="110">
        <v>44010</v>
      </c>
      <c r="C2388" s="193">
        <v>400</v>
      </c>
      <c r="D2388" s="193"/>
      <c r="E2388" s="193"/>
      <c r="F2388" s="193">
        <v>1</v>
      </c>
      <c r="G2388" s="193"/>
    </row>
    <row r="2389" spans="2:7" x14ac:dyDescent="0.25">
      <c r="B2389" s="110">
        <v>44011</v>
      </c>
      <c r="C2389" s="193">
        <v>400</v>
      </c>
      <c r="D2389" s="193"/>
      <c r="E2389" s="193"/>
      <c r="F2389" s="193">
        <v>1</v>
      </c>
      <c r="G2389" s="193"/>
    </row>
    <row r="2390" spans="2:7" x14ac:dyDescent="0.25">
      <c r="B2390" s="110">
        <v>44012</v>
      </c>
      <c r="C2390" s="193">
        <v>400</v>
      </c>
      <c r="D2390" s="193"/>
      <c r="E2390" s="193"/>
      <c r="F2390" s="193">
        <v>1</v>
      </c>
      <c r="G2390" s="193"/>
    </row>
    <row r="2391" spans="2:7" x14ac:dyDescent="0.25">
      <c r="B2391" s="110">
        <v>44013</v>
      </c>
      <c r="C2391" s="193">
        <v>400</v>
      </c>
      <c r="D2391" s="193"/>
      <c r="E2391" s="193"/>
      <c r="F2391" s="193">
        <v>1</v>
      </c>
      <c r="G2391" s="193"/>
    </row>
    <row r="2392" spans="2:7" x14ac:dyDescent="0.25">
      <c r="B2392" s="110">
        <v>44014</v>
      </c>
      <c r="C2392" s="193">
        <v>400</v>
      </c>
      <c r="D2392" s="193"/>
      <c r="E2392" s="193"/>
      <c r="F2392" s="193">
        <v>1</v>
      </c>
      <c r="G2392" s="193"/>
    </row>
    <row r="2393" spans="2:7" x14ac:dyDescent="0.25">
      <c r="B2393" s="110">
        <v>44015</v>
      </c>
      <c r="C2393" s="193">
        <v>400</v>
      </c>
      <c r="D2393" s="193"/>
      <c r="E2393" s="193"/>
      <c r="F2393" s="193">
        <v>1</v>
      </c>
      <c r="G2393" s="193"/>
    </row>
    <row r="2394" spans="2:7" x14ac:dyDescent="0.25">
      <c r="B2394" s="110">
        <v>44016</v>
      </c>
      <c r="C2394" s="193">
        <v>400</v>
      </c>
      <c r="D2394" s="193"/>
      <c r="E2394" s="193"/>
      <c r="F2394" s="193">
        <v>1</v>
      </c>
      <c r="G2394" s="193"/>
    </row>
    <row r="2395" spans="2:7" x14ac:dyDescent="0.25">
      <c r="B2395" s="110">
        <v>44017</v>
      </c>
      <c r="C2395" s="193">
        <v>400</v>
      </c>
      <c r="D2395" s="193"/>
      <c r="E2395" s="193"/>
      <c r="F2395" s="193">
        <v>1</v>
      </c>
      <c r="G2395" s="193"/>
    </row>
    <row r="2396" spans="2:7" x14ac:dyDescent="0.25">
      <c r="B2396" s="110">
        <v>44018</v>
      </c>
      <c r="C2396" s="193">
        <v>400</v>
      </c>
      <c r="D2396" s="193"/>
      <c r="E2396" s="193"/>
      <c r="F2396" s="193">
        <v>1</v>
      </c>
      <c r="G2396" s="193"/>
    </row>
    <row r="2397" spans="2:7" x14ac:dyDescent="0.25">
      <c r="B2397" s="110">
        <v>44019</v>
      </c>
      <c r="C2397" s="193">
        <v>400</v>
      </c>
      <c r="D2397" s="193">
        <v>25</v>
      </c>
      <c r="E2397" s="193"/>
      <c r="F2397" s="193">
        <v>1</v>
      </c>
      <c r="G2397" s="193"/>
    </row>
    <row r="2398" spans="2:7" x14ac:dyDescent="0.25">
      <c r="B2398" s="110">
        <v>44020</v>
      </c>
      <c r="C2398" s="193">
        <v>400</v>
      </c>
      <c r="D2398" s="193"/>
      <c r="E2398" s="193"/>
      <c r="F2398" s="193">
        <v>1</v>
      </c>
      <c r="G2398" s="193"/>
    </row>
    <row r="2399" spans="2:7" x14ac:dyDescent="0.25">
      <c r="B2399" s="110">
        <v>44021</v>
      </c>
      <c r="C2399" s="193">
        <v>400</v>
      </c>
      <c r="D2399" s="193"/>
      <c r="E2399" s="193"/>
      <c r="F2399" s="193">
        <v>1</v>
      </c>
      <c r="G2399" s="193"/>
    </row>
    <row r="2400" spans="2:7" x14ac:dyDescent="0.25">
      <c r="B2400" s="110">
        <v>44022</v>
      </c>
      <c r="C2400" s="193">
        <v>400</v>
      </c>
      <c r="D2400" s="193"/>
      <c r="E2400" s="193"/>
      <c r="F2400" s="193">
        <v>1</v>
      </c>
      <c r="G2400" s="193"/>
    </row>
    <row r="2401" spans="2:7" x14ac:dyDescent="0.25">
      <c r="B2401" s="110">
        <v>44023</v>
      </c>
      <c r="C2401" s="193">
        <v>400</v>
      </c>
      <c r="D2401" s="193"/>
      <c r="E2401" s="193"/>
      <c r="F2401" s="193">
        <v>1</v>
      </c>
      <c r="G2401" s="193"/>
    </row>
    <row r="2402" spans="2:7" x14ac:dyDescent="0.25">
      <c r="B2402" s="110">
        <v>44024</v>
      </c>
      <c r="C2402" s="193">
        <v>400</v>
      </c>
      <c r="D2402" s="193"/>
      <c r="E2402" s="193"/>
      <c r="F2402" s="193">
        <v>1</v>
      </c>
      <c r="G2402" s="193"/>
    </row>
    <row r="2403" spans="2:7" x14ac:dyDescent="0.25">
      <c r="B2403" s="110">
        <v>44025</v>
      </c>
      <c r="C2403" s="193">
        <v>400</v>
      </c>
      <c r="D2403" s="193"/>
      <c r="E2403" s="193"/>
      <c r="F2403" s="193">
        <v>1</v>
      </c>
      <c r="G2403" s="193"/>
    </row>
    <row r="2404" spans="2:7" x14ac:dyDescent="0.25">
      <c r="B2404" s="110">
        <v>44026</v>
      </c>
      <c r="C2404" s="193">
        <v>400</v>
      </c>
      <c r="D2404" s="193"/>
      <c r="E2404" s="193"/>
      <c r="F2404" s="193">
        <v>1</v>
      </c>
      <c r="G2404" s="193"/>
    </row>
    <row r="2405" spans="2:7" x14ac:dyDescent="0.25">
      <c r="B2405" s="110">
        <v>44027</v>
      </c>
      <c r="C2405" s="193">
        <v>400</v>
      </c>
      <c r="D2405" s="193"/>
      <c r="E2405" s="193"/>
      <c r="F2405" s="193">
        <v>1</v>
      </c>
      <c r="G2405" s="193"/>
    </row>
    <row r="2406" spans="2:7" x14ac:dyDescent="0.25">
      <c r="B2406" s="110">
        <v>44028</v>
      </c>
      <c r="C2406" s="193">
        <v>400</v>
      </c>
      <c r="D2406" s="193"/>
      <c r="E2406" s="193"/>
      <c r="F2406" s="193">
        <v>1</v>
      </c>
      <c r="G2406" s="193"/>
    </row>
    <row r="2407" spans="2:7" x14ac:dyDescent="0.25">
      <c r="B2407" s="110">
        <v>44029</v>
      </c>
      <c r="C2407" s="193">
        <v>400</v>
      </c>
      <c r="D2407" s="193"/>
      <c r="E2407" s="193"/>
      <c r="F2407" s="193">
        <v>1</v>
      </c>
      <c r="G2407" s="193"/>
    </row>
    <row r="2408" spans="2:7" x14ac:dyDescent="0.25">
      <c r="B2408" s="110">
        <v>44030</v>
      </c>
      <c r="C2408" s="193">
        <v>400</v>
      </c>
      <c r="D2408" s="193"/>
      <c r="E2408" s="193"/>
      <c r="F2408" s="193">
        <v>1</v>
      </c>
      <c r="G2408" s="193"/>
    </row>
    <row r="2409" spans="2:7" x14ac:dyDescent="0.25">
      <c r="B2409" s="110">
        <v>44031</v>
      </c>
      <c r="C2409" s="193">
        <v>400</v>
      </c>
      <c r="D2409" s="193"/>
      <c r="E2409" s="193"/>
      <c r="F2409" s="193">
        <v>1</v>
      </c>
      <c r="G2409" s="193"/>
    </row>
    <row r="2410" spans="2:7" x14ac:dyDescent="0.25">
      <c r="B2410" s="110">
        <v>44032</v>
      </c>
      <c r="C2410" s="193">
        <v>400</v>
      </c>
      <c r="D2410" s="193"/>
      <c r="E2410" s="193"/>
      <c r="F2410" s="193">
        <v>1</v>
      </c>
      <c r="G2410" s="193"/>
    </row>
    <row r="2411" spans="2:7" x14ac:dyDescent="0.25">
      <c r="B2411" s="110">
        <v>44033</v>
      </c>
      <c r="C2411" s="193">
        <v>400</v>
      </c>
      <c r="D2411" s="193"/>
      <c r="E2411" s="193"/>
      <c r="F2411" s="193">
        <v>1</v>
      </c>
      <c r="G2411" s="193"/>
    </row>
    <row r="2412" spans="2:7" x14ac:dyDescent="0.25">
      <c r="B2412" s="110">
        <v>44034</v>
      </c>
      <c r="C2412" s="193">
        <v>400</v>
      </c>
      <c r="D2412" s="193"/>
      <c r="E2412" s="193"/>
      <c r="F2412" s="193">
        <v>1</v>
      </c>
      <c r="G2412" s="193"/>
    </row>
    <row r="2413" spans="2:7" x14ac:dyDescent="0.25">
      <c r="B2413" s="110">
        <v>44035</v>
      </c>
      <c r="C2413" s="193">
        <v>400</v>
      </c>
      <c r="D2413" s="193"/>
      <c r="E2413" s="193"/>
      <c r="F2413" s="193">
        <v>1</v>
      </c>
      <c r="G2413" s="193"/>
    </row>
    <row r="2414" spans="2:7" x14ac:dyDescent="0.25">
      <c r="B2414" s="110">
        <v>44036</v>
      </c>
      <c r="C2414" s="193">
        <v>400</v>
      </c>
      <c r="D2414" s="193"/>
      <c r="E2414" s="193"/>
      <c r="F2414" s="193">
        <v>1</v>
      </c>
      <c r="G2414" s="193"/>
    </row>
    <row r="2415" spans="2:7" x14ac:dyDescent="0.25">
      <c r="B2415" s="110">
        <v>44037</v>
      </c>
      <c r="C2415" s="193">
        <v>400</v>
      </c>
      <c r="D2415" s="193"/>
      <c r="E2415" s="193"/>
      <c r="F2415" s="193">
        <v>1</v>
      </c>
      <c r="G2415" s="193"/>
    </row>
    <row r="2416" spans="2:7" x14ac:dyDescent="0.25">
      <c r="B2416" s="110">
        <v>44038</v>
      </c>
      <c r="C2416" s="193">
        <v>400</v>
      </c>
      <c r="D2416" s="193"/>
      <c r="E2416" s="193"/>
      <c r="F2416" s="193">
        <v>1</v>
      </c>
      <c r="G2416" s="193"/>
    </row>
    <row r="2417" spans="2:7" x14ac:dyDescent="0.25">
      <c r="B2417" s="110">
        <v>44039</v>
      </c>
      <c r="C2417" s="193">
        <v>400</v>
      </c>
      <c r="D2417" s="193"/>
      <c r="E2417" s="193"/>
      <c r="F2417" s="193">
        <v>1</v>
      </c>
      <c r="G2417" s="193"/>
    </row>
    <row r="2418" spans="2:7" x14ac:dyDescent="0.25">
      <c r="B2418" s="110">
        <v>44040</v>
      </c>
      <c r="C2418" s="193">
        <v>400</v>
      </c>
      <c r="D2418" s="193"/>
      <c r="E2418" s="193"/>
      <c r="F2418" s="193">
        <v>1</v>
      </c>
      <c r="G2418" s="193"/>
    </row>
    <row r="2419" spans="2:7" x14ac:dyDescent="0.25">
      <c r="B2419" s="110">
        <v>44041</v>
      </c>
      <c r="C2419" s="193">
        <v>400</v>
      </c>
      <c r="D2419" s="193"/>
      <c r="E2419" s="193"/>
      <c r="F2419" s="193">
        <v>1</v>
      </c>
      <c r="G2419" s="193"/>
    </row>
    <row r="2420" spans="2:7" x14ac:dyDescent="0.25">
      <c r="B2420" s="110">
        <v>44042</v>
      </c>
      <c r="C2420" s="193">
        <v>400</v>
      </c>
      <c r="D2420" s="193"/>
      <c r="E2420" s="193"/>
      <c r="F2420" s="193">
        <v>1</v>
      </c>
      <c r="G2420" s="193"/>
    </row>
    <row r="2421" spans="2:7" x14ac:dyDescent="0.25">
      <c r="B2421" s="110">
        <v>44043</v>
      </c>
      <c r="C2421" s="193">
        <v>400</v>
      </c>
      <c r="D2421" s="193"/>
      <c r="E2421" s="193"/>
      <c r="F2421" s="193">
        <v>1</v>
      </c>
      <c r="G2421" s="193"/>
    </row>
    <row r="2422" spans="2:7" x14ac:dyDescent="0.25">
      <c r="B2422" s="110">
        <v>44044</v>
      </c>
      <c r="C2422" s="193">
        <v>400</v>
      </c>
      <c r="D2422" s="193"/>
      <c r="E2422" s="193"/>
      <c r="F2422" s="193">
        <v>1</v>
      </c>
      <c r="G2422" s="193"/>
    </row>
    <row r="2423" spans="2:7" x14ac:dyDescent="0.25">
      <c r="B2423" s="110">
        <v>44045</v>
      </c>
      <c r="C2423" s="193">
        <v>400</v>
      </c>
      <c r="D2423" s="193"/>
      <c r="E2423" s="193"/>
      <c r="F2423" s="193">
        <v>1</v>
      </c>
      <c r="G2423" s="193"/>
    </row>
    <row r="2424" spans="2:7" x14ac:dyDescent="0.25">
      <c r="B2424" s="110">
        <v>44046</v>
      </c>
      <c r="C2424" s="193">
        <v>400</v>
      </c>
      <c r="D2424" s="193"/>
      <c r="E2424" s="193"/>
      <c r="F2424" s="193">
        <v>1</v>
      </c>
      <c r="G2424" s="193"/>
    </row>
    <row r="2425" spans="2:7" x14ac:dyDescent="0.25">
      <c r="B2425" s="110">
        <v>44047</v>
      </c>
      <c r="C2425" s="193">
        <v>400</v>
      </c>
      <c r="D2425" s="193">
        <v>25</v>
      </c>
      <c r="E2425" s="193"/>
      <c r="F2425" s="193">
        <v>1</v>
      </c>
      <c r="G2425" s="193"/>
    </row>
    <row r="2426" spans="2:7" x14ac:dyDescent="0.25">
      <c r="B2426" s="110">
        <v>44048</v>
      </c>
      <c r="C2426" s="193">
        <v>400</v>
      </c>
      <c r="D2426" s="193"/>
      <c r="E2426" s="193"/>
      <c r="F2426" s="193">
        <v>1</v>
      </c>
      <c r="G2426" s="193"/>
    </row>
    <row r="2427" spans="2:7" x14ac:dyDescent="0.25">
      <c r="B2427" s="110">
        <v>44049</v>
      </c>
      <c r="C2427" s="193">
        <v>400</v>
      </c>
      <c r="D2427" s="193"/>
      <c r="E2427" s="193"/>
      <c r="F2427" s="193">
        <v>1</v>
      </c>
      <c r="G2427" s="193"/>
    </row>
    <row r="2428" spans="2:7" x14ac:dyDescent="0.25">
      <c r="B2428" s="110">
        <v>44050</v>
      </c>
      <c r="C2428" s="193">
        <v>400</v>
      </c>
      <c r="D2428" s="193"/>
      <c r="E2428" s="193"/>
      <c r="F2428" s="193">
        <v>1</v>
      </c>
      <c r="G2428" s="193"/>
    </row>
    <row r="2429" spans="2:7" x14ac:dyDescent="0.25">
      <c r="B2429" s="110">
        <v>44051</v>
      </c>
      <c r="C2429" s="193">
        <v>400</v>
      </c>
      <c r="D2429" s="193"/>
      <c r="E2429" s="193"/>
      <c r="F2429" s="193">
        <v>1</v>
      </c>
      <c r="G2429" s="193"/>
    </row>
    <row r="2430" spans="2:7" x14ac:dyDescent="0.25">
      <c r="B2430" s="110">
        <v>44052</v>
      </c>
      <c r="C2430" s="193">
        <v>400</v>
      </c>
      <c r="D2430" s="193"/>
      <c r="E2430" s="193"/>
      <c r="F2430" s="193">
        <v>1</v>
      </c>
      <c r="G2430" s="193"/>
    </row>
    <row r="2431" spans="2:7" x14ac:dyDescent="0.25">
      <c r="B2431" s="110">
        <v>44053</v>
      </c>
      <c r="C2431" s="193">
        <v>400</v>
      </c>
      <c r="D2431" s="193"/>
      <c r="E2431" s="193"/>
      <c r="F2431" s="193">
        <v>1</v>
      </c>
      <c r="G2431" s="193"/>
    </row>
    <row r="2432" spans="2:7" x14ac:dyDescent="0.25">
      <c r="B2432" s="110">
        <v>44054</v>
      </c>
      <c r="C2432" s="193">
        <v>400</v>
      </c>
      <c r="D2432" s="193"/>
      <c r="E2432" s="193"/>
      <c r="F2432" s="193">
        <v>1</v>
      </c>
      <c r="G2432" s="193"/>
    </row>
    <row r="2433" spans="2:7" x14ac:dyDescent="0.25">
      <c r="B2433" s="110">
        <v>44055</v>
      </c>
      <c r="C2433" s="193">
        <v>400</v>
      </c>
      <c r="D2433" s="193"/>
      <c r="E2433" s="193"/>
      <c r="F2433" s="193">
        <v>1</v>
      </c>
      <c r="G2433" s="193"/>
    </row>
    <row r="2434" spans="2:7" x14ac:dyDescent="0.25">
      <c r="B2434" s="110">
        <v>44056</v>
      </c>
      <c r="C2434" s="193">
        <v>400</v>
      </c>
      <c r="D2434" s="193"/>
      <c r="E2434" s="193"/>
      <c r="F2434" s="193">
        <v>1</v>
      </c>
      <c r="G2434" s="193"/>
    </row>
    <row r="2435" spans="2:7" x14ac:dyDescent="0.25">
      <c r="B2435" s="110">
        <v>44057</v>
      </c>
      <c r="C2435" s="193">
        <v>400</v>
      </c>
      <c r="D2435" s="193"/>
      <c r="E2435" s="193"/>
      <c r="F2435" s="193">
        <v>1</v>
      </c>
      <c r="G2435" s="193"/>
    </row>
    <row r="2436" spans="2:7" x14ac:dyDescent="0.25">
      <c r="B2436" s="110">
        <v>44058</v>
      </c>
      <c r="C2436" s="193">
        <v>400</v>
      </c>
      <c r="D2436" s="193"/>
      <c r="E2436" s="193"/>
      <c r="F2436" s="193">
        <v>1</v>
      </c>
      <c r="G2436" s="193"/>
    </row>
    <row r="2437" spans="2:7" x14ac:dyDescent="0.25">
      <c r="B2437" s="110">
        <v>44059</v>
      </c>
      <c r="C2437" s="193">
        <v>400</v>
      </c>
      <c r="D2437" s="193"/>
      <c r="E2437" s="193"/>
      <c r="F2437" s="193">
        <v>1</v>
      </c>
      <c r="G2437" s="193"/>
    </row>
    <row r="2438" spans="2:7" x14ac:dyDescent="0.25">
      <c r="B2438" s="110">
        <v>44060</v>
      </c>
      <c r="C2438" s="193">
        <v>400</v>
      </c>
      <c r="D2438" s="193"/>
      <c r="E2438" s="193"/>
      <c r="F2438" s="193">
        <v>1</v>
      </c>
      <c r="G2438" s="193"/>
    </row>
    <row r="2439" spans="2:7" x14ac:dyDescent="0.25">
      <c r="B2439" s="110">
        <v>44061</v>
      </c>
      <c r="C2439" s="193">
        <v>400</v>
      </c>
      <c r="D2439" s="193"/>
      <c r="E2439" s="193"/>
      <c r="F2439" s="193">
        <v>1</v>
      </c>
      <c r="G2439" s="193"/>
    </row>
    <row r="2440" spans="2:7" x14ac:dyDescent="0.25">
      <c r="B2440" s="110">
        <v>44062</v>
      </c>
      <c r="C2440" s="193">
        <v>400</v>
      </c>
      <c r="D2440" s="193"/>
      <c r="E2440" s="193"/>
      <c r="F2440" s="193">
        <v>1</v>
      </c>
      <c r="G2440" s="193"/>
    </row>
    <row r="2441" spans="2:7" x14ac:dyDescent="0.25">
      <c r="B2441" s="110">
        <v>44063</v>
      </c>
      <c r="C2441" s="193">
        <v>400</v>
      </c>
      <c r="D2441" s="193"/>
      <c r="E2441" s="193"/>
      <c r="F2441" s="193">
        <v>1</v>
      </c>
      <c r="G2441" s="193"/>
    </row>
    <row r="2442" spans="2:7" x14ac:dyDescent="0.25">
      <c r="B2442" s="110">
        <v>44064</v>
      </c>
      <c r="C2442" s="193">
        <v>400</v>
      </c>
      <c r="D2442" s="193"/>
      <c r="E2442" s="193"/>
      <c r="F2442" s="193">
        <v>1</v>
      </c>
      <c r="G2442" s="193"/>
    </row>
    <row r="2443" spans="2:7" x14ac:dyDescent="0.25">
      <c r="B2443" s="110">
        <v>44065</v>
      </c>
      <c r="C2443" s="193">
        <v>400</v>
      </c>
      <c r="D2443" s="193"/>
      <c r="E2443" s="193"/>
      <c r="F2443" s="193">
        <v>1</v>
      </c>
      <c r="G2443" s="193"/>
    </row>
    <row r="2444" spans="2:7" x14ac:dyDescent="0.25">
      <c r="B2444" s="110">
        <v>44066</v>
      </c>
      <c r="C2444" s="193">
        <v>400</v>
      </c>
      <c r="D2444" s="193"/>
      <c r="E2444" s="193"/>
      <c r="F2444" s="193">
        <v>1</v>
      </c>
      <c r="G2444" s="193"/>
    </row>
    <row r="2445" spans="2:7" x14ac:dyDescent="0.25">
      <c r="B2445" s="110">
        <v>44067</v>
      </c>
      <c r="C2445" s="193">
        <v>400</v>
      </c>
      <c r="D2445" s="193"/>
      <c r="E2445" s="193"/>
      <c r="F2445" s="193">
        <v>1</v>
      </c>
      <c r="G2445" s="193"/>
    </row>
    <row r="2446" spans="2:7" x14ac:dyDescent="0.25">
      <c r="B2446" s="110">
        <v>44068</v>
      </c>
      <c r="C2446" s="193">
        <v>400</v>
      </c>
      <c r="D2446" s="193"/>
      <c r="E2446" s="193"/>
      <c r="F2446" s="193">
        <v>1</v>
      </c>
      <c r="G2446" s="193"/>
    </row>
    <row r="2447" spans="2:7" x14ac:dyDescent="0.25">
      <c r="B2447" s="110">
        <v>44069</v>
      </c>
      <c r="C2447" s="193">
        <v>400</v>
      </c>
      <c r="D2447" s="193"/>
      <c r="E2447" s="193"/>
      <c r="F2447" s="193">
        <v>1</v>
      </c>
      <c r="G2447" s="193"/>
    </row>
    <row r="2448" spans="2:7" x14ac:dyDescent="0.25">
      <c r="B2448" s="110">
        <v>44070</v>
      </c>
      <c r="C2448" s="193">
        <v>400</v>
      </c>
      <c r="D2448" s="193"/>
      <c r="E2448" s="193"/>
      <c r="F2448" s="193">
        <v>1</v>
      </c>
      <c r="G2448" s="193"/>
    </row>
    <row r="2449" spans="2:7" x14ac:dyDescent="0.25">
      <c r="B2449" s="110">
        <v>44071</v>
      </c>
      <c r="C2449" s="193">
        <v>400</v>
      </c>
      <c r="D2449" s="193"/>
      <c r="E2449" s="193"/>
      <c r="F2449" s="193">
        <v>1</v>
      </c>
      <c r="G2449" s="193"/>
    </row>
    <row r="2450" spans="2:7" x14ac:dyDescent="0.25">
      <c r="B2450" s="110">
        <v>44072</v>
      </c>
      <c r="C2450" s="193">
        <v>400</v>
      </c>
      <c r="D2450" s="193"/>
      <c r="E2450" s="193"/>
      <c r="F2450" s="193">
        <v>1</v>
      </c>
      <c r="G2450" s="193"/>
    </row>
    <row r="2451" spans="2:7" x14ac:dyDescent="0.25">
      <c r="B2451" s="110">
        <v>44073</v>
      </c>
      <c r="C2451" s="193">
        <v>400</v>
      </c>
      <c r="D2451" s="193"/>
      <c r="E2451" s="193"/>
      <c r="F2451" s="193">
        <v>1</v>
      </c>
      <c r="G2451" s="193"/>
    </row>
    <row r="2452" spans="2:7" x14ac:dyDescent="0.25">
      <c r="B2452" s="110">
        <v>44074</v>
      </c>
      <c r="C2452" s="193">
        <v>400</v>
      </c>
      <c r="D2452" s="193"/>
      <c r="E2452" s="193"/>
      <c r="F2452" s="193">
        <v>1</v>
      </c>
      <c r="G2452" s="193"/>
    </row>
    <row r="2453" spans="2:7" x14ac:dyDescent="0.25">
      <c r="B2453" s="110">
        <v>44075</v>
      </c>
      <c r="C2453" s="193">
        <v>400</v>
      </c>
      <c r="D2453" s="193">
        <v>25</v>
      </c>
      <c r="E2453" s="193"/>
      <c r="F2453" s="193">
        <v>1</v>
      </c>
      <c r="G2453" s="193"/>
    </row>
    <row r="2454" spans="2:7" x14ac:dyDescent="0.25">
      <c r="B2454" s="110">
        <v>44076</v>
      </c>
      <c r="C2454" s="193">
        <v>400</v>
      </c>
      <c r="D2454" s="193"/>
      <c r="E2454" s="193"/>
      <c r="F2454" s="193">
        <v>1</v>
      </c>
      <c r="G2454" s="193"/>
    </row>
    <row r="2455" spans="2:7" x14ac:dyDescent="0.25">
      <c r="B2455" s="110">
        <v>44077</v>
      </c>
      <c r="C2455" s="193">
        <v>400</v>
      </c>
      <c r="D2455" s="193"/>
      <c r="E2455" s="193"/>
      <c r="F2455" s="193">
        <v>1</v>
      </c>
      <c r="G2455" s="193"/>
    </row>
    <row r="2456" spans="2:7" x14ac:dyDescent="0.25">
      <c r="B2456" s="110">
        <v>44078</v>
      </c>
      <c r="C2456" s="193">
        <v>400</v>
      </c>
      <c r="D2456" s="193"/>
      <c r="E2456" s="193"/>
      <c r="F2456" s="193">
        <v>1</v>
      </c>
      <c r="G2456" s="193"/>
    </row>
    <row r="2457" spans="2:7" x14ac:dyDescent="0.25">
      <c r="B2457" s="110">
        <v>44079</v>
      </c>
      <c r="C2457" s="193">
        <v>400</v>
      </c>
      <c r="D2457" s="193"/>
      <c r="E2457" s="193"/>
      <c r="F2457" s="193">
        <v>1</v>
      </c>
      <c r="G2457" s="193"/>
    </row>
    <row r="2458" spans="2:7" x14ac:dyDescent="0.25">
      <c r="B2458" s="110">
        <v>44080</v>
      </c>
      <c r="C2458" s="193">
        <v>400</v>
      </c>
      <c r="D2458" s="193"/>
      <c r="E2458" s="193"/>
      <c r="F2458" s="193">
        <v>1</v>
      </c>
      <c r="G2458" s="193"/>
    </row>
    <row r="2459" spans="2:7" x14ac:dyDescent="0.25">
      <c r="B2459" s="110">
        <v>44081</v>
      </c>
      <c r="C2459" s="193">
        <v>400</v>
      </c>
      <c r="D2459" s="193"/>
      <c r="E2459" s="193"/>
      <c r="F2459" s="193">
        <v>1</v>
      </c>
      <c r="G2459" s="193"/>
    </row>
    <row r="2460" spans="2:7" x14ac:dyDescent="0.25">
      <c r="B2460" s="110">
        <v>44082</v>
      </c>
      <c r="C2460" s="193">
        <v>400</v>
      </c>
      <c r="D2460" s="193"/>
      <c r="E2460" s="193"/>
      <c r="F2460" s="193">
        <v>1</v>
      </c>
      <c r="G2460" s="193"/>
    </row>
    <row r="2461" spans="2:7" x14ac:dyDescent="0.25">
      <c r="B2461" s="110">
        <v>44083</v>
      </c>
      <c r="C2461" s="193">
        <v>400</v>
      </c>
      <c r="D2461" s="193"/>
      <c r="E2461" s="193"/>
      <c r="F2461" s="193">
        <v>1</v>
      </c>
      <c r="G2461" s="193"/>
    </row>
    <row r="2462" spans="2:7" x14ac:dyDescent="0.25">
      <c r="B2462" s="110">
        <v>44084</v>
      </c>
      <c r="C2462" s="193">
        <v>400</v>
      </c>
      <c r="D2462" s="193"/>
      <c r="E2462" s="193"/>
      <c r="F2462" s="193">
        <v>1</v>
      </c>
      <c r="G2462" s="193"/>
    </row>
    <row r="2463" spans="2:7" x14ac:dyDescent="0.25">
      <c r="B2463" s="110">
        <v>44085</v>
      </c>
      <c r="C2463" s="193">
        <v>400</v>
      </c>
      <c r="D2463" s="193"/>
      <c r="E2463" s="193"/>
      <c r="F2463" s="193">
        <v>1</v>
      </c>
      <c r="G2463" s="193"/>
    </row>
    <row r="2464" spans="2:7" x14ac:dyDescent="0.25">
      <c r="B2464" s="110">
        <v>44086</v>
      </c>
      <c r="C2464" s="193">
        <v>400</v>
      </c>
      <c r="D2464" s="193"/>
      <c r="E2464" s="193"/>
      <c r="F2464" s="193">
        <v>1</v>
      </c>
      <c r="G2464" s="193"/>
    </row>
    <row r="2465" spans="2:7" x14ac:dyDescent="0.25">
      <c r="B2465" s="110">
        <v>44087</v>
      </c>
      <c r="C2465" s="193">
        <v>400</v>
      </c>
      <c r="D2465" s="193"/>
      <c r="E2465" s="193"/>
      <c r="F2465" s="193">
        <v>1</v>
      </c>
      <c r="G2465" s="193"/>
    </row>
    <row r="2466" spans="2:7" x14ac:dyDescent="0.25">
      <c r="B2466" s="110">
        <v>44088</v>
      </c>
      <c r="C2466" s="193">
        <v>400</v>
      </c>
      <c r="D2466" s="193"/>
      <c r="E2466" s="193"/>
      <c r="F2466" s="193">
        <v>1</v>
      </c>
      <c r="G2466" s="193"/>
    </row>
    <row r="2467" spans="2:7" x14ac:dyDescent="0.25">
      <c r="B2467" s="110">
        <v>44089</v>
      </c>
      <c r="C2467" s="193">
        <v>400</v>
      </c>
      <c r="D2467" s="193"/>
      <c r="E2467" s="193"/>
      <c r="F2467" s="193">
        <v>1</v>
      </c>
      <c r="G2467" s="193"/>
    </row>
    <row r="2468" spans="2:7" x14ac:dyDescent="0.25">
      <c r="B2468" s="110">
        <v>44090</v>
      </c>
      <c r="C2468" s="193">
        <v>400</v>
      </c>
      <c r="D2468" s="193"/>
      <c r="E2468" s="193"/>
      <c r="F2468" s="193">
        <v>1</v>
      </c>
      <c r="G2468" s="193"/>
    </row>
    <row r="2469" spans="2:7" x14ac:dyDescent="0.25">
      <c r="B2469" s="110">
        <v>44091</v>
      </c>
      <c r="C2469" s="193">
        <v>400</v>
      </c>
      <c r="D2469" s="193"/>
      <c r="E2469" s="193"/>
      <c r="F2469" s="193">
        <v>1</v>
      </c>
      <c r="G2469" s="193"/>
    </row>
    <row r="2470" spans="2:7" x14ac:dyDescent="0.25">
      <c r="B2470" s="110">
        <v>44092</v>
      </c>
      <c r="C2470" s="193">
        <v>400</v>
      </c>
      <c r="D2470" s="193"/>
      <c r="E2470" s="193"/>
      <c r="F2470" s="193">
        <v>1</v>
      </c>
      <c r="G2470" s="193"/>
    </row>
    <row r="2471" spans="2:7" x14ac:dyDescent="0.25">
      <c r="B2471" s="110">
        <v>44093</v>
      </c>
      <c r="C2471" s="193">
        <v>400</v>
      </c>
      <c r="D2471" s="193"/>
      <c r="E2471" s="193"/>
      <c r="F2471" s="193">
        <v>1</v>
      </c>
      <c r="G2471" s="193"/>
    </row>
    <row r="2472" spans="2:7" x14ac:dyDescent="0.25">
      <c r="B2472" s="110">
        <v>44094</v>
      </c>
      <c r="C2472" s="193">
        <v>400</v>
      </c>
      <c r="D2472" s="193"/>
      <c r="E2472" s="193"/>
      <c r="F2472" s="193">
        <v>1</v>
      </c>
      <c r="G2472" s="193"/>
    </row>
    <row r="2473" spans="2:7" x14ac:dyDescent="0.25">
      <c r="B2473" s="110">
        <v>44095</v>
      </c>
      <c r="C2473" s="193">
        <v>400</v>
      </c>
      <c r="D2473" s="193"/>
      <c r="E2473" s="193"/>
      <c r="F2473" s="193">
        <v>1</v>
      </c>
      <c r="G2473" s="193"/>
    </row>
    <row r="2474" spans="2:7" x14ac:dyDescent="0.25">
      <c r="B2474" s="110">
        <v>44096</v>
      </c>
      <c r="C2474" s="193">
        <v>400</v>
      </c>
      <c r="D2474" s="193"/>
      <c r="E2474" s="193"/>
      <c r="F2474" s="193">
        <v>1</v>
      </c>
      <c r="G2474" s="193"/>
    </row>
    <row r="2475" spans="2:7" x14ac:dyDescent="0.25">
      <c r="B2475" s="110">
        <v>44097</v>
      </c>
      <c r="C2475" s="193">
        <v>400</v>
      </c>
      <c r="D2475" s="193"/>
      <c r="E2475" s="193"/>
      <c r="F2475" s="193">
        <v>1</v>
      </c>
      <c r="G2475" s="193"/>
    </row>
    <row r="2476" spans="2:7" x14ac:dyDescent="0.25">
      <c r="B2476" s="110">
        <v>44098</v>
      </c>
      <c r="C2476" s="193">
        <v>400</v>
      </c>
      <c r="D2476" s="193"/>
      <c r="E2476" s="193"/>
      <c r="F2476" s="193">
        <v>1</v>
      </c>
      <c r="G2476" s="193"/>
    </row>
    <row r="2477" spans="2:7" x14ac:dyDescent="0.25">
      <c r="B2477" s="110">
        <v>44099</v>
      </c>
      <c r="C2477" s="193">
        <v>400</v>
      </c>
      <c r="D2477" s="193"/>
      <c r="E2477" s="193"/>
      <c r="F2477" s="193">
        <v>1</v>
      </c>
      <c r="G2477" s="193"/>
    </row>
    <row r="2478" spans="2:7" x14ac:dyDescent="0.25">
      <c r="B2478" s="110">
        <v>44100</v>
      </c>
      <c r="C2478" s="193">
        <v>400</v>
      </c>
      <c r="D2478" s="193"/>
      <c r="E2478" s="193"/>
      <c r="F2478" s="193">
        <v>1</v>
      </c>
      <c r="G2478" s="193"/>
    </row>
    <row r="2479" spans="2:7" x14ac:dyDescent="0.25">
      <c r="B2479" s="110">
        <v>44101</v>
      </c>
      <c r="C2479" s="193">
        <v>400</v>
      </c>
      <c r="D2479" s="193"/>
      <c r="E2479" s="193"/>
      <c r="F2479" s="193">
        <v>1</v>
      </c>
      <c r="G2479" s="193"/>
    </row>
    <row r="2480" spans="2:7" x14ac:dyDescent="0.25">
      <c r="B2480" s="110">
        <v>44102</v>
      </c>
      <c r="C2480" s="193">
        <v>400</v>
      </c>
      <c r="D2480" s="193"/>
      <c r="E2480" s="193"/>
      <c r="F2480" s="193">
        <v>1</v>
      </c>
      <c r="G2480" s="193"/>
    </row>
    <row r="2481" spans="2:7" x14ac:dyDescent="0.25">
      <c r="B2481" s="110">
        <v>44103</v>
      </c>
      <c r="C2481" s="193">
        <v>400</v>
      </c>
      <c r="D2481" s="193"/>
      <c r="E2481" s="193"/>
      <c r="F2481" s="193">
        <v>1</v>
      </c>
      <c r="G2481" s="193"/>
    </row>
    <row r="2482" spans="2:7" x14ac:dyDescent="0.25">
      <c r="B2482" s="110">
        <v>44104</v>
      </c>
      <c r="C2482" s="193">
        <v>400</v>
      </c>
      <c r="D2482" s="193"/>
      <c r="E2482" s="193"/>
      <c r="F2482" s="193">
        <v>1</v>
      </c>
      <c r="G2482" s="193"/>
    </row>
    <row r="2483" spans="2:7" x14ac:dyDescent="0.25">
      <c r="B2483" s="110">
        <v>44105</v>
      </c>
      <c r="C2483" s="193">
        <v>400</v>
      </c>
      <c r="D2483" s="193"/>
      <c r="E2483" s="193"/>
      <c r="F2483" s="193">
        <v>1</v>
      </c>
      <c r="G2483" s="193"/>
    </row>
    <row r="2484" spans="2:7" x14ac:dyDescent="0.25">
      <c r="B2484" s="110">
        <v>44106</v>
      </c>
      <c r="C2484" s="193">
        <v>400</v>
      </c>
      <c r="D2484" s="193"/>
      <c r="E2484" s="193"/>
      <c r="F2484" s="193">
        <v>1</v>
      </c>
      <c r="G2484" s="193"/>
    </row>
    <row r="2485" spans="2:7" x14ac:dyDescent="0.25">
      <c r="B2485" s="110">
        <v>44107</v>
      </c>
      <c r="C2485" s="193">
        <v>400</v>
      </c>
      <c r="D2485" s="193"/>
      <c r="E2485" s="193"/>
      <c r="F2485" s="193">
        <v>1</v>
      </c>
      <c r="G2485" s="193"/>
    </row>
    <row r="2486" spans="2:7" x14ac:dyDescent="0.25">
      <c r="B2486" s="110">
        <v>44108</v>
      </c>
      <c r="C2486" s="193">
        <v>400</v>
      </c>
      <c r="D2486" s="193"/>
      <c r="E2486" s="193"/>
      <c r="F2486" s="193">
        <v>1</v>
      </c>
      <c r="G2486" s="193"/>
    </row>
    <row r="2487" spans="2:7" x14ac:dyDescent="0.25">
      <c r="B2487" s="110">
        <v>44109</v>
      </c>
      <c r="C2487" s="193">
        <v>400</v>
      </c>
      <c r="D2487" s="193"/>
      <c r="E2487" s="193"/>
      <c r="F2487" s="193">
        <v>1</v>
      </c>
      <c r="G2487" s="193"/>
    </row>
    <row r="2488" spans="2:7" x14ac:dyDescent="0.25">
      <c r="B2488" s="110">
        <v>44110</v>
      </c>
      <c r="C2488" s="193">
        <v>400</v>
      </c>
      <c r="D2488" s="193">
        <v>25</v>
      </c>
      <c r="E2488" s="193"/>
      <c r="F2488" s="193">
        <v>1</v>
      </c>
      <c r="G2488" s="193"/>
    </row>
    <row r="2489" spans="2:7" x14ac:dyDescent="0.25">
      <c r="B2489" s="110">
        <v>44111</v>
      </c>
      <c r="C2489" s="193">
        <v>400</v>
      </c>
      <c r="D2489" s="193"/>
      <c r="E2489" s="193"/>
      <c r="F2489" s="193">
        <v>1</v>
      </c>
      <c r="G2489" s="193"/>
    </row>
    <row r="2490" spans="2:7" x14ac:dyDescent="0.25">
      <c r="B2490" s="110">
        <v>44112</v>
      </c>
      <c r="C2490" s="193">
        <v>400</v>
      </c>
      <c r="D2490" s="193"/>
      <c r="E2490" s="193"/>
      <c r="F2490" s="193">
        <v>1</v>
      </c>
      <c r="G2490" s="193"/>
    </row>
    <row r="2491" spans="2:7" x14ac:dyDescent="0.25">
      <c r="B2491" s="110">
        <v>44113</v>
      </c>
      <c r="C2491" s="193">
        <v>400</v>
      </c>
      <c r="D2491" s="193"/>
      <c r="E2491" s="193"/>
      <c r="F2491" s="193">
        <v>1</v>
      </c>
      <c r="G2491" s="193"/>
    </row>
    <row r="2492" spans="2:7" x14ac:dyDescent="0.25">
      <c r="B2492" s="110">
        <v>44114</v>
      </c>
      <c r="C2492" s="193">
        <v>400</v>
      </c>
      <c r="D2492" s="193"/>
      <c r="E2492" s="193"/>
      <c r="F2492" s="193">
        <v>1</v>
      </c>
      <c r="G2492" s="193"/>
    </row>
    <row r="2493" spans="2:7" x14ac:dyDescent="0.25">
      <c r="B2493" s="110">
        <v>44115</v>
      </c>
      <c r="C2493" s="193">
        <v>400</v>
      </c>
      <c r="D2493" s="193"/>
      <c r="E2493" s="193"/>
      <c r="F2493" s="193">
        <v>1</v>
      </c>
      <c r="G2493" s="193"/>
    </row>
    <row r="2494" spans="2:7" x14ac:dyDescent="0.25">
      <c r="B2494" s="110">
        <v>44116</v>
      </c>
      <c r="C2494" s="193">
        <v>400</v>
      </c>
      <c r="D2494" s="193"/>
      <c r="E2494" s="193"/>
      <c r="F2494" s="193">
        <v>1</v>
      </c>
      <c r="G2494" s="193"/>
    </row>
    <row r="2495" spans="2:7" x14ac:dyDescent="0.25">
      <c r="B2495" s="110">
        <v>44117</v>
      </c>
      <c r="C2495" s="193">
        <v>400</v>
      </c>
      <c r="D2495" s="193"/>
      <c r="E2495" s="193"/>
      <c r="F2495" s="193">
        <v>1</v>
      </c>
      <c r="G2495" s="193"/>
    </row>
    <row r="2496" spans="2:7" x14ac:dyDescent="0.25">
      <c r="B2496" s="110">
        <v>44118</v>
      </c>
      <c r="C2496" s="193">
        <v>400</v>
      </c>
      <c r="D2496" s="193"/>
      <c r="E2496" s="193"/>
      <c r="F2496" s="193">
        <v>1</v>
      </c>
      <c r="G2496" s="193"/>
    </row>
    <row r="2497" spans="2:7" x14ac:dyDescent="0.25">
      <c r="B2497" s="110">
        <v>44119</v>
      </c>
      <c r="C2497" s="193">
        <v>400</v>
      </c>
      <c r="D2497" s="193"/>
      <c r="E2497" s="193"/>
      <c r="F2497" s="193">
        <v>1</v>
      </c>
      <c r="G2497" s="193"/>
    </row>
    <row r="2498" spans="2:7" x14ac:dyDescent="0.25">
      <c r="B2498" s="110">
        <v>44120</v>
      </c>
      <c r="C2498" s="193">
        <v>400</v>
      </c>
      <c r="D2498" s="193"/>
      <c r="E2498" s="193"/>
      <c r="F2498" s="193">
        <v>1</v>
      </c>
      <c r="G2498" s="193"/>
    </row>
    <row r="2499" spans="2:7" x14ac:dyDescent="0.25">
      <c r="B2499" s="110">
        <v>44121</v>
      </c>
      <c r="C2499" s="193">
        <v>400</v>
      </c>
      <c r="D2499" s="193"/>
      <c r="E2499" s="193"/>
      <c r="F2499" s="193">
        <v>1</v>
      </c>
      <c r="G2499" s="193"/>
    </row>
    <row r="2500" spans="2:7" x14ac:dyDescent="0.25">
      <c r="B2500" s="110">
        <v>44122</v>
      </c>
      <c r="C2500" s="193">
        <v>400</v>
      </c>
      <c r="D2500" s="193"/>
      <c r="E2500" s="193"/>
      <c r="F2500" s="193">
        <v>1</v>
      </c>
      <c r="G2500" s="193"/>
    </row>
    <row r="2501" spans="2:7" x14ac:dyDescent="0.25">
      <c r="B2501" s="110">
        <v>44123</v>
      </c>
      <c r="C2501" s="193">
        <v>400</v>
      </c>
      <c r="D2501" s="193"/>
      <c r="E2501" s="193"/>
      <c r="F2501" s="193">
        <v>1</v>
      </c>
      <c r="G2501" s="193"/>
    </row>
    <row r="2502" spans="2:7" x14ac:dyDescent="0.25">
      <c r="B2502" s="110">
        <v>44124</v>
      </c>
      <c r="C2502" s="193">
        <v>400</v>
      </c>
      <c r="D2502" s="193"/>
      <c r="E2502" s="193"/>
      <c r="F2502" s="193">
        <v>1</v>
      </c>
      <c r="G2502" s="193"/>
    </row>
    <row r="2503" spans="2:7" x14ac:dyDescent="0.25">
      <c r="B2503" s="110">
        <v>44125</v>
      </c>
      <c r="C2503" s="193">
        <v>400</v>
      </c>
      <c r="D2503" s="193"/>
      <c r="E2503" s="193"/>
      <c r="F2503" s="193">
        <v>1</v>
      </c>
      <c r="G2503" s="193"/>
    </row>
    <row r="2504" spans="2:7" x14ac:dyDescent="0.25">
      <c r="B2504" s="110">
        <v>44126</v>
      </c>
      <c r="C2504" s="193">
        <v>400</v>
      </c>
      <c r="D2504" s="193"/>
      <c r="E2504" s="193"/>
      <c r="F2504" s="193">
        <v>1</v>
      </c>
      <c r="G2504" s="193"/>
    </row>
    <row r="2505" spans="2:7" x14ac:dyDescent="0.25">
      <c r="B2505" s="110">
        <v>44127</v>
      </c>
      <c r="C2505" s="193">
        <v>400</v>
      </c>
      <c r="D2505" s="193"/>
      <c r="E2505" s="193"/>
      <c r="F2505" s="193">
        <v>1</v>
      </c>
      <c r="G2505" s="193"/>
    </row>
    <row r="2506" spans="2:7" x14ac:dyDescent="0.25">
      <c r="B2506" s="110">
        <v>44128</v>
      </c>
      <c r="C2506" s="193">
        <v>400</v>
      </c>
      <c r="D2506" s="193"/>
      <c r="E2506" s="193"/>
      <c r="F2506" s="193">
        <v>1</v>
      </c>
      <c r="G2506" s="193"/>
    </row>
    <row r="2507" spans="2:7" x14ac:dyDescent="0.25">
      <c r="B2507" s="110">
        <v>44129</v>
      </c>
      <c r="C2507" s="193">
        <v>400</v>
      </c>
      <c r="D2507" s="193"/>
      <c r="E2507" s="193"/>
      <c r="F2507" s="193">
        <v>1</v>
      </c>
      <c r="G2507" s="193"/>
    </row>
    <row r="2508" spans="2:7" x14ac:dyDescent="0.25">
      <c r="B2508" s="110">
        <v>44130</v>
      </c>
      <c r="C2508" s="193">
        <v>400</v>
      </c>
      <c r="D2508" s="193"/>
      <c r="E2508" s="193"/>
      <c r="F2508" s="193">
        <v>1</v>
      </c>
      <c r="G2508" s="193"/>
    </row>
    <row r="2509" spans="2:7" x14ac:dyDescent="0.25">
      <c r="B2509" s="110">
        <v>44131</v>
      </c>
      <c r="C2509" s="193">
        <v>400</v>
      </c>
      <c r="D2509" s="193"/>
      <c r="E2509" s="193"/>
      <c r="F2509" s="193">
        <v>1</v>
      </c>
      <c r="G2509" s="193"/>
    </row>
    <row r="2510" spans="2:7" x14ac:dyDescent="0.25">
      <c r="B2510" s="110">
        <v>44132</v>
      </c>
      <c r="C2510" s="193">
        <v>400</v>
      </c>
      <c r="D2510" s="193"/>
      <c r="E2510" s="193"/>
      <c r="F2510" s="193">
        <v>1</v>
      </c>
      <c r="G2510" s="193"/>
    </row>
    <row r="2511" spans="2:7" x14ac:dyDescent="0.25">
      <c r="B2511" s="110">
        <v>44133</v>
      </c>
      <c r="C2511" s="193">
        <v>400</v>
      </c>
      <c r="D2511" s="193"/>
      <c r="E2511" s="193"/>
      <c r="F2511" s="193">
        <v>1</v>
      </c>
      <c r="G2511" s="193"/>
    </row>
    <row r="2512" spans="2:7" x14ac:dyDescent="0.25">
      <c r="B2512" s="110">
        <v>44134</v>
      </c>
      <c r="C2512" s="193">
        <v>400</v>
      </c>
      <c r="D2512" s="193"/>
      <c r="E2512" s="193"/>
      <c r="F2512" s="193">
        <v>1</v>
      </c>
      <c r="G2512" s="193"/>
    </row>
    <row r="2513" spans="2:7" x14ac:dyDescent="0.25">
      <c r="B2513" s="110">
        <v>44135</v>
      </c>
      <c r="C2513" s="193">
        <v>400</v>
      </c>
      <c r="D2513" s="193"/>
      <c r="E2513" s="193"/>
      <c r="F2513" s="193">
        <v>1</v>
      </c>
      <c r="G2513" s="193"/>
    </row>
    <row r="2514" spans="2:7" x14ac:dyDescent="0.25">
      <c r="B2514" s="110">
        <v>44136</v>
      </c>
      <c r="C2514" s="193">
        <v>400</v>
      </c>
      <c r="D2514" s="193"/>
      <c r="E2514" s="193"/>
      <c r="F2514" s="193">
        <v>1</v>
      </c>
      <c r="G2514" s="193"/>
    </row>
    <row r="2515" spans="2:7" x14ac:dyDescent="0.25">
      <c r="B2515" s="110">
        <v>44137</v>
      </c>
      <c r="C2515" s="193">
        <v>400</v>
      </c>
      <c r="D2515" s="193"/>
      <c r="E2515" s="193"/>
      <c r="F2515" s="193">
        <v>1</v>
      </c>
      <c r="G2515" s="193"/>
    </row>
    <row r="2516" spans="2:7" x14ac:dyDescent="0.25">
      <c r="B2516" s="110">
        <v>44138</v>
      </c>
      <c r="C2516" s="193">
        <v>400</v>
      </c>
      <c r="D2516" s="193">
        <v>10</v>
      </c>
      <c r="E2516" s="193"/>
      <c r="F2516" s="193">
        <v>1</v>
      </c>
      <c r="G2516" s="193"/>
    </row>
    <row r="2517" spans="2:7" x14ac:dyDescent="0.25">
      <c r="B2517" s="110">
        <v>44139</v>
      </c>
      <c r="C2517" s="193">
        <v>400</v>
      </c>
      <c r="D2517" s="193"/>
      <c r="E2517" s="193"/>
      <c r="F2517" s="193">
        <v>1</v>
      </c>
      <c r="G2517" s="193"/>
    </row>
    <row r="2518" spans="2:7" x14ac:dyDescent="0.25">
      <c r="B2518" s="110">
        <v>44140</v>
      </c>
      <c r="C2518" s="193">
        <v>400</v>
      </c>
      <c r="D2518" s="193"/>
      <c r="E2518" s="193"/>
      <c r="F2518" s="193">
        <v>1</v>
      </c>
      <c r="G2518" s="193"/>
    </row>
    <row r="2519" spans="2:7" x14ac:dyDescent="0.25">
      <c r="B2519" s="110">
        <v>44141</v>
      </c>
      <c r="C2519" s="193">
        <v>400</v>
      </c>
      <c r="D2519" s="193"/>
      <c r="E2519" s="193"/>
      <c r="F2519" s="193">
        <v>1</v>
      </c>
      <c r="G2519" s="193"/>
    </row>
    <row r="2520" spans="2:7" x14ac:dyDescent="0.25">
      <c r="B2520" s="110">
        <v>44142</v>
      </c>
      <c r="C2520" s="193">
        <v>400</v>
      </c>
      <c r="D2520" s="193"/>
      <c r="E2520" s="193"/>
      <c r="F2520" s="193">
        <v>1</v>
      </c>
      <c r="G2520" s="193"/>
    </row>
    <row r="2521" spans="2:7" x14ac:dyDescent="0.25">
      <c r="B2521" s="110">
        <v>44143</v>
      </c>
      <c r="C2521" s="193">
        <v>400</v>
      </c>
      <c r="D2521" s="193"/>
      <c r="E2521" s="193"/>
      <c r="F2521" s="193">
        <v>1</v>
      </c>
      <c r="G2521" s="193"/>
    </row>
    <row r="2522" spans="2:7" x14ac:dyDescent="0.25">
      <c r="B2522" s="110">
        <v>44144</v>
      </c>
      <c r="C2522" s="193">
        <v>400</v>
      </c>
      <c r="D2522" s="193"/>
      <c r="E2522" s="193"/>
      <c r="F2522" s="193">
        <v>1</v>
      </c>
      <c r="G2522" s="193"/>
    </row>
    <row r="2523" spans="2:7" x14ac:dyDescent="0.25">
      <c r="B2523" s="110">
        <v>44145</v>
      </c>
      <c r="C2523" s="193">
        <v>400</v>
      </c>
      <c r="D2523" s="193"/>
      <c r="E2523" s="193"/>
      <c r="F2523" s="193">
        <v>1</v>
      </c>
      <c r="G2523" s="193"/>
    </row>
    <row r="2524" spans="2:7" x14ac:dyDescent="0.25">
      <c r="B2524" s="110">
        <v>44146</v>
      </c>
      <c r="C2524" s="193">
        <v>400</v>
      </c>
      <c r="D2524" s="193"/>
      <c r="E2524" s="193"/>
      <c r="F2524" s="193">
        <v>1</v>
      </c>
      <c r="G2524" s="193"/>
    </row>
    <row r="2525" spans="2:7" x14ac:dyDescent="0.25">
      <c r="B2525" s="110">
        <v>44147</v>
      </c>
      <c r="C2525" s="193">
        <v>400</v>
      </c>
      <c r="D2525" s="193"/>
      <c r="E2525" s="193"/>
      <c r="F2525" s="193">
        <v>1</v>
      </c>
      <c r="G2525" s="193"/>
    </row>
    <row r="2526" spans="2:7" x14ac:dyDescent="0.25">
      <c r="B2526" s="110">
        <v>44148</v>
      </c>
      <c r="C2526" s="193">
        <v>400</v>
      </c>
      <c r="D2526" s="193"/>
      <c r="E2526" s="193"/>
      <c r="F2526" s="193">
        <v>1</v>
      </c>
      <c r="G2526" s="193"/>
    </row>
    <row r="2527" spans="2:7" x14ac:dyDescent="0.25">
      <c r="B2527" s="110">
        <v>44149</v>
      </c>
      <c r="C2527" s="193">
        <v>400</v>
      </c>
      <c r="D2527" s="193"/>
      <c r="E2527" s="193"/>
      <c r="F2527" s="193">
        <v>1</v>
      </c>
      <c r="G2527" s="193"/>
    </row>
    <row r="2528" spans="2:7" x14ac:dyDescent="0.25">
      <c r="B2528" s="110">
        <v>44150</v>
      </c>
      <c r="C2528" s="193">
        <v>400</v>
      </c>
      <c r="D2528" s="193"/>
      <c r="E2528" s="193"/>
      <c r="F2528" s="193">
        <v>1</v>
      </c>
      <c r="G2528" s="193"/>
    </row>
    <row r="2529" spans="2:7" x14ac:dyDescent="0.25">
      <c r="B2529" s="110">
        <v>44151</v>
      </c>
      <c r="C2529" s="193">
        <v>400</v>
      </c>
      <c r="D2529" s="193"/>
      <c r="E2529" s="193"/>
      <c r="F2529" s="193">
        <v>1</v>
      </c>
      <c r="G2529" s="193"/>
    </row>
    <row r="2530" spans="2:7" x14ac:dyDescent="0.25">
      <c r="B2530" s="110">
        <v>44152</v>
      </c>
      <c r="C2530" s="193">
        <v>400</v>
      </c>
      <c r="D2530" s="193"/>
      <c r="E2530" s="193"/>
      <c r="F2530" s="193">
        <v>1</v>
      </c>
      <c r="G2530" s="193"/>
    </row>
    <row r="2531" spans="2:7" x14ac:dyDescent="0.25">
      <c r="B2531" s="110">
        <v>44153</v>
      </c>
      <c r="C2531" s="193">
        <v>400</v>
      </c>
      <c r="D2531" s="193"/>
      <c r="E2531" s="193"/>
      <c r="F2531" s="193">
        <v>1</v>
      </c>
      <c r="G2531" s="193"/>
    </row>
    <row r="2532" spans="2:7" x14ac:dyDescent="0.25">
      <c r="B2532" s="110">
        <v>44154</v>
      </c>
      <c r="C2532" s="193">
        <v>400</v>
      </c>
      <c r="D2532" s="193"/>
      <c r="E2532" s="193"/>
      <c r="F2532" s="193">
        <v>1</v>
      </c>
      <c r="G2532" s="193"/>
    </row>
    <row r="2533" spans="2:7" x14ac:dyDescent="0.25">
      <c r="B2533" s="110">
        <v>44155</v>
      </c>
      <c r="C2533" s="193">
        <v>400</v>
      </c>
      <c r="D2533" s="193"/>
      <c r="E2533" s="193"/>
      <c r="F2533" s="193">
        <v>1</v>
      </c>
      <c r="G2533" s="193"/>
    </row>
    <row r="2534" spans="2:7" x14ac:dyDescent="0.25">
      <c r="B2534" s="110">
        <v>44156</v>
      </c>
      <c r="C2534" s="193">
        <v>400</v>
      </c>
      <c r="D2534" s="193"/>
      <c r="E2534" s="193"/>
      <c r="F2534" s="193">
        <v>1</v>
      </c>
      <c r="G2534" s="193"/>
    </row>
    <row r="2535" spans="2:7" x14ac:dyDescent="0.25">
      <c r="B2535" s="110">
        <v>44157</v>
      </c>
      <c r="C2535" s="193">
        <v>400</v>
      </c>
      <c r="D2535" s="193"/>
      <c r="E2535" s="193"/>
      <c r="F2535" s="193">
        <v>1</v>
      </c>
      <c r="G2535" s="193"/>
    </row>
    <row r="2536" spans="2:7" x14ac:dyDescent="0.25">
      <c r="B2536" s="110">
        <v>44158</v>
      </c>
      <c r="C2536" s="193">
        <v>400</v>
      </c>
      <c r="D2536" s="193"/>
      <c r="E2536" s="193"/>
      <c r="F2536" s="193">
        <v>1</v>
      </c>
      <c r="G2536" s="193"/>
    </row>
    <row r="2537" spans="2:7" x14ac:dyDescent="0.25">
      <c r="B2537" s="110">
        <v>44159</v>
      </c>
      <c r="C2537" s="193">
        <v>400</v>
      </c>
      <c r="D2537" s="193"/>
      <c r="E2537" s="193"/>
      <c r="F2537" s="193">
        <v>1</v>
      </c>
      <c r="G2537" s="193"/>
    </row>
    <row r="2538" spans="2:7" x14ac:dyDescent="0.25">
      <c r="B2538" s="110">
        <v>44160</v>
      </c>
      <c r="C2538" s="193">
        <v>400</v>
      </c>
      <c r="D2538" s="193"/>
      <c r="E2538" s="193"/>
      <c r="F2538" s="193">
        <v>1</v>
      </c>
      <c r="G2538" s="193"/>
    </row>
    <row r="2539" spans="2:7" x14ac:dyDescent="0.25">
      <c r="B2539" s="110">
        <v>44161</v>
      </c>
      <c r="C2539" s="193">
        <v>400</v>
      </c>
      <c r="D2539" s="193"/>
      <c r="E2539" s="193"/>
      <c r="F2539" s="193">
        <v>1</v>
      </c>
      <c r="G2539" s="193"/>
    </row>
    <row r="2540" spans="2:7" x14ac:dyDescent="0.25">
      <c r="B2540" s="110">
        <v>44162</v>
      </c>
      <c r="C2540" s="193">
        <v>400</v>
      </c>
      <c r="D2540" s="193"/>
      <c r="E2540" s="193"/>
      <c r="F2540" s="193">
        <v>1</v>
      </c>
      <c r="G2540" s="193"/>
    </row>
    <row r="2541" spans="2:7" x14ac:dyDescent="0.25">
      <c r="B2541" s="110">
        <v>44163</v>
      </c>
      <c r="C2541" s="193">
        <v>400</v>
      </c>
      <c r="D2541" s="193"/>
      <c r="E2541" s="193"/>
      <c r="F2541" s="193">
        <v>1</v>
      </c>
      <c r="G2541" s="193"/>
    </row>
    <row r="2542" spans="2:7" x14ac:dyDescent="0.25">
      <c r="B2542" s="110">
        <v>44164</v>
      </c>
      <c r="C2542" s="193">
        <v>400</v>
      </c>
      <c r="D2542" s="193"/>
      <c r="E2542" s="193"/>
      <c r="F2542" s="193">
        <v>1</v>
      </c>
      <c r="G2542" s="193"/>
    </row>
    <row r="2543" spans="2:7" x14ac:dyDescent="0.25">
      <c r="B2543" s="110">
        <v>44165</v>
      </c>
      <c r="C2543" s="193">
        <v>400</v>
      </c>
      <c r="D2543" s="193"/>
      <c r="E2543" s="193"/>
      <c r="F2543" s="193">
        <v>1</v>
      </c>
      <c r="G2543" s="193"/>
    </row>
    <row r="2544" spans="2:7" x14ac:dyDescent="0.25">
      <c r="B2544" s="110">
        <v>44166</v>
      </c>
      <c r="C2544" s="193">
        <v>400</v>
      </c>
      <c r="D2544" s="193">
        <v>10</v>
      </c>
      <c r="E2544" s="193"/>
      <c r="F2544" s="193">
        <v>1</v>
      </c>
      <c r="G2544" s="193"/>
    </row>
    <row r="2545" spans="2:7" x14ac:dyDescent="0.25">
      <c r="B2545" s="110">
        <v>44167</v>
      </c>
      <c r="C2545" s="193">
        <v>400</v>
      </c>
      <c r="D2545" s="193"/>
      <c r="E2545" s="193"/>
      <c r="F2545" s="193">
        <v>1</v>
      </c>
      <c r="G2545" s="193"/>
    </row>
    <row r="2546" spans="2:7" x14ac:dyDescent="0.25">
      <c r="B2546" s="110">
        <v>44168</v>
      </c>
      <c r="C2546" s="193">
        <v>400</v>
      </c>
      <c r="D2546" s="193"/>
      <c r="E2546" s="193"/>
      <c r="F2546" s="193">
        <v>1</v>
      </c>
      <c r="G2546" s="193"/>
    </row>
    <row r="2547" spans="2:7" x14ac:dyDescent="0.25">
      <c r="B2547" s="110">
        <v>44169</v>
      </c>
      <c r="C2547" s="193">
        <v>400</v>
      </c>
      <c r="D2547" s="193"/>
      <c r="E2547" s="193"/>
      <c r="F2547" s="193">
        <v>1</v>
      </c>
      <c r="G2547" s="193"/>
    </row>
    <row r="2548" spans="2:7" x14ac:dyDescent="0.25">
      <c r="B2548" s="110">
        <v>44170</v>
      </c>
      <c r="C2548" s="193">
        <v>400</v>
      </c>
      <c r="D2548" s="193"/>
      <c r="E2548" s="193"/>
      <c r="F2548" s="193">
        <v>1</v>
      </c>
      <c r="G2548" s="193"/>
    </row>
    <row r="2549" spans="2:7" x14ac:dyDescent="0.25">
      <c r="B2549" s="110">
        <v>44171</v>
      </c>
      <c r="C2549" s="193">
        <v>400</v>
      </c>
      <c r="D2549" s="193"/>
      <c r="E2549" s="193"/>
      <c r="F2549" s="193">
        <v>1</v>
      </c>
      <c r="G2549" s="193"/>
    </row>
    <row r="2550" spans="2:7" x14ac:dyDescent="0.25">
      <c r="B2550" s="110">
        <v>44172</v>
      </c>
      <c r="C2550" s="193">
        <v>400</v>
      </c>
      <c r="D2550" s="193"/>
      <c r="E2550" s="193"/>
      <c r="F2550" s="193">
        <v>1</v>
      </c>
      <c r="G2550" s="193"/>
    </row>
    <row r="2551" spans="2:7" x14ac:dyDescent="0.25">
      <c r="B2551" s="110">
        <v>44173</v>
      </c>
      <c r="C2551" s="193">
        <v>400</v>
      </c>
      <c r="D2551" s="193"/>
      <c r="E2551" s="193"/>
      <c r="F2551" s="193">
        <v>1</v>
      </c>
      <c r="G2551" s="193"/>
    </row>
    <row r="2552" spans="2:7" x14ac:dyDescent="0.25">
      <c r="B2552" s="110">
        <v>44174</v>
      </c>
      <c r="C2552" s="193">
        <v>400</v>
      </c>
      <c r="D2552" s="193"/>
      <c r="E2552" s="193"/>
      <c r="F2552" s="193">
        <v>1</v>
      </c>
      <c r="G2552" s="193"/>
    </row>
    <row r="2553" spans="2:7" x14ac:dyDescent="0.25">
      <c r="B2553" s="110">
        <v>44175</v>
      </c>
      <c r="C2553" s="193">
        <v>400</v>
      </c>
      <c r="D2553" s="193"/>
      <c r="E2553" s="193"/>
      <c r="F2553" s="193">
        <v>1</v>
      </c>
      <c r="G2553" s="193"/>
    </row>
    <row r="2554" spans="2:7" x14ac:dyDescent="0.25">
      <c r="B2554" s="110">
        <v>44176</v>
      </c>
      <c r="C2554" s="193">
        <v>400</v>
      </c>
      <c r="D2554" s="193"/>
      <c r="E2554" s="193"/>
      <c r="F2554" s="193">
        <v>1</v>
      </c>
      <c r="G2554" s="193"/>
    </row>
    <row r="2555" spans="2:7" x14ac:dyDescent="0.25">
      <c r="B2555" s="110">
        <v>44177</v>
      </c>
      <c r="C2555" s="193">
        <v>400</v>
      </c>
      <c r="D2555" s="193"/>
      <c r="E2555" s="193"/>
      <c r="F2555" s="193">
        <v>1</v>
      </c>
      <c r="G2555" s="193"/>
    </row>
    <row r="2556" spans="2:7" x14ac:dyDescent="0.25">
      <c r="B2556" s="110">
        <v>44178</v>
      </c>
      <c r="C2556" s="193">
        <v>400</v>
      </c>
      <c r="D2556" s="193"/>
      <c r="E2556" s="193"/>
      <c r="F2556" s="193">
        <v>1</v>
      </c>
      <c r="G2556" s="193"/>
    </row>
    <row r="2557" spans="2:7" x14ac:dyDescent="0.25">
      <c r="B2557" s="110">
        <v>44179</v>
      </c>
      <c r="C2557" s="193">
        <v>400</v>
      </c>
      <c r="D2557" s="193"/>
      <c r="E2557" s="193"/>
      <c r="F2557" s="193">
        <v>1</v>
      </c>
      <c r="G2557" s="193"/>
    </row>
    <row r="2558" spans="2:7" x14ac:dyDescent="0.25">
      <c r="B2558" s="110">
        <v>44180</v>
      </c>
      <c r="C2558" s="193">
        <v>400</v>
      </c>
      <c r="D2558" s="193"/>
      <c r="E2558" s="193"/>
      <c r="F2558" s="193">
        <v>1</v>
      </c>
      <c r="G2558" s="193"/>
    </row>
    <row r="2559" spans="2:7" x14ac:dyDescent="0.25">
      <c r="B2559" s="110">
        <v>44181</v>
      </c>
      <c r="C2559" s="193">
        <v>400</v>
      </c>
      <c r="D2559" s="193"/>
      <c r="E2559" s="193"/>
      <c r="F2559" s="193">
        <v>1</v>
      </c>
      <c r="G2559" s="193"/>
    </row>
    <row r="2560" spans="2:7" x14ac:dyDescent="0.25">
      <c r="B2560" s="110">
        <v>44182</v>
      </c>
      <c r="C2560" s="193">
        <v>400</v>
      </c>
      <c r="D2560" s="193"/>
      <c r="E2560" s="193"/>
      <c r="F2560" s="193">
        <v>1</v>
      </c>
      <c r="G2560" s="193"/>
    </row>
    <row r="2561" spans="2:7" x14ac:dyDescent="0.25">
      <c r="B2561" s="110">
        <v>44183</v>
      </c>
      <c r="C2561" s="193">
        <v>400</v>
      </c>
      <c r="D2561" s="193"/>
      <c r="E2561" s="193"/>
      <c r="F2561" s="193">
        <v>1</v>
      </c>
      <c r="G2561" s="193"/>
    </row>
    <row r="2562" spans="2:7" x14ac:dyDescent="0.25">
      <c r="B2562" s="110">
        <v>44184</v>
      </c>
      <c r="C2562" s="193">
        <v>400</v>
      </c>
      <c r="D2562" s="193"/>
      <c r="E2562" s="193"/>
      <c r="F2562" s="193">
        <v>1</v>
      </c>
      <c r="G2562" s="193"/>
    </row>
    <row r="2563" spans="2:7" x14ac:dyDescent="0.25">
      <c r="B2563" s="110">
        <v>44185</v>
      </c>
      <c r="C2563" s="193">
        <v>400</v>
      </c>
      <c r="D2563" s="193"/>
      <c r="E2563" s="193"/>
      <c r="F2563" s="193">
        <v>1</v>
      </c>
      <c r="G2563" s="193"/>
    </row>
    <row r="2564" spans="2:7" x14ac:dyDescent="0.25">
      <c r="B2564" s="110">
        <v>44186</v>
      </c>
      <c r="C2564" s="193">
        <v>400</v>
      </c>
      <c r="D2564" s="193"/>
      <c r="E2564" s="193"/>
      <c r="F2564" s="193">
        <v>1</v>
      </c>
      <c r="G2564" s="193"/>
    </row>
    <row r="2565" spans="2:7" x14ac:dyDescent="0.25">
      <c r="B2565" s="110">
        <v>44187</v>
      </c>
      <c r="C2565" s="193">
        <v>400</v>
      </c>
      <c r="D2565" s="193"/>
      <c r="E2565" s="193"/>
      <c r="F2565" s="193">
        <v>1</v>
      </c>
      <c r="G2565" s="193"/>
    </row>
    <row r="2566" spans="2:7" x14ac:dyDescent="0.25">
      <c r="B2566" s="110">
        <v>44188</v>
      </c>
      <c r="C2566" s="193">
        <v>400</v>
      </c>
      <c r="D2566" s="193"/>
      <c r="E2566" s="193"/>
      <c r="F2566" s="193">
        <v>1</v>
      </c>
      <c r="G2566" s="193"/>
    </row>
    <row r="2567" spans="2:7" x14ac:dyDescent="0.25">
      <c r="B2567" s="110">
        <v>44189</v>
      </c>
      <c r="C2567" s="193">
        <v>400</v>
      </c>
      <c r="D2567" s="193"/>
      <c r="E2567" s="193"/>
      <c r="F2567" s="193">
        <v>1</v>
      </c>
      <c r="G2567" s="193"/>
    </row>
    <row r="2568" spans="2:7" x14ac:dyDescent="0.25">
      <c r="B2568" s="110">
        <v>44190</v>
      </c>
      <c r="C2568" s="193">
        <v>400</v>
      </c>
      <c r="D2568" s="193"/>
      <c r="E2568" s="193"/>
      <c r="F2568" s="193">
        <v>1</v>
      </c>
      <c r="G2568" s="193"/>
    </row>
    <row r="2569" spans="2:7" x14ac:dyDescent="0.25">
      <c r="B2569" s="110">
        <v>44191</v>
      </c>
      <c r="C2569" s="193">
        <v>400</v>
      </c>
      <c r="D2569" s="193"/>
      <c r="E2569" s="193"/>
      <c r="F2569" s="193">
        <v>1</v>
      </c>
      <c r="G2569" s="193"/>
    </row>
    <row r="2570" spans="2:7" x14ac:dyDescent="0.25">
      <c r="B2570" s="110">
        <v>44192</v>
      </c>
      <c r="C2570" s="193">
        <v>400</v>
      </c>
      <c r="D2570" s="193"/>
      <c r="E2570" s="193"/>
      <c r="F2570" s="193">
        <v>1</v>
      </c>
      <c r="G2570" s="193"/>
    </row>
    <row r="2571" spans="2:7" x14ac:dyDescent="0.25">
      <c r="B2571" s="110">
        <v>44193</v>
      </c>
      <c r="C2571" s="193">
        <v>400</v>
      </c>
      <c r="D2571" s="193"/>
      <c r="E2571" s="193"/>
      <c r="F2571" s="193">
        <v>1</v>
      </c>
      <c r="G2571" s="193"/>
    </row>
    <row r="2572" spans="2:7" x14ac:dyDescent="0.25">
      <c r="B2572" s="110">
        <v>44194</v>
      </c>
      <c r="C2572" s="193">
        <v>400</v>
      </c>
      <c r="D2572" s="193"/>
      <c r="E2572" s="193"/>
      <c r="F2572" s="193">
        <v>1</v>
      </c>
      <c r="G2572" s="193"/>
    </row>
    <row r="2573" spans="2:7" x14ac:dyDescent="0.25">
      <c r="B2573" s="110">
        <v>44195</v>
      </c>
      <c r="C2573" s="193">
        <v>400</v>
      </c>
      <c r="D2573" s="193"/>
      <c r="E2573" s="193"/>
      <c r="F2573" s="193">
        <v>1</v>
      </c>
      <c r="G2573" s="193"/>
    </row>
    <row r="2574" spans="2:7" x14ac:dyDescent="0.25">
      <c r="B2574" s="110">
        <v>44196</v>
      </c>
      <c r="C2574" s="193">
        <v>400</v>
      </c>
      <c r="D2574" s="193"/>
      <c r="E2574" s="193"/>
      <c r="F2574" s="193">
        <v>1</v>
      </c>
      <c r="G2574" s="193"/>
    </row>
    <row r="2575" spans="2:7" x14ac:dyDescent="0.25">
      <c r="B2575" s="110">
        <v>44197</v>
      </c>
      <c r="C2575" s="193">
        <v>400</v>
      </c>
      <c r="D2575" s="193"/>
      <c r="E2575" s="193"/>
      <c r="F2575" s="193">
        <v>1</v>
      </c>
      <c r="G2575" s="193"/>
    </row>
    <row r="2576" spans="2:7" x14ac:dyDescent="0.25">
      <c r="B2576" s="110">
        <v>44198</v>
      </c>
      <c r="C2576" s="193">
        <v>400</v>
      </c>
      <c r="D2576" s="193"/>
      <c r="E2576" s="193"/>
      <c r="F2576" s="193">
        <v>1</v>
      </c>
      <c r="G2576" s="193"/>
    </row>
    <row r="2577" spans="2:7" x14ac:dyDescent="0.25">
      <c r="B2577" s="110">
        <v>44199</v>
      </c>
      <c r="C2577" s="193">
        <v>400</v>
      </c>
      <c r="D2577" s="193"/>
      <c r="E2577" s="193"/>
      <c r="F2577" s="193">
        <v>1</v>
      </c>
      <c r="G2577" s="193"/>
    </row>
    <row r="2578" spans="2:7" x14ac:dyDescent="0.25">
      <c r="B2578" s="110">
        <v>44200</v>
      </c>
      <c r="C2578" s="193">
        <v>400</v>
      </c>
      <c r="D2578" s="193"/>
      <c r="E2578" s="193"/>
      <c r="F2578" s="193">
        <v>1</v>
      </c>
      <c r="G2578" s="193"/>
    </row>
    <row r="2579" spans="2:7" x14ac:dyDescent="0.25">
      <c r="B2579" s="110">
        <v>44201</v>
      </c>
      <c r="C2579" s="193">
        <v>400</v>
      </c>
      <c r="D2579" s="193"/>
      <c r="E2579" s="193"/>
      <c r="F2579" s="193">
        <v>1</v>
      </c>
      <c r="G2579" s="193"/>
    </row>
    <row r="2580" spans="2:7" x14ac:dyDescent="0.25">
      <c r="B2580" s="110">
        <v>44202</v>
      </c>
      <c r="C2580" s="193">
        <v>400</v>
      </c>
      <c r="D2580" s="193"/>
      <c r="E2580" s="193"/>
      <c r="F2580" s="193">
        <v>1</v>
      </c>
      <c r="G2580" s="193"/>
    </row>
    <row r="2581" spans="2:7" x14ac:dyDescent="0.25">
      <c r="B2581" s="110">
        <v>44203</v>
      </c>
      <c r="C2581" s="193">
        <v>400</v>
      </c>
      <c r="D2581" s="193"/>
      <c r="E2581" s="193"/>
      <c r="F2581" s="193">
        <v>1</v>
      </c>
      <c r="G2581" s="193"/>
    </row>
    <row r="2582" spans="2:7" x14ac:dyDescent="0.25">
      <c r="B2582" s="110">
        <v>44204</v>
      </c>
      <c r="C2582" s="193">
        <v>400</v>
      </c>
      <c r="D2582" s="193"/>
      <c r="E2582" s="193"/>
      <c r="F2582" s="193">
        <v>1</v>
      </c>
      <c r="G2582" s="193"/>
    </row>
    <row r="2583" spans="2:7" x14ac:dyDescent="0.25">
      <c r="B2583" s="110">
        <v>44205</v>
      </c>
      <c r="C2583" s="193">
        <v>400</v>
      </c>
      <c r="D2583" s="193"/>
      <c r="E2583" s="193"/>
      <c r="F2583" s="193">
        <v>1</v>
      </c>
      <c r="G2583" s="193"/>
    </row>
    <row r="2584" spans="2:7" x14ac:dyDescent="0.25">
      <c r="B2584" s="110">
        <v>44206</v>
      </c>
      <c r="C2584" s="193">
        <v>400</v>
      </c>
      <c r="D2584" s="193"/>
      <c r="E2584" s="193"/>
      <c r="F2584" s="193">
        <v>1</v>
      </c>
      <c r="G2584" s="193"/>
    </row>
    <row r="2585" spans="2:7" x14ac:dyDescent="0.25">
      <c r="B2585" s="110">
        <v>44207</v>
      </c>
      <c r="C2585" s="193">
        <v>400</v>
      </c>
      <c r="D2585" s="193"/>
      <c r="E2585" s="193"/>
      <c r="F2585" s="193">
        <v>1</v>
      </c>
      <c r="G2585" s="193"/>
    </row>
    <row r="2586" spans="2:7" x14ac:dyDescent="0.25">
      <c r="B2586" s="110">
        <v>44208</v>
      </c>
      <c r="C2586" s="193">
        <v>400</v>
      </c>
      <c r="D2586" s="193"/>
      <c r="E2586" s="193"/>
      <c r="F2586" s="193">
        <v>1</v>
      </c>
      <c r="G2586" s="193"/>
    </row>
    <row r="2587" spans="2:7" x14ac:dyDescent="0.25">
      <c r="B2587" s="110">
        <v>44209</v>
      </c>
      <c r="C2587" s="193">
        <v>400</v>
      </c>
      <c r="D2587" s="193"/>
      <c r="E2587" s="193"/>
      <c r="F2587" s="193">
        <v>1</v>
      </c>
      <c r="G2587" s="193"/>
    </row>
    <row r="2588" spans="2:7" x14ac:dyDescent="0.25">
      <c r="B2588" s="110">
        <v>44210</v>
      </c>
      <c r="C2588" s="193">
        <v>400</v>
      </c>
      <c r="D2588" s="193"/>
      <c r="E2588" s="193"/>
      <c r="F2588" s="193">
        <v>1</v>
      </c>
      <c r="G2588" s="193"/>
    </row>
    <row r="2589" spans="2:7" x14ac:dyDescent="0.25">
      <c r="B2589" s="110">
        <v>44211</v>
      </c>
      <c r="C2589" s="193">
        <v>400</v>
      </c>
      <c r="D2589" s="193"/>
      <c r="E2589" s="193"/>
      <c r="F2589" s="193">
        <v>1</v>
      </c>
      <c r="G2589" s="193"/>
    </row>
    <row r="2590" spans="2:7" x14ac:dyDescent="0.25">
      <c r="B2590" s="110">
        <v>44212</v>
      </c>
      <c r="C2590" s="193">
        <v>400</v>
      </c>
      <c r="D2590" s="193"/>
      <c r="E2590" s="193"/>
      <c r="F2590" s="193">
        <v>1</v>
      </c>
      <c r="G2590" s="193"/>
    </row>
    <row r="2591" spans="2:7" x14ac:dyDescent="0.25">
      <c r="B2591" s="110">
        <v>44213</v>
      </c>
      <c r="C2591" s="193">
        <v>400</v>
      </c>
      <c r="D2591" s="193"/>
      <c r="E2591" s="193"/>
      <c r="F2591" s="193">
        <v>1</v>
      </c>
      <c r="G2591" s="193"/>
    </row>
    <row r="2592" spans="2:7" x14ac:dyDescent="0.25">
      <c r="B2592" s="110">
        <v>44214</v>
      </c>
      <c r="C2592" s="193">
        <v>400</v>
      </c>
      <c r="D2592" s="193"/>
      <c r="E2592" s="193"/>
      <c r="F2592" s="193">
        <v>1</v>
      </c>
      <c r="G2592" s="193"/>
    </row>
    <row r="2593" spans="2:7" x14ac:dyDescent="0.25">
      <c r="B2593" s="110">
        <v>44215</v>
      </c>
      <c r="C2593" s="193">
        <v>400</v>
      </c>
      <c r="D2593" s="193"/>
      <c r="E2593" s="193"/>
      <c r="F2593" s="193">
        <v>1</v>
      </c>
      <c r="G2593" s="193"/>
    </row>
    <row r="2594" spans="2:7" x14ac:dyDescent="0.25">
      <c r="B2594" s="110">
        <v>44216</v>
      </c>
      <c r="C2594" s="193">
        <v>400</v>
      </c>
      <c r="D2594" s="193"/>
      <c r="E2594" s="193"/>
      <c r="F2594" s="193">
        <v>1</v>
      </c>
      <c r="G2594" s="193"/>
    </row>
    <row r="2595" spans="2:7" x14ac:dyDescent="0.25">
      <c r="B2595" s="110">
        <v>44217</v>
      </c>
      <c r="C2595" s="193">
        <v>400</v>
      </c>
      <c r="D2595" s="193"/>
      <c r="E2595" s="193"/>
      <c r="F2595" s="193">
        <v>1</v>
      </c>
      <c r="G2595" s="193"/>
    </row>
    <row r="2596" spans="2:7" x14ac:dyDescent="0.25">
      <c r="B2596" s="110">
        <v>44218</v>
      </c>
      <c r="C2596" s="193">
        <v>400</v>
      </c>
      <c r="D2596" s="193"/>
      <c r="E2596" s="193"/>
      <c r="F2596" s="193">
        <v>1</v>
      </c>
      <c r="G2596" s="193"/>
    </row>
    <row r="2597" spans="2:7" x14ac:dyDescent="0.25">
      <c r="B2597" s="110">
        <v>44219</v>
      </c>
      <c r="C2597" s="193">
        <v>400</v>
      </c>
      <c r="D2597" s="193"/>
      <c r="E2597" s="193"/>
      <c r="F2597" s="193">
        <v>1</v>
      </c>
      <c r="G2597" s="193"/>
    </row>
    <row r="2598" spans="2:7" x14ac:dyDescent="0.25">
      <c r="B2598" s="110">
        <v>44220</v>
      </c>
      <c r="C2598" s="193">
        <v>400</v>
      </c>
      <c r="D2598" s="193"/>
      <c r="E2598" s="193"/>
      <c r="F2598" s="193">
        <v>1</v>
      </c>
      <c r="G2598" s="193"/>
    </row>
    <row r="2599" spans="2:7" x14ac:dyDescent="0.25">
      <c r="B2599" s="110">
        <v>44221</v>
      </c>
      <c r="C2599" s="193">
        <v>400</v>
      </c>
      <c r="D2599" s="193"/>
      <c r="E2599" s="193"/>
      <c r="F2599" s="193">
        <v>1</v>
      </c>
      <c r="G2599" s="193"/>
    </row>
    <row r="2600" spans="2:7" x14ac:dyDescent="0.25">
      <c r="B2600" s="110">
        <v>44222</v>
      </c>
      <c r="C2600" s="193">
        <v>400</v>
      </c>
      <c r="D2600" s="193"/>
      <c r="E2600" s="193"/>
      <c r="F2600" s="193">
        <v>1</v>
      </c>
      <c r="G2600" s="193"/>
    </row>
    <row r="2601" spans="2:7" x14ac:dyDescent="0.25">
      <c r="B2601" s="110">
        <v>44223</v>
      </c>
      <c r="C2601" s="193">
        <v>400</v>
      </c>
      <c r="D2601" s="193"/>
      <c r="E2601" s="193"/>
      <c r="F2601" s="193">
        <v>1</v>
      </c>
      <c r="G2601" s="193"/>
    </row>
    <row r="2602" spans="2:7" x14ac:dyDescent="0.25">
      <c r="B2602" s="110">
        <v>44224</v>
      </c>
      <c r="C2602" s="193">
        <v>400</v>
      </c>
      <c r="D2602" s="193"/>
      <c r="E2602" s="193"/>
      <c r="F2602" s="193">
        <v>1</v>
      </c>
      <c r="G2602" s="193"/>
    </row>
    <row r="2603" spans="2:7" x14ac:dyDescent="0.25">
      <c r="B2603" s="110">
        <v>44225</v>
      </c>
      <c r="C2603" s="193">
        <v>400</v>
      </c>
      <c r="D2603" s="193"/>
      <c r="E2603" s="193"/>
      <c r="F2603" s="193">
        <v>1</v>
      </c>
      <c r="G2603" s="193"/>
    </row>
    <row r="2604" spans="2:7" x14ac:dyDescent="0.25">
      <c r="B2604" s="110">
        <v>44226</v>
      </c>
      <c r="C2604" s="193">
        <v>400</v>
      </c>
      <c r="D2604" s="193"/>
      <c r="E2604" s="193"/>
      <c r="F2604" s="193">
        <v>1</v>
      </c>
      <c r="G2604" s="193"/>
    </row>
    <row r="2605" spans="2:7" x14ac:dyDescent="0.25">
      <c r="B2605" s="110">
        <v>44227</v>
      </c>
      <c r="C2605" s="193">
        <v>400</v>
      </c>
      <c r="D2605" s="193"/>
      <c r="E2605" s="193"/>
      <c r="F2605" s="193">
        <v>1</v>
      </c>
      <c r="G2605" s="193"/>
    </row>
    <row r="2606" spans="2:7" x14ac:dyDescent="0.25">
      <c r="B2606" s="110">
        <v>44228</v>
      </c>
      <c r="C2606" s="193">
        <v>400</v>
      </c>
      <c r="D2606" s="193"/>
      <c r="E2606" s="193"/>
      <c r="F2606" s="193">
        <v>1</v>
      </c>
      <c r="G2606" s="193"/>
    </row>
    <row r="2607" spans="2:7" x14ac:dyDescent="0.25">
      <c r="B2607" s="110">
        <v>44229</v>
      </c>
      <c r="C2607" s="193">
        <v>400</v>
      </c>
      <c r="D2607" s="193">
        <v>10</v>
      </c>
      <c r="E2607" s="193"/>
      <c r="F2607" s="193">
        <v>1</v>
      </c>
      <c r="G2607" s="193"/>
    </row>
    <row r="2608" spans="2:7" x14ac:dyDescent="0.25">
      <c r="B2608" s="110">
        <v>44230</v>
      </c>
      <c r="C2608" s="193">
        <v>400</v>
      </c>
      <c r="D2608" s="193"/>
      <c r="E2608" s="193"/>
      <c r="F2608" s="193">
        <v>1</v>
      </c>
      <c r="G2608" s="193"/>
    </row>
    <row r="2609" spans="2:7" x14ac:dyDescent="0.25">
      <c r="B2609" s="110">
        <v>44231</v>
      </c>
      <c r="C2609" s="193">
        <v>400</v>
      </c>
      <c r="D2609" s="193"/>
      <c r="E2609" s="193"/>
      <c r="F2609" s="193">
        <v>1</v>
      </c>
      <c r="G2609" s="193"/>
    </row>
    <row r="2610" spans="2:7" x14ac:dyDescent="0.25">
      <c r="B2610" s="110">
        <v>44232</v>
      </c>
      <c r="C2610" s="193">
        <v>400</v>
      </c>
      <c r="D2610" s="193"/>
      <c r="E2610" s="193"/>
      <c r="F2610" s="193">
        <v>1</v>
      </c>
      <c r="G2610" s="193"/>
    </row>
    <row r="2611" spans="2:7" x14ac:dyDescent="0.25">
      <c r="B2611" s="110">
        <v>44233</v>
      </c>
      <c r="C2611" s="193">
        <v>400</v>
      </c>
      <c r="D2611" s="193"/>
      <c r="E2611" s="193"/>
      <c r="F2611" s="193">
        <v>1</v>
      </c>
      <c r="G2611" s="193"/>
    </row>
    <row r="2612" spans="2:7" x14ac:dyDescent="0.25">
      <c r="B2612" s="110">
        <v>44234</v>
      </c>
      <c r="C2612" s="193">
        <v>400</v>
      </c>
      <c r="D2612" s="193"/>
      <c r="E2612" s="193"/>
      <c r="F2612" s="193">
        <v>1</v>
      </c>
      <c r="G2612" s="193"/>
    </row>
    <row r="2613" spans="2:7" x14ac:dyDescent="0.25">
      <c r="B2613" s="110">
        <v>44235</v>
      </c>
      <c r="C2613" s="193">
        <v>400</v>
      </c>
      <c r="D2613" s="193"/>
      <c r="E2613" s="193"/>
      <c r="F2613" s="193">
        <v>1</v>
      </c>
      <c r="G2613" s="193"/>
    </row>
    <row r="2614" spans="2:7" x14ac:dyDescent="0.25">
      <c r="B2614" s="110">
        <v>44236</v>
      </c>
      <c r="C2614" s="193">
        <v>400</v>
      </c>
      <c r="D2614" s="193"/>
      <c r="E2614" s="193"/>
      <c r="F2614" s="193">
        <v>1</v>
      </c>
      <c r="G2614" s="193"/>
    </row>
    <row r="2615" spans="2:7" x14ac:dyDescent="0.25">
      <c r="B2615" s="110">
        <v>44237</v>
      </c>
      <c r="C2615" s="193">
        <v>400</v>
      </c>
      <c r="D2615" s="193"/>
      <c r="E2615" s="193"/>
      <c r="F2615" s="193">
        <v>1</v>
      </c>
      <c r="G2615" s="193"/>
    </row>
    <row r="2616" spans="2:7" x14ac:dyDescent="0.25">
      <c r="B2616" s="110">
        <v>44238</v>
      </c>
      <c r="C2616" s="193">
        <v>400</v>
      </c>
      <c r="D2616" s="193"/>
      <c r="E2616" s="193"/>
      <c r="F2616" s="193">
        <v>1</v>
      </c>
      <c r="G2616" s="193"/>
    </row>
    <row r="2617" spans="2:7" x14ac:dyDescent="0.25">
      <c r="B2617" s="110">
        <v>44239</v>
      </c>
      <c r="C2617" s="193">
        <v>400</v>
      </c>
      <c r="D2617" s="193"/>
      <c r="E2617" s="193"/>
      <c r="F2617" s="193">
        <v>1</v>
      </c>
      <c r="G2617" s="193"/>
    </row>
    <row r="2618" spans="2:7" x14ac:dyDescent="0.25">
      <c r="B2618" s="110">
        <v>44240</v>
      </c>
      <c r="C2618" s="193">
        <v>400</v>
      </c>
      <c r="D2618" s="193"/>
      <c r="E2618" s="193"/>
      <c r="F2618" s="193">
        <v>1</v>
      </c>
      <c r="G2618" s="193"/>
    </row>
    <row r="2619" spans="2:7" x14ac:dyDescent="0.25">
      <c r="B2619" s="110">
        <v>44241</v>
      </c>
      <c r="C2619" s="193">
        <v>400</v>
      </c>
      <c r="D2619" s="193"/>
      <c r="E2619" s="193"/>
      <c r="F2619" s="193">
        <v>1</v>
      </c>
      <c r="G2619" s="193"/>
    </row>
    <row r="2620" spans="2:7" x14ac:dyDescent="0.25">
      <c r="B2620" s="110">
        <v>44242</v>
      </c>
      <c r="C2620" s="193">
        <v>400</v>
      </c>
      <c r="D2620" s="193"/>
      <c r="E2620" s="193"/>
      <c r="F2620" s="193">
        <v>1</v>
      </c>
      <c r="G2620" s="193"/>
    </row>
    <row r="2621" spans="2:7" x14ac:dyDescent="0.25">
      <c r="B2621" s="110">
        <v>44243</v>
      </c>
      <c r="C2621" s="193">
        <v>400</v>
      </c>
      <c r="D2621" s="193"/>
      <c r="E2621" s="193"/>
      <c r="F2621" s="193">
        <v>1</v>
      </c>
      <c r="G2621" s="193"/>
    </row>
    <row r="2622" spans="2:7" x14ac:dyDescent="0.25">
      <c r="B2622" s="110">
        <v>44244</v>
      </c>
      <c r="C2622" s="193">
        <v>400</v>
      </c>
      <c r="D2622" s="193"/>
      <c r="E2622" s="193"/>
      <c r="F2622" s="193">
        <v>1</v>
      </c>
      <c r="G2622" s="193"/>
    </row>
    <row r="2623" spans="2:7" x14ac:dyDescent="0.25">
      <c r="B2623" s="110">
        <v>44245</v>
      </c>
      <c r="C2623" s="193">
        <v>400</v>
      </c>
      <c r="D2623" s="193"/>
      <c r="E2623" s="193"/>
      <c r="F2623" s="193">
        <v>1</v>
      </c>
      <c r="G2623" s="193"/>
    </row>
    <row r="2624" spans="2:7" x14ac:dyDescent="0.25">
      <c r="B2624" s="110">
        <v>44246</v>
      </c>
      <c r="C2624" s="193">
        <v>400</v>
      </c>
      <c r="D2624" s="193"/>
      <c r="E2624" s="193"/>
      <c r="F2624" s="193">
        <v>1</v>
      </c>
      <c r="G2624" s="193"/>
    </row>
    <row r="2625" spans="2:7" x14ac:dyDescent="0.25">
      <c r="B2625" s="110">
        <v>44247</v>
      </c>
      <c r="C2625" s="193">
        <v>400</v>
      </c>
      <c r="D2625" s="193"/>
      <c r="E2625" s="193"/>
      <c r="F2625" s="193">
        <v>1</v>
      </c>
      <c r="G2625" s="193"/>
    </row>
    <row r="2626" spans="2:7" x14ac:dyDescent="0.25">
      <c r="B2626" s="110">
        <v>44248</v>
      </c>
      <c r="C2626" s="193">
        <v>400</v>
      </c>
      <c r="D2626" s="193"/>
      <c r="E2626" s="193"/>
      <c r="F2626" s="193">
        <v>1</v>
      </c>
      <c r="G2626" s="193"/>
    </row>
    <row r="2627" spans="2:7" x14ac:dyDescent="0.25">
      <c r="B2627" s="110">
        <v>44249</v>
      </c>
      <c r="C2627" s="193">
        <v>400</v>
      </c>
      <c r="D2627" s="193"/>
      <c r="E2627" s="193"/>
      <c r="F2627" s="193">
        <v>1</v>
      </c>
      <c r="G2627" s="193"/>
    </row>
    <row r="2628" spans="2:7" x14ac:dyDescent="0.25">
      <c r="B2628" s="110">
        <v>44250</v>
      </c>
      <c r="C2628" s="193">
        <v>400</v>
      </c>
      <c r="D2628" s="193"/>
      <c r="E2628" s="193"/>
      <c r="F2628" s="193">
        <v>1</v>
      </c>
      <c r="G2628" s="193"/>
    </row>
    <row r="2629" spans="2:7" x14ac:dyDescent="0.25">
      <c r="B2629" s="110">
        <v>44251</v>
      </c>
      <c r="C2629" s="193">
        <v>400</v>
      </c>
      <c r="D2629" s="193"/>
      <c r="E2629" s="193"/>
      <c r="F2629" s="193">
        <v>1</v>
      </c>
      <c r="G2629" s="193"/>
    </row>
    <row r="2630" spans="2:7" x14ac:dyDescent="0.25">
      <c r="B2630" s="110">
        <v>44252</v>
      </c>
      <c r="C2630" s="193">
        <v>400</v>
      </c>
      <c r="D2630" s="193"/>
      <c r="E2630" s="193"/>
      <c r="F2630" s="193">
        <v>1</v>
      </c>
      <c r="G2630" s="193"/>
    </row>
    <row r="2631" spans="2:7" x14ac:dyDescent="0.25">
      <c r="B2631" s="110">
        <v>44253</v>
      </c>
      <c r="C2631" s="193">
        <v>400</v>
      </c>
      <c r="D2631" s="193"/>
      <c r="E2631" s="193"/>
      <c r="F2631" s="193">
        <v>1</v>
      </c>
      <c r="G2631" s="193"/>
    </row>
    <row r="2632" spans="2:7" x14ac:dyDescent="0.25">
      <c r="B2632" s="110">
        <v>44254</v>
      </c>
      <c r="C2632" s="193">
        <v>400</v>
      </c>
      <c r="D2632" s="193"/>
      <c r="E2632" s="193"/>
      <c r="F2632" s="193">
        <v>1</v>
      </c>
      <c r="G2632" s="193"/>
    </row>
    <row r="2633" spans="2:7" x14ac:dyDescent="0.25">
      <c r="B2633" s="110">
        <v>44255</v>
      </c>
      <c r="C2633" s="193">
        <v>400</v>
      </c>
      <c r="D2633" s="193"/>
      <c r="E2633" s="193"/>
      <c r="F2633" s="193">
        <v>1</v>
      </c>
      <c r="G2633" s="193"/>
    </row>
    <row r="2634" spans="2:7" x14ac:dyDescent="0.25">
      <c r="B2634" s="110">
        <v>44256</v>
      </c>
      <c r="C2634" s="193">
        <v>400</v>
      </c>
      <c r="D2634" s="193"/>
      <c r="E2634" s="193"/>
      <c r="F2634" s="193">
        <v>1</v>
      </c>
      <c r="G2634" s="193"/>
    </row>
    <row r="2635" spans="2:7" x14ac:dyDescent="0.25">
      <c r="B2635" s="110">
        <v>44257</v>
      </c>
      <c r="C2635" s="193">
        <v>400</v>
      </c>
      <c r="D2635" s="193">
        <v>10</v>
      </c>
      <c r="E2635" s="193"/>
      <c r="F2635" s="193">
        <v>1</v>
      </c>
      <c r="G2635" s="193"/>
    </row>
    <row r="2636" spans="2:7" x14ac:dyDescent="0.25">
      <c r="B2636" s="110">
        <v>44258</v>
      </c>
      <c r="C2636" s="193">
        <v>400</v>
      </c>
      <c r="D2636" s="193"/>
      <c r="E2636" s="193"/>
      <c r="F2636" s="193">
        <v>1</v>
      </c>
      <c r="G2636" s="193"/>
    </row>
    <row r="2637" spans="2:7" x14ac:dyDescent="0.25">
      <c r="B2637" s="110">
        <v>44259</v>
      </c>
      <c r="C2637" s="193">
        <v>400</v>
      </c>
      <c r="D2637" s="193"/>
      <c r="E2637" s="193"/>
      <c r="F2637" s="193">
        <v>1</v>
      </c>
      <c r="G2637" s="193"/>
    </row>
    <row r="2638" spans="2:7" x14ac:dyDescent="0.25">
      <c r="B2638" s="110">
        <v>44260</v>
      </c>
      <c r="C2638" s="193">
        <v>400</v>
      </c>
      <c r="D2638" s="193"/>
      <c r="E2638" s="193"/>
      <c r="F2638" s="193">
        <v>1</v>
      </c>
      <c r="G2638" s="193"/>
    </row>
    <row r="2639" spans="2:7" x14ac:dyDescent="0.25">
      <c r="B2639" s="110">
        <v>44261</v>
      </c>
      <c r="C2639" s="193">
        <v>400</v>
      </c>
      <c r="D2639" s="193"/>
      <c r="E2639" s="193"/>
      <c r="F2639" s="193">
        <v>1</v>
      </c>
      <c r="G2639" s="193"/>
    </row>
    <row r="2640" spans="2:7" x14ac:dyDescent="0.25">
      <c r="B2640" s="110">
        <v>44262</v>
      </c>
      <c r="C2640" s="193">
        <v>400</v>
      </c>
      <c r="D2640" s="193"/>
      <c r="E2640" s="193"/>
      <c r="F2640" s="193">
        <v>1</v>
      </c>
      <c r="G2640" s="193"/>
    </row>
    <row r="2641" spans="2:7" x14ac:dyDescent="0.25">
      <c r="B2641" s="110">
        <v>44263</v>
      </c>
      <c r="C2641" s="193">
        <v>400</v>
      </c>
      <c r="D2641" s="193"/>
      <c r="E2641" s="193"/>
      <c r="F2641" s="193">
        <v>1</v>
      </c>
      <c r="G2641" s="193"/>
    </row>
    <row r="2642" spans="2:7" x14ac:dyDescent="0.25">
      <c r="B2642" s="110">
        <v>44264</v>
      </c>
      <c r="C2642" s="193">
        <v>400</v>
      </c>
      <c r="D2642" s="193"/>
      <c r="E2642" s="193"/>
      <c r="F2642" s="193">
        <v>1</v>
      </c>
      <c r="G2642" s="193"/>
    </row>
    <row r="2643" spans="2:7" x14ac:dyDescent="0.25">
      <c r="B2643" s="110">
        <v>44265</v>
      </c>
      <c r="C2643" s="193">
        <v>400</v>
      </c>
      <c r="D2643" s="193"/>
      <c r="E2643" s="193"/>
      <c r="F2643" s="193">
        <v>1</v>
      </c>
      <c r="G2643" s="193"/>
    </row>
    <row r="2644" spans="2:7" x14ac:dyDescent="0.25">
      <c r="B2644" s="110">
        <v>44266</v>
      </c>
      <c r="C2644" s="193">
        <v>400</v>
      </c>
      <c r="D2644" s="193"/>
      <c r="E2644" s="193"/>
      <c r="F2644" s="193">
        <v>1</v>
      </c>
      <c r="G2644" s="193"/>
    </row>
    <row r="2645" spans="2:7" x14ac:dyDescent="0.25">
      <c r="B2645" s="110">
        <v>44267</v>
      </c>
      <c r="C2645" s="193">
        <v>400</v>
      </c>
      <c r="D2645" s="193"/>
      <c r="E2645" s="193"/>
      <c r="F2645" s="193">
        <v>1</v>
      </c>
      <c r="G2645" s="193"/>
    </row>
    <row r="2646" spans="2:7" x14ac:dyDescent="0.25">
      <c r="B2646" s="110">
        <v>44268</v>
      </c>
      <c r="C2646" s="193">
        <v>400</v>
      </c>
      <c r="D2646" s="193"/>
      <c r="E2646" s="193"/>
      <c r="F2646" s="193">
        <v>1</v>
      </c>
      <c r="G2646" s="193"/>
    </row>
    <row r="2647" spans="2:7" x14ac:dyDescent="0.25">
      <c r="B2647" s="110">
        <v>44269</v>
      </c>
      <c r="C2647" s="193">
        <v>400</v>
      </c>
      <c r="D2647" s="193"/>
      <c r="E2647" s="193"/>
      <c r="F2647" s="193">
        <v>1</v>
      </c>
      <c r="G2647" s="193"/>
    </row>
    <row r="2648" spans="2:7" x14ac:dyDescent="0.25">
      <c r="B2648" s="110">
        <v>44270</v>
      </c>
      <c r="C2648" s="193">
        <v>400</v>
      </c>
      <c r="D2648" s="193"/>
      <c r="E2648" s="193"/>
      <c r="F2648" s="193">
        <v>1</v>
      </c>
      <c r="G2648" s="193"/>
    </row>
    <row r="2649" spans="2:7" x14ac:dyDescent="0.25">
      <c r="B2649" s="110">
        <v>44271</v>
      </c>
      <c r="C2649" s="193">
        <v>400</v>
      </c>
      <c r="D2649" s="193"/>
      <c r="E2649" s="193"/>
      <c r="F2649" s="193">
        <v>1</v>
      </c>
      <c r="G2649" s="193"/>
    </row>
    <row r="2650" spans="2:7" x14ac:dyDescent="0.25">
      <c r="B2650" s="110">
        <v>44272</v>
      </c>
      <c r="C2650" s="193">
        <v>400</v>
      </c>
      <c r="D2650" s="193"/>
      <c r="E2650" s="193"/>
      <c r="F2650" s="193">
        <v>1</v>
      </c>
      <c r="G2650" s="193"/>
    </row>
    <row r="2651" spans="2:7" x14ac:dyDescent="0.25">
      <c r="B2651" s="110">
        <v>44273</v>
      </c>
      <c r="C2651" s="193">
        <v>400</v>
      </c>
      <c r="D2651" s="193"/>
      <c r="E2651" s="193"/>
      <c r="F2651" s="193">
        <v>1</v>
      </c>
      <c r="G2651" s="193"/>
    </row>
    <row r="2652" spans="2:7" x14ac:dyDescent="0.25">
      <c r="B2652" s="110">
        <v>44274</v>
      </c>
      <c r="C2652" s="193">
        <v>400</v>
      </c>
      <c r="D2652" s="193"/>
      <c r="E2652" s="193"/>
      <c r="F2652" s="193">
        <v>1</v>
      </c>
      <c r="G2652" s="193"/>
    </row>
    <row r="2653" spans="2:7" x14ac:dyDescent="0.25">
      <c r="B2653" s="110">
        <v>44275</v>
      </c>
      <c r="C2653" s="193">
        <v>400</v>
      </c>
      <c r="D2653" s="193"/>
      <c r="E2653" s="193"/>
      <c r="F2653" s="193">
        <v>1</v>
      </c>
      <c r="G2653" s="193"/>
    </row>
    <row r="2654" spans="2:7" x14ac:dyDescent="0.25">
      <c r="B2654" s="110">
        <v>44276</v>
      </c>
      <c r="C2654" s="193">
        <v>400</v>
      </c>
      <c r="D2654" s="193"/>
      <c r="E2654" s="193"/>
      <c r="F2654" s="193">
        <v>1</v>
      </c>
      <c r="G2654" s="193"/>
    </row>
    <row r="2655" spans="2:7" x14ac:dyDescent="0.25">
      <c r="B2655" s="110">
        <v>44277</v>
      </c>
      <c r="C2655" s="193">
        <v>400</v>
      </c>
      <c r="D2655" s="193"/>
      <c r="E2655" s="193"/>
      <c r="F2655" s="193">
        <v>1</v>
      </c>
      <c r="G2655" s="193"/>
    </row>
    <row r="2656" spans="2:7" x14ac:dyDescent="0.25">
      <c r="B2656" s="110">
        <v>44278</v>
      </c>
      <c r="C2656" s="193">
        <v>400</v>
      </c>
      <c r="D2656" s="193"/>
      <c r="E2656" s="193"/>
      <c r="F2656" s="193">
        <v>1</v>
      </c>
      <c r="G2656" s="193"/>
    </row>
    <row r="2657" spans="2:7" x14ac:dyDescent="0.25">
      <c r="B2657" s="110">
        <v>44279</v>
      </c>
      <c r="C2657" s="193">
        <v>400</v>
      </c>
      <c r="D2657" s="193"/>
      <c r="E2657" s="193"/>
      <c r="F2657" s="193">
        <v>1</v>
      </c>
      <c r="G2657" s="193"/>
    </row>
    <row r="2658" spans="2:7" x14ac:dyDescent="0.25">
      <c r="B2658" s="110">
        <v>44280</v>
      </c>
      <c r="C2658" s="193">
        <v>400</v>
      </c>
      <c r="D2658" s="193"/>
      <c r="E2658" s="193"/>
      <c r="F2658" s="193">
        <v>1</v>
      </c>
      <c r="G2658" s="193"/>
    </row>
    <row r="2659" spans="2:7" x14ac:dyDescent="0.25">
      <c r="B2659" s="110">
        <v>44281</v>
      </c>
      <c r="C2659" s="193">
        <v>400</v>
      </c>
      <c r="D2659" s="193"/>
      <c r="E2659" s="193"/>
      <c r="F2659" s="193">
        <v>1</v>
      </c>
      <c r="G2659" s="193"/>
    </row>
    <row r="2660" spans="2:7" x14ac:dyDescent="0.25">
      <c r="B2660" s="110">
        <v>44282</v>
      </c>
      <c r="C2660" s="193">
        <v>400</v>
      </c>
      <c r="D2660" s="193"/>
      <c r="E2660" s="193"/>
      <c r="F2660" s="193">
        <v>1</v>
      </c>
      <c r="G2660" s="193"/>
    </row>
    <row r="2661" spans="2:7" x14ac:dyDescent="0.25">
      <c r="B2661" s="110">
        <v>44283</v>
      </c>
      <c r="C2661" s="193">
        <v>400</v>
      </c>
      <c r="D2661" s="193"/>
      <c r="E2661" s="193"/>
      <c r="F2661" s="193">
        <v>1</v>
      </c>
      <c r="G2661" s="193"/>
    </row>
    <row r="2662" spans="2:7" x14ac:dyDescent="0.25">
      <c r="B2662" s="110">
        <v>44284</v>
      </c>
      <c r="C2662" s="193">
        <v>400</v>
      </c>
      <c r="D2662" s="193"/>
      <c r="E2662" s="193"/>
      <c r="F2662" s="193">
        <v>1</v>
      </c>
      <c r="G2662" s="193"/>
    </row>
    <row r="2663" spans="2:7" x14ac:dyDescent="0.25">
      <c r="B2663" s="110">
        <v>44285</v>
      </c>
      <c r="C2663" s="193">
        <v>400</v>
      </c>
      <c r="D2663" s="193"/>
      <c r="E2663" s="193"/>
      <c r="F2663" s="193">
        <v>1</v>
      </c>
      <c r="G2663" s="193"/>
    </row>
    <row r="2664" spans="2:7" x14ac:dyDescent="0.25">
      <c r="B2664" s="110">
        <v>44286</v>
      </c>
      <c r="C2664" s="193">
        <v>400</v>
      </c>
      <c r="D2664" s="193"/>
      <c r="E2664" s="193"/>
      <c r="F2664" s="193">
        <v>1</v>
      </c>
      <c r="G2664" s="193"/>
    </row>
    <row r="2665" spans="2:7" x14ac:dyDescent="0.25">
      <c r="B2665" s="110">
        <v>44287</v>
      </c>
      <c r="C2665" s="193">
        <v>400</v>
      </c>
      <c r="D2665" s="193"/>
      <c r="E2665" s="193"/>
      <c r="F2665" s="193">
        <v>1</v>
      </c>
      <c r="G2665" s="193"/>
    </row>
    <row r="2666" spans="2:7" x14ac:dyDescent="0.25">
      <c r="B2666" s="110">
        <v>44288</v>
      </c>
      <c r="C2666" s="193">
        <v>400</v>
      </c>
      <c r="D2666" s="193"/>
      <c r="E2666" s="193"/>
      <c r="F2666" s="193">
        <v>1</v>
      </c>
      <c r="G2666" s="193"/>
    </row>
    <row r="2667" spans="2:7" x14ac:dyDescent="0.25">
      <c r="B2667" s="110">
        <v>44289</v>
      </c>
      <c r="C2667" s="193">
        <v>400</v>
      </c>
      <c r="D2667" s="193"/>
      <c r="E2667" s="193"/>
      <c r="F2667" s="193">
        <v>1</v>
      </c>
      <c r="G2667" s="193"/>
    </row>
    <row r="2668" spans="2:7" x14ac:dyDescent="0.25">
      <c r="B2668" s="110">
        <v>44290</v>
      </c>
      <c r="C2668" s="193">
        <v>400</v>
      </c>
      <c r="D2668" s="193"/>
      <c r="E2668" s="193"/>
      <c r="F2668" s="193">
        <v>1</v>
      </c>
      <c r="G2668" s="193"/>
    </row>
    <row r="2669" spans="2:7" x14ac:dyDescent="0.25">
      <c r="B2669" s="110">
        <v>44291</v>
      </c>
      <c r="C2669" s="193">
        <v>400</v>
      </c>
      <c r="D2669" s="193"/>
      <c r="E2669" s="193"/>
      <c r="F2669" s="193">
        <v>1</v>
      </c>
      <c r="G2669" s="193"/>
    </row>
    <row r="2670" spans="2:7" x14ac:dyDescent="0.25">
      <c r="B2670" s="110">
        <v>44292</v>
      </c>
      <c r="C2670" s="193">
        <v>400</v>
      </c>
      <c r="D2670" s="193">
        <v>10</v>
      </c>
      <c r="E2670" s="193"/>
      <c r="F2670" s="193">
        <v>1</v>
      </c>
      <c r="G2670" s="193"/>
    </row>
    <row r="2671" spans="2:7" x14ac:dyDescent="0.25">
      <c r="B2671" s="110">
        <v>44293</v>
      </c>
      <c r="C2671" s="193">
        <v>400</v>
      </c>
      <c r="D2671" s="193"/>
      <c r="E2671" s="193"/>
      <c r="F2671" s="193">
        <v>1</v>
      </c>
      <c r="G2671" s="193"/>
    </row>
    <row r="2672" spans="2:7" x14ac:dyDescent="0.25">
      <c r="B2672" s="110">
        <v>44294</v>
      </c>
      <c r="C2672" s="193">
        <v>400</v>
      </c>
      <c r="D2672" s="193"/>
      <c r="E2672" s="193"/>
      <c r="F2672" s="193">
        <v>1</v>
      </c>
      <c r="G2672" s="193"/>
    </row>
    <row r="2673" spans="2:7" x14ac:dyDescent="0.25">
      <c r="B2673" s="110">
        <v>44295</v>
      </c>
      <c r="C2673" s="193">
        <v>400</v>
      </c>
      <c r="D2673" s="193"/>
      <c r="E2673" s="193"/>
      <c r="F2673" s="193">
        <v>1</v>
      </c>
      <c r="G2673" s="193"/>
    </row>
    <row r="2674" spans="2:7" x14ac:dyDescent="0.25">
      <c r="B2674" s="110">
        <v>44296</v>
      </c>
      <c r="C2674" s="193">
        <v>400</v>
      </c>
      <c r="D2674" s="193"/>
      <c r="E2674" s="193"/>
      <c r="F2674" s="193">
        <v>1</v>
      </c>
      <c r="G2674" s="193"/>
    </row>
    <row r="2675" spans="2:7" x14ac:dyDescent="0.25">
      <c r="B2675" s="110">
        <v>44297</v>
      </c>
      <c r="C2675" s="193">
        <v>400</v>
      </c>
      <c r="D2675" s="193"/>
      <c r="E2675" s="193"/>
      <c r="F2675" s="193">
        <v>1</v>
      </c>
      <c r="G2675" s="193"/>
    </row>
    <row r="2676" spans="2:7" x14ac:dyDescent="0.25">
      <c r="B2676" s="110">
        <v>44298</v>
      </c>
      <c r="C2676" s="193">
        <v>400</v>
      </c>
      <c r="D2676" s="193"/>
      <c r="E2676" s="193"/>
      <c r="F2676" s="193">
        <v>1</v>
      </c>
      <c r="G2676" s="193"/>
    </row>
    <row r="2677" spans="2:7" x14ac:dyDescent="0.25">
      <c r="B2677" s="110">
        <v>44299</v>
      </c>
      <c r="C2677" s="193">
        <v>400</v>
      </c>
      <c r="D2677" s="193"/>
      <c r="E2677" s="193"/>
      <c r="F2677" s="193">
        <v>1</v>
      </c>
      <c r="G2677" s="193"/>
    </row>
    <row r="2678" spans="2:7" x14ac:dyDescent="0.25">
      <c r="B2678" s="110">
        <v>44300</v>
      </c>
      <c r="C2678" s="193">
        <v>400</v>
      </c>
      <c r="D2678" s="193"/>
      <c r="E2678" s="193"/>
      <c r="F2678" s="193">
        <v>1</v>
      </c>
      <c r="G2678" s="193"/>
    </row>
    <row r="2679" spans="2:7" x14ac:dyDescent="0.25">
      <c r="B2679" s="110">
        <v>44301</v>
      </c>
      <c r="C2679" s="193">
        <v>400</v>
      </c>
      <c r="D2679" s="193"/>
      <c r="E2679" s="193"/>
      <c r="F2679" s="193">
        <v>1</v>
      </c>
      <c r="G2679" s="193"/>
    </row>
    <row r="2680" spans="2:7" x14ac:dyDescent="0.25">
      <c r="B2680" s="110">
        <v>44302</v>
      </c>
      <c r="C2680" s="193">
        <v>400</v>
      </c>
      <c r="D2680" s="193"/>
      <c r="E2680" s="193"/>
      <c r="F2680" s="193">
        <v>1</v>
      </c>
      <c r="G2680" s="193"/>
    </row>
    <row r="2681" spans="2:7" x14ac:dyDescent="0.25">
      <c r="B2681" s="110">
        <v>44303</v>
      </c>
      <c r="C2681" s="193">
        <v>400</v>
      </c>
      <c r="D2681" s="193"/>
      <c r="E2681" s="193"/>
      <c r="F2681" s="193">
        <v>1</v>
      </c>
      <c r="G2681" s="193"/>
    </row>
    <row r="2682" spans="2:7" x14ac:dyDescent="0.25">
      <c r="B2682" s="110">
        <v>44304</v>
      </c>
      <c r="C2682" s="193">
        <v>400</v>
      </c>
      <c r="D2682" s="193"/>
      <c r="E2682" s="193"/>
      <c r="F2682" s="193">
        <v>1</v>
      </c>
      <c r="G2682" s="193"/>
    </row>
    <row r="2683" spans="2:7" x14ac:dyDescent="0.25">
      <c r="B2683" s="110">
        <v>44305</v>
      </c>
      <c r="C2683" s="193">
        <v>400</v>
      </c>
      <c r="D2683" s="193"/>
      <c r="E2683" s="193"/>
      <c r="F2683" s="193">
        <v>1</v>
      </c>
      <c r="G2683" s="193"/>
    </row>
    <row r="2684" spans="2:7" x14ac:dyDescent="0.25">
      <c r="B2684" s="110">
        <v>44306</v>
      </c>
      <c r="C2684" s="193">
        <v>400</v>
      </c>
      <c r="D2684" s="193"/>
      <c r="E2684" s="193"/>
      <c r="F2684" s="193">
        <v>1</v>
      </c>
      <c r="G2684" s="193"/>
    </row>
    <row r="2685" spans="2:7" x14ac:dyDescent="0.25">
      <c r="B2685" s="110">
        <v>44307</v>
      </c>
      <c r="C2685" s="193">
        <v>400</v>
      </c>
      <c r="D2685" s="193"/>
      <c r="E2685" s="193"/>
      <c r="F2685" s="193">
        <v>1</v>
      </c>
      <c r="G2685" s="193"/>
    </row>
    <row r="2686" spans="2:7" x14ac:dyDescent="0.25">
      <c r="B2686" s="110">
        <v>44308</v>
      </c>
      <c r="C2686" s="193">
        <v>400</v>
      </c>
      <c r="D2686" s="193"/>
      <c r="E2686" s="193"/>
      <c r="F2686" s="193">
        <v>1</v>
      </c>
      <c r="G2686" s="193"/>
    </row>
    <row r="2687" spans="2:7" x14ac:dyDescent="0.25">
      <c r="B2687" s="110">
        <v>44309</v>
      </c>
      <c r="C2687" s="193">
        <v>400</v>
      </c>
      <c r="D2687" s="193"/>
      <c r="E2687" s="193"/>
      <c r="F2687" s="193">
        <v>1</v>
      </c>
      <c r="G2687" s="193"/>
    </row>
    <row r="2688" spans="2:7" x14ac:dyDescent="0.25">
      <c r="B2688" s="110">
        <v>44310</v>
      </c>
      <c r="C2688" s="193">
        <v>400</v>
      </c>
      <c r="D2688" s="193"/>
      <c r="E2688" s="193"/>
      <c r="F2688" s="193">
        <v>1</v>
      </c>
      <c r="G2688" s="193"/>
    </row>
    <row r="2689" spans="2:7" x14ac:dyDescent="0.25">
      <c r="B2689" s="110">
        <v>44311</v>
      </c>
      <c r="C2689" s="193">
        <v>400</v>
      </c>
      <c r="D2689" s="193"/>
      <c r="E2689" s="193"/>
      <c r="F2689" s="193">
        <v>1</v>
      </c>
      <c r="G2689" s="193"/>
    </row>
    <row r="2690" spans="2:7" x14ac:dyDescent="0.25">
      <c r="B2690" s="110">
        <v>44312</v>
      </c>
      <c r="C2690" s="193">
        <v>400</v>
      </c>
      <c r="D2690" s="193"/>
      <c r="E2690" s="193"/>
      <c r="F2690" s="193">
        <v>1</v>
      </c>
      <c r="G2690" s="193"/>
    </row>
    <row r="2691" spans="2:7" x14ac:dyDescent="0.25">
      <c r="B2691" s="110">
        <v>44313</v>
      </c>
      <c r="C2691" s="193">
        <v>400</v>
      </c>
      <c r="D2691" s="193"/>
      <c r="E2691" s="193"/>
      <c r="F2691" s="193">
        <v>1</v>
      </c>
      <c r="G2691" s="193"/>
    </row>
    <row r="2692" spans="2:7" x14ac:dyDescent="0.25">
      <c r="B2692" s="110">
        <v>44314</v>
      </c>
      <c r="C2692" s="193">
        <v>400</v>
      </c>
      <c r="D2692" s="193"/>
      <c r="E2692" s="193"/>
      <c r="F2692" s="193">
        <v>1</v>
      </c>
      <c r="G2692" s="193"/>
    </row>
    <row r="2693" spans="2:7" x14ac:dyDescent="0.25">
      <c r="B2693" s="110">
        <v>44315</v>
      </c>
      <c r="C2693" s="193">
        <v>400</v>
      </c>
      <c r="D2693" s="193"/>
      <c r="E2693" s="193"/>
      <c r="F2693" s="193">
        <v>1</v>
      </c>
      <c r="G2693" s="193"/>
    </row>
    <row r="2694" spans="2:7" x14ac:dyDescent="0.25">
      <c r="B2694" s="110">
        <v>44316</v>
      </c>
      <c r="C2694" s="193">
        <v>400</v>
      </c>
      <c r="D2694" s="193"/>
      <c r="E2694" s="193"/>
      <c r="F2694" s="193">
        <v>1</v>
      </c>
      <c r="G2694" s="193"/>
    </row>
    <row r="2695" spans="2:7" x14ac:dyDescent="0.25">
      <c r="B2695" s="110">
        <v>44317</v>
      </c>
      <c r="C2695" s="193">
        <v>400</v>
      </c>
      <c r="D2695" s="193"/>
      <c r="E2695" s="193"/>
      <c r="F2695" s="193">
        <v>1</v>
      </c>
      <c r="G2695" s="193"/>
    </row>
    <row r="2696" spans="2:7" x14ac:dyDescent="0.25">
      <c r="B2696" s="110">
        <v>44318</v>
      </c>
      <c r="C2696" s="193">
        <v>400</v>
      </c>
      <c r="D2696" s="193"/>
      <c r="E2696" s="193"/>
      <c r="F2696" s="193">
        <v>1</v>
      </c>
      <c r="G2696" s="193"/>
    </row>
    <row r="2697" spans="2:7" x14ac:dyDescent="0.25">
      <c r="B2697" s="110">
        <v>44319</v>
      </c>
      <c r="C2697" s="193">
        <v>400</v>
      </c>
      <c r="D2697" s="193"/>
      <c r="E2697" s="193"/>
      <c r="F2697" s="193">
        <v>1</v>
      </c>
      <c r="G2697" s="193"/>
    </row>
    <row r="2698" spans="2:7" x14ac:dyDescent="0.25">
      <c r="B2698" s="110">
        <v>44320</v>
      </c>
      <c r="C2698" s="193">
        <v>400</v>
      </c>
      <c r="D2698" s="193">
        <v>10</v>
      </c>
      <c r="E2698" s="193"/>
      <c r="F2698" s="193">
        <v>1</v>
      </c>
      <c r="G2698" s="193"/>
    </row>
    <row r="2699" spans="2:7" x14ac:dyDescent="0.25">
      <c r="B2699" s="110">
        <v>44321</v>
      </c>
      <c r="C2699" s="193">
        <v>400</v>
      </c>
      <c r="D2699" s="193"/>
      <c r="E2699" s="193"/>
      <c r="F2699" s="193">
        <v>1</v>
      </c>
      <c r="G2699" s="193"/>
    </row>
    <row r="2700" spans="2:7" x14ac:dyDescent="0.25">
      <c r="B2700" s="110">
        <v>44322</v>
      </c>
      <c r="C2700" s="193">
        <v>400</v>
      </c>
      <c r="D2700" s="193"/>
      <c r="E2700" s="193"/>
      <c r="F2700" s="193">
        <v>1</v>
      </c>
      <c r="G2700" s="193"/>
    </row>
    <row r="2701" spans="2:7" x14ac:dyDescent="0.25">
      <c r="B2701" s="110">
        <v>44323</v>
      </c>
      <c r="C2701" s="193">
        <v>400</v>
      </c>
      <c r="D2701" s="193"/>
      <c r="E2701" s="193"/>
      <c r="F2701" s="193">
        <v>1</v>
      </c>
      <c r="G2701" s="193"/>
    </row>
    <row r="2702" spans="2:7" x14ac:dyDescent="0.25">
      <c r="B2702" s="110">
        <v>44324</v>
      </c>
      <c r="C2702" s="193">
        <v>400</v>
      </c>
      <c r="D2702" s="193"/>
      <c r="E2702" s="193"/>
      <c r="F2702" s="193">
        <v>1</v>
      </c>
      <c r="G2702" s="193"/>
    </row>
    <row r="2703" spans="2:7" x14ac:dyDescent="0.25">
      <c r="B2703" s="110">
        <v>44325</v>
      </c>
      <c r="C2703" s="193">
        <v>400</v>
      </c>
      <c r="D2703" s="193"/>
      <c r="E2703" s="193"/>
      <c r="F2703" s="193">
        <v>1</v>
      </c>
      <c r="G2703" s="193"/>
    </row>
    <row r="2704" spans="2:7" x14ac:dyDescent="0.25">
      <c r="B2704" s="110">
        <v>44326</v>
      </c>
      <c r="C2704" s="193">
        <v>400</v>
      </c>
      <c r="D2704" s="193"/>
      <c r="E2704" s="193"/>
      <c r="F2704" s="193">
        <v>1</v>
      </c>
      <c r="G2704" s="193"/>
    </row>
    <row r="2705" spans="2:7" x14ac:dyDescent="0.25">
      <c r="B2705" s="110">
        <v>44327</v>
      </c>
      <c r="C2705" s="193">
        <v>400</v>
      </c>
      <c r="D2705" s="193"/>
      <c r="E2705" s="193"/>
      <c r="F2705" s="193">
        <v>1</v>
      </c>
      <c r="G2705" s="193"/>
    </row>
    <row r="2706" spans="2:7" x14ac:dyDescent="0.25">
      <c r="B2706" s="110">
        <v>44328</v>
      </c>
      <c r="C2706" s="193">
        <v>400</v>
      </c>
      <c r="D2706" s="193"/>
      <c r="E2706" s="193"/>
      <c r="F2706" s="193">
        <v>1</v>
      </c>
      <c r="G2706" s="193"/>
    </row>
    <row r="2707" spans="2:7" x14ac:dyDescent="0.25">
      <c r="B2707" s="110">
        <v>44329</v>
      </c>
      <c r="C2707" s="193">
        <v>400</v>
      </c>
      <c r="D2707" s="193"/>
      <c r="E2707" s="193"/>
      <c r="F2707" s="193">
        <v>1</v>
      </c>
      <c r="G2707" s="193"/>
    </row>
    <row r="2708" spans="2:7" x14ac:dyDescent="0.25">
      <c r="B2708" s="110">
        <v>44330</v>
      </c>
      <c r="C2708" s="193">
        <v>400</v>
      </c>
      <c r="D2708" s="193"/>
      <c r="E2708" s="193"/>
      <c r="F2708" s="193">
        <v>1</v>
      </c>
      <c r="G2708" s="193"/>
    </row>
    <row r="2709" spans="2:7" x14ac:dyDescent="0.25">
      <c r="B2709" s="110">
        <v>44331</v>
      </c>
      <c r="C2709" s="193">
        <v>400</v>
      </c>
      <c r="D2709" s="193"/>
      <c r="E2709" s="193"/>
      <c r="F2709" s="193">
        <v>1</v>
      </c>
      <c r="G2709" s="193"/>
    </row>
    <row r="2710" spans="2:7" x14ac:dyDescent="0.25">
      <c r="B2710" s="110">
        <v>44332</v>
      </c>
      <c r="C2710" s="193">
        <v>400</v>
      </c>
      <c r="D2710" s="193"/>
      <c r="E2710" s="193"/>
      <c r="F2710" s="193">
        <v>1</v>
      </c>
      <c r="G2710" s="193"/>
    </row>
    <row r="2711" spans="2:7" x14ac:dyDescent="0.25">
      <c r="B2711" s="110">
        <v>44333</v>
      </c>
      <c r="C2711" s="193">
        <v>400</v>
      </c>
      <c r="D2711" s="193"/>
      <c r="E2711" s="193"/>
      <c r="F2711" s="193">
        <v>1</v>
      </c>
      <c r="G2711" s="193"/>
    </row>
    <row r="2712" spans="2:7" x14ac:dyDescent="0.25">
      <c r="B2712" s="110">
        <v>44334</v>
      </c>
      <c r="C2712" s="193">
        <v>400</v>
      </c>
      <c r="D2712" s="193"/>
      <c r="E2712" s="193"/>
      <c r="F2712" s="193">
        <v>1</v>
      </c>
      <c r="G2712" s="193"/>
    </row>
    <row r="2713" spans="2:7" x14ac:dyDescent="0.25">
      <c r="B2713" s="110">
        <v>44335</v>
      </c>
      <c r="C2713" s="193">
        <v>400</v>
      </c>
      <c r="D2713" s="193"/>
      <c r="E2713" s="193"/>
      <c r="F2713" s="193">
        <v>1</v>
      </c>
      <c r="G2713" s="193"/>
    </row>
    <row r="2714" spans="2:7" x14ac:dyDescent="0.25">
      <c r="B2714" s="110">
        <v>44336</v>
      </c>
      <c r="C2714" s="193">
        <v>400</v>
      </c>
      <c r="D2714" s="193"/>
      <c r="E2714" s="193"/>
      <c r="F2714" s="193">
        <v>1</v>
      </c>
      <c r="G2714" s="193"/>
    </row>
    <row r="2715" spans="2:7" x14ac:dyDescent="0.25">
      <c r="B2715" s="110">
        <v>44337</v>
      </c>
      <c r="C2715" s="193">
        <v>400</v>
      </c>
      <c r="D2715" s="193"/>
      <c r="E2715" s="193"/>
      <c r="F2715" s="193">
        <v>1</v>
      </c>
      <c r="G2715" s="193"/>
    </row>
    <row r="2716" spans="2:7" x14ac:dyDescent="0.25">
      <c r="B2716" s="110">
        <v>44338</v>
      </c>
      <c r="C2716" s="193">
        <v>400</v>
      </c>
      <c r="D2716" s="193"/>
      <c r="E2716" s="193"/>
      <c r="F2716" s="193">
        <v>1</v>
      </c>
      <c r="G2716" s="193"/>
    </row>
    <row r="2717" spans="2:7" x14ac:dyDescent="0.25">
      <c r="B2717" s="110">
        <v>44339</v>
      </c>
      <c r="C2717" s="193">
        <v>400</v>
      </c>
      <c r="D2717" s="193"/>
      <c r="E2717" s="193"/>
      <c r="F2717" s="193">
        <v>1</v>
      </c>
      <c r="G2717" s="193"/>
    </row>
    <row r="2718" spans="2:7" x14ac:dyDescent="0.25">
      <c r="B2718" s="110">
        <v>44340</v>
      </c>
      <c r="C2718" s="193">
        <v>400</v>
      </c>
      <c r="D2718" s="193"/>
      <c r="E2718" s="193"/>
      <c r="F2718" s="193">
        <v>1</v>
      </c>
      <c r="G2718" s="193"/>
    </row>
    <row r="2719" spans="2:7" x14ac:dyDescent="0.25">
      <c r="B2719" s="110">
        <v>44341</v>
      </c>
      <c r="C2719" s="193">
        <v>400</v>
      </c>
      <c r="D2719" s="193"/>
      <c r="E2719" s="193"/>
      <c r="F2719" s="193">
        <v>1</v>
      </c>
      <c r="G2719" s="193"/>
    </row>
    <row r="2720" spans="2:7" x14ac:dyDescent="0.25">
      <c r="B2720" s="110">
        <v>44342</v>
      </c>
      <c r="C2720" s="193">
        <v>400</v>
      </c>
      <c r="D2720" s="193"/>
      <c r="E2720" s="193"/>
      <c r="F2720" s="193">
        <v>1</v>
      </c>
      <c r="G2720" s="193"/>
    </row>
    <row r="2721" spans="2:7" x14ac:dyDescent="0.25">
      <c r="B2721" s="110">
        <v>44343</v>
      </c>
      <c r="C2721" s="193">
        <v>400</v>
      </c>
      <c r="D2721" s="193"/>
      <c r="E2721" s="193"/>
      <c r="F2721" s="193">
        <v>1</v>
      </c>
      <c r="G2721" s="193"/>
    </row>
    <row r="2722" spans="2:7" x14ac:dyDescent="0.25">
      <c r="B2722" s="110">
        <v>44344</v>
      </c>
      <c r="C2722" s="193">
        <v>400</v>
      </c>
      <c r="D2722" s="193"/>
      <c r="E2722" s="193"/>
      <c r="F2722" s="193">
        <v>1</v>
      </c>
      <c r="G2722" s="193"/>
    </row>
    <row r="2723" spans="2:7" x14ac:dyDescent="0.25">
      <c r="B2723" s="110">
        <v>44345</v>
      </c>
      <c r="C2723" s="193">
        <v>400</v>
      </c>
      <c r="D2723" s="193"/>
      <c r="E2723" s="193"/>
      <c r="F2723" s="193">
        <v>1</v>
      </c>
      <c r="G2723" s="193"/>
    </row>
    <row r="2724" spans="2:7" x14ac:dyDescent="0.25">
      <c r="B2724" s="110">
        <v>44346</v>
      </c>
      <c r="C2724" s="193">
        <v>400</v>
      </c>
      <c r="D2724" s="193"/>
      <c r="E2724" s="193"/>
      <c r="F2724" s="193">
        <v>1</v>
      </c>
      <c r="G2724" s="193"/>
    </row>
    <row r="2725" spans="2:7" x14ac:dyDescent="0.25">
      <c r="B2725" s="110">
        <v>44347</v>
      </c>
      <c r="C2725" s="193">
        <v>400</v>
      </c>
      <c r="D2725" s="193"/>
      <c r="E2725" s="193"/>
      <c r="F2725" s="193">
        <v>1</v>
      </c>
      <c r="G2725" s="193"/>
    </row>
    <row r="2726" spans="2:7" x14ac:dyDescent="0.25">
      <c r="B2726" s="110">
        <v>44348</v>
      </c>
      <c r="C2726" s="193">
        <v>400</v>
      </c>
      <c r="D2726" s="193">
        <v>10</v>
      </c>
      <c r="E2726" s="193"/>
      <c r="F2726" s="193">
        <v>1</v>
      </c>
      <c r="G2726" s="193"/>
    </row>
    <row r="2727" spans="2:7" x14ac:dyDescent="0.25">
      <c r="B2727" s="110">
        <v>44349</v>
      </c>
      <c r="C2727" s="193">
        <v>400</v>
      </c>
      <c r="D2727" s="193"/>
      <c r="E2727" s="193"/>
      <c r="F2727" s="193">
        <v>1</v>
      </c>
      <c r="G2727" s="193"/>
    </row>
    <row r="2728" spans="2:7" x14ac:dyDescent="0.25">
      <c r="B2728" s="110">
        <v>44350</v>
      </c>
      <c r="C2728" s="193">
        <v>400</v>
      </c>
      <c r="D2728" s="193"/>
      <c r="E2728" s="193"/>
      <c r="F2728" s="193">
        <v>1</v>
      </c>
      <c r="G2728" s="193"/>
    </row>
    <row r="2729" spans="2:7" x14ac:dyDescent="0.25">
      <c r="B2729" s="110">
        <v>44351</v>
      </c>
      <c r="C2729" s="193">
        <v>400</v>
      </c>
      <c r="D2729" s="193"/>
      <c r="E2729" s="193"/>
      <c r="F2729" s="193">
        <v>1</v>
      </c>
      <c r="G2729" s="193"/>
    </row>
    <row r="2730" spans="2:7" x14ac:dyDescent="0.25">
      <c r="B2730" s="110">
        <v>44352</v>
      </c>
      <c r="C2730" s="193">
        <v>400</v>
      </c>
      <c r="D2730" s="193"/>
      <c r="E2730" s="193"/>
      <c r="F2730" s="193">
        <v>1</v>
      </c>
      <c r="G2730" s="193"/>
    </row>
    <row r="2731" spans="2:7" x14ac:dyDescent="0.25">
      <c r="B2731" s="110">
        <v>44353</v>
      </c>
      <c r="C2731" s="193">
        <v>400</v>
      </c>
      <c r="D2731" s="193"/>
      <c r="E2731" s="193"/>
      <c r="F2731" s="193">
        <v>1</v>
      </c>
      <c r="G2731" s="193"/>
    </row>
    <row r="2732" spans="2:7" x14ac:dyDescent="0.25">
      <c r="B2732" s="110">
        <v>44354</v>
      </c>
      <c r="C2732" s="193">
        <v>400</v>
      </c>
      <c r="D2732" s="193"/>
      <c r="E2732" s="193"/>
      <c r="F2732" s="193">
        <v>1</v>
      </c>
      <c r="G2732" s="193"/>
    </row>
    <row r="2733" spans="2:7" x14ac:dyDescent="0.25">
      <c r="B2733" s="110">
        <v>44355</v>
      </c>
      <c r="C2733" s="193">
        <v>400</v>
      </c>
      <c r="D2733" s="193"/>
      <c r="E2733" s="193"/>
      <c r="F2733" s="193">
        <v>1</v>
      </c>
      <c r="G2733" s="193"/>
    </row>
    <row r="2734" spans="2:7" x14ac:dyDescent="0.25">
      <c r="B2734" s="110">
        <v>44356</v>
      </c>
      <c r="C2734" s="193">
        <v>400</v>
      </c>
      <c r="D2734" s="193"/>
      <c r="E2734" s="193"/>
      <c r="F2734" s="193">
        <v>1</v>
      </c>
      <c r="G2734" s="193"/>
    </row>
    <row r="2735" spans="2:7" x14ac:dyDescent="0.25">
      <c r="B2735" s="110">
        <v>44357</v>
      </c>
      <c r="C2735" s="193">
        <v>400</v>
      </c>
      <c r="D2735" s="193"/>
      <c r="E2735" s="193"/>
      <c r="F2735" s="193">
        <v>1</v>
      </c>
      <c r="G2735" s="193"/>
    </row>
    <row r="2736" spans="2:7" x14ac:dyDescent="0.25">
      <c r="B2736" s="110">
        <v>44358</v>
      </c>
      <c r="C2736" s="193">
        <v>400</v>
      </c>
      <c r="D2736" s="193"/>
      <c r="E2736" s="193"/>
      <c r="F2736" s="193">
        <v>1</v>
      </c>
      <c r="G2736" s="193"/>
    </row>
    <row r="2737" spans="2:7" x14ac:dyDescent="0.25">
      <c r="B2737" s="110">
        <v>44359</v>
      </c>
      <c r="C2737" s="193">
        <v>400</v>
      </c>
      <c r="D2737" s="193"/>
      <c r="E2737" s="193"/>
      <c r="F2737" s="193">
        <v>1</v>
      </c>
      <c r="G2737" s="193"/>
    </row>
    <row r="2738" spans="2:7" x14ac:dyDescent="0.25">
      <c r="B2738" s="110">
        <v>44360</v>
      </c>
      <c r="C2738" s="193">
        <v>400</v>
      </c>
      <c r="D2738" s="193"/>
      <c r="E2738" s="193"/>
      <c r="F2738" s="193">
        <v>1</v>
      </c>
      <c r="G2738" s="193"/>
    </row>
    <row r="2739" spans="2:7" x14ac:dyDescent="0.25">
      <c r="B2739" s="110">
        <v>44361</v>
      </c>
      <c r="C2739" s="193">
        <v>400</v>
      </c>
      <c r="D2739" s="193"/>
      <c r="E2739" s="193"/>
      <c r="F2739" s="193">
        <v>1</v>
      </c>
      <c r="G2739" s="193"/>
    </row>
    <row r="2740" spans="2:7" x14ac:dyDescent="0.25">
      <c r="B2740" s="110">
        <v>44362</v>
      </c>
      <c r="C2740" s="193">
        <v>400</v>
      </c>
      <c r="D2740" s="193"/>
      <c r="E2740" s="193"/>
      <c r="F2740" s="193">
        <v>1</v>
      </c>
      <c r="G2740" s="193"/>
    </row>
    <row r="2741" spans="2:7" x14ac:dyDescent="0.25">
      <c r="B2741" s="110">
        <v>44363</v>
      </c>
      <c r="C2741" s="193">
        <v>400</v>
      </c>
      <c r="D2741" s="193"/>
      <c r="E2741" s="193"/>
      <c r="F2741" s="193">
        <v>1</v>
      </c>
      <c r="G2741" s="193"/>
    </row>
    <row r="2742" spans="2:7" x14ac:dyDescent="0.25">
      <c r="B2742" s="110">
        <v>44364</v>
      </c>
      <c r="C2742" s="193">
        <v>400</v>
      </c>
      <c r="D2742" s="193"/>
      <c r="E2742" s="193"/>
      <c r="F2742" s="193">
        <v>1</v>
      </c>
      <c r="G2742" s="193"/>
    </row>
    <row r="2743" spans="2:7" x14ac:dyDescent="0.25">
      <c r="B2743" s="110">
        <v>44365</v>
      </c>
      <c r="C2743" s="193">
        <v>400</v>
      </c>
      <c r="D2743" s="193"/>
      <c r="E2743" s="193"/>
      <c r="F2743" s="193">
        <v>1</v>
      </c>
      <c r="G2743" s="193"/>
    </row>
    <row r="2744" spans="2:7" x14ac:dyDescent="0.25">
      <c r="B2744" s="110">
        <v>44366</v>
      </c>
      <c r="C2744" s="193">
        <v>400</v>
      </c>
      <c r="D2744" s="193"/>
      <c r="E2744" s="193"/>
      <c r="F2744" s="193">
        <v>1</v>
      </c>
      <c r="G2744" s="193"/>
    </row>
    <row r="2745" spans="2:7" x14ac:dyDescent="0.25">
      <c r="B2745" s="110">
        <v>44367</v>
      </c>
      <c r="C2745" s="193">
        <v>400</v>
      </c>
      <c r="D2745" s="193"/>
      <c r="E2745" s="193"/>
      <c r="F2745" s="193">
        <v>1</v>
      </c>
      <c r="G2745" s="193"/>
    </row>
    <row r="2746" spans="2:7" x14ac:dyDescent="0.25">
      <c r="B2746" s="110">
        <v>44368</v>
      </c>
      <c r="C2746" s="193">
        <v>400</v>
      </c>
      <c r="D2746" s="193"/>
      <c r="E2746" s="193"/>
      <c r="F2746" s="193">
        <v>1</v>
      </c>
      <c r="G2746" s="193"/>
    </row>
    <row r="2747" spans="2:7" x14ac:dyDescent="0.25">
      <c r="B2747" s="110">
        <v>44369</v>
      </c>
      <c r="C2747" s="193">
        <v>400</v>
      </c>
      <c r="D2747" s="193"/>
      <c r="E2747" s="193"/>
      <c r="F2747" s="193">
        <v>1</v>
      </c>
      <c r="G2747" s="193"/>
    </row>
    <row r="2748" spans="2:7" x14ac:dyDescent="0.25">
      <c r="B2748" s="110">
        <v>44370</v>
      </c>
      <c r="C2748" s="193">
        <v>400</v>
      </c>
      <c r="D2748" s="193"/>
      <c r="E2748" s="193"/>
      <c r="F2748" s="193">
        <v>1</v>
      </c>
      <c r="G2748" s="193"/>
    </row>
    <row r="2749" spans="2:7" x14ac:dyDescent="0.25">
      <c r="B2749" s="110">
        <v>44371</v>
      </c>
      <c r="C2749" s="193">
        <v>400</v>
      </c>
      <c r="D2749" s="193"/>
      <c r="E2749" s="193"/>
      <c r="F2749" s="193">
        <v>1</v>
      </c>
      <c r="G2749" s="193"/>
    </row>
    <row r="2750" spans="2:7" x14ac:dyDescent="0.25">
      <c r="B2750" s="110">
        <v>44372</v>
      </c>
      <c r="C2750" s="193">
        <v>400</v>
      </c>
      <c r="D2750" s="193"/>
      <c r="E2750" s="193"/>
      <c r="F2750" s="193">
        <v>1</v>
      </c>
      <c r="G2750" s="193"/>
    </row>
    <row r="2751" spans="2:7" x14ac:dyDescent="0.25">
      <c r="B2751" s="110">
        <v>44373</v>
      </c>
      <c r="C2751" s="193">
        <v>400</v>
      </c>
      <c r="D2751" s="193"/>
      <c r="E2751" s="193"/>
      <c r="F2751" s="193">
        <v>1</v>
      </c>
      <c r="G2751" s="193"/>
    </row>
    <row r="2752" spans="2:7" x14ac:dyDescent="0.25">
      <c r="B2752" s="110">
        <v>44374</v>
      </c>
      <c r="C2752" s="193">
        <v>400</v>
      </c>
      <c r="D2752" s="193"/>
      <c r="E2752" s="193"/>
      <c r="F2752" s="193">
        <v>1</v>
      </c>
      <c r="G2752" s="193"/>
    </row>
    <row r="2753" spans="2:7" x14ac:dyDescent="0.25">
      <c r="B2753" s="110">
        <v>44375</v>
      </c>
      <c r="C2753" s="193">
        <v>400</v>
      </c>
      <c r="D2753" s="193"/>
      <c r="E2753" s="193"/>
      <c r="F2753" s="193">
        <v>1</v>
      </c>
      <c r="G2753" s="193"/>
    </row>
    <row r="2754" spans="2:7" x14ac:dyDescent="0.25">
      <c r="B2754" s="110">
        <v>44376</v>
      </c>
      <c r="C2754" s="193">
        <v>400</v>
      </c>
      <c r="D2754" s="193"/>
      <c r="E2754" s="193"/>
      <c r="F2754" s="193">
        <v>1</v>
      </c>
      <c r="G2754" s="193"/>
    </row>
    <row r="2755" spans="2:7" x14ac:dyDescent="0.25">
      <c r="B2755" s="110">
        <v>44377</v>
      </c>
      <c r="C2755" s="193">
        <v>400</v>
      </c>
      <c r="D2755" s="193"/>
      <c r="E2755" s="193"/>
      <c r="F2755" s="193">
        <v>1</v>
      </c>
      <c r="G2755" s="193"/>
    </row>
    <row r="2756" spans="2:7" x14ac:dyDescent="0.25">
      <c r="B2756" s="110">
        <v>44378</v>
      </c>
      <c r="C2756" s="193">
        <v>400</v>
      </c>
      <c r="D2756" s="193"/>
      <c r="E2756" s="193"/>
      <c r="F2756" s="193">
        <v>1</v>
      </c>
      <c r="G2756" s="193"/>
    </row>
    <row r="2757" spans="2:7" x14ac:dyDescent="0.25">
      <c r="B2757" s="110">
        <v>44379</v>
      </c>
      <c r="C2757" s="193">
        <v>400</v>
      </c>
      <c r="D2757" s="193"/>
      <c r="E2757" s="193"/>
      <c r="F2757" s="193">
        <v>1</v>
      </c>
      <c r="G2757" s="193"/>
    </row>
    <row r="2758" spans="2:7" x14ac:dyDescent="0.25">
      <c r="B2758" s="110">
        <v>44380</v>
      </c>
      <c r="C2758" s="193">
        <v>400</v>
      </c>
      <c r="D2758" s="193"/>
      <c r="E2758" s="193"/>
      <c r="F2758" s="193">
        <v>1</v>
      </c>
      <c r="G2758" s="193"/>
    </row>
    <row r="2759" spans="2:7" x14ac:dyDescent="0.25">
      <c r="B2759" s="110">
        <v>44381</v>
      </c>
      <c r="C2759" s="193">
        <v>400</v>
      </c>
      <c r="D2759" s="193"/>
      <c r="E2759" s="193"/>
      <c r="F2759" s="193">
        <v>1</v>
      </c>
      <c r="G2759" s="193"/>
    </row>
    <row r="2760" spans="2:7" x14ac:dyDescent="0.25">
      <c r="B2760" s="110">
        <v>44382</v>
      </c>
      <c r="C2760" s="193">
        <v>400</v>
      </c>
      <c r="D2760" s="193"/>
      <c r="E2760" s="193"/>
      <c r="F2760" s="193">
        <v>1</v>
      </c>
      <c r="G2760" s="193"/>
    </row>
    <row r="2761" spans="2:7" x14ac:dyDescent="0.25">
      <c r="B2761" s="110">
        <v>44383</v>
      </c>
      <c r="C2761" s="193">
        <v>400</v>
      </c>
      <c r="D2761" s="193">
        <v>10</v>
      </c>
      <c r="E2761" s="193"/>
      <c r="F2761" s="193">
        <v>1</v>
      </c>
      <c r="G2761" s="193"/>
    </row>
    <row r="2762" spans="2:7" x14ac:dyDescent="0.25">
      <c r="B2762" s="110">
        <v>44384</v>
      </c>
      <c r="C2762" s="193">
        <v>400</v>
      </c>
      <c r="D2762" s="193"/>
      <c r="E2762" s="193"/>
      <c r="F2762" s="193">
        <v>1</v>
      </c>
      <c r="G2762" s="193"/>
    </row>
    <row r="2763" spans="2:7" x14ac:dyDescent="0.25">
      <c r="B2763" s="110">
        <v>44385</v>
      </c>
      <c r="C2763" s="193">
        <v>400</v>
      </c>
      <c r="D2763" s="193"/>
      <c r="E2763" s="193"/>
      <c r="F2763" s="193">
        <v>1</v>
      </c>
      <c r="G2763" s="193"/>
    </row>
    <row r="2764" spans="2:7" x14ac:dyDescent="0.25">
      <c r="B2764" s="110">
        <v>44386</v>
      </c>
      <c r="C2764" s="193">
        <v>400</v>
      </c>
      <c r="D2764" s="193"/>
      <c r="E2764" s="193"/>
      <c r="F2764" s="193">
        <v>1</v>
      </c>
      <c r="G2764" s="193"/>
    </row>
    <row r="2765" spans="2:7" x14ac:dyDescent="0.25">
      <c r="B2765" s="110">
        <v>44387</v>
      </c>
      <c r="C2765" s="193">
        <v>400</v>
      </c>
      <c r="D2765" s="193"/>
      <c r="E2765" s="193"/>
      <c r="F2765" s="193">
        <v>1</v>
      </c>
      <c r="G2765" s="193"/>
    </row>
    <row r="2766" spans="2:7" x14ac:dyDescent="0.25">
      <c r="B2766" s="110">
        <v>44388</v>
      </c>
      <c r="C2766" s="193">
        <v>400</v>
      </c>
      <c r="D2766" s="193"/>
      <c r="E2766" s="193"/>
      <c r="F2766" s="193">
        <v>1</v>
      </c>
      <c r="G2766" s="193"/>
    </row>
    <row r="2767" spans="2:7" x14ac:dyDescent="0.25">
      <c r="B2767" s="110">
        <v>44389</v>
      </c>
      <c r="C2767" s="193">
        <v>400</v>
      </c>
      <c r="D2767" s="193"/>
      <c r="E2767" s="193"/>
      <c r="F2767" s="193">
        <v>1</v>
      </c>
      <c r="G2767" s="193"/>
    </row>
    <row r="2768" spans="2:7" x14ac:dyDescent="0.25">
      <c r="B2768" s="110">
        <v>44390</v>
      </c>
      <c r="C2768" s="193">
        <v>400</v>
      </c>
      <c r="D2768" s="193"/>
      <c r="E2768" s="193"/>
      <c r="F2768" s="193">
        <v>1</v>
      </c>
      <c r="G2768" s="193"/>
    </row>
    <row r="2769" spans="2:7" x14ac:dyDescent="0.25">
      <c r="B2769" s="110">
        <v>44391</v>
      </c>
      <c r="C2769" s="193">
        <v>400</v>
      </c>
      <c r="D2769" s="193"/>
      <c r="E2769" s="193"/>
      <c r="F2769" s="193">
        <v>1</v>
      </c>
      <c r="G2769" s="193"/>
    </row>
    <row r="2770" spans="2:7" x14ac:dyDescent="0.25">
      <c r="B2770" s="110">
        <v>44392</v>
      </c>
      <c r="C2770" s="193">
        <v>400</v>
      </c>
      <c r="D2770" s="193"/>
      <c r="E2770" s="193"/>
      <c r="F2770" s="193">
        <v>1</v>
      </c>
      <c r="G2770" s="193"/>
    </row>
    <row r="2771" spans="2:7" x14ac:dyDescent="0.25">
      <c r="B2771" s="110">
        <v>44393</v>
      </c>
      <c r="C2771" s="193">
        <v>400</v>
      </c>
      <c r="D2771" s="193"/>
      <c r="E2771" s="193"/>
      <c r="F2771" s="193">
        <v>1</v>
      </c>
      <c r="G2771" s="193"/>
    </row>
    <row r="2772" spans="2:7" x14ac:dyDescent="0.25">
      <c r="B2772" s="110">
        <v>44394</v>
      </c>
      <c r="C2772" s="193">
        <v>400</v>
      </c>
      <c r="D2772" s="193"/>
      <c r="E2772" s="193"/>
      <c r="F2772" s="193">
        <v>1</v>
      </c>
      <c r="G2772" s="193"/>
    </row>
    <row r="2773" spans="2:7" x14ac:dyDescent="0.25">
      <c r="B2773" s="110">
        <v>44395</v>
      </c>
      <c r="C2773" s="193">
        <v>400</v>
      </c>
      <c r="D2773" s="193"/>
      <c r="E2773" s="193"/>
      <c r="F2773" s="193">
        <v>1</v>
      </c>
      <c r="G2773" s="193"/>
    </row>
    <row r="2774" spans="2:7" x14ac:dyDescent="0.25">
      <c r="B2774" s="110">
        <v>44396</v>
      </c>
      <c r="C2774" s="193">
        <v>400</v>
      </c>
      <c r="D2774" s="193"/>
      <c r="E2774" s="193"/>
      <c r="F2774" s="193">
        <v>1</v>
      </c>
      <c r="G2774" s="193"/>
    </row>
    <row r="2775" spans="2:7" x14ac:dyDescent="0.25">
      <c r="B2775" s="110">
        <v>44397</v>
      </c>
      <c r="C2775" s="193">
        <v>400</v>
      </c>
      <c r="D2775" s="193"/>
      <c r="E2775" s="193"/>
      <c r="F2775" s="193">
        <v>1</v>
      </c>
      <c r="G2775" s="193"/>
    </row>
    <row r="2776" spans="2:7" x14ac:dyDescent="0.25">
      <c r="B2776" s="110">
        <v>44398</v>
      </c>
      <c r="C2776" s="193">
        <v>400</v>
      </c>
      <c r="D2776" s="193"/>
      <c r="E2776" s="193"/>
      <c r="F2776" s="193">
        <v>1</v>
      </c>
      <c r="G2776" s="193"/>
    </row>
    <row r="2777" spans="2:7" x14ac:dyDescent="0.25">
      <c r="B2777" s="110">
        <v>44399</v>
      </c>
      <c r="C2777" s="193">
        <v>400</v>
      </c>
      <c r="D2777" s="193"/>
      <c r="E2777" s="193"/>
      <c r="F2777" s="193">
        <v>1</v>
      </c>
      <c r="G2777" s="193"/>
    </row>
    <row r="2778" spans="2:7" x14ac:dyDescent="0.25">
      <c r="B2778" s="110">
        <v>44400</v>
      </c>
      <c r="C2778" s="193">
        <v>400</v>
      </c>
      <c r="D2778" s="193"/>
      <c r="E2778" s="193"/>
      <c r="F2778" s="193">
        <v>1</v>
      </c>
      <c r="G2778" s="193"/>
    </row>
    <row r="2779" spans="2:7" x14ac:dyDescent="0.25">
      <c r="B2779" s="110">
        <v>44401</v>
      </c>
      <c r="C2779" s="193">
        <v>400</v>
      </c>
      <c r="D2779" s="193"/>
      <c r="E2779" s="193"/>
      <c r="F2779" s="193">
        <v>1</v>
      </c>
      <c r="G2779" s="193"/>
    </row>
    <row r="2780" spans="2:7" x14ac:dyDescent="0.25">
      <c r="B2780" s="110">
        <v>44402</v>
      </c>
      <c r="C2780" s="193">
        <v>400</v>
      </c>
      <c r="D2780" s="193"/>
      <c r="E2780" s="193"/>
      <c r="F2780" s="193">
        <v>1</v>
      </c>
      <c r="G2780" s="193"/>
    </row>
    <row r="2781" spans="2:7" x14ac:dyDescent="0.25">
      <c r="B2781" s="110">
        <v>44403</v>
      </c>
      <c r="C2781" s="193">
        <v>400</v>
      </c>
      <c r="D2781" s="193"/>
      <c r="E2781" s="193"/>
      <c r="F2781" s="193">
        <v>1</v>
      </c>
      <c r="G2781" s="193"/>
    </row>
    <row r="2782" spans="2:7" x14ac:dyDescent="0.25">
      <c r="B2782" s="110">
        <v>44404</v>
      </c>
      <c r="C2782" s="193">
        <v>400</v>
      </c>
      <c r="D2782" s="193"/>
      <c r="E2782" s="193"/>
      <c r="F2782" s="193">
        <v>1</v>
      </c>
      <c r="G2782" s="193"/>
    </row>
    <row r="2783" spans="2:7" x14ac:dyDescent="0.25">
      <c r="B2783" s="110">
        <v>44405</v>
      </c>
      <c r="C2783" s="193">
        <v>400</v>
      </c>
      <c r="D2783" s="193"/>
      <c r="E2783" s="193"/>
      <c r="F2783" s="193">
        <v>1</v>
      </c>
      <c r="G2783" s="193"/>
    </row>
    <row r="2784" spans="2:7" x14ac:dyDescent="0.25">
      <c r="B2784" s="110">
        <v>44406</v>
      </c>
      <c r="C2784" s="193">
        <v>400</v>
      </c>
      <c r="D2784" s="193"/>
      <c r="E2784" s="193"/>
      <c r="F2784" s="193">
        <v>1</v>
      </c>
      <c r="G2784" s="193"/>
    </row>
    <row r="2785" spans="2:7" x14ac:dyDescent="0.25">
      <c r="B2785" s="110">
        <v>44407</v>
      </c>
      <c r="C2785" s="193">
        <v>400</v>
      </c>
      <c r="D2785" s="193"/>
      <c r="E2785" s="193"/>
      <c r="F2785" s="193">
        <v>1</v>
      </c>
      <c r="G2785" s="193"/>
    </row>
    <row r="2786" spans="2:7" x14ac:dyDescent="0.25">
      <c r="B2786" s="110">
        <v>44408</v>
      </c>
      <c r="C2786" s="193">
        <v>400</v>
      </c>
      <c r="D2786" s="193"/>
      <c r="E2786" s="193"/>
      <c r="F2786" s="193">
        <v>1</v>
      </c>
      <c r="G2786" s="193"/>
    </row>
    <row r="2787" spans="2:7" x14ac:dyDescent="0.25">
      <c r="B2787" s="110">
        <v>44409</v>
      </c>
      <c r="C2787" s="193">
        <v>400</v>
      </c>
      <c r="D2787" s="193"/>
      <c r="E2787" s="193"/>
      <c r="F2787" s="193">
        <v>1</v>
      </c>
      <c r="G2787" s="193"/>
    </row>
    <row r="2788" spans="2:7" x14ac:dyDescent="0.25">
      <c r="B2788" s="110">
        <v>44410</v>
      </c>
      <c r="C2788" s="193">
        <v>400</v>
      </c>
      <c r="D2788" s="193"/>
      <c r="E2788" s="193"/>
      <c r="F2788" s="193">
        <v>1</v>
      </c>
      <c r="G2788" s="193"/>
    </row>
    <row r="2789" spans="2:7" x14ac:dyDescent="0.25">
      <c r="B2789" s="110">
        <v>44411</v>
      </c>
      <c r="C2789" s="193">
        <v>400</v>
      </c>
      <c r="D2789" s="193">
        <v>10</v>
      </c>
      <c r="E2789" s="193"/>
      <c r="F2789" s="193">
        <v>1</v>
      </c>
      <c r="G2789" s="193"/>
    </row>
    <row r="2790" spans="2:7" x14ac:dyDescent="0.25">
      <c r="B2790" s="110">
        <v>44412</v>
      </c>
      <c r="C2790" s="193">
        <v>400</v>
      </c>
      <c r="D2790" s="193"/>
      <c r="E2790" s="193"/>
      <c r="F2790" s="193">
        <v>1</v>
      </c>
      <c r="G2790" s="193"/>
    </row>
    <row r="2791" spans="2:7" x14ac:dyDescent="0.25">
      <c r="B2791" s="110">
        <v>44413</v>
      </c>
      <c r="C2791" s="193">
        <v>400</v>
      </c>
      <c r="D2791" s="193"/>
      <c r="E2791" s="193"/>
      <c r="F2791" s="193">
        <v>1</v>
      </c>
      <c r="G2791" s="193"/>
    </row>
    <row r="2792" spans="2:7" x14ac:dyDescent="0.25">
      <c r="B2792" s="110">
        <v>44414</v>
      </c>
      <c r="C2792" s="193">
        <v>400</v>
      </c>
      <c r="D2792" s="193"/>
      <c r="E2792" s="193"/>
      <c r="F2792" s="193">
        <v>1</v>
      </c>
      <c r="G2792" s="193"/>
    </row>
    <row r="2793" spans="2:7" x14ac:dyDescent="0.25">
      <c r="B2793" s="110">
        <v>44415</v>
      </c>
      <c r="C2793" s="193">
        <v>400</v>
      </c>
      <c r="D2793" s="193"/>
      <c r="E2793" s="193"/>
      <c r="F2793" s="193">
        <v>1</v>
      </c>
      <c r="G2793" s="193"/>
    </row>
    <row r="2794" spans="2:7" x14ac:dyDescent="0.25">
      <c r="B2794" s="110">
        <v>44416</v>
      </c>
      <c r="C2794" s="193">
        <v>400</v>
      </c>
      <c r="D2794" s="193"/>
      <c r="E2794" s="193"/>
      <c r="F2794" s="193">
        <v>1</v>
      </c>
      <c r="G2794" s="193"/>
    </row>
    <row r="2795" spans="2:7" x14ac:dyDescent="0.25">
      <c r="B2795" s="110">
        <v>44417</v>
      </c>
      <c r="C2795" s="193">
        <v>400</v>
      </c>
      <c r="D2795" s="193"/>
      <c r="E2795" s="193"/>
      <c r="F2795" s="193">
        <v>1</v>
      </c>
      <c r="G2795" s="193"/>
    </row>
    <row r="2796" spans="2:7" x14ac:dyDescent="0.25">
      <c r="B2796" s="110">
        <v>44418</v>
      </c>
      <c r="C2796" s="193">
        <v>400</v>
      </c>
      <c r="D2796" s="193"/>
      <c r="E2796" s="193"/>
      <c r="F2796" s="193">
        <v>1</v>
      </c>
      <c r="G2796" s="193"/>
    </row>
    <row r="2797" spans="2:7" x14ac:dyDescent="0.25">
      <c r="B2797" s="110">
        <v>44419</v>
      </c>
      <c r="C2797" s="193">
        <v>400</v>
      </c>
      <c r="D2797" s="193"/>
      <c r="E2797" s="193"/>
      <c r="F2797" s="193">
        <v>1</v>
      </c>
      <c r="G2797" s="193"/>
    </row>
    <row r="2798" spans="2:7" x14ac:dyDescent="0.25">
      <c r="B2798" s="110">
        <v>44420</v>
      </c>
      <c r="C2798" s="193">
        <v>400</v>
      </c>
      <c r="D2798" s="193"/>
      <c r="E2798" s="193"/>
      <c r="F2798" s="193">
        <v>1</v>
      </c>
      <c r="G2798" s="193"/>
    </row>
    <row r="2799" spans="2:7" x14ac:dyDescent="0.25">
      <c r="B2799" s="110">
        <v>44421</v>
      </c>
      <c r="C2799" s="193">
        <v>400</v>
      </c>
      <c r="D2799" s="193"/>
      <c r="E2799" s="193"/>
      <c r="F2799" s="193">
        <v>1</v>
      </c>
      <c r="G2799" s="193"/>
    </row>
    <row r="2800" spans="2:7" x14ac:dyDescent="0.25">
      <c r="B2800" s="110">
        <v>44422</v>
      </c>
      <c r="C2800" s="193">
        <v>400</v>
      </c>
      <c r="D2800" s="193"/>
      <c r="E2800" s="193"/>
      <c r="F2800" s="193">
        <v>1</v>
      </c>
      <c r="G2800" s="193"/>
    </row>
    <row r="2801" spans="2:7" x14ac:dyDescent="0.25">
      <c r="B2801" s="110">
        <v>44423</v>
      </c>
      <c r="C2801" s="193">
        <v>400</v>
      </c>
      <c r="D2801" s="193"/>
      <c r="E2801" s="193"/>
      <c r="F2801" s="193">
        <v>1</v>
      </c>
      <c r="G2801" s="193"/>
    </row>
    <row r="2802" spans="2:7" x14ac:dyDescent="0.25">
      <c r="B2802" s="110">
        <v>44424</v>
      </c>
      <c r="C2802" s="193">
        <v>400</v>
      </c>
      <c r="D2802" s="193"/>
      <c r="E2802" s="193"/>
      <c r="F2802" s="193">
        <v>1</v>
      </c>
      <c r="G2802" s="193"/>
    </row>
    <row r="2803" spans="2:7" x14ac:dyDescent="0.25">
      <c r="B2803" s="110">
        <v>44425</v>
      </c>
      <c r="C2803" s="193">
        <v>400</v>
      </c>
      <c r="D2803" s="193"/>
      <c r="E2803" s="193"/>
      <c r="F2803" s="193">
        <v>1</v>
      </c>
      <c r="G2803" s="193"/>
    </row>
    <row r="2804" spans="2:7" x14ac:dyDescent="0.25">
      <c r="B2804" s="110">
        <v>44426</v>
      </c>
      <c r="C2804" s="193">
        <v>400</v>
      </c>
      <c r="D2804" s="193"/>
      <c r="E2804" s="193"/>
      <c r="F2804" s="193">
        <v>1</v>
      </c>
      <c r="G2804" s="193"/>
    </row>
    <row r="2805" spans="2:7" x14ac:dyDescent="0.25">
      <c r="B2805" s="110">
        <v>44427</v>
      </c>
      <c r="C2805" s="193">
        <v>400</v>
      </c>
      <c r="D2805" s="193"/>
      <c r="E2805" s="193"/>
      <c r="F2805" s="193">
        <v>1</v>
      </c>
      <c r="G2805" s="193"/>
    </row>
    <row r="2806" spans="2:7" x14ac:dyDescent="0.25">
      <c r="B2806" s="110">
        <v>44428</v>
      </c>
      <c r="C2806" s="193">
        <v>400</v>
      </c>
      <c r="D2806" s="193"/>
      <c r="E2806" s="193"/>
      <c r="F2806" s="193">
        <v>1</v>
      </c>
      <c r="G2806" s="193"/>
    </row>
    <row r="2807" spans="2:7" x14ac:dyDescent="0.25">
      <c r="B2807" s="110">
        <v>44429</v>
      </c>
      <c r="C2807" s="193">
        <v>400</v>
      </c>
      <c r="D2807" s="193"/>
      <c r="E2807" s="193"/>
      <c r="F2807" s="193">
        <v>1</v>
      </c>
      <c r="G2807" s="193"/>
    </row>
    <row r="2808" spans="2:7" x14ac:dyDescent="0.25">
      <c r="B2808" s="110">
        <v>44430</v>
      </c>
      <c r="C2808" s="193">
        <v>400</v>
      </c>
      <c r="D2808" s="193"/>
      <c r="E2808" s="193"/>
      <c r="F2808" s="193">
        <v>1</v>
      </c>
      <c r="G2808" s="193"/>
    </row>
    <row r="2809" spans="2:7" x14ac:dyDescent="0.25">
      <c r="B2809" s="110">
        <v>44431</v>
      </c>
      <c r="C2809" s="193">
        <v>400</v>
      </c>
      <c r="D2809" s="193"/>
      <c r="E2809" s="193"/>
      <c r="F2809" s="193">
        <v>1</v>
      </c>
      <c r="G2809" s="193"/>
    </row>
    <row r="2810" spans="2:7" x14ac:dyDescent="0.25">
      <c r="B2810" s="110">
        <v>44432</v>
      </c>
      <c r="C2810" s="193">
        <v>400</v>
      </c>
      <c r="D2810" s="193"/>
      <c r="E2810" s="193"/>
      <c r="F2810" s="193">
        <v>1</v>
      </c>
      <c r="G2810" s="193"/>
    </row>
    <row r="2811" spans="2:7" x14ac:dyDescent="0.25">
      <c r="B2811" s="110">
        <v>44433</v>
      </c>
      <c r="C2811" s="193">
        <v>400</v>
      </c>
      <c r="D2811" s="193"/>
      <c r="E2811" s="193"/>
      <c r="F2811" s="193">
        <v>1</v>
      </c>
      <c r="G2811" s="193"/>
    </row>
    <row r="2812" spans="2:7" x14ac:dyDescent="0.25">
      <c r="B2812" s="110">
        <v>44434</v>
      </c>
      <c r="C2812" s="193">
        <v>400</v>
      </c>
      <c r="D2812" s="193"/>
      <c r="E2812" s="193"/>
      <c r="F2812" s="193">
        <v>1</v>
      </c>
      <c r="G2812" s="193"/>
    </row>
    <row r="2813" spans="2:7" x14ac:dyDescent="0.25">
      <c r="B2813" s="110">
        <v>44435</v>
      </c>
      <c r="C2813" s="193">
        <v>400</v>
      </c>
      <c r="D2813" s="193"/>
      <c r="E2813" s="193"/>
      <c r="F2813" s="193">
        <v>1</v>
      </c>
      <c r="G2813" s="193"/>
    </row>
    <row r="2814" spans="2:7" x14ac:dyDescent="0.25">
      <c r="B2814" s="110">
        <v>44436</v>
      </c>
      <c r="C2814" s="193">
        <v>400</v>
      </c>
      <c r="D2814" s="193"/>
      <c r="E2814" s="193"/>
      <c r="F2814" s="193">
        <v>1</v>
      </c>
      <c r="G2814" s="193"/>
    </row>
    <row r="2815" spans="2:7" x14ac:dyDescent="0.25">
      <c r="B2815" s="110">
        <v>44437</v>
      </c>
      <c r="C2815" s="193">
        <v>400</v>
      </c>
      <c r="D2815" s="193"/>
      <c r="E2815" s="193"/>
      <c r="F2815" s="193">
        <v>1</v>
      </c>
      <c r="G2815" s="193"/>
    </row>
    <row r="2816" spans="2:7" x14ac:dyDescent="0.25">
      <c r="B2816" s="110">
        <v>44438</v>
      </c>
      <c r="C2816" s="193">
        <v>400</v>
      </c>
      <c r="D2816" s="193"/>
      <c r="E2816" s="193"/>
      <c r="F2816" s="193">
        <v>1</v>
      </c>
      <c r="G2816" s="193"/>
    </row>
    <row r="2817" spans="2:7" x14ac:dyDescent="0.25">
      <c r="B2817" s="110">
        <v>44439</v>
      </c>
      <c r="C2817" s="193">
        <v>400</v>
      </c>
      <c r="D2817" s="193"/>
      <c r="E2817" s="193"/>
      <c r="F2817" s="193">
        <v>1</v>
      </c>
      <c r="G2817" s="193"/>
    </row>
    <row r="2818" spans="2:7" x14ac:dyDescent="0.25">
      <c r="B2818" s="110">
        <v>44440</v>
      </c>
      <c r="C2818" s="193">
        <v>400</v>
      </c>
      <c r="D2818" s="193"/>
      <c r="E2818" s="193"/>
      <c r="F2818" s="193">
        <v>1</v>
      </c>
      <c r="G2818" s="193"/>
    </row>
    <row r="2819" spans="2:7" x14ac:dyDescent="0.25">
      <c r="B2819" s="110">
        <v>44441</v>
      </c>
      <c r="C2819" s="193">
        <v>400</v>
      </c>
      <c r="D2819" s="193"/>
      <c r="E2819" s="193"/>
      <c r="F2819" s="193">
        <v>1</v>
      </c>
      <c r="G2819" s="193"/>
    </row>
    <row r="2820" spans="2:7" x14ac:dyDescent="0.25">
      <c r="B2820" s="110">
        <v>44442</v>
      </c>
      <c r="C2820" s="193">
        <v>400</v>
      </c>
      <c r="D2820" s="193"/>
      <c r="E2820" s="193"/>
      <c r="F2820" s="193">
        <v>1</v>
      </c>
      <c r="G2820" s="193"/>
    </row>
    <row r="2821" spans="2:7" x14ac:dyDescent="0.25">
      <c r="B2821" s="110">
        <v>44443</v>
      </c>
      <c r="C2821" s="193">
        <v>400</v>
      </c>
      <c r="D2821" s="193"/>
      <c r="E2821" s="193"/>
      <c r="F2821" s="193">
        <v>1</v>
      </c>
      <c r="G2821" s="193"/>
    </row>
    <row r="2822" spans="2:7" x14ac:dyDescent="0.25">
      <c r="B2822" s="110">
        <v>44444</v>
      </c>
      <c r="C2822" s="193">
        <v>400</v>
      </c>
      <c r="D2822" s="193"/>
      <c r="E2822" s="193"/>
      <c r="F2822" s="193">
        <v>1</v>
      </c>
      <c r="G2822" s="193"/>
    </row>
    <row r="2823" spans="2:7" x14ac:dyDescent="0.25">
      <c r="B2823" s="110">
        <v>44445</v>
      </c>
      <c r="C2823" s="193">
        <v>400</v>
      </c>
      <c r="D2823" s="193"/>
      <c r="E2823" s="193"/>
      <c r="F2823" s="193">
        <v>1</v>
      </c>
      <c r="G2823" s="193"/>
    </row>
    <row r="2824" spans="2:7" x14ac:dyDescent="0.25">
      <c r="B2824" s="110">
        <v>44446</v>
      </c>
      <c r="C2824" s="193">
        <v>400</v>
      </c>
      <c r="D2824" s="193">
        <v>10</v>
      </c>
      <c r="E2824" s="193"/>
      <c r="F2824" s="193">
        <v>1</v>
      </c>
      <c r="G2824" s="193"/>
    </row>
    <row r="2825" spans="2:7" x14ac:dyDescent="0.25">
      <c r="B2825" s="110">
        <v>44447</v>
      </c>
      <c r="C2825" s="193">
        <v>400</v>
      </c>
      <c r="D2825" s="193"/>
      <c r="E2825" s="193"/>
      <c r="F2825" s="193">
        <v>1</v>
      </c>
      <c r="G2825" s="193"/>
    </row>
    <row r="2826" spans="2:7" x14ac:dyDescent="0.25">
      <c r="B2826" s="110">
        <v>44448</v>
      </c>
      <c r="C2826" s="193">
        <v>400</v>
      </c>
      <c r="D2826" s="193"/>
      <c r="E2826" s="193"/>
      <c r="F2826" s="193">
        <v>1</v>
      </c>
      <c r="G2826" s="193"/>
    </row>
    <row r="2827" spans="2:7" x14ac:dyDescent="0.25">
      <c r="B2827" s="110">
        <v>44449</v>
      </c>
      <c r="C2827" s="193">
        <v>400</v>
      </c>
      <c r="D2827" s="193"/>
      <c r="E2827" s="193"/>
      <c r="F2827" s="193">
        <v>1</v>
      </c>
      <c r="G2827" s="193"/>
    </row>
    <row r="2828" spans="2:7" x14ac:dyDescent="0.25">
      <c r="B2828" s="110">
        <v>44450</v>
      </c>
      <c r="C2828" s="193">
        <v>400</v>
      </c>
      <c r="D2828" s="193"/>
      <c r="E2828" s="193"/>
      <c r="F2828" s="193">
        <v>1</v>
      </c>
      <c r="G2828" s="193"/>
    </row>
    <row r="2829" spans="2:7" x14ac:dyDescent="0.25">
      <c r="B2829" s="110">
        <v>44451</v>
      </c>
      <c r="C2829" s="193">
        <v>400</v>
      </c>
      <c r="D2829" s="193"/>
      <c r="E2829" s="193"/>
      <c r="F2829" s="193">
        <v>1</v>
      </c>
      <c r="G2829" s="193"/>
    </row>
    <row r="2830" spans="2:7" x14ac:dyDescent="0.25">
      <c r="B2830" s="110">
        <v>44452</v>
      </c>
      <c r="C2830" s="193">
        <v>400</v>
      </c>
      <c r="D2830" s="193"/>
      <c r="E2830" s="193"/>
      <c r="F2830" s="193">
        <v>1</v>
      </c>
      <c r="G2830" s="193"/>
    </row>
    <row r="2831" spans="2:7" x14ac:dyDescent="0.25">
      <c r="B2831" s="110">
        <v>44453</v>
      </c>
      <c r="C2831" s="193">
        <v>400</v>
      </c>
      <c r="D2831" s="193"/>
      <c r="E2831" s="193"/>
      <c r="F2831" s="193">
        <v>1</v>
      </c>
      <c r="G2831" s="193"/>
    </row>
    <row r="2832" spans="2:7" x14ac:dyDescent="0.25">
      <c r="B2832" s="110">
        <v>44454</v>
      </c>
      <c r="C2832" s="193">
        <v>400</v>
      </c>
      <c r="D2832" s="193"/>
      <c r="E2832" s="193"/>
      <c r="F2832" s="193">
        <v>1</v>
      </c>
      <c r="G2832" s="193"/>
    </row>
    <row r="2833" spans="2:7" x14ac:dyDescent="0.25">
      <c r="B2833" s="110">
        <v>44455</v>
      </c>
      <c r="C2833" s="193">
        <v>400</v>
      </c>
      <c r="D2833" s="193"/>
      <c r="E2833" s="193"/>
      <c r="F2833" s="193">
        <v>1</v>
      </c>
      <c r="G2833" s="193"/>
    </row>
    <row r="2834" spans="2:7" x14ac:dyDescent="0.25">
      <c r="B2834" s="110">
        <v>44456</v>
      </c>
      <c r="C2834" s="193">
        <v>400</v>
      </c>
      <c r="D2834" s="193"/>
      <c r="E2834" s="193"/>
      <c r="F2834" s="193">
        <v>1</v>
      </c>
      <c r="G2834" s="193"/>
    </row>
    <row r="2835" spans="2:7" x14ac:dyDescent="0.25">
      <c r="B2835" s="110">
        <v>44457</v>
      </c>
      <c r="C2835" s="193">
        <v>400</v>
      </c>
      <c r="D2835" s="193"/>
      <c r="E2835" s="193"/>
      <c r="F2835" s="193">
        <v>1</v>
      </c>
      <c r="G2835" s="193"/>
    </row>
    <row r="2836" spans="2:7" x14ac:dyDescent="0.25">
      <c r="B2836" s="110">
        <v>44458</v>
      </c>
      <c r="C2836" s="193">
        <v>400</v>
      </c>
      <c r="D2836" s="193"/>
      <c r="E2836" s="193"/>
      <c r="F2836" s="193">
        <v>1</v>
      </c>
      <c r="G2836" s="193"/>
    </row>
    <row r="2837" spans="2:7" x14ac:dyDescent="0.25">
      <c r="B2837" s="110">
        <v>44459</v>
      </c>
      <c r="C2837" s="193">
        <v>400</v>
      </c>
      <c r="D2837" s="193"/>
      <c r="E2837" s="193"/>
      <c r="F2837" s="193">
        <v>1</v>
      </c>
      <c r="G2837" s="193"/>
    </row>
    <row r="2838" spans="2:7" x14ac:dyDescent="0.25">
      <c r="B2838" s="110">
        <v>44460</v>
      </c>
      <c r="C2838" s="193">
        <v>400</v>
      </c>
      <c r="D2838" s="193"/>
      <c r="E2838" s="193"/>
      <c r="F2838" s="193">
        <v>1</v>
      </c>
      <c r="G2838" s="193"/>
    </row>
    <row r="2839" spans="2:7" x14ac:dyDescent="0.25">
      <c r="B2839" s="110">
        <v>44461</v>
      </c>
      <c r="C2839" s="193">
        <v>400</v>
      </c>
      <c r="D2839" s="193"/>
      <c r="E2839" s="193"/>
      <c r="F2839" s="193">
        <v>1</v>
      </c>
      <c r="G2839" s="193"/>
    </row>
    <row r="2840" spans="2:7" x14ac:dyDescent="0.25">
      <c r="B2840" s="110">
        <v>44462</v>
      </c>
      <c r="C2840" s="193">
        <v>400</v>
      </c>
      <c r="D2840" s="193"/>
      <c r="E2840" s="193"/>
      <c r="F2840" s="193">
        <v>1</v>
      </c>
      <c r="G2840" s="193"/>
    </row>
    <row r="2841" spans="2:7" x14ac:dyDescent="0.25">
      <c r="B2841" s="110">
        <v>44463</v>
      </c>
      <c r="C2841" s="193">
        <v>400</v>
      </c>
      <c r="D2841" s="193"/>
      <c r="E2841" s="193"/>
      <c r="F2841" s="193">
        <v>1</v>
      </c>
      <c r="G2841" s="193"/>
    </row>
    <row r="2842" spans="2:7" x14ac:dyDescent="0.25">
      <c r="B2842" s="110">
        <v>44464</v>
      </c>
      <c r="C2842" s="193">
        <v>400</v>
      </c>
      <c r="D2842" s="193"/>
      <c r="E2842" s="193"/>
      <c r="F2842" s="193">
        <v>1</v>
      </c>
      <c r="G2842" s="193"/>
    </row>
    <row r="2843" spans="2:7" x14ac:dyDescent="0.25">
      <c r="B2843" s="110">
        <v>44465</v>
      </c>
      <c r="C2843" s="193">
        <v>400</v>
      </c>
      <c r="D2843" s="193"/>
      <c r="E2843" s="193"/>
      <c r="F2843" s="193">
        <v>1</v>
      </c>
      <c r="G2843" s="193"/>
    </row>
    <row r="2844" spans="2:7" x14ac:dyDescent="0.25">
      <c r="B2844" s="110">
        <v>44466</v>
      </c>
      <c r="C2844" s="193">
        <v>400</v>
      </c>
      <c r="D2844" s="193"/>
      <c r="E2844" s="193"/>
      <c r="F2844" s="193">
        <v>1</v>
      </c>
      <c r="G2844" s="193"/>
    </row>
    <row r="2845" spans="2:7" x14ac:dyDescent="0.25">
      <c r="B2845" s="110">
        <v>44467</v>
      </c>
      <c r="C2845" s="193">
        <v>400</v>
      </c>
      <c r="D2845" s="193"/>
      <c r="E2845" s="193"/>
      <c r="F2845" s="193">
        <v>1</v>
      </c>
      <c r="G2845" s="193"/>
    </row>
    <row r="2846" spans="2:7" x14ac:dyDescent="0.25">
      <c r="B2846" s="110">
        <v>44468</v>
      </c>
      <c r="C2846" s="193">
        <v>400</v>
      </c>
      <c r="D2846" s="193"/>
      <c r="E2846" s="193"/>
      <c r="F2846" s="193">
        <v>1</v>
      </c>
      <c r="G2846" s="193"/>
    </row>
    <row r="2847" spans="2:7" x14ac:dyDescent="0.25">
      <c r="B2847" s="110">
        <v>44469</v>
      </c>
      <c r="C2847" s="193">
        <v>400</v>
      </c>
      <c r="D2847" s="193"/>
      <c r="E2847" s="193"/>
      <c r="F2847" s="193">
        <v>1</v>
      </c>
      <c r="G2847" s="193"/>
    </row>
    <row r="2848" spans="2:7" x14ac:dyDescent="0.25">
      <c r="B2848" s="110">
        <v>44470</v>
      </c>
      <c r="C2848" s="193">
        <v>400</v>
      </c>
      <c r="D2848" s="193"/>
      <c r="E2848" s="193"/>
      <c r="F2848" s="193">
        <v>1</v>
      </c>
      <c r="G2848" s="193"/>
    </row>
    <row r="2849" spans="2:7" x14ac:dyDescent="0.25">
      <c r="B2849" s="110">
        <v>44471</v>
      </c>
      <c r="C2849" s="193">
        <v>400</v>
      </c>
      <c r="D2849" s="193"/>
      <c r="E2849" s="193"/>
      <c r="F2849" s="193">
        <v>1</v>
      </c>
      <c r="G2849" s="193"/>
    </row>
    <row r="2850" spans="2:7" x14ac:dyDescent="0.25">
      <c r="B2850" s="110">
        <v>44472</v>
      </c>
      <c r="C2850" s="193">
        <v>400</v>
      </c>
      <c r="D2850" s="193"/>
      <c r="E2850" s="193"/>
      <c r="F2850" s="193">
        <v>1</v>
      </c>
      <c r="G2850" s="193"/>
    </row>
    <row r="2851" spans="2:7" x14ac:dyDescent="0.25">
      <c r="B2851" s="110">
        <v>44473</v>
      </c>
      <c r="C2851" s="193">
        <v>400</v>
      </c>
      <c r="D2851" s="193"/>
      <c r="E2851" s="193"/>
      <c r="F2851" s="193">
        <v>1</v>
      </c>
      <c r="G2851" s="193"/>
    </row>
    <row r="2852" spans="2:7" x14ac:dyDescent="0.25">
      <c r="B2852" s="110">
        <v>44474</v>
      </c>
      <c r="C2852" s="193">
        <v>400</v>
      </c>
      <c r="D2852" s="193">
        <v>10</v>
      </c>
      <c r="E2852" s="193"/>
      <c r="F2852" s="193">
        <v>1</v>
      </c>
      <c r="G2852" s="193"/>
    </row>
    <row r="2853" spans="2:7" x14ac:dyDescent="0.25">
      <c r="B2853" s="110">
        <v>44475</v>
      </c>
      <c r="C2853" s="193">
        <v>400</v>
      </c>
      <c r="D2853" s="193"/>
      <c r="E2853" s="193"/>
      <c r="F2853" s="193">
        <v>1</v>
      </c>
      <c r="G2853" s="193"/>
    </row>
    <row r="2854" spans="2:7" x14ac:dyDescent="0.25">
      <c r="B2854" s="110">
        <v>44476</v>
      </c>
      <c r="C2854" s="193">
        <v>400</v>
      </c>
      <c r="D2854" s="193"/>
      <c r="E2854" s="193"/>
      <c r="F2854" s="193">
        <v>1</v>
      </c>
      <c r="G2854" s="193"/>
    </row>
    <row r="2855" spans="2:7" x14ac:dyDescent="0.25">
      <c r="B2855" s="110">
        <v>44477</v>
      </c>
      <c r="C2855" s="193">
        <v>400</v>
      </c>
      <c r="D2855" s="193"/>
      <c r="E2855" s="193"/>
      <c r="F2855" s="193">
        <v>1</v>
      </c>
      <c r="G2855" s="193"/>
    </row>
    <row r="2856" spans="2:7" x14ac:dyDescent="0.25">
      <c r="B2856" s="110">
        <v>44478</v>
      </c>
      <c r="C2856" s="193">
        <v>400</v>
      </c>
      <c r="D2856" s="193"/>
      <c r="E2856" s="193"/>
      <c r="F2856" s="193">
        <v>1</v>
      </c>
      <c r="G2856" s="193"/>
    </row>
    <row r="2857" spans="2:7" x14ac:dyDescent="0.25">
      <c r="B2857" s="110">
        <v>44479</v>
      </c>
      <c r="C2857" s="193">
        <v>400</v>
      </c>
      <c r="D2857" s="193"/>
      <c r="E2857" s="193"/>
      <c r="F2857" s="193">
        <v>1</v>
      </c>
      <c r="G2857" s="193"/>
    </row>
    <row r="2858" spans="2:7" x14ac:dyDescent="0.25">
      <c r="B2858" s="110">
        <v>44480</v>
      </c>
      <c r="C2858" s="193">
        <v>400</v>
      </c>
      <c r="D2858" s="193"/>
      <c r="E2858" s="193"/>
      <c r="F2858" s="193">
        <v>1</v>
      </c>
      <c r="G2858" s="193"/>
    </row>
    <row r="2859" spans="2:7" x14ac:dyDescent="0.25">
      <c r="B2859" s="110">
        <v>44481</v>
      </c>
      <c r="C2859" s="193">
        <v>400</v>
      </c>
      <c r="D2859" s="193"/>
      <c r="E2859" s="193"/>
      <c r="F2859" s="193">
        <v>1</v>
      </c>
      <c r="G2859" s="193"/>
    </row>
    <row r="2860" spans="2:7" x14ac:dyDescent="0.25">
      <c r="B2860" s="110">
        <v>44482</v>
      </c>
      <c r="C2860" s="193">
        <v>400</v>
      </c>
      <c r="D2860" s="193"/>
      <c r="E2860" s="193"/>
      <c r="F2860" s="193">
        <v>1</v>
      </c>
      <c r="G2860" s="193"/>
    </row>
    <row r="2861" spans="2:7" x14ac:dyDescent="0.25">
      <c r="B2861" s="110">
        <v>44483</v>
      </c>
      <c r="C2861" s="193">
        <v>400</v>
      </c>
      <c r="D2861" s="193"/>
      <c r="E2861" s="193"/>
      <c r="F2861" s="193">
        <v>1</v>
      </c>
      <c r="G2861" s="193"/>
    </row>
    <row r="2862" spans="2:7" x14ac:dyDescent="0.25">
      <c r="B2862" s="110">
        <v>44484</v>
      </c>
      <c r="C2862" s="193">
        <v>400</v>
      </c>
      <c r="D2862" s="193"/>
      <c r="E2862" s="193"/>
      <c r="F2862" s="193">
        <v>1</v>
      </c>
      <c r="G2862" s="193"/>
    </row>
    <row r="2863" spans="2:7" x14ac:dyDescent="0.25">
      <c r="B2863" s="110">
        <v>44485</v>
      </c>
      <c r="C2863" s="193">
        <v>400</v>
      </c>
      <c r="D2863" s="193"/>
      <c r="E2863" s="193"/>
      <c r="F2863" s="193">
        <v>1</v>
      </c>
      <c r="G2863" s="193"/>
    </row>
    <row r="2864" spans="2:7" x14ac:dyDescent="0.25">
      <c r="B2864" s="110">
        <v>44486</v>
      </c>
      <c r="C2864" s="193">
        <v>400</v>
      </c>
      <c r="D2864" s="193"/>
      <c r="E2864" s="193"/>
      <c r="F2864" s="193">
        <v>1</v>
      </c>
      <c r="G2864" s="193"/>
    </row>
    <row r="2865" spans="2:7" x14ac:dyDescent="0.25">
      <c r="B2865" s="110">
        <v>44487</v>
      </c>
      <c r="C2865" s="193">
        <v>400</v>
      </c>
      <c r="D2865" s="193"/>
      <c r="E2865" s="193"/>
      <c r="F2865" s="193">
        <v>1</v>
      </c>
      <c r="G2865" s="193"/>
    </row>
    <row r="2866" spans="2:7" x14ac:dyDescent="0.25">
      <c r="B2866" s="110">
        <v>44488</v>
      </c>
      <c r="C2866" s="193">
        <v>400</v>
      </c>
      <c r="D2866" s="193"/>
      <c r="E2866" s="193"/>
      <c r="F2866" s="193">
        <v>1</v>
      </c>
      <c r="G2866" s="193"/>
    </row>
    <row r="2867" spans="2:7" x14ac:dyDescent="0.25">
      <c r="B2867" s="110">
        <v>44489</v>
      </c>
      <c r="C2867" s="193">
        <v>400</v>
      </c>
      <c r="D2867" s="193"/>
      <c r="E2867" s="193"/>
      <c r="F2867" s="193">
        <v>1</v>
      </c>
      <c r="G2867" s="193"/>
    </row>
    <row r="2868" spans="2:7" x14ac:dyDescent="0.25">
      <c r="B2868" s="110">
        <v>44490</v>
      </c>
      <c r="C2868" s="193">
        <v>400</v>
      </c>
      <c r="D2868" s="193"/>
      <c r="E2868" s="193"/>
      <c r="F2868" s="193">
        <v>1</v>
      </c>
      <c r="G2868" s="193"/>
    </row>
    <row r="2869" spans="2:7" x14ac:dyDescent="0.25">
      <c r="B2869" s="110">
        <v>44491</v>
      </c>
      <c r="C2869" s="193">
        <v>400</v>
      </c>
      <c r="D2869" s="193"/>
      <c r="E2869" s="193"/>
      <c r="F2869" s="193">
        <v>1</v>
      </c>
      <c r="G2869" s="193"/>
    </row>
    <row r="2870" spans="2:7" x14ac:dyDescent="0.25">
      <c r="B2870" s="110">
        <v>44492</v>
      </c>
      <c r="C2870" s="193">
        <v>400</v>
      </c>
      <c r="D2870" s="193"/>
      <c r="E2870" s="193"/>
      <c r="F2870" s="193">
        <v>1</v>
      </c>
      <c r="G2870" s="193"/>
    </row>
    <row r="2871" spans="2:7" x14ac:dyDescent="0.25">
      <c r="B2871" s="110">
        <v>44493</v>
      </c>
      <c r="C2871" s="193">
        <v>400</v>
      </c>
      <c r="D2871" s="193"/>
      <c r="E2871" s="193"/>
      <c r="F2871" s="193">
        <v>1</v>
      </c>
      <c r="G2871" s="193"/>
    </row>
    <row r="2872" spans="2:7" x14ac:dyDescent="0.25">
      <c r="B2872" s="110">
        <v>44494</v>
      </c>
      <c r="C2872" s="193">
        <v>400</v>
      </c>
      <c r="D2872" s="193"/>
      <c r="E2872" s="193"/>
      <c r="F2872" s="193">
        <v>1</v>
      </c>
      <c r="G2872" s="193"/>
    </row>
    <row r="2873" spans="2:7" x14ac:dyDescent="0.25">
      <c r="B2873" s="110">
        <v>44495</v>
      </c>
      <c r="C2873" s="193">
        <v>400</v>
      </c>
      <c r="D2873" s="193"/>
      <c r="E2873" s="193"/>
      <c r="F2873" s="193">
        <v>1</v>
      </c>
      <c r="G2873" s="193"/>
    </row>
    <row r="2874" spans="2:7" x14ac:dyDescent="0.25">
      <c r="B2874" s="110">
        <v>44496</v>
      </c>
      <c r="C2874" s="193">
        <v>400</v>
      </c>
      <c r="D2874" s="193"/>
      <c r="E2874" s="193"/>
      <c r="F2874" s="193">
        <v>1</v>
      </c>
      <c r="G2874" s="193"/>
    </row>
    <row r="2875" spans="2:7" x14ac:dyDescent="0.25">
      <c r="B2875" s="110">
        <v>44497</v>
      </c>
      <c r="C2875" s="193">
        <v>400</v>
      </c>
      <c r="D2875" s="193"/>
      <c r="E2875" s="193"/>
      <c r="F2875" s="193">
        <v>1</v>
      </c>
      <c r="G2875" s="193"/>
    </row>
    <row r="2876" spans="2:7" x14ac:dyDescent="0.25">
      <c r="B2876" s="110">
        <v>44498</v>
      </c>
      <c r="C2876" s="193">
        <v>400</v>
      </c>
      <c r="D2876" s="193"/>
      <c r="E2876" s="193"/>
      <c r="F2876" s="193">
        <v>1</v>
      </c>
      <c r="G2876" s="193"/>
    </row>
    <row r="2877" spans="2:7" x14ac:dyDescent="0.25">
      <c r="B2877" s="110">
        <v>44499</v>
      </c>
      <c r="C2877" s="193">
        <v>400</v>
      </c>
      <c r="D2877" s="193"/>
      <c r="E2877" s="193"/>
      <c r="F2877" s="193">
        <v>1</v>
      </c>
      <c r="G2877" s="193"/>
    </row>
    <row r="2878" spans="2:7" x14ac:dyDescent="0.25">
      <c r="B2878" s="110">
        <v>44500</v>
      </c>
      <c r="C2878" s="193">
        <v>400</v>
      </c>
      <c r="D2878" s="193"/>
      <c r="E2878" s="193"/>
      <c r="F2878" s="193">
        <v>1</v>
      </c>
      <c r="G2878" s="193"/>
    </row>
    <row r="2879" spans="2:7" x14ac:dyDescent="0.25">
      <c r="B2879" s="110">
        <v>44501</v>
      </c>
      <c r="C2879" s="193">
        <v>400</v>
      </c>
      <c r="D2879" s="193"/>
      <c r="E2879" s="193"/>
      <c r="F2879" s="193">
        <v>1</v>
      </c>
      <c r="G2879" s="193"/>
    </row>
    <row r="2880" spans="2:7" x14ac:dyDescent="0.25">
      <c r="B2880" s="110">
        <v>44502</v>
      </c>
      <c r="C2880" s="193">
        <v>400</v>
      </c>
      <c r="D2880" s="193">
        <v>10</v>
      </c>
      <c r="E2880" s="193"/>
      <c r="F2880" s="193">
        <v>1</v>
      </c>
      <c r="G2880" s="193"/>
    </row>
    <row r="2881" spans="2:7" x14ac:dyDescent="0.25">
      <c r="B2881" s="110">
        <v>44503</v>
      </c>
      <c r="C2881" s="193">
        <v>400</v>
      </c>
      <c r="D2881" s="193"/>
      <c r="E2881" s="193"/>
      <c r="F2881" s="193">
        <v>1</v>
      </c>
      <c r="G2881" s="193"/>
    </row>
    <row r="2882" spans="2:7" x14ac:dyDescent="0.25">
      <c r="B2882" s="110">
        <v>44504</v>
      </c>
      <c r="C2882" s="193">
        <v>400</v>
      </c>
      <c r="D2882" s="193"/>
      <c r="E2882" s="193"/>
      <c r="F2882" s="193">
        <v>1</v>
      </c>
      <c r="G2882" s="193"/>
    </row>
    <row r="2883" spans="2:7" x14ac:dyDescent="0.25">
      <c r="B2883" s="110">
        <v>44505</v>
      </c>
      <c r="C2883" s="193">
        <v>400</v>
      </c>
      <c r="D2883" s="193"/>
      <c r="E2883" s="193"/>
      <c r="F2883" s="193">
        <v>1</v>
      </c>
      <c r="G2883" s="193"/>
    </row>
    <row r="2884" spans="2:7" x14ac:dyDescent="0.25">
      <c r="B2884" s="110">
        <v>44506</v>
      </c>
      <c r="C2884" s="193">
        <v>400</v>
      </c>
      <c r="D2884" s="193"/>
      <c r="E2884" s="193"/>
      <c r="F2884" s="193">
        <v>1</v>
      </c>
      <c r="G2884" s="193"/>
    </row>
    <row r="2885" spans="2:7" x14ac:dyDescent="0.25">
      <c r="B2885" s="110">
        <v>44507</v>
      </c>
      <c r="C2885" s="193">
        <v>400</v>
      </c>
      <c r="D2885" s="193"/>
      <c r="E2885" s="193"/>
      <c r="F2885" s="193">
        <v>1</v>
      </c>
      <c r="G2885" s="193"/>
    </row>
    <row r="2886" spans="2:7" x14ac:dyDescent="0.25">
      <c r="B2886" s="110">
        <v>44508</v>
      </c>
      <c r="C2886" s="193">
        <v>400</v>
      </c>
      <c r="D2886" s="193"/>
      <c r="E2886" s="193"/>
      <c r="F2886" s="193">
        <v>1</v>
      </c>
      <c r="G2886" s="193"/>
    </row>
    <row r="2887" spans="2:7" x14ac:dyDescent="0.25">
      <c r="B2887" s="110">
        <v>44509</v>
      </c>
      <c r="C2887" s="193">
        <v>400</v>
      </c>
      <c r="D2887" s="193"/>
      <c r="E2887" s="193"/>
      <c r="F2887" s="193">
        <v>1</v>
      </c>
      <c r="G2887" s="193"/>
    </row>
    <row r="2888" spans="2:7" x14ac:dyDescent="0.25">
      <c r="B2888" s="110">
        <v>44510</v>
      </c>
      <c r="C2888" s="193">
        <v>400</v>
      </c>
      <c r="D2888" s="193"/>
      <c r="E2888" s="193"/>
      <c r="F2888" s="193">
        <v>1</v>
      </c>
      <c r="G2888" s="193"/>
    </row>
    <row r="2889" spans="2:7" x14ac:dyDescent="0.25">
      <c r="B2889" s="110">
        <v>44511</v>
      </c>
      <c r="C2889" s="193">
        <v>400</v>
      </c>
      <c r="D2889" s="193"/>
      <c r="E2889" s="193"/>
      <c r="F2889" s="193">
        <v>1</v>
      </c>
      <c r="G2889" s="193"/>
    </row>
    <row r="2890" spans="2:7" x14ac:dyDescent="0.25">
      <c r="B2890" s="110">
        <v>44512</v>
      </c>
      <c r="C2890" s="193">
        <v>400</v>
      </c>
      <c r="D2890" s="193"/>
      <c r="E2890" s="193"/>
      <c r="F2890" s="193">
        <v>1</v>
      </c>
      <c r="G2890" s="193"/>
    </row>
    <row r="2891" spans="2:7" x14ac:dyDescent="0.25">
      <c r="B2891" s="110">
        <v>44513</v>
      </c>
      <c r="C2891" s="193">
        <v>400</v>
      </c>
      <c r="D2891" s="193"/>
      <c r="E2891" s="193"/>
      <c r="F2891" s="193">
        <v>1</v>
      </c>
      <c r="G2891" s="193"/>
    </row>
    <row r="2892" spans="2:7" x14ac:dyDescent="0.25">
      <c r="B2892" s="110">
        <v>44514</v>
      </c>
      <c r="C2892" s="193">
        <v>400</v>
      </c>
      <c r="D2892" s="193"/>
      <c r="E2892" s="193"/>
      <c r="F2892" s="193">
        <v>1</v>
      </c>
      <c r="G2892" s="193"/>
    </row>
    <row r="2893" spans="2:7" x14ac:dyDescent="0.25">
      <c r="B2893" s="110">
        <v>44515</v>
      </c>
      <c r="C2893" s="193">
        <v>400</v>
      </c>
      <c r="D2893" s="193"/>
      <c r="E2893" s="193"/>
      <c r="F2893" s="193">
        <v>1</v>
      </c>
      <c r="G2893" s="193"/>
    </row>
    <row r="2894" spans="2:7" x14ac:dyDescent="0.25">
      <c r="B2894" s="110">
        <v>44516</v>
      </c>
      <c r="C2894" s="193">
        <v>400</v>
      </c>
      <c r="D2894" s="193"/>
      <c r="E2894" s="193"/>
      <c r="F2894" s="193">
        <v>1</v>
      </c>
      <c r="G2894" s="193"/>
    </row>
    <row r="2895" spans="2:7" x14ac:dyDescent="0.25">
      <c r="B2895" s="110">
        <v>44517</v>
      </c>
      <c r="C2895" s="193">
        <v>400</v>
      </c>
      <c r="D2895" s="193"/>
      <c r="E2895" s="193"/>
      <c r="F2895" s="193">
        <v>1</v>
      </c>
      <c r="G2895" s="193"/>
    </row>
    <row r="2896" spans="2:7" x14ac:dyDescent="0.25">
      <c r="B2896" s="110">
        <v>44518</v>
      </c>
      <c r="C2896" s="193">
        <v>400</v>
      </c>
      <c r="D2896" s="193"/>
      <c r="E2896" s="193"/>
      <c r="F2896" s="193">
        <v>1</v>
      </c>
      <c r="G2896" s="193"/>
    </row>
    <row r="2897" spans="2:7" x14ac:dyDescent="0.25">
      <c r="B2897" s="110">
        <v>44519</v>
      </c>
      <c r="C2897" s="193">
        <v>400</v>
      </c>
      <c r="D2897" s="193"/>
      <c r="E2897" s="193"/>
      <c r="F2897" s="193">
        <v>1</v>
      </c>
      <c r="G2897" s="193"/>
    </row>
    <row r="2898" spans="2:7" x14ac:dyDescent="0.25">
      <c r="B2898" s="110">
        <v>44520</v>
      </c>
      <c r="C2898" s="193">
        <v>400</v>
      </c>
      <c r="D2898" s="193"/>
      <c r="E2898" s="193"/>
      <c r="F2898" s="193">
        <v>1</v>
      </c>
      <c r="G2898" s="193"/>
    </row>
    <row r="2899" spans="2:7" x14ac:dyDescent="0.25">
      <c r="B2899" s="110">
        <v>44521</v>
      </c>
      <c r="C2899" s="193">
        <v>400</v>
      </c>
      <c r="D2899" s="193"/>
      <c r="E2899" s="193"/>
      <c r="F2899" s="193">
        <v>1</v>
      </c>
      <c r="G2899" s="193"/>
    </row>
    <row r="2900" spans="2:7" x14ac:dyDescent="0.25">
      <c r="B2900" s="110">
        <v>44522</v>
      </c>
      <c r="C2900" s="193">
        <v>400</v>
      </c>
      <c r="D2900" s="193"/>
      <c r="E2900" s="193"/>
      <c r="F2900" s="193">
        <v>1</v>
      </c>
      <c r="G2900" s="193"/>
    </row>
    <row r="2901" spans="2:7" x14ac:dyDescent="0.25">
      <c r="B2901" s="110">
        <v>44523</v>
      </c>
      <c r="C2901" s="193">
        <v>400</v>
      </c>
      <c r="D2901" s="193"/>
      <c r="E2901" s="193"/>
      <c r="F2901" s="193">
        <v>1</v>
      </c>
      <c r="G2901" s="193"/>
    </row>
    <row r="2902" spans="2:7" x14ac:dyDescent="0.25">
      <c r="B2902" s="110">
        <v>44524</v>
      </c>
      <c r="C2902" s="193">
        <v>400</v>
      </c>
      <c r="D2902" s="193"/>
      <c r="E2902" s="193"/>
      <c r="F2902" s="193">
        <v>1</v>
      </c>
      <c r="G2902" s="193"/>
    </row>
    <row r="2903" spans="2:7" x14ac:dyDescent="0.25">
      <c r="B2903" s="110">
        <v>44525</v>
      </c>
      <c r="C2903" s="193">
        <v>400</v>
      </c>
      <c r="D2903" s="193"/>
      <c r="E2903" s="193"/>
      <c r="F2903" s="193">
        <v>1</v>
      </c>
      <c r="G2903" s="193"/>
    </row>
    <row r="2904" spans="2:7" x14ac:dyDescent="0.25">
      <c r="B2904" s="110">
        <v>44526</v>
      </c>
      <c r="C2904" s="193">
        <v>400</v>
      </c>
      <c r="D2904" s="193"/>
      <c r="E2904" s="193"/>
      <c r="F2904" s="193">
        <v>1</v>
      </c>
      <c r="G2904" s="193"/>
    </row>
    <row r="2905" spans="2:7" x14ac:dyDescent="0.25">
      <c r="B2905" s="110">
        <v>44527</v>
      </c>
      <c r="C2905" s="193">
        <v>400</v>
      </c>
      <c r="D2905" s="193"/>
      <c r="E2905" s="193"/>
      <c r="F2905" s="193">
        <v>1</v>
      </c>
      <c r="G2905" s="193"/>
    </row>
    <row r="2906" spans="2:7" x14ac:dyDescent="0.25">
      <c r="B2906" s="110">
        <v>44528</v>
      </c>
      <c r="C2906" s="193">
        <v>400</v>
      </c>
      <c r="D2906" s="193"/>
      <c r="E2906" s="193"/>
      <c r="F2906" s="193">
        <v>1</v>
      </c>
      <c r="G2906" s="193"/>
    </row>
    <row r="2907" spans="2:7" x14ac:dyDescent="0.25">
      <c r="B2907" s="110">
        <v>44529</v>
      </c>
      <c r="C2907" s="193">
        <v>400</v>
      </c>
      <c r="D2907" s="193"/>
      <c r="E2907" s="193"/>
      <c r="F2907" s="193">
        <v>1</v>
      </c>
      <c r="G2907" s="193"/>
    </row>
    <row r="2908" spans="2:7" x14ac:dyDescent="0.25">
      <c r="B2908" s="110">
        <v>44530</v>
      </c>
      <c r="C2908" s="193">
        <v>400</v>
      </c>
      <c r="D2908" s="193"/>
      <c r="E2908" s="193"/>
      <c r="F2908" s="193">
        <v>1</v>
      </c>
      <c r="G2908" s="193"/>
    </row>
    <row r="2909" spans="2:7" x14ac:dyDescent="0.25">
      <c r="B2909" s="110">
        <v>44531</v>
      </c>
      <c r="C2909" s="193">
        <v>400</v>
      </c>
      <c r="D2909" s="193"/>
      <c r="E2909" s="193"/>
      <c r="F2909" s="193">
        <v>1</v>
      </c>
      <c r="G2909" s="193"/>
    </row>
    <row r="2910" spans="2:7" x14ac:dyDescent="0.25">
      <c r="B2910" s="110">
        <v>44532</v>
      </c>
      <c r="C2910" s="193">
        <v>400</v>
      </c>
      <c r="D2910" s="193"/>
      <c r="E2910" s="193"/>
      <c r="F2910" s="193">
        <v>1</v>
      </c>
      <c r="G2910" s="193"/>
    </row>
    <row r="2911" spans="2:7" x14ac:dyDescent="0.25">
      <c r="B2911" s="110">
        <v>44533</v>
      </c>
      <c r="C2911" s="193">
        <v>400</v>
      </c>
      <c r="D2911" s="193"/>
      <c r="E2911" s="193"/>
      <c r="F2911" s="193">
        <v>1</v>
      </c>
      <c r="G2911" s="193"/>
    </row>
    <row r="2912" spans="2:7" x14ac:dyDescent="0.25">
      <c r="B2912" s="110">
        <v>44534</v>
      </c>
      <c r="C2912" s="193">
        <v>400</v>
      </c>
      <c r="D2912" s="193"/>
      <c r="E2912" s="193"/>
      <c r="F2912" s="193">
        <v>1</v>
      </c>
      <c r="G2912" s="193"/>
    </row>
    <row r="2913" spans="2:7" x14ac:dyDescent="0.25">
      <c r="B2913" s="110">
        <v>44535</v>
      </c>
      <c r="C2913" s="193">
        <v>400</v>
      </c>
      <c r="D2913" s="193"/>
      <c r="E2913" s="193"/>
      <c r="F2913" s="193">
        <v>1</v>
      </c>
      <c r="G2913" s="193"/>
    </row>
    <row r="2914" spans="2:7" x14ac:dyDescent="0.25">
      <c r="B2914" s="110">
        <v>44536</v>
      </c>
      <c r="C2914" s="193">
        <v>400</v>
      </c>
      <c r="D2914" s="193"/>
      <c r="E2914" s="193"/>
      <c r="F2914" s="193">
        <v>1</v>
      </c>
      <c r="G2914" s="193"/>
    </row>
    <row r="2915" spans="2:7" x14ac:dyDescent="0.25">
      <c r="B2915" s="110">
        <v>44537</v>
      </c>
      <c r="C2915" s="193">
        <v>400</v>
      </c>
      <c r="D2915" s="193">
        <v>10</v>
      </c>
      <c r="E2915" s="193"/>
      <c r="F2915" s="193">
        <v>1</v>
      </c>
      <c r="G2915" s="193"/>
    </row>
    <row r="2916" spans="2:7" x14ac:dyDescent="0.25">
      <c r="B2916" s="110">
        <v>44538</v>
      </c>
      <c r="C2916" s="193">
        <v>400</v>
      </c>
      <c r="D2916" s="193"/>
      <c r="E2916" s="193"/>
      <c r="F2916" s="193">
        <v>1</v>
      </c>
      <c r="G2916" s="193"/>
    </row>
    <row r="2917" spans="2:7" x14ac:dyDescent="0.25">
      <c r="B2917" s="110">
        <v>44539</v>
      </c>
      <c r="C2917" s="193">
        <v>400</v>
      </c>
      <c r="D2917" s="193"/>
      <c r="E2917" s="193"/>
      <c r="F2917" s="193">
        <v>1</v>
      </c>
      <c r="G2917" s="193"/>
    </row>
    <row r="2918" spans="2:7" x14ac:dyDescent="0.25">
      <c r="B2918" s="110">
        <v>44540</v>
      </c>
      <c r="C2918" s="193">
        <v>400</v>
      </c>
      <c r="D2918" s="193"/>
      <c r="E2918" s="193"/>
      <c r="F2918" s="193">
        <v>1</v>
      </c>
      <c r="G2918" s="193"/>
    </row>
    <row r="2919" spans="2:7" x14ac:dyDescent="0.25">
      <c r="B2919" s="110">
        <v>44541</v>
      </c>
      <c r="C2919" s="193">
        <v>400</v>
      </c>
      <c r="D2919" s="193"/>
      <c r="E2919" s="193"/>
      <c r="F2919" s="193">
        <v>1</v>
      </c>
      <c r="G2919" s="193"/>
    </row>
    <row r="2920" spans="2:7" x14ac:dyDescent="0.25">
      <c r="B2920" s="110">
        <v>44542</v>
      </c>
      <c r="C2920" s="193">
        <v>400</v>
      </c>
      <c r="D2920" s="193"/>
      <c r="E2920" s="193"/>
      <c r="F2920" s="193">
        <v>1</v>
      </c>
      <c r="G2920" s="193"/>
    </row>
    <row r="2921" spans="2:7" x14ac:dyDescent="0.25">
      <c r="B2921" s="110">
        <v>44543</v>
      </c>
      <c r="C2921" s="193">
        <v>400</v>
      </c>
      <c r="D2921" s="193"/>
      <c r="E2921" s="193"/>
      <c r="F2921" s="193">
        <v>1</v>
      </c>
      <c r="G2921" s="193"/>
    </row>
    <row r="2922" spans="2:7" x14ac:dyDescent="0.25">
      <c r="B2922" s="110">
        <v>44544</v>
      </c>
      <c r="C2922" s="193">
        <v>400</v>
      </c>
      <c r="D2922" s="193"/>
      <c r="E2922" s="193"/>
      <c r="F2922" s="193">
        <v>1</v>
      </c>
      <c r="G2922" s="193"/>
    </row>
    <row r="2923" spans="2:7" x14ac:dyDescent="0.25">
      <c r="B2923" s="110">
        <v>44545</v>
      </c>
      <c r="C2923" s="193">
        <v>400</v>
      </c>
      <c r="D2923" s="193"/>
      <c r="E2923" s="193"/>
      <c r="F2923" s="193">
        <v>1</v>
      </c>
      <c r="G2923" s="193"/>
    </row>
    <row r="2924" spans="2:7" x14ac:dyDescent="0.25">
      <c r="B2924" s="110">
        <v>44546</v>
      </c>
      <c r="C2924" s="193">
        <v>400</v>
      </c>
      <c r="D2924" s="193"/>
      <c r="E2924" s="193"/>
      <c r="F2924" s="193">
        <v>1</v>
      </c>
      <c r="G2924" s="193"/>
    </row>
    <row r="2925" spans="2:7" x14ac:dyDescent="0.25">
      <c r="B2925" s="110">
        <v>44547</v>
      </c>
      <c r="C2925" s="193">
        <v>400</v>
      </c>
      <c r="D2925" s="193"/>
      <c r="E2925" s="193"/>
      <c r="F2925" s="193">
        <v>1</v>
      </c>
      <c r="G2925" s="193"/>
    </row>
    <row r="2926" spans="2:7" x14ac:dyDescent="0.25">
      <c r="B2926" s="110">
        <v>44548</v>
      </c>
      <c r="C2926" s="193">
        <v>400</v>
      </c>
      <c r="D2926" s="193"/>
      <c r="E2926" s="193"/>
      <c r="F2926" s="193">
        <v>1</v>
      </c>
      <c r="G2926" s="193"/>
    </row>
    <row r="2927" spans="2:7" x14ac:dyDescent="0.25">
      <c r="B2927" s="110">
        <v>44549</v>
      </c>
      <c r="C2927" s="193">
        <v>400</v>
      </c>
      <c r="D2927" s="193"/>
      <c r="E2927" s="193"/>
      <c r="F2927" s="193">
        <v>1</v>
      </c>
      <c r="G2927" s="193"/>
    </row>
    <row r="2928" spans="2:7" x14ac:dyDescent="0.25">
      <c r="B2928" s="110">
        <v>44550</v>
      </c>
      <c r="C2928" s="193">
        <v>400</v>
      </c>
      <c r="D2928" s="193"/>
      <c r="E2928" s="193"/>
      <c r="F2928" s="193">
        <v>1</v>
      </c>
      <c r="G2928" s="193"/>
    </row>
    <row r="2929" spans="2:7" x14ac:dyDescent="0.25">
      <c r="B2929" s="110">
        <v>44551</v>
      </c>
      <c r="C2929" s="193">
        <v>400</v>
      </c>
      <c r="D2929" s="193"/>
      <c r="E2929" s="193"/>
      <c r="F2929" s="193">
        <v>1</v>
      </c>
      <c r="G2929" s="193"/>
    </row>
    <row r="2930" spans="2:7" x14ac:dyDescent="0.25">
      <c r="B2930" s="110">
        <v>44552</v>
      </c>
      <c r="C2930" s="193">
        <v>400</v>
      </c>
      <c r="D2930" s="193"/>
      <c r="E2930" s="193"/>
      <c r="F2930" s="193">
        <v>1</v>
      </c>
      <c r="G2930" s="193"/>
    </row>
    <row r="2931" spans="2:7" x14ac:dyDescent="0.25">
      <c r="B2931" s="110">
        <v>44553</v>
      </c>
      <c r="C2931" s="193">
        <v>400</v>
      </c>
      <c r="D2931" s="193"/>
      <c r="E2931" s="193"/>
      <c r="F2931" s="193">
        <v>1</v>
      </c>
      <c r="G2931" s="193"/>
    </row>
    <row r="2932" spans="2:7" x14ac:dyDescent="0.25">
      <c r="B2932" s="110">
        <v>44554</v>
      </c>
      <c r="C2932" s="193">
        <v>400</v>
      </c>
      <c r="D2932" s="193"/>
      <c r="E2932" s="193"/>
      <c r="F2932" s="193">
        <v>1</v>
      </c>
      <c r="G2932" s="193"/>
    </row>
    <row r="2933" spans="2:7" x14ac:dyDescent="0.25">
      <c r="B2933" s="110">
        <v>44555</v>
      </c>
      <c r="C2933" s="193">
        <v>400</v>
      </c>
      <c r="D2933" s="193"/>
      <c r="E2933" s="193"/>
      <c r="F2933" s="193">
        <v>1</v>
      </c>
      <c r="G2933" s="193"/>
    </row>
    <row r="2934" spans="2:7" x14ac:dyDescent="0.25">
      <c r="B2934" s="110">
        <v>44556</v>
      </c>
      <c r="C2934" s="193">
        <v>400</v>
      </c>
      <c r="D2934" s="193"/>
      <c r="E2934" s="193"/>
      <c r="F2934" s="193">
        <v>1</v>
      </c>
      <c r="G2934" s="193"/>
    </row>
    <row r="2935" spans="2:7" x14ac:dyDescent="0.25">
      <c r="B2935" s="110">
        <v>44557</v>
      </c>
      <c r="C2935" s="193">
        <v>400</v>
      </c>
      <c r="D2935" s="193"/>
      <c r="E2935" s="193"/>
      <c r="F2935" s="193">
        <v>1</v>
      </c>
      <c r="G2935" s="193"/>
    </row>
    <row r="2936" spans="2:7" x14ac:dyDescent="0.25">
      <c r="B2936" s="110">
        <v>44558</v>
      </c>
      <c r="C2936" s="193">
        <v>400</v>
      </c>
      <c r="D2936" s="193"/>
      <c r="E2936" s="193"/>
      <c r="F2936" s="193">
        <v>1</v>
      </c>
      <c r="G2936" s="193"/>
    </row>
    <row r="2937" spans="2:7" x14ac:dyDescent="0.25">
      <c r="B2937" s="110">
        <v>44559</v>
      </c>
      <c r="C2937" s="193">
        <v>400</v>
      </c>
      <c r="D2937" s="193"/>
      <c r="E2937" s="193"/>
      <c r="F2937" s="193">
        <v>1</v>
      </c>
      <c r="G2937" s="193"/>
    </row>
    <row r="2938" spans="2:7" x14ac:dyDescent="0.25">
      <c r="B2938" s="110">
        <v>44560</v>
      </c>
      <c r="C2938" s="193">
        <v>400</v>
      </c>
      <c r="D2938" s="193"/>
      <c r="E2938" s="193"/>
      <c r="F2938" s="193">
        <v>1</v>
      </c>
      <c r="G2938" s="193"/>
    </row>
    <row r="2939" spans="2:7" x14ac:dyDescent="0.25">
      <c r="B2939" s="110">
        <v>44561</v>
      </c>
      <c r="C2939" s="193">
        <v>400</v>
      </c>
      <c r="D2939" s="193"/>
      <c r="E2939" s="193"/>
      <c r="F2939" s="193">
        <v>1</v>
      </c>
      <c r="G2939" s="193"/>
    </row>
    <row r="2940" spans="2:7" x14ac:dyDescent="0.25">
      <c r="B2940" s="110">
        <v>44562</v>
      </c>
      <c r="C2940" s="193">
        <v>400</v>
      </c>
      <c r="D2940" s="193"/>
      <c r="E2940" s="193"/>
      <c r="F2940" s="193">
        <v>1</v>
      </c>
      <c r="G2940" s="193"/>
    </row>
    <row r="2941" spans="2:7" x14ac:dyDescent="0.25">
      <c r="B2941" s="110">
        <v>44563</v>
      </c>
      <c r="C2941" s="193">
        <v>400</v>
      </c>
      <c r="D2941" s="193"/>
      <c r="E2941" s="193"/>
      <c r="F2941" s="193">
        <v>1</v>
      </c>
      <c r="G2941" s="193"/>
    </row>
    <row r="2942" spans="2:7" x14ac:dyDescent="0.25">
      <c r="B2942" s="110">
        <v>44564</v>
      </c>
      <c r="C2942" s="193">
        <v>400</v>
      </c>
      <c r="D2942" s="193"/>
      <c r="E2942" s="193"/>
      <c r="F2942" s="193">
        <v>1</v>
      </c>
      <c r="G2942" s="193"/>
    </row>
    <row r="2943" spans="2:7" x14ac:dyDescent="0.25">
      <c r="B2943" s="110">
        <v>44565</v>
      </c>
      <c r="C2943" s="193">
        <v>400</v>
      </c>
      <c r="D2943" s="193"/>
      <c r="E2943" s="193"/>
      <c r="F2943" s="193">
        <v>1</v>
      </c>
      <c r="G2943" s="193"/>
    </row>
    <row r="2944" spans="2:7" x14ac:dyDescent="0.25">
      <c r="B2944" s="110">
        <v>44566</v>
      </c>
      <c r="C2944" s="193">
        <v>400</v>
      </c>
      <c r="D2944" s="193"/>
      <c r="E2944" s="193"/>
      <c r="F2944" s="193">
        <v>1</v>
      </c>
      <c r="G2944" s="193"/>
    </row>
    <row r="2945" spans="2:7" x14ac:dyDescent="0.25">
      <c r="B2945" s="110">
        <v>44567</v>
      </c>
      <c r="C2945" s="193">
        <v>400</v>
      </c>
      <c r="D2945" s="193"/>
      <c r="E2945" s="193"/>
      <c r="F2945" s="193">
        <v>1</v>
      </c>
      <c r="G2945" s="193"/>
    </row>
    <row r="2946" spans="2:7" x14ac:dyDescent="0.25">
      <c r="B2946" s="110">
        <v>44568</v>
      </c>
      <c r="C2946" s="193">
        <v>400</v>
      </c>
      <c r="D2946" s="193"/>
      <c r="E2946" s="193"/>
      <c r="F2946" s="193">
        <v>1</v>
      </c>
      <c r="G2946" s="193"/>
    </row>
    <row r="2947" spans="2:7" x14ac:dyDescent="0.25">
      <c r="B2947" s="110">
        <v>44569</v>
      </c>
      <c r="C2947" s="193">
        <v>400</v>
      </c>
      <c r="D2947" s="193"/>
      <c r="E2947" s="193"/>
      <c r="F2947" s="193">
        <v>1</v>
      </c>
      <c r="G2947" s="193"/>
    </row>
    <row r="2948" spans="2:7" x14ac:dyDescent="0.25">
      <c r="B2948" s="110">
        <v>44570</v>
      </c>
      <c r="C2948" s="193">
        <v>400</v>
      </c>
      <c r="D2948" s="193"/>
      <c r="E2948" s="193"/>
      <c r="F2948" s="193">
        <v>1</v>
      </c>
      <c r="G2948" s="193"/>
    </row>
    <row r="2949" spans="2:7" x14ac:dyDescent="0.25">
      <c r="B2949" s="110">
        <v>44571</v>
      </c>
      <c r="C2949" s="193">
        <v>400</v>
      </c>
      <c r="D2949" s="193"/>
      <c r="E2949" s="193"/>
      <c r="F2949" s="193">
        <v>1</v>
      </c>
      <c r="G2949" s="193"/>
    </row>
    <row r="2950" spans="2:7" x14ac:dyDescent="0.25">
      <c r="B2950" s="110">
        <v>44572</v>
      </c>
      <c r="C2950" s="193">
        <v>400</v>
      </c>
      <c r="D2950" s="193"/>
      <c r="E2950" s="193"/>
      <c r="F2950" s="193">
        <v>1</v>
      </c>
      <c r="G2950" s="193"/>
    </row>
    <row r="2951" spans="2:7" x14ac:dyDescent="0.25">
      <c r="B2951" s="110">
        <v>44573</v>
      </c>
      <c r="C2951" s="193">
        <v>400</v>
      </c>
      <c r="D2951" s="193"/>
      <c r="E2951" s="193"/>
      <c r="F2951" s="193">
        <v>1</v>
      </c>
      <c r="G2951" s="193"/>
    </row>
    <row r="2952" spans="2:7" x14ac:dyDescent="0.25">
      <c r="B2952" s="110">
        <v>44574</v>
      </c>
      <c r="C2952" s="193">
        <v>400</v>
      </c>
      <c r="D2952" s="193"/>
      <c r="E2952" s="193"/>
      <c r="F2952" s="193">
        <v>1</v>
      </c>
      <c r="G2952" s="193"/>
    </row>
    <row r="2953" spans="2:7" x14ac:dyDescent="0.25">
      <c r="B2953" s="110">
        <v>44575</v>
      </c>
      <c r="C2953" s="193">
        <v>400</v>
      </c>
      <c r="D2953" s="193"/>
      <c r="E2953" s="193"/>
      <c r="F2953" s="193">
        <v>1</v>
      </c>
      <c r="G2953" s="193"/>
    </row>
    <row r="2954" spans="2:7" x14ac:dyDescent="0.25">
      <c r="B2954" s="110">
        <v>44576</v>
      </c>
      <c r="C2954" s="193">
        <v>400</v>
      </c>
      <c r="D2954" s="193"/>
      <c r="E2954" s="193"/>
      <c r="F2954" s="193">
        <v>1</v>
      </c>
      <c r="G2954" s="193"/>
    </row>
    <row r="2955" spans="2:7" x14ac:dyDescent="0.25">
      <c r="B2955" s="110">
        <v>44577</v>
      </c>
      <c r="C2955" s="193">
        <v>400</v>
      </c>
      <c r="D2955" s="193"/>
      <c r="E2955" s="193"/>
      <c r="F2955" s="193">
        <v>1</v>
      </c>
      <c r="G2955" s="193"/>
    </row>
    <row r="2956" spans="2:7" x14ac:dyDescent="0.25">
      <c r="B2956" s="110">
        <v>44578</v>
      </c>
      <c r="C2956" s="193">
        <v>400</v>
      </c>
      <c r="D2956" s="193"/>
      <c r="E2956" s="193"/>
      <c r="F2956" s="193">
        <v>1</v>
      </c>
      <c r="G2956" s="193"/>
    </row>
    <row r="2957" spans="2:7" x14ac:dyDescent="0.25">
      <c r="B2957" s="110">
        <v>44579</v>
      </c>
      <c r="C2957" s="193">
        <v>400</v>
      </c>
      <c r="D2957" s="193"/>
      <c r="E2957" s="193"/>
      <c r="F2957" s="193">
        <v>1</v>
      </c>
      <c r="G2957" s="193"/>
    </row>
    <row r="2958" spans="2:7" x14ac:dyDescent="0.25">
      <c r="B2958" s="110">
        <v>44580</v>
      </c>
      <c r="C2958" s="193">
        <v>400</v>
      </c>
      <c r="D2958" s="193"/>
      <c r="E2958" s="193"/>
      <c r="F2958" s="193">
        <v>1</v>
      </c>
      <c r="G2958" s="193"/>
    </row>
    <row r="2959" spans="2:7" x14ac:dyDescent="0.25">
      <c r="B2959" s="110">
        <v>44581</v>
      </c>
      <c r="C2959" s="193">
        <v>400</v>
      </c>
      <c r="D2959" s="193"/>
      <c r="E2959" s="193"/>
      <c r="F2959" s="193">
        <v>1</v>
      </c>
      <c r="G2959" s="193"/>
    </row>
    <row r="2960" spans="2:7" x14ac:dyDescent="0.25">
      <c r="B2960" s="110">
        <v>44582</v>
      </c>
      <c r="C2960" s="193">
        <v>400</v>
      </c>
      <c r="D2960" s="193"/>
      <c r="E2960" s="193"/>
      <c r="F2960" s="193">
        <v>1</v>
      </c>
      <c r="G2960" s="193"/>
    </row>
    <row r="2961" spans="2:7" x14ac:dyDescent="0.25">
      <c r="B2961" s="110">
        <v>44583</v>
      </c>
      <c r="C2961" s="193">
        <v>400</v>
      </c>
      <c r="D2961" s="193"/>
      <c r="E2961" s="193"/>
      <c r="F2961" s="193">
        <v>1</v>
      </c>
      <c r="G2961" s="193"/>
    </row>
    <row r="2962" spans="2:7" x14ac:dyDescent="0.25">
      <c r="B2962" s="110">
        <v>44584</v>
      </c>
      <c r="C2962" s="193">
        <v>400</v>
      </c>
      <c r="D2962" s="193"/>
      <c r="E2962" s="193"/>
      <c r="F2962" s="193">
        <v>1</v>
      </c>
      <c r="G2962" s="193"/>
    </row>
    <row r="2963" spans="2:7" x14ac:dyDescent="0.25">
      <c r="B2963" s="110">
        <v>44585</v>
      </c>
      <c r="C2963" s="193">
        <v>400</v>
      </c>
      <c r="D2963" s="193"/>
      <c r="E2963" s="193"/>
      <c r="F2963" s="193">
        <v>1</v>
      </c>
      <c r="G2963" s="193"/>
    </row>
    <row r="2964" spans="2:7" x14ac:dyDescent="0.25">
      <c r="B2964" s="110">
        <v>44586</v>
      </c>
      <c r="C2964" s="193">
        <v>400</v>
      </c>
      <c r="D2964" s="193"/>
      <c r="E2964" s="193"/>
      <c r="F2964" s="193">
        <v>1</v>
      </c>
      <c r="G2964" s="193"/>
    </row>
    <row r="2965" spans="2:7" x14ac:dyDescent="0.25">
      <c r="B2965" s="110">
        <v>44587</v>
      </c>
      <c r="C2965" s="193">
        <v>400</v>
      </c>
      <c r="D2965" s="193"/>
      <c r="E2965" s="193"/>
      <c r="F2965" s="193">
        <v>1</v>
      </c>
      <c r="G2965" s="193"/>
    </row>
    <row r="2966" spans="2:7" x14ac:dyDescent="0.25">
      <c r="B2966" s="110">
        <v>44588</v>
      </c>
      <c r="C2966" s="193">
        <v>400</v>
      </c>
      <c r="D2966" s="193"/>
      <c r="E2966" s="193"/>
      <c r="F2966" s="193">
        <v>1</v>
      </c>
      <c r="G2966" s="193"/>
    </row>
    <row r="2967" spans="2:7" x14ac:dyDescent="0.25">
      <c r="B2967" s="110">
        <v>44589</v>
      </c>
      <c r="C2967" s="193">
        <v>400</v>
      </c>
      <c r="D2967" s="193"/>
      <c r="E2967" s="193"/>
      <c r="F2967" s="193">
        <v>1</v>
      </c>
      <c r="G2967" s="193"/>
    </row>
    <row r="2968" spans="2:7" x14ac:dyDescent="0.25">
      <c r="B2968" s="110">
        <v>44590</v>
      </c>
      <c r="C2968" s="193">
        <v>400</v>
      </c>
      <c r="D2968" s="193"/>
      <c r="E2968" s="193"/>
      <c r="F2968" s="193">
        <v>1</v>
      </c>
      <c r="G2968" s="193"/>
    </row>
    <row r="2969" spans="2:7" x14ac:dyDescent="0.25">
      <c r="B2969" s="110">
        <v>44591</v>
      </c>
      <c r="C2969" s="193">
        <v>400</v>
      </c>
      <c r="D2969" s="193"/>
      <c r="E2969" s="193"/>
      <c r="F2969" s="193">
        <v>1</v>
      </c>
      <c r="G2969" s="193"/>
    </row>
    <row r="2970" spans="2:7" x14ac:dyDescent="0.25">
      <c r="B2970" s="110">
        <v>44592</v>
      </c>
      <c r="C2970" s="193">
        <v>400</v>
      </c>
      <c r="D2970" s="193"/>
      <c r="E2970" s="193"/>
      <c r="F2970" s="193">
        <v>1</v>
      </c>
      <c r="G2970" s="193"/>
    </row>
    <row r="2971" spans="2:7" x14ac:dyDescent="0.25">
      <c r="B2971" s="110">
        <v>44593</v>
      </c>
      <c r="C2971" s="193">
        <v>400</v>
      </c>
      <c r="D2971" s="193">
        <v>10</v>
      </c>
      <c r="E2971" s="193"/>
      <c r="F2971" s="193">
        <v>1</v>
      </c>
      <c r="G2971" s="193"/>
    </row>
    <row r="2972" spans="2:7" x14ac:dyDescent="0.25">
      <c r="B2972" s="110">
        <v>44594</v>
      </c>
      <c r="C2972" s="193">
        <v>400</v>
      </c>
      <c r="D2972" s="193"/>
      <c r="E2972" s="193"/>
      <c r="F2972" s="193">
        <v>1</v>
      </c>
      <c r="G2972" s="193"/>
    </row>
    <row r="2973" spans="2:7" x14ac:dyDescent="0.25">
      <c r="B2973" s="110">
        <v>44595</v>
      </c>
      <c r="C2973" s="193">
        <v>400</v>
      </c>
      <c r="D2973" s="193"/>
      <c r="E2973" s="193"/>
      <c r="F2973" s="193">
        <v>1</v>
      </c>
      <c r="G2973" s="193"/>
    </row>
    <row r="2974" spans="2:7" x14ac:dyDescent="0.25">
      <c r="B2974" s="110">
        <v>44596</v>
      </c>
      <c r="C2974" s="193">
        <v>400</v>
      </c>
      <c r="D2974" s="193"/>
      <c r="E2974" s="193"/>
      <c r="F2974" s="193">
        <v>1</v>
      </c>
      <c r="G2974" s="193"/>
    </row>
    <row r="2975" spans="2:7" x14ac:dyDescent="0.25">
      <c r="B2975" s="110">
        <v>44597</v>
      </c>
      <c r="C2975" s="193">
        <v>400</v>
      </c>
      <c r="D2975" s="193"/>
      <c r="E2975" s="193"/>
      <c r="F2975" s="193">
        <v>1</v>
      </c>
      <c r="G2975" s="193"/>
    </row>
    <row r="2976" spans="2:7" x14ac:dyDescent="0.25">
      <c r="B2976" s="110">
        <v>44598</v>
      </c>
      <c r="C2976" s="193">
        <v>400</v>
      </c>
      <c r="D2976" s="193"/>
      <c r="E2976" s="193"/>
      <c r="F2976" s="193">
        <v>1</v>
      </c>
      <c r="G2976" s="193"/>
    </row>
    <row r="2977" spans="2:7" x14ac:dyDescent="0.25">
      <c r="B2977" s="110">
        <v>44599</v>
      </c>
      <c r="C2977" s="193">
        <v>400</v>
      </c>
      <c r="D2977" s="193"/>
      <c r="E2977" s="193"/>
      <c r="F2977" s="193">
        <v>1</v>
      </c>
      <c r="G2977" s="193"/>
    </row>
    <row r="2978" spans="2:7" x14ac:dyDescent="0.25">
      <c r="B2978" s="110">
        <v>44600</v>
      </c>
      <c r="C2978" s="193">
        <v>400</v>
      </c>
      <c r="D2978" s="193"/>
      <c r="E2978" s="193"/>
      <c r="F2978" s="193">
        <v>1</v>
      </c>
      <c r="G2978" s="193"/>
    </row>
    <row r="2979" spans="2:7" x14ac:dyDescent="0.25">
      <c r="B2979" s="110">
        <v>44601</v>
      </c>
      <c r="C2979" s="193">
        <v>400</v>
      </c>
      <c r="D2979" s="193"/>
      <c r="E2979" s="193"/>
      <c r="F2979" s="193">
        <v>1</v>
      </c>
      <c r="G2979" s="193"/>
    </row>
    <row r="2980" spans="2:7" x14ac:dyDescent="0.25">
      <c r="B2980" s="110">
        <v>44602</v>
      </c>
      <c r="C2980" s="193">
        <v>400</v>
      </c>
      <c r="D2980" s="193"/>
      <c r="E2980" s="193"/>
      <c r="F2980" s="193">
        <v>1</v>
      </c>
      <c r="G2980" s="193"/>
    </row>
    <row r="2981" spans="2:7" x14ac:dyDescent="0.25">
      <c r="B2981" s="110">
        <v>44603</v>
      </c>
      <c r="C2981" s="193">
        <v>400</v>
      </c>
      <c r="D2981" s="193"/>
      <c r="E2981" s="193"/>
      <c r="F2981" s="193">
        <v>1</v>
      </c>
      <c r="G2981" s="193"/>
    </row>
    <row r="2982" spans="2:7" x14ac:dyDescent="0.25">
      <c r="B2982" s="110">
        <v>44604</v>
      </c>
      <c r="C2982" s="193">
        <v>400</v>
      </c>
      <c r="D2982" s="193"/>
      <c r="E2982" s="193"/>
      <c r="F2982" s="193">
        <v>1</v>
      </c>
      <c r="G2982" s="193"/>
    </row>
    <row r="2983" spans="2:7" x14ac:dyDescent="0.25">
      <c r="B2983" s="110">
        <v>44605</v>
      </c>
      <c r="C2983" s="193">
        <v>400</v>
      </c>
      <c r="D2983" s="193"/>
      <c r="E2983" s="193"/>
      <c r="F2983" s="193">
        <v>1</v>
      </c>
      <c r="G2983" s="193"/>
    </row>
    <row r="2984" spans="2:7" x14ac:dyDescent="0.25">
      <c r="B2984" s="110">
        <v>44606</v>
      </c>
      <c r="C2984" s="193">
        <v>400</v>
      </c>
      <c r="D2984" s="193"/>
      <c r="E2984" s="193"/>
      <c r="F2984" s="193">
        <v>1</v>
      </c>
      <c r="G2984" s="193"/>
    </row>
    <row r="2985" spans="2:7" x14ac:dyDescent="0.25">
      <c r="B2985" s="110">
        <v>44607</v>
      </c>
      <c r="C2985" s="193">
        <v>400</v>
      </c>
      <c r="D2985" s="193"/>
      <c r="E2985" s="193"/>
      <c r="F2985" s="193">
        <v>1</v>
      </c>
      <c r="G2985" s="193"/>
    </row>
    <row r="2986" spans="2:7" x14ac:dyDescent="0.25">
      <c r="B2986" s="110">
        <v>44608</v>
      </c>
      <c r="C2986" s="193">
        <v>400</v>
      </c>
      <c r="D2986" s="193"/>
      <c r="E2986" s="193"/>
      <c r="F2986" s="193">
        <v>1</v>
      </c>
      <c r="G2986" s="193"/>
    </row>
    <row r="2987" spans="2:7" x14ac:dyDescent="0.25">
      <c r="B2987" s="110">
        <v>44609</v>
      </c>
      <c r="C2987" s="193">
        <v>400</v>
      </c>
      <c r="D2987" s="193"/>
      <c r="E2987" s="193"/>
      <c r="F2987" s="193">
        <v>1</v>
      </c>
      <c r="G2987" s="193"/>
    </row>
    <row r="2988" spans="2:7" x14ac:dyDescent="0.25">
      <c r="B2988" s="110">
        <v>44610</v>
      </c>
      <c r="C2988" s="193">
        <v>400</v>
      </c>
      <c r="D2988" s="193"/>
      <c r="E2988" s="193"/>
      <c r="F2988" s="193">
        <v>1</v>
      </c>
      <c r="G2988" s="193"/>
    </row>
    <row r="2989" spans="2:7" x14ac:dyDescent="0.25">
      <c r="B2989" s="110">
        <v>44611</v>
      </c>
      <c r="C2989" s="193">
        <v>400</v>
      </c>
      <c r="D2989" s="193"/>
      <c r="E2989" s="193"/>
      <c r="F2989" s="193">
        <v>1</v>
      </c>
      <c r="G2989" s="193"/>
    </row>
    <row r="2990" spans="2:7" x14ac:dyDescent="0.25">
      <c r="B2990" s="110">
        <v>44612</v>
      </c>
      <c r="C2990" s="193">
        <v>400</v>
      </c>
      <c r="D2990" s="193"/>
      <c r="E2990" s="193"/>
      <c r="F2990" s="193">
        <v>1</v>
      </c>
      <c r="G2990" s="193"/>
    </row>
    <row r="2991" spans="2:7" x14ac:dyDescent="0.25">
      <c r="B2991" s="110">
        <v>44613</v>
      </c>
      <c r="C2991" s="193">
        <v>400</v>
      </c>
      <c r="D2991" s="193"/>
      <c r="E2991" s="193"/>
      <c r="F2991" s="193">
        <v>1</v>
      </c>
      <c r="G2991" s="193"/>
    </row>
    <row r="2992" spans="2:7" x14ac:dyDescent="0.25">
      <c r="B2992" s="110">
        <v>44614</v>
      </c>
      <c r="C2992" s="193">
        <v>400</v>
      </c>
      <c r="D2992" s="193"/>
      <c r="E2992" s="193"/>
      <c r="F2992" s="193">
        <v>1</v>
      </c>
      <c r="G2992" s="193"/>
    </row>
    <row r="2993" spans="2:7" x14ac:dyDescent="0.25">
      <c r="B2993" s="110">
        <v>44615</v>
      </c>
      <c r="C2993" s="193">
        <v>400</v>
      </c>
      <c r="D2993" s="193"/>
      <c r="E2993" s="193"/>
      <c r="F2993" s="193">
        <v>1</v>
      </c>
      <c r="G2993" s="193"/>
    </row>
    <row r="2994" spans="2:7" x14ac:dyDescent="0.25">
      <c r="B2994" s="110">
        <v>44616</v>
      </c>
      <c r="C2994" s="193">
        <v>400</v>
      </c>
      <c r="D2994" s="193"/>
      <c r="E2994" s="193"/>
      <c r="F2994" s="193">
        <v>1</v>
      </c>
      <c r="G2994" s="193"/>
    </row>
    <row r="2995" spans="2:7" x14ac:dyDescent="0.25">
      <c r="B2995" s="110">
        <v>44617</v>
      </c>
      <c r="C2995" s="193">
        <v>400</v>
      </c>
      <c r="D2995" s="193"/>
      <c r="E2995" s="193"/>
      <c r="F2995" s="193">
        <v>1</v>
      </c>
      <c r="G2995" s="193"/>
    </row>
    <row r="2996" spans="2:7" x14ac:dyDescent="0.25">
      <c r="B2996" s="110">
        <v>44618</v>
      </c>
      <c r="C2996" s="193">
        <v>400</v>
      </c>
      <c r="D2996" s="193"/>
      <c r="E2996" s="193"/>
      <c r="F2996" s="193">
        <v>1</v>
      </c>
      <c r="G2996" s="193"/>
    </row>
    <row r="2997" spans="2:7" x14ac:dyDescent="0.25">
      <c r="B2997" s="110">
        <v>44619</v>
      </c>
      <c r="C2997" s="193">
        <v>400</v>
      </c>
      <c r="D2997" s="193"/>
      <c r="E2997" s="193"/>
      <c r="F2997" s="193">
        <v>1</v>
      </c>
      <c r="G2997" s="193"/>
    </row>
    <row r="2998" spans="2:7" x14ac:dyDescent="0.25">
      <c r="B2998" s="110">
        <v>44620</v>
      </c>
      <c r="C2998" s="193">
        <v>400</v>
      </c>
      <c r="D2998" s="193"/>
      <c r="E2998" s="193"/>
      <c r="F2998" s="193">
        <v>1</v>
      </c>
      <c r="G2998" s="193"/>
    </row>
    <row r="2999" spans="2:7" x14ac:dyDescent="0.25">
      <c r="B2999" s="110">
        <v>44621</v>
      </c>
      <c r="C2999" s="193">
        <v>400</v>
      </c>
      <c r="D2999" s="193">
        <v>10</v>
      </c>
      <c r="E2999" s="193"/>
      <c r="F2999" s="193">
        <v>1</v>
      </c>
      <c r="G2999" s="193"/>
    </row>
    <row r="3000" spans="2:7" x14ac:dyDescent="0.25">
      <c r="B3000" s="110">
        <v>44622</v>
      </c>
      <c r="C3000" s="193">
        <v>400</v>
      </c>
      <c r="D3000" s="193"/>
      <c r="E3000" s="193"/>
      <c r="F3000" s="193">
        <v>1</v>
      </c>
      <c r="G3000" s="193"/>
    </row>
    <row r="3001" spans="2:7" x14ac:dyDescent="0.25">
      <c r="B3001" s="110">
        <v>44623</v>
      </c>
      <c r="C3001" s="193">
        <v>400</v>
      </c>
      <c r="D3001" s="193"/>
      <c r="E3001" s="193"/>
      <c r="F3001" s="193">
        <v>1</v>
      </c>
      <c r="G3001" s="193"/>
    </row>
    <row r="3002" spans="2:7" x14ac:dyDescent="0.25">
      <c r="B3002" s="110">
        <v>44624</v>
      </c>
      <c r="C3002" s="193">
        <v>400</v>
      </c>
      <c r="D3002" s="193"/>
      <c r="E3002" s="193"/>
      <c r="F3002" s="193">
        <v>1</v>
      </c>
      <c r="G3002" s="193"/>
    </row>
    <row r="3003" spans="2:7" x14ac:dyDescent="0.25">
      <c r="B3003" s="110">
        <v>44625</v>
      </c>
      <c r="C3003" s="193">
        <v>400</v>
      </c>
      <c r="D3003" s="193"/>
      <c r="E3003" s="193"/>
      <c r="F3003" s="193">
        <v>1</v>
      </c>
      <c r="G3003" s="193"/>
    </row>
    <row r="3004" spans="2:7" x14ac:dyDescent="0.25">
      <c r="B3004" s="110">
        <v>44626</v>
      </c>
      <c r="C3004" s="193">
        <v>400</v>
      </c>
      <c r="D3004" s="193"/>
      <c r="E3004" s="193"/>
      <c r="F3004" s="193">
        <v>1</v>
      </c>
      <c r="G3004" s="193"/>
    </row>
    <row r="3005" spans="2:7" x14ac:dyDescent="0.25">
      <c r="B3005" s="110">
        <v>44627</v>
      </c>
      <c r="C3005" s="193">
        <v>400</v>
      </c>
      <c r="D3005" s="193"/>
      <c r="E3005" s="193"/>
      <c r="F3005" s="193">
        <v>1</v>
      </c>
      <c r="G3005" s="193"/>
    </row>
    <row r="3006" spans="2:7" x14ac:dyDescent="0.25">
      <c r="B3006" s="110">
        <v>44628</v>
      </c>
      <c r="C3006" s="193">
        <v>400</v>
      </c>
      <c r="D3006" s="193"/>
      <c r="E3006" s="193"/>
      <c r="F3006" s="193">
        <v>1</v>
      </c>
      <c r="G3006" s="193"/>
    </row>
    <row r="3007" spans="2:7" x14ac:dyDescent="0.25">
      <c r="B3007" s="110">
        <v>44629</v>
      </c>
      <c r="C3007" s="193">
        <v>400</v>
      </c>
      <c r="D3007" s="193"/>
      <c r="E3007" s="193"/>
      <c r="F3007" s="193">
        <v>1</v>
      </c>
      <c r="G3007" s="193"/>
    </row>
    <row r="3008" spans="2:7" x14ac:dyDescent="0.25">
      <c r="B3008" s="110">
        <v>44630</v>
      </c>
      <c r="C3008" s="193">
        <v>400</v>
      </c>
      <c r="D3008" s="193"/>
      <c r="E3008" s="193"/>
      <c r="F3008" s="193">
        <v>1</v>
      </c>
      <c r="G3008" s="193"/>
    </row>
    <row r="3009" spans="2:7" x14ac:dyDescent="0.25">
      <c r="B3009" s="110">
        <v>44631</v>
      </c>
      <c r="C3009" s="193">
        <v>400</v>
      </c>
      <c r="D3009" s="193"/>
      <c r="E3009" s="193"/>
      <c r="F3009" s="193">
        <v>1</v>
      </c>
      <c r="G3009" s="193"/>
    </row>
    <row r="3010" spans="2:7" x14ac:dyDescent="0.25">
      <c r="B3010" s="110">
        <v>44632</v>
      </c>
      <c r="C3010" s="193">
        <v>400</v>
      </c>
      <c r="D3010" s="193"/>
      <c r="E3010" s="193"/>
      <c r="F3010" s="193">
        <v>1</v>
      </c>
      <c r="G3010" s="193"/>
    </row>
    <row r="3011" spans="2:7" x14ac:dyDescent="0.25">
      <c r="B3011" s="110">
        <v>44633</v>
      </c>
      <c r="C3011" s="193">
        <v>400</v>
      </c>
      <c r="D3011" s="193"/>
      <c r="E3011" s="193"/>
      <c r="F3011" s="193">
        <v>1</v>
      </c>
      <c r="G3011" s="193"/>
    </row>
    <row r="3012" spans="2:7" x14ac:dyDescent="0.25">
      <c r="B3012" s="110">
        <v>44634</v>
      </c>
      <c r="C3012" s="193">
        <v>400</v>
      </c>
      <c r="D3012" s="193"/>
      <c r="E3012" s="193"/>
      <c r="F3012" s="193">
        <v>1</v>
      </c>
      <c r="G3012" s="193"/>
    </row>
    <row r="3013" spans="2:7" x14ac:dyDescent="0.25">
      <c r="B3013" s="110">
        <v>44635</v>
      </c>
      <c r="C3013" s="193">
        <v>400</v>
      </c>
      <c r="D3013" s="193"/>
      <c r="E3013" s="193"/>
      <c r="F3013" s="193">
        <v>1</v>
      </c>
      <c r="G3013" s="193"/>
    </row>
    <row r="3014" spans="2:7" x14ac:dyDescent="0.25">
      <c r="B3014" s="110">
        <v>44636</v>
      </c>
      <c r="C3014" s="193">
        <v>400</v>
      </c>
      <c r="D3014" s="193"/>
      <c r="E3014" s="193"/>
      <c r="F3014" s="193">
        <v>1</v>
      </c>
      <c r="G3014" s="193"/>
    </row>
    <row r="3015" spans="2:7" x14ac:dyDescent="0.25">
      <c r="B3015" s="110">
        <v>44637</v>
      </c>
      <c r="C3015" s="193">
        <v>400</v>
      </c>
      <c r="D3015" s="193"/>
      <c r="E3015" s="193"/>
      <c r="F3015" s="193">
        <v>1</v>
      </c>
      <c r="G3015" s="193"/>
    </row>
    <row r="3016" spans="2:7" x14ac:dyDescent="0.25">
      <c r="B3016" s="110">
        <v>44638</v>
      </c>
      <c r="C3016" s="193">
        <v>400</v>
      </c>
      <c r="D3016" s="193"/>
      <c r="E3016" s="193"/>
      <c r="F3016" s="193">
        <v>1</v>
      </c>
      <c r="G3016" s="193"/>
    </row>
    <row r="3017" spans="2:7" x14ac:dyDescent="0.25">
      <c r="B3017" s="110">
        <v>44639</v>
      </c>
      <c r="C3017" s="193">
        <v>400</v>
      </c>
      <c r="D3017" s="193"/>
      <c r="E3017" s="193"/>
      <c r="F3017" s="193">
        <v>1</v>
      </c>
      <c r="G3017" s="193"/>
    </row>
    <row r="3018" spans="2:7" x14ac:dyDescent="0.25">
      <c r="B3018" s="110">
        <v>44640</v>
      </c>
      <c r="C3018" s="193">
        <v>400</v>
      </c>
      <c r="D3018" s="193"/>
      <c r="E3018" s="193"/>
      <c r="F3018" s="193">
        <v>1</v>
      </c>
      <c r="G3018" s="193"/>
    </row>
    <row r="3019" spans="2:7" x14ac:dyDescent="0.25">
      <c r="B3019" s="110">
        <v>44641</v>
      </c>
      <c r="C3019" s="193">
        <v>400</v>
      </c>
      <c r="D3019" s="193"/>
      <c r="E3019" s="193"/>
      <c r="F3019" s="193">
        <v>1</v>
      </c>
      <c r="G3019" s="193"/>
    </row>
    <row r="3020" spans="2:7" x14ac:dyDescent="0.25">
      <c r="B3020" s="110">
        <v>44642</v>
      </c>
      <c r="C3020" s="193">
        <v>400</v>
      </c>
      <c r="D3020" s="193"/>
      <c r="E3020" s="193"/>
      <c r="F3020" s="193">
        <v>1</v>
      </c>
      <c r="G3020" s="193"/>
    </row>
    <row r="3021" spans="2:7" x14ac:dyDescent="0.25">
      <c r="B3021" s="110">
        <v>44643</v>
      </c>
      <c r="C3021" s="193">
        <v>400</v>
      </c>
      <c r="D3021" s="193"/>
      <c r="E3021" s="193"/>
      <c r="F3021" s="193">
        <v>1</v>
      </c>
      <c r="G3021" s="193"/>
    </row>
    <row r="3022" spans="2:7" x14ac:dyDescent="0.25">
      <c r="B3022" s="110">
        <v>44644</v>
      </c>
      <c r="C3022" s="193">
        <v>400</v>
      </c>
      <c r="D3022" s="193"/>
      <c r="E3022" s="193"/>
      <c r="F3022" s="193">
        <v>1</v>
      </c>
      <c r="G3022" s="193"/>
    </row>
    <row r="3023" spans="2:7" x14ac:dyDescent="0.25">
      <c r="B3023" s="110">
        <v>44645</v>
      </c>
      <c r="C3023" s="193">
        <v>400</v>
      </c>
      <c r="D3023" s="193"/>
      <c r="E3023" s="193"/>
      <c r="F3023" s="193">
        <v>1</v>
      </c>
      <c r="G3023" s="193"/>
    </row>
    <row r="3024" spans="2:7" x14ac:dyDescent="0.25">
      <c r="B3024" s="110">
        <v>44646</v>
      </c>
      <c r="C3024" s="193">
        <v>400</v>
      </c>
      <c r="D3024" s="193"/>
      <c r="E3024" s="193"/>
      <c r="F3024" s="193">
        <v>1</v>
      </c>
      <c r="G3024" s="193"/>
    </row>
    <row r="3025" spans="2:7" x14ac:dyDescent="0.25">
      <c r="B3025" s="110">
        <v>44647</v>
      </c>
      <c r="C3025" s="193">
        <v>400</v>
      </c>
      <c r="D3025" s="193"/>
      <c r="E3025" s="193"/>
      <c r="F3025" s="193">
        <v>1</v>
      </c>
      <c r="G3025" s="193"/>
    </row>
    <row r="3026" spans="2:7" x14ac:dyDescent="0.25">
      <c r="B3026" s="110">
        <v>44648</v>
      </c>
      <c r="C3026" s="193">
        <v>400</v>
      </c>
      <c r="D3026" s="193"/>
      <c r="E3026" s="193"/>
      <c r="F3026" s="193">
        <v>1</v>
      </c>
      <c r="G3026" s="193"/>
    </row>
    <row r="3027" spans="2:7" x14ac:dyDescent="0.25">
      <c r="B3027" s="110">
        <v>44649</v>
      </c>
      <c r="C3027" s="193">
        <v>400</v>
      </c>
      <c r="D3027" s="193"/>
      <c r="E3027" s="193"/>
      <c r="F3027" s="193">
        <v>1</v>
      </c>
      <c r="G3027" s="193"/>
    </row>
    <row r="3028" spans="2:7" x14ac:dyDescent="0.25">
      <c r="B3028" s="110">
        <v>44650</v>
      </c>
      <c r="C3028" s="193">
        <v>400</v>
      </c>
      <c r="D3028" s="193"/>
      <c r="E3028" s="193"/>
      <c r="F3028" s="193">
        <v>1</v>
      </c>
      <c r="G3028" s="193"/>
    </row>
    <row r="3029" spans="2:7" x14ac:dyDescent="0.25">
      <c r="B3029" s="110">
        <v>44651</v>
      </c>
      <c r="C3029" s="193">
        <v>400</v>
      </c>
      <c r="D3029" s="193"/>
      <c r="E3029" s="193"/>
      <c r="F3029" s="193">
        <v>1</v>
      </c>
      <c r="G3029" s="193"/>
    </row>
    <row r="3030" spans="2:7" x14ac:dyDescent="0.25">
      <c r="B3030" s="110">
        <v>44652</v>
      </c>
      <c r="C3030" s="193">
        <v>400</v>
      </c>
      <c r="D3030" s="193"/>
      <c r="E3030" s="193"/>
      <c r="F3030" s="193">
        <v>1</v>
      </c>
      <c r="G3030" s="193"/>
    </row>
    <row r="3031" spans="2:7" x14ac:dyDescent="0.25">
      <c r="B3031" s="110">
        <v>44653</v>
      </c>
      <c r="C3031" s="193">
        <v>400</v>
      </c>
      <c r="D3031" s="193"/>
      <c r="E3031" s="193"/>
      <c r="F3031" s="193">
        <v>1</v>
      </c>
      <c r="G3031" s="193"/>
    </row>
    <row r="3032" spans="2:7" x14ac:dyDescent="0.25">
      <c r="B3032" s="110">
        <v>44654</v>
      </c>
      <c r="C3032" s="193">
        <v>400</v>
      </c>
      <c r="D3032" s="193"/>
      <c r="E3032" s="193"/>
      <c r="F3032" s="193">
        <v>1</v>
      </c>
      <c r="G3032" s="193"/>
    </row>
    <row r="3033" spans="2:7" x14ac:dyDescent="0.25">
      <c r="B3033" s="110">
        <v>44655</v>
      </c>
      <c r="C3033" s="193">
        <v>400</v>
      </c>
      <c r="D3033" s="193"/>
      <c r="E3033" s="193"/>
      <c r="F3033" s="193">
        <v>1</v>
      </c>
      <c r="G3033" s="193"/>
    </row>
    <row r="3034" spans="2:7" x14ac:dyDescent="0.25">
      <c r="B3034" s="110">
        <v>44656</v>
      </c>
      <c r="C3034" s="193">
        <v>400</v>
      </c>
      <c r="D3034" s="193">
        <v>10</v>
      </c>
      <c r="E3034" s="193"/>
      <c r="F3034" s="193">
        <v>1</v>
      </c>
      <c r="G3034" s="193"/>
    </row>
    <row r="3035" spans="2:7" x14ac:dyDescent="0.25">
      <c r="B3035" s="110">
        <v>44657</v>
      </c>
      <c r="C3035" s="193">
        <v>400</v>
      </c>
      <c r="D3035" s="193"/>
      <c r="E3035" s="193"/>
      <c r="F3035" s="193">
        <v>1</v>
      </c>
      <c r="G3035" s="193"/>
    </row>
    <row r="3036" spans="2:7" x14ac:dyDescent="0.25">
      <c r="B3036" s="110">
        <v>44658</v>
      </c>
      <c r="C3036" s="193">
        <v>400</v>
      </c>
      <c r="D3036" s="193"/>
      <c r="E3036" s="193"/>
      <c r="F3036" s="193">
        <v>1</v>
      </c>
      <c r="G3036" s="193"/>
    </row>
    <row r="3037" spans="2:7" x14ac:dyDescent="0.25">
      <c r="B3037" s="110">
        <v>44659</v>
      </c>
      <c r="C3037" s="193">
        <v>400</v>
      </c>
      <c r="D3037" s="193"/>
      <c r="E3037" s="193"/>
      <c r="F3037" s="193">
        <v>1</v>
      </c>
      <c r="G3037" s="193"/>
    </row>
    <row r="3038" spans="2:7" x14ac:dyDescent="0.25">
      <c r="B3038" s="110">
        <v>44660</v>
      </c>
      <c r="C3038" s="193">
        <v>400</v>
      </c>
      <c r="D3038" s="193"/>
      <c r="E3038" s="193"/>
      <c r="F3038" s="193">
        <v>1</v>
      </c>
      <c r="G3038" s="193"/>
    </row>
    <row r="3039" spans="2:7" x14ac:dyDescent="0.25">
      <c r="B3039" s="110">
        <v>44661</v>
      </c>
      <c r="C3039" s="193">
        <v>400</v>
      </c>
      <c r="D3039" s="193"/>
      <c r="E3039" s="193"/>
      <c r="F3039" s="193">
        <v>1</v>
      </c>
      <c r="G3039" s="193"/>
    </row>
    <row r="3040" spans="2:7" x14ac:dyDescent="0.25">
      <c r="B3040" s="110">
        <v>44662</v>
      </c>
      <c r="C3040" s="193">
        <v>400</v>
      </c>
      <c r="D3040" s="193"/>
      <c r="E3040" s="193"/>
      <c r="F3040" s="193">
        <v>1</v>
      </c>
      <c r="G3040" s="193"/>
    </row>
    <row r="3041" spans="2:7" x14ac:dyDescent="0.25">
      <c r="B3041" s="110">
        <v>44663</v>
      </c>
      <c r="C3041" s="193">
        <v>400</v>
      </c>
      <c r="D3041" s="193"/>
      <c r="E3041" s="193"/>
      <c r="F3041" s="193">
        <v>1</v>
      </c>
      <c r="G3041" s="193"/>
    </row>
    <row r="3042" spans="2:7" x14ac:dyDescent="0.25">
      <c r="B3042" s="110">
        <v>44664</v>
      </c>
      <c r="C3042" s="193">
        <v>400</v>
      </c>
      <c r="D3042" s="193"/>
      <c r="E3042" s="193"/>
      <c r="F3042" s="193">
        <v>1</v>
      </c>
      <c r="G3042" s="193"/>
    </row>
    <row r="3043" spans="2:7" x14ac:dyDescent="0.25">
      <c r="B3043" s="110">
        <v>44665</v>
      </c>
      <c r="C3043" s="193">
        <v>400</v>
      </c>
      <c r="D3043" s="193"/>
      <c r="E3043" s="193"/>
      <c r="F3043" s="193">
        <v>1</v>
      </c>
      <c r="G3043" s="193"/>
    </row>
    <row r="3044" spans="2:7" x14ac:dyDescent="0.25">
      <c r="B3044" s="110">
        <v>44666</v>
      </c>
      <c r="C3044" s="193">
        <v>400</v>
      </c>
      <c r="D3044" s="193"/>
      <c r="E3044" s="193"/>
      <c r="F3044" s="193">
        <v>1</v>
      </c>
      <c r="G3044" s="193"/>
    </row>
    <row r="3045" spans="2:7" x14ac:dyDescent="0.25">
      <c r="B3045" s="110">
        <v>44667</v>
      </c>
      <c r="C3045" s="193">
        <v>400</v>
      </c>
      <c r="D3045" s="193"/>
      <c r="E3045" s="193"/>
      <c r="F3045" s="193">
        <v>1</v>
      </c>
      <c r="G3045" s="193"/>
    </row>
    <row r="3046" spans="2:7" x14ac:dyDescent="0.25">
      <c r="B3046" s="110">
        <v>44668</v>
      </c>
      <c r="C3046" s="193">
        <v>400</v>
      </c>
      <c r="D3046" s="193"/>
      <c r="E3046" s="193"/>
      <c r="F3046" s="193">
        <v>1</v>
      </c>
      <c r="G3046" s="193"/>
    </row>
    <row r="3047" spans="2:7" x14ac:dyDescent="0.25">
      <c r="B3047" s="110">
        <v>44669</v>
      </c>
      <c r="C3047" s="193">
        <v>400</v>
      </c>
      <c r="D3047" s="193"/>
      <c r="E3047" s="193"/>
      <c r="F3047" s="193">
        <v>1</v>
      </c>
      <c r="G3047" s="193"/>
    </row>
    <row r="3048" spans="2:7" x14ac:dyDescent="0.25">
      <c r="B3048" s="110">
        <v>44670</v>
      </c>
      <c r="C3048" s="193">
        <v>400</v>
      </c>
      <c r="D3048" s="193"/>
      <c r="E3048" s="193"/>
      <c r="F3048" s="193">
        <v>1</v>
      </c>
      <c r="G3048" s="193"/>
    </row>
    <row r="3049" spans="2:7" x14ac:dyDescent="0.25">
      <c r="B3049" s="110">
        <v>44671</v>
      </c>
      <c r="C3049" s="193">
        <v>400</v>
      </c>
      <c r="D3049" s="193"/>
      <c r="E3049" s="193"/>
      <c r="F3049" s="193">
        <v>1</v>
      </c>
      <c r="G3049" s="193"/>
    </row>
    <row r="3050" spans="2:7" x14ac:dyDescent="0.25">
      <c r="B3050" s="110">
        <v>44672</v>
      </c>
      <c r="C3050" s="193">
        <v>400</v>
      </c>
      <c r="D3050" s="193"/>
      <c r="E3050" s="193"/>
      <c r="F3050" s="193">
        <v>1</v>
      </c>
      <c r="G3050" s="193"/>
    </row>
    <row r="3051" spans="2:7" x14ac:dyDescent="0.25">
      <c r="B3051" s="110">
        <v>44673</v>
      </c>
      <c r="C3051" s="193">
        <v>400</v>
      </c>
      <c r="D3051" s="193"/>
      <c r="E3051" s="193"/>
      <c r="F3051" s="193">
        <v>1</v>
      </c>
      <c r="G3051" s="193"/>
    </row>
    <row r="3052" spans="2:7" x14ac:dyDescent="0.25">
      <c r="B3052" s="110">
        <v>44674</v>
      </c>
      <c r="C3052" s="193">
        <v>400</v>
      </c>
      <c r="D3052" s="193"/>
      <c r="E3052" s="193"/>
      <c r="F3052" s="193">
        <v>1</v>
      </c>
      <c r="G3052" s="193"/>
    </row>
    <row r="3053" spans="2:7" x14ac:dyDescent="0.25">
      <c r="B3053" s="110">
        <v>44675</v>
      </c>
      <c r="C3053" s="193">
        <v>400</v>
      </c>
      <c r="D3053" s="193"/>
      <c r="E3053" s="193"/>
      <c r="F3053" s="193">
        <v>1</v>
      </c>
      <c r="G3053" s="193"/>
    </row>
    <row r="3054" spans="2:7" x14ac:dyDescent="0.25">
      <c r="B3054" s="110">
        <v>44676</v>
      </c>
      <c r="C3054" s="193">
        <v>400</v>
      </c>
      <c r="D3054" s="193"/>
      <c r="E3054" s="193"/>
      <c r="F3054" s="193">
        <v>1</v>
      </c>
      <c r="G3054" s="193"/>
    </row>
    <row r="3055" spans="2:7" x14ac:dyDescent="0.25">
      <c r="B3055" s="110">
        <v>44677</v>
      </c>
      <c r="C3055" s="193">
        <v>400</v>
      </c>
      <c r="D3055" s="193"/>
      <c r="E3055" s="193"/>
      <c r="F3055" s="193">
        <v>1</v>
      </c>
      <c r="G3055" s="193"/>
    </row>
    <row r="3056" spans="2:7" x14ac:dyDescent="0.25">
      <c r="B3056" s="110">
        <v>44678</v>
      </c>
      <c r="C3056" s="193">
        <v>400</v>
      </c>
      <c r="D3056" s="193"/>
      <c r="E3056" s="193"/>
      <c r="F3056" s="193">
        <v>1</v>
      </c>
      <c r="G3056" s="193"/>
    </row>
    <row r="3057" spans="2:7" x14ac:dyDescent="0.25">
      <c r="B3057" s="110">
        <v>44679</v>
      </c>
      <c r="C3057" s="193">
        <v>400</v>
      </c>
      <c r="D3057" s="193"/>
      <c r="E3057" s="193"/>
      <c r="F3057" s="193">
        <v>1</v>
      </c>
      <c r="G3057" s="193"/>
    </row>
    <row r="3058" spans="2:7" x14ac:dyDescent="0.25">
      <c r="B3058" s="110">
        <v>44680</v>
      </c>
      <c r="C3058" s="193">
        <v>400</v>
      </c>
      <c r="D3058" s="193"/>
      <c r="E3058" s="193"/>
      <c r="F3058" s="193">
        <v>1</v>
      </c>
      <c r="G3058" s="193"/>
    </row>
    <row r="3059" spans="2:7" x14ac:dyDescent="0.25">
      <c r="B3059" s="110">
        <v>44681</v>
      </c>
      <c r="C3059" s="193">
        <v>400</v>
      </c>
      <c r="D3059" s="193"/>
      <c r="E3059" s="193"/>
      <c r="F3059" s="193">
        <v>1</v>
      </c>
      <c r="G3059" s="193"/>
    </row>
    <row r="3060" spans="2:7" x14ac:dyDescent="0.25">
      <c r="B3060" s="110">
        <v>44682</v>
      </c>
      <c r="C3060" s="193">
        <v>400</v>
      </c>
      <c r="D3060" s="193"/>
      <c r="E3060" s="193"/>
      <c r="F3060" s="193">
        <v>1</v>
      </c>
      <c r="G3060" s="193"/>
    </row>
    <row r="3061" spans="2:7" x14ac:dyDescent="0.25">
      <c r="B3061" s="110">
        <v>44683</v>
      </c>
      <c r="C3061" s="193">
        <v>400</v>
      </c>
      <c r="D3061" s="193"/>
      <c r="E3061" s="193"/>
      <c r="F3061" s="193">
        <v>1</v>
      </c>
      <c r="G3061" s="193"/>
    </row>
    <row r="3062" spans="2:7" x14ac:dyDescent="0.25">
      <c r="B3062" s="110">
        <v>44684</v>
      </c>
      <c r="C3062" s="193">
        <v>400</v>
      </c>
      <c r="D3062" s="193">
        <v>35</v>
      </c>
      <c r="E3062" s="193"/>
      <c r="F3062" s="193">
        <v>1</v>
      </c>
      <c r="G3062" s="193"/>
    </row>
    <row r="3063" spans="2:7" x14ac:dyDescent="0.25">
      <c r="B3063" s="110">
        <v>44685</v>
      </c>
      <c r="C3063" s="193">
        <v>440.00000000000006</v>
      </c>
      <c r="D3063" s="193"/>
      <c r="E3063" s="193"/>
      <c r="F3063" s="193">
        <v>1</v>
      </c>
      <c r="G3063" s="193"/>
    </row>
    <row r="3064" spans="2:7" x14ac:dyDescent="0.25">
      <c r="B3064" s="110">
        <v>44686</v>
      </c>
      <c r="C3064" s="193">
        <v>440.00000000000006</v>
      </c>
      <c r="D3064" s="193"/>
      <c r="E3064" s="193"/>
      <c r="F3064" s="193"/>
      <c r="G3064" s="193">
        <v>1</v>
      </c>
    </row>
    <row r="3065" spans="2:7" x14ac:dyDescent="0.25">
      <c r="B3065" s="110">
        <v>44687</v>
      </c>
      <c r="C3065" s="193">
        <v>440.00000000000006</v>
      </c>
      <c r="D3065" s="193"/>
      <c r="E3065" s="193"/>
      <c r="F3065" s="193"/>
      <c r="G3065" s="193">
        <v>1</v>
      </c>
    </row>
    <row r="3066" spans="2:7" x14ac:dyDescent="0.25">
      <c r="B3066" s="110">
        <v>44688</v>
      </c>
      <c r="C3066" s="193">
        <v>440.00000000000006</v>
      </c>
      <c r="D3066" s="193"/>
      <c r="E3066" s="193"/>
      <c r="F3066" s="193"/>
      <c r="G3066" s="193">
        <v>1</v>
      </c>
    </row>
    <row r="3067" spans="2:7" x14ac:dyDescent="0.25">
      <c r="B3067" s="110">
        <v>44689</v>
      </c>
      <c r="C3067" s="193">
        <v>440.00000000000006</v>
      </c>
      <c r="D3067" s="193"/>
      <c r="E3067" s="193"/>
      <c r="F3067" s="193"/>
      <c r="G3067" s="193">
        <v>1</v>
      </c>
    </row>
    <row r="3068" spans="2:7" x14ac:dyDescent="0.25">
      <c r="B3068" s="110">
        <v>44690</v>
      </c>
      <c r="C3068" s="193">
        <v>440.00000000000006</v>
      </c>
      <c r="D3068" s="193"/>
      <c r="E3068" s="193"/>
      <c r="F3068" s="193"/>
      <c r="G3068" s="193">
        <v>1</v>
      </c>
    </row>
    <row r="3069" spans="2:7" x14ac:dyDescent="0.25">
      <c r="B3069" s="110">
        <v>44691</v>
      </c>
      <c r="C3069" s="193">
        <v>440.00000000000006</v>
      </c>
      <c r="D3069" s="193"/>
      <c r="E3069" s="193"/>
      <c r="F3069" s="193"/>
      <c r="G3069" s="193">
        <v>1</v>
      </c>
    </row>
    <row r="3070" spans="2:7" x14ac:dyDescent="0.25">
      <c r="B3070" s="110">
        <v>44692</v>
      </c>
      <c r="C3070" s="193">
        <v>440.00000000000006</v>
      </c>
      <c r="D3070" s="193"/>
      <c r="E3070" s="193"/>
      <c r="F3070" s="193"/>
      <c r="G3070" s="193">
        <v>1</v>
      </c>
    </row>
    <row r="3071" spans="2:7" x14ac:dyDescent="0.25">
      <c r="B3071" s="110">
        <v>44693</v>
      </c>
      <c r="C3071" s="193">
        <v>440.00000000000006</v>
      </c>
      <c r="D3071" s="193"/>
      <c r="E3071" s="193"/>
      <c r="F3071" s="193"/>
      <c r="G3071" s="193">
        <v>1</v>
      </c>
    </row>
    <row r="3072" spans="2:7" x14ac:dyDescent="0.25">
      <c r="B3072" s="110">
        <v>44694</v>
      </c>
      <c r="C3072" s="193">
        <v>440.00000000000006</v>
      </c>
      <c r="D3072" s="193"/>
      <c r="E3072" s="193"/>
      <c r="F3072" s="193"/>
      <c r="G3072" s="193">
        <v>1</v>
      </c>
    </row>
    <row r="3073" spans="2:7" x14ac:dyDescent="0.25">
      <c r="B3073" s="110">
        <v>44695</v>
      </c>
      <c r="C3073" s="193">
        <v>440.00000000000006</v>
      </c>
      <c r="D3073" s="193"/>
      <c r="E3073" s="193"/>
      <c r="F3073" s="193"/>
      <c r="G3073" s="193">
        <v>1</v>
      </c>
    </row>
    <row r="3074" spans="2:7" x14ac:dyDescent="0.25">
      <c r="B3074" s="110">
        <v>44696</v>
      </c>
      <c r="C3074" s="193">
        <v>440.00000000000006</v>
      </c>
      <c r="D3074" s="193"/>
      <c r="E3074" s="193"/>
      <c r="F3074" s="193"/>
      <c r="G3074" s="193">
        <v>1</v>
      </c>
    </row>
    <row r="3075" spans="2:7" x14ac:dyDescent="0.25">
      <c r="B3075" s="110">
        <v>44697</v>
      </c>
      <c r="C3075" s="193">
        <v>440.00000000000006</v>
      </c>
      <c r="D3075" s="193"/>
      <c r="E3075" s="193"/>
      <c r="F3075" s="193"/>
      <c r="G3075" s="193">
        <v>1</v>
      </c>
    </row>
    <row r="3076" spans="2:7" x14ac:dyDescent="0.25">
      <c r="B3076" s="110">
        <v>44698</v>
      </c>
      <c r="C3076" s="193">
        <v>440.00000000000006</v>
      </c>
      <c r="D3076" s="193"/>
      <c r="E3076" s="193"/>
      <c r="F3076" s="193"/>
      <c r="G3076" s="193">
        <v>1</v>
      </c>
    </row>
    <row r="3077" spans="2:7" x14ac:dyDescent="0.25">
      <c r="B3077" s="110">
        <v>44699</v>
      </c>
      <c r="C3077" s="193">
        <v>440.00000000000006</v>
      </c>
      <c r="D3077" s="193"/>
      <c r="E3077" s="193"/>
      <c r="F3077" s="193"/>
      <c r="G3077" s="193">
        <v>1</v>
      </c>
    </row>
    <row r="3078" spans="2:7" x14ac:dyDescent="0.25">
      <c r="B3078" s="110">
        <v>44700</v>
      </c>
      <c r="C3078" s="193">
        <v>440.00000000000006</v>
      </c>
      <c r="D3078" s="193"/>
      <c r="E3078" s="193"/>
      <c r="F3078" s="193"/>
      <c r="G3078" s="193">
        <v>1</v>
      </c>
    </row>
    <row r="3079" spans="2:7" x14ac:dyDescent="0.25">
      <c r="B3079" s="110">
        <v>44701</v>
      </c>
      <c r="C3079" s="193">
        <v>440.00000000000006</v>
      </c>
      <c r="D3079" s="193"/>
      <c r="E3079" s="193"/>
      <c r="F3079" s="193"/>
      <c r="G3079" s="193">
        <v>1</v>
      </c>
    </row>
    <row r="3080" spans="2:7" x14ac:dyDescent="0.25">
      <c r="B3080" s="110">
        <v>44702</v>
      </c>
      <c r="C3080" s="193">
        <v>440.00000000000006</v>
      </c>
      <c r="D3080" s="193"/>
      <c r="E3080" s="193"/>
      <c r="F3080" s="193"/>
      <c r="G3080" s="193">
        <v>1</v>
      </c>
    </row>
    <row r="3081" spans="2:7" x14ac:dyDescent="0.25">
      <c r="B3081" s="110">
        <v>44703</v>
      </c>
      <c r="C3081" s="193">
        <v>440.00000000000006</v>
      </c>
      <c r="D3081" s="193"/>
      <c r="E3081" s="193"/>
      <c r="F3081" s="193"/>
      <c r="G3081" s="193">
        <v>1</v>
      </c>
    </row>
    <row r="3082" spans="2:7" x14ac:dyDescent="0.25">
      <c r="B3082" s="110">
        <v>44704</v>
      </c>
      <c r="C3082" s="193">
        <v>440.00000000000006</v>
      </c>
      <c r="D3082" s="193"/>
      <c r="E3082" s="193"/>
      <c r="F3082" s="193"/>
      <c r="G3082" s="193">
        <v>1</v>
      </c>
    </row>
    <row r="3083" spans="2:7" x14ac:dyDescent="0.25">
      <c r="B3083" s="110">
        <v>44705</v>
      </c>
      <c r="C3083" s="193">
        <v>440.00000000000006</v>
      </c>
      <c r="D3083" s="193"/>
      <c r="E3083" s="193"/>
      <c r="F3083" s="193"/>
      <c r="G3083" s="193">
        <v>1</v>
      </c>
    </row>
    <row r="3084" spans="2:7" x14ac:dyDescent="0.25">
      <c r="B3084" s="110">
        <v>44706</v>
      </c>
      <c r="C3084" s="193">
        <v>440.00000000000006</v>
      </c>
      <c r="D3084" s="193"/>
      <c r="E3084" s="193"/>
      <c r="F3084" s="193"/>
      <c r="G3084" s="193">
        <v>1</v>
      </c>
    </row>
    <row r="3085" spans="2:7" x14ac:dyDescent="0.25">
      <c r="B3085" s="110">
        <v>44707</v>
      </c>
      <c r="C3085" s="193">
        <v>440.00000000000006</v>
      </c>
      <c r="D3085" s="193"/>
      <c r="E3085" s="193"/>
      <c r="F3085" s="193"/>
      <c r="G3085" s="193">
        <v>1</v>
      </c>
    </row>
    <row r="3086" spans="2:7" x14ac:dyDescent="0.25">
      <c r="B3086" s="110">
        <v>44708</v>
      </c>
      <c r="C3086" s="193">
        <v>440.00000000000006</v>
      </c>
      <c r="D3086" s="193"/>
      <c r="E3086" s="193"/>
      <c r="F3086" s="193"/>
      <c r="G3086" s="193">
        <v>1</v>
      </c>
    </row>
    <row r="3087" spans="2:7" x14ac:dyDescent="0.25">
      <c r="B3087" s="110">
        <v>44709</v>
      </c>
      <c r="C3087" s="193">
        <v>440.00000000000006</v>
      </c>
      <c r="D3087" s="193"/>
      <c r="E3087" s="193"/>
      <c r="F3087" s="193"/>
      <c r="G3087" s="193">
        <v>1</v>
      </c>
    </row>
    <row r="3088" spans="2:7" x14ac:dyDescent="0.25">
      <c r="B3088" s="110">
        <v>44710</v>
      </c>
      <c r="C3088" s="193">
        <v>440.00000000000006</v>
      </c>
      <c r="D3088" s="193"/>
      <c r="E3088" s="193"/>
      <c r="F3088" s="193"/>
      <c r="G3088" s="193">
        <v>1</v>
      </c>
    </row>
    <row r="3089" spans="2:7" x14ac:dyDescent="0.25">
      <c r="B3089" s="110">
        <v>44711</v>
      </c>
      <c r="C3089" s="193">
        <v>440.00000000000006</v>
      </c>
      <c r="D3089" s="193"/>
      <c r="E3089" s="193"/>
      <c r="F3089" s="193"/>
      <c r="G3089" s="193">
        <v>1</v>
      </c>
    </row>
    <row r="3090" spans="2:7" x14ac:dyDescent="0.25">
      <c r="B3090" s="110">
        <v>44712</v>
      </c>
      <c r="C3090" s="193">
        <v>440.00000000000006</v>
      </c>
      <c r="D3090" s="193"/>
      <c r="E3090" s="193"/>
      <c r="F3090" s="193"/>
      <c r="G3090" s="193">
        <v>1</v>
      </c>
    </row>
    <row r="3091" spans="2:7" x14ac:dyDescent="0.25">
      <c r="B3091" s="110">
        <v>44713</v>
      </c>
      <c r="C3091" s="193">
        <v>440.00000000000006</v>
      </c>
      <c r="D3091" s="193"/>
      <c r="E3091" s="193"/>
      <c r="F3091" s="193"/>
      <c r="G3091" s="193">
        <v>1</v>
      </c>
    </row>
    <row r="3092" spans="2:7" x14ac:dyDescent="0.25">
      <c r="B3092" s="110">
        <v>44714</v>
      </c>
      <c r="C3092" s="193">
        <v>440.00000000000006</v>
      </c>
      <c r="D3092" s="193"/>
      <c r="E3092" s="193"/>
      <c r="F3092" s="193"/>
      <c r="G3092" s="193">
        <v>1</v>
      </c>
    </row>
    <row r="3093" spans="2:7" x14ac:dyDescent="0.25">
      <c r="B3093" s="110">
        <v>44715</v>
      </c>
      <c r="C3093" s="193">
        <v>440.00000000000006</v>
      </c>
      <c r="D3093" s="193"/>
      <c r="E3093" s="193"/>
      <c r="F3093" s="193"/>
      <c r="G3093" s="193">
        <v>1</v>
      </c>
    </row>
    <row r="3094" spans="2:7" x14ac:dyDescent="0.25">
      <c r="B3094" s="110">
        <v>44716</v>
      </c>
      <c r="C3094" s="193">
        <v>440.00000000000006</v>
      </c>
      <c r="D3094" s="193"/>
      <c r="E3094" s="193"/>
      <c r="F3094" s="193"/>
      <c r="G3094" s="193">
        <v>1</v>
      </c>
    </row>
    <row r="3095" spans="2:7" x14ac:dyDescent="0.25">
      <c r="B3095" s="110">
        <v>44717</v>
      </c>
      <c r="C3095" s="193">
        <v>440.00000000000006</v>
      </c>
      <c r="D3095" s="193"/>
      <c r="E3095" s="193"/>
      <c r="F3095" s="193"/>
      <c r="G3095" s="193">
        <v>1</v>
      </c>
    </row>
    <row r="3096" spans="2:7" x14ac:dyDescent="0.25">
      <c r="B3096" s="110">
        <v>44718</v>
      </c>
      <c r="C3096" s="193">
        <v>440.00000000000006</v>
      </c>
      <c r="D3096" s="193"/>
      <c r="E3096" s="193"/>
      <c r="F3096" s="193"/>
      <c r="G3096" s="193">
        <v>1</v>
      </c>
    </row>
    <row r="3097" spans="2:7" x14ac:dyDescent="0.25">
      <c r="B3097" s="110">
        <v>44719</v>
      </c>
      <c r="C3097" s="193">
        <v>440.00000000000006</v>
      </c>
      <c r="D3097" s="193">
        <v>85</v>
      </c>
      <c r="E3097" s="193"/>
      <c r="F3097" s="193"/>
      <c r="G3097" s="193">
        <v>1</v>
      </c>
    </row>
    <row r="3098" spans="2:7" x14ac:dyDescent="0.25">
      <c r="B3098" s="110">
        <v>44720</v>
      </c>
      <c r="C3098" s="193">
        <v>490.00000000000006</v>
      </c>
      <c r="D3098" s="193"/>
      <c r="E3098" s="193"/>
      <c r="F3098" s="193"/>
      <c r="G3098" s="193">
        <v>1</v>
      </c>
    </row>
    <row r="3099" spans="2:7" x14ac:dyDescent="0.25">
      <c r="B3099" s="110">
        <v>44721</v>
      </c>
      <c r="C3099" s="193">
        <v>490.00000000000006</v>
      </c>
      <c r="D3099" s="193"/>
      <c r="E3099" s="193"/>
      <c r="F3099" s="193"/>
      <c r="G3099" s="193">
        <v>1</v>
      </c>
    </row>
    <row r="3100" spans="2:7" x14ac:dyDescent="0.25">
      <c r="B3100" s="110">
        <v>44722</v>
      </c>
      <c r="C3100" s="193">
        <v>490.00000000000006</v>
      </c>
      <c r="D3100" s="193"/>
      <c r="E3100" s="193"/>
      <c r="F3100" s="193"/>
      <c r="G3100" s="193">
        <v>1</v>
      </c>
    </row>
    <row r="3101" spans="2:7" x14ac:dyDescent="0.25">
      <c r="B3101" s="110">
        <v>44723</v>
      </c>
      <c r="C3101" s="193">
        <v>490.00000000000006</v>
      </c>
      <c r="D3101" s="193"/>
      <c r="E3101" s="193"/>
      <c r="F3101" s="193"/>
      <c r="G3101" s="193">
        <v>1</v>
      </c>
    </row>
    <row r="3102" spans="2:7" x14ac:dyDescent="0.25">
      <c r="B3102" s="110">
        <v>44724</v>
      </c>
      <c r="C3102" s="193">
        <v>490.00000000000006</v>
      </c>
      <c r="D3102" s="193"/>
      <c r="E3102" s="193"/>
      <c r="F3102" s="193"/>
      <c r="G3102" s="193">
        <v>1</v>
      </c>
    </row>
    <row r="3103" spans="2:7" x14ac:dyDescent="0.25">
      <c r="B3103" s="110">
        <v>44725</v>
      </c>
      <c r="C3103" s="193">
        <v>490.00000000000006</v>
      </c>
      <c r="D3103" s="193"/>
      <c r="E3103" s="193"/>
      <c r="F3103" s="193"/>
      <c r="G3103" s="193">
        <v>1</v>
      </c>
    </row>
    <row r="3104" spans="2:7" x14ac:dyDescent="0.25">
      <c r="B3104" s="110">
        <v>44726</v>
      </c>
      <c r="C3104" s="193">
        <v>490.00000000000006</v>
      </c>
      <c r="D3104" s="193"/>
      <c r="E3104" s="193"/>
      <c r="F3104" s="193"/>
      <c r="G3104" s="193">
        <v>1</v>
      </c>
    </row>
    <row r="3105" spans="2:7" x14ac:dyDescent="0.25">
      <c r="B3105" s="110">
        <v>44727</v>
      </c>
      <c r="C3105" s="193">
        <v>490.00000000000006</v>
      </c>
      <c r="D3105" s="193"/>
      <c r="E3105" s="193"/>
      <c r="F3105" s="193"/>
      <c r="G3105" s="193">
        <v>1</v>
      </c>
    </row>
    <row r="3106" spans="2:7" x14ac:dyDescent="0.25">
      <c r="B3106" s="110">
        <v>44728</v>
      </c>
      <c r="C3106" s="193">
        <v>490.00000000000006</v>
      </c>
      <c r="D3106" s="193"/>
      <c r="E3106" s="193"/>
      <c r="F3106" s="193"/>
      <c r="G3106" s="193">
        <v>1</v>
      </c>
    </row>
    <row r="3107" spans="2:7" x14ac:dyDescent="0.25">
      <c r="B3107" s="110">
        <v>44729</v>
      </c>
      <c r="C3107" s="193">
        <v>490.00000000000006</v>
      </c>
      <c r="D3107" s="193"/>
      <c r="E3107" s="193"/>
      <c r="F3107" s="193"/>
      <c r="G3107" s="193">
        <v>1</v>
      </c>
    </row>
    <row r="3108" spans="2:7" x14ac:dyDescent="0.25">
      <c r="B3108" s="110">
        <v>44730</v>
      </c>
      <c r="C3108" s="193">
        <v>490.00000000000006</v>
      </c>
      <c r="D3108" s="193"/>
      <c r="E3108" s="193"/>
      <c r="F3108" s="193"/>
      <c r="G3108" s="193">
        <v>1</v>
      </c>
    </row>
    <row r="3109" spans="2:7" x14ac:dyDescent="0.25">
      <c r="B3109" s="110">
        <v>44731</v>
      </c>
      <c r="C3109" s="193">
        <v>490.00000000000006</v>
      </c>
      <c r="D3109" s="193"/>
      <c r="E3109" s="193"/>
      <c r="F3109" s="193"/>
      <c r="G3109" s="193">
        <v>1</v>
      </c>
    </row>
    <row r="3110" spans="2:7" x14ac:dyDescent="0.25">
      <c r="B3110" s="110">
        <v>44732</v>
      </c>
      <c r="C3110" s="193">
        <v>490.00000000000006</v>
      </c>
      <c r="D3110" s="193"/>
      <c r="E3110" s="193"/>
      <c r="F3110" s="193"/>
      <c r="G3110" s="193">
        <v>1</v>
      </c>
    </row>
    <row r="3111" spans="2:7" x14ac:dyDescent="0.25">
      <c r="B3111" s="110">
        <v>44733</v>
      </c>
      <c r="C3111" s="193">
        <v>490.00000000000006</v>
      </c>
      <c r="D3111" s="193"/>
      <c r="E3111" s="193"/>
      <c r="F3111" s="193"/>
      <c r="G3111" s="193">
        <v>1</v>
      </c>
    </row>
    <row r="3112" spans="2:7" x14ac:dyDescent="0.25">
      <c r="B3112" s="110">
        <v>44734</v>
      </c>
      <c r="C3112" s="193">
        <v>490.00000000000006</v>
      </c>
      <c r="D3112" s="193"/>
      <c r="E3112" s="193"/>
      <c r="F3112" s="193"/>
      <c r="G3112" s="193">
        <v>1</v>
      </c>
    </row>
    <row r="3113" spans="2:7" x14ac:dyDescent="0.25">
      <c r="B3113" s="110">
        <v>44735</v>
      </c>
      <c r="C3113" s="193">
        <v>490.00000000000006</v>
      </c>
      <c r="D3113" s="193"/>
      <c r="E3113" s="193"/>
      <c r="F3113" s="193"/>
      <c r="G3113" s="193">
        <v>1</v>
      </c>
    </row>
    <row r="3114" spans="2:7" x14ac:dyDescent="0.25">
      <c r="B3114" s="110">
        <v>44736</v>
      </c>
      <c r="C3114" s="193">
        <v>490.00000000000006</v>
      </c>
      <c r="D3114" s="193"/>
      <c r="E3114" s="193"/>
      <c r="F3114" s="193"/>
      <c r="G3114" s="193">
        <v>1</v>
      </c>
    </row>
    <row r="3115" spans="2:7" x14ac:dyDescent="0.25">
      <c r="B3115" s="129"/>
      <c r="C3115" s="130"/>
      <c r="D3115" s="130"/>
      <c r="E3115" s="130"/>
      <c r="F3115" s="130"/>
      <c r="G3115" s="130"/>
    </row>
  </sheetData>
  <conditionalFormatting sqref="B41:G3114">
    <cfRule type="expression" dxfId="53" priority="5" stopIfTrue="1">
      <formula>MOD(ROW(),2)=1</formula>
    </cfRule>
    <cfRule type="expression" dxfId="52" priority="7" stopIfTrue="1">
      <formula>MOD(ROW(),2)=0</formula>
    </cfRule>
  </conditionalFormatting>
  <conditionalFormatting sqref="J40:N43">
    <cfRule type="expression" dxfId="51" priority="1" stopIfTrue="1">
      <formula>MOD(ROW(),2)=1</formula>
    </cfRule>
    <cfRule type="expression" dxfId="50" priority="2" stopIfTrue="1">
      <formula>MOD(ROW(),2)=0</formula>
    </cfRule>
  </conditionalFormatting>
  <hyperlinks>
    <hyperlink ref="A6" location="rng_Cover_Copyright" display="Subject to terms and conditions" xr:uid="{00000000-0004-0000-19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P89"/>
  <sheetViews>
    <sheetView showGridLines="0" showRowColHeaders="0" zoomScaleNormal="100" workbookViewId="0">
      <selection activeCell="B3" sqref="B3"/>
    </sheetView>
  </sheetViews>
  <sheetFormatPr defaultColWidth="9.08984375" defaultRowHeight="12.5" x14ac:dyDescent="0.25"/>
  <cols>
    <col min="1" max="1" width="10.6328125" style="132" customWidth="1"/>
    <col min="2" max="16384" width="9.08984375" style="132"/>
  </cols>
  <sheetData>
    <row r="1" spans="1:6" s="25" customFormat="1" ht="38.15" customHeight="1" x14ac:dyDescent="0.25">
      <c r="F1" s="25" t="s">
        <v>380</v>
      </c>
    </row>
    <row r="3" spans="1:6" ht="14" x14ac:dyDescent="0.3">
      <c r="A3" s="133" t="s">
        <v>46</v>
      </c>
      <c r="B3" s="134" t="s">
        <v>380</v>
      </c>
    </row>
    <row r="4" spans="1:6" ht="13" x14ac:dyDescent="0.3">
      <c r="A4" s="133" t="s">
        <v>47</v>
      </c>
      <c r="B4" s="135" t="s">
        <v>379</v>
      </c>
    </row>
    <row r="5" spans="1:6" ht="13" x14ac:dyDescent="0.3">
      <c r="A5" s="133" t="s">
        <v>48</v>
      </c>
      <c r="B5" s="135" t="s">
        <v>378</v>
      </c>
    </row>
    <row r="6" spans="1:6" x14ac:dyDescent="0.25">
      <c r="A6" s="99" t="s">
        <v>0</v>
      </c>
    </row>
    <row r="37" spans="2:3" ht="20" x14ac:dyDescent="0.25">
      <c r="B37" s="25" t="s">
        <v>380</v>
      </c>
      <c r="C37" s="105"/>
    </row>
    <row r="38" spans="2:3" ht="13" x14ac:dyDescent="0.25">
      <c r="B38" s="26" t="s">
        <v>129</v>
      </c>
      <c r="C38" s="106" t="s">
        <v>381</v>
      </c>
    </row>
    <row r="39" spans="2:3" ht="13" x14ac:dyDescent="0.25">
      <c r="B39" s="270">
        <v>44197</v>
      </c>
      <c r="C39" s="272">
        <v>0.65497573814999999</v>
      </c>
    </row>
    <row r="40" spans="2:3" x14ac:dyDescent="0.25">
      <c r="B40" s="271">
        <v>44228</v>
      </c>
      <c r="C40" s="273">
        <v>0.76945847249999999</v>
      </c>
    </row>
    <row r="41" spans="2:3" x14ac:dyDescent="0.25">
      <c r="B41" s="271">
        <v>44256</v>
      </c>
      <c r="C41" s="273">
        <v>1.7525042450000001</v>
      </c>
    </row>
    <row r="42" spans="2:3" x14ac:dyDescent="0.25">
      <c r="B42" s="271">
        <v>44287</v>
      </c>
      <c r="C42" s="273">
        <v>0.81422405500000006</v>
      </c>
    </row>
    <row r="43" spans="2:3" x14ac:dyDescent="0.25">
      <c r="B43" s="271">
        <v>44317</v>
      </c>
      <c r="C43" s="273">
        <v>0.93059256000000001</v>
      </c>
    </row>
    <row r="44" spans="2:3" x14ac:dyDescent="0.25">
      <c r="B44" s="271">
        <v>44348</v>
      </c>
      <c r="C44" s="273">
        <v>1.1365474029545455</v>
      </c>
    </row>
    <row r="45" spans="2:3" x14ac:dyDescent="0.25">
      <c r="B45" s="271">
        <v>44378</v>
      </c>
      <c r="C45" s="273">
        <v>0.91790593499999995</v>
      </c>
    </row>
    <row r="46" spans="2:3" x14ac:dyDescent="0.25">
      <c r="B46" s="271">
        <v>44409</v>
      </c>
      <c r="C46" s="273">
        <v>0.74090110000000009</v>
      </c>
    </row>
    <row r="47" spans="2:3" x14ac:dyDescent="0.25">
      <c r="B47" s="271">
        <v>44440</v>
      </c>
      <c r="C47" s="273">
        <v>1.495088475</v>
      </c>
    </row>
    <row r="48" spans="2:3" x14ac:dyDescent="0.25">
      <c r="B48" s="271">
        <v>44470</v>
      </c>
      <c r="C48" s="273">
        <v>1.91181859</v>
      </c>
    </row>
    <row r="49" spans="2:16" x14ac:dyDescent="0.25">
      <c r="B49" s="271">
        <v>44501</v>
      </c>
      <c r="C49" s="273">
        <v>1.9877723</v>
      </c>
    </row>
    <row r="50" spans="2:16" x14ac:dyDescent="0.25">
      <c r="B50" s="271">
        <v>44531</v>
      </c>
      <c r="C50" s="273">
        <v>1.4756976230000001</v>
      </c>
    </row>
    <row r="51" spans="2:16" x14ac:dyDescent="0.25">
      <c r="B51" s="271">
        <v>44562</v>
      </c>
      <c r="C51" s="273">
        <v>2.0406173299999999</v>
      </c>
    </row>
    <row r="52" spans="2:16" x14ac:dyDescent="0.25">
      <c r="B52" s="271">
        <v>44593</v>
      </c>
      <c r="C52" s="273">
        <v>3.398125415</v>
      </c>
      <c r="L52" s="265"/>
      <c r="M52" s="265"/>
      <c r="N52" s="265"/>
      <c r="O52" s="265"/>
      <c r="P52" s="265"/>
    </row>
    <row r="53" spans="2:16" x14ac:dyDescent="0.25">
      <c r="B53" s="271">
        <v>44621</v>
      </c>
      <c r="C53" s="273">
        <v>5.4004329799999997</v>
      </c>
      <c r="H53" s="268"/>
      <c r="K53" s="266"/>
      <c r="M53" s="244"/>
      <c r="N53" s="176"/>
      <c r="O53" s="244"/>
      <c r="P53" s="176"/>
    </row>
    <row r="54" spans="2:16" x14ac:dyDescent="0.25">
      <c r="B54" s="271">
        <v>44652</v>
      </c>
      <c r="C54" s="273">
        <v>7.2083897500000008E-2</v>
      </c>
      <c r="H54" s="268"/>
      <c r="K54" s="266"/>
      <c r="M54" s="244"/>
      <c r="N54" s="176"/>
      <c r="O54" s="244"/>
      <c r="P54" s="176"/>
    </row>
    <row r="55" spans="2:16" x14ac:dyDescent="0.25">
      <c r="B55" s="129"/>
      <c r="C55" s="130"/>
      <c r="H55" s="268"/>
      <c r="K55" s="266"/>
      <c r="M55" s="244"/>
      <c r="N55" s="176"/>
      <c r="O55" s="244"/>
      <c r="P55" s="176"/>
    </row>
    <row r="56" spans="2:16" x14ac:dyDescent="0.25">
      <c r="H56" s="268"/>
      <c r="K56" s="266"/>
      <c r="M56" s="244"/>
      <c r="N56" s="176"/>
      <c r="O56" s="244"/>
      <c r="P56" s="176"/>
    </row>
    <row r="57" spans="2:16" x14ac:dyDescent="0.25">
      <c r="H57" s="268"/>
      <c r="K57" s="266"/>
      <c r="M57" s="244"/>
      <c r="N57" s="176"/>
      <c r="O57" s="244"/>
      <c r="P57" s="176"/>
    </row>
    <row r="58" spans="2:16" x14ac:dyDescent="0.25">
      <c r="H58" s="268"/>
      <c r="K58" s="266"/>
      <c r="M58" s="244"/>
      <c r="N58" s="176"/>
      <c r="O58" s="244"/>
      <c r="P58" s="176"/>
    </row>
    <row r="59" spans="2:16" x14ac:dyDescent="0.25">
      <c r="H59" s="268"/>
      <c r="K59" s="266"/>
      <c r="M59" s="244"/>
      <c r="N59" s="176"/>
      <c r="O59" s="244"/>
      <c r="P59" s="176"/>
    </row>
    <row r="60" spans="2:16" x14ac:dyDescent="0.25">
      <c r="H60" s="268"/>
      <c r="K60" s="266"/>
      <c r="M60" s="244"/>
      <c r="N60" s="176"/>
      <c r="O60" s="244"/>
      <c r="P60" s="176"/>
    </row>
    <row r="61" spans="2:16" x14ac:dyDescent="0.25">
      <c r="H61" s="268"/>
      <c r="K61" s="266"/>
      <c r="M61" s="244"/>
      <c r="N61" s="176"/>
      <c r="O61" s="244"/>
      <c r="P61" s="176"/>
    </row>
    <row r="62" spans="2:16" x14ac:dyDescent="0.25">
      <c r="H62" s="268"/>
      <c r="K62" s="266"/>
      <c r="M62" s="244"/>
      <c r="N62" s="176"/>
      <c r="O62" s="244"/>
      <c r="P62" s="176"/>
    </row>
    <row r="63" spans="2:16" x14ac:dyDescent="0.25">
      <c r="H63" s="268"/>
      <c r="K63" s="266"/>
      <c r="M63" s="244"/>
      <c r="N63" s="176"/>
      <c r="O63" s="244"/>
      <c r="P63" s="176"/>
    </row>
    <row r="64" spans="2:16" x14ac:dyDescent="0.25">
      <c r="H64" s="268"/>
      <c r="K64" s="266"/>
      <c r="M64" s="244"/>
      <c r="N64" s="176"/>
      <c r="O64" s="244"/>
      <c r="P64" s="176"/>
    </row>
    <row r="65" spans="3:16" x14ac:dyDescent="0.25">
      <c r="H65" s="268"/>
      <c r="K65" s="266"/>
      <c r="M65" s="244"/>
      <c r="N65" s="176"/>
      <c r="O65" s="244"/>
      <c r="P65" s="176"/>
    </row>
    <row r="66" spans="3:16" x14ac:dyDescent="0.25">
      <c r="H66" s="268"/>
      <c r="K66" s="266"/>
      <c r="M66" s="244"/>
      <c r="N66" s="176"/>
      <c r="O66" s="244"/>
      <c r="P66" s="176"/>
    </row>
    <row r="67" spans="3:16" x14ac:dyDescent="0.25">
      <c r="H67" s="268"/>
    </row>
    <row r="68" spans="3:16" x14ac:dyDescent="0.25">
      <c r="H68" s="268"/>
    </row>
    <row r="69" spans="3:16" x14ac:dyDescent="0.25">
      <c r="C69" s="266"/>
      <c r="D69" s="267"/>
      <c r="E69" s="267"/>
      <c r="F69" s="268"/>
      <c r="G69" s="269"/>
      <c r="H69" s="268"/>
    </row>
    <row r="70" spans="3:16" x14ac:dyDescent="0.25">
      <c r="C70" s="266"/>
      <c r="D70" s="267"/>
      <c r="E70" s="267"/>
      <c r="F70" s="268"/>
      <c r="G70" s="269"/>
      <c r="H70" s="268"/>
    </row>
    <row r="71" spans="3:16" x14ac:dyDescent="0.25">
      <c r="C71" s="266"/>
      <c r="D71" s="267"/>
      <c r="E71" s="267"/>
      <c r="F71" s="268"/>
      <c r="G71" s="269"/>
      <c r="H71" s="268"/>
    </row>
    <row r="72" spans="3:16" x14ac:dyDescent="0.25">
      <c r="C72" s="266"/>
      <c r="D72" s="267"/>
      <c r="E72" s="267"/>
      <c r="F72" s="268"/>
      <c r="G72" s="269"/>
      <c r="H72" s="268"/>
    </row>
    <row r="73" spans="3:16" x14ac:dyDescent="0.25">
      <c r="C73" s="266"/>
      <c r="D73" s="267"/>
      <c r="E73" s="267"/>
      <c r="F73" s="268"/>
      <c r="G73" s="269"/>
      <c r="H73" s="268"/>
    </row>
    <row r="74" spans="3:16" x14ac:dyDescent="0.25">
      <c r="C74" s="266"/>
      <c r="D74" s="267"/>
      <c r="E74" s="267"/>
      <c r="F74" s="268"/>
      <c r="G74" s="269"/>
      <c r="H74" s="268"/>
    </row>
    <row r="75" spans="3:16" x14ac:dyDescent="0.25">
      <c r="C75" s="266"/>
      <c r="D75" s="267"/>
      <c r="E75" s="267"/>
      <c r="F75" s="268"/>
      <c r="G75" s="269"/>
      <c r="H75" s="268"/>
    </row>
    <row r="76" spans="3:16" x14ac:dyDescent="0.25">
      <c r="C76" s="266"/>
      <c r="D76" s="267"/>
      <c r="E76" s="267"/>
      <c r="F76" s="268"/>
      <c r="G76" s="269"/>
      <c r="H76" s="268"/>
    </row>
    <row r="77" spans="3:16" x14ac:dyDescent="0.25">
      <c r="H77" s="268"/>
    </row>
    <row r="78" spans="3:16" x14ac:dyDescent="0.25">
      <c r="H78" s="268"/>
    </row>
    <row r="79" spans="3:16" x14ac:dyDescent="0.25">
      <c r="H79" s="268"/>
    </row>
    <row r="80" spans="3:16" x14ac:dyDescent="0.25">
      <c r="H80" s="268"/>
    </row>
    <row r="81" spans="8:9" x14ac:dyDescent="0.25">
      <c r="H81" s="268"/>
    </row>
    <row r="82" spans="8:9" x14ac:dyDescent="0.25">
      <c r="H82" s="268"/>
    </row>
    <row r="83" spans="8:9" x14ac:dyDescent="0.25">
      <c r="H83" s="268"/>
      <c r="I83" s="268"/>
    </row>
    <row r="84" spans="8:9" x14ac:dyDescent="0.25">
      <c r="H84" s="268"/>
      <c r="I84" s="268"/>
    </row>
    <row r="85" spans="8:9" x14ac:dyDescent="0.25">
      <c r="H85" s="268"/>
      <c r="I85" s="268"/>
    </row>
    <row r="86" spans="8:9" x14ac:dyDescent="0.25">
      <c r="H86" s="268"/>
      <c r="I86" s="268"/>
    </row>
    <row r="87" spans="8:9" x14ac:dyDescent="0.25">
      <c r="H87" s="268"/>
      <c r="I87" s="268"/>
    </row>
    <row r="88" spans="8:9" x14ac:dyDescent="0.25">
      <c r="H88" s="268"/>
      <c r="I88" s="268"/>
    </row>
    <row r="89" spans="8:9" x14ac:dyDescent="0.25">
      <c r="H89" s="268"/>
      <c r="I89" s="268"/>
    </row>
  </sheetData>
  <conditionalFormatting sqref="B40:C54">
    <cfRule type="expression" dxfId="49" priority="1" stopIfTrue="1">
      <formula>MOD(ROW(),2)=1</formula>
    </cfRule>
    <cfRule type="expression" dxfId="48" priority="3" stopIfTrue="1">
      <formula>MOD(ROW(),2)=0</formula>
    </cfRule>
  </conditionalFormatting>
  <hyperlinks>
    <hyperlink ref="A6" location="rng_Cover_Copyright" display="Subject to terms and conditions" xr:uid="{00000000-0004-0000-1A00-000000000000}"/>
  </hyperlink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J40"/>
  <sheetViews>
    <sheetView showGridLines="0" showRowColHeaders="0" workbookViewId="0">
      <selection activeCell="B3" sqref="B3"/>
    </sheetView>
  </sheetViews>
  <sheetFormatPr defaultColWidth="9.08984375" defaultRowHeight="12.5" x14ac:dyDescent="0.25"/>
  <cols>
    <col min="1" max="1" width="10.6328125" style="21" customWidth="1"/>
    <col min="2" max="16384" width="9.08984375" style="21"/>
  </cols>
  <sheetData>
    <row r="1" spans="1:6" s="25" customFormat="1" ht="38.15" customHeight="1" x14ac:dyDescent="0.25">
      <c r="F1" s="25" t="s">
        <v>382</v>
      </c>
    </row>
    <row r="2" spans="1:6" customFormat="1" x14ac:dyDescent="0.25"/>
    <row r="3" spans="1:6" customFormat="1" ht="14" x14ac:dyDescent="0.3">
      <c r="A3" s="98" t="s">
        <v>46</v>
      </c>
      <c r="B3" s="20" t="s">
        <v>382</v>
      </c>
      <c r="E3" s="21"/>
      <c r="F3" s="21"/>
    </row>
    <row r="4" spans="1:6" customFormat="1" ht="13" x14ac:dyDescent="0.3">
      <c r="A4" s="98" t="s">
        <v>47</v>
      </c>
      <c r="B4" s="22" t="s">
        <v>129</v>
      </c>
      <c r="E4" s="21"/>
    </row>
    <row r="5" spans="1:6" customFormat="1" ht="13" x14ac:dyDescent="0.3">
      <c r="A5" s="98" t="s">
        <v>48</v>
      </c>
      <c r="B5" s="22" t="s">
        <v>130</v>
      </c>
    </row>
    <row r="6" spans="1:6" customFormat="1" x14ac:dyDescent="0.25">
      <c r="A6" s="99" t="s">
        <v>0</v>
      </c>
    </row>
    <row r="18" spans="2:10" x14ac:dyDescent="0.25">
      <c r="B18" s="119"/>
      <c r="C18" s="119"/>
      <c r="D18" s="119"/>
      <c r="E18" s="119"/>
      <c r="F18" s="119"/>
      <c r="G18" s="119"/>
      <c r="H18" s="119"/>
      <c r="I18" s="119"/>
      <c r="J18" s="119"/>
    </row>
    <row r="19" spans="2:10" x14ac:dyDescent="0.25">
      <c r="B19" s="119"/>
      <c r="C19" s="119"/>
      <c r="D19" s="119"/>
      <c r="E19" s="119"/>
      <c r="F19" s="119"/>
      <c r="G19" s="119"/>
      <c r="H19" s="119"/>
      <c r="I19" s="119"/>
      <c r="J19" s="119"/>
    </row>
    <row r="20" spans="2:10" x14ac:dyDescent="0.25">
      <c r="B20" s="119"/>
      <c r="C20" s="119"/>
      <c r="D20" s="119"/>
      <c r="E20" s="119"/>
      <c r="F20" s="119"/>
      <c r="G20" s="119"/>
      <c r="H20" s="119"/>
      <c r="I20" s="119"/>
      <c r="J20" s="119"/>
    </row>
    <row r="21" spans="2:10" x14ac:dyDescent="0.25">
      <c r="B21" s="119"/>
      <c r="C21" s="119"/>
      <c r="D21" s="119"/>
      <c r="E21" s="119"/>
      <c r="F21" s="119"/>
      <c r="G21" s="119"/>
      <c r="H21" s="119"/>
      <c r="I21" s="119"/>
      <c r="J21" s="119"/>
    </row>
    <row r="22" spans="2:10" x14ac:dyDescent="0.25">
      <c r="B22" s="119"/>
      <c r="C22" s="119"/>
      <c r="D22" s="119"/>
      <c r="E22" s="119"/>
      <c r="F22" s="119"/>
      <c r="G22" s="119"/>
      <c r="H22" s="119"/>
      <c r="I22" s="119"/>
      <c r="J22" s="119"/>
    </row>
    <row r="23" spans="2:10" x14ac:dyDescent="0.25">
      <c r="B23" s="119"/>
      <c r="C23" s="119"/>
      <c r="D23" s="119"/>
      <c r="E23" s="119"/>
      <c r="F23" s="119"/>
      <c r="G23" s="119"/>
      <c r="H23" s="119"/>
      <c r="I23" s="119"/>
      <c r="J23" s="119"/>
    </row>
    <row r="24" spans="2:10" x14ac:dyDescent="0.25">
      <c r="B24" s="119"/>
      <c r="C24" s="119"/>
      <c r="D24" s="119"/>
      <c r="E24" s="119"/>
      <c r="F24" s="119"/>
      <c r="G24" s="119"/>
      <c r="H24" s="119"/>
      <c r="I24" s="119"/>
      <c r="J24" s="119"/>
    </row>
    <row r="25" spans="2:10" x14ac:dyDescent="0.25">
      <c r="B25" s="119"/>
      <c r="C25" s="119"/>
      <c r="D25" s="119"/>
      <c r="E25" s="119"/>
      <c r="F25" s="119"/>
      <c r="G25" s="119"/>
      <c r="H25" s="119"/>
      <c r="I25" s="119"/>
      <c r="J25" s="119"/>
    </row>
    <row r="26" spans="2:10" x14ac:dyDescent="0.25">
      <c r="B26" s="119"/>
      <c r="C26" s="119"/>
      <c r="D26" s="119"/>
      <c r="E26" s="119"/>
      <c r="F26" s="119"/>
      <c r="G26" s="119"/>
      <c r="H26" s="119"/>
      <c r="I26" s="119"/>
      <c r="J26" s="119"/>
    </row>
    <row r="27" spans="2:10" x14ac:dyDescent="0.25">
      <c r="B27" s="119"/>
      <c r="C27" s="119"/>
      <c r="D27" s="119"/>
      <c r="E27" s="119"/>
      <c r="F27" s="119"/>
      <c r="G27" s="119"/>
      <c r="H27" s="119"/>
      <c r="I27" s="119"/>
      <c r="J27" s="119"/>
    </row>
    <row r="28" spans="2:10" x14ac:dyDescent="0.25">
      <c r="B28" s="119"/>
      <c r="C28" s="119"/>
      <c r="D28" s="119"/>
      <c r="E28" s="119"/>
      <c r="F28" s="119"/>
      <c r="G28" s="119"/>
      <c r="H28" s="119"/>
      <c r="I28" s="119"/>
      <c r="J28" s="119"/>
    </row>
    <row r="29" spans="2:10" x14ac:dyDescent="0.25">
      <c r="B29" s="119"/>
      <c r="C29" s="119"/>
      <c r="D29" s="119"/>
      <c r="E29" s="119"/>
      <c r="F29" s="119"/>
      <c r="G29" s="119"/>
      <c r="H29" s="119"/>
      <c r="I29" s="119"/>
      <c r="J29" s="119"/>
    </row>
    <row r="30" spans="2:10" x14ac:dyDescent="0.25">
      <c r="B30" s="119"/>
      <c r="C30" s="119"/>
      <c r="D30" s="119"/>
      <c r="E30" s="119"/>
      <c r="F30" s="119"/>
      <c r="G30" s="119"/>
      <c r="H30" s="119"/>
      <c r="I30" s="119"/>
      <c r="J30" s="119"/>
    </row>
    <row r="31" spans="2:10" x14ac:dyDescent="0.25">
      <c r="B31" s="119"/>
      <c r="C31" s="119"/>
      <c r="D31" s="119"/>
      <c r="E31" s="119"/>
      <c r="F31" s="119"/>
      <c r="G31" s="119"/>
      <c r="H31" s="119"/>
      <c r="I31" s="119"/>
      <c r="J31" s="119"/>
    </row>
    <row r="32" spans="2:10" x14ac:dyDescent="0.25">
      <c r="B32" s="119"/>
      <c r="C32" s="119"/>
      <c r="D32" s="119"/>
      <c r="E32" s="119"/>
      <c r="F32" s="119"/>
      <c r="G32" s="119"/>
      <c r="H32" s="119"/>
      <c r="I32" s="119"/>
      <c r="J32" s="119"/>
    </row>
    <row r="33" spans="2:10" x14ac:dyDescent="0.25">
      <c r="B33" s="119"/>
      <c r="C33" s="119"/>
      <c r="D33" s="119"/>
      <c r="E33" s="119"/>
      <c r="F33" s="119"/>
      <c r="G33" s="119"/>
      <c r="H33" s="119"/>
      <c r="I33" s="119"/>
      <c r="J33" s="119"/>
    </row>
    <row r="34" spans="2:10" x14ac:dyDescent="0.25">
      <c r="B34" s="119"/>
      <c r="C34" s="119"/>
      <c r="D34" s="119"/>
      <c r="E34" s="119"/>
      <c r="F34" s="119"/>
      <c r="G34" s="119"/>
      <c r="H34" s="119"/>
      <c r="I34" s="119"/>
      <c r="J34" s="119"/>
    </row>
    <row r="35" spans="2:10" x14ac:dyDescent="0.25">
      <c r="B35" s="119"/>
      <c r="C35" s="119"/>
      <c r="D35" s="119"/>
      <c r="E35" s="119"/>
      <c r="F35" s="119"/>
      <c r="G35" s="119"/>
      <c r="H35" s="119"/>
      <c r="I35" s="119"/>
      <c r="J35" s="119"/>
    </row>
    <row r="36" spans="2:10" ht="20" x14ac:dyDescent="0.25">
      <c r="B36" s="25" t="s">
        <v>383</v>
      </c>
      <c r="C36" s="105"/>
      <c r="D36" s="105"/>
      <c r="E36" s="105"/>
      <c r="F36" s="105"/>
      <c r="G36" s="105"/>
      <c r="H36" s="105"/>
      <c r="I36" s="119"/>
      <c r="J36" s="119"/>
    </row>
    <row r="37" spans="2:10" ht="13" x14ac:dyDescent="0.25">
      <c r="B37" s="26" t="s">
        <v>129</v>
      </c>
      <c r="C37" s="106"/>
      <c r="D37" s="106"/>
      <c r="E37" s="106"/>
      <c r="F37" s="106"/>
      <c r="G37" s="106"/>
      <c r="H37" s="106"/>
      <c r="I37" s="119"/>
      <c r="J37" s="119"/>
    </row>
    <row r="38" spans="2:10" ht="13" x14ac:dyDescent="0.25">
      <c r="B38" s="274"/>
      <c r="C38" s="113">
        <v>2016</v>
      </c>
      <c r="D38" s="113">
        <v>2017</v>
      </c>
      <c r="E38" s="113">
        <v>2018</v>
      </c>
      <c r="F38" s="113">
        <v>2019</v>
      </c>
      <c r="G38" s="113">
        <v>2020</v>
      </c>
      <c r="H38" s="113">
        <v>2021</v>
      </c>
      <c r="I38" s="119"/>
      <c r="J38" s="119"/>
    </row>
    <row r="39" spans="2:10" x14ac:dyDescent="0.25">
      <c r="B39" s="123" t="s">
        <v>23</v>
      </c>
      <c r="C39" s="275">
        <v>24</v>
      </c>
      <c r="D39" s="275">
        <v>37.880000000000003</v>
      </c>
      <c r="E39" s="275">
        <v>31.5</v>
      </c>
      <c r="F39" s="275">
        <v>77.550000000000011</v>
      </c>
      <c r="G39" s="275">
        <v>183.59</v>
      </c>
      <c r="H39" s="275">
        <v>2847</v>
      </c>
      <c r="I39" s="119"/>
      <c r="J39" s="119"/>
    </row>
    <row r="40" spans="2:10" x14ac:dyDescent="0.25">
      <c r="B40" s="129"/>
      <c r="C40" s="130"/>
      <c r="D40" s="130"/>
      <c r="E40" s="130"/>
      <c r="F40" s="130"/>
      <c r="G40" s="130"/>
      <c r="H40" s="130"/>
    </row>
  </sheetData>
  <conditionalFormatting sqref="B39:H39">
    <cfRule type="expression" dxfId="47" priority="1" stopIfTrue="1">
      <formula>MOD(ROW(),2)=1</formula>
    </cfRule>
    <cfRule type="expression" dxfId="46" priority="3" stopIfTrue="1">
      <formula>MOD(ROW(),2)=0</formula>
    </cfRule>
  </conditionalFormatting>
  <hyperlinks>
    <hyperlink ref="A6" location="rng_Cover_Copyright" display="Subject to terms and conditions" xr:uid="{00000000-0004-0000-1B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H162"/>
  <sheetViews>
    <sheetView showGridLines="0" showRowColHeaders="0" workbookViewId="0">
      <selection activeCell="F39" sqref="F39"/>
    </sheetView>
  </sheetViews>
  <sheetFormatPr defaultColWidth="9.08984375" defaultRowHeight="12.5" x14ac:dyDescent="0.25"/>
  <cols>
    <col min="1" max="1" width="10.6328125" style="21" customWidth="1"/>
    <col min="2" max="2" width="11" style="21" customWidth="1"/>
    <col min="3" max="16384" width="9.08984375" style="21"/>
  </cols>
  <sheetData>
    <row r="1" spans="1:6" s="25" customFormat="1" ht="38.15" customHeight="1" x14ac:dyDescent="0.25">
      <c r="F1" s="25" t="s">
        <v>367</v>
      </c>
    </row>
    <row r="2" spans="1:6" customFormat="1" x14ac:dyDescent="0.25"/>
    <row r="3" spans="1:6" customFormat="1" ht="14" x14ac:dyDescent="0.3">
      <c r="A3" s="98" t="s">
        <v>46</v>
      </c>
      <c r="B3" s="20" t="s">
        <v>367</v>
      </c>
      <c r="E3" s="21"/>
      <c r="F3" s="21"/>
    </row>
    <row r="4" spans="1:6" customFormat="1" ht="13" x14ac:dyDescent="0.3">
      <c r="A4" s="98" t="s">
        <v>47</v>
      </c>
      <c r="B4" s="22" t="s">
        <v>368</v>
      </c>
      <c r="E4" s="21"/>
    </row>
    <row r="5" spans="1:6" customFormat="1" ht="13" x14ac:dyDescent="0.3">
      <c r="A5" s="98" t="s">
        <v>48</v>
      </c>
      <c r="B5" s="22" t="s">
        <v>130</v>
      </c>
    </row>
    <row r="6" spans="1:6" customFormat="1" x14ac:dyDescent="0.25">
      <c r="A6" s="99" t="s">
        <v>0</v>
      </c>
    </row>
    <row r="36" spans="2:8" ht="20" x14ac:dyDescent="0.25">
      <c r="B36" s="25" t="s">
        <v>377</v>
      </c>
      <c r="C36" s="105"/>
      <c r="D36" s="105"/>
      <c r="E36" s="105"/>
      <c r="F36" s="105"/>
      <c r="G36" s="105"/>
      <c r="H36" s="105"/>
    </row>
    <row r="37" spans="2:8" ht="13" x14ac:dyDescent="0.25">
      <c r="B37" s="26" t="s">
        <v>368</v>
      </c>
      <c r="C37" s="106"/>
      <c r="D37" s="106"/>
      <c r="E37" s="106"/>
      <c r="F37" s="106"/>
      <c r="G37" s="106"/>
      <c r="H37" s="106"/>
    </row>
    <row r="38" spans="2:8" ht="13" x14ac:dyDescent="0.25">
      <c r="B38" s="112"/>
      <c r="C38" s="113" t="s">
        <v>373</v>
      </c>
      <c r="D38" s="113" t="s">
        <v>374</v>
      </c>
      <c r="E38" s="113" t="s">
        <v>375</v>
      </c>
      <c r="F38" s="113" t="s">
        <v>376</v>
      </c>
      <c r="G38" s="113"/>
      <c r="H38" s="113"/>
    </row>
    <row r="39" spans="2:8" ht="13" x14ac:dyDescent="0.25">
      <c r="B39" s="112" t="s">
        <v>356</v>
      </c>
      <c r="C39" s="113" t="s">
        <v>369</v>
      </c>
      <c r="D39" s="113" t="s">
        <v>370</v>
      </c>
      <c r="E39" s="113" t="s">
        <v>371</v>
      </c>
      <c r="F39" s="113" t="s">
        <v>372</v>
      </c>
      <c r="G39" s="113"/>
      <c r="H39" s="113"/>
    </row>
    <row r="40" spans="2:8" x14ac:dyDescent="0.25">
      <c r="B40" s="110">
        <v>44561</v>
      </c>
      <c r="C40" s="193">
        <v>100</v>
      </c>
      <c r="D40" s="193">
        <v>100</v>
      </c>
      <c r="E40" s="193">
        <v>100</v>
      </c>
      <c r="F40" s="193">
        <v>100</v>
      </c>
      <c r="G40" s="193">
        <v>100</v>
      </c>
      <c r="H40" s="193">
        <v>15</v>
      </c>
    </row>
    <row r="41" spans="2:8" x14ac:dyDescent="0.25">
      <c r="B41" s="110">
        <v>44564</v>
      </c>
      <c r="C41" s="193"/>
      <c r="D41" s="193">
        <v>99.894099999999995</v>
      </c>
      <c r="E41" s="193">
        <v>98.994900000000001</v>
      </c>
      <c r="F41" s="193">
        <v>100.2085</v>
      </c>
      <c r="G41" s="193">
        <v>100</v>
      </c>
      <c r="H41" s="193">
        <v>15</v>
      </c>
    </row>
    <row r="42" spans="2:8" x14ac:dyDescent="0.25">
      <c r="B42" s="110">
        <v>44565</v>
      </c>
      <c r="C42" s="193">
        <v>100.25960000000001</v>
      </c>
      <c r="D42" s="193">
        <v>100.2959</v>
      </c>
      <c r="E42" s="193">
        <v>99.628299999999996</v>
      </c>
      <c r="F42" s="193">
        <v>100.9385</v>
      </c>
      <c r="G42" s="193">
        <v>100</v>
      </c>
      <c r="H42" s="193">
        <v>15</v>
      </c>
    </row>
    <row r="43" spans="2:8" x14ac:dyDescent="0.25">
      <c r="B43" s="110">
        <v>44566</v>
      </c>
      <c r="C43" s="193">
        <v>100.12269999999999</v>
      </c>
      <c r="D43" s="193">
        <v>100.0303</v>
      </c>
      <c r="E43" s="193">
        <v>99.421700000000001</v>
      </c>
      <c r="F43" s="193">
        <v>100.895</v>
      </c>
      <c r="G43" s="193">
        <v>100</v>
      </c>
      <c r="H43" s="193">
        <v>15</v>
      </c>
    </row>
    <row r="44" spans="2:8" x14ac:dyDescent="0.25">
      <c r="B44" s="110">
        <v>44567</v>
      </c>
      <c r="C44" s="193">
        <v>100.42319999999999</v>
      </c>
      <c r="D44" s="193">
        <v>100.2169</v>
      </c>
      <c r="E44" s="193">
        <v>98.609399999999994</v>
      </c>
      <c r="F44" s="193">
        <v>100.65170000000001</v>
      </c>
      <c r="G44" s="193">
        <v>100</v>
      </c>
      <c r="H44" s="193">
        <v>15</v>
      </c>
    </row>
    <row r="45" spans="2:8" x14ac:dyDescent="0.25">
      <c r="B45" s="110">
        <v>44568</v>
      </c>
      <c r="C45" s="193">
        <v>100.34139999999999</v>
      </c>
      <c r="D45" s="193">
        <v>99.957899999999995</v>
      </c>
      <c r="E45" s="193">
        <v>98.870999999999995</v>
      </c>
      <c r="F45" s="193">
        <v>100.4171</v>
      </c>
      <c r="G45" s="193">
        <v>100</v>
      </c>
      <c r="H45" s="193">
        <v>15</v>
      </c>
    </row>
    <row r="46" spans="2:8" x14ac:dyDescent="0.25">
      <c r="B46" s="110">
        <v>44571</v>
      </c>
      <c r="C46" s="193">
        <v>100.31619999999999</v>
      </c>
      <c r="D46" s="193">
        <v>99.596400000000003</v>
      </c>
      <c r="E46" s="193">
        <v>98.719499999999996</v>
      </c>
      <c r="F46" s="193">
        <v>100.10429999999999</v>
      </c>
      <c r="G46" s="193">
        <v>100</v>
      </c>
      <c r="H46" s="193">
        <v>15</v>
      </c>
    </row>
    <row r="47" spans="2:8" x14ac:dyDescent="0.25">
      <c r="B47" s="110">
        <v>44572</v>
      </c>
      <c r="C47" s="193">
        <v>100.2816</v>
      </c>
      <c r="D47" s="193">
        <v>99.428299999999993</v>
      </c>
      <c r="E47" s="193">
        <v>99.270300000000006</v>
      </c>
      <c r="F47" s="193">
        <v>100.19119999999999</v>
      </c>
      <c r="G47" s="193">
        <v>100</v>
      </c>
      <c r="H47" s="193">
        <v>15</v>
      </c>
    </row>
    <row r="48" spans="2:8" x14ac:dyDescent="0.25">
      <c r="B48" s="110">
        <v>44573</v>
      </c>
      <c r="C48" s="193">
        <v>100.03619999999999</v>
      </c>
      <c r="D48" s="193">
        <v>99.435000000000002</v>
      </c>
      <c r="E48" s="193">
        <v>100.2891</v>
      </c>
      <c r="F48" s="193">
        <v>99.617699999999999</v>
      </c>
      <c r="G48" s="193">
        <v>100</v>
      </c>
      <c r="H48" s="193">
        <v>15</v>
      </c>
    </row>
    <row r="49" spans="2:8" x14ac:dyDescent="0.25">
      <c r="B49" s="110">
        <v>44574</v>
      </c>
      <c r="C49" s="193">
        <v>100.0582</v>
      </c>
      <c r="D49" s="193">
        <v>99.391300000000001</v>
      </c>
      <c r="E49" s="193">
        <v>100.2754</v>
      </c>
      <c r="F49" s="193">
        <v>99.235299999999995</v>
      </c>
      <c r="G49" s="193">
        <v>100</v>
      </c>
      <c r="H49" s="193">
        <v>15</v>
      </c>
    </row>
    <row r="50" spans="2:8" x14ac:dyDescent="0.25">
      <c r="B50" s="110">
        <v>44575</v>
      </c>
      <c r="C50" s="193">
        <v>99.9465</v>
      </c>
      <c r="D50" s="193">
        <v>99.752700000000004</v>
      </c>
      <c r="E50" s="193">
        <v>99.242699999999999</v>
      </c>
      <c r="F50" s="193">
        <v>99.226600000000005</v>
      </c>
      <c r="G50" s="193">
        <v>100</v>
      </c>
      <c r="H50" s="193">
        <v>15</v>
      </c>
    </row>
    <row r="51" spans="2:8" x14ac:dyDescent="0.25">
      <c r="B51" s="110">
        <v>44578</v>
      </c>
      <c r="C51" s="193">
        <v>99.878900000000002</v>
      </c>
      <c r="D51" s="193">
        <v>99.872200000000007</v>
      </c>
      <c r="E51" s="193">
        <v>99.366699999999994</v>
      </c>
      <c r="F51" s="193">
        <v>99.608999999999995</v>
      </c>
      <c r="G51" s="193">
        <v>100</v>
      </c>
      <c r="H51" s="193">
        <v>15</v>
      </c>
    </row>
    <row r="52" spans="2:8" x14ac:dyDescent="0.25">
      <c r="B52" s="110">
        <v>44579</v>
      </c>
      <c r="C52" s="193">
        <v>99.9512</v>
      </c>
      <c r="D52" s="193">
        <v>100.3296</v>
      </c>
      <c r="E52" s="193">
        <v>98.926100000000005</v>
      </c>
      <c r="F52" s="193">
        <v>99.5916</v>
      </c>
      <c r="G52" s="193">
        <v>100</v>
      </c>
      <c r="H52" s="193">
        <v>15</v>
      </c>
    </row>
    <row r="53" spans="2:8" x14ac:dyDescent="0.25">
      <c r="B53" s="110">
        <v>44580</v>
      </c>
      <c r="C53" s="193">
        <v>99.826899999999995</v>
      </c>
      <c r="D53" s="193">
        <v>100.1262</v>
      </c>
      <c r="E53" s="193">
        <v>99.284000000000006</v>
      </c>
      <c r="F53" s="193">
        <v>99.348299999999995</v>
      </c>
      <c r="G53" s="193">
        <v>100</v>
      </c>
      <c r="H53" s="193">
        <v>15</v>
      </c>
    </row>
    <row r="54" spans="2:8" x14ac:dyDescent="0.25">
      <c r="B54" s="110">
        <v>44581</v>
      </c>
      <c r="C54" s="193">
        <v>99.763999999999996</v>
      </c>
      <c r="D54" s="193">
        <v>100.232</v>
      </c>
      <c r="E54" s="193">
        <v>99.490600000000001</v>
      </c>
      <c r="F54" s="193">
        <v>99.1571</v>
      </c>
      <c r="G54" s="193">
        <v>100</v>
      </c>
      <c r="H54" s="193">
        <v>15</v>
      </c>
    </row>
    <row r="55" spans="2:8" x14ac:dyDescent="0.25">
      <c r="B55" s="110">
        <v>44582</v>
      </c>
      <c r="C55" s="193">
        <v>99.726200000000006</v>
      </c>
      <c r="D55" s="193">
        <v>100.1211</v>
      </c>
      <c r="E55" s="193">
        <v>98.926100000000005</v>
      </c>
      <c r="F55" s="193">
        <v>98.783500000000004</v>
      </c>
      <c r="G55" s="193">
        <v>100</v>
      </c>
      <c r="H55" s="193">
        <v>15</v>
      </c>
    </row>
    <row r="56" spans="2:8" x14ac:dyDescent="0.25">
      <c r="B56" s="110">
        <v>44585</v>
      </c>
      <c r="C56" s="193">
        <v>99.600399999999993</v>
      </c>
      <c r="D56" s="193">
        <v>100.3094</v>
      </c>
      <c r="E56" s="193">
        <v>98.375299999999996</v>
      </c>
      <c r="F56" s="193">
        <v>99.018100000000004</v>
      </c>
      <c r="G56" s="193">
        <v>100</v>
      </c>
      <c r="H56" s="193">
        <v>15</v>
      </c>
    </row>
    <row r="57" spans="2:8" x14ac:dyDescent="0.25">
      <c r="B57" s="110">
        <v>44586</v>
      </c>
      <c r="C57" s="193">
        <v>99.528000000000006</v>
      </c>
      <c r="D57" s="193">
        <v>100.59010000000001</v>
      </c>
      <c r="E57" s="193">
        <v>98.457899999999995</v>
      </c>
      <c r="F57" s="193">
        <v>98.9572</v>
      </c>
      <c r="G57" s="193">
        <v>100</v>
      </c>
      <c r="H57" s="193">
        <v>15</v>
      </c>
    </row>
    <row r="58" spans="2:8" x14ac:dyDescent="0.25">
      <c r="B58" s="110">
        <v>44587</v>
      </c>
      <c r="C58" s="193">
        <v>99.446200000000005</v>
      </c>
      <c r="D58" s="193"/>
      <c r="E58" s="193">
        <v>97.962299999999999</v>
      </c>
      <c r="F58" s="193">
        <v>99.617699999999999</v>
      </c>
      <c r="G58" s="193">
        <v>100</v>
      </c>
      <c r="H58" s="193">
        <v>15</v>
      </c>
    </row>
    <row r="59" spans="2:8" x14ac:dyDescent="0.25">
      <c r="B59" s="110">
        <v>44588</v>
      </c>
      <c r="C59" s="193">
        <v>100.1904</v>
      </c>
      <c r="D59" s="193">
        <v>100.9838</v>
      </c>
      <c r="E59" s="193">
        <v>96.833299999999994</v>
      </c>
      <c r="F59" s="193">
        <v>100.252</v>
      </c>
      <c r="G59" s="193">
        <v>100</v>
      </c>
      <c r="H59" s="193">
        <v>15</v>
      </c>
    </row>
    <row r="60" spans="2:8" x14ac:dyDescent="0.25">
      <c r="B60" s="110">
        <v>44589</v>
      </c>
      <c r="C60" s="193">
        <v>100.0802</v>
      </c>
      <c r="D60" s="193">
        <v>100.94499999999999</v>
      </c>
      <c r="E60" s="193">
        <v>96.213700000000003</v>
      </c>
      <c r="F60" s="193">
        <v>100.1564</v>
      </c>
      <c r="G60" s="193">
        <v>100</v>
      </c>
      <c r="H60" s="193">
        <v>15</v>
      </c>
    </row>
    <row r="61" spans="2:8" x14ac:dyDescent="0.25">
      <c r="B61" s="110">
        <v>44592</v>
      </c>
      <c r="C61" s="193"/>
      <c r="D61" s="193">
        <v>100.38339999999999</v>
      </c>
      <c r="E61" s="193">
        <v>97.301400000000001</v>
      </c>
      <c r="F61" s="193">
        <v>100.0261</v>
      </c>
      <c r="G61" s="193">
        <v>100</v>
      </c>
      <c r="H61" s="193">
        <v>15</v>
      </c>
    </row>
    <row r="62" spans="2:8" x14ac:dyDescent="0.25">
      <c r="B62" s="110">
        <v>44593</v>
      </c>
      <c r="C62" s="193"/>
      <c r="D62" s="193">
        <v>100.62390000000001</v>
      </c>
      <c r="E62" s="193">
        <v>98.155000000000001</v>
      </c>
      <c r="F62" s="193">
        <v>99.6785</v>
      </c>
      <c r="G62" s="193">
        <v>100</v>
      </c>
      <c r="H62" s="193">
        <v>15</v>
      </c>
    </row>
    <row r="63" spans="2:8" x14ac:dyDescent="0.25">
      <c r="B63" s="110">
        <v>44594</v>
      </c>
      <c r="C63" s="193"/>
      <c r="D63" s="193">
        <v>100.676</v>
      </c>
      <c r="E63" s="193">
        <v>98.265199999999993</v>
      </c>
      <c r="F63" s="193">
        <v>99.461200000000005</v>
      </c>
      <c r="G63" s="193">
        <v>100</v>
      </c>
      <c r="H63" s="193">
        <v>15</v>
      </c>
    </row>
    <row r="64" spans="2:8" x14ac:dyDescent="0.25">
      <c r="B64" s="110">
        <v>44595</v>
      </c>
      <c r="C64" s="193"/>
      <c r="D64" s="193">
        <v>100.7029</v>
      </c>
      <c r="E64" s="193">
        <v>98.320300000000003</v>
      </c>
      <c r="F64" s="193">
        <v>99.904399999999995</v>
      </c>
      <c r="G64" s="193">
        <v>100</v>
      </c>
      <c r="H64" s="193">
        <v>15</v>
      </c>
    </row>
    <row r="65" spans="2:8" x14ac:dyDescent="0.25">
      <c r="B65" s="110">
        <v>44596</v>
      </c>
      <c r="C65" s="193"/>
      <c r="D65" s="193">
        <v>100.48269999999999</v>
      </c>
      <c r="E65" s="193">
        <v>97.370199999999997</v>
      </c>
      <c r="F65" s="193">
        <v>100.1564</v>
      </c>
      <c r="G65" s="193">
        <v>100</v>
      </c>
      <c r="H65" s="193">
        <v>15</v>
      </c>
    </row>
    <row r="66" spans="2:8" x14ac:dyDescent="0.25">
      <c r="B66" s="110">
        <v>44599</v>
      </c>
      <c r="C66" s="193">
        <v>100.0975</v>
      </c>
      <c r="D66" s="193"/>
      <c r="E66" s="193">
        <v>98.113699999999994</v>
      </c>
      <c r="F66" s="193">
        <v>100.01739999999999</v>
      </c>
      <c r="G66" s="193">
        <v>100</v>
      </c>
      <c r="H66" s="193">
        <v>15</v>
      </c>
    </row>
    <row r="67" spans="2:8" x14ac:dyDescent="0.25">
      <c r="B67" s="110">
        <v>44600</v>
      </c>
      <c r="C67" s="193">
        <v>100.1636</v>
      </c>
      <c r="D67" s="193">
        <v>100.5532</v>
      </c>
      <c r="E67" s="193">
        <v>98.389099999999999</v>
      </c>
      <c r="F67" s="193">
        <v>100.4084</v>
      </c>
      <c r="G67" s="193">
        <v>100</v>
      </c>
      <c r="H67" s="193">
        <v>15</v>
      </c>
    </row>
    <row r="68" spans="2:8" x14ac:dyDescent="0.25">
      <c r="B68" s="110">
        <v>44601</v>
      </c>
      <c r="C68" s="193">
        <v>100.10380000000001</v>
      </c>
      <c r="D68" s="193">
        <v>100.6322</v>
      </c>
      <c r="E68" s="193">
        <v>98.843500000000006</v>
      </c>
      <c r="F68" s="193">
        <v>100.3823</v>
      </c>
      <c r="G68" s="193">
        <v>100</v>
      </c>
      <c r="H68" s="193">
        <v>15</v>
      </c>
    </row>
    <row r="69" spans="2:8" x14ac:dyDescent="0.25">
      <c r="B69" s="110">
        <v>44602</v>
      </c>
      <c r="C69" s="193">
        <v>99.968500000000006</v>
      </c>
      <c r="D69" s="193">
        <v>100.82389999999999</v>
      </c>
      <c r="E69" s="193">
        <v>98.678200000000004</v>
      </c>
      <c r="F69" s="193">
        <v>100.8081</v>
      </c>
      <c r="G69" s="193">
        <v>100</v>
      </c>
      <c r="H69" s="193">
        <v>15</v>
      </c>
    </row>
    <row r="70" spans="2:8" x14ac:dyDescent="0.25">
      <c r="B70" s="110">
        <v>44603</v>
      </c>
      <c r="C70" s="193">
        <v>99.976399999999998</v>
      </c>
      <c r="D70" s="193">
        <v>101.399</v>
      </c>
      <c r="E70" s="193">
        <v>98.265199999999993</v>
      </c>
      <c r="F70" s="193">
        <v>100.2954</v>
      </c>
      <c r="G70" s="193">
        <v>100</v>
      </c>
      <c r="H70" s="193">
        <v>15</v>
      </c>
    </row>
    <row r="71" spans="2:8" x14ac:dyDescent="0.25">
      <c r="B71" s="110">
        <v>44606</v>
      </c>
      <c r="C71" s="193">
        <v>100.0189</v>
      </c>
      <c r="D71" s="193">
        <v>101.70010000000001</v>
      </c>
      <c r="E71" s="193">
        <v>98.127499999999998</v>
      </c>
      <c r="F71" s="193">
        <v>100.3997</v>
      </c>
      <c r="G71" s="193">
        <v>100</v>
      </c>
      <c r="H71" s="193">
        <v>15</v>
      </c>
    </row>
    <row r="72" spans="2:8" x14ac:dyDescent="0.25">
      <c r="B72" s="110">
        <v>44607</v>
      </c>
      <c r="C72" s="193">
        <v>99.735699999999994</v>
      </c>
      <c r="D72" s="193">
        <v>101.3468</v>
      </c>
      <c r="E72" s="193">
        <v>98.471699999999998</v>
      </c>
      <c r="F72" s="193">
        <v>100.4605</v>
      </c>
      <c r="G72" s="193">
        <v>100</v>
      </c>
      <c r="H72" s="193">
        <v>15</v>
      </c>
    </row>
    <row r="73" spans="2:8" x14ac:dyDescent="0.25">
      <c r="B73" s="110">
        <v>44608</v>
      </c>
      <c r="C73" s="193">
        <v>99.702600000000004</v>
      </c>
      <c r="D73" s="193">
        <v>100.9937</v>
      </c>
      <c r="E73" s="193">
        <v>99.063800000000001</v>
      </c>
      <c r="F73" s="193">
        <v>100.3823</v>
      </c>
      <c r="G73" s="193">
        <v>100</v>
      </c>
      <c r="H73" s="193">
        <v>15</v>
      </c>
    </row>
    <row r="74" spans="2:8" x14ac:dyDescent="0.25">
      <c r="B74" s="110">
        <v>44609</v>
      </c>
      <c r="C74" s="193">
        <v>99.721500000000006</v>
      </c>
      <c r="D74" s="193">
        <v>101.03919999999999</v>
      </c>
      <c r="E74" s="193">
        <v>98.953599999999994</v>
      </c>
      <c r="F74" s="193">
        <v>99.878299999999996</v>
      </c>
      <c r="G74" s="193">
        <v>100</v>
      </c>
      <c r="H74" s="193">
        <v>15</v>
      </c>
    </row>
    <row r="75" spans="2:8" x14ac:dyDescent="0.25">
      <c r="B75" s="110">
        <v>44610</v>
      </c>
      <c r="C75" s="193">
        <v>99.520099999999999</v>
      </c>
      <c r="D75" s="193">
        <v>100.4372</v>
      </c>
      <c r="E75" s="193">
        <v>98.815899999999999</v>
      </c>
      <c r="F75" s="193">
        <v>99.9392</v>
      </c>
      <c r="G75" s="193">
        <v>100</v>
      </c>
      <c r="H75" s="193">
        <v>15</v>
      </c>
    </row>
    <row r="76" spans="2:8" x14ac:dyDescent="0.25">
      <c r="B76" s="110">
        <v>44613</v>
      </c>
      <c r="C76" s="193">
        <v>99.671199999999999</v>
      </c>
      <c r="D76" s="193">
        <v>100.2388</v>
      </c>
      <c r="E76" s="193">
        <v>98.994900000000001</v>
      </c>
      <c r="F76" s="193">
        <v>99.704599999999999</v>
      </c>
      <c r="G76" s="193">
        <v>100</v>
      </c>
      <c r="H76" s="193">
        <v>15</v>
      </c>
    </row>
    <row r="77" spans="2:8" x14ac:dyDescent="0.25">
      <c r="B77" s="110">
        <v>44614</v>
      </c>
      <c r="C77" s="193">
        <v>99.532700000000006</v>
      </c>
      <c r="D77" s="193">
        <v>100.7231</v>
      </c>
      <c r="E77" s="193">
        <v>99.394199999999998</v>
      </c>
      <c r="F77" s="193">
        <v>100</v>
      </c>
      <c r="G77" s="193">
        <v>100</v>
      </c>
      <c r="H77" s="193">
        <v>15</v>
      </c>
    </row>
    <row r="78" spans="2:8" x14ac:dyDescent="0.25">
      <c r="B78" s="110">
        <v>44615</v>
      </c>
      <c r="C78" s="193">
        <v>99.345500000000001</v>
      </c>
      <c r="D78" s="193">
        <v>100.3078</v>
      </c>
      <c r="E78" s="193">
        <v>99.600700000000003</v>
      </c>
      <c r="F78" s="193">
        <v>99.9392</v>
      </c>
      <c r="G78" s="193">
        <v>100</v>
      </c>
      <c r="H78" s="193">
        <v>15</v>
      </c>
    </row>
    <row r="79" spans="2:8" x14ac:dyDescent="0.25">
      <c r="B79" s="110">
        <v>44616</v>
      </c>
      <c r="C79" s="193">
        <v>99.576800000000006</v>
      </c>
      <c r="D79" s="193">
        <v>101.7706</v>
      </c>
      <c r="E79" s="193">
        <v>98.623199999999997</v>
      </c>
      <c r="F79" s="193">
        <v>100.39100000000001</v>
      </c>
      <c r="G79" s="193">
        <v>100</v>
      </c>
      <c r="H79" s="193">
        <v>15</v>
      </c>
    </row>
    <row r="80" spans="2:8" x14ac:dyDescent="0.25">
      <c r="B80" s="110">
        <v>44617</v>
      </c>
      <c r="C80" s="193">
        <v>99.392700000000005</v>
      </c>
      <c r="D80" s="193">
        <v>101.2847</v>
      </c>
      <c r="E80" s="193">
        <v>99.490600000000001</v>
      </c>
      <c r="F80" s="193">
        <v>100.4084</v>
      </c>
      <c r="G80" s="193">
        <v>100</v>
      </c>
      <c r="H80" s="193">
        <v>15</v>
      </c>
    </row>
    <row r="81" spans="2:8" x14ac:dyDescent="0.25">
      <c r="B81" s="110">
        <v>44620</v>
      </c>
      <c r="C81" s="193">
        <v>99.262100000000004</v>
      </c>
      <c r="D81" s="193">
        <v>101.3519</v>
      </c>
      <c r="E81" s="193">
        <v>100</v>
      </c>
      <c r="F81" s="193">
        <v>99.930499999999995</v>
      </c>
      <c r="G81" s="193">
        <v>100</v>
      </c>
      <c r="H81" s="193">
        <v>15</v>
      </c>
    </row>
    <row r="82" spans="2:8" x14ac:dyDescent="0.25">
      <c r="B82" s="110">
        <v>44621</v>
      </c>
      <c r="C82" s="193">
        <v>99.304599999999994</v>
      </c>
      <c r="D82" s="193"/>
      <c r="E82" s="193">
        <v>99.848500000000001</v>
      </c>
      <c r="F82" s="193">
        <v>99.861000000000004</v>
      </c>
      <c r="G82" s="193">
        <v>100</v>
      </c>
      <c r="H82" s="193">
        <v>15</v>
      </c>
    </row>
    <row r="83" spans="2:8" x14ac:dyDescent="0.25">
      <c r="B83" s="110">
        <v>44622</v>
      </c>
      <c r="C83" s="193">
        <v>99.449299999999994</v>
      </c>
      <c r="D83" s="193">
        <v>101.8497</v>
      </c>
      <c r="E83" s="193">
        <v>100.46810000000001</v>
      </c>
      <c r="F83" s="193">
        <v>100.3823</v>
      </c>
      <c r="G83" s="193">
        <v>100</v>
      </c>
      <c r="H83" s="193">
        <v>15</v>
      </c>
    </row>
    <row r="84" spans="2:8" x14ac:dyDescent="0.25">
      <c r="B84" s="110">
        <v>44623</v>
      </c>
      <c r="C84" s="193">
        <v>99.436800000000005</v>
      </c>
      <c r="D84" s="193">
        <v>102.1153</v>
      </c>
      <c r="E84" s="193">
        <v>100.9087</v>
      </c>
      <c r="F84" s="193">
        <v>100.3302</v>
      </c>
      <c r="G84" s="193">
        <v>100</v>
      </c>
      <c r="H84" s="193">
        <v>15</v>
      </c>
    </row>
    <row r="85" spans="2:8" x14ac:dyDescent="0.25">
      <c r="B85" s="110">
        <v>44624</v>
      </c>
      <c r="C85" s="193">
        <v>99.425799999999995</v>
      </c>
      <c r="D85" s="193">
        <v>102.46169999999999</v>
      </c>
      <c r="E85" s="193">
        <v>101.47320000000001</v>
      </c>
      <c r="F85" s="193">
        <v>99.774100000000004</v>
      </c>
      <c r="G85" s="193">
        <v>100</v>
      </c>
      <c r="H85" s="193">
        <v>15</v>
      </c>
    </row>
    <row r="86" spans="2:8" x14ac:dyDescent="0.25">
      <c r="B86" s="110">
        <v>44627</v>
      </c>
      <c r="C86" s="193">
        <v>99.444599999999994</v>
      </c>
      <c r="D86" s="193">
        <v>103.53619999999999</v>
      </c>
      <c r="E86" s="193">
        <v>100.7435</v>
      </c>
      <c r="F86" s="193">
        <v>100.2085</v>
      </c>
      <c r="G86" s="193">
        <v>100</v>
      </c>
      <c r="H86" s="193">
        <v>15</v>
      </c>
    </row>
    <row r="87" spans="2:8" x14ac:dyDescent="0.25">
      <c r="B87" s="110">
        <v>44628</v>
      </c>
      <c r="C87" s="193">
        <v>99.411600000000007</v>
      </c>
      <c r="D87" s="193">
        <v>103.4639</v>
      </c>
      <c r="E87" s="193">
        <v>100.0826</v>
      </c>
      <c r="F87" s="193">
        <v>100.5127</v>
      </c>
      <c r="G87" s="193">
        <v>100</v>
      </c>
      <c r="H87" s="193">
        <v>15</v>
      </c>
    </row>
    <row r="88" spans="2:8" x14ac:dyDescent="0.25">
      <c r="B88" s="110">
        <v>44629</v>
      </c>
      <c r="C88" s="193">
        <v>99.394300000000001</v>
      </c>
      <c r="D88" s="193">
        <v>102.9949</v>
      </c>
      <c r="E88" s="193">
        <v>100.81229999999999</v>
      </c>
      <c r="F88" s="193">
        <v>100.65170000000001</v>
      </c>
      <c r="G88" s="193">
        <v>100</v>
      </c>
      <c r="H88" s="193">
        <v>15</v>
      </c>
    </row>
    <row r="89" spans="2:8" x14ac:dyDescent="0.25">
      <c r="B89" s="110">
        <v>44630</v>
      </c>
      <c r="C89" s="193">
        <v>99.466700000000003</v>
      </c>
      <c r="D89" s="193">
        <v>102.65009999999999</v>
      </c>
      <c r="E89" s="193">
        <v>101.30800000000001</v>
      </c>
      <c r="F89" s="193">
        <v>100.9211</v>
      </c>
      <c r="G89" s="193">
        <v>100</v>
      </c>
      <c r="H89" s="193">
        <v>15</v>
      </c>
    </row>
    <row r="90" spans="2:8" x14ac:dyDescent="0.25">
      <c r="B90" s="110">
        <v>44631</v>
      </c>
      <c r="C90" s="193">
        <v>99.735699999999994</v>
      </c>
      <c r="D90" s="193">
        <v>103.0352</v>
      </c>
      <c r="E90" s="193">
        <v>100.4131</v>
      </c>
      <c r="F90" s="193">
        <v>101.9204</v>
      </c>
      <c r="G90" s="193">
        <v>100</v>
      </c>
      <c r="H90" s="193">
        <v>15</v>
      </c>
    </row>
    <row r="91" spans="2:8" x14ac:dyDescent="0.25">
      <c r="B91" s="110">
        <v>44634</v>
      </c>
      <c r="C91" s="193">
        <v>100.151</v>
      </c>
      <c r="D91" s="193">
        <v>102.9982</v>
      </c>
      <c r="E91" s="193">
        <v>98.967399999999998</v>
      </c>
      <c r="F91" s="193">
        <v>102.7025</v>
      </c>
      <c r="G91" s="193">
        <v>100</v>
      </c>
      <c r="H91" s="193">
        <v>15</v>
      </c>
    </row>
    <row r="92" spans="2:8" x14ac:dyDescent="0.25">
      <c r="B92" s="110">
        <v>44635</v>
      </c>
      <c r="C92" s="193">
        <v>100.2281</v>
      </c>
      <c r="D92" s="193">
        <v>103.05880000000001</v>
      </c>
      <c r="E92" s="193">
        <v>99.077500000000001</v>
      </c>
      <c r="F92" s="193">
        <v>102.798</v>
      </c>
      <c r="G92" s="193">
        <v>100</v>
      </c>
      <c r="H92" s="193">
        <v>15</v>
      </c>
    </row>
    <row r="93" spans="2:8" x14ac:dyDescent="0.25">
      <c r="B93" s="110">
        <v>44636</v>
      </c>
      <c r="C93" s="193">
        <v>99.944900000000004</v>
      </c>
      <c r="D93" s="193">
        <v>102.5929</v>
      </c>
      <c r="E93" s="193">
        <v>100.3717</v>
      </c>
      <c r="F93" s="193">
        <v>103.1717</v>
      </c>
      <c r="G93" s="193">
        <v>100</v>
      </c>
      <c r="H93" s="193">
        <v>15</v>
      </c>
    </row>
    <row r="94" spans="2:8" x14ac:dyDescent="0.25">
      <c r="B94" s="110">
        <v>44637</v>
      </c>
      <c r="C94" s="193">
        <v>99.856800000000007</v>
      </c>
      <c r="D94" s="193">
        <v>101.97410000000001</v>
      </c>
      <c r="E94" s="193">
        <v>101.5558</v>
      </c>
      <c r="F94" s="193">
        <v>103.0587</v>
      </c>
      <c r="G94" s="193">
        <v>100</v>
      </c>
      <c r="H94" s="193">
        <v>15</v>
      </c>
    </row>
    <row r="95" spans="2:8" x14ac:dyDescent="0.25">
      <c r="B95" s="110">
        <v>44638</v>
      </c>
      <c r="C95" s="193">
        <v>100.0802</v>
      </c>
      <c r="D95" s="193"/>
      <c r="E95" s="193">
        <v>102.0928</v>
      </c>
      <c r="F95" s="193">
        <v>103.554</v>
      </c>
      <c r="G95" s="193">
        <v>100</v>
      </c>
      <c r="H95" s="193">
        <v>15</v>
      </c>
    </row>
    <row r="96" spans="2:8" x14ac:dyDescent="0.25">
      <c r="B96" s="110">
        <v>44641</v>
      </c>
      <c r="C96" s="193">
        <v>99.996899999999997</v>
      </c>
      <c r="D96" s="193">
        <v>102.4046</v>
      </c>
      <c r="E96" s="193">
        <v>101.88630000000001</v>
      </c>
      <c r="F96" s="193">
        <v>103.8147</v>
      </c>
      <c r="G96" s="193">
        <v>100</v>
      </c>
      <c r="H96" s="193">
        <v>15</v>
      </c>
    </row>
    <row r="97" spans="2:8" x14ac:dyDescent="0.25">
      <c r="B97" s="110">
        <v>44642</v>
      </c>
      <c r="C97" s="193">
        <v>100.1605</v>
      </c>
      <c r="D97" s="193">
        <v>102.48690000000001</v>
      </c>
      <c r="E97" s="193">
        <v>102.8501</v>
      </c>
      <c r="F97" s="193">
        <v>104.9705</v>
      </c>
      <c r="G97" s="193">
        <v>100</v>
      </c>
      <c r="H97" s="193">
        <v>15</v>
      </c>
    </row>
    <row r="98" spans="2:8" x14ac:dyDescent="0.25">
      <c r="B98" s="110">
        <v>44643</v>
      </c>
      <c r="C98" s="193">
        <v>100.2564</v>
      </c>
      <c r="D98" s="193">
        <v>102.645</v>
      </c>
      <c r="E98" s="193">
        <v>103.24930000000001</v>
      </c>
      <c r="F98" s="193">
        <v>105.27460000000001</v>
      </c>
      <c r="G98" s="193">
        <v>100</v>
      </c>
      <c r="H98" s="193">
        <v>15</v>
      </c>
    </row>
    <row r="99" spans="2:8" x14ac:dyDescent="0.25">
      <c r="B99" s="110">
        <v>44644</v>
      </c>
      <c r="C99" s="193">
        <v>100.1841</v>
      </c>
      <c r="D99" s="193">
        <v>102.7375</v>
      </c>
      <c r="E99" s="193">
        <v>103.4421</v>
      </c>
      <c r="F99" s="193">
        <v>106.3173</v>
      </c>
      <c r="G99" s="193">
        <v>100</v>
      </c>
      <c r="H99" s="193">
        <v>15</v>
      </c>
    </row>
    <row r="100" spans="2:8" x14ac:dyDescent="0.25">
      <c r="B100" s="110">
        <v>44645</v>
      </c>
      <c r="C100" s="193">
        <v>100.1589</v>
      </c>
      <c r="D100" s="193">
        <v>102.51390000000001</v>
      </c>
      <c r="E100" s="193">
        <v>103.4696</v>
      </c>
      <c r="F100" s="193">
        <v>106.05670000000001</v>
      </c>
      <c r="G100" s="193">
        <v>100</v>
      </c>
      <c r="H100" s="193">
        <v>15</v>
      </c>
    </row>
    <row r="101" spans="2:8" x14ac:dyDescent="0.25">
      <c r="B101" s="110">
        <v>44648</v>
      </c>
      <c r="C101" s="193">
        <v>100.2517</v>
      </c>
      <c r="D101" s="193">
        <v>102.4584</v>
      </c>
      <c r="E101" s="193">
        <v>103.1117</v>
      </c>
      <c r="F101" s="193">
        <v>107.62949999999999</v>
      </c>
      <c r="G101" s="193">
        <v>100</v>
      </c>
      <c r="H101" s="193">
        <v>15</v>
      </c>
    </row>
    <row r="102" spans="2:8" x14ac:dyDescent="0.25">
      <c r="B102" s="110">
        <v>44649</v>
      </c>
      <c r="C102" s="193">
        <v>100.12739999999999</v>
      </c>
      <c r="D102" s="193">
        <v>102.2196</v>
      </c>
      <c r="E102" s="193">
        <v>103.387</v>
      </c>
      <c r="F102" s="193">
        <v>106.7779</v>
      </c>
      <c r="G102" s="193">
        <v>100</v>
      </c>
      <c r="H102" s="193">
        <v>15</v>
      </c>
    </row>
    <row r="103" spans="2:8" x14ac:dyDescent="0.25">
      <c r="B103" s="110">
        <v>44650</v>
      </c>
      <c r="C103" s="193">
        <v>99.867800000000003</v>
      </c>
      <c r="D103" s="193">
        <v>102.11199999999999</v>
      </c>
      <c r="E103" s="193">
        <v>103.387</v>
      </c>
      <c r="F103" s="193">
        <v>105.8655</v>
      </c>
      <c r="G103" s="193">
        <v>100</v>
      </c>
      <c r="H103" s="193">
        <v>15</v>
      </c>
    </row>
    <row r="104" spans="2:8" x14ac:dyDescent="0.25">
      <c r="B104" s="110">
        <v>44651</v>
      </c>
      <c r="C104" s="193">
        <v>99.746700000000004</v>
      </c>
      <c r="D104" s="193">
        <v>101.94880000000001</v>
      </c>
      <c r="E104" s="193">
        <v>103.0153</v>
      </c>
      <c r="F104" s="193">
        <v>105.7525</v>
      </c>
      <c r="G104" s="193">
        <v>100</v>
      </c>
      <c r="H104" s="193">
        <v>15</v>
      </c>
    </row>
    <row r="105" spans="2:8" x14ac:dyDescent="0.25">
      <c r="B105" s="110">
        <v>44652</v>
      </c>
      <c r="C105" s="193">
        <v>100.107</v>
      </c>
      <c r="D105" s="193"/>
      <c r="E105" s="193">
        <v>103.208</v>
      </c>
      <c r="F105" s="193">
        <v>106.46510000000001</v>
      </c>
      <c r="G105" s="193">
        <v>100</v>
      </c>
      <c r="H105" s="193">
        <v>15</v>
      </c>
    </row>
    <row r="106" spans="2:8" x14ac:dyDescent="0.25">
      <c r="B106" s="110">
        <v>44655</v>
      </c>
      <c r="C106" s="193"/>
      <c r="D106" s="193">
        <v>101.62439999999999</v>
      </c>
      <c r="E106" s="193">
        <v>103.8552</v>
      </c>
      <c r="F106" s="193">
        <v>106.69970000000001</v>
      </c>
      <c r="G106" s="193">
        <v>100</v>
      </c>
      <c r="H106" s="193">
        <v>15</v>
      </c>
    </row>
    <row r="107" spans="2:8" x14ac:dyDescent="0.25">
      <c r="B107" s="110">
        <v>44656</v>
      </c>
      <c r="C107" s="193"/>
      <c r="D107" s="193">
        <v>101.3318</v>
      </c>
      <c r="E107" s="193">
        <v>104.35080000000001</v>
      </c>
      <c r="F107" s="193">
        <v>107.40349999999999</v>
      </c>
      <c r="G107" s="193">
        <v>100</v>
      </c>
      <c r="H107" s="193">
        <v>15</v>
      </c>
    </row>
    <row r="108" spans="2:8" x14ac:dyDescent="0.25">
      <c r="B108" s="110">
        <v>44657</v>
      </c>
      <c r="C108" s="193">
        <v>100.0582</v>
      </c>
      <c r="D108" s="193">
        <v>101.9136</v>
      </c>
      <c r="E108" s="193">
        <v>103.42829999999999</v>
      </c>
      <c r="F108" s="193">
        <v>107.57729999999999</v>
      </c>
      <c r="G108" s="193">
        <v>100</v>
      </c>
      <c r="H108" s="193">
        <v>15</v>
      </c>
    </row>
    <row r="109" spans="2:8" x14ac:dyDescent="0.25">
      <c r="B109" s="110">
        <v>44658</v>
      </c>
      <c r="C109" s="193">
        <v>100.0676</v>
      </c>
      <c r="D109" s="193">
        <v>102.18259999999999</v>
      </c>
      <c r="E109" s="193">
        <v>102.9877</v>
      </c>
      <c r="F109" s="193">
        <v>107.7077</v>
      </c>
      <c r="G109" s="193">
        <v>100</v>
      </c>
      <c r="H109" s="193">
        <v>15</v>
      </c>
    </row>
    <row r="110" spans="2:8" x14ac:dyDescent="0.25">
      <c r="B110" s="110">
        <v>44659</v>
      </c>
      <c r="C110" s="193">
        <v>100.14</v>
      </c>
      <c r="D110" s="193">
        <v>102.1086</v>
      </c>
      <c r="E110" s="193">
        <v>102.6848</v>
      </c>
      <c r="F110" s="193">
        <v>108.0466</v>
      </c>
      <c r="G110" s="193">
        <v>100</v>
      </c>
      <c r="H110" s="193">
        <v>15</v>
      </c>
    </row>
    <row r="111" spans="2:8" x14ac:dyDescent="0.25">
      <c r="B111" s="110">
        <v>44662</v>
      </c>
      <c r="C111" s="193">
        <v>100.2187</v>
      </c>
      <c r="D111" s="193">
        <v>102.18259999999999</v>
      </c>
      <c r="E111" s="193">
        <v>102.1203</v>
      </c>
      <c r="F111" s="193">
        <v>108.94159999999999</v>
      </c>
      <c r="G111" s="193">
        <v>100</v>
      </c>
      <c r="H111" s="193">
        <v>15</v>
      </c>
    </row>
    <row r="112" spans="2:8" x14ac:dyDescent="0.25">
      <c r="B112" s="110">
        <v>44663</v>
      </c>
      <c r="C112" s="193">
        <v>100.151</v>
      </c>
      <c r="D112" s="193">
        <v>102.4196</v>
      </c>
      <c r="E112" s="193">
        <v>102.65730000000001</v>
      </c>
      <c r="F112" s="193">
        <v>108.9503</v>
      </c>
      <c r="G112" s="193">
        <v>100</v>
      </c>
      <c r="H112" s="193">
        <v>15</v>
      </c>
    </row>
    <row r="113" spans="2:8" x14ac:dyDescent="0.25">
      <c r="B113" s="110">
        <v>44664</v>
      </c>
      <c r="C113" s="193">
        <v>100.1904</v>
      </c>
      <c r="D113" s="193">
        <v>102.4786</v>
      </c>
      <c r="E113" s="193">
        <v>102.5885</v>
      </c>
      <c r="F113" s="193">
        <v>109.1588</v>
      </c>
      <c r="G113" s="193">
        <v>100</v>
      </c>
      <c r="H113" s="193">
        <v>15</v>
      </c>
    </row>
    <row r="114" spans="2:8" x14ac:dyDescent="0.25">
      <c r="B114" s="110">
        <v>44665</v>
      </c>
      <c r="C114" s="193">
        <v>100.35080000000001</v>
      </c>
      <c r="D114" s="193"/>
      <c r="E114" s="193">
        <v>102.14790000000001</v>
      </c>
      <c r="F114" s="193">
        <v>109.3848</v>
      </c>
      <c r="G114" s="193">
        <v>100</v>
      </c>
      <c r="H114" s="193">
        <v>15</v>
      </c>
    </row>
    <row r="115" spans="2:8" x14ac:dyDescent="0.25">
      <c r="B115" s="110">
        <v>44666</v>
      </c>
      <c r="C115" s="193">
        <v>100.2423</v>
      </c>
      <c r="D115" s="193"/>
      <c r="E115" s="193">
        <v>101.81740000000001</v>
      </c>
      <c r="F115" s="193">
        <v>109.8888</v>
      </c>
      <c r="G115" s="193">
        <v>100</v>
      </c>
      <c r="H115" s="193">
        <v>15</v>
      </c>
    </row>
    <row r="116" spans="2:8" x14ac:dyDescent="0.25">
      <c r="B116" s="110">
        <v>44669</v>
      </c>
      <c r="C116" s="193">
        <v>100.17310000000001</v>
      </c>
      <c r="D116" s="193">
        <v>102.5912</v>
      </c>
      <c r="E116" s="193">
        <v>101.1841</v>
      </c>
      <c r="F116" s="193">
        <v>110.3493</v>
      </c>
      <c r="G116" s="193">
        <v>100</v>
      </c>
      <c r="H116" s="193">
        <v>15</v>
      </c>
    </row>
    <row r="117" spans="2:8" x14ac:dyDescent="0.25">
      <c r="B117" s="110">
        <v>44670</v>
      </c>
      <c r="C117" s="193">
        <v>100.58839999999999</v>
      </c>
      <c r="D117" s="193">
        <v>102.9174</v>
      </c>
      <c r="E117" s="193">
        <v>101.5283</v>
      </c>
      <c r="F117" s="193">
        <v>112.0177</v>
      </c>
      <c r="G117" s="193">
        <v>100</v>
      </c>
      <c r="H117" s="193">
        <v>15</v>
      </c>
    </row>
    <row r="118" spans="2:8" x14ac:dyDescent="0.25">
      <c r="B118" s="110">
        <v>44671</v>
      </c>
      <c r="C118" s="193">
        <v>100.9927</v>
      </c>
      <c r="D118" s="193">
        <v>102.5189</v>
      </c>
      <c r="E118" s="193">
        <v>102.57470000000001</v>
      </c>
      <c r="F118" s="193">
        <v>111.1053</v>
      </c>
      <c r="G118" s="193">
        <v>100</v>
      </c>
      <c r="H118" s="193">
        <v>15</v>
      </c>
    </row>
    <row r="119" spans="2:8" x14ac:dyDescent="0.25">
      <c r="B119" s="110">
        <v>44672</v>
      </c>
      <c r="C119" s="193">
        <v>101.4883</v>
      </c>
      <c r="D119" s="193">
        <v>102.45</v>
      </c>
      <c r="E119" s="193">
        <v>101.5283</v>
      </c>
      <c r="F119" s="193">
        <v>111.55719999999999</v>
      </c>
      <c r="G119" s="193">
        <v>100</v>
      </c>
      <c r="H119" s="193">
        <v>15</v>
      </c>
    </row>
    <row r="120" spans="2:8" x14ac:dyDescent="0.25">
      <c r="B120" s="110">
        <v>44673</v>
      </c>
      <c r="C120" s="193">
        <v>102.286</v>
      </c>
      <c r="D120" s="193">
        <v>102.88890000000001</v>
      </c>
      <c r="E120" s="193">
        <v>99.738399999999999</v>
      </c>
      <c r="F120" s="193">
        <v>111.6615</v>
      </c>
      <c r="G120" s="193">
        <v>100</v>
      </c>
      <c r="H120" s="193">
        <v>15</v>
      </c>
    </row>
    <row r="121" spans="2:8" x14ac:dyDescent="0.25">
      <c r="B121" s="110">
        <v>44676</v>
      </c>
      <c r="C121" s="193">
        <v>103.1985</v>
      </c>
      <c r="D121" s="193">
        <v>103.1713</v>
      </c>
      <c r="E121" s="193">
        <v>98.829700000000003</v>
      </c>
      <c r="F121" s="193">
        <v>111.3486</v>
      </c>
      <c r="G121" s="193">
        <v>100</v>
      </c>
      <c r="H121" s="193">
        <v>15</v>
      </c>
    </row>
    <row r="122" spans="2:8" x14ac:dyDescent="0.25">
      <c r="B122" s="110">
        <v>44677</v>
      </c>
      <c r="C122" s="193">
        <v>103.1544</v>
      </c>
      <c r="D122" s="193">
        <v>103.0166</v>
      </c>
      <c r="E122" s="193">
        <v>98.072400000000002</v>
      </c>
      <c r="F122" s="193">
        <v>110.5579</v>
      </c>
      <c r="G122" s="193">
        <v>100</v>
      </c>
      <c r="H122" s="193">
        <v>15</v>
      </c>
    </row>
    <row r="123" spans="2:8" x14ac:dyDescent="0.25">
      <c r="B123" s="110">
        <v>44678</v>
      </c>
      <c r="C123" s="193">
        <v>103.2174</v>
      </c>
      <c r="D123" s="193">
        <v>102.9443</v>
      </c>
      <c r="E123" s="193">
        <v>98.113699999999994</v>
      </c>
      <c r="F123" s="193">
        <v>111.6006</v>
      </c>
      <c r="G123" s="193">
        <v>100</v>
      </c>
      <c r="H123" s="193">
        <v>15</v>
      </c>
    </row>
    <row r="124" spans="2:8" x14ac:dyDescent="0.25">
      <c r="B124" s="110">
        <v>44679</v>
      </c>
      <c r="C124" s="193">
        <v>104.25579999999999</v>
      </c>
      <c r="D124" s="193">
        <v>102.89400000000001</v>
      </c>
      <c r="E124" s="193">
        <v>97.714399999999998</v>
      </c>
      <c r="F124" s="193">
        <v>113.70350000000001</v>
      </c>
      <c r="G124" s="193">
        <v>100</v>
      </c>
      <c r="H124" s="193">
        <v>15</v>
      </c>
    </row>
    <row r="125" spans="2:8" x14ac:dyDescent="0.25">
      <c r="B125" s="110">
        <v>44680</v>
      </c>
      <c r="C125" s="193">
        <v>103.971</v>
      </c>
      <c r="D125" s="193">
        <v>102.8182</v>
      </c>
      <c r="E125" s="193">
        <v>97.218800000000002</v>
      </c>
      <c r="F125" s="193">
        <v>112.7042</v>
      </c>
      <c r="G125" s="193">
        <v>100</v>
      </c>
      <c r="H125" s="193">
        <v>15</v>
      </c>
    </row>
    <row r="126" spans="2:8" x14ac:dyDescent="0.25">
      <c r="B126" s="110">
        <v>44683</v>
      </c>
      <c r="C126" s="193"/>
      <c r="D126" s="193">
        <v>102.92919999999999</v>
      </c>
      <c r="E126" s="193">
        <v>97.067300000000003</v>
      </c>
      <c r="F126" s="193">
        <v>113.1039</v>
      </c>
      <c r="G126" s="193">
        <v>100</v>
      </c>
      <c r="H126" s="193">
        <v>15</v>
      </c>
    </row>
    <row r="127" spans="2:8" x14ac:dyDescent="0.25">
      <c r="B127" s="110">
        <v>44684</v>
      </c>
      <c r="C127" s="193"/>
      <c r="D127" s="193"/>
      <c r="E127" s="193">
        <v>97.700699999999998</v>
      </c>
      <c r="F127" s="193">
        <v>113.0865</v>
      </c>
      <c r="G127" s="193">
        <v>100</v>
      </c>
      <c r="H127" s="193">
        <v>15</v>
      </c>
    </row>
    <row r="128" spans="2:8" x14ac:dyDescent="0.25">
      <c r="B128" s="110">
        <v>44685</v>
      </c>
      <c r="C128" s="193"/>
      <c r="D128" s="193">
        <v>102.803</v>
      </c>
      <c r="E128" s="193">
        <v>99.958699999999993</v>
      </c>
      <c r="F128" s="193">
        <v>112.1741</v>
      </c>
      <c r="G128" s="193">
        <v>100</v>
      </c>
      <c r="H128" s="193">
        <v>15</v>
      </c>
    </row>
    <row r="129" spans="2:8" x14ac:dyDescent="0.25">
      <c r="B129" s="110">
        <v>44686</v>
      </c>
      <c r="C129" s="193">
        <v>104.7152</v>
      </c>
      <c r="D129" s="193">
        <v>102.5895</v>
      </c>
      <c r="E129" s="193">
        <v>97.921000000000006</v>
      </c>
      <c r="F129" s="193">
        <v>113.1387</v>
      </c>
      <c r="G129" s="193">
        <v>100</v>
      </c>
      <c r="H129" s="193">
        <v>15</v>
      </c>
    </row>
    <row r="130" spans="2:8" x14ac:dyDescent="0.25">
      <c r="B130" s="110">
        <v>44687</v>
      </c>
      <c r="C130" s="193">
        <v>104.8882</v>
      </c>
      <c r="D130" s="193">
        <v>103.4875</v>
      </c>
      <c r="E130" s="193">
        <v>97.425299999999993</v>
      </c>
      <c r="F130" s="193">
        <v>113.4515</v>
      </c>
      <c r="G130" s="193">
        <v>100</v>
      </c>
      <c r="H130" s="193">
        <v>15</v>
      </c>
    </row>
    <row r="131" spans="2:8" x14ac:dyDescent="0.25">
      <c r="B131" s="110">
        <v>44690</v>
      </c>
      <c r="C131" s="193">
        <v>105.8951</v>
      </c>
      <c r="D131" s="193">
        <v>104.2054</v>
      </c>
      <c r="E131" s="193">
        <v>95.718000000000004</v>
      </c>
      <c r="F131" s="193">
        <v>113.2169</v>
      </c>
      <c r="G131" s="193">
        <v>100</v>
      </c>
      <c r="H131" s="193">
        <v>15</v>
      </c>
    </row>
    <row r="132" spans="2:8" x14ac:dyDescent="0.25">
      <c r="B132" s="110">
        <v>44691</v>
      </c>
      <c r="C132" s="193">
        <v>105.95650000000001</v>
      </c>
      <c r="D132" s="193">
        <v>104.0121</v>
      </c>
      <c r="E132" s="193">
        <v>95.525300000000001</v>
      </c>
      <c r="F132" s="193">
        <v>113.35590000000001</v>
      </c>
      <c r="G132" s="193">
        <v>100</v>
      </c>
      <c r="H132" s="193">
        <v>15</v>
      </c>
    </row>
    <row r="133" spans="2:8" x14ac:dyDescent="0.25">
      <c r="B133" s="110">
        <v>44692</v>
      </c>
      <c r="C133" s="193">
        <v>105.752</v>
      </c>
      <c r="D133" s="193">
        <v>103.9079</v>
      </c>
      <c r="E133" s="193">
        <v>95.525300000000001</v>
      </c>
      <c r="F133" s="193">
        <v>112.9388</v>
      </c>
      <c r="G133" s="193">
        <v>100</v>
      </c>
      <c r="H133" s="193">
        <v>15</v>
      </c>
    </row>
    <row r="134" spans="2:8" x14ac:dyDescent="0.25">
      <c r="B134" s="110">
        <v>44693</v>
      </c>
      <c r="C134" s="193">
        <v>106.7683</v>
      </c>
      <c r="D134" s="193">
        <v>104.1534</v>
      </c>
      <c r="E134" s="193">
        <v>94.396299999999997</v>
      </c>
      <c r="F134" s="193">
        <v>111.5224</v>
      </c>
      <c r="G134" s="193">
        <v>100</v>
      </c>
      <c r="H134" s="193">
        <v>15</v>
      </c>
    </row>
    <row r="135" spans="2:8" x14ac:dyDescent="0.25">
      <c r="B135" s="110">
        <v>44694</v>
      </c>
      <c r="C135" s="193">
        <v>106.8139</v>
      </c>
      <c r="D135" s="193">
        <v>104.1803</v>
      </c>
      <c r="E135" s="193">
        <v>95.552800000000005</v>
      </c>
      <c r="F135" s="193">
        <v>112.2871</v>
      </c>
      <c r="G135" s="193">
        <v>100</v>
      </c>
      <c r="H135" s="193">
        <v>15</v>
      </c>
    </row>
    <row r="136" spans="2:8" x14ac:dyDescent="0.25">
      <c r="B136" s="110">
        <v>44697</v>
      </c>
      <c r="C136" s="193">
        <v>106.76519999999999</v>
      </c>
      <c r="D136" s="193"/>
      <c r="E136" s="193">
        <v>95.979600000000005</v>
      </c>
      <c r="F136" s="193">
        <v>112.235</v>
      </c>
      <c r="G136" s="193">
        <v>100</v>
      </c>
      <c r="H136" s="193">
        <v>15</v>
      </c>
    </row>
    <row r="137" spans="2:8" x14ac:dyDescent="0.25">
      <c r="B137" s="110">
        <v>44698</v>
      </c>
      <c r="C137" s="193">
        <v>106.00369999999999</v>
      </c>
      <c r="D137" s="193">
        <v>104.34010000000001</v>
      </c>
      <c r="E137" s="193">
        <v>96.778199999999998</v>
      </c>
      <c r="F137" s="193">
        <v>112.42610000000001</v>
      </c>
      <c r="G137" s="193">
        <v>100</v>
      </c>
      <c r="H137" s="193">
        <v>15</v>
      </c>
    </row>
    <row r="138" spans="2:8" x14ac:dyDescent="0.25">
      <c r="B138" s="110">
        <v>44699</v>
      </c>
      <c r="C138" s="193">
        <v>106.2633</v>
      </c>
      <c r="D138" s="193">
        <v>104.3652</v>
      </c>
      <c r="E138" s="193">
        <v>95.759299999999996</v>
      </c>
      <c r="F138" s="193">
        <v>111.4268</v>
      </c>
      <c r="G138" s="193">
        <v>100</v>
      </c>
      <c r="H138" s="193">
        <v>15</v>
      </c>
    </row>
    <row r="139" spans="2:8" x14ac:dyDescent="0.25">
      <c r="B139" s="110">
        <v>44700</v>
      </c>
      <c r="C139" s="193">
        <v>105.60720000000001</v>
      </c>
      <c r="D139" s="193">
        <v>104.5603</v>
      </c>
      <c r="E139" s="193">
        <v>97.053600000000003</v>
      </c>
      <c r="F139" s="193">
        <v>111.0445</v>
      </c>
      <c r="G139" s="193">
        <v>100</v>
      </c>
      <c r="H139" s="193">
        <v>15</v>
      </c>
    </row>
    <row r="140" spans="2:8" x14ac:dyDescent="0.25">
      <c r="B140" s="110">
        <v>44701</v>
      </c>
      <c r="C140" s="193">
        <v>105.3004</v>
      </c>
      <c r="D140" s="193">
        <v>104.3164</v>
      </c>
      <c r="E140" s="193">
        <v>96.929599999999994</v>
      </c>
      <c r="F140" s="193">
        <v>111.12269999999999</v>
      </c>
      <c r="G140" s="193">
        <v>100</v>
      </c>
      <c r="H140" s="193">
        <v>15</v>
      </c>
    </row>
    <row r="141" spans="2:8" x14ac:dyDescent="0.25">
      <c r="B141" s="110">
        <v>44704</v>
      </c>
      <c r="C141" s="193">
        <v>104.61920000000001</v>
      </c>
      <c r="D141" s="193">
        <v>104.2812</v>
      </c>
      <c r="E141" s="193">
        <v>97.8797</v>
      </c>
      <c r="F141" s="193">
        <v>111.1401</v>
      </c>
      <c r="G141" s="193">
        <v>100</v>
      </c>
      <c r="H141" s="193">
        <v>15</v>
      </c>
    </row>
    <row r="142" spans="2:8" x14ac:dyDescent="0.25">
      <c r="B142" s="110">
        <v>44705</v>
      </c>
      <c r="C142" s="193">
        <v>104.68210000000001</v>
      </c>
      <c r="D142" s="193">
        <v>104.3736</v>
      </c>
      <c r="E142" s="193">
        <v>97.838399999999993</v>
      </c>
      <c r="F142" s="193">
        <v>110.2103</v>
      </c>
      <c r="G142" s="193">
        <v>100</v>
      </c>
      <c r="H142" s="193">
        <v>15</v>
      </c>
    </row>
    <row r="143" spans="2:8" x14ac:dyDescent="0.25">
      <c r="B143" s="110">
        <v>44706</v>
      </c>
      <c r="C143" s="193">
        <v>105.3036</v>
      </c>
      <c r="D143" s="193">
        <v>104.28789999999999</v>
      </c>
      <c r="E143" s="193">
        <v>97.631799999999998</v>
      </c>
      <c r="F143" s="193">
        <v>110.6361</v>
      </c>
      <c r="G143" s="193">
        <v>100</v>
      </c>
      <c r="H143" s="193">
        <v>15</v>
      </c>
    </row>
    <row r="144" spans="2:8" x14ac:dyDescent="0.25">
      <c r="B144" s="110">
        <v>44707</v>
      </c>
      <c r="C144" s="193">
        <v>106.0226</v>
      </c>
      <c r="D144" s="193">
        <v>104.35850000000001</v>
      </c>
      <c r="E144" s="193">
        <v>97.728200000000001</v>
      </c>
      <c r="F144" s="193">
        <v>110.4623</v>
      </c>
      <c r="G144" s="193">
        <v>100</v>
      </c>
      <c r="H144" s="193">
        <v>15</v>
      </c>
    </row>
    <row r="145" spans="2:8" x14ac:dyDescent="0.25">
      <c r="B145" s="110">
        <v>44708</v>
      </c>
      <c r="C145" s="193">
        <v>105.4011</v>
      </c>
      <c r="D145" s="193">
        <v>104.35</v>
      </c>
      <c r="E145" s="193">
        <v>98.609399999999994</v>
      </c>
      <c r="F145" s="193">
        <v>110.45359999999999</v>
      </c>
      <c r="G145" s="193">
        <v>100</v>
      </c>
      <c r="H145" s="193">
        <v>15</v>
      </c>
    </row>
    <row r="146" spans="2:8" x14ac:dyDescent="0.25">
      <c r="B146" s="110">
        <v>44711</v>
      </c>
      <c r="C146" s="193">
        <v>104.80329999999999</v>
      </c>
      <c r="D146" s="193">
        <v>104.31140000000001</v>
      </c>
      <c r="E146" s="193">
        <v>99.077500000000001</v>
      </c>
      <c r="F146" s="193">
        <v>110.8707</v>
      </c>
      <c r="G146" s="193">
        <v>100</v>
      </c>
      <c r="H146" s="193">
        <v>15</v>
      </c>
    </row>
    <row r="147" spans="2:8" x14ac:dyDescent="0.25">
      <c r="B147" s="110">
        <v>44712</v>
      </c>
      <c r="C147" s="193">
        <v>104.9669</v>
      </c>
      <c r="D147" s="193">
        <v>104.4392</v>
      </c>
      <c r="E147" s="193">
        <v>98.815899999999999</v>
      </c>
      <c r="F147" s="193">
        <v>111.8092</v>
      </c>
      <c r="G147" s="193">
        <v>100</v>
      </c>
      <c r="H147" s="193">
        <v>15</v>
      </c>
    </row>
    <row r="148" spans="2:8" x14ac:dyDescent="0.25">
      <c r="B148" s="110">
        <v>44713</v>
      </c>
      <c r="C148" s="193">
        <v>105.1934</v>
      </c>
      <c r="D148" s="193">
        <v>104.2929</v>
      </c>
      <c r="E148" s="193">
        <v>98.788399999999996</v>
      </c>
      <c r="F148" s="193">
        <v>113.0779</v>
      </c>
      <c r="G148" s="193">
        <v>100</v>
      </c>
      <c r="H148" s="193">
        <v>15</v>
      </c>
    </row>
    <row r="149" spans="2:8" x14ac:dyDescent="0.25">
      <c r="B149" s="110">
        <v>44714</v>
      </c>
      <c r="C149" s="193">
        <v>104.786</v>
      </c>
      <c r="D149" s="193">
        <v>104.40730000000001</v>
      </c>
      <c r="E149" s="193">
        <v>100.0275</v>
      </c>
      <c r="F149" s="193">
        <v>112.8259</v>
      </c>
      <c r="G149" s="193">
        <v>100</v>
      </c>
      <c r="H149" s="193">
        <v>15</v>
      </c>
    </row>
    <row r="150" spans="2:8" x14ac:dyDescent="0.25">
      <c r="B150" s="110">
        <v>44715</v>
      </c>
      <c r="C150" s="193"/>
      <c r="D150" s="193">
        <v>104.4325</v>
      </c>
      <c r="E150" s="193">
        <v>99.228999999999999</v>
      </c>
      <c r="F150" s="193">
        <v>113.7296</v>
      </c>
      <c r="G150" s="193">
        <v>100</v>
      </c>
      <c r="H150" s="193">
        <v>15</v>
      </c>
    </row>
    <row r="151" spans="2:8" x14ac:dyDescent="0.25">
      <c r="B151" s="110">
        <v>44718</v>
      </c>
      <c r="C151" s="193">
        <v>104.6853</v>
      </c>
      <c r="D151" s="193">
        <v>104.43089999999999</v>
      </c>
      <c r="E151" s="193">
        <v>99.036199999999994</v>
      </c>
      <c r="F151" s="193">
        <v>114.5985</v>
      </c>
      <c r="G151" s="193">
        <v>100</v>
      </c>
      <c r="H151" s="193">
        <v>15</v>
      </c>
    </row>
    <row r="152" spans="2:8" x14ac:dyDescent="0.25">
      <c r="B152" s="110">
        <v>44719</v>
      </c>
      <c r="C152" s="193">
        <v>104.9464</v>
      </c>
      <c r="D152" s="193">
        <v>104.5367</v>
      </c>
      <c r="E152" s="193">
        <v>99.5732</v>
      </c>
      <c r="F152" s="193">
        <v>115.21550000000001</v>
      </c>
      <c r="G152" s="193">
        <v>100</v>
      </c>
      <c r="H152" s="193">
        <v>15</v>
      </c>
    </row>
    <row r="153" spans="2:8" x14ac:dyDescent="0.25">
      <c r="B153" s="110">
        <v>44720</v>
      </c>
      <c r="C153" s="193">
        <v>105.1557</v>
      </c>
      <c r="D153" s="193">
        <v>104.57210000000001</v>
      </c>
      <c r="E153" s="193">
        <v>99.05</v>
      </c>
      <c r="F153" s="193">
        <v>116.658</v>
      </c>
      <c r="G153" s="193">
        <v>100</v>
      </c>
      <c r="H153" s="193">
        <v>15</v>
      </c>
    </row>
    <row r="154" spans="2:8" x14ac:dyDescent="0.25">
      <c r="B154" s="110">
        <v>44721</v>
      </c>
      <c r="C154" s="193">
        <v>105.29259999999999</v>
      </c>
      <c r="D154" s="193">
        <v>104.61069999999999</v>
      </c>
      <c r="E154" s="193">
        <v>97.728200000000001</v>
      </c>
      <c r="F154" s="193">
        <v>116.75360000000001</v>
      </c>
      <c r="G154" s="193">
        <v>100</v>
      </c>
      <c r="H154" s="193">
        <v>15</v>
      </c>
    </row>
    <row r="155" spans="2:8" x14ac:dyDescent="0.25">
      <c r="B155" s="110">
        <v>44722</v>
      </c>
      <c r="C155" s="193">
        <v>105.55370000000001</v>
      </c>
      <c r="D155" s="193">
        <v>104.7132</v>
      </c>
      <c r="E155" s="193">
        <v>97.177499999999995</v>
      </c>
      <c r="F155" s="193">
        <v>116.797</v>
      </c>
      <c r="G155" s="193">
        <v>100</v>
      </c>
      <c r="H155" s="193">
        <v>15</v>
      </c>
    </row>
    <row r="156" spans="2:8" x14ac:dyDescent="0.25">
      <c r="B156" s="110">
        <v>44725</v>
      </c>
      <c r="C156" s="193">
        <v>106.2696</v>
      </c>
      <c r="D156" s="193">
        <v>104.9789</v>
      </c>
      <c r="E156" s="193">
        <v>95.318700000000007</v>
      </c>
      <c r="F156" s="193">
        <v>116.8057</v>
      </c>
      <c r="G156" s="193">
        <v>100</v>
      </c>
      <c r="H156" s="193">
        <v>15</v>
      </c>
    </row>
    <row r="157" spans="2:8" x14ac:dyDescent="0.25">
      <c r="B157" s="110">
        <v>44726</v>
      </c>
      <c r="C157" s="193">
        <v>106.0556</v>
      </c>
      <c r="D157" s="193">
        <v>104.9336</v>
      </c>
      <c r="E157" s="193">
        <v>94.602800000000002</v>
      </c>
      <c r="F157" s="193">
        <v>117.71810000000001</v>
      </c>
      <c r="G157" s="193">
        <v>100</v>
      </c>
      <c r="H157" s="193">
        <v>15</v>
      </c>
    </row>
    <row r="158" spans="2:8" x14ac:dyDescent="0.25">
      <c r="B158" s="110">
        <v>44727</v>
      </c>
      <c r="C158" s="193">
        <v>105.645</v>
      </c>
      <c r="D158" s="193">
        <v>105.0244</v>
      </c>
      <c r="E158" s="193">
        <v>96.420199999999994</v>
      </c>
      <c r="F158" s="193">
        <v>116.3017</v>
      </c>
      <c r="G158" s="193">
        <v>100</v>
      </c>
      <c r="H158" s="193">
        <v>15</v>
      </c>
    </row>
    <row r="159" spans="2:8" x14ac:dyDescent="0.25">
      <c r="B159" s="110">
        <v>44728</v>
      </c>
      <c r="C159" s="193">
        <v>105.4798</v>
      </c>
      <c r="D159" s="193">
        <v>105.0277</v>
      </c>
      <c r="E159" s="193">
        <v>97.025999999999996</v>
      </c>
      <c r="F159" s="193">
        <v>114.8853</v>
      </c>
      <c r="G159" s="193">
        <v>100</v>
      </c>
      <c r="H159" s="193">
        <v>15</v>
      </c>
    </row>
    <row r="160" spans="2:8" x14ac:dyDescent="0.25">
      <c r="B160" s="110">
        <v>44729</v>
      </c>
      <c r="C160" s="193">
        <v>105.6733</v>
      </c>
      <c r="D160" s="193">
        <v>105.0294</v>
      </c>
      <c r="E160" s="193">
        <v>95.442700000000002</v>
      </c>
      <c r="F160" s="193">
        <v>117.3271</v>
      </c>
      <c r="G160" s="193">
        <v>100</v>
      </c>
      <c r="H160" s="193">
        <v>15</v>
      </c>
    </row>
    <row r="161" spans="2:8" x14ac:dyDescent="0.25">
      <c r="B161" s="110">
        <v>44732</v>
      </c>
      <c r="C161" s="193">
        <v>105.21380000000001</v>
      </c>
      <c r="D161" s="193">
        <v>104.8999</v>
      </c>
      <c r="E161" s="193">
        <v>96.118600000000001</v>
      </c>
      <c r="F161" s="193">
        <v>117.2563</v>
      </c>
      <c r="G161" s="193">
        <v>100</v>
      </c>
      <c r="H161" s="193">
        <v>15</v>
      </c>
    </row>
    <row r="162" spans="2:8" x14ac:dyDescent="0.25">
      <c r="B162" s="129"/>
      <c r="C162" s="130"/>
      <c r="D162" s="130"/>
      <c r="E162" s="130"/>
      <c r="F162" s="130"/>
      <c r="G162" s="130"/>
      <c r="H162" s="130"/>
    </row>
  </sheetData>
  <conditionalFormatting sqref="B40:H161">
    <cfRule type="expression" dxfId="45" priority="1" stopIfTrue="1">
      <formula>MOD(ROW(),2)=1</formula>
    </cfRule>
    <cfRule type="expression" dxfId="44" priority="3" stopIfTrue="1">
      <formula>MOD(ROW(),2)=0</formula>
    </cfRule>
  </conditionalFormatting>
  <hyperlinks>
    <hyperlink ref="A6" location="rng_Cover_Copyright" display="Subject to terms and conditions" xr:uid="{00000000-0004-0000-1C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tabColor theme="0" tint="-0.499984740745262"/>
  </sheetPr>
  <dimension ref="A1:U6"/>
  <sheetViews>
    <sheetView showGridLines="0" showRowColHeaders="0" workbookViewId="0">
      <selection activeCell="A2" sqref="A2"/>
    </sheetView>
  </sheetViews>
  <sheetFormatPr defaultColWidth="9.08984375" defaultRowHeight="12.5" x14ac:dyDescent="0.25"/>
  <cols>
    <col min="1" max="1" width="10.6328125" style="132" customWidth="1"/>
    <col min="2" max="16384" width="9.08984375" style="132"/>
  </cols>
  <sheetData>
    <row r="1" spans="1:21" s="25" customFormat="1" ht="38.15" customHeight="1" x14ac:dyDescent="0.25">
      <c r="F1" s="25" t="s">
        <v>227</v>
      </c>
    </row>
    <row r="2" spans="1:21" x14ac:dyDescent="0.25">
      <c r="A2" s="194"/>
      <c r="B2" s="194"/>
      <c r="C2" s="194"/>
      <c r="D2" s="194"/>
      <c r="E2" s="194"/>
      <c r="F2" s="194"/>
      <c r="G2" s="194"/>
      <c r="H2" s="194"/>
      <c r="I2" s="194"/>
      <c r="J2" s="194"/>
      <c r="K2" s="194"/>
      <c r="L2" s="194"/>
      <c r="M2" s="194"/>
      <c r="N2" s="194"/>
      <c r="O2" s="194"/>
      <c r="P2" s="194"/>
      <c r="Q2" s="194"/>
      <c r="R2" s="194"/>
      <c r="S2" s="194"/>
      <c r="T2" s="194"/>
      <c r="U2" s="194"/>
    </row>
    <row r="3" spans="1:21" ht="14" x14ac:dyDescent="0.3">
      <c r="A3" s="195"/>
      <c r="B3" s="196"/>
      <c r="C3" s="194"/>
      <c r="D3" s="194"/>
      <c r="E3" s="194"/>
      <c r="F3" s="194"/>
      <c r="G3" s="194"/>
      <c r="H3" s="194"/>
      <c r="I3" s="194"/>
      <c r="J3" s="194"/>
      <c r="K3" s="194"/>
      <c r="L3" s="194"/>
      <c r="M3" s="194"/>
      <c r="N3" s="194"/>
      <c r="O3" s="194"/>
      <c r="P3" s="194"/>
      <c r="Q3" s="194"/>
      <c r="R3" s="194"/>
      <c r="S3" s="194"/>
      <c r="T3" s="194"/>
      <c r="U3" s="194"/>
    </row>
    <row r="4" spans="1:21" ht="13" x14ac:dyDescent="0.3">
      <c r="A4" s="195"/>
      <c r="B4" s="197"/>
      <c r="C4" s="194"/>
      <c r="D4" s="194"/>
      <c r="E4" s="194"/>
      <c r="F4" s="194"/>
      <c r="G4" s="194"/>
      <c r="H4" s="194"/>
      <c r="I4" s="194"/>
      <c r="J4" s="194"/>
      <c r="K4" s="194"/>
      <c r="L4" s="194"/>
      <c r="M4" s="194"/>
      <c r="N4" s="194"/>
      <c r="O4" s="194"/>
      <c r="P4" s="194"/>
      <c r="Q4" s="194"/>
      <c r="R4" s="194"/>
      <c r="S4" s="194"/>
      <c r="T4" s="194"/>
      <c r="U4" s="194"/>
    </row>
    <row r="5" spans="1:21" ht="13" x14ac:dyDescent="0.3">
      <c r="A5" s="195"/>
      <c r="B5" s="197"/>
      <c r="C5" s="194"/>
      <c r="D5" s="194"/>
      <c r="E5" s="194"/>
      <c r="F5" s="194"/>
      <c r="G5" s="194"/>
      <c r="H5" s="194"/>
      <c r="I5" s="194"/>
      <c r="J5" s="194"/>
      <c r="K5" s="194"/>
      <c r="L5" s="194"/>
      <c r="M5" s="194"/>
      <c r="N5" s="194"/>
      <c r="O5" s="194"/>
      <c r="P5" s="194"/>
      <c r="Q5" s="194"/>
      <c r="R5" s="194"/>
      <c r="S5" s="194"/>
      <c r="T5" s="194"/>
      <c r="U5" s="194"/>
    </row>
    <row r="6" spans="1:21" x14ac:dyDescent="0.25">
      <c r="A6" s="198"/>
      <c r="B6" s="194"/>
      <c r="C6" s="194"/>
      <c r="D6" s="194"/>
      <c r="E6" s="194"/>
      <c r="F6" s="194"/>
      <c r="G6" s="194"/>
      <c r="H6" s="194"/>
      <c r="I6" s="194"/>
      <c r="J6" s="194"/>
      <c r="K6" s="194"/>
      <c r="L6" s="194"/>
      <c r="M6" s="194"/>
      <c r="N6" s="194"/>
      <c r="O6" s="194"/>
      <c r="P6" s="194"/>
      <c r="Q6" s="194"/>
      <c r="R6" s="194"/>
      <c r="S6" s="194"/>
      <c r="T6" s="194"/>
      <c r="U6" s="194"/>
    </row>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DC3F-D868-4DD9-9C74-26581038728F}">
  <dimension ref="A1:AJ5"/>
  <sheetViews>
    <sheetView tabSelected="1" zoomScale="115" zoomScaleNormal="115" workbookViewId="0">
      <selection activeCell="G49" sqref="G49"/>
    </sheetView>
  </sheetViews>
  <sheetFormatPr defaultRowHeight="12.5" x14ac:dyDescent="0.25"/>
  <cols>
    <col min="1" max="1" width="10.1796875" bestFit="1" customWidth="1"/>
    <col min="2" max="2" width="16.08984375" bestFit="1" customWidth="1"/>
    <col min="3" max="3" width="23.81640625" bestFit="1" customWidth="1"/>
  </cols>
  <sheetData>
    <row r="1" spans="1:36" x14ac:dyDescent="0.25">
      <c r="A1" s="21" t="s">
        <v>496</v>
      </c>
      <c r="B1" s="21" t="s">
        <v>498</v>
      </c>
      <c r="C1" s="21" t="s">
        <v>494</v>
      </c>
      <c r="D1">
        <v>2019</v>
      </c>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497</v>
      </c>
    </row>
    <row r="2" spans="1:36" x14ac:dyDescent="0.25">
      <c r="A2" t="s">
        <v>493</v>
      </c>
      <c r="B2" t="s">
        <v>499</v>
      </c>
      <c r="C2" t="str">
        <f>'Gas prices'!B33</f>
        <v>$/MMBtu (2021 real)</v>
      </c>
      <c r="D2" cm="1">
        <f t="array" ref="D2:AI2">'Gas prices'!E41:AJ41*AJ2</f>
        <v>16.139194987930196</v>
      </c>
      <c r="E2">
        <v>11.726197615617787</v>
      </c>
      <c r="F2">
        <v>55.688543319508845</v>
      </c>
      <c r="G2">
        <v>38.35671126418567</v>
      </c>
      <c r="H2">
        <v>17.401727453984414</v>
      </c>
      <c r="I2">
        <v>16.330485331768298</v>
      </c>
      <c r="J2">
        <v>16.776699967281345</v>
      </c>
      <c r="K2">
        <v>17.222914602794393</v>
      </c>
      <c r="L2">
        <v>17.669129238307438</v>
      </c>
      <c r="M2">
        <v>18.115343873820485</v>
      </c>
      <c r="N2">
        <v>18.56155850933353</v>
      </c>
      <c r="O2">
        <v>19.007773144846581</v>
      </c>
      <c r="P2">
        <v>19.147073860372853</v>
      </c>
      <c r="Q2">
        <v>19.277382158817034</v>
      </c>
      <c r="R2">
        <v>19.407690457261211</v>
      </c>
      <c r="S2">
        <v>19.540486370027882</v>
      </c>
      <c r="T2">
        <v>19.6758174819016</v>
      </c>
      <c r="U2">
        <v>19.784395855669651</v>
      </c>
      <c r="V2">
        <v>19.894602905044216</v>
      </c>
      <c r="W2">
        <v>20.006463060159405</v>
      </c>
      <c r="X2">
        <v>20.120001117601319</v>
      </c>
      <c r="Y2">
        <v>20.235242245904864</v>
      </c>
      <c r="Z2">
        <v>20.352211991132961</v>
      </c>
      <c r="AA2">
        <v>20.47093628253948</v>
      </c>
      <c r="AB2">
        <v>20.591441438317094</v>
      </c>
      <c r="AC2">
        <v>20.713754171431376</v>
      </c>
      <c r="AD2">
        <v>20.83790159554237</v>
      </c>
      <c r="AE2">
        <v>20.963911231015029</v>
      </c>
      <c r="AF2">
        <v>21.091811011019779</v>
      </c>
      <c r="AG2">
        <v>21.221629287724596</v>
      </c>
      <c r="AH2">
        <v>21.353394838579991</v>
      </c>
      <c r="AI2">
        <v>21.462376011273719</v>
      </c>
      <c r="AJ2">
        <f>1/0.293071</f>
        <v>3.4121424501230075</v>
      </c>
    </row>
    <row r="3" spans="1:36" x14ac:dyDescent="0.25">
      <c r="A3" s="21" t="s">
        <v>500</v>
      </c>
      <c r="B3" t="s">
        <v>499</v>
      </c>
      <c r="C3" t="str">
        <f>'Coal Prices'!B31</f>
        <v>$/t (6,000kcal/kg, 2021 real)</v>
      </c>
      <c r="D3" cm="1">
        <f t="array" ref="D3:AI3">'Coal Prices'!E35:AJ35*AJ3</f>
        <v>11.196954050762901</v>
      </c>
      <c r="E3">
        <v>8.4759199670020511</v>
      </c>
      <c r="F3">
        <v>18.389959762578485</v>
      </c>
      <c r="G3">
        <v>36.868385236555561</v>
      </c>
      <c r="H3">
        <v>26.257165925787859</v>
      </c>
      <c r="I3">
        <v>16.521301506104081</v>
      </c>
      <c r="J3">
        <v>12.575422888039419</v>
      </c>
      <c r="K3">
        <v>10.346452656924617</v>
      </c>
      <c r="L3">
        <v>7.3000224491040457</v>
      </c>
      <c r="M3">
        <v>8.0574590978902449</v>
      </c>
      <c r="N3">
        <v>7.9873012177394491</v>
      </c>
      <c r="O3">
        <v>7.9873012177394491</v>
      </c>
      <c r="P3">
        <v>7.9696615098690433</v>
      </c>
      <c r="Q3">
        <v>7.9696615098690433</v>
      </c>
      <c r="R3">
        <v>7.8470513327941349</v>
      </c>
      <c r="S3">
        <v>7.7925579207608431</v>
      </c>
      <c r="T3">
        <v>7.4519740955527647</v>
      </c>
      <c r="U3">
        <v>7.1859425188790382</v>
      </c>
      <c r="V3">
        <v>7.1859425188790382</v>
      </c>
      <c r="W3">
        <v>7.1859425188790382</v>
      </c>
      <c r="X3">
        <v>7.1859425188790382</v>
      </c>
      <c r="Y3">
        <v>7.1859425188790382</v>
      </c>
      <c r="Z3">
        <v>7.1859425188790382</v>
      </c>
      <c r="AA3">
        <v>7.1859425188790382</v>
      </c>
      <c r="AB3">
        <v>7.1859425188790382</v>
      </c>
      <c r="AC3">
        <v>7.1859425188790382</v>
      </c>
      <c r="AD3">
        <v>7.1859425188790382</v>
      </c>
      <c r="AE3">
        <v>7.1859425188790382</v>
      </c>
      <c r="AF3">
        <v>7.1795070353863011</v>
      </c>
      <c r="AG3">
        <v>7.1795070353863011</v>
      </c>
      <c r="AH3">
        <v>7.1795070353863011</v>
      </c>
      <c r="AI3">
        <v>7.1795070353863011</v>
      </c>
      <c r="AJ3">
        <f>1/(6*1.16222)</f>
        <v>0.14340371587708581</v>
      </c>
    </row>
    <row r="4" spans="1:36" x14ac:dyDescent="0.25">
      <c r="A4" s="21" t="s">
        <v>495</v>
      </c>
      <c r="B4" t="s">
        <v>499</v>
      </c>
      <c r="C4" t="str">
        <f>'Oil Prices'!B31</f>
        <v>$/bbl (2021 real)</v>
      </c>
      <c r="D4" s="291" cm="1">
        <f t="array" ref="D4:AI4">'Oil Prices'!J33:AO33*AJ4</f>
        <v>40.091180817250816</v>
      </c>
      <c r="E4">
        <v>26.63699504197449</v>
      </c>
      <c r="F4">
        <v>42.238921726047181</v>
      </c>
      <c r="G4">
        <v>42.823792719527852</v>
      </c>
      <c r="H4">
        <v>39.103803827077954</v>
      </c>
      <c r="I4">
        <v>36.847370276323971</v>
      </c>
      <c r="J4">
        <v>34.684949467585959</v>
      </c>
      <c r="K4">
        <v>34.645834471289284</v>
      </c>
      <c r="L4">
        <v>34.653928111440329</v>
      </c>
      <c r="M4">
        <v>34.625628910856072</v>
      </c>
      <c r="N4">
        <v>34.613695776696865</v>
      </c>
      <c r="O4">
        <v>34.405836060464352</v>
      </c>
      <c r="P4">
        <v>34.402446412203432</v>
      </c>
      <c r="Q4">
        <v>34.402210289766742</v>
      </c>
      <c r="R4">
        <v>34.403497587478171</v>
      </c>
      <c r="S4">
        <v>34.402718096482786</v>
      </c>
      <c r="T4">
        <v>34.402808657909233</v>
      </c>
      <c r="U4">
        <v>34.403008113956737</v>
      </c>
      <c r="V4">
        <v>34.402844956116255</v>
      </c>
      <c r="W4">
        <v>34.402887242660739</v>
      </c>
      <c r="X4">
        <v>34.402913437577915</v>
      </c>
      <c r="Y4">
        <v>34.402881878784967</v>
      </c>
      <c r="Z4">
        <v>34.402894186341207</v>
      </c>
      <c r="AA4">
        <v>34.402896500901363</v>
      </c>
      <c r="AB4">
        <v>34.402890855342505</v>
      </c>
      <c r="AC4">
        <v>34.402893847528361</v>
      </c>
      <c r="AD4">
        <v>34.402893734590748</v>
      </c>
      <c r="AE4">
        <v>34.402892812487202</v>
      </c>
      <c r="AF4">
        <v>34.402893464868768</v>
      </c>
      <c r="AG4">
        <v>34.402893337315568</v>
      </c>
      <c r="AH4">
        <v>34.402893204890518</v>
      </c>
      <c r="AI4">
        <v>34.402893335691616</v>
      </c>
      <c r="AJ4">
        <f>1/1.6282</f>
        <v>0.61417516275641815</v>
      </c>
    </row>
    <row r="5" spans="1:36" x14ac:dyDescent="0.25">
      <c r="A5" s="21" t="s">
        <v>501</v>
      </c>
      <c r="B5" t="s">
        <v>499</v>
      </c>
      <c r="C5" t="str">
        <f>'Gas prices'!B33</f>
        <v>$/MMBtu (2021 real)</v>
      </c>
      <c r="D5" s="291">
        <f t="shared" ref="D5:AJ5" si="0">D2</f>
        <v>16.139194987930196</v>
      </c>
      <c r="E5" s="291">
        <f t="shared" si="0"/>
        <v>11.726197615617787</v>
      </c>
      <c r="F5" s="291">
        <f t="shared" si="0"/>
        <v>55.688543319508845</v>
      </c>
      <c r="G5" s="291">
        <f t="shared" si="0"/>
        <v>38.35671126418567</v>
      </c>
      <c r="H5" s="291">
        <f t="shared" si="0"/>
        <v>17.401727453984414</v>
      </c>
      <c r="I5" s="291">
        <f t="shared" si="0"/>
        <v>16.330485331768298</v>
      </c>
      <c r="J5" s="291">
        <f t="shared" si="0"/>
        <v>16.776699967281345</v>
      </c>
      <c r="K5" s="291">
        <f t="shared" si="0"/>
        <v>17.222914602794393</v>
      </c>
      <c r="L5" s="291">
        <f t="shared" si="0"/>
        <v>17.669129238307438</v>
      </c>
      <c r="M5" s="291">
        <f t="shared" si="0"/>
        <v>18.115343873820485</v>
      </c>
      <c r="N5" s="291">
        <f t="shared" si="0"/>
        <v>18.56155850933353</v>
      </c>
      <c r="O5" s="291">
        <f t="shared" si="0"/>
        <v>19.007773144846581</v>
      </c>
      <c r="P5" s="291">
        <f t="shared" si="0"/>
        <v>19.147073860372853</v>
      </c>
      <c r="Q5" s="291">
        <f t="shared" si="0"/>
        <v>19.277382158817034</v>
      </c>
      <c r="R5" s="291">
        <f t="shared" si="0"/>
        <v>19.407690457261211</v>
      </c>
      <c r="S5" s="291">
        <f t="shared" si="0"/>
        <v>19.540486370027882</v>
      </c>
      <c r="T5" s="291">
        <f t="shared" si="0"/>
        <v>19.6758174819016</v>
      </c>
      <c r="U5" s="291">
        <f t="shared" si="0"/>
        <v>19.784395855669651</v>
      </c>
      <c r="V5" s="291">
        <f t="shared" si="0"/>
        <v>19.894602905044216</v>
      </c>
      <c r="W5" s="291">
        <f t="shared" si="0"/>
        <v>20.006463060159405</v>
      </c>
      <c r="X5" s="291">
        <f t="shared" si="0"/>
        <v>20.120001117601319</v>
      </c>
      <c r="Y5" s="291">
        <f t="shared" si="0"/>
        <v>20.235242245904864</v>
      </c>
      <c r="Z5" s="291">
        <f t="shared" si="0"/>
        <v>20.352211991132961</v>
      </c>
      <c r="AA5" s="291">
        <f t="shared" si="0"/>
        <v>20.47093628253948</v>
      </c>
      <c r="AB5" s="291">
        <f t="shared" si="0"/>
        <v>20.591441438317094</v>
      </c>
      <c r="AC5" s="291">
        <f t="shared" si="0"/>
        <v>20.713754171431376</v>
      </c>
      <c r="AD5" s="291">
        <f t="shared" si="0"/>
        <v>20.83790159554237</v>
      </c>
      <c r="AE5" s="291">
        <f t="shared" si="0"/>
        <v>20.963911231015029</v>
      </c>
      <c r="AF5" s="291">
        <f t="shared" si="0"/>
        <v>21.091811011019779</v>
      </c>
      <c r="AG5" s="291">
        <f t="shared" si="0"/>
        <v>21.221629287724596</v>
      </c>
      <c r="AH5" s="291">
        <f t="shared" si="0"/>
        <v>21.353394838579991</v>
      </c>
      <c r="AI5" s="291">
        <f t="shared" si="0"/>
        <v>21.462376011273719</v>
      </c>
      <c r="AJ5" s="291">
        <f t="shared" si="0"/>
        <v>3.4121424501230075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AJ54"/>
  <sheetViews>
    <sheetView showGridLines="0" showRowColHeaders="0" zoomScaleNormal="100" workbookViewId="0">
      <selection activeCell="J36" sqref="J36"/>
    </sheetView>
  </sheetViews>
  <sheetFormatPr defaultColWidth="8.90625" defaultRowHeight="12.5" x14ac:dyDescent="0.25"/>
  <cols>
    <col min="1" max="1" width="10.6328125" style="132" customWidth="1"/>
    <col min="2" max="2" width="18.6328125" style="132" customWidth="1"/>
    <col min="3" max="16384" width="8.90625" style="132"/>
  </cols>
  <sheetData>
    <row r="1" spans="1:6" s="25" customFormat="1" ht="38" customHeight="1" x14ac:dyDescent="0.25">
      <c r="F1" s="25" t="s">
        <v>228</v>
      </c>
    </row>
    <row r="3" spans="1:6" ht="14" x14ac:dyDescent="0.3">
      <c r="A3" s="133" t="s">
        <v>46</v>
      </c>
      <c r="B3" s="134" t="s">
        <v>229</v>
      </c>
    </row>
    <row r="4" spans="1:6" ht="13" x14ac:dyDescent="0.3">
      <c r="A4" s="133" t="s">
        <v>47</v>
      </c>
      <c r="B4" s="135" t="s">
        <v>230</v>
      </c>
    </row>
    <row r="5" spans="1:6" ht="13" x14ac:dyDescent="0.3">
      <c r="A5" s="133" t="s">
        <v>48</v>
      </c>
      <c r="B5" s="135" t="s">
        <v>130</v>
      </c>
    </row>
    <row r="6" spans="1:6" x14ac:dyDescent="0.25">
      <c r="A6" s="99" t="s">
        <v>0</v>
      </c>
    </row>
    <row r="30" spans="2:36" ht="20" x14ac:dyDescent="0.25">
      <c r="B30" s="25" t="s">
        <v>231</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t="s">
        <v>232</v>
      </c>
    </row>
    <row r="31" spans="2:36" ht="13" x14ac:dyDescent="0.25">
      <c r="B31" s="26" t="s">
        <v>230</v>
      </c>
      <c r="C31" s="106">
        <v>2017</v>
      </c>
      <c r="D31" s="106"/>
      <c r="E31" s="106"/>
      <c r="F31" s="199"/>
      <c r="G31" s="199"/>
      <c r="H31" s="199">
        <v>2022</v>
      </c>
      <c r="I31" s="199"/>
      <c r="J31" s="199"/>
      <c r="K31" s="199"/>
      <c r="L31" s="199"/>
      <c r="M31" s="199"/>
      <c r="N31" s="199"/>
      <c r="O31" s="199"/>
      <c r="P31" s="199">
        <v>2030</v>
      </c>
      <c r="Q31" s="199"/>
      <c r="R31" s="199"/>
      <c r="S31" s="199"/>
      <c r="T31" s="199"/>
      <c r="U31" s="199">
        <v>2035</v>
      </c>
      <c r="V31" s="199"/>
      <c r="W31" s="199"/>
      <c r="X31" s="199"/>
      <c r="Y31" s="199"/>
      <c r="Z31" s="199">
        <v>2040</v>
      </c>
      <c r="AA31" s="199"/>
      <c r="AB31" s="199"/>
      <c r="AC31" s="199"/>
      <c r="AD31" s="199"/>
      <c r="AE31" s="199">
        <v>2045</v>
      </c>
      <c r="AF31" s="199"/>
      <c r="AG31" s="199"/>
      <c r="AH31" s="199"/>
      <c r="AI31" s="199"/>
      <c r="AJ31" s="199">
        <v>2050</v>
      </c>
    </row>
    <row r="32" spans="2:36" ht="13" x14ac:dyDescent="0.25">
      <c r="B32" s="112" t="s">
        <v>233</v>
      </c>
      <c r="C32" s="113">
        <v>2017</v>
      </c>
      <c r="D32" s="113">
        <v>2018</v>
      </c>
      <c r="E32" s="113">
        <v>2019</v>
      </c>
      <c r="F32" s="113">
        <v>2020</v>
      </c>
      <c r="G32" s="113">
        <v>2021</v>
      </c>
      <c r="H32" s="113">
        <v>2022</v>
      </c>
      <c r="I32" s="113">
        <v>2023</v>
      </c>
      <c r="J32" s="113">
        <v>2024</v>
      </c>
      <c r="K32" s="113">
        <v>2025</v>
      </c>
      <c r="L32" s="113">
        <v>2026</v>
      </c>
      <c r="M32" s="113">
        <v>2027</v>
      </c>
      <c r="N32" s="113">
        <v>2028</v>
      </c>
      <c r="O32" s="113">
        <v>2029</v>
      </c>
      <c r="P32" s="113">
        <v>2030</v>
      </c>
      <c r="Q32" s="113">
        <v>2031</v>
      </c>
      <c r="R32" s="113">
        <v>2032</v>
      </c>
      <c r="S32" s="113">
        <v>2033</v>
      </c>
      <c r="T32" s="113">
        <v>2034</v>
      </c>
      <c r="U32" s="113">
        <v>2035</v>
      </c>
      <c r="V32" s="113">
        <v>2036</v>
      </c>
      <c r="W32" s="113">
        <v>2037</v>
      </c>
      <c r="X32" s="113">
        <v>2038</v>
      </c>
      <c r="Y32" s="113">
        <v>2039</v>
      </c>
      <c r="Z32" s="113">
        <v>2040</v>
      </c>
      <c r="AA32" s="113">
        <v>2041</v>
      </c>
      <c r="AB32" s="113">
        <v>2042</v>
      </c>
      <c r="AC32" s="113">
        <v>2043</v>
      </c>
      <c r="AD32" s="113">
        <v>2044</v>
      </c>
      <c r="AE32" s="113">
        <v>2045</v>
      </c>
      <c r="AF32" s="113">
        <v>2046</v>
      </c>
      <c r="AG32" s="113">
        <v>2047</v>
      </c>
      <c r="AH32" s="113">
        <v>2048</v>
      </c>
      <c r="AI32" s="113">
        <v>2049</v>
      </c>
      <c r="AJ32" s="113">
        <v>2050</v>
      </c>
    </row>
    <row r="33" spans="2:36" x14ac:dyDescent="0.25">
      <c r="B33" s="123" t="s">
        <v>80</v>
      </c>
      <c r="C33" s="200">
        <v>0</v>
      </c>
      <c r="D33" s="200">
        <v>0.50506556758203924</v>
      </c>
      <c r="E33" s="200">
        <v>14.47</v>
      </c>
      <c r="F33" s="200">
        <v>20.65</v>
      </c>
      <c r="G33" s="200">
        <v>28.61</v>
      </c>
      <c r="H33" s="200">
        <v>34.840000000000003</v>
      </c>
      <c r="I33" s="200">
        <v>44.18</v>
      </c>
      <c r="J33" s="200">
        <v>53.32</v>
      </c>
      <c r="K33" s="200">
        <v>61.87</v>
      </c>
      <c r="L33" s="200">
        <v>70.239999999999995</v>
      </c>
      <c r="M33" s="200">
        <v>79.22</v>
      </c>
      <c r="N33" s="200">
        <v>87.02</v>
      </c>
      <c r="O33" s="200">
        <v>94.49</v>
      </c>
      <c r="P33" s="200">
        <v>101.64</v>
      </c>
      <c r="Q33" s="200">
        <v>101.64</v>
      </c>
      <c r="R33" s="200">
        <v>101.64</v>
      </c>
      <c r="S33" s="200">
        <v>101.64</v>
      </c>
      <c r="T33" s="200">
        <v>101.64</v>
      </c>
      <c r="U33" s="200">
        <v>101.64</v>
      </c>
      <c r="V33" s="200">
        <v>101.64</v>
      </c>
      <c r="W33" s="200">
        <v>101.64</v>
      </c>
      <c r="X33" s="200">
        <v>101.64</v>
      </c>
      <c r="Y33" s="200">
        <v>101.64</v>
      </c>
      <c r="Z33" s="200">
        <v>101.64</v>
      </c>
      <c r="AA33" s="200">
        <v>101.64</v>
      </c>
      <c r="AB33" s="200">
        <v>101.64</v>
      </c>
      <c r="AC33" s="200">
        <v>101.64</v>
      </c>
      <c r="AD33" s="200">
        <v>101.64</v>
      </c>
      <c r="AE33" s="200">
        <v>101.64</v>
      </c>
      <c r="AF33" s="200">
        <v>101.64</v>
      </c>
      <c r="AG33" s="200">
        <v>101.64</v>
      </c>
      <c r="AH33" s="200">
        <v>101.64</v>
      </c>
      <c r="AI33" s="200">
        <v>101.64</v>
      </c>
      <c r="AJ33" s="200">
        <v>101.64</v>
      </c>
    </row>
    <row r="34" spans="2:36" x14ac:dyDescent="0.25">
      <c r="B34" s="123" t="s">
        <v>234</v>
      </c>
      <c r="C34" s="200">
        <v>0</v>
      </c>
      <c r="D34" s="200">
        <v>0</v>
      </c>
      <c r="E34" s="200">
        <v>0</v>
      </c>
      <c r="F34" s="200">
        <v>0</v>
      </c>
      <c r="G34" s="200">
        <v>0</v>
      </c>
      <c r="H34" s="200">
        <v>0</v>
      </c>
      <c r="I34" s="200">
        <v>0</v>
      </c>
      <c r="J34" s="200">
        <v>0</v>
      </c>
      <c r="K34" s="200">
        <v>0</v>
      </c>
      <c r="L34" s="200">
        <v>2</v>
      </c>
      <c r="M34" s="200">
        <v>5</v>
      </c>
      <c r="N34" s="200">
        <v>9</v>
      </c>
      <c r="O34" s="200">
        <v>14</v>
      </c>
      <c r="P34" s="200">
        <v>20</v>
      </c>
      <c r="Q34" s="200">
        <v>20</v>
      </c>
      <c r="R34" s="200">
        <v>20</v>
      </c>
      <c r="S34" s="200">
        <v>20</v>
      </c>
      <c r="T34" s="200">
        <v>20</v>
      </c>
      <c r="U34" s="200">
        <v>20</v>
      </c>
      <c r="V34" s="200">
        <v>20</v>
      </c>
      <c r="W34" s="200">
        <v>20</v>
      </c>
      <c r="X34" s="200">
        <v>20</v>
      </c>
      <c r="Y34" s="200">
        <v>20</v>
      </c>
      <c r="Z34" s="200">
        <v>20</v>
      </c>
      <c r="AA34" s="200">
        <v>20</v>
      </c>
      <c r="AB34" s="200">
        <v>20</v>
      </c>
      <c r="AC34" s="200">
        <v>20</v>
      </c>
      <c r="AD34" s="200">
        <v>20</v>
      </c>
      <c r="AE34" s="200">
        <v>20</v>
      </c>
      <c r="AF34" s="200">
        <v>20</v>
      </c>
      <c r="AG34" s="200">
        <v>20</v>
      </c>
      <c r="AH34" s="200">
        <v>20</v>
      </c>
      <c r="AI34" s="200">
        <v>20</v>
      </c>
      <c r="AJ34" s="200">
        <v>20</v>
      </c>
    </row>
    <row r="35" spans="2:36" x14ac:dyDescent="0.25">
      <c r="B35" s="123" t="s">
        <v>235</v>
      </c>
      <c r="C35" s="200">
        <v>0</v>
      </c>
      <c r="D35" s="200">
        <v>0</v>
      </c>
      <c r="E35" s="200">
        <v>0</v>
      </c>
      <c r="F35" s="200">
        <v>0</v>
      </c>
      <c r="G35" s="200">
        <v>7.5</v>
      </c>
      <c r="H35" s="200">
        <v>8</v>
      </c>
      <c r="I35" s="200">
        <v>10</v>
      </c>
      <c r="J35" s="200">
        <v>12</v>
      </c>
      <c r="K35" s="200">
        <v>14</v>
      </c>
      <c r="L35" s="200">
        <v>20</v>
      </c>
      <c r="M35" s="200">
        <v>25</v>
      </c>
      <c r="N35" s="200">
        <v>30</v>
      </c>
      <c r="O35" s="200">
        <v>35</v>
      </c>
      <c r="P35" s="200">
        <v>40</v>
      </c>
      <c r="Q35" s="200">
        <v>40</v>
      </c>
      <c r="R35" s="200">
        <v>40</v>
      </c>
      <c r="S35" s="200">
        <v>40</v>
      </c>
      <c r="T35" s="200">
        <v>40</v>
      </c>
      <c r="U35" s="200">
        <v>40</v>
      </c>
      <c r="V35" s="200">
        <v>40</v>
      </c>
      <c r="W35" s="200">
        <v>40</v>
      </c>
      <c r="X35" s="200">
        <v>40</v>
      </c>
      <c r="Y35" s="200">
        <v>40</v>
      </c>
      <c r="Z35" s="200">
        <v>40</v>
      </c>
      <c r="AA35" s="200">
        <v>40</v>
      </c>
      <c r="AB35" s="200">
        <v>40</v>
      </c>
      <c r="AC35" s="200">
        <v>40</v>
      </c>
      <c r="AD35" s="200">
        <v>40</v>
      </c>
      <c r="AE35" s="200">
        <v>40</v>
      </c>
      <c r="AF35" s="200">
        <v>40</v>
      </c>
      <c r="AG35" s="200">
        <v>40</v>
      </c>
      <c r="AH35" s="200">
        <v>40</v>
      </c>
      <c r="AI35" s="200">
        <v>40</v>
      </c>
      <c r="AJ35" s="200">
        <v>40</v>
      </c>
    </row>
    <row r="36" spans="2:36" x14ac:dyDescent="0.25">
      <c r="B36" s="123" t="s">
        <v>30</v>
      </c>
      <c r="C36" s="200">
        <v>6.8784580642513085</v>
      </c>
      <c r="D36" s="200">
        <v>19.28299557190455</v>
      </c>
      <c r="E36" s="200">
        <v>27.893353681428607</v>
      </c>
      <c r="F36" s="200">
        <v>28.303544361748852</v>
      </c>
      <c r="G36" s="200">
        <v>62.162110226210409</v>
      </c>
      <c r="H36" s="200">
        <v>94.61477480348249</v>
      </c>
      <c r="I36" s="200">
        <v>98.676826735905351</v>
      </c>
      <c r="J36" s="200">
        <v>101.34955910215288</v>
      </c>
      <c r="K36" s="200">
        <v>99.309798688920168</v>
      </c>
      <c r="L36" s="200">
        <v>116.14894188212432</v>
      </c>
      <c r="M36" s="200">
        <v>119.19623603019842</v>
      </c>
      <c r="N36" s="200">
        <v>116.86801754020526</v>
      </c>
      <c r="O36" s="200">
        <v>123.54951294660991</v>
      </c>
      <c r="P36" s="200">
        <v>131.59921843264874</v>
      </c>
      <c r="Q36" s="200">
        <v>131.59921843264874</v>
      </c>
      <c r="R36" s="200">
        <v>131.59921843264874</v>
      </c>
      <c r="S36" s="200">
        <v>131.59921843264874</v>
      </c>
      <c r="T36" s="200">
        <v>131.59921843264874</v>
      </c>
      <c r="U36" s="200">
        <v>131.59921843264874</v>
      </c>
      <c r="V36" s="200">
        <v>131.59921843264874</v>
      </c>
      <c r="W36" s="200">
        <v>131.59921843264874</v>
      </c>
      <c r="X36" s="200">
        <v>131.59921843264874</v>
      </c>
      <c r="Y36" s="200">
        <v>131.59921843264874</v>
      </c>
      <c r="Z36" s="200">
        <v>131.59921843264874</v>
      </c>
      <c r="AA36" s="200">
        <v>131.59921843264874</v>
      </c>
      <c r="AB36" s="200">
        <v>131.59921843264874</v>
      </c>
      <c r="AC36" s="200">
        <v>131.59921843264874</v>
      </c>
      <c r="AD36" s="200">
        <v>131.59921843264874</v>
      </c>
      <c r="AE36" s="200">
        <v>131.59921843264874</v>
      </c>
      <c r="AF36" s="200">
        <v>131.59921843264874</v>
      </c>
      <c r="AG36" s="200">
        <v>131.59921843264874</v>
      </c>
      <c r="AH36" s="200">
        <v>131.59921843264874</v>
      </c>
      <c r="AI36" s="200">
        <v>131.59921843264874</v>
      </c>
      <c r="AJ36" s="200">
        <v>131.59921843264874</v>
      </c>
    </row>
    <row r="37" spans="2:36" x14ac:dyDescent="0.25">
      <c r="B37" s="123" t="s">
        <v>67</v>
      </c>
      <c r="C37" s="200">
        <v>32.895022380261985</v>
      </c>
      <c r="D37" s="200">
        <v>33.421478546431231</v>
      </c>
      <c r="E37" s="200">
        <v>27.95505617977528</v>
      </c>
      <c r="F37" s="200">
        <v>28.303544361748852</v>
      </c>
      <c r="G37" s="200">
        <v>62.162110226210409</v>
      </c>
      <c r="H37" s="200">
        <v>94.61477480348249</v>
      </c>
      <c r="I37" s="200">
        <v>98.676826735905351</v>
      </c>
      <c r="J37" s="200">
        <v>101.34955910215288</v>
      </c>
      <c r="K37" s="200">
        <v>99.309798688920168</v>
      </c>
      <c r="L37" s="200">
        <v>116.14894188212432</v>
      </c>
      <c r="M37" s="200">
        <v>119.19623603019842</v>
      </c>
      <c r="N37" s="200">
        <v>116.86801754020526</v>
      </c>
      <c r="O37" s="200">
        <v>123.54951294660991</v>
      </c>
      <c r="P37" s="200">
        <v>131.59921843264874</v>
      </c>
      <c r="Q37" s="200">
        <v>131.59921843264874</v>
      </c>
      <c r="R37" s="200">
        <v>131.59921843264874</v>
      </c>
      <c r="S37" s="200">
        <v>131.59921843264874</v>
      </c>
      <c r="T37" s="200">
        <v>131.59921843264874</v>
      </c>
      <c r="U37" s="200">
        <v>131.59921843264874</v>
      </c>
      <c r="V37" s="200">
        <v>131.59921843264874</v>
      </c>
      <c r="W37" s="200">
        <v>131.59921843264874</v>
      </c>
      <c r="X37" s="200">
        <v>131.59921843264874</v>
      </c>
      <c r="Y37" s="200">
        <v>131.59921843264874</v>
      </c>
      <c r="Z37" s="200">
        <v>131.59921843264874</v>
      </c>
      <c r="AA37" s="200">
        <v>131.59921843264874</v>
      </c>
      <c r="AB37" s="200">
        <v>131.59921843264874</v>
      </c>
      <c r="AC37" s="200">
        <v>131.59921843264874</v>
      </c>
      <c r="AD37" s="200">
        <v>131.59921843264874</v>
      </c>
      <c r="AE37" s="200">
        <v>131.59921843264874</v>
      </c>
      <c r="AF37" s="200">
        <v>131.59921843264874</v>
      </c>
      <c r="AG37" s="200">
        <v>131.59921843264874</v>
      </c>
      <c r="AH37" s="200">
        <v>131.59921843264874</v>
      </c>
      <c r="AI37" s="200">
        <v>131.59921843264874</v>
      </c>
      <c r="AJ37" s="200">
        <v>131.59921843264874</v>
      </c>
    </row>
    <row r="38" spans="2:36" x14ac:dyDescent="0.25">
      <c r="B38" s="123" t="s">
        <v>236</v>
      </c>
      <c r="C38" s="200">
        <v>15.56</v>
      </c>
      <c r="D38" s="200">
        <v>15.98</v>
      </c>
      <c r="E38" s="200">
        <v>17.600000000000001</v>
      </c>
      <c r="F38" s="200">
        <v>17.170000000000002</v>
      </c>
      <c r="G38" s="200">
        <v>23.7</v>
      </c>
      <c r="H38" s="200">
        <v>29.14</v>
      </c>
      <c r="I38" s="200">
        <v>30.597000000000001</v>
      </c>
      <c r="J38" s="200">
        <v>32.126850000000005</v>
      </c>
      <c r="K38" s="200">
        <v>33.733192500000008</v>
      </c>
      <c r="L38" s="200">
        <v>35.419852125000013</v>
      </c>
      <c r="M38" s="200">
        <v>37.190844731250017</v>
      </c>
      <c r="N38" s="200">
        <v>39.050386967812521</v>
      </c>
      <c r="O38" s="200">
        <v>41.002906316203152</v>
      </c>
      <c r="P38" s="200">
        <v>41.002906316203152</v>
      </c>
      <c r="Q38" s="200">
        <v>41.002906316203152</v>
      </c>
      <c r="R38" s="200">
        <v>41.002906316203152</v>
      </c>
      <c r="S38" s="200">
        <v>41.002906316203152</v>
      </c>
      <c r="T38" s="200">
        <v>41.002906316203152</v>
      </c>
      <c r="U38" s="200">
        <v>41.002906316203152</v>
      </c>
      <c r="V38" s="200">
        <v>41.002906316203152</v>
      </c>
      <c r="W38" s="200">
        <v>41.002906316203152</v>
      </c>
      <c r="X38" s="200">
        <v>41.002906316203152</v>
      </c>
      <c r="Y38" s="200">
        <v>41.002906316203152</v>
      </c>
      <c r="Z38" s="200">
        <v>41.002906316203152</v>
      </c>
      <c r="AA38" s="200">
        <v>41.002906316203152</v>
      </c>
      <c r="AB38" s="200">
        <v>41.002906316203152</v>
      </c>
      <c r="AC38" s="200">
        <v>41.002906316203152</v>
      </c>
      <c r="AD38" s="200">
        <v>41.002906316203152</v>
      </c>
      <c r="AE38" s="200">
        <v>41.002906316203152</v>
      </c>
      <c r="AF38" s="200">
        <v>41.002906316203152</v>
      </c>
      <c r="AG38" s="200">
        <v>41.002906316203152</v>
      </c>
      <c r="AH38" s="200">
        <v>41.002906316203152</v>
      </c>
      <c r="AI38" s="200">
        <v>41.002906316203152</v>
      </c>
      <c r="AJ38" s="200">
        <v>41.002906316203152</v>
      </c>
    </row>
    <row r="39" spans="2:36" x14ac:dyDescent="0.25">
      <c r="B39" s="123" t="s">
        <v>237</v>
      </c>
      <c r="C39" s="200">
        <v>4.29</v>
      </c>
      <c r="D39" s="200">
        <v>5.26</v>
      </c>
      <c r="E39" s="200">
        <v>6.25</v>
      </c>
      <c r="F39" s="200">
        <v>7.03</v>
      </c>
      <c r="G39" s="200">
        <v>9.69</v>
      </c>
      <c r="H39" s="200">
        <v>13.65</v>
      </c>
      <c r="I39" s="200">
        <v>13.991249999999999</v>
      </c>
      <c r="J39" s="200">
        <v>14.341031249999999</v>
      </c>
      <c r="K39" s="200">
        <v>14.699557031249997</v>
      </c>
      <c r="L39" s="200">
        <v>15.067045957031246</v>
      </c>
      <c r="M39" s="200">
        <v>15.443722105957026</v>
      </c>
      <c r="N39" s="200">
        <v>15.82981515860595</v>
      </c>
      <c r="O39" s="200">
        <v>16.225560537571099</v>
      </c>
      <c r="P39" s="200">
        <v>16.225560537571099</v>
      </c>
      <c r="Q39" s="200">
        <v>16.225560537571099</v>
      </c>
      <c r="R39" s="200">
        <v>16.225560537571099</v>
      </c>
      <c r="S39" s="200">
        <v>16.225560537571099</v>
      </c>
      <c r="T39" s="200">
        <v>16.225560537571099</v>
      </c>
      <c r="U39" s="200">
        <v>16.225560537571099</v>
      </c>
      <c r="V39" s="200">
        <v>16.225560537571099</v>
      </c>
      <c r="W39" s="200">
        <v>16.225560537571099</v>
      </c>
      <c r="X39" s="200">
        <v>16.225560537571099</v>
      </c>
      <c r="Y39" s="200">
        <v>16.225560537571099</v>
      </c>
      <c r="Z39" s="200">
        <v>16.225560537571099</v>
      </c>
      <c r="AA39" s="200">
        <v>16.225560537571099</v>
      </c>
      <c r="AB39" s="200">
        <v>16.225560537571099</v>
      </c>
      <c r="AC39" s="200">
        <v>16.225560537571099</v>
      </c>
      <c r="AD39" s="200">
        <v>16.225560537571099</v>
      </c>
      <c r="AE39" s="200">
        <v>16.225560537571099</v>
      </c>
      <c r="AF39" s="200">
        <v>16.225560537571099</v>
      </c>
      <c r="AG39" s="200">
        <v>16.225560537571099</v>
      </c>
      <c r="AH39" s="200">
        <v>16.225560537571099</v>
      </c>
      <c r="AI39" s="200">
        <v>16.225560537571099</v>
      </c>
      <c r="AJ39" s="200">
        <v>16.225560537571099</v>
      </c>
    </row>
    <row r="40" spans="2:36" x14ac:dyDescent="0.25">
      <c r="B40" s="129"/>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row>
    <row r="41" spans="2:36" x14ac:dyDescent="0.25">
      <c r="G41" s="141"/>
      <c r="H41" s="141"/>
      <c r="I41" s="141"/>
      <c r="J41" s="141"/>
      <c r="K41" s="141"/>
      <c r="L41" s="141"/>
      <c r="M41" s="141"/>
      <c r="N41" s="141"/>
      <c r="O41" s="141"/>
      <c r="P41" s="141"/>
      <c r="Q41" s="141"/>
      <c r="R41" s="141"/>
      <c r="S41" s="141"/>
    </row>
    <row r="42" spans="2:36" x14ac:dyDescent="0.25">
      <c r="G42" s="155"/>
      <c r="H42" s="155"/>
      <c r="I42" s="155"/>
      <c r="J42" s="155"/>
      <c r="K42" s="155"/>
      <c r="L42" s="155"/>
      <c r="M42" s="155"/>
      <c r="N42" s="155"/>
      <c r="O42" s="155"/>
      <c r="P42" s="155"/>
      <c r="Q42" s="155"/>
      <c r="R42" s="155"/>
      <c r="S42" s="155"/>
      <c r="T42" s="155"/>
    </row>
    <row r="43" spans="2:36" x14ac:dyDescent="0.25">
      <c r="G43" s="155"/>
      <c r="H43" s="155"/>
      <c r="I43" s="155"/>
      <c r="J43" s="155"/>
      <c r="K43" s="155"/>
      <c r="L43" s="155"/>
      <c r="M43" s="155"/>
      <c r="N43" s="155"/>
      <c r="O43" s="155"/>
      <c r="P43" s="155"/>
      <c r="Q43" s="155"/>
      <c r="R43" s="155"/>
      <c r="S43" s="155"/>
      <c r="T43" s="155"/>
    </row>
    <row r="54" spans="15:15" x14ac:dyDescent="0.25">
      <c r="O54" s="141"/>
    </row>
  </sheetData>
  <conditionalFormatting sqref="B33:AJ39">
    <cfRule type="expression" dxfId="43" priority="1" stopIfTrue="1">
      <formula>MOD(ROW(),2)=1</formula>
    </cfRule>
    <cfRule type="expression" dxfId="42" priority="2" stopIfTrue="1">
      <formula>MOD(ROW(),2)=0</formula>
    </cfRule>
  </conditionalFormatting>
  <hyperlinks>
    <hyperlink ref="A6" location="rng_Cover_Copyright" display="Subject to terms and conditions" xr:uid="{00000000-0004-0000-1E00-000000000000}"/>
  </hyperlink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J60"/>
  <sheetViews>
    <sheetView showGridLines="0" showRowColHeaders="0" zoomScaleNormal="100" workbookViewId="0">
      <selection activeCell="H35" sqref="H35"/>
    </sheetView>
  </sheetViews>
  <sheetFormatPr defaultColWidth="8.90625" defaultRowHeight="12.5" x14ac:dyDescent="0.25"/>
  <cols>
    <col min="1" max="1" width="10.6328125" style="132" customWidth="1"/>
    <col min="2" max="2" width="32.54296875" style="132" customWidth="1"/>
    <col min="3" max="17" width="10.54296875" style="132" bestFit="1" customWidth="1"/>
    <col min="18" max="36" width="9.54296875" style="132" bestFit="1" customWidth="1"/>
    <col min="37" max="16384" width="8.90625" style="132"/>
  </cols>
  <sheetData>
    <row r="1" spans="1:6" s="25" customFormat="1" ht="38" customHeight="1" x14ac:dyDescent="0.25">
      <c r="F1" s="25" t="s">
        <v>238</v>
      </c>
    </row>
    <row r="3" spans="1:6" ht="14" x14ac:dyDescent="0.3">
      <c r="A3" s="133" t="s">
        <v>46</v>
      </c>
      <c r="B3" s="134" t="s">
        <v>239</v>
      </c>
    </row>
    <row r="4" spans="1:6" ht="13" x14ac:dyDescent="0.3">
      <c r="A4" s="133" t="s">
        <v>47</v>
      </c>
      <c r="B4" s="135" t="s">
        <v>240</v>
      </c>
    </row>
    <row r="5" spans="1:6" ht="13" x14ac:dyDescent="0.3">
      <c r="A5" s="133" t="s">
        <v>48</v>
      </c>
      <c r="B5" s="135" t="s">
        <v>130</v>
      </c>
    </row>
    <row r="6" spans="1:6" x14ac:dyDescent="0.25">
      <c r="A6" s="99" t="s">
        <v>0</v>
      </c>
    </row>
    <row r="28" spans="2:36" x14ac:dyDescent="0.25">
      <c r="H28" s="141"/>
    </row>
    <row r="30" spans="2:36" ht="20" x14ac:dyDescent="0.25">
      <c r="B30" s="25" t="s">
        <v>239</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t="s">
        <v>232</v>
      </c>
    </row>
    <row r="31" spans="2:36" ht="13" x14ac:dyDescent="0.25">
      <c r="B31" s="26" t="s">
        <v>240</v>
      </c>
      <c r="C31" s="106">
        <v>2017</v>
      </c>
      <c r="D31" s="106"/>
      <c r="E31" s="106"/>
      <c r="F31" s="199">
        <v>2020</v>
      </c>
      <c r="G31" s="199"/>
      <c r="H31" s="199"/>
      <c r="I31" s="199"/>
      <c r="J31" s="199"/>
      <c r="K31" s="199">
        <v>2025</v>
      </c>
      <c r="L31" s="199"/>
      <c r="M31" s="199"/>
      <c r="N31" s="199"/>
      <c r="O31" s="199"/>
      <c r="P31" s="199">
        <v>2030</v>
      </c>
      <c r="Q31" s="199"/>
      <c r="R31" s="199"/>
      <c r="S31" s="199"/>
      <c r="T31" s="199"/>
      <c r="U31" s="199">
        <v>2035</v>
      </c>
      <c r="V31" s="199"/>
      <c r="W31" s="199"/>
      <c r="X31" s="199"/>
      <c r="Y31" s="199"/>
      <c r="Z31" s="199">
        <v>2040</v>
      </c>
      <c r="AA31" s="199"/>
      <c r="AB31" s="199"/>
      <c r="AC31" s="199"/>
      <c r="AD31" s="199"/>
      <c r="AE31" s="199">
        <v>2045</v>
      </c>
      <c r="AF31" s="199"/>
      <c r="AG31" s="199"/>
      <c r="AH31" s="199"/>
      <c r="AI31" s="199"/>
      <c r="AJ31" s="199">
        <v>2050</v>
      </c>
    </row>
    <row r="32" spans="2:36" ht="13" x14ac:dyDescent="0.25">
      <c r="B32" s="112" t="s">
        <v>233</v>
      </c>
      <c r="C32" s="113">
        <v>2017</v>
      </c>
      <c r="D32" s="113">
        <v>2018</v>
      </c>
      <c r="E32" s="113">
        <v>2019</v>
      </c>
      <c r="F32" s="113">
        <v>2020</v>
      </c>
      <c r="G32" s="113">
        <v>2021</v>
      </c>
      <c r="H32" s="113">
        <v>2022</v>
      </c>
      <c r="I32" s="113">
        <v>2023</v>
      </c>
      <c r="J32" s="113">
        <v>2024</v>
      </c>
      <c r="K32" s="113">
        <v>2025</v>
      </c>
      <c r="L32" s="113">
        <v>2026</v>
      </c>
      <c r="M32" s="113">
        <v>2027</v>
      </c>
      <c r="N32" s="113">
        <v>2028</v>
      </c>
      <c r="O32" s="113">
        <v>2029</v>
      </c>
      <c r="P32" s="113">
        <v>2030</v>
      </c>
      <c r="Q32" s="113">
        <v>2031</v>
      </c>
      <c r="R32" s="113">
        <v>2032</v>
      </c>
      <c r="S32" s="113">
        <v>2033</v>
      </c>
      <c r="T32" s="113">
        <v>2034</v>
      </c>
      <c r="U32" s="113">
        <v>2035</v>
      </c>
      <c r="V32" s="113">
        <v>2036</v>
      </c>
      <c r="W32" s="113">
        <v>2037</v>
      </c>
      <c r="X32" s="113">
        <v>2038</v>
      </c>
      <c r="Y32" s="113">
        <v>2039</v>
      </c>
      <c r="Z32" s="113">
        <v>2040</v>
      </c>
      <c r="AA32" s="113">
        <v>2041</v>
      </c>
      <c r="AB32" s="113">
        <v>2042</v>
      </c>
      <c r="AC32" s="113">
        <v>2043</v>
      </c>
      <c r="AD32" s="113">
        <v>2044</v>
      </c>
      <c r="AE32" s="113">
        <v>2045</v>
      </c>
      <c r="AF32" s="113">
        <v>2046</v>
      </c>
      <c r="AG32" s="113">
        <v>2047</v>
      </c>
      <c r="AH32" s="113">
        <v>2048</v>
      </c>
      <c r="AI32" s="113">
        <v>2049</v>
      </c>
      <c r="AJ32" s="113">
        <v>2050</v>
      </c>
    </row>
    <row r="33" spans="2:36" x14ac:dyDescent="0.25">
      <c r="B33" s="123" t="s">
        <v>34</v>
      </c>
      <c r="C33" s="125">
        <v>83.522743242255615</v>
      </c>
      <c r="D33" s="125">
        <v>100.6586382105221</v>
      </c>
      <c r="E33" s="125">
        <v>73.970472904357237</v>
      </c>
      <c r="F33" s="125">
        <v>55.994496844068706</v>
      </c>
      <c r="G33" s="125">
        <v>121.48964925307941</v>
      </c>
      <c r="H33" s="125">
        <v>243.56372981473669</v>
      </c>
      <c r="I33" s="125">
        <v>173.46279817289846</v>
      </c>
      <c r="J33" s="125">
        <v>109.14472631230646</v>
      </c>
      <c r="K33" s="125">
        <v>83.077055937116569</v>
      </c>
      <c r="L33" s="125">
        <v>68.351802860449482</v>
      </c>
      <c r="M33" s="125">
        <v>48.226161358218533</v>
      </c>
      <c r="N33" s="125">
        <v>53.230017483000005</v>
      </c>
      <c r="O33" s="125">
        <v>52.766533257808597</v>
      </c>
      <c r="P33" s="125">
        <v>52.766533257808597</v>
      </c>
      <c r="Q33" s="125">
        <v>52.65</v>
      </c>
      <c r="R33" s="125">
        <v>52.65</v>
      </c>
      <c r="S33" s="125">
        <v>51.84</v>
      </c>
      <c r="T33" s="125">
        <v>51.480000000000004</v>
      </c>
      <c r="U33" s="125">
        <v>49.230000000000004</v>
      </c>
      <c r="V33" s="125">
        <v>47.47251475492066</v>
      </c>
      <c r="W33" s="125">
        <v>47.47251475492066</v>
      </c>
      <c r="X33" s="125">
        <v>47.47251475492066</v>
      </c>
      <c r="Y33" s="125">
        <v>47.47251475492066</v>
      </c>
      <c r="Z33" s="125">
        <v>47.47251475492066</v>
      </c>
      <c r="AA33" s="125">
        <v>47.47251475492066</v>
      </c>
      <c r="AB33" s="125">
        <v>47.47251475492066</v>
      </c>
      <c r="AC33" s="125">
        <v>47.47251475492066</v>
      </c>
      <c r="AD33" s="125">
        <v>47.47251475492066</v>
      </c>
      <c r="AE33" s="125">
        <v>47.47251475492066</v>
      </c>
      <c r="AF33" s="125">
        <v>47.47251475492066</v>
      </c>
      <c r="AG33" s="125">
        <v>47.430000000000007</v>
      </c>
      <c r="AH33" s="125">
        <v>47.430000000000007</v>
      </c>
      <c r="AI33" s="125">
        <v>47.430000000000007</v>
      </c>
      <c r="AJ33" s="125">
        <v>47.430000000000007</v>
      </c>
    </row>
    <row r="34" spans="2:36" x14ac:dyDescent="0.25">
      <c r="B34" s="123" t="s">
        <v>31</v>
      </c>
      <c r="C34" s="125">
        <v>100.47350291179579</v>
      </c>
      <c r="D34" s="125">
        <v>119.85610410923499</v>
      </c>
      <c r="E34" s="125">
        <v>89.668823796261833</v>
      </c>
      <c r="F34" s="125">
        <v>69.335997541402151</v>
      </c>
      <c r="G34" s="125">
        <v>71.457399999999993</v>
      </c>
      <c r="H34" s="125">
        <v>281.49764105711324</v>
      </c>
      <c r="I34" s="125">
        <v>202.20569837778956</v>
      </c>
      <c r="J34" s="125">
        <v>129.45481265103109</v>
      </c>
      <c r="K34" s="125">
        <v>99.969381048871838</v>
      </c>
      <c r="L34" s="125">
        <v>83.313483679930641</v>
      </c>
      <c r="M34" s="125">
        <v>60.549146958518293</v>
      </c>
      <c r="N34" s="125">
        <v>66.209064219660007</v>
      </c>
      <c r="O34" s="125">
        <v>65.684812062721278</v>
      </c>
      <c r="P34" s="125">
        <v>65.684812062721278</v>
      </c>
      <c r="Q34" s="125">
        <v>65.552999999999997</v>
      </c>
      <c r="R34" s="125">
        <v>65.552999999999997</v>
      </c>
      <c r="S34" s="125">
        <v>64.636799999999994</v>
      </c>
      <c r="T34" s="125">
        <v>64.229600000000005</v>
      </c>
      <c r="U34" s="125">
        <v>61.684600000000003</v>
      </c>
      <c r="V34" s="125">
        <v>59.696688911676915</v>
      </c>
      <c r="W34" s="125">
        <v>59.696688911676915</v>
      </c>
      <c r="X34" s="125">
        <v>59.696688911676915</v>
      </c>
      <c r="Y34" s="125">
        <v>59.696688911676915</v>
      </c>
      <c r="Z34" s="125">
        <v>59.696688911676915</v>
      </c>
      <c r="AA34" s="125">
        <v>59.696688911676915</v>
      </c>
      <c r="AB34" s="125">
        <v>59.696688911676915</v>
      </c>
      <c r="AC34" s="125">
        <v>59.696688911676915</v>
      </c>
      <c r="AD34" s="125">
        <v>59.696688911676915</v>
      </c>
      <c r="AE34" s="125">
        <v>59.696688911676915</v>
      </c>
      <c r="AF34" s="125">
        <v>59.696688911676915</v>
      </c>
      <c r="AG34" s="125">
        <v>59.696688911676915</v>
      </c>
      <c r="AH34" s="125">
        <v>59.696688911676915</v>
      </c>
      <c r="AI34" s="125">
        <v>59.696688911676915</v>
      </c>
      <c r="AJ34" s="125">
        <v>59.696688911676915</v>
      </c>
    </row>
    <row r="35" spans="2:36" x14ac:dyDescent="0.25">
      <c r="B35" s="123" t="s">
        <v>30</v>
      </c>
      <c r="C35" s="125">
        <v>88.16289564460314</v>
      </c>
      <c r="D35" s="125">
        <v>106.25078477777332</v>
      </c>
      <c r="E35" s="125">
        <v>78.079943621265954</v>
      </c>
      <c r="F35" s="125">
        <v>59.105302224294746</v>
      </c>
      <c r="G35" s="125">
        <v>128.23907421158381</v>
      </c>
      <c r="H35" s="125">
        <v>257.09504813777761</v>
      </c>
      <c r="I35" s="125">
        <v>183.099620293615</v>
      </c>
      <c r="J35" s="125">
        <v>115.2083222185457</v>
      </c>
      <c r="K35" s="125">
        <v>87.692447933623043</v>
      </c>
      <c r="L35" s="125">
        <v>72.149125241585566</v>
      </c>
      <c r="M35" s="125">
        <v>50.905392544786224</v>
      </c>
      <c r="N35" s="125">
        <v>56.187240676499997</v>
      </c>
      <c r="O35" s="125">
        <v>55.698007327686852</v>
      </c>
      <c r="P35" s="125">
        <v>55.698007327686852</v>
      </c>
      <c r="Q35" s="125">
        <v>55.574999999999996</v>
      </c>
      <c r="R35" s="125">
        <v>55.574999999999996</v>
      </c>
      <c r="S35" s="125">
        <v>54.72</v>
      </c>
      <c r="T35" s="125">
        <v>54.34</v>
      </c>
      <c r="U35" s="125">
        <v>51.965000000000003</v>
      </c>
      <c r="V35" s="125">
        <v>50.109876685749576</v>
      </c>
      <c r="W35" s="125">
        <v>50.109876685749576</v>
      </c>
      <c r="X35" s="125">
        <v>50.109876685749576</v>
      </c>
      <c r="Y35" s="125">
        <v>50.109876685749576</v>
      </c>
      <c r="Z35" s="125">
        <v>50.109876685749576</v>
      </c>
      <c r="AA35" s="125">
        <v>50.109876685749576</v>
      </c>
      <c r="AB35" s="125">
        <v>50.109876685749576</v>
      </c>
      <c r="AC35" s="125">
        <v>50.109876685749576</v>
      </c>
      <c r="AD35" s="125">
        <v>50.109876685749576</v>
      </c>
      <c r="AE35" s="125">
        <v>50.109876685749576</v>
      </c>
      <c r="AF35" s="125">
        <v>50.109876685749576</v>
      </c>
      <c r="AG35" s="125">
        <v>50.064999999999998</v>
      </c>
      <c r="AH35" s="125">
        <v>50.064999999999998</v>
      </c>
      <c r="AI35" s="125">
        <v>50.064999999999998</v>
      </c>
      <c r="AJ35" s="125">
        <v>50.064999999999998</v>
      </c>
    </row>
    <row r="36" spans="2:36" x14ac:dyDescent="0.25">
      <c r="B36" s="123" t="s">
        <v>32</v>
      </c>
      <c r="C36" s="125"/>
      <c r="D36" s="125"/>
      <c r="E36" s="125"/>
      <c r="F36" s="125">
        <v>57.033603464514037</v>
      </c>
      <c r="G36" s="125">
        <v>76.122471986230835</v>
      </c>
      <c r="H36" s="125">
        <v>68.895559241488186</v>
      </c>
      <c r="I36" s="125">
        <v>62.342562291654417</v>
      </c>
      <c r="J36" s="125">
        <v>59.723108448359959</v>
      </c>
      <c r="K36" s="125">
        <v>58.336724310893601</v>
      </c>
      <c r="L36" s="125">
        <v>56.304788903485971</v>
      </c>
      <c r="M36" s="125">
        <v>56.793929406731749</v>
      </c>
      <c r="N36" s="125">
        <v>56.762305837073555</v>
      </c>
      <c r="O36" s="125">
        <v>56.802397620020479</v>
      </c>
      <c r="P36" s="125">
        <v>56.854397976648407</v>
      </c>
      <c r="Q36" s="125">
        <v>56.939821504223779</v>
      </c>
      <c r="R36" s="125">
        <v>57.207864951564737</v>
      </c>
      <c r="S36" s="125">
        <v>57.49867710133897</v>
      </c>
      <c r="T36" s="125">
        <v>57.578930443529728</v>
      </c>
      <c r="U36" s="125">
        <v>57.681799574311256</v>
      </c>
      <c r="V36" s="125">
        <v>57.929517359551014</v>
      </c>
      <c r="W36" s="125">
        <v>58.185169787279584</v>
      </c>
      <c r="X36" s="125">
        <v>58.450526223751659</v>
      </c>
      <c r="Y36" s="125">
        <v>58.723816140783711</v>
      </c>
      <c r="Z36" s="125">
        <v>59.005007963576134</v>
      </c>
      <c r="AA36" s="125">
        <v>59.294079613085096</v>
      </c>
      <c r="AB36" s="125">
        <v>59.591019896772863</v>
      </c>
      <c r="AC36" s="125">
        <v>59.895829928951869</v>
      </c>
      <c r="AD36" s="125">
        <v>60.208524575530163</v>
      </c>
      <c r="AE36" s="125">
        <v>60.529133917762394</v>
      </c>
      <c r="AF36" s="125">
        <v>60.853446222425447</v>
      </c>
      <c r="AG36" s="125">
        <v>61.190043454829983</v>
      </c>
      <c r="AH36" s="125">
        <v>61.57803921823546</v>
      </c>
      <c r="AI36" s="125">
        <v>61.433984862631227</v>
      </c>
      <c r="AJ36" s="125">
        <v>61.377511910303724</v>
      </c>
    </row>
    <row r="37" spans="2:36" x14ac:dyDescent="0.25">
      <c r="B37" s="123" t="s">
        <v>33</v>
      </c>
      <c r="C37" s="125">
        <v>110.36255550328877</v>
      </c>
      <c r="D37" s="125">
        <v>126.71335827056998</v>
      </c>
      <c r="E37" s="125">
        <v>118.77796552607516</v>
      </c>
      <c r="F37" s="125">
        <v>89.788952817466992</v>
      </c>
      <c r="G37" s="125">
        <v>137.35816150979767</v>
      </c>
      <c r="H37" s="125">
        <v>293.44825437766633</v>
      </c>
      <c r="I37" s="125">
        <v>214.79595362378083</v>
      </c>
      <c r="J37" s="125">
        <v>142.75880383018529</v>
      </c>
      <c r="K37" s="125">
        <v>113.25063190014873</v>
      </c>
      <c r="L37" s="125">
        <v>96.378639127047762</v>
      </c>
      <c r="M37" s="125">
        <v>73.550414366444329</v>
      </c>
      <c r="N37" s="125">
        <v>78.627529092429356</v>
      </c>
      <c r="O37" s="125">
        <v>77.648936827525048</v>
      </c>
      <c r="P37" s="125">
        <v>77.200071899109744</v>
      </c>
      <c r="Q37" s="125">
        <v>76.627535627079908</v>
      </c>
      <c r="R37" s="125">
        <v>76.196984027648085</v>
      </c>
      <c r="S37" s="125">
        <v>74.876919778211487</v>
      </c>
      <c r="T37" s="125">
        <v>74.066042243992982</v>
      </c>
      <c r="U37" s="125">
        <v>71.165363483494673</v>
      </c>
      <c r="V37" s="125">
        <v>68.82141305152706</v>
      </c>
      <c r="W37" s="125">
        <v>68.439401122405599</v>
      </c>
      <c r="X37" s="125">
        <v>68.066553206157735</v>
      </c>
      <c r="Y37" s="125">
        <v>67.702545830008631</v>
      </c>
      <c r="Z37" s="125">
        <v>67.347172623259979</v>
      </c>
      <c r="AA37" s="125">
        <v>67.000259604492115</v>
      </c>
      <c r="AB37" s="125">
        <v>66.661584278761495</v>
      </c>
      <c r="AC37" s="125">
        <v>66.330954970751037</v>
      </c>
      <c r="AD37" s="125">
        <v>66.008184667392442</v>
      </c>
      <c r="AE37" s="125">
        <v>65.693082617976259</v>
      </c>
      <c r="AF37" s="125">
        <v>65.38546789477013</v>
      </c>
      <c r="AG37" s="125">
        <v>65.03792440852196</v>
      </c>
      <c r="AH37" s="125">
        <v>64.744755005441547</v>
      </c>
      <c r="AI37" s="125">
        <v>64.458551830160616</v>
      </c>
      <c r="AJ37" s="125">
        <v>64.179149370964254</v>
      </c>
    </row>
    <row r="38" spans="2:36" x14ac:dyDescent="0.25">
      <c r="B38" s="123" t="s">
        <v>41</v>
      </c>
      <c r="C38" s="125">
        <v>123.29794647692732</v>
      </c>
      <c r="D38" s="125">
        <v>143.20324151935694</v>
      </c>
      <c r="E38" s="125">
        <v>120.28705128568879</v>
      </c>
      <c r="F38" s="125">
        <v>99.848418793359969</v>
      </c>
      <c r="G38" s="125">
        <v>173.82744202718794</v>
      </c>
      <c r="H38" s="125">
        <v>308.02259985965702</v>
      </c>
      <c r="I38" s="125">
        <v>230.59318681591492</v>
      </c>
      <c r="J38" s="125">
        <v>159.50836358923198</v>
      </c>
      <c r="K38" s="125">
        <v>130.80624494497798</v>
      </c>
      <c r="L38" s="125">
        <v>114.54212820611392</v>
      </c>
      <c r="M38" s="125">
        <v>92.429633978135101</v>
      </c>
      <c r="N38" s="125">
        <v>98.194372267474989</v>
      </c>
      <c r="O38" s="125">
        <v>97.864895557977889</v>
      </c>
      <c r="P38" s="125">
        <v>98.080405270652506</v>
      </c>
      <c r="Q38" s="125">
        <v>98.154917338514679</v>
      </c>
      <c r="R38" s="125">
        <v>98.358593066136009</v>
      </c>
      <c r="S38" s="125">
        <v>97.668438396026971</v>
      </c>
      <c r="T38" s="125">
        <v>97.476346518064005</v>
      </c>
      <c r="U38" s="125">
        <v>95.185575415913519</v>
      </c>
      <c r="V38" s="125">
        <v>93.443920923326431</v>
      </c>
      <c r="W38" s="125">
        <v>93.655446126894191</v>
      </c>
      <c r="X38" s="125">
        <v>93.868190729009257</v>
      </c>
      <c r="Y38" s="125">
        <v>94.082120191191848</v>
      </c>
      <c r="Z38" s="125">
        <v>94.296998719713542</v>
      </c>
      <c r="AA38" s="125">
        <v>94.513006774296002</v>
      </c>
      <c r="AB38" s="125">
        <v>94.730113732106219</v>
      </c>
      <c r="AC38" s="125">
        <v>94.948290303498197</v>
      </c>
      <c r="AD38" s="125">
        <v>95.167577431897783</v>
      </c>
      <c r="AE38" s="125">
        <v>95.387968609472011</v>
      </c>
      <c r="AF38" s="125">
        <v>95.609465530175953</v>
      </c>
      <c r="AG38" s="125">
        <v>95.784841808753981</v>
      </c>
      <c r="AH38" s="125">
        <v>96.008577144140901</v>
      </c>
      <c r="AI38" s="125">
        <v>96.233438437315897</v>
      </c>
      <c r="AJ38" s="125">
        <v>96.459432505954695</v>
      </c>
    </row>
    <row r="39" spans="2:36" x14ac:dyDescent="0.25">
      <c r="B39" s="123" t="s">
        <v>36</v>
      </c>
      <c r="C39" s="125">
        <v>52.859317434555386</v>
      </c>
      <c r="D39" s="125">
        <v>57.267506462246445</v>
      </c>
      <c r="E39" s="125">
        <v>59.826479241783751</v>
      </c>
      <c r="F39" s="125">
        <v>51.163654525889989</v>
      </c>
      <c r="G39" s="125">
        <v>59.8721050634351</v>
      </c>
      <c r="H39" s="125">
        <v>75.136439379199373</v>
      </c>
      <c r="I39" s="125">
        <v>68.470909226357847</v>
      </c>
      <c r="J39" s="125">
        <v>62.304569634323776</v>
      </c>
      <c r="K39" s="125">
        <v>59.835531897525215</v>
      </c>
      <c r="L39" s="125">
        <v>58.422699154507278</v>
      </c>
      <c r="M39" s="125">
        <v>56.491719419181152</v>
      </c>
      <c r="N39" s="125">
        <v>56.953437494148979</v>
      </c>
      <c r="O39" s="125">
        <v>56.908990387938978</v>
      </c>
      <c r="P39" s="125">
        <v>56.908990387938978</v>
      </c>
      <c r="Q39" s="125">
        <v>56.897815107734623</v>
      </c>
      <c r="R39" s="125">
        <v>56.897815107734623</v>
      </c>
      <c r="S39" s="125">
        <v>56.820137909518799</v>
      </c>
      <c r="T39" s="125">
        <v>56.785614710311769</v>
      </c>
      <c r="U39" s="125">
        <v>56.569844715267841</v>
      </c>
      <c r="V39" s="125">
        <v>56.4013057896587</v>
      </c>
      <c r="W39" s="125">
        <v>56.4013057896587</v>
      </c>
      <c r="X39" s="125">
        <v>56.4013057896587</v>
      </c>
      <c r="Y39" s="125">
        <v>56.4013057896587</v>
      </c>
      <c r="Z39" s="125">
        <v>56.4013057896587</v>
      </c>
      <c r="AA39" s="125">
        <v>56.4013057896587</v>
      </c>
      <c r="AB39" s="125">
        <v>56.4013057896587</v>
      </c>
      <c r="AC39" s="125">
        <v>56.4013057896587</v>
      </c>
      <c r="AD39" s="125">
        <v>56.4013057896587</v>
      </c>
      <c r="AE39" s="125">
        <v>56.4013057896587</v>
      </c>
      <c r="AF39" s="125">
        <v>56.4013057896587</v>
      </c>
      <c r="AG39" s="125">
        <v>56.397228719232693</v>
      </c>
      <c r="AH39" s="125">
        <v>56.397228719232693</v>
      </c>
      <c r="AI39" s="125">
        <v>56.397228719232693</v>
      </c>
      <c r="AJ39" s="125">
        <v>56.397228719232693</v>
      </c>
    </row>
    <row r="40" spans="2:36" x14ac:dyDescent="0.25">
      <c r="B40" s="145" t="s">
        <v>241</v>
      </c>
      <c r="C40" s="183">
        <v>92.803048046950678</v>
      </c>
      <c r="D40" s="183">
        <v>111.84293134502455</v>
      </c>
      <c r="E40" s="183">
        <v>82.1894143381747</v>
      </c>
      <c r="F40" s="183">
        <v>62.216107604520786</v>
      </c>
      <c r="G40" s="183">
        <v>134.98849917008823</v>
      </c>
      <c r="H40" s="183">
        <v>270.62636646081853</v>
      </c>
      <c r="I40" s="183">
        <v>192.73644241433161</v>
      </c>
      <c r="J40" s="183">
        <v>121.27191812478496</v>
      </c>
      <c r="K40" s="183">
        <v>92.307839930129518</v>
      </c>
      <c r="L40" s="183">
        <v>75.946447622721649</v>
      </c>
      <c r="M40" s="183">
        <v>53.584623731353922</v>
      </c>
      <c r="N40" s="183">
        <v>59.144463870000003</v>
      </c>
      <c r="O40" s="183">
        <v>58.629481397565108</v>
      </c>
      <c r="P40" s="183">
        <v>58.629481397565108</v>
      </c>
      <c r="Q40" s="183">
        <v>58.5</v>
      </c>
      <c r="R40" s="183">
        <v>58.5</v>
      </c>
      <c r="S40" s="183">
        <v>57.6</v>
      </c>
      <c r="T40" s="183">
        <v>57.2</v>
      </c>
      <c r="U40" s="183">
        <v>54.7</v>
      </c>
      <c r="V40" s="183">
        <v>52.747238616578507</v>
      </c>
      <c r="W40" s="183">
        <v>52.747238616578507</v>
      </c>
      <c r="X40" s="183">
        <v>52.747238616578507</v>
      </c>
      <c r="Y40" s="183">
        <v>52.747238616578507</v>
      </c>
      <c r="Z40" s="183">
        <v>52.747238616578507</v>
      </c>
      <c r="AA40" s="183">
        <v>52.747238616578507</v>
      </c>
      <c r="AB40" s="183">
        <v>52.747238616578507</v>
      </c>
      <c r="AC40" s="183">
        <v>52.747238616578507</v>
      </c>
      <c r="AD40" s="183">
        <v>52.747238616578507</v>
      </c>
      <c r="AE40" s="183">
        <v>52.747238616578507</v>
      </c>
      <c r="AF40" s="183">
        <v>52.747238616578507</v>
      </c>
      <c r="AG40" s="183">
        <v>52.7</v>
      </c>
      <c r="AH40" s="183">
        <v>52.7</v>
      </c>
      <c r="AI40" s="183">
        <v>52.7</v>
      </c>
      <c r="AJ40" s="183">
        <v>52.7</v>
      </c>
    </row>
    <row r="41" spans="2:36" x14ac:dyDescent="0.25">
      <c r="B41" s="129"/>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row>
    <row r="53" spans="7:36" x14ac:dyDescent="0.25">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row>
    <row r="54" spans="7:36" x14ac:dyDescent="0.25">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row>
    <row r="55" spans="7:36" x14ac:dyDescent="0.25">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row>
    <row r="56" spans="7:36" x14ac:dyDescent="0.25">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row>
    <row r="57" spans="7:36" x14ac:dyDescent="0.25">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row>
    <row r="58" spans="7:36" x14ac:dyDescent="0.25">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row>
    <row r="59" spans="7:36" x14ac:dyDescent="0.25">
      <c r="G59" s="141"/>
      <c r="H59" s="141"/>
      <c r="I59" s="141"/>
      <c r="J59" s="141"/>
      <c r="K59" s="141"/>
      <c r="L59" s="141"/>
      <c r="M59" s="141"/>
      <c r="N59" s="141"/>
      <c r="O59" s="141"/>
      <c r="P59" s="141"/>
      <c r="Q59" s="141"/>
      <c r="R59" s="141"/>
      <c r="S59" s="141"/>
      <c r="T59" s="141"/>
      <c r="U59" s="141"/>
      <c r="V59" s="141"/>
      <c r="W59" s="141"/>
      <c r="X59" s="141"/>
      <c r="Y59" s="141"/>
      <c r="Z59" s="141"/>
      <c r="AA59" s="141"/>
      <c r="AB59" s="141"/>
      <c r="AC59" s="141"/>
      <c r="AD59" s="141"/>
      <c r="AE59" s="141"/>
      <c r="AF59" s="141"/>
      <c r="AG59" s="141"/>
      <c r="AH59" s="141"/>
      <c r="AI59" s="141"/>
      <c r="AJ59" s="141"/>
    </row>
    <row r="60" spans="7:36" x14ac:dyDescent="0.25">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1"/>
      <c r="AE60" s="141"/>
      <c r="AF60" s="141"/>
      <c r="AG60" s="141"/>
      <c r="AH60" s="141"/>
      <c r="AI60" s="141"/>
      <c r="AJ60" s="141"/>
    </row>
  </sheetData>
  <conditionalFormatting sqref="B33:AJ40">
    <cfRule type="expression" dxfId="41" priority="1" stopIfTrue="1">
      <formula>MOD(ROW(),2)=1</formula>
    </cfRule>
    <cfRule type="expression" dxfId="40" priority="3" stopIfTrue="1">
      <formula>MOD(ROW(),2)=0</formula>
    </cfRule>
  </conditionalFormatting>
  <hyperlinks>
    <hyperlink ref="A6" location="rng_Cover_Copyright" display="Subject to terms and conditions" xr:uid="{00000000-0004-0000-1F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AO35"/>
  <sheetViews>
    <sheetView showGridLines="0" showRowColHeaders="0" zoomScaleNormal="100" workbookViewId="0">
      <selection activeCell="J33" sqref="J33"/>
    </sheetView>
  </sheetViews>
  <sheetFormatPr defaultColWidth="8.90625" defaultRowHeight="12.5" x14ac:dyDescent="0.25"/>
  <cols>
    <col min="1" max="1" width="10.6328125" style="132" customWidth="1"/>
    <col min="2" max="2" width="32.54296875" style="132" customWidth="1"/>
    <col min="3" max="17" width="10.54296875" style="132" bestFit="1" customWidth="1"/>
    <col min="18" max="36" width="9.54296875" style="132" bestFit="1" customWidth="1"/>
    <col min="37" max="16384" width="8.90625" style="132"/>
  </cols>
  <sheetData>
    <row r="1" spans="1:6" s="25" customFormat="1" ht="38" customHeight="1" x14ac:dyDescent="0.25">
      <c r="F1" s="25" t="s">
        <v>242</v>
      </c>
    </row>
    <row r="3" spans="1:6" ht="14" x14ac:dyDescent="0.3">
      <c r="A3" s="133" t="s">
        <v>46</v>
      </c>
      <c r="B3" s="134" t="s">
        <v>243</v>
      </c>
    </row>
    <row r="4" spans="1:6" ht="13" x14ac:dyDescent="0.3">
      <c r="A4" s="133" t="s">
        <v>47</v>
      </c>
      <c r="B4" s="135" t="s">
        <v>244</v>
      </c>
    </row>
    <row r="5" spans="1:6" ht="13" x14ac:dyDescent="0.3">
      <c r="A5" s="133" t="s">
        <v>48</v>
      </c>
      <c r="B5" s="135" t="s">
        <v>130</v>
      </c>
    </row>
    <row r="6" spans="1:6" x14ac:dyDescent="0.25">
      <c r="A6" s="99" t="s">
        <v>0</v>
      </c>
    </row>
    <row r="30" spans="2:41" ht="20" x14ac:dyDescent="0.25">
      <c r="B30" s="25" t="s">
        <v>239</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t="s">
        <v>232</v>
      </c>
    </row>
    <row r="31" spans="2:41" ht="13" x14ac:dyDescent="0.25">
      <c r="B31" s="26" t="s">
        <v>244</v>
      </c>
      <c r="C31" s="106">
        <v>2012</v>
      </c>
      <c r="D31" s="106"/>
      <c r="E31" s="106"/>
      <c r="F31" s="199">
        <v>15</v>
      </c>
      <c r="G31" s="199"/>
      <c r="H31" s="199"/>
      <c r="I31" s="199"/>
      <c r="J31" s="199"/>
      <c r="K31" s="199">
        <v>20</v>
      </c>
      <c r="L31" s="199"/>
      <c r="M31" s="199"/>
      <c r="N31" s="199"/>
      <c r="O31" s="199"/>
      <c r="P31" s="199">
        <v>25</v>
      </c>
      <c r="Q31" s="199"/>
      <c r="R31" s="199"/>
      <c r="S31" s="199"/>
      <c r="T31" s="199"/>
      <c r="U31" s="199">
        <v>30</v>
      </c>
      <c r="V31" s="199"/>
      <c r="W31" s="199"/>
      <c r="X31" s="199"/>
      <c r="Y31" s="199"/>
      <c r="Z31" s="199">
        <v>35</v>
      </c>
      <c r="AA31" s="199"/>
      <c r="AB31" s="199"/>
      <c r="AC31" s="199"/>
      <c r="AD31" s="199"/>
      <c r="AE31" s="199">
        <v>40</v>
      </c>
      <c r="AF31" s="199"/>
      <c r="AG31" s="199"/>
      <c r="AH31" s="199"/>
      <c r="AI31" s="199"/>
      <c r="AJ31" s="199">
        <v>45</v>
      </c>
      <c r="AK31" s="199"/>
      <c r="AL31" s="199"/>
      <c r="AM31" s="199"/>
      <c r="AN31" s="199"/>
      <c r="AO31" s="199">
        <v>50</v>
      </c>
    </row>
    <row r="32" spans="2:41" ht="13" x14ac:dyDescent="0.25">
      <c r="B32" s="112" t="s">
        <v>233</v>
      </c>
      <c r="C32" s="113">
        <v>2012</v>
      </c>
      <c r="D32" s="113">
        <v>2013</v>
      </c>
      <c r="E32" s="113">
        <v>2014</v>
      </c>
      <c r="F32" s="113">
        <v>2015</v>
      </c>
      <c r="G32" s="113">
        <v>2016</v>
      </c>
      <c r="H32" s="113">
        <v>2017</v>
      </c>
      <c r="I32" s="113">
        <v>2018</v>
      </c>
      <c r="J32" s="113">
        <v>2019</v>
      </c>
      <c r="K32" s="113">
        <v>2020</v>
      </c>
      <c r="L32" s="113">
        <v>2021</v>
      </c>
      <c r="M32" s="113">
        <v>2022</v>
      </c>
      <c r="N32" s="113">
        <v>2023</v>
      </c>
      <c r="O32" s="113">
        <v>2024</v>
      </c>
      <c r="P32" s="113">
        <v>2025</v>
      </c>
      <c r="Q32" s="113">
        <v>2026</v>
      </c>
      <c r="R32" s="113">
        <v>2027</v>
      </c>
      <c r="S32" s="113">
        <v>2028</v>
      </c>
      <c r="T32" s="113">
        <v>2029</v>
      </c>
      <c r="U32" s="113">
        <v>2030</v>
      </c>
      <c r="V32" s="113">
        <v>2031</v>
      </c>
      <c r="W32" s="113">
        <v>2032</v>
      </c>
      <c r="X32" s="113">
        <v>2033</v>
      </c>
      <c r="Y32" s="113">
        <v>2034</v>
      </c>
      <c r="Z32" s="113">
        <v>2035</v>
      </c>
      <c r="AA32" s="113">
        <v>2036</v>
      </c>
      <c r="AB32" s="113">
        <v>2037</v>
      </c>
      <c r="AC32" s="113">
        <v>2038</v>
      </c>
      <c r="AD32" s="113">
        <v>2039</v>
      </c>
      <c r="AE32" s="113">
        <v>2040</v>
      </c>
      <c r="AF32" s="113">
        <v>2041</v>
      </c>
      <c r="AG32" s="113">
        <v>2042</v>
      </c>
      <c r="AH32" s="113">
        <v>2043</v>
      </c>
      <c r="AI32" s="113">
        <v>2044</v>
      </c>
      <c r="AJ32" s="113">
        <v>2045</v>
      </c>
      <c r="AK32" s="113">
        <v>2046</v>
      </c>
      <c r="AL32" s="113">
        <v>2047</v>
      </c>
      <c r="AM32" s="113">
        <v>2048</v>
      </c>
      <c r="AN32" s="113">
        <v>2049</v>
      </c>
      <c r="AO32" s="113">
        <v>2050</v>
      </c>
    </row>
    <row r="33" spans="2:41" x14ac:dyDescent="0.25">
      <c r="B33" s="123" t="s">
        <v>245</v>
      </c>
      <c r="C33" s="125">
        <v>126.28024477749567</v>
      </c>
      <c r="D33" s="125">
        <v>120.82605146431276</v>
      </c>
      <c r="E33" s="125">
        <v>108.36314848957308</v>
      </c>
      <c r="F33" s="125">
        <v>58.178390216223455</v>
      </c>
      <c r="G33" s="125">
        <v>48.266232928690251</v>
      </c>
      <c r="H33" s="125">
        <v>58.125309449529382</v>
      </c>
      <c r="I33" s="125">
        <v>74.858986850457995</v>
      </c>
      <c r="J33" s="125">
        <v>65.276460606647774</v>
      </c>
      <c r="K33" s="125">
        <v>43.370355327342864</v>
      </c>
      <c r="L33" s="125">
        <v>68.773412354350015</v>
      </c>
      <c r="M33" s="125">
        <v>69.725699305935251</v>
      </c>
      <c r="N33" s="125">
        <v>63.668813391248328</v>
      </c>
      <c r="O33" s="125">
        <v>59.994888283910683</v>
      </c>
      <c r="P33" s="125">
        <v>56.474034723123452</v>
      </c>
      <c r="Q33" s="125">
        <v>56.410347686153209</v>
      </c>
      <c r="R33" s="125">
        <v>56.423525751047144</v>
      </c>
      <c r="S33" s="125">
        <v>56.377448992655857</v>
      </c>
      <c r="T33" s="125">
        <v>56.358019463617829</v>
      </c>
      <c r="U33" s="125">
        <v>56.019582273648055</v>
      </c>
      <c r="V33" s="125">
        <v>56.014063248349622</v>
      </c>
      <c r="W33" s="125">
        <v>56.013678793798213</v>
      </c>
      <c r="X33" s="125">
        <v>56.015774771931952</v>
      </c>
      <c r="Y33" s="125">
        <v>56.014505604693269</v>
      </c>
      <c r="Z33" s="125">
        <v>56.014653056807816</v>
      </c>
      <c r="AA33" s="125">
        <v>56.014977811144355</v>
      </c>
      <c r="AB33" s="125">
        <v>56.01471215754848</v>
      </c>
      <c r="AC33" s="125">
        <v>56.014781008500215</v>
      </c>
      <c r="AD33" s="125">
        <v>56.014823659064355</v>
      </c>
      <c r="AE33" s="125">
        <v>56.014772275037686</v>
      </c>
      <c r="AF33" s="125">
        <v>56.014792314200754</v>
      </c>
      <c r="AG33" s="125">
        <v>56.014796082767596</v>
      </c>
      <c r="AH33" s="125">
        <v>56.014786890668667</v>
      </c>
      <c r="AI33" s="125">
        <v>56.014791762545677</v>
      </c>
      <c r="AJ33" s="125">
        <v>56.014791578660649</v>
      </c>
      <c r="AK33" s="125">
        <v>56.014790077291657</v>
      </c>
      <c r="AL33" s="125">
        <v>56.01479113949933</v>
      </c>
      <c r="AM33" s="125">
        <v>56.01479093181721</v>
      </c>
      <c r="AN33" s="125">
        <v>56.014790716202739</v>
      </c>
      <c r="AO33" s="125">
        <v>56.014790929173088</v>
      </c>
    </row>
    <row r="34" spans="2:41" x14ac:dyDescent="0.25">
      <c r="B34" s="123" t="s">
        <v>174</v>
      </c>
      <c r="C34" s="125">
        <v>127.85622223231883</v>
      </c>
      <c r="D34" s="125">
        <v>122.33396058658738</v>
      </c>
      <c r="E34" s="125">
        <v>109.71552058272296</v>
      </c>
      <c r="F34" s="125">
        <v>58.904456526121919</v>
      </c>
      <c r="G34" s="125">
        <v>48.868595515640308</v>
      </c>
      <c r="H34" s="125">
        <v>58.850713311459515</v>
      </c>
      <c r="I34" s="125">
        <v>75.793227006351714</v>
      </c>
      <c r="J34" s="125">
        <v>66.091110835018739</v>
      </c>
      <c r="K34" s="125">
        <v>43.911617361828107</v>
      </c>
      <c r="L34" s="125">
        <v>57.034065963884274</v>
      </c>
      <c r="M34" s="125">
        <v>74.196425146714745</v>
      </c>
      <c r="N34" s="125">
        <v>68.311547532000091</v>
      </c>
      <c r="O34" s="125">
        <v>69.382204783023681</v>
      </c>
      <c r="P34" s="125">
        <v>66.107360118216633</v>
      </c>
      <c r="Q34" s="125">
        <v>63.306577417261678</v>
      </c>
      <c r="R34" s="125">
        <v>60.69959752953708</v>
      </c>
      <c r="S34" s="125">
        <v>58.098221840473272</v>
      </c>
      <c r="T34" s="125">
        <v>55.608919981856133</v>
      </c>
      <c r="U34" s="125">
        <v>53.215829866681524</v>
      </c>
      <c r="V34" s="125">
        <v>53.210017448843864</v>
      </c>
      <c r="W34" s="125">
        <v>53.20921295948029</v>
      </c>
      <c r="X34" s="125">
        <v>53.211686758335212</v>
      </c>
      <c r="Y34" s="125">
        <v>53.210305722219779</v>
      </c>
      <c r="Z34" s="125">
        <v>53.210401813345101</v>
      </c>
      <c r="AA34" s="125">
        <v>53.210798097966695</v>
      </c>
      <c r="AB34" s="125">
        <v>53.210501877843861</v>
      </c>
      <c r="AC34" s="125">
        <v>53.210567263051892</v>
      </c>
      <c r="AD34" s="125">
        <v>53.210622412954152</v>
      </c>
      <c r="AE34" s="125">
        <v>53.21056385128329</v>
      </c>
      <c r="AF34" s="125">
        <v>53.210584509096456</v>
      </c>
      <c r="AG34" s="125">
        <v>53.210590257777973</v>
      </c>
      <c r="AH34" s="125">
        <v>53.210579539385911</v>
      </c>
      <c r="AI34" s="125">
        <v>53.210584768753449</v>
      </c>
      <c r="AJ34" s="125">
        <v>53.21058485530579</v>
      </c>
      <c r="AK34" s="125">
        <v>53.21058305448171</v>
      </c>
      <c r="AL34" s="125">
        <v>53.210584226180323</v>
      </c>
      <c r="AM34" s="125">
        <v>53.210584045322605</v>
      </c>
      <c r="AN34" s="125">
        <v>53.210583775328224</v>
      </c>
      <c r="AO34" s="125">
        <v>53.210584015610387</v>
      </c>
    </row>
    <row r="35" spans="2:41" x14ac:dyDescent="0.25">
      <c r="B35" s="129"/>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row>
  </sheetData>
  <conditionalFormatting sqref="B33:AO34">
    <cfRule type="expression" dxfId="39" priority="1" stopIfTrue="1">
      <formula>MOD(ROW(),2)=1</formula>
    </cfRule>
    <cfRule type="expression" dxfId="38" priority="3" stopIfTrue="1">
      <formula>MOD(ROW(),2)=0</formula>
    </cfRule>
  </conditionalFormatting>
  <hyperlinks>
    <hyperlink ref="A6" location="rng_Cover_Copyright" display="Subject to terms and conditions" xr:uid="{00000000-0004-0000-20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K59"/>
  <sheetViews>
    <sheetView showGridLines="0" showRowColHeaders="0" zoomScaleNormal="100" workbookViewId="0">
      <selection activeCell="E35" sqref="E35"/>
    </sheetView>
  </sheetViews>
  <sheetFormatPr defaultColWidth="8.6328125" defaultRowHeight="12.5" x14ac:dyDescent="0.25"/>
  <cols>
    <col min="1" max="1" width="10.54296875" style="132" customWidth="1"/>
    <col min="2" max="16384" width="8.6328125" style="132"/>
  </cols>
  <sheetData>
    <row r="1" spans="1:22" s="25" customFormat="1" ht="38.15" customHeight="1" x14ac:dyDescent="0.25">
      <c r="F1" s="25" t="s">
        <v>246</v>
      </c>
    </row>
    <row r="3" spans="1:22" ht="14" x14ac:dyDescent="0.3">
      <c r="A3" s="133" t="s">
        <v>46</v>
      </c>
      <c r="B3" s="134" t="s">
        <v>247</v>
      </c>
    </row>
    <row r="4" spans="1:22" ht="13" x14ac:dyDescent="0.3">
      <c r="A4" s="133" t="s">
        <v>47</v>
      </c>
      <c r="B4" s="135" t="s">
        <v>248</v>
      </c>
    </row>
    <row r="5" spans="1:22" ht="13" x14ac:dyDescent="0.3">
      <c r="A5" s="133" t="s">
        <v>48</v>
      </c>
      <c r="B5" s="135" t="s">
        <v>130</v>
      </c>
    </row>
    <row r="6" spans="1:22" x14ac:dyDescent="0.25">
      <c r="A6" s="99" t="s">
        <v>0</v>
      </c>
    </row>
    <row r="8" spans="1:22" ht="20" x14ac:dyDescent="0.4">
      <c r="B8" s="136" t="s">
        <v>79</v>
      </c>
      <c r="I8" s="136"/>
      <c r="J8" s="136" t="s">
        <v>29</v>
      </c>
      <c r="L8" s="136"/>
      <c r="R8" s="136" t="s">
        <v>27</v>
      </c>
      <c r="V8" s="136"/>
    </row>
    <row r="28" spans="2:37" x14ac:dyDescent="0.25">
      <c r="H28" s="141"/>
      <c r="AK28" s="141"/>
    </row>
    <row r="32" spans="2:37" ht="20" x14ac:dyDescent="0.25">
      <c r="B32" s="25" t="s">
        <v>249</v>
      </c>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t="s">
        <v>232</v>
      </c>
    </row>
    <row r="33" spans="2:36" ht="13" x14ac:dyDescent="0.25">
      <c r="B33" s="26" t="s">
        <v>248</v>
      </c>
      <c r="C33" s="106"/>
      <c r="D33" s="106"/>
      <c r="E33" s="106">
        <v>2019</v>
      </c>
      <c r="F33" s="106"/>
      <c r="G33" s="106"/>
      <c r="H33" s="106">
        <v>22</v>
      </c>
      <c r="I33" s="106"/>
      <c r="J33" s="106"/>
      <c r="K33" s="106">
        <v>25</v>
      </c>
      <c r="L33" s="106"/>
      <c r="M33" s="106"/>
      <c r="N33" s="106"/>
      <c r="O33" s="106"/>
      <c r="P33" s="106">
        <v>30</v>
      </c>
      <c r="Q33" s="106"/>
      <c r="R33" s="106"/>
      <c r="S33" s="106"/>
      <c r="T33" s="106"/>
      <c r="U33" s="106">
        <v>35</v>
      </c>
      <c r="V33" s="106"/>
      <c r="W33" s="106"/>
      <c r="X33" s="106"/>
      <c r="Y33" s="106"/>
      <c r="Z33" s="106">
        <v>40</v>
      </c>
      <c r="AA33" s="106"/>
      <c r="AB33" s="106"/>
      <c r="AC33" s="106"/>
      <c r="AD33" s="106"/>
      <c r="AE33" s="106">
        <v>45</v>
      </c>
      <c r="AF33" s="106"/>
      <c r="AG33" s="106"/>
      <c r="AH33" s="106"/>
      <c r="AI33" s="106"/>
      <c r="AJ33" s="106">
        <v>50</v>
      </c>
    </row>
    <row r="34" spans="2:36" ht="13" x14ac:dyDescent="0.25">
      <c r="B34" s="112" t="s">
        <v>55</v>
      </c>
      <c r="C34" s="113" t="s">
        <v>250</v>
      </c>
      <c r="D34" s="113" t="s">
        <v>251</v>
      </c>
      <c r="E34" s="113">
        <v>2019</v>
      </c>
      <c r="F34" s="113">
        <v>2020</v>
      </c>
      <c r="G34" s="113">
        <v>2021</v>
      </c>
      <c r="H34" s="113">
        <v>2022</v>
      </c>
      <c r="I34" s="113">
        <v>2023</v>
      </c>
      <c r="J34" s="113">
        <v>2024</v>
      </c>
      <c r="K34" s="113">
        <v>2025</v>
      </c>
      <c r="L34" s="113">
        <v>2026</v>
      </c>
      <c r="M34" s="113">
        <v>2027</v>
      </c>
      <c r="N34" s="113">
        <v>2028</v>
      </c>
      <c r="O34" s="113">
        <v>2029</v>
      </c>
      <c r="P34" s="113">
        <v>2030</v>
      </c>
      <c r="Q34" s="113">
        <v>2031</v>
      </c>
      <c r="R34" s="113">
        <v>2032</v>
      </c>
      <c r="S34" s="113">
        <v>2033</v>
      </c>
      <c r="T34" s="113">
        <v>2034</v>
      </c>
      <c r="U34" s="113">
        <v>2035</v>
      </c>
      <c r="V34" s="113">
        <v>2036</v>
      </c>
      <c r="W34" s="113">
        <v>2037</v>
      </c>
      <c r="X34" s="113">
        <v>2038</v>
      </c>
      <c r="Y34" s="113">
        <v>2039</v>
      </c>
      <c r="Z34" s="113">
        <v>2040</v>
      </c>
      <c r="AA34" s="113">
        <v>2041</v>
      </c>
      <c r="AB34" s="113">
        <v>2042</v>
      </c>
      <c r="AC34" s="113">
        <v>2043</v>
      </c>
      <c r="AD34" s="113">
        <v>2044</v>
      </c>
      <c r="AE34" s="113">
        <v>2045</v>
      </c>
      <c r="AF34" s="113">
        <v>2046</v>
      </c>
      <c r="AG34" s="113">
        <v>2047</v>
      </c>
      <c r="AH34" s="113">
        <v>2048</v>
      </c>
      <c r="AI34" s="113">
        <v>2049</v>
      </c>
      <c r="AJ34" s="113">
        <v>2050</v>
      </c>
    </row>
    <row r="35" spans="2:36" x14ac:dyDescent="0.25">
      <c r="B35" s="145" t="s">
        <v>14</v>
      </c>
      <c r="C35" s="182" t="s">
        <v>158</v>
      </c>
      <c r="D35" s="182" t="s">
        <v>245</v>
      </c>
      <c r="E35" s="201">
        <v>2.5547126856118787</v>
      </c>
      <c r="F35" s="201">
        <v>2.0001733608330241</v>
      </c>
      <c r="G35" s="201">
        <v>3.9322744943676398</v>
      </c>
      <c r="H35" s="201">
        <v>4.3177500000000002</v>
      </c>
      <c r="I35" s="201">
        <v>3.5651666666666664</v>
      </c>
      <c r="J35" s="201">
        <v>3.2921666666666671</v>
      </c>
      <c r="K35" s="201">
        <v>3.1524166666666669</v>
      </c>
      <c r="L35" s="201">
        <v>3.0984166666666666</v>
      </c>
      <c r="M35" s="201">
        <v>3.1478333333333341</v>
      </c>
      <c r="N35" s="201">
        <v>3.214916666666666</v>
      </c>
      <c r="O35" s="201">
        <v>3.2575833333333328</v>
      </c>
      <c r="P35" s="201">
        <v>3.3489166666666677</v>
      </c>
      <c r="Q35" s="201">
        <v>3.419916666666666</v>
      </c>
      <c r="R35" s="201">
        <v>3.486333333333334</v>
      </c>
      <c r="S35" s="201">
        <v>3.5527500000000001</v>
      </c>
      <c r="T35" s="201">
        <v>3.6204345755659841</v>
      </c>
      <c r="U35" s="201">
        <v>3.6894113134580597</v>
      </c>
      <c r="V35" s="201">
        <v>3.7447524831599304</v>
      </c>
      <c r="W35" s="201">
        <v>3.8009237704073287</v>
      </c>
      <c r="X35" s="201">
        <v>3.8579376269634391</v>
      </c>
      <c r="Y35" s="201">
        <v>3.9158066913678895</v>
      </c>
      <c r="Z35" s="201">
        <v>3.9745437917384083</v>
      </c>
      <c r="AA35" s="201">
        <v>4.034161948614484</v>
      </c>
      <c r="AB35" s="201">
        <v>4.0946743778437016</v>
      </c>
      <c r="AC35" s="201">
        <v>4.1560944935113557</v>
      </c>
      <c r="AD35" s="201">
        <v>4.2184359109140255</v>
      </c>
      <c r="AE35" s="201">
        <v>4.2817124495777348</v>
      </c>
      <c r="AF35" s="201">
        <v>4.3459381363214007</v>
      </c>
      <c r="AG35" s="201">
        <v>4.4111272083662216</v>
      </c>
      <c r="AH35" s="201">
        <v>4.4772941164917146</v>
      </c>
      <c r="AI35" s="201">
        <v>4.5444535282390905</v>
      </c>
      <c r="AJ35" s="201">
        <v>4.6000000000000005</v>
      </c>
    </row>
    <row r="36" spans="2:36" x14ac:dyDescent="0.25">
      <c r="B36" s="145" t="s">
        <v>14</v>
      </c>
      <c r="C36" s="182" t="s">
        <v>158</v>
      </c>
      <c r="D36" s="182" t="s">
        <v>174</v>
      </c>
      <c r="E36" s="201">
        <v>2.5547126856118787</v>
      </c>
      <c r="F36" s="201">
        <v>2.0001733608330241</v>
      </c>
      <c r="G36" s="201">
        <v>3.96454949436764</v>
      </c>
      <c r="H36" s="201">
        <v>5.280333333333334</v>
      </c>
      <c r="I36" s="201">
        <v>4.1669166666666664</v>
      </c>
      <c r="J36" s="201">
        <v>3.5450000000000013</v>
      </c>
      <c r="K36" s="201">
        <v>3.448833333333333</v>
      </c>
      <c r="L36" s="201">
        <v>3.4958865851233099</v>
      </c>
      <c r="M36" s="201">
        <v>3.5516425019888636</v>
      </c>
      <c r="N36" s="201">
        <v>3.6273313941925234</v>
      </c>
      <c r="O36" s="201">
        <v>3.6754714101034227</v>
      </c>
      <c r="P36" s="201">
        <v>3.7785211316626897</v>
      </c>
      <c r="Q36" s="201">
        <v>3.8586291268894191</v>
      </c>
      <c r="R36" s="201">
        <v>3.9335658313444699</v>
      </c>
      <c r="S36" s="201">
        <v>4.0085025357995212</v>
      </c>
      <c r="T36" s="201">
        <v>4.0848697985651965</v>
      </c>
      <c r="U36" s="201">
        <v>4.1626949843372252</v>
      </c>
      <c r="V36" s="201">
        <v>4.2420059822799105</v>
      </c>
      <c r="W36" s="201">
        <v>4.3228312160968683</v>
      </c>
      <c r="X36" s="201">
        <v>4.4051996542954663</v>
      </c>
      <c r="Y36" s="201">
        <v>4.4891408206487293</v>
      </c>
      <c r="Z36" s="201">
        <v>4.5746848048585003</v>
      </c>
      <c r="AA36" s="201">
        <v>4.6618622734237487</v>
      </c>
      <c r="AB36" s="201">
        <v>4.7507044807179595</v>
      </c>
      <c r="AC36" s="201">
        <v>4.8412432802796568</v>
      </c>
      <c r="AD36" s="201">
        <v>4.9335111363201563</v>
      </c>
      <c r="AE36" s="201">
        <v>5.0275411354527169</v>
      </c>
      <c r="AF36" s="201">
        <v>5.1233669986474029</v>
      </c>
      <c r="AG36" s="201">
        <v>5.2210230934159609</v>
      </c>
      <c r="AH36" s="201">
        <v>5.3205444462311773</v>
      </c>
      <c r="AI36" s="201">
        <v>5.4219667551852053</v>
      </c>
      <c r="AJ36" s="201">
        <v>5.5253264028915083</v>
      </c>
    </row>
    <row r="37" spans="2:36" x14ac:dyDescent="0.25">
      <c r="B37" s="145" t="s">
        <v>14</v>
      </c>
      <c r="C37" s="182" t="s">
        <v>39</v>
      </c>
      <c r="D37" s="182" t="s">
        <v>174</v>
      </c>
      <c r="E37" s="201">
        <v>2.4333068</v>
      </c>
      <c r="F37" s="201">
        <v>1.5933333333333335</v>
      </c>
      <c r="G37" s="201">
        <v>3.5124513282391359</v>
      </c>
      <c r="H37" s="201">
        <v>4.6781895033877872</v>
      </c>
      <c r="I37" s="201">
        <v>3.6917415210198139</v>
      </c>
      <c r="J37" s="201">
        <v>3.1407452413691765</v>
      </c>
      <c r="K37" s="201">
        <v>3.0555449590809753</v>
      </c>
      <c r="L37" s="201">
        <v>3.0972324842291603</v>
      </c>
      <c r="M37" s="201">
        <v>3.1466302643627744</v>
      </c>
      <c r="N37" s="201">
        <v>3.2136879591478662</v>
      </c>
      <c r="O37" s="201">
        <v>3.2563383190608683</v>
      </c>
      <c r="P37" s="201">
        <v>3.3476367457496372</v>
      </c>
      <c r="Q37" s="201">
        <v>3.4186096102923664</v>
      </c>
      <c r="R37" s="201">
        <v>3.4850008932038161</v>
      </c>
      <c r="S37" s="201">
        <v>3.5513921761152663</v>
      </c>
      <c r="T37" s="201">
        <v>3.6190508833445145</v>
      </c>
      <c r="U37" s="201">
        <v>3.6880012590489351</v>
      </c>
      <c r="V37" s="201">
        <v>3.7582680120466021</v>
      </c>
      <c r="W37" s="201">
        <v>3.8298763247386081</v>
      </c>
      <c r="X37" s="201">
        <v>3.9028518622029966</v>
      </c>
      <c r="Y37" s="201">
        <v>3.9772207814636422</v>
      </c>
      <c r="Z37" s="201">
        <v>4.0530097409374362</v>
      </c>
      <c r="AA37" s="201">
        <v>4.1302459100632225</v>
      </c>
      <c r="AB37" s="201">
        <v>4.2089569791159809</v>
      </c>
      <c r="AC37" s="201">
        <v>4.2891711692098253</v>
      </c>
      <c r="AD37" s="201">
        <v>4.3709172424934737</v>
      </c>
      <c r="AE37" s="201">
        <v>4.4542245125418622</v>
      </c>
      <c r="AF37" s="201">
        <v>4.5391228549477312</v>
      </c>
      <c r="AG37" s="201">
        <v>4.6256427181169961</v>
      </c>
      <c r="AH37" s="201">
        <v>4.7138151342718659</v>
      </c>
      <c r="AI37" s="201">
        <v>4.8036717306656707</v>
      </c>
      <c r="AJ37" s="201">
        <v>4.8952447410135314</v>
      </c>
    </row>
    <row r="38" spans="2:36" x14ac:dyDescent="0.25">
      <c r="B38" s="145" t="s">
        <v>14</v>
      </c>
      <c r="C38" s="182" t="s">
        <v>40</v>
      </c>
      <c r="D38" s="182" t="s">
        <v>174</v>
      </c>
      <c r="E38" s="201">
        <v>3.3190711999999993</v>
      </c>
      <c r="F38" s="201">
        <v>2.02</v>
      </c>
      <c r="G38" s="201">
        <v>4.6717698765340918</v>
      </c>
      <c r="H38" s="201">
        <v>6.2222712163819853</v>
      </c>
      <c r="I38" s="201">
        <v>4.9102365323014387</v>
      </c>
      <c r="J38" s="201">
        <v>4.1773785989661283</v>
      </c>
      <c r="K38" s="201">
        <v>4.0640571390882014</v>
      </c>
      <c r="L38" s="201">
        <v>4.119504035291083</v>
      </c>
      <c r="M38" s="201">
        <v>4.1852060307438048</v>
      </c>
      <c r="N38" s="201">
        <v>4.2743967665607361</v>
      </c>
      <c r="O38" s="201">
        <v>4.3311242904592069</v>
      </c>
      <c r="P38" s="201">
        <v>4.4525566463043695</v>
      </c>
      <c r="Q38" s="201">
        <v>4.5469547915416664</v>
      </c>
      <c r="R38" s="201">
        <v>4.6352591597976831</v>
      </c>
      <c r="S38" s="201">
        <v>4.7235635280537007</v>
      </c>
      <c r="T38" s="201">
        <v>4.8135536462875379</v>
      </c>
      <c r="U38" s="201">
        <v>4.9052617606753062</v>
      </c>
      <c r="V38" s="201">
        <v>4.9987207354195711</v>
      </c>
      <c r="W38" s="201">
        <v>5.0939640646165785</v>
      </c>
      <c r="X38" s="201">
        <v>5.1910258843517232</v>
      </c>
      <c r="Y38" s="201">
        <v>5.2899409850277115</v>
      </c>
      <c r="Z38" s="201">
        <v>5.3907448239298814</v>
      </c>
      <c r="AA38" s="201">
        <v>5.4934735380332693</v>
      </c>
      <c r="AB38" s="201">
        <v>5.5981639570560473</v>
      </c>
      <c r="AC38" s="201">
        <v>5.7048536167641206</v>
      </c>
      <c r="AD38" s="201">
        <v>5.8135807725316999</v>
      </c>
      <c r="AE38" s="201">
        <v>5.924384413162775</v>
      </c>
      <c r="AF38" s="201">
        <v>6.0373042749785544</v>
      </c>
      <c r="AG38" s="201">
        <v>6.1523808561759541</v>
      </c>
      <c r="AH38" s="201">
        <v>6.2696554314623976</v>
      </c>
      <c r="AI38" s="201">
        <v>6.3891700669722109</v>
      </c>
      <c r="AJ38" s="201">
        <v>6.5109676354700916</v>
      </c>
    </row>
    <row r="39" spans="2:36" x14ac:dyDescent="0.25">
      <c r="B39" s="145" t="s">
        <v>14</v>
      </c>
      <c r="C39" s="182" t="s">
        <v>252</v>
      </c>
      <c r="D39" s="182" t="s">
        <v>174</v>
      </c>
      <c r="E39" s="201">
        <f t="shared" ref="E39:AJ39" si="0">E38-E37</f>
        <v>0.88576439999999934</v>
      </c>
      <c r="F39" s="201">
        <f t="shared" si="0"/>
        <v>0.42666666666666653</v>
      </c>
      <c r="G39" s="201">
        <f t="shared" si="0"/>
        <v>1.159318548294956</v>
      </c>
      <c r="H39" s="201">
        <f t="shared" si="0"/>
        <v>1.5440817129941982</v>
      </c>
      <c r="I39" s="201">
        <f t="shared" si="0"/>
        <v>1.2184950112816249</v>
      </c>
      <c r="J39" s="201">
        <f t="shared" si="0"/>
        <v>1.0366333575969517</v>
      </c>
      <c r="K39" s="201">
        <f t="shared" si="0"/>
        <v>1.0085121800072261</v>
      </c>
      <c r="L39" s="201">
        <f t="shared" si="0"/>
        <v>1.0222715510619227</v>
      </c>
      <c r="M39" s="201">
        <f t="shared" si="0"/>
        <v>1.0385757663810304</v>
      </c>
      <c r="N39" s="201">
        <f t="shared" si="0"/>
        <v>1.0607088074128699</v>
      </c>
      <c r="O39" s="201">
        <f t="shared" si="0"/>
        <v>1.0747859713983385</v>
      </c>
      <c r="P39" s="201">
        <f t="shared" si="0"/>
        <v>1.1049199005547323</v>
      </c>
      <c r="Q39" s="201">
        <f t="shared" si="0"/>
        <v>1.1283451812492999</v>
      </c>
      <c r="R39" s="201">
        <f t="shared" si="0"/>
        <v>1.150258266593867</v>
      </c>
      <c r="S39" s="201">
        <f t="shared" si="0"/>
        <v>1.1721713519384345</v>
      </c>
      <c r="T39" s="201">
        <f t="shared" si="0"/>
        <v>1.1945027629430234</v>
      </c>
      <c r="U39" s="201">
        <f t="shared" si="0"/>
        <v>1.2172605016263711</v>
      </c>
      <c r="V39" s="201">
        <f t="shared" si="0"/>
        <v>1.240452723372969</v>
      </c>
      <c r="W39" s="201">
        <f t="shared" si="0"/>
        <v>1.2640877398779704</v>
      </c>
      <c r="X39" s="201">
        <f t="shared" si="0"/>
        <v>1.2881740221487266</v>
      </c>
      <c r="Y39" s="201">
        <f t="shared" si="0"/>
        <v>1.3127202035640693</v>
      </c>
      <c r="Z39" s="201">
        <f t="shared" si="0"/>
        <v>1.3377350829924453</v>
      </c>
      <c r="AA39" s="201">
        <f t="shared" si="0"/>
        <v>1.3632276279700468</v>
      </c>
      <c r="AB39" s="201">
        <f t="shared" si="0"/>
        <v>1.3892069779400664</v>
      </c>
      <c r="AC39" s="201">
        <f t="shared" si="0"/>
        <v>1.4156824475542953</v>
      </c>
      <c r="AD39" s="201">
        <f t="shared" si="0"/>
        <v>1.4426635300382262</v>
      </c>
      <c r="AE39" s="201">
        <f t="shared" si="0"/>
        <v>1.4701599006209127</v>
      </c>
      <c r="AF39" s="201">
        <f t="shared" si="0"/>
        <v>1.4981814200308232</v>
      </c>
      <c r="AG39" s="201">
        <f t="shared" si="0"/>
        <v>1.526738138058958</v>
      </c>
      <c r="AH39" s="201">
        <f t="shared" si="0"/>
        <v>1.5558402971905316</v>
      </c>
      <c r="AI39" s="201">
        <f t="shared" si="0"/>
        <v>1.5854983363065402</v>
      </c>
      <c r="AJ39" s="201">
        <f t="shared" si="0"/>
        <v>1.6157228944565603</v>
      </c>
    </row>
    <row r="40" spans="2:36" x14ac:dyDescent="0.25">
      <c r="B40" s="145" t="s">
        <v>78</v>
      </c>
      <c r="C40" s="182" t="s">
        <v>253</v>
      </c>
      <c r="D40" s="182" t="s">
        <v>174</v>
      </c>
      <c r="E40" s="201">
        <v>4.7889595250582104</v>
      </c>
      <c r="F40" s="201">
        <v>3.4794973350050764</v>
      </c>
      <c r="G40" s="201">
        <v>18.718537511701147</v>
      </c>
      <c r="H40" s="201">
        <v>32.106574669948515</v>
      </c>
      <c r="I40" s="201">
        <v>24.501271260997076</v>
      </c>
      <c r="J40" s="201">
        <v>5.0767500000000014</v>
      </c>
      <c r="K40" s="201">
        <v>5.2002332751176752</v>
      </c>
      <c r="L40" s="201">
        <v>5.3237165502353498</v>
      </c>
      <c r="M40" s="201">
        <v>5.4471998253530245</v>
      </c>
      <c r="N40" s="201">
        <v>5.5706831004706991</v>
      </c>
      <c r="O40" s="201">
        <v>5.6941663755883738</v>
      </c>
      <c r="P40" s="201">
        <v>5.8176496507060467</v>
      </c>
      <c r="Q40" s="201">
        <v>5.8637117479614158</v>
      </c>
      <c r="R40" s="201">
        <v>5.9068003530230699</v>
      </c>
      <c r="S40" s="201">
        <v>5.9498889580847241</v>
      </c>
      <c r="T40" s="201">
        <v>5.9938001341749878</v>
      </c>
      <c r="U40" s="201">
        <v>6.0385496159939045</v>
      </c>
      <c r="V40" s="201">
        <v>6.0841534398109482</v>
      </c>
      <c r="W40" s="201">
        <v>6.1306279492556985</v>
      </c>
      <c r="X40" s="201">
        <v>6.1779898012198924</v>
      </c>
      <c r="Y40" s="201">
        <v>6.2262559718730195</v>
      </c>
      <c r="Z40" s="201">
        <v>6.2754437627936372</v>
      </c>
      <c r="AA40" s="201">
        <v>6.29</v>
      </c>
      <c r="AB40" s="201">
        <v>6.29</v>
      </c>
      <c r="AC40" s="201">
        <v>6.29</v>
      </c>
      <c r="AD40" s="201">
        <v>6.29</v>
      </c>
      <c r="AE40" s="201">
        <v>6.29</v>
      </c>
      <c r="AF40" s="201">
        <v>6.29</v>
      </c>
      <c r="AG40" s="201">
        <v>6.29</v>
      </c>
      <c r="AH40" s="201">
        <v>6.29</v>
      </c>
      <c r="AI40" s="201">
        <v>6.29</v>
      </c>
      <c r="AJ40" s="201">
        <v>6.29</v>
      </c>
    </row>
    <row r="41" spans="2:36" x14ac:dyDescent="0.25">
      <c r="B41" s="145" t="s">
        <v>78</v>
      </c>
      <c r="C41" s="182" t="s">
        <v>253</v>
      </c>
      <c r="D41" s="182" t="s">
        <v>245</v>
      </c>
      <c r="E41" s="201">
        <v>4.7299300143076906</v>
      </c>
      <c r="F41" s="201">
        <v>3.4366084614067205</v>
      </c>
      <c r="G41" s="201">
        <v>16.320697079191778</v>
      </c>
      <c r="H41" s="201">
        <v>11.241239726906159</v>
      </c>
      <c r="I41" s="201">
        <v>5.0999416666666662</v>
      </c>
      <c r="J41" s="201">
        <v>4.7859916666666669</v>
      </c>
      <c r="K41" s="201">
        <v>4.9167642361111117</v>
      </c>
      <c r="L41" s="201">
        <v>5.0475368055555556</v>
      </c>
      <c r="M41" s="201">
        <v>5.1783093749999995</v>
      </c>
      <c r="N41" s="201">
        <v>5.3090819444444435</v>
      </c>
      <c r="O41" s="201">
        <v>5.4398545138888874</v>
      </c>
      <c r="P41" s="201">
        <v>5.5706270833333331</v>
      </c>
      <c r="Q41" s="201">
        <v>5.611452083333333</v>
      </c>
      <c r="R41" s="201">
        <v>5.6496416666666667</v>
      </c>
      <c r="S41" s="201">
        <v>5.6878312500000003</v>
      </c>
      <c r="T41" s="201">
        <v>5.7267498809504414</v>
      </c>
      <c r="U41" s="201">
        <v>5.7664115052383842</v>
      </c>
      <c r="V41" s="201">
        <v>5.7982326778169604</v>
      </c>
      <c r="W41" s="201">
        <v>5.8305311679842138</v>
      </c>
      <c r="X41" s="201">
        <v>5.8633141355039768</v>
      </c>
      <c r="Y41" s="201">
        <v>5.8965888475365364</v>
      </c>
      <c r="Z41" s="201">
        <v>5.9303626802495852</v>
      </c>
      <c r="AA41" s="201">
        <v>5.9646431204533279</v>
      </c>
      <c r="AB41" s="201">
        <v>5.9994377672601278</v>
      </c>
      <c r="AC41" s="201">
        <v>6.0347543337690297</v>
      </c>
      <c r="AD41" s="201">
        <v>6.0706006487755646</v>
      </c>
      <c r="AE41" s="201">
        <v>6.1069846585071978</v>
      </c>
      <c r="AF41" s="201">
        <v>6.1439144283848055</v>
      </c>
      <c r="AG41" s="201">
        <v>6.1813981448105775</v>
      </c>
      <c r="AH41" s="201">
        <v>6.2194441169827357</v>
      </c>
      <c r="AI41" s="201">
        <v>6.2580607787374767</v>
      </c>
      <c r="AJ41" s="201">
        <v>6.29</v>
      </c>
    </row>
    <row r="42" spans="2:36" x14ac:dyDescent="0.25">
      <c r="B42" s="145" t="s">
        <v>34</v>
      </c>
      <c r="C42" s="182" t="s">
        <v>158</v>
      </c>
      <c r="D42" s="182" t="s">
        <v>174</v>
      </c>
      <c r="E42" s="201">
        <v>5.5025959146530532</v>
      </c>
      <c r="F42" s="201">
        <v>4.6457436349338632</v>
      </c>
      <c r="G42" s="201">
        <v>5.880494186648102</v>
      </c>
      <c r="H42" s="201">
        <v>7.0351639223570581</v>
      </c>
      <c r="I42" s="201">
        <v>6.2521568834831243</v>
      </c>
      <c r="J42" s="201">
        <v>6.4228245697974939</v>
      </c>
      <c r="K42" s="201">
        <v>6.4296988407246811</v>
      </c>
      <c r="L42" s="201">
        <v>6.4464275017270465</v>
      </c>
      <c r="M42" s="201">
        <v>6.4511399584996383</v>
      </c>
      <c r="N42" s="201">
        <v>6.4725080840067255</v>
      </c>
      <c r="O42" s="201">
        <v>6.4833487616645336</v>
      </c>
      <c r="P42" s="201">
        <v>6.5088970865757441</v>
      </c>
      <c r="Q42" s="201">
        <v>6.547074475422666</v>
      </c>
      <c r="R42" s="201">
        <v>6.5824793776479789</v>
      </c>
      <c r="S42" s="201">
        <v>6.6176945851477305</v>
      </c>
      <c r="T42" s="201">
        <v>6.6539493539598711</v>
      </c>
      <c r="U42" s="201">
        <v>6.6906651916822462</v>
      </c>
      <c r="V42" s="201">
        <v>6.7280339436836831</v>
      </c>
      <c r="W42" s="201">
        <v>6.7661485694375578</v>
      </c>
      <c r="X42" s="201">
        <v>6.8049084439444787</v>
      </c>
      <c r="Y42" s="201">
        <v>6.8443767516537211</v>
      </c>
      <c r="Z42" s="201">
        <v>6.8845728033240086</v>
      </c>
      <c r="AA42" s="201">
        <v>6.9000222628309968</v>
      </c>
      <c r="AB42" s="201">
        <v>6.9050639774095091</v>
      </c>
      <c r="AC42" s="201">
        <v>6.9101108269600005</v>
      </c>
      <c r="AD42" s="201">
        <v>6.9151595736560969</v>
      </c>
      <c r="AE42" s="201">
        <v>6.9202127475204049</v>
      </c>
      <c r="AF42" s="201">
        <v>6.9252697474010398</v>
      </c>
      <c r="AG42" s="201">
        <v>6.9303301352874627</v>
      </c>
      <c r="AH42" s="201">
        <v>6.9353944098355047</v>
      </c>
      <c r="AI42" s="201">
        <v>6.9404623903142024</v>
      </c>
      <c r="AJ42" s="201">
        <v>6.9455340365105132</v>
      </c>
    </row>
    <row r="43" spans="2:36" x14ac:dyDescent="0.25">
      <c r="B43" s="145" t="s">
        <v>31</v>
      </c>
      <c r="C43" s="182" t="s">
        <v>158</v>
      </c>
      <c r="D43" s="182" t="s">
        <v>174</v>
      </c>
      <c r="E43" s="201">
        <v>7.2948105707316868</v>
      </c>
      <c r="F43" s="201">
        <v>7.227379312572535</v>
      </c>
      <c r="G43" s="201">
        <v>7.848875520521112</v>
      </c>
      <c r="H43" s="201">
        <v>8.0010690941556177</v>
      </c>
      <c r="I43" s="201">
        <v>7.7614609927170202</v>
      </c>
      <c r="J43" s="201">
        <v>7.5973465675878007</v>
      </c>
      <c r="K43" s="201">
        <v>7.5565607831706316</v>
      </c>
      <c r="L43" s="201">
        <v>7.5266400347317717</v>
      </c>
      <c r="M43" s="201">
        <v>7.4863332092646999</v>
      </c>
      <c r="N43" s="201">
        <v>7.4081123486844378</v>
      </c>
      <c r="O43" s="201">
        <v>7.3414533055750786</v>
      </c>
      <c r="P43" s="201">
        <v>7.114267595805627</v>
      </c>
      <c r="Q43" s="201">
        <v>7.0159938659115939</v>
      </c>
      <c r="R43" s="201">
        <v>6.9368052940550022</v>
      </c>
      <c r="S43" s="201">
        <v>6.8627615278385328</v>
      </c>
      <c r="T43" s="201">
        <v>6.8834679817956559</v>
      </c>
      <c r="U43" s="201">
        <v>6.9063630127904014</v>
      </c>
      <c r="V43" s="201">
        <v>6.9302010012435451</v>
      </c>
      <c r="W43" s="201">
        <v>7.0484849489643242</v>
      </c>
      <c r="X43" s="201">
        <v>7.1221186132995928</v>
      </c>
      <c r="Y43" s="201">
        <v>7.1495993923139416</v>
      </c>
      <c r="Z43" s="201">
        <v>7.1956112069844957</v>
      </c>
      <c r="AA43" s="201">
        <v>7.1589020730278747</v>
      </c>
      <c r="AB43" s="201">
        <v>7.1505806899268016</v>
      </c>
      <c r="AC43" s="201">
        <v>7.1421444643951233</v>
      </c>
      <c r="AD43" s="201">
        <v>7.1335928784798934</v>
      </c>
      <c r="AE43" s="201">
        <v>7.1249208708887872</v>
      </c>
      <c r="AF43" s="201">
        <v>7.1161254593843042</v>
      </c>
      <c r="AG43" s="201">
        <v>7.1072036249901318</v>
      </c>
      <c r="AH43" s="201">
        <v>7.0981515127460275</v>
      </c>
      <c r="AI43" s="201">
        <v>7.088965664578982</v>
      </c>
      <c r="AJ43" s="201">
        <v>7.0796424598184453</v>
      </c>
    </row>
    <row r="44" spans="2:36" x14ac:dyDescent="0.25">
      <c r="B44" s="145" t="s">
        <v>32</v>
      </c>
      <c r="C44" s="182" t="s">
        <v>158</v>
      </c>
      <c r="D44" s="182" t="s">
        <v>174</v>
      </c>
      <c r="E44" s="201">
        <v>6.9469157048246428</v>
      </c>
      <c r="F44" s="201">
        <v>5.6754737743981005</v>
      </c>
      <c r="G44" s="201">
        <v>6.5879681719616414</v>
      </c>
      <c r="H44" s="201">
        <v>12.000449330110802</v>
      </c>
      <c r="I44" s="201">
        <v>12.219956694664399</v>
      </c>
      <c r="J44" s="201">
        <v>8.3177296165432129</v>
      </c>
      <c r="K44" s="201">
        <v>6.047158209183257</v>
      </c>
      <c r="L44" s="201">
        <v>6.3280462290369464</v>
      </c>
      <c r="M44" s="201">
        <v>6.6138246387456201</v>
      </c>
      <c r="N44" s="201">
        <v>6.8285484628753794</v>
      </c>
      <c r="O44" s="201">
        <v>7.1176035397162511</v>
      </c>
      <c r="P44" s="201">
        <v>7.24660478769297</v>
      </c>
      <c r="Q44" s="201">
        <v>7.4756221962466585</v>
      </c>
      <c r="R44" s="201">
        <v>7.7225527590226815</v>
      </c>
      <c r="S44" s="201">
        <v>7.9559509901291641</v>
      </c>
      <c r="T44" s="201">
        <v>8.1809133535086307</v>
      </c>
      <c r="U44" s="201">
        <v>8.3830700680679513</v>
      </c>
      <c r="V44" s="201">
        <v>8.3839685396070873</v>
      </c>
      <c r="W44" s="201">
        <v>8.3844309111986366</v>
      </c>
      <c r="X44" s="201">
        <v>8.382809202831794</v>
      </c>
      <c r="Y44" s="201">
        <v>8.3901152400473311</v>
      </c>
      <c r="Z44" s="201">
        <v>8.3908209546192403</v>
      </c>
      <c r="AA44" s="201">
        <v>8.390395342402428</v>
      </c>
      <c r="AB44" s="201">
        <v>8.3893138431900862</v>
      </c>
      <c r="AC44" s="201">
        <v>8.388273444750828</v>
      </c>
      <c r="AD44" s="201">
        <v>8.3872735353243257</v>
      </c>
      <c r="AE44" s="201">
        <v>8.3863119332774012</v>
      </c>
      <c r="AF44" s="201">
        <v>8.3860738574072009</v>
      </c>
      <c r="AG44" s="201">
        <v>8.3858382288143858</v>
      </c>
      <c r="AH44" s="201">
        <v>8.3856048922913153</v>
      </c>
      <c r="AI44" s="201">
        <v>8.3853738632584118</v>
      </c>
      <c r="AJ44" s="201">
        <v>8.3851451371188421</v>
      </c>
    </row>
    <row r="45" spans="2:36" x14ac:dyDescent="0.25">
      <c r="B45" s="145" t="s">
        <v>33</v>
      </c>
      <c r="C45" s="182" t="s">
        <v>158</v>
      </c>
      <c r="D45" s="182" t="s">
        <v>174</v>
      </c>
      <c r="E45" s="201">
        <v>9.8831980196258762</v>
      </c>
      <c r="F45" s="201">
        <v>7.6897512904082719</v>
      </c>
      <c r="G45" s="201">
        <v>10.01634651064945</v>
      </c>
      <c r="H45" s="201">
        <v>15.346736169743346</v>
      </c>
      <c r="I45" s="201">
        <v>11.58984009395842</v>
      </c>
      <c r="J45" s="201">
        <v>10.040191166475658</v>
      </c>
      <c r="K45" s="201">
        <v>9.8924210189498538</v>
      </c>
      <c r="L45" s="201">
        <v>9.699927182869704</v>
      </c>
      <c r="M45" s="201">
        <v>9.8275540518999609</v>
      </c>
      <c r="N45" s="201">
        <v>9.4080548703153806</v>
      </c>
      <c r="O45" s="201">
        <v>9.2241217007637282</v>
      </c>
      <c r="P45" s="201">
        <v>9.0610120111354426</v>
      </c>
      <c r="Q45" s="201">
        <v>9.0828919740401819</v>
      </c>
      <c r="R45" s="201">
        <v>9.0381635674728891</v>
      </c>
      <c r="S45" s="201">
        <v>9.0100653615438144</v>
      </c>
      <c r="T45" s="201">
        <v>9.103196053598861</v>
      </c>
      <c r="U45" s="201">
        <v>9.0226579238327655</v>
      </c>
      <c r="V45" s="201">
        <v>9.0327124994595902</v>
      </c>
      <c r="W45" s="201">
        <v>9.1196469603856691</v>
      </c>
      <c r="X45" s="201">
        <v>8.9907221135641517</v>
      </c>
      <c r="Y45" s="201">
        <v>9.0047822815070635</v>
      </c>
      <c r="Z45" s="201">
        <v>8.8083790176606076</v>
      </c>
      <c r="AA45" s="201">
        <v>8.8791117217625324</v>
      </c>
      <c r="AB45" s="201">
        <v>8.8987158643555997</v>
      </c>
      <c r="AC45" s="201">
        <v>8.937874900368719</v>
      </c>
      <c r="AD45" s="201">
        <v>8.9395745976355041</v>
      </c>
      <c r="AE45" s="201">
        <v>8.9370326322317322</v>
      </c>
      <c r="AF45" s="201">
        <v>8.9340625213616374</v>
      </c>
      <c r="AG45" s="201">
        <v>8.9275812253550964</v>
      </c>
      <c r="AH45" s="201">
        <v>8.9161706220331745</v>
      </c>
      <c r="AI45" s="201">
        <v>8.905206465302669</v>
      </c>
      <c r="AJ45" s="201">
        <v>8.8929140442597241</v>
      </c>
    </row>
    <row r="46" spans="2:36" x14ac:dyDescent="0.25">
      <c r="B46" s="145" t="s">
        <v>34</v>
      </c>
      <c r="C46" s="182" t="s">
        <v>158</v>
      </c>
      <c r="D46" s="182" t="s">
        <v>245</v>
      </c>
      <c r="E46" s="201">
        <v>5.1826197283120745</v>
      </c>
      <c r="F46" s="201">
        <v>4.5449005268774227</v>
      </c>
      <c r="G46" s="201">
        <v>5.5074332717110686</v>
      </c>
      <c r="H46" s="201">
        <v>5.6762932289059442</v>
      </c>
      <c r="I46" s="201">
        <v>5.8433601661264429</v>
      </c>
      <c r="J46" s="201">
        <v>5.5799807791628773</v>
      </c>
      <c r="K46" s="201">
        <v>5.4060235833969674</v>
      </c>
      <c r="L46" s="201">
        <v>5.4726587581525727</v>
      </c>
      <c r="M46" s="201">
        <v>5.5614234070559254</v>
      </c>
      <c r="N46" s="201">
        <v>5.6608393324715696</v>
      </c>
      <c r="O46" s="201">
        <v>5.7520502404269491</v>
      </c>
      <c r="P46" s="201">
        <v>5.8560040653539049</v>
      </c>
      <c r="Q46" s="201">
        <v>5.8820599484646836</v>
      </c>
      <c r="R46" s="201">
        <v>5.9059486616061809</v>
      </c>
      <c r="S46" s="201">
        <v>5.929714082428224</v>
      </c>
      <c r="T46" s="201">
        <v>5.9541894174551349</v>
      </c>
      <c r="U46" s="201">
        <v>5.9790458859846325</v>
      </c>
      <c r="V46" s="201">
        <v>5.9987207844972072</v>
      </c>
      <c r="W46" s="201">
        <v>6.0187509717523247</v>
      </c>
      <c r="X46" s="201">
        <v>6.0390767419901161</v>
      </c>
      <c r="Y46" s="201">
        <v>6.0597319356597694</v>
      </c>
      <c r="Z46" s="201">
        <v>6.0807236956460873</v>
      </c>
      <c r="AA46" s="201">
        <v>6.1020456590458352</v>
      </c>
      <c r="AB46" s="201">
        <v>6.1237096531526234</v>
      </c>
      <c r="AC46" s="201">
        <v>6.1457200262049883</v>
      </c>
      <c r="AD46" s="201">
        <v>6.1680801545889627</v>
      </c>
      <c r="AE46" s="201">
        <v>6.1907967414061957</v>
      </c>
      <c r="AF46" s="201">
        <v>6.2138747458145458</v>
      </c>
      <c r="AG46" s="201">
        <v>6.2373193320185933</v>
      </c>
      <c r="AH46" s="201">
        <v>6.2611362762668588</v>
      </c>
      <c r="AI46" s="201">
        <v>6.2853310392977431</v>
      </c>
      <c r="AJ46" s="201">
        <v>6.3051152573573264</v>
      </c>
    </row>
    <row r="47" spans="2:36" x14ac:dyDescent="0.25">
      <c r="B47" s="145" t="s">
        <v>31</v>
      </c>
      <c r="C47" s="182" t="s">
        <v>158</v>
      </c>
      <c r="D47" s="182" t="s">
        <v>245</v>
      </c>
      <c r="E47" s="201">
        <v>7.2872109777986784</v>
      </c>
      <c r="F47" s="201">
        <v>7.2175749845192492</v>
      </c>
      <c r="G47" s="201">
        <v>7.885364511162865</v>
      </c>
      <c r="H47" s="201">
        <v>7.8775004471890213</v>
      </c>
      <c r="I47" s="201">
        <v>7.774036864223917</v>
      </c>
      <c r="J47" s="201">
        <v>7.7279740778703596</v>
      </c>
      <c r="K47" s="201">
        <v>7.6879398216258901</v>
      </c>
      <c r="L47" s="201">
        <v>7.6241824685414077</v>
      </c>
      <c r="M47" s="201">
        <v>7.6235924229618872</v>
      </c>
      <c r="N47" s="201">
        <v>7.5589754918392531</v>
      </c>
      <c r="O47" s="201">
        <v>7.5370801552208047</v>
      </c>
      <c r="P47" s="201">
        <v>7.3973120825772058</v>
      </c>
      <c r="Q47" s="201">
        <v>7.3226517793937234</v>
      </c>
      <c r="R47" s="201">
        <v>7.2416585528854016</v>
      </c>
      <c r="S47" s="201">
        <v>7.1614245753603116</v>
      </c>
      <c r="T47" s="201">
        <v>7.1894411438199022</v>
      </c>
      <c r="U47" s="201">
        <v>7.2203727828120821</v>
      </c>
      <c r="V47" s="201">
        <v>7.2864019723398625</v>
      </c>
      <c r="W47" s="201">
        <v>7.3003444645840494</v>
      </c>
      <c r="X47" s="201">
        <v>7.3573044393868683</v>
      </c>
      <c r="Y47" s="201">
        <v>7.3820224414913076</v>
      </c>
      <c r="Z47" s="201">
        <v>7.419563418227936</v>
      </c>
      <c r="AA47" s="201">
        <v>7.3898411477507988</v>
      </c>
      <c r="AB47" s="201">
        <v>7.3931838617310328</v>
      </c>
      <c r="AC47" s="201">
        <v>7.3964690457392859</v>
      </c>
      <c r="AD47" s="201">
        <v>7.3996949857331282</v>
      </c>
      <c r="AE47" s="201">
        <v>7.4028557418254461</v>
      </c>
      <c r="AF47" s="201">
        <v>7.4059472182231874</v>
      </c>
      <c r="AG47" s="201">
        <v>7.4089651577172093</v>
      </c>
      <c r="AH47" s="201">
        <v>7.4119044425416565</v>
      </c>
      <c r="AI47" s="201">
        <v>7.4147602172346732</v>
      </c>
      <c r="AJ47" s="201">
        <v>7.4161036149795221</v>
      </c>
    </row>
    <row r="48" spans="2:36" x14ac:dyDescent="0.25">
      <c r="B48" s="145" t="s">
        <v>32</v>
      </c>
      <c r="C48" s="182" t="s">
        <v>158</v>
      </c>
      <c r="D48" s="182" t="s">
        <v>245</v>
      </c>
      <c r="E48" s="201">
        <v>6.8817353759565787</v>
      </c>
      <c r="F48" s="201">
        <v>5.6200123318997086</v>
      </c>
      <c r="G48" s="201">
        <v>6.3794690838908101</v>
      </c>
      <c r="H48" s="201">
        <v>7.1645296212254159</v>
      </c>
      <c r="I48" s="201">
        <v>6.0322631856471798</v>
      </c>
      <c r="J48" s="201">
        <v>5.5026992692592991</v>
      </c>
      <c r="K48" s="201">
        <v>5.34174146547101</v>
      </c>
      <c r="L48" s="201">
        <v>5.6937580868003996</v>
      </c>
      <c r="M48" s="201">
        <v>6.0439474264941051</v>
      </c>
      <c r="N48" s="201">
        <v>6.3441909518345074</v>
      </c>
      <c r="O48" s="201">
        <v>6.704347668063833</v>
      </c>
      <c r="P48" s="201">
        <v>6.8916269957906371</v>
      </c>
      <c r="Q48" s="201">
        <v>7.173016951856181</v>
      </c>
      <c r="R48" s="201">
        <v>7.4457971088420205</v>
      </c>
      <c r="S48" s="201">
        <v>7.7046215816515407</v>
      </c>
      <c r="T48" s="201">
        <v>7.9541247305525848</v>
      </c>
      <c r="U48" s="201">
        <v>8.1778362510267328</v>
      </c>
      <c r="V48" s="201">
        <v>8.1780262199713931</v>
      </c>
      <c r="W48" s="201">
        <v>8.1778189222376056</v>
      </c>
      <c r="X48" s="201">
        <v>8.1711797502244767</v>
      </c>
      <c r="Y48" s="201">
        <v>8.1772853104356784</v>
      </c>
      <c r="Z48" s="201">
        <v>8.1774970920393315</v>
      </c>
      <c r="AA48" s="201">
        <v>8.1781336517116792</v>
      </c>
      <c r="AB48" s="201">
        <v>8.1788332542482554</v>
      </c>
      <c r="AC48" s="201">
        <v>8.179594871164058</v>
      </c>
      <c r="AD48" s="201">
        <v>8.1804182146812714</v>
      </c>
      <c r="AE48" s="201">
        <v>8.181301739170646</v>
      </c>
      <c r="AF48" s="201">
        <v>8.1828607354358116</v>
      </c>
      <c r="AG48" s="201">
        <v>8.184448509147499</v>
      </c>
      <c r="AH48" s="201">
        <v>8.1860653286563121</v>
      </c>
      <c r="AI48" s="201">
        <v>8.1877116141197845</v>
      </c>
      <c r="AJ48" s="201">
        <v>8.1890394472435588</v>
      </c>
    </row>
    <row r="49" spans="2:37" x14ac:dyDescent="0.25">
      <c r="B49" s="145" t="s">
        <v>33</v>
      </c>
      <c r="C49" s="182" t="s">
        <v>158</v>
      </c>
      <c r="D49" s="182" t="s">
        <v>245</v>
      </c>
      <c r="E49" s="201">
        <v>9.8087136328928288</v>
      </c>
      <c r="F49" s="201">
        <v>7.6255652462733909</v>
      </c>
      <c r="G49" s="201">
        <v>11.399147891907644</v>
      </c>
      <c r="H49" s="201">
        <v>11.224533466208097</v>
      </c>
      <c r="I49" s="201">
        <v>9.6202584040373953</v>
      </c>
      <c r="J49" s="201">
        <v>9.0806948807042236</v>
      </c>
      <c r="K49" s="201">
        <v>8.8899024742712651</v>
      </c>
      <c r="L49" s="201">
        <v>8.9247183804132515</v>
      </c>
      <c r="M49" s="201">
        <v>9.2994823993953801</v>
      </c>
      <c r="N49" s="201">
        <v>9.1203282628003937</v>
      </c>
      <c r="O49" s="201">
        <v>9.1618313880797366</v>
      </c>
      <c r="P49" s="201">
        <v>9.1729494962967397</v>
      </c>
      <c r="Q49" s="201">
        <v>9.2113248766823244</v>
      </c>
      <c r="R49" s="201">
        <v>9.1554445925278891</v>
      </c>
      <c r="S49" s="201">
        <v>9.0582592593760349</v>
      </c>
      <c r="T49" s="201">
        <v>9.151689870071543</v>
      </c>
      <c r="U49" s="201">
        <v>9.0252509702891786</v>
      </c>
      <c r="V49" s="201">
        <v>8.9863335641676407</v>
      </c>
      <c r="W49" s="201">
        <v>9.0676607538171563</v>
      </c>
      <c r="X49" s="201">
        <v>8.9423560621870983</v>
      </c>
      <c r="Y49" s="201">
        <v>8.950554353158287</v>
      </c>
      <c r="Z49" s="201">
        <v>8.7797974419213034</v>
      </c>
      <c r="AA49" s="201">
        <v>8.7397058918834762</v>
      </c>
      <c r="AB49" s="201">
        <v>8.7561297349818279</v>
      </c>
      <c r="AC49" s="201">
        <v>8.7724075742053191</v>
      </c>
      <c r="AD49" s="201">
        <v>8.7999206385397972</v>
      </c>
      <c r="AE49" s="201">
        <v>8.828842367698627</v>
      </c>
      <c r="AF49" s="201">
        <v>8.8583271677717814</v>
      </c>
      <c r="AG49" s="201">
        <v>8.8814552514666332</v>
      </c>
      <c r="AH49" s="201">
        <v>8.9040036279747454</v>
      </c>
      <c r="AI49" s="201">
        <v>8.9271328682019995</v>
      </c>
      <c r="AJ49" s="201">
        <v>8.9435382686438842</v>
      </c>
    </row>
    <row r="50" spans="2:37" x14ac:dyDescent="0.25">
      <c r="B50" s="129"/>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c r="AA50" s="130"/>
      <c r="AB50" s="130"/>
      <c r="AC50" s="130"/>
      <c r="AD50" s="130"/>
      <c r="AE50" s="130"/>
      <c r="AF50" s="130"/>
      <c r="AG50" s="130"/>
      <c r="AH50" s="130"/>
      <c r="AI50" s="130"/>
      <c r="AJ50" s="130"/>
    </row>
    <row r="52" spans="2:37" x14ac:dyDescent="0.25">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row>
    <row r="53" spans="2:37" x14ac:dyDescent="0.25">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row>
    <row r="54" spans="2:37" x14ac:dyDescent="0.25">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row>
    <row r="55" spans="2:37" x14ac:dyDescent="0.25">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row>
    <row r="56" spans="2:37" x14ac:dyDescent="0.25">
      <c r="H56" s="141"/>
      <c r="AK56" s="141"/>
    </row>
    <row r="57" spans="2:37" x14ac:dyDescent="0.25">
      <c r="H57" s="141"/>
      <c r="AK57" s="141"/>
    </row>
    <row r="58" spans="2:37" x14ac:dyDescent="0.25">
      <c r="H58" s="141"/>
      <c r="AK58" s="141"/>
    </row>
    <row r="59" spans="2:37" x14ac:dyDescent="0.25">
      <c r="H59" s="141"/>
      <c r="AK59" s="141"/>
    </row>
  </sheetData>
  <conditionalFormatting sqref="B35:AJ49">
    <cfRule type="expression" dxfId="37" priority="1" stopIfTrue="1">
      <formula>MOD(ROW(),2)=1</formula>
    </cfRule>
    <cfRule type="expression" dxfId="36" priority="3" stopIfTrue="1">
      <formula>MOD(ROW(),2)=0</formula>
    </cfRule>
  </conditionalFormatting>
  <hyperlinks>
    <hyperlink ref="A6" location="rng_Cover_Copyright" display="Subject to terms and conditions" xr:uid="{00000000-0004-0000-2100-000000000000}"/>
  </hyperlink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AG73"/>
  <sheetViews>
    <sheetView showGridLines="0" showRowColHeaders="0" workbookViewId="0">
      <selection activeCell="B44" sqref="B44"/>
    </sheetView>
  </sheetViews>
  <sheetFormatPr defaultColWidth="8.6328125" defaultRowHeight="12.5" x14ac:dyDescent="0.25"/>
  <cols>
    <col min="1" max="1" width="10.54296875" style="132" customWidth="1"/>
    <col min="2" max="16384" width="8.6328125" style="132"/>
  </cols>
  <sheetData>
    <row r="1" spans="1:6" s="25" customFormat="1" ht="38.15" customHeight="1" x14ac:dyDescent="0.25">
      <c r="F1" s="25" t="s">
        <v>254</v>
      </c>
    </row>
    <row r="3" spans="1:6" ht="14" x14ac:dyDescent="0.3">
      <c r="A3" s="133" t="s">
        <v>46</v>
      </c>
      <c r="B3" s="134" t="s">
        <v>255</v>
      </c>
    </row>
    <row r="4" spans="1:6" ht="13" x14ac:dyDescent="0.3">
      <c r="A4" s="133" t="s">
        <v>47</v>
      </c>
      <c r="B4" s="135" t="s">
        <v>256</v>
      </c>
    </row>
    <row r="5" spans="1:6" ht="13" x14ac:dyDescent="0.3">
      <c r="A5" s="133" t="s">
        <v>48</v>
      </c>
      <c r="B5" s="135" t="s">
        <v>130</v>
      </c>
    </row>
    <row r="6" spans="1:6" x14ac:dyDescent="0.25">
      <c r="A6" s="99" t="s">
        <v>0</v>
      </c>
    </row>
    <row r="30" spans="2:32" ht="20" x14ac:dyDescent="0.25">
      <c r="B30" s="25" t="s">
        <v>257</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t="s">
        <v>232</v>
      </c>
    </row>
    <row r="31" spans="2:32" ht="13" x14ac:dyDescent="0.25">
      <c r="B31" s="26" t="s">
        <v>256</v>
      </c>
      <c r="C31" s="106"/>
      <c r="D31" s="106">
        <v>2022</v>
      </c>
      <c r="E31" s="106"/>
      <c r="F31" s="106"/>
      <c r="G31" s="106">
        <v>2025</v>
      </c>
      <c r="H31" s="106"/>
      <c r="I31" s="106"/>
      <c r="J31" s="106"/>
      <c r="K31" s="106"/>
      <c r="L31" s="106">
        <v>2030</v>
      </c>
      <c r="M31" s="106"/>
      <c r="N31" s="106"/>
      <c r="O31" s="106"/>
      <c r="P31" s="106"/>
      <c r="Q31" s="106">
        <v>2035</v>
      </c>
      <c r="R31" s="106"/>
      <c r="S31" s="106"/>
      <c r="T31" s="106"/>
      <c r="U31" s="106"/>
      <c r="V31" s="106">
        <v>2040</v>
      </c>
      <c r="W31" s="106"/>
      <c r="X31" s="106"/>
      <c r="Y31" s="106"/>
      <c r="Z31" s="106"/>
      <c r="AA31" s="106">
        <v>2045</v>
      </c>
      <c r="AB31" s="106"/>
      <c r="AC31" s="106"/>
      <c r="AD31" s="106"/>
      <c r="AE31" s="106"/>
      <c r="AF31" s="106">
        <v>2050</v>
      </c>
    </row>
    <row r="32" spans="2:32" ht="13" x14ac:dyDescent="0.25">
      <c r="B32" s="112" t="s">
        <v>93</v>
      </c>
      <c r="C32" s="113"/>
      <c r="D32" s="113">
        <v>2022</v>
      </c>
      <c r="E32" s="113">
        <v>2023</v>
      </c>
      <c r="F32" s="113">
        <v>2024</v>
      </c>
      <c r="G32" s="113">
        <v>2025</v>
      </c>
      <c r="H32" s="113">
        <v>2026</v>
      </c>
      <c r="I32" s="113">
        <v>2027</v>
      </c>
      <c r="J32" s="113">
        <v>2028</v>
      </c>
      <c r="K32" s="113">
        <v>2029</v>
      </c>
      <c r="L32" s="113">
        <v>2030</v>
      </c>
      <c r="M32" s="113">
        <v>2031</v>
      </c>
      <c r="N32" s="113">
        <v>2032</v>
      </c>
      <c r="O32" s="113">
        <v>2033</v>
      </c>
      <c r="P32" s="113">
        <v>2034</v>
      </c>
      <c r="Q32" s="113">
        <v>2035</v>
      </c>
      <c r="R32" s="113">
        <v>2036</v>
      </c>
      <c r="S32" s="113">
        <v>2037</v>
      </c>
      <c r="T32" s="113">
        <v>2038</v>
      </c>
      <c r="U32" s="113">
        <v>2039</v>
      </c>
      <c r="V32" s="113">
        <v>2040</v>
      </c>
      <c r="W32" s="113">
        <v>2041</v>
      </c>
      <c r="X32" s="113">
        <v>2042</v>
      </c>
      <c r="Y32" s="113">
        <v>2043</v>
      </c>
      <c r="Z32" s="113">
        <v>2044</v>
      </c>
      <c r="AA32" s="113">
        <v>2045</v>
      </c>
      <c r="AB32" s="113">
        <v>2046</v>
      </c>
      <c r="AC32" s="113">
        <v>2047</v>
      </c>
      <c r="AD32" s="113">
        <v>2048</v>
      </c>
      <c r="AE32" s="113">
        <v>2049</v>
      </c>
      <c r="AF32" s="113">
        <v>2050</v>
      </c>
    </row>
    <row r="33" spans="2:32" x14ac:dyDescent="0.25">
      <c r="B33" s="202" t="s">
        <v>258</v>
      </c>
      <c r="C33" s="203"/>
      <c r="D33" s="203">
        <v>0.71645814400000007</v>
      </c>
      <c r="E33" s="203">
        <v>0.63615473000000011</v>
      </c>
      <c r="F33" s="203">
        <v>0.58535883772034702</v>
      </c>
      <c r="G33" s="203">
        <v>0.55749025587903045</v>
      </c>
      <c r="H33" s="203">
        <v>0.53349066970626069</v>
      </c>
      <c r="I33" s="203">
        <v>0.51521696458477928</v>
      </c>
      <c r="J33" s="203">
        <v>0.49841991997969753</v>
      </c>
      <c r="K33" s="203">
        <v>0.48277254615880372</v>
      </c>
      <c r="L33" s="203">
        <v>0.46808445837026513</v>
      </c>
      <c r="M33" s="203">
        <v>0.45544002579320264</v>
      </c>
      <c r="N33" s="203">
        <v>0.44380837875797752</v>
      </c>
      <c r="O33" s="203">
        <v>0.43300879150115867</v>
      </c>
      <c r="P33" s="203">
        <v>0.42290718643169045</v>
      </c>
      <c r="Q33" s="203">
        <v>0.41340149351912503</v>
      </c>
      <c r="R33" s="203">
        <v>0.40441227153146786</v>
      </c>
      <c r="S33" s="203">
        <v>0.39587649181845608</v>
      </c>
      <c r="T33" s="203">
        <v>0.3877432962426382</v>
      </c>
      <c r="U33" s="203">
        <v>0.37997102817815187</v>
      </c>
      <c r="V33" s="203">
        <v>0.37252510801149474</v>
      </c>
      <c r="W33" s="203">
        <v>0.36537648292015523</v>
      </c>
      <c r="X33" s="203">
        <v>0.35850047583679712</v>
      </c>
      <c r="Y33" s="203">
        <v>0.35187591737237167</v>
      </c>
      <c r="Z33" s="203">
        <v>0.34548448186338182</v>
      </c>
      <c r="AA33" s="203">
        <v>0.33931017302347349</v>
      </c>
      <c r="AB33" s="203">
        <v>0.33333892082817401</v>
      </c>
      <c r="AC33" s="203">
        <v>0.32755826219352085</v>
      </c>
      <c r="AD33" s="203">
        <v>0.32195708553950325</v>
      </c>
      <c r="AE33" s="203">
        <v>0.31652542459925287</v>
      </c>
      <c r="AF33" s="203">
        <v>0.31125429057728471</v>
      </c>
    </row>
    <row r="34" spans="2:32" x14ac:dyDescent="0.25">
      <c r="B34" s="202" t="s">
        <v>33</v>
      </c>
      <c r="C34" s="203"/>
      <c r="D34" s="203">
        <v>1.3505437161881502</v>
      </c>
      <c r="E34" s="203">
        <v>1.05603001877111</v>
      </c>
      <c r="F34" s="203">
        <v>0.91449919134791502</v>
      </c>
      <c r="G34" s="203">
        <v>0.82574106056581986</v>
      </c>
      <c r="H34" s="203">
        <v>0.76287175430910303</v>
      </c>
      <c r="I34" s="203">
        <v>0.71507392661901903</v>
      </c>
      <c r="J34" s="203">
        <v>0.67700555244293203</v>
      </c>
      <c r="K34" s="203">
        <v>0.64567132276961803</v>
      </c>
      <c r="L34" s="203">
        <v>0.61923857847151909</v>
      </c>
      <c r="M34" s="203">
        <v>0.60311567939140398</v>
      </c>
      <c r="N34" s="203">
        <v>0.58803876435206204</v>
      </c>
      <c r="O34" s="203">
        <v>0.57382702039149203</v>
      </c>
      <c r="P34" s="203">
        <v>0.56036652237590601</v>
      </c>
      <c r="Q34" s="203">
        <v>0.54755541188747914</v>
      </c>
      <c r="R34" s="203">
        <v>0.53531685924720507</v>
      </c>
      <c r="S34" s="203">
        <v>0.52359231000805095</v>
      </c>
      <c r="T34" s="203">
        <v>0.51233131651580799</v>
      </c>
      <c r="U34" s="203">
        <v>0.50149315739383293</v>
      </c>
      <c r="V34" s="203">
        <v>0.49104400207586907</v>
      </c>
      <c r="W34" s="203">
        <v>0.48095464659146503</v>
      </c>
      <c r="X34" s="203">
        <v>0.47120025796957099</v>
      </c>
      <c r="Y34" s="203">
        <v>0.461759302136867</v>
      </c>
      <c r="Z34" s="203">
        <v>0.45261284260915596</v>
      </c>
      <c r="AA34" s="203">
        <v>0.443744202423418</v>
      </c>
      <c r="AB34" s="203">
        <v>0.43513852537550796</v>
      </c>
      <c r="AC34" s="203">
        <v>0.42678247626853399</v>
      </c>
      <c r="AD34" s="203">
        <v>0.41866402524311996</v>
      </c>
      <c r="AE34" s="203">
        <v>0.41077224212950403</v>
      </c>
      <c r="AF34" s="203">
        <v>0.40309714167708</v>
      </c>
    </row>
    <row r="35" spans="2:32" x14ac:dyDescent="0.25">
      <c r="B35" s="202" t="s">
        <v>79</v>
      </c>
      <c r="C35" s="203"/>
      <c r="D35" s="203">
        <v>0.90441507422043499</v>
      </c>
      <c r="E35" s="203">
        <v>0.77956349273736414</v>
      </c>
      <c r="F35" s="203">
        <v>0.74002425792408488</v>
      </c>
      <c r="G35" s="203">
        <v>0.64964261870919093</v>
      </c>
      <c r="H35" s="203">
        <v>0.63281392639160405</v>
      </c>
      <c r="I35" s="203">
        <v>0.60645157759909207</v>
      </c>
      <c r="J35" s="203">
        <v>0.59000010389482493</v>
      </c>
      <c r="K35" s="203">
        <v>0.54534009542663198</v>
      </c>
      <c r="L35" s="203">
        <v>0.50068008695844002</v>
      </c>
      <c r="M35" s="203">
        <v>0.456020078490248</v>
      </c>
      <c r="N35" s="203">
        <v>0.41136007002205505</v>
      </c>
      <c r="O35" s="203">
        <v>0.40135007655909499</v>
      </c>
      <c r="P35" s="203">
        <v>0.39198703348104302</v>
      </c>
      <c r="Q35" s="203">
        <v>0.38317633343733398</v>
      </c>
      <c r="R35" s="203">
        <v>0.374844343409037</v>
      </c>
      <c r="S35" s="203">
        <v>0.36693264298043299</v>
      </c>
      <c r="T35" s="203">
        <v>0.35939409242189102</v>
      </c>
      <c r="U35" s="203">
        <v>0.35219008076220903</v>
      </c>
      <c r="V35" s="203">
        <v>0.34528855661859803</v>
      </c>
      <c r="W35" s="203">
        <v>0.33866259131716697</v>
      </c>
      <c r="X35" s="203">
        <v>0.33228931201316203</v>
      </c>
      <c r="Y35" s="203">
        <v>0.32614909708207501</v>
      </c>
      <c r="Z35" s="203">
        <v>0.32022496071070294</v>
      </c>
      <c r="AA35" s="203">
        <v>0.31450207615446707</v>
      </c>
      <c r="AB35" s="203">
        <v>0.30896740209524293</v>
      </c>
      <c r="AC35" s="203">
        <v>0.30360938666664899</v>
      </c>
      <c r="AD35" s="203">
        <v>0.29841773069329702</v>
      </c>
      <c r="AE35" s="203">
        <v>0.29338319657528306</v>
      </c>
      <c r="AF35" s="203">
        <v>0.28849745271789901</v>
      </c>
    </row>
    <row r="36" spans="2:32" x14ac:dyDescent="0.25">
      <c r="B36" s="202" t="s">
        <v>70</v>
      </c>
      <c r="C36" s="203"/>
      <c r="D36" s="203">
        <v>0.66735840194084195</v>
      </c>
      <c r="E36" s="203">
        <v>0.58723444910485501</v>
      </c>
      <c r="F36" s="203">
        <v>0.54490181848538199</v>
      </c>
      <c r="G36" s="203">
        <v>0.51673028647364005</v>
      </c>
      <c r="H36" s="203">
        <v>0.494485389979889</v>
      </c>
      <c r="I36" s="203">
        <v>0.47754773630293001</v>
      </c>
      <c r="J36" s="203">
        <v>0.46197877957379602</v>
      </c>
      <c r="K36" s="203">
        <v>0.44747543736868201</v>
      </c>
      <c r="L36" s="203">
        <v>0.433861244599062</v>
      </c>
      <c r="M36" s="203">
        <v>0.42214128860173294</v>
      </c>
      <c r="N36" s="203">
        <v>0.41136007002205505</v>
      </c>
      <c r="O36" s="203">
        <v>0.40135007655909499</v>
      </c>
      <c r="P36" s="203">
        <v>0.39198703348104302</v>
      </c>
      <c r="Q36" s="203">
        <v>0.38317633343733398</v>
      </c>
      <c r="R36" s="203">
        <v>0.374844343409037</v>
      </c>
      <c r="S36" s="203">
        <v>0.36693264298043299</v>
      </c>
      <c r="T36" s="203">
        <v>0.35939409242189102</v>
      </c>
      <c r="U36" s="203">
        <v>0.35219008076220903</v>
      </c>
      <c r="V36" s="203">
        <v>0.34528855661859803</v>
      </c>
      <c r="W36" s="203">
        <v>0.33866259131716697</v>
      </c>
      <c r="X36" s="203">
        <v>0.33228931201316203</v>
      </c>
      <c r="Y36" s="203">
        <v>0.32614909708207501</v>
      </c>
      <c r="Z36" s="203">
        <v>0.32022496071070294</v>
      </c>
      <c r="AA36" s="203">
        <v>0.31450207615446707</v>
      </c>
      <c r="AB36" s="203">
        <v>0.30896740209524293</v>
      </c>
      <c r="AC36" s="203">
        <v>0.30360938666664899</v>
      </c>
      <c r="AD36" s="203">
        <v>0.29841773069329702</v>
      </c>
      <c r="AE36" s="203">
        <v>0.29338319657528306</v>
      </c>
      <c r="AF36" s="203">
        <v>0.28849745271789901</v>
      </c>
    </row>
    <row r="37" spans="2:32" x14ac:dyDescent="0.25">
      <c r="B37" s="202" t="s">
        <v>32</v>
      </c>
      <c r="C37" s="203"/>
      <c r="D37" s="203">
        <v>0.470578036843603</v>
      </c>
      <c r="E37" s="203">
        <v>0.46598843781303501</v>
      </c>
      <c r="F37" s="203">
        <v>0.46139883878246796</v>
      </c>
      <c r="G37" s="203">
        <v>0.45680923975190002</v>
      </c>
      <c r="H37" s="203">
        <v>0.45221964072133297</v>
      </c>
      <c r="I37" s="203">
        <v>0.44763004169076498</v>
      </c>
      <c r="J37" s="203">
        <v>0.44304044266019699</v>
      </c>
      <c r="K37" s="203">
        <v>0.43845084362963005</v>
      </c>
      <c r="L37" s="203">
        <v>0.433861244599062</v>
      </c>
      <c r="M37" s="203">
        <v>0.42214128860173294</v>
      </c>
      <c r="N37" s="203">
        <v>0.41136007002205505</v>
      </c>
      <c r="O37" s="203">
        <v>0.40135007655909499</v>
      </c>
      <c r="P37" s="203">
        <v>0.39198703348104302</v>
      </c>
      <c r="Q37" s="203">
        <v>0.38317633343733398</v>
      </c>
      <c r="R37" s="203">
        <v>0.374844343409037</v>
      </c>
      <c r="S37" s="203">
        <v>0.36693264298043299</v>
      </c>
      <c r="T37" s="203">
        <v>0.35939409242189102</v>
      </c>
      <c r="U37" s="203">
        <v>0.35219008076220903</v>
      </c>
      <c r="V37" s="203">
        <v>0.34528855661859803</v>
      </c>
      <c r="W37" s="203">
        <v>0.33866259131716697</v>
      </c>
      <c r="X37" s="203">
        <v>0.33228931201316203</v>
      </c>
      <c r="Y37" s="203">
        <v>0.32614909708207501</v>
      </c>
      <c r="Z37" s="203">
        <v>0.32022496071070294</v>
      </c>
      <c r="AA37" s="203">
        <v>0.31450207615446707</v>
      </c>
      <c r="AB37" s="203">
        <v>0.30896740209524293</v>
      </c>
      <c r="AC37" s="203">
        <v>0.30360938666664899</v>
      </c>
      <c r="AD37" s="203">
        <v>0.29841773069329702</v>
      </c>
      <c r="AE37" s="203">
        <v>0.29338319657528306</v>
      </c>
      <c r="AF37" s="203">
        <v>0.28849745271789901</v>
      </c>
    </row>
    <row r="38" spans="2:32" x14ac:dyDescent="0.25">
      <c r="B38" s="202" t="s">
        <v>31</v>
      </c>
      <c r="C38" s="203"/>
      <c r="D38" s="203">
        <v>0.60219560138725103</v>
      </c>
      <c r="E38" s="203">
        <v>0.57909335395309092</v>
      </c>
      <c r="F38" s="203">
        <v>0.55810992893395506</v>
      </c>
      <c r="G38" s="203">
        <v>0.53634906975901109</v>
      </c>
      <c r="H38" s="203">
        <v>0.52130264880257904</v>
      </c>
      <c r="I38" s="203">
        <v>0.50647228807994005</v>
      </c>
      <c r="J38" s="203">
        <v>0.491972748532649</v>
      </c>
      <c r="K38" s="203">
        <v>0.47827071290810497</v>
      </c>
      <c r="L38" s="203">
        <v>0.46544108381462496</v>
      </c>
      <c r="M38" s="203">
        <v>0.45487243787812809</v>
      </c>
      <c r="N38" s="203">
        <v>0.44421561691877504</v>
      </c>
      <c r="O38" s="203">
        <v>0.43390966672569403</v>
      </c>
      <c r="P38" s="203">
        <v>0.42392401121524598</v>
      </c>
      <c r="Q38" s="203">
        <v>0.414777570931464</v>
      </c>
      <c r="R38" s="203">
        <v>0.40575035775461599</v>
      </c>
      <c r="S38" s="203">
        <v>0.39768683219449702</v>
      </c>
      <c r="T38" s="203">
        <v>0.38966145895593107</v>
      </c>
      <c r="U38" s="203">
        <v>0.38236601967905504</v>
      </c>
      <c r="V38" s="203">
        <v>0.37497351765221598</v>
      </c>
      <c r="W38" s="203">
        <v>0.36828923732989499</v>
      </c>
      <c r="X38" s="203">
        <v>0.36193933411785306</v>
      </c>
      <c r="Y38" s="203">
        <v>0.35584327845622299</v>
      </c>
      <c r="Z38" s="203">
        <v>0.35024935511373795</v>
      </c>
      <c r="AA38" s="203">
        <v>0.34436363659846803</v>
      </c>
      <c r="AB38" s="203">
        <v>0.33889844213869796</v>
      </c>
      <c r="AC38" s="203">
        <v>0.33337260199254298</v>
      </c>
      <c r="AD38" s="203">
        <v>0.32840218479136096</v>
      </c>
      <c r="AE38" s="203">
        <v>0.32373458920185899</v>
      </c>
      <c r="AF38" s="203">
        <v>0.31917856963077701</v>
      </c>
    </row>
    <row r="39" spans="2:32" x14ac:dyDescent="0.25">
      <c r="B39" s="129"/>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row>
    <row r="68" spans="2:33" x14ac:dyDescent="0.25">
      <c r="D68" s="132">
        <v>2021</v>
      </c>
      <c r="E68" s="132">
        <v>2022</v>
      </c>
      <c r="F68" s="132">
        <v>2023</v>
      </c>
      <c r="G68" s="132">
        <v>2024</v>
      </c>
      <c r="H68" s="132">
        <v>2025</v>
      </c>
      <c r="I68" s="132">
        <v>2026</v>
      </c>
      <c r="J68" s="132">
        <v>2027</v>
      </c>
      <c r="K68" s="132">
        <v>2028</v>
      </c>
      <c r="L68" s="132">
        <v>2029</v>
      </c>
      <c r="M68" s="132">
        <v>2030</v>
      </c>
      <c r="N68" s="132">
        <v>2031</v>
      </c>
      <c r="O68" s="132">
        <v>2032</v>
      </c>
      <c r="P68" s="132">
        <v>2033</v>
      </c>
      <c r="Q68" s="132">
        <v>2034</v>
      </c>
      <c r="R68" s="132">
        <v>2035</v>
      </c>
      <c r="S68" s="132">
        <v>2036</v>
      </c>
      <c r="T68" s="132">
        <v>2037</v>
      </c>
      <c r="U68" s="132">
        <v>2038</v>
      </c>
      <c r="V68" s="132">
        <v>2039</v>
      </c>
      <c r="W68" s="132">
        <v>2040</v>
      </c>
      <c r="X68" s="132">
        <v>2041</v>
      </c>
      <c r="Y68" s="132">
        <v>2042</v>
      </c>
      <c r="Z68" s="132">
        <v>2043</v>
      </c>
      <c r="AA68" s="132">
        <v>2044</v>
      </c>
      <c r="AB68" s="132">
        <v>2045</v>
      </c>
      <c r="AC68" s="132">
        <v>2046</v>
      </c>
      <c r="AD68" s="132">
        <v>2047</v>
      </c>
      <c r="AE68" s="132">
        <v>2048</v>
      </c>
      <c r="AF68" s="132">
        <v>2049</v>
      </c>
      <c r="AG68" s="132">
        <v>2050</v>
      </c>
    </row>
    <row r="69" spans="2:33" x14ac:dyDescent="0.25">
      <c r="B69" s="132" t="s">
        <v>33</v>
      </c>
      <c r="D69" s="132">
        <v>1613.0786991711886</v>
      </c>
      <c r="E69" s="132">
        <v>1350.54371618815</v>
      </c>
      <c r="F69" s="132">
        <v>1056.03001877111</v>
      </c>
      <c r="G69" s="132">
        <v>914.49919134791503</v>
      </c>
      <c r="H69" s="132">
        <v>825.74106056581991</v>
      </c>
      <c r="I69" s="132">
        <v>762.87175430910304</v>
      </c>
      <c r="J69" s="132">
        <v>715.07392661901906</v>
      </c>
      <c r="K69" s="132">
        <v>677.00555244293207</v>
      </c>
      <c r="L69" s="132">
        <v>645.67132276961797</v>
      </c>
      <c r="M69" s="132">
        <v>619.23857847151908</v>
      </c>
      <c r="N69" s="132">
        <v>603.115679391404</v>
      </c>
      <c r="O69" s="132">
        <v>588.038764352062</v>
      </c>
      <c r="P69" s="132">
        <v>573.82702039149206</v>
      </c>
      <c r="Q69" s="132">
        <v>560.36652237590602</v>
      </c>
      <c r="R69" s="132">
        <v>547.55541188747907</v>
      </c>
      <c r="S69" s="132">
        <v>535.316859247205</v>
      </c>
      <c r="T69" s="132">
        <v>523.59231000805096</v>
      </c>
      <c r="U69" s="132">
        <v>512.331316515808</v>
      </c>
      <c r="V69" s="132">
        <v>501.49315739383297</v>
      </c>
      <c r="W69" s="132">
        <v>491.044002075869</v>
      </c>
      <c r="X69" s="132">
        <v>480.95464659146501</v>
      </c>
      <c r="Y69" s="132">
        <v>471.200257969571</v>
      </c>
      <c r="Z69" s="132">
        <v>461.75930213686701</v>
      </c>
      <c r="AA69" s="132">
        <v>452.61284260915596</v>
      </c>
      <c r="AB69" s="132">
        <v>443.74420242341802</v>
      </c>
      <c r="AC69" s="132">
        <v>435.13852537550798</v>
      </c>
      <c r="AD69" s="132">
        <v>426.78247626853403</v>
      </c>
      <c r="AE69" s="132">
        <v>418.66402524311997</v>
      </c>
      <c r="AF69" s="132">
        <v>410.77224212950398</v>
      </c>
      <c r="AG69" s="132">
        <v>403.09714167708</v>
      </c>
    </row>
    <row r="70" spans="2:33" x14ac:dyDescent="0.25">
      <c r="B70" s="132" t="s">
        <v>36</v>
      </c>
      <c r="D70" s="132">
        <v>840.35559292789605</v>
      </c>
      <c r="E70" s="132">
        <v>904.41507422043503</v>
      </c>
      <c r="F70" s="132">
        <v>779.56349273736407</v>
      </c>
      <c r="G70" s="132">
        <v>740.02425792408496</v>
      </c>
      <c r="H70" s="132">
        <v>649.64261870919097</v>
      </c>
      <c r="I70" s="132">
        <v>632.81392639160401</v>
      </c>
      <c r="J70" s="132">
        <v>606.45157759909205</v>
      </c>
      <c r="K70" s="132">
        <v>590.00010389482497</v>
      </c>
      <c r="L70" s="132">
        <v>545.34009542663193</v>
      </c>
      <c r="M70" s="132">
        <v>500.68008695844003</v>
      </c>
      <c r="N70" s="132">
        <v>456.02007849024801</v>
      </c>
      <c r="O70" s="132">
        <v>411.36007002205503</v>
      </c>
      <c r="P70" s="132">
        <v>401.35007655909499</v>
      </c>
      <c r="Q70" s="132">
        <v>391.987033481043</v>
      </c>
      <c r="R70" s="132">
        <v>383.17633343733399</v>
      </c>
      <c r="S70" s="132">
        <v>374.84434340903698</v>
      </c>
      <c r="T70" s="132">
        <v>366.932642980433</v>
      </c>
      <c r="U70" s="132">
        <v>359.394092421891</v>
      </c>
      <c r="V70" s="132">
        <v>352.19008076220905</v>
      </c>
      <c r="W70" s="132">
        <v>345.28855661859802</v>
      </c>
      <c r="X70" s="132">
        <v>338.66259131716697</v>
      </c>
      <c r="Y70" s="132">
        <v>332.28931201316203</v>
      </c>
      <c r="Z70" s="132">
        <v>326.149097082075</v>
      </c>
      <c r="AA70" s="132">
        <v>320.22496071070299</v>
      </c>
      <c r="AB70" s="132">
        <v>314.50207615446703</v>
      </c>
      <c r="AC70" s="132">
        <v>308.96740209524296</v>
      </c>
      <c r="AD70" s="132">
        <v>303.60938666664902</v>
      </c>
      <c r="AE70" s="132">
        <v>298.41773069329702</v>
      </c>
      <c r="AF70" s="132">
        <v>293.38319657528302</v>
      </c>
      <c r="AG70" s="132">
        <v>288.49745271789902</v>
      </c>
    </row>
    <row r="71" spans="2:33" x14ac:dyDescent="0.25">
      <c r="B71" s="132" t="s">
        <v>70</v>
      </c>
      <c r="D71" s="132">
        <v>704.55189223370098</v>
      </c>
      <c r="E71" s="132">
        <v>667.35840194084199</v>
      </c>
      <c r="F71" s="132">
        <v>587.234449104855</v>
      </c>
      <c r="G71" s="132">
        <v>544.90181848538202</v>
      </c>
      <c r="H71" s="132">
        <v>516.73028647364004</v>
      </c>
      <c r="I71" s="132">
        <v>494.48538997988896</v>
      </c>
      <c r="J71" s="132">
        <v>477.54773630292999</v>
      </c>
      <c r="K71" s="132">
        <v>461.97877957379603</v>
      </c>
      <c r="L71" s="132">
        <v>447.47543736868198</v>
      </c>
      <c r="M71" s="132">
        <v>433.86124459906199</v>
      </c>
      <c r="N71" s="132">
        <v>422.14128860173298</v>
      </c>
      <c r="O71" s="132">
        <v>411.36007002205503</v>
      </c>
      <c r="P71" s="132">
        <v>401.35007655909499</v>
      </c>
      <c r="Q71" s="132">
        <v>391.987033481043</v>
      </c>
      <c r="R71" s="132">
        <v>383.17633343733399</v>
      </c>
      <c r="S71" s="132">
        <v>374.84434340903698</v>
      </c>
      <c r="T71" s="132">
        <v>366.932642980433</v>
      </c>
      <c r="U71" s="132">
        <v>359.394092421891</v>
      </c>
      <c r="V71" s="132">
        <v>352.19008076220905</v>
      </c>
      <c r="W71" s="132">
        <v>345.28855661859802</v>
      </c>
      <c r="X71" s="132">
        <v>338.66259131716697</v>
      </c>
      <c r="Y71" s="132">
        <v>332.28931201316203</v>
      </c>
      <c r="Z71" s="132">
        <v>326.149097082075</v>
      </c>
      <c r="AA71" s="132">
        <v>320.22496071070299</v>
      </c>
      <c r="AB71" s="132">
        <v>314.50207615446703</v>
      </c>
      <c r="AC71" s="132">
        <v>308.96740209524296</v>
      </c>
      <c r="AD71" s="132">
        <v>303.60938666664902</v>
      </c>
      <c r="AE71" s="132">
        <v>298.41773069329702</v>
      </c>
      <c r="AF71" s="132">
        <v>293.38319657528302</v>
      </c>
      <c r="AG71" s="132">
        <v>288.49745271789902</v>
      </c>
    </row>
    <row r="72" spans="2:33" x14ac:dyDescent="0.25">
      <c r="B72" s="132" t="s">
        <v>32</v>
      </c>
      <c r="D72" s="132">
        <v>429.09765559610815</v>
      </c>
      <c r="E72" s="132">
        <v>470.578036843603</v>
      </c>
      <c r="F72" s="132">
        <v>465.98843781303498</v>
      </c>
      <c r="G72" s="132">
        <v>461.39883878246798</v>
      </c>
      <c r="H72" s="132">
        <v>456.80923975190001</v>
      </c>
      <c r="I72" s="132">
        <v>452.21964072133301</v>
      </c>
      <c r="J72" s="132">
        <v>447.63004169076498</v>
      </c>
      <c r="K72" s="132">
        <v>443.04044266019696</v>
      </c>
      <c r="L72" s="132">
        <v>438.45084362963001</v>
      </c>
      <c r="M72" s="132">
        <v>433.86124459906199</v>
      </c>
      <c r="N72" s="132">
        <v>422.14128860173298</v>
      </c>
      <c r="O72" s="132">
        <v>411.36007002205503</v>
      </c>
      <c r="P72" s="132">
        <v>401.35007655909499</v>
      </c>
      <c r="Q72" s="132">
        <v>391.987033481043</v>
      </c>
      <c r="R72" s="132">
        <v>383.17633343733399</v>
      </c>
      <c r="S72" s="132">
        <v>374.84434340903698</v>
      </c>
      <c r="T72" s="132">
        <v>366.932642980433</v>
      </c>
      <c r="U72" s="132">
        <v>359.394092421891</v>
      </c>
      <c r="V72" s="132">
        <v>352.19008076220905</v>
      </c>
      <c r="W72" s="132">
        <v>345.28855661859802</v>
      </c>
      <c r="X72" s="132">
        <v>338.66259131716697</v>
      </c>
      <c r="Y72" s="132">
        <v>332.28931201316203</v>
      </c>
      <c r="Z72" s="132">
        <v>326.149097082075</v>
      </c>
      <c r="AA72" s="132">
        <v>320.22496071070299</v>
      </c>
      <c r="AB72" s="132">
        <v>314.50207615446703</v>
      </c>
      <c r="AC72" s="132">
        <v>308.96740209524296</v>
      </c>
      <c r="AD72" s="132">
        <v>303.60938666664902</v>
      </c>
      <c r="AE72" s="132">
        <v>298.41773069329702</v>
      </c>
      <c r="AF72" s="132">
        <v>293.38319657528302</v>
      </c>
      <c r="AG72" s="132">
        <v>288.49745271789902</v>
      </c>
    </row>
    <row r="73" spans="2:33" x14ac:dyDescent="0.25">
      <c r="B73" s="132" t="s">
        <v>31</v>
      </c>
      <c r="D73" s="132">
        <v>570.81316586807259</v>
      </c>
      <c r="E73" s="132">
        <v>602.19560138725103</v>
      </c>
      <c r="F73" s="132">
        <v>579.09335395309097</v>
      </c>
      <c r="G73" s="132">
        <v>558.10992893395508</v>
      </c>
      <c r="H73" s="132">
        <v>536.34906975901106</v>
      </c>
      <c r="I73" s="132">
        <v>521.30264880257903</v>
      </c>
      <c r="J73" s="132">
        <v>506.47228807994003</v>
      </c>
      <c r="K73" s="132">
        <v>491.97274853264901</v>
      </c>
      <c r="L73" s="132">
        <v>478.270712908105</v>
      </c>
      <c r="M73" s="132">
        <v>465.44108381462496</v>
      </c>
      <c r="N73" s="132">
        <v>454.87243787812804</v>
      </c>
      <c r="O73" s="132">
        <v>444.21561691877503</v>
      </c>
      <c r="P73" s="132">
        <v>433.90966672569402</v>
      </c>
      <c r="Q73" s="132">
        <v>423.92401121524597</v>
      </c>
      <c r="R73" s="132">
        <v>414.77757093146403</v>
      </c>
      <c r="S73" s="132">
        <v>405.750357754616</v>
      </c>
      <c r="T73" s="132">
        <v>397.68683219449701</v>
      </c>
      <c r="U73" s="132">
        <v>389.66145895593104</v>
      </c>
      <c r="V73" s="132">
        <v>382.366019679055</v>
      </c>
      <c r="W73" s="132">
        <v>374.973517652216</v>
      </c>
      <c r="X73" s="132">
        <v>368.289237329895</v>
      </c>
      <c r="Y73" s="132">
        <v>361.93933411785304</v>
      </c>
      <c r="Z73" s="132">
        <v>355.843278456223</v>
      </c>
      <c r="AA73" s="132">
        <v>350.24935511373798</v>
      </c>
      <c r="AB73" s="132">
        <v>344.36363659846802</v>
      </c>
      <c r="AC73" s="132">
        <v>338.89844213869799</v>
      </c>
      <c r="AD73" s="132">
        <v>333.37260199254297</v>
      </c>
      <c r="AE73" s="132">
        <v>328.40218479136098</v>
      </c>
      <c r="AF73" s="132">
        <v>323.73458920185902</v>
      </c>
      <c r="AG73" s="132">
        <v>319.17856963077702</v>
      </c>
    </row>
  </sheetData>
  <conditionalFormatting sqref="B33:AF38">
    <cfRule type="expression" dxfId="35" priority="1" stopIfTrue="1">
      <formula>MOD(ROW(),2)=1</formula>
    </cfRule>
    <cfRule type="expression" dxfId="34" priority="3" stopIfTrue="1">
      <formula>MOD(ROW(),2)=0</formula>
    </cfRule>
  </conditionalFormatting>
  <hyperlinks>
    <hyperlink ref="A6" location="rng_Cover_Copyright" display="Subject to terms and conditions" xr:uid="{00000000-0004-0000-2200-000000000000}"/>
  </hyperlink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AV31"/>
  <sheetViews>
    <sheetView showGridLines="0" showRowColHeaders="0" zoomScaleNormal="100" workbookViewId="0">
      <selection activeCell="A2" sqref="A2"/>
    </sheetView>
  </sheetViews>
  <sheetFormatPr defaultColWidth="9.08984375" defaultRowHeight="12.5" x14ac:dyDescent="0.25"/>
  <cols>
    <col min="1" max="1" width="10.6328125" style="132" customWidth="1"/>
    <col min="2" max="2" width="34.90625" style="132" customWidth="1"/>
    <col min="3" max="16384" width="9.08984375" style="132"/>
  </cols>
  <sheetData>
    <row r="1" spans="1:6" s="25" customFormat="1" ht="38.15" customHeight="1" x14ac:dyDescent="0.25">
      <c r="F1" s="25" t="s">
        <v>259</v>
      </c>
    </row>
    <row r="3" spans="1:6" ht="14" x14ac:dyDescent="0.3">
      <c r="A3" s="133" t="s">
        <v>46</v>
      </c>
      <c r="B3" s="134" t="s">
        <v>259</v>
      </c>
    </row>
    <row r="4" spans="1:6" ht="13" x14ac:dyDescent="0.3">
      <c r="A4" s="133" t="s">
        <v>47</v>
      </c>
      <c r="B4" s="135" t="s">
        <v>260</v>
      </c>
    </row>
    <row r="5" spans="1:6" ht="13" x14ac:dyDescent="0.3">
      <c r="A5" s="133" t="s">
        <v>48</v>
      </c>
      <c r="B5" s="135" t="s">
        <v>261</v>
      </c>
    </row>
    <row r="6" spans="1:6" x14ac:dyDescent="0.25">
      <c r="A6" s="99" t="s">
        <v>0</v>
      </c>
    </row>
    <row r="25" spans="2:48" ht="20" x14ac:dyDescent="0.25">
      <c r="B25" s="25" t="s">
        <v>262</v>
      </c>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row>
    <row r="26" spans="2:48" ht="13" x14ac:dyDescent="0.25">
      <c r="B26" s="26"/>
      <c r="C26" s="106">
        <v>1976</v>
      </c>
      <c r="D26" s="106">
        <f t="shared" ref="D26:AV26" si="0">C26+1</f>
        <v>1977</v>
      </c>
      <c r="E26" s="106">
        <f t="shared" si="0"/>
        <v>1978</v>
      </c>
      <c r="F26" s="106">
        <f t="shared" si="0"/>
        <v>1979</v>
      </c>
      <c r="G26" s="106">
        <f t="shared" si="0"/>
        <v>1980</v>
      </c>
      <c r="H26" s="106">
        <f t="shared" si="0"/>
        <v>1981</v>
      </c>
      <c r="I26" s="106">
        <f t="shared" si="0"/>
        <v>1982</v>
      </c>
      <c r="J26" s="106">
        <f t="shared" si="0"/>
        <v>1983</v>
      </c>
      <c r="K26" s="106">
        <f t="shared" si="0"/>
        <v>1984</v>
      </c>
      <c r="L26" s="106">
        <f t="shared" si="0"/>
        <v>1985</v>
      </c>
      <c r="M26" s="106">
        <f t="shared" si="0"/>
        <v>1986</v>
      </c>
      <c r="N26" s="106">
        <f t="shared" si="0"/>
        <v>1987</v>
      </c>
      <c r="O26" s="106">
        <f t="shared" si="0"/>
        <v>1988</v>
      </c>
      <c r="P26" s="106">
        <f t="shared" si="0"/>
        <v>1989</v>
      </c>
      <c r="Q26" s="106">
        <f t="shared" si="0"/>
        <v>1990</v>
      </c>
      <c r="R26" s="106">
        <f t="shared" si="0"/>
        <v>1991</v>
      </c>
      <c r="S26" s="106">
        <f t="shared" si="0"/>
        <v>1992</v>
      </c>
      <c r="T26" s="106">
        <f t="shared" si="0"/>
        <v>1993</v>
      </c>
      <c r="U26" s="106">
        <f t="shared" si="0"/>
        <v>1994</v>
      </c>
      <c r="V26" s="106">
        <f t="shared" si="0"/>
        <v>1995</v>
      </c>
      <c r="W26" s="106">
        <f t="shared" si="0"/>
        <v>1996</v>
      </c>
      <c r="X26" s="106">
        <f t="shared" si="0"/>
        <v>1997</v>
      </c>
      <c r="Y26" s="106">
        <f t="shared" si="0"/>
        <v>1998</v>
      </c>
      <c r="Z26" s="106">
        <f t="shared" si="0"/>
        <v>1999</v>
      </c>
      <c r="AA26" s="106">
        <f t="shared" si="0"/>
        <v>2000</v>
      </c>
      <c r="AB26" s="106">
        <f t="shared" si="0"/>
        <v>2001</v>
      </c>
      <c r="AC26" s="106">
        <f t="shared" si="0"/>
        <v>2002</v>
      </c>
      <c r="AD26" s="106">
        <f t="shared" si="0"/>
        <v>2003</v>
      </c>
      <c r="AE26" s="106">
        <f t="shared" si="0"/>
        <v>2004</v>
      </c>
      <c r="AF26" s="106">
        <f t="shared" si="0"/>
        <v>2005</v>
      </c>
      <c r="AG26" s="106">
        <f t="shared" si="0"/>
        <v>2006</v>
      </c>
      <c r="AH26" s="106">
        <f t="shared" si="0"/>
        <v>2007</v>
      </c>
      <c r="AI26" s="106">
        <f t="shared" si="0"/>
        <v>2008</v>
      </c>
      <c r="AJ26" s="106">
        <f t="shared" si="0"/>
        <v>2009</v>
      </c>
      <c r="AK26" s="106">
        <f t="shared" si="0"/>
        <v>2010</v>
      </c>
      <c r="AL26" s="106">
        <f t="shared" si="0"/>
        <v>2011</v>
      </c>
      <c r="AM26" s="106">
        <f t="shared" si="0"/>
        <v>2012</v>
      </c>
      <c r="AN26" s="106">
        <f t="shared" si="0"/>
        <v>2013</v>
      </c>
      <c r="AO26" s="106">
        <f t="shared" si="0"/>
        <v>2014</v>
      </c>
      <c r="AP26" s="106">
        <f t="shared" si="0"/>
        <v>2015</v>
      </c>
      <c r="AQ26" s="106">
        <f t="shared" si="0"/>
        <v>2016</v>
      </c>
      <c r="AR26" s="106">
        <f t="shared" si="0"/>
        <v>2017</v>
      </c>
      <c r="AS26" s="106">
        <f t="shared" si="0"/>
        <v>2018</v>
      </c>
      <c r="AT26" s="106">
        <f t="shared" si="0"/>
        <v>2019</v>
      </c>
      <c r="AU26" s="106">
        <f t="shared" si="0"/>
        <v>2020</v>
      </c>
      <c r="AV26" s="106">
        <f t="shared" si="0"/>
        <v>2021</v>
      </c>
    </row>
    <row r="27" spans="2:48" x14ac:dyDescent="0.25">
      <c r="B27" s="204" t="s">
        <v>263</v>
      </c>
      <c r="C27" s="182">
        <v>4</v>
      </c>
      <c r="D27" s="182">
        <v>6.25</v>
      </c>
      <c r="E27" s="182">
        <v>8.75</v>
      </c>
      <c r="F27" s="182">
        <v>12.75</v>
      </c>
      <c r="G27" s="182">
        <v>19.25</v>
      </c>
      <c r="H27" s="182">
        <v>27</v>
      </c>
      <c r="I27" s="182">
        <v>39</v>
      </c>
      <c r="J27" s="182">
        <v>59</v>
      </c>
      <c r="K27" s="182">
        <v>81</v>
      </c>
      <c r="L27" s="182">
        <v>107</v>
      </c>
      <c r="M27" s="182">
        <v>135</v>
      </c>
      <c r="N27" s="182">
        <v>164</v>
      </c>
      <c r="O27" s="182">
        <v>198</v>
      </c>
      <c r="P27" s="182">
        <v>238</v>
      </c>
      <c r="Q27" s="182">
        <v>285</v>
      </c>
      <c r="R27" s="182">
        <v>340</v>
      </c>
      <c r="S27" s="182">
        <v>400</v>
      </c>
      <c r="T27" s="182">
        <v>460</v>
      </c>
      <c r="U27" s="182">
        <v>530</v>
      </c>
      <c r="V27" s="182">
        <v>610</v>
      </c>
      <c r="W27" s="182">
        <v>699</v>
      </c>
      <c r="X27" s="182">
        <v>825</v>
      </c>
      <c r="Y27" s="182">
        <v>978</v>
      </c>
      <c r="Z27" s="182">
        <v>1179</v>
      </c>
      <c r="AA27" s="182">
        <v>1469</v>
      </c>
      <c r="AB27" s="182">
        <v>1766</v>
      </c>
      <c r="AC27" s="182">
        <v>2133</v>
      </c>
      <c r="AD27" s="182">
        <v>2621</v>
      </c>
      <c r="AE27" s="182">
        <v>3665</v>
      </c>
      <c r="AF27" s="182">
        <v>5132</v>
      </c>
      <c r="AG27" s="182">
        <v>6621</v>
      </c>
      <c r="AH27" s="182">
        <v>9392</v>
      </c>
      <c r="AI27" s="182">
        <v>15939</v>
      </c>
      <c r="AJ27" s="182">
        <v>24251</v>
      </c>
      <c r="AK27" s="182">
        <v>42567</v>
      </c>
      <c r="AL27" s="182">
        <v>71394</v>
      </c>
      <c r="AM27" s="182">
        <v>102024</v>
      </c>
      <c r="AN27" s="182">
        <v>143022</v>
      </c>
      <c r="AO27" s="182">
        <v>188028</v>
      </c>
      <c r="AP27" s="182">
        <v>244023</v>
      </c>
      <c r="AQ27" s="182">
        <v>318983</v>
      </c>
      <c r="AR27" s="182">
        <v>417938</v>
      </c>
      <c r="AS27" s="182">
        <v>525829</v>
      </c>
      <c r="AT27" s="182">
        <v>643671</v>
      </c>
      <c r="AU27" s="182">
        <v>770717.99999999953</v>
      </c>
      <c r="AV27" s="182">
        <v>945717.99999999953</v>
      </c>
    </row>
    <row r="28" spans="2:48" x14ac:dyDescent="0.25">
      <c r="B28" s="204" t="s">
        <v>264</v>
      </c>
      <c r="C28" s="203">
        <v>98.896894904458605</v>
      </c>
      <c r="D28" s="203">
        <v>74.603303303303306</v>
      </c>
      <c r="E28" s="203">
        <v>51.470096685082865</v>
      </c>
      <c r="F28" s="203">
        <v>38.447345238095238</v>
      </c>
      <c r="G28" s="203">
        <v>31.579957627118645</v>
      </c>
      <c r="H28" s="203">
        <v>24.8429</v>
      </c>
      <c r="I28" s="203">
        <v>22.336273726273728</v>
      </c>
      <c r="J28" s="203">
        <v>18.894256624141313</v>
      </c>
      <c r="K28" s="203">
        <v>16.850804263565891</v>
      </c>
      <c r="L28" s="203">
        <v>15.692793974732748</v>
      </c>
      <c r="M28" s="203">
        <v>12.610609137055837</v>
      </c>
      <c r="N28" s="203">
        <v>9.5733718689788052</v>
      </c>
      <c r="O28" s="203">
        <v>8.51561928702011</v>
      </c>
      <c r="P28" s="203">
        <v>9.4101893939393939</v>
      </c>
      <c r="Q28" s="203">
        <v>10.094420444824637</v>
      </c>
      <c r="R28" s="203">
        <v>9.8064078947368412</v>
      </c>
      <c r="S28" s="203">
        <v>9.173095134665509</v>
      </c>
      <c r="T28" s="203">
        <v>9.0862586058519792</v>
      </c>
      <c r="U28" s="203">
        <v>8.1787325102880661</v>
      </c>
      <c r="V28" s="203">
        <v>7.4290968899521523</v>
      </c>
      <c r="W28" s="203">
        <v>7.8616772151898733</v>
      </c>
      <c r="X28" s="203">
        <v>8.2215338915470504</v>
      </c>
      <c r="Y28" s="203">
        <v>8.192217642209398</v>
      </c>
      <c r="Z28" s="203">
        <v>6.9117766295707481</v>
      </c>
      <c r="AA28" s="203">
        <v>6.6222505712109667</v>
      </c>
      <c r="AB28" s="203">
        <v>6.8953330689928629</v>
      </c>
      <c r="AC28" s="203">
        <v>6.2107250000000001</v>
      </c>
      <c r="AD28" s="203">
        <v>5.5206444444444447</v>
      </c>
      <c r="AE28" s="203"/>
      <c r="AF28" s="203"/>
      <c r="AG28" s="203"/>
      <c r="AH28" s="203"/>
      <c r="AI28" s="203"/>
      <c r="AJ28" s="203"/>
      <c r="AK28" s="203"/>
      <c r="AL28" s="203"/>
      <c r="AM28" s="203"/>
      <c r="AN28" s="203"/>
      <c r="AO28" s="203"/>
      <c r="AP28" s="203"/>
      <c r="AQ28" s="203"/>
      <c r="AR28" s="203"/>
      <c r="AS28" s="203"/>
      <c r="AT28" s="203"/>
      <c r="AU28" s="203"/>
      <c r="AV28" s="203"/>
    </row>
    <row r="29" spans="2:48" x14ac:dyDescent="0.25">
      <c r="B29" s="204" t="s">
        <v>265</v>
      </c>
      <c r="C29" s="203"/>
      <c r="D29" s="203"/>
      <c r="E29" s="203"/>
      <c r="F29" s="203"/>
      <c r="G29" s="203"/>
      <c r="H29" s="203"/>
      <c r="I29" s="203"/>
      <c r="J29" s="203"/>
      <c r="K29" s="203"/>
      <c r="L29" s="203"/>
      <c r="M29" s="203"/>
      <c r="N29" s="203"/>
      <c r="O29" s="203"/>
      <c r="P29" s="203"/>
      <c r="Q29" s="203"/>
      <c r="R29" s="203"/>
      <c r="S29" s="203"/>
      <c r="T29" s="203"/>
      <c r="U29" s="203"/>
      <c r="V29" s="203"/>
      <c r="W29" s="203"/>
      <c r="X29" s="203"/>
      <c r="Y29" s="203"/>
      <c r="Z29" s="203"/>
      <c r="AA29" s="203"/>
      <c r="AB29" s="203"/>
      <c r="AC29" s="203"/>
      <c r="AD29" s="203"/>
      <c r="AE29" s="203">
        <v>5.4243975964793503</v>
      </c>
      <c r="AF29" s="203">
        <v>5.5981815855181027</v>
      </c>
      <c r="AG29" s="203">
        <v>5.8675701882210092</v>
      </c>
      <c r="AH29" s="203">
        <v>5.3345377337110476</v>
      </c>
      <c r="AI29" s="203">
        <v>5.6008397443346887</v>
      </c>
      <c r="AJ29" s="203">
        <v>2.8023575860124081</v>
      </c>
      <c r="AK29" s="203">
        <v>2.3767392303580972</v>
      </c>
      <c r="AL29" s="203">
        <v>1.2382753894080998</v>
      </c>
      <c r="AM29" s="203">
        <v>1.0439237618809405</v>
      </c>
      <c r="AN29" s="203">
        <v>0.9713013533834588</v>
      </c>
      <c r="AO29" s="203">
        <v>0.85965902708124364</v>
      </c>
      <c r="AP29" s="203">
        <v>0.8158587848932678</v>
      </c>
      <c r="AQ29" s="203">
        <v>0.5332410358779528</v>
      </c>
      <c r="AR29" s="203">
        <v>0.47089513319672138</v>
      </c>
      <c r="AS29" s="203">
        <v>0.33371059701492539</v>
      </c>
      <c r="AT29" s="203">
        <v>0.28945628166160081</v>
      </c>
      <c r="AU29" s="203">
        <v>0.27327190000000001</v>
      </c>
      <c r="AV29" s="203">
        <v>0.27100000000000002</v>
      </c>
    </row>
    <row r="30" spans="2:48" x14ac:dyDescent="0.25">
      <c r="B30" s="145" t="s">
        <v>266</v>
      </c>
      <c r="C30" s="203">
        <v>98.896894904458591</v>
      </c>
      <c r="D30" s="203">
        <v>79.940727951599783</v>
      </c>
      <c r="E30" s="203">
        <v>68.091573447862629</v>
      </c>
      <c r="F30" s="203">
        <v>56.902921874461818</v>
      </c>
      <c r="G30" s="203">
        <v>46.754581106110663</v>
      </c>
      <c r="H30" s="203">
        <v>39.789237371225461</v>
      </c>
      <c r="I30" s="203">
        <v>33.390220736266023</v>
      </c>
      <c r="J30" s="203">
        <v>27.409150225224163</v>
      </c>
      <c r="K30" s="203">
        <v>23.565210481629666</v>
      </c>
      <c r="L30" s="203">
        <v>20.636025970774497</v>
      </c>
      <c r="M30" s="203">
        <v>18.471089015572726</v>
      </c>
      <c r="N30" s="203">
        <v>16.834397806914122</v>
      </c>
      <c r="O30" s="203">
        <v>15.388088527021253</v>
      </c>
      <c r="P30" s="203">
        <v>14.09555770073799</v>
      </c>
      <c r="Q30" s="203">
        <v>12.934917274086951</v>
      </c>
      <c r="R30" s="203">
        <v>11.891155951669042</v>
      </c>
      <c r="S30" s="203">
        <v>11.004507049329179</v>
      </c>
      <c r="T30" s="203">
        <v>10.295074567442226</v>
      </c>
      <c r="U30" s="203">
        <v>9.6227083913279383</v>
      </c>
      <c r="V30" s="203">
        <v>8.9988378446337869</v>
      </c>
      <c r="W30" s="203">
        <v>8.4330488732479232</v>
      </c>
      <c r="X30" s="203">
        <v>7.7922998837930937</v>
      </c>
      <c r="Y30" s="203">
        <v>7.1851673692053586</v>
      </c>
      <c r="Z30" s="203">
        <v>6.5725240357335286</v>
      </c>
      <c r="AA30" s="203">
        <v>5.9182512291080194</v>
      </c>
      <c r="AB30" s="203">
        <v>5.4208044578782353</v>
      </c>
      <c r="AC30" s="203">
        <v>4.9541091678758447</v>
      </c>
      <c r="AD30" s="203">
        <v>4.4905837142967808</v>
      </c>
      <c r="AE30" s="203">
        <v>3.8271591386002175</v>
      </c>
      <c r="AF30" s="203">
        <v>3.2595784569646398</v>
      </c>
      <c r="AG30" s="203">
        <v>2.8867493615235258</v>
      </c>
      <c r="AH30" s="203">
        <v>2.4435063665802788</v>
      </c>
      <c r="AI30" s="203">
        <v>1.8988458308685694</v>
      </c>
      <c r="AJ30" s="203">
        <v>1.5544721535279522</v>
      </c>
      <c r="AK30" s="203">
        <v>1.1887171914517789</v>
      </c>
      <c r="AL30" s="203">
        <v>0.92895207769737864</v>
      </c>
      <c r="AM30" s="203">
        <v>0.78355412636250366</v>
      </c>
      <c r="AN30" s="203">
        <v>0.66699306548190085</v>
      </c>
      <c r="AO30" s="203">
        <v>0.58541976190600264</v>
      </c>
      <c r="AP30" s="203">
        <v>0.51699817409380411</v>
      </c>
      <c r="AQ30" s="203">
        <v>0.45500789538364023</v>
      </c>
      <c r="AR30" s="203">
        <v>0.40000779285651761</v>
      </c>
      <c r="AS30" s="203">
        <v>0.35852158824718844</v>
      </c>
      <c r="AT30" s="203">
        <v>0.32556858198026711</v>
      </c>
      <c r="AU30" s="203">
        <v>0.29877290423453484</v>
      </c>
      <c r="AV30" s="203">
        <v>0.27100000000000035</v>
      </c>
    </row>
    <row r="31" spans="2:48" x14ac:dyDescent="0.25">
      <c r="B31" s="129"/>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row>
  </sheetData>
  <conditionalFormatting sqref="B27:AV30">
    <cfRule type="expression" dxfId="33" priority="1" stopIfTrue="1">
      <formula>MOD(ROW(),2)=1</formula>
    </cfRule>
    <cfRule type="expression" dxfId="32" priority="3" stopIfTrue="1">
      <formula>MOD(ROW(),2)=0</formula>
    </cfRule>
  </conditionalFormatting>
  <hyperlinks>
    <hyperlink ref="A6" location="rng_Cover_Copyright" display="Subject to terms and conditions" xr:uid="{00000000-0004-0000-2300-000000000000}"/>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AE43"/>
  <sheetViews>
    <sheetView showGridLines="0" showRowColHeaders="0" workbookViewId="0">
      <selection activeCell="O56" sqref="O56"/>
    </sheetView>
  </sheetViews>
  <sheetFormatPr defaultColWidth="8.6328125" defaultRowHeight="12.5" x14ac:dyDescent="0.25"/>
  <cols>
    <col min="1" max="1" width="10.54296875" style="132" customWidth="1"/>
    <col min="2" max="2" width="8.6328125" style="132"/>
    <col min="3" max="31" width="10.36328125" style="132" bestFit="1" customWidth="1"/>
    <col min="32" max="16384" width="8.6328125" style="132"/>
  </cols>
  <sheetData>
    <row r="1" spans="1:6" s="25" customFormat="1" ht="38.15" customHeight="1" x14ac:dyDescent="0.25">
      <c r="F1" s="25" t="s">
        <v>267</v>
      </c>
    </row>
    <row r="3" spans="1:6" ht="14" x14ac:dyDescent="0.3">
      <c r="A3" s="133" t="s">
        <v>46</v>
      </c>
      <c r="B3" s="134" t="s">
        <v>267</v>
      </c>
    </row>
    <row r="4" spans="1:6" ht="13" x14ac:dyDescent="0.3">
      <c r="A4" s="133" t="s">
        <v>47</v>
      </c>
      <c r="B4" s="135" t="s">
        <v>268</v>
      </c>
    </row>
    <row r="5" spans="1:6" ht="13" x14ac:dyDescent="0.3">
      <c r="A5" s="133" t="s">
        <v>48</v>
      </c>
      <c r="B5" s="135" t="s">
        <v>130</v>
      </c>
    </row>
    <row r="6" spans="1:6" x14ac:dyDescent="0.25">
      <c r="A6" s="99" t="s">
        <v>0</v>
      </c>
    </row>
    <row r="7" spans="1:6" x14ac:dyDescent="0.25">
      <c r="A7" s="99"/>
    </row>
    <row r="30" spans="2:31" ht="20" x14ac:dyDescent="0.25">
      <c r="B30" s="25" t="s">
        <v>267</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row>
    <row r="31" spans="2:31" ht="13" x14ac:dyDescent="0.25">
      <c r="B31" s="26" t="s">
        <v>268</v>
      </c>
      <c r="C31" s="106">
        <v>2022</v>
      </c>
      <c r="D31" s="106"/>
      <c r="E31" s="106"/>
      <c r="F31" s="106">
        <v>2025</v>
      </c>
      <c r="G31" s="106"/>
      <c r="H31" s="106"/>
      <c r="I31" s="106"/>
      <c r="J31" s="106"/>
      <c r="K31" s="106">
        <v>2030</v>
      </c>
      <c r="L31" s="106"/>
      <c r="M31" s="106"/>
      <c r="N31" s="106"/>
      <c r="O31" s="106"/>
      <c r="P31" s="106">
        <v>2035</v>
      </c>
      <c r="Q31" s="106"/>
      <c r="R31" s="106"/>
      <c r="S31" s="106"/>
      <c r="T31" s="106"/>
      <c r="U31" s="106">
        <v>2040</v>
      </c>
      <c r="V31" s="106"/>
      <c r="W31" s="106"/>
      <c r="X31" s="106"/>
      <c r="Y31" s="106"/>
      <c r="Z31" s="106">
        <v>2045</v>
      </c>
      <c r="AA31" s="106"/>
      <c r="AB31" s="106"/>
      <c r="AC31" s="106"/>
      <c r="AD31" s="106"/>
      <c r="AE31" s="106">
        <v>2050</v>
      </c>
    </row>
    <row r="32" spans="2:31" ht="13" x14ac:dyDescent="0.25">
      <c r="B32" s="112" t="s">
        <v>55</v>
      </c>
      <c r="C32" s="113">
        <v>2022</v>
      </c>
      <c r="D32" s="113">
        <v>2023</v>
      </c>
      <c r="E32" s="113">
        <v>2024</v>
      </c>
      <c r="F32" s="113">
        <v>2025</v>
      </c>
      <c r="G32" s="113">
        <v>2026</v>
      </c>
      <c r="H32" s="113">
        <v>2027</v>
      </c>
      <c r="I32" s="113">
        <v>2028</v>
      </c>
      <c r="J32" s="113">
        <v>2029</v>
      </c>
      <c r="K32" s="113">
        <v>2030</v>
      </c>
      <c r="L32" s="113">
        <v>2031</v>
      </c>
      <c r="M32" s="113">
        <v>2032</v>
      </c>
      <c r="N32" s="113">
        <v>2033</v>
      </c>
      <c r="O32" s="113">
        <v>2034</v>
      </c>
      <c r="P32" s="113">
        <v>2035</v>
      </c>
      <c r="Q32" s="113">
        <v>2036</v>
      </c>
      <c r="R32" s="113">
        <v>2037</v>
      </c>
      <c r="S32" s="113">
        <v>2038</v>
      </c>
      <c r="T32" s="113">
        <v>2039</v>
      </c>
      <c r="U32" s="113">
        <v>2040</v>
      </c>
      <c r="V32" s="113">
        <v>2041</v>
      </c>
      <c r="W32" s="113">
        <v>2042</v>
      </c>
      <c r="X32" s="113">
        <v>2043</v>
      </c>
      <c r="Y32" s="113">
        <v>2044</v>
      </c>
      <c r="Z32" s="113">
        <v>2045</v>
      </c>
      <c r="AA32" s="113">
        <v>2046</v>
      </c>
      <c r="AB32" s="113">
        <v>2047</v>
      </c>
      <c r="AC32" s="113">
        <v>2048</v>
      </c>
      <c r="AD32" s="113">
        <v>2049</v>
      </c>
      <c r="AE32" s="113">
        <v>2050</v>
      </c>
    </row>
    <row r="33" spans="2:31" x14ac:dyDescent="0.25">
      <c r="B33" s="145" t="s">
        <v>34</v>
      </c>
      <c r="C33" s="178">
        <v>1463530.9288763506</v>
      </c>
      <c r="D33" s="178">
        <v>1381289.3714444828</v>
      </c>
      <c r="E33" s="178">
        <v>1304917.6568924026</v>
      </c>
      <c r="F33" s="178">
        <v>1293212.5665005157</v>
      </c>
      <c r="G33" s="178">
        <v>1277594.1555291105</v>
      </c>
      <c r="H33" s="178">
        <v>1262968.1227638263</v>
      </c>
      <c r="I33" s="178">
        <v>1249328.9704326433</v>
      </c>
      <c r="J33" s="178">
        <v>1232353.3989667464</v>
      </c>
      <c r="K33" s="178">
        <v>1216455.3480539387</v>
      </c>
      <c r="L33" s="178">
        <v>1201364.7968077259</v>
      </c>
      <c r="M33" s="178">
        <v>1188742.9547095511</v>
      </c>
      <c r="N33" s="178">
        <v>1176774.5493835593</v>
      </c>
      <c r="O33" s="178">
        <v>1164721.4496791409</v>
      </c>
      <c r="P33" s="178">
        <v>1153395.937796162</v>
      </c>
      <c r="Q33" s="178">
        <v>1143660.8650394438</v>
      </c>
      <c r="R33" s="178">
        <v>1136214.0374818624</v>
      </c>
      <c r="S33" s="178">
        <v>1129565.682276875</v>
      </c>
      <c r="T33" s="178">
        <v>1121805.9324058245</v>
      </c>
      <c r="U33" s="178">
        <v>1113360.5605903973</v>
      </c>
      <c r="V33" s="178">
        <v>1107438.4018773152</v>
      </c>
      <c r="W33" s="178">
        <v>1102027.9130626852</v>
      </c>
      <c r="X33" s="178">
        <v>1096357.1406912403</v>
      </c>
      <c r="Y33" s="178">
        <v>1092015.7987520143</v>
      </c>
      <c r="Z33" s="178">
        <v>1086344.3027724701</v>
      </c>
      <c r="AA33" s="178">
        <v>1082383.1307512312</v>
      </c>
      <c r="AB33" s="178">
        <v>1078033.0414061719</v>
      </c>
      <c r="AC33" s="178">
        <v>1074469.9747355161</v>
      </c>
      <c r="AD33" s="178">
        <v>1070379.2335447567</v>
      </c>
      <c r="AE33" s="178">
        <v>1066356.2947884044</v>
      </c>
    </row>
    <row r="34" spans="2:31" x14ac:dyDescent="0.25">
      <c r="B34" s="145" t="s">
        <v>31</v>
      </c>
      <c r="C34" s="178">
        <v>786425.99991745164</v>
      </c>
      <c r="D34" s="178">
        <v>780493.53113332484</v>
      </c>
      <c r="E34" s="178">
        <v>775448.00053773471</v>
      </c>
      <c r="F34" s="178">
        <v>770054.22055308858</v>
      </c>
      <c r="G34" s="178">
        <v>762303.50469968235</v>
      </c>
      <c r="H34" s="178">
        <v>754745.82243622525</v>
      </c>
      <c r="I34" s="178">
        <v>746473.61369994294</v>
      </c>
      <c r="J34" s="178">
        <v>738379.4625206379</v>
      </c>
      <c r="K34" s="178">
        <v>730822.48256756435</v>
      </c>
      <c r="L34" s="178">
        <v>723747.29661936907</v>
      </c>
      <c r="M34" s="178">
        <v>718098.0832167702</v>
      </c>
      <c r="N34" s="178">
        <v>712795.9751841547</v>
      </c>
      <c r="O34" s="178">
        <v>707411.0542857229</v>
      </c>
      <c r="P34" s="178">
        <v>702424.82400769147</v>
      </c>
      <c r="Q34" s="178">
        <v>698371.28295640845</v>
      </c>
      <c r="R34" s="178">
        <v>695687.43413706217</v>
      </c>
      <c r="S34" s="178">
        <v>693467.53977921989</v>
      </c>
      <c r="T34" s="178">
        <v>690540.86953243543</v>
      </c>
      <c r="U34" s="178">
        <v>687164.92063842993</v>
      </c>
      <c r="V34" s="178">
        <v>685321.66589024896</v>
      </c>
      <c r="W34" s="178">
        <v>683775.63212808094</v>
      </c>
      <c r="X34" s="178">
        <v>682049.09455145127</v>
      </c>
      <c r="Y34" s="178">
        <v>679182.48364774825</v>
      </c>
      <c r="Z34" s="178">
        <v>675490.15356357896</v>
      </c>
      <c r="AA34" s="178">
        <v>672862.81042834732</v>
      </c>
      <c r="AB34" s="178">
        <v>669994.99212679639</v>
      </c>
      <c r="AC34" s="178">
        <v>667617.55038587621</v>
      </c>
      <c r="AD34" s="178">
        <v>664913.44095580664</v>
      </c>
      <c r="AE34" s="178">
        <v>662252.71904718399</v>
      </c>
    </row>
    <row r="35" spans="2:31" x14ac:dyDescent="0.25">
      <c r="B35" s="145" t="s">
        <v>70</v>
      </c>
      <c r="C35" s="178">
        <v>1718038.4097153086</v>
      </c>
      <c r="D35" s="178">
        <v>1593591.9368663738</v>
      </c>
      <c r="E35" s="178">
        <v>1486488.7635113951</v>
      </c>
      <c r="F35" s="178">
        <v>1474871.8657364417</v>
      </c>
      <c r="G35" s="178">
        <v>1459323.9967643607</v>
      </c>
      <c r="H35" s="178">
        <v>1444060.0444940273</v>
      </c>
      <c r="I35" s="178">
        <v>1427329.3804621319</v>
      </c>
      <c r="J35" s="178">
        <v>1406848.544328826</v>
      </c>
      <c r="K35" s="178">
        <v>1387493.2368399913</v>
      </c>
      <c r="L35" s="178">
        <v>1369168.4585044472</v>
      </c>
      <c r="M35" s="178">
        <v>1353676.2322708189</v>
      </c>
      <c r="N35" s="178">
        <v>1338931.5384147658</v>
      </c>
      <c r="O35" s="178">
        <v>1324130.0605791907</v>
      </c>
      <c r="P35" s="178">
        <v>1310174.6279770618</v>
      </c>
      <c r="Q35" s="178">
        <v>1298043.7613248981</v>
      </c>
      <c r="R35" s="178">
        <v>1288530.0395180206</v>
      </c>
      <c r="S35" s="178">
        <v>1279934.7450402372</v>
      </c>
      <c r="T35" s="178">
        <v>1270094.1880076579</v>
      </c>
      <c r="U35" s="178">
        <v>1259493.904565085</v>
      </c>
      <c r="V35" s="178">
        <v>1251761.9985246228</v>
      </c>
      <c r="W35" s="178">
        <v>1244619.8606063966</v>
      </c>
      <c r="X35" s="178">
        <v>1237195.0111720981</v>
      </c>
      <c r="Y35" s="178">
        <v>1231280.4670929625</v>
      </c>
      <c r="Z35" s="178">
        <v>1223876.2889491906</v>
      </c>
      <c r="AA35" s="178">
        <v>1218408.7546291919</v>
      </c>
      <c r="AB35" s="178">
        <v>1212511.9559729085</v>
      </c>
      <c r="AC35" s="178">
        <v>1207508.5224781027</v>
      </c>
      <c r="AD35" s="178">
        <v>1201919.9920230028</v>
      </c>
      <c r="AE35" s="178">
        <v>1196415.9221230859</v>
      </c>
    </row>
    <row r="36" spans="2:31" x14ac:dyDescent="0.25">
      <c r="B36" s="145" t="s">
        <v>32</v>
      </c>
      <c r="C36" s="178">
        <v>848276.05743468704</v>
      </c>
      <c r="D36" s="178">
        <v>838926.62873719458</v>
      </c>
      <c r="E36" s="178">
        <v>828322.2912672566</v>
      </c>
      <c r="F36" s="178">
        <v>825832.81318658101</v>
      </c>
      <c r="G36" s="178">
        <v>820252.54467914952</v>
      </c>
      <c r="H36" s="178">
        <v>814325.38334987627</v>
      </c>
      <c r="I36" s="178">
        <v>807082.50327158335</v>
      </c>
      <c r="J36" s="178">
        <v>797107.47820596898</v>
      </c>
      <c r="K36" s="178">
        <v>787254.71316832851</v>
      </c>
      <c r="L36" s="178">
        <v>777478.83317608864</v>
      </c>
      <c r="M36" s="178">
        <v>768804.03379116999</v>
      </c>
      <c r="N36" s="178">
        <v>757936.85452946858</v>
      </c>
      <c r="O36" s="178">
        <v>746643.03872449964</v>
      </c>
      <c r="P36" s="178">
        <v>735447.58950697561</v>
      </c>
      <c r="Q36" s="178">
        <v>724913.30725605495</v>
      </c>
      <c r="R36" s="178">
        <v>715481.84485038382</v>
      </c>
      <c r="S36" s="178">
        <v>706207.14906503877</v>
      </c>
      <c r="T36" s="178">
        <v>695910.5847423618</v>
      </c>
      <c r="U36" s="178">
        <v>684887.91399079026</v>
      </c>
      <c r="V36" s="178">
        <v>675124.15991297283</v>
      </c>
      <c r="W36" s="178">
        <v>665379.61177317763</v>
      </c>
      <c r="X36" s="178">
        <v>655200.19577942556</v>
      </c>
      <c r="Y36" s="178">
        <v>645547.21053528017</v>
      </c>
      <c r="Z36" s="178">
        <v>634560.72160669812</v>
      </c>
      <c r="AA36" s="178">
        <v>624055.07588402857</v>
      </c>
      <c r="AB36" s="178">
        <v>613115.26952469884</v>
      </c>
      <c r="AC36" s="178">
        <v>602426.80261932337</v>
      </c>
      <c r="AD36" s="178">
        <v>591261.00437622913</v>
      </c>
      <c r="AE36" s="178">
        <v>579971.8449576929</v>
      </c>
    </row>
    <row r="37" spans="2:31" x14ac:dyDescent="0.25">
      <c r="B37" s="145" t="s">
        <v>33</v>
      </c>
      <c r="C37" s="178">
        <v>2636196.4430098995</v>
      </c>
      <c r="D37" s="178">
        <v>2356964.2376673184</v>
      </c>
      <c r="E37" s="178">
        <v>2127464.4500018135</v>
      </c>
      <c r="F37" s="178">
        <v>2108172.3009991655</v>
      </c>
      <c r="G37" s="178">
        <v>2082711.44309501</v>
      </c>
      <c r="H37" s="178">
        <v>2057577.7149081628</v>
      </c>
      <c r="I37" s="178">
        <v>2034864.866195614</v>
      </c>
      <c r="J37" s="178">
        <v>2006634.3293520822</v>
      </c>
      <c r="K37" s="178">
        <v>1979982.7716894522</v>
      </c>
      <c r="L37" s="178">
        <v>1954822.2294493373</v>
      </c>
      <c r="M37" s="178">
        <v>1933651.4444809118</v>
      </c>
      <c r="N37" s="178">
        <v>1913532.8623186215</v>
      </c>
      <c r="O37" s="178">
        <v>1893319.3394739099</v>
      </c>
      <c r="P37" s="178">
        <v>1874289.5843604677</v>
      </c>
      <c r="Q37" s="178">
        <v>1857853.85220725</v>
      </c>
      <c r="R37" s="178">
        <v>1845149.8714672443</v>
      </c>
      <c r="S37" s="178">
        <v>1833747.5756500983</v>
      </c>
      <c r="T37" s="178">
        <v>1820549.0815179455</v>
      </c>
      <c r="U37" s="178">
        <v>1806247.6009757612</v>
      </c>
      <c r="V37" s="178">
        <v>1796046.9313067719</v>
      </c>
      <c r="W37" s="178">
        <v>1786682.4678878116</v>
      </c>
      <c r="X37" s="178">
        <v>1776902.2518390254</v>
      </c>
      <c r="Y37" s="178">
        <v>1769282.1215515889</v>
      </c>
      <c r="Z37" s="178">
        <v>1759512.4621010027</v>
      </c>
      <c r="AA37" s="178">
        <v>1752518.3047622994</v>
      </c>
      <c r="AB37" s="178">
        <v>1744899.0505714067</v>
      </c>
      <c r="AC37" s="178">
        <v>1738558.0938220569</v>
      </c>
      <c r="AD37" s="178">
        <v>1731367.6037912932</v>
      </c>
      <c r="AE37" s="178">
        <v>1724291.3018635365</v>
      </c>
    </row>
    <row r="38" spans="2:31" x14ac:dyDescent="0.25">
      <c r="B38" s="145" t="s">
        <v>68</v>
      </c>
      <c r="C38" s="178">
        <v>1538014.9409976988</v>
      </c>
      <c r="D38" s="178">
        <v>1444251.0978503528</v>
      </c>
      <c r="E38" s="178">
        <v>1361311.6298571725</v>
      </c>
      <c r="F38" s="178">
        <v>1351842.7610008495</v>
      </c>
      <c r="G38" s="178">
        <v>1338236.2527325409</v>
      </c>
      <c r="H38" s="178">
        <v>1324968.6180840861</v>
      </c>
      <c r="I38" s="178">
        <v>1310446.6205426671</v>
      </c>
      <c r="J38" s="178">
        <v>1292360.1255739045</v>
      </c>
      <c r="K38" s="178">
        <v>1275318.8908742748</v>
      </c>
      <c r="L38" s="178">
        <v>1259217.2445320338</v>
      </c>
      <c r="M38" s="178">
        <v>1245684.696975738</v>
      </c>
      <c r="N38" s="178">
        <v>1232832.4887607247</v>
      </c>
      <c r="O38" s="178">
        <v>1219913.2215190097</v>
      </c>
      <c r="P38" s="178">
        <v>1207755.3876750721</v>
      </c>
      <c r="Q38" s="178">
        <v>1197267.766891347</v>
      </c>
      <c r="R38" s="178">
        <v>1189182.7194359612</v>
      </c>
      <c r="S38" s="178">
        <v>1181935.5262712394</v>
      </c>
      <c r="T38" s="178">
        <v>1173529.3074943367</v>
      </c>
      <c r="U38" s="178">
        <v>1164410.4644989723</v>
      </c>
      <c r="V38" s="178">
        <v>1157933.9532298006</v>
      </c>
      <c r="W38" s="178">
        <v>1151995.4797369128</v>
      </c>
      <c r="X38" s="178">
        <v>1145787.8707862371</v>
      </c>
      <c r="Y38" s="178">
        <v>1140972.1939823735</v>
      </c>
      <c r="Z38" s="178">
        <v>1134769.3750662918</v>
      </c>
      <c r="AA38" s="178">
        <v>1130355.648956558</v>
      </c>
      <c r="AB38" s="178">
        <v>1125537.9438209815</v>
      </c>
      <c r="AC38" s="178">
        <v>1121544.0320454093</v>
      </c>
      <c r="AD38" s="178">
        <v>1117001.3447066187</v>
      </c>
      <c r="AE38" s="178">
        <v>1112531.5449300497</v>
      </c>
    </row>
    <row r="39" spans="2:31" x14ac:dyDescent="0.25">
      <c r="B39" s="145" t="s">
        <v>14</v>
      </c>
      <c r="C39" s="178">
        <v>1548529.1669968362</v>
      </c>
      <c r="D39" s="178">
        <v>1431676.6663102929</v>
      </c>
      <c r="E39" s="178">
        <v>1331205.4724132326</v>
      </c>
      <c r="F39" s="178">
        <v>1323573.0550768913</v>
      </c>
      <c r="G39" s="178">
        <v>1311365.9313764344</v>
      </c>
      <c r="H39" s="178">
        <v>1299751.399967978</v>
      </c>
      <c r="I39" s="178">
        <v>1286855.5434273246</v>
      </c>
      <c r="J39" s="178">
        <v>1270350.6367464638</v>
      </c>
      <c r="K39" s="178">
        <v>1254898.229923645</v>
      </c>
      <c r="L39" s="178">
        <v>1240324.6689541966</v>
      </c>
      <c r="M39" s="178">
        <v>1228242.9155776233</v>
      </c>
      <c r="N39" s="178">
        <v>1216817.8422094842</v>
      </c>
      <c r="O39" s="178">
        <v>1205297.8025642892</v>
      </c>
      <c r="P39" s="178">
        <v>1194505.0200187913</v>
      </c>
      <c r="Q39" s="178">
        <v>1185344.4537289271</v>
      </c>
      <c r="R39" s="178">
        <v>1178543.9935541232</v>
      </c>
      <c r="S39" s="178">
        <v>1172559.5913160238</v>
      </c>
      <c r="T39" s="178">
        <v>1165411.0290446682</v>
      </c>
      <c r="U39" s="178">
        <v>1157537.9835884785</v>
      </c>
      <c r="V39" s="178">
        <v>1152277.0720770613</v>
      </c>
      <c r="W39" s="178">
        <v>1147540.1912773177</v>
      </c>
      <c r="X39" s="178">
        <v>1142524.0030373752</v>
      </c>
      <c r="Y39" s="178">
        <v>1138885.7524970616</v>
      </c>
      <c r="Z39" s="178">
        <v>1133852.8477671323</v>
      </c>
      <c r="AA39" s="178">
        <v>1130597.9240757267</v>
      </c>
      <c r="AB39" s="178">
        <v>1126930.6801642021</v>
      </c>
      <c r="AC39" s="178">
        <v>1124080.4081144868</v>
      </c>
      <c r="AD39" s="178">
        <v>1120672.5457339566</v>
      </c>
      <c r="AE39" s="178">
        <v>1117329.7386495927</v>
      </c>
    </row>
    <row r="40" spans="2:31" x14ac:dyDescent="0.25">
      <c r="B40" s="205" t="s">
        <v>98</v>
      </c>
      <c r="C40" s="206">
        <v>726057.34582232358</v>
      </c>
      <c r="D40" s="206">
        <v>684212.72088359704</v>
      </c>
      <c r="E40" s="206">
        <v>645009.0757344648</v>
      </c>
      <c r="F40" s="206">
        <v>640607.03792037244</v>
      </c>
      <c r="G40" s="206">
        <v>633879.00861425523</v>
      </c>
      <c r="H40" s="206">
        <v>627679.12873592193</v>
      </c>
      <c r="I40" s="206">
        <v>620760.61006386939</v>
      </c>
      <c r="J40" s="206">
        <v>612114.86133202398</v>
      </c>
      <c r="K40" s="206">
        <v>604029.60277863976</v>
      </c>
      <c r="L40" s="206">
        <v>596358.38537038048</v>
      </c>
      <c r="M40" s="206">
        <v>589902.4662023132</v>
      </c>
      <c r="N40" s="206">
        <v>582926.01520363113</v>
      </c>
      <c r="O40" s="206">
        <v>575931.22809873044</v>
      </c>
      <c r="P40" s="206">
        <v>569316.37282744062</v>
      </c>
      <c r="Q40" s="206">
        <v>563508.12624364428</v>
      </c>
      <c r="R40" s="206">
        <v>558844.08395789878</v>
      </c>
      <c r="S40" s="206">
        <v>554586.52671265707</v>
      </c>
      <c r="T40" s="206">
        <v>549797.9045863311</v>
      </c>
      <c r="U40" s="206">
        <v>544689.06402768672</v>
      </c>
      <c r="V40" s="206">
        <v>540828.83764582453</v>
      </c>
      <c r="W40" s="206">
        <v>537230.09720457799</v>
      </c>
      <c r="X40" s="206">
        <v>533515.76124485373</v>
      </c>
      <c r="Y40" s="206">
        <v>530458.71205501258</v>
      </c>
      <c r="Z40" s="206">
        <v>526765.8642351951</v>
      </c>
      <c r="AA40" s="206">
        <v>523912.32089260971</v>
      </c>
      <c r="AB40" s="206">
        <v>520879.34123229759</v>
      </c>
      <c r="AC40" s="206">
        <v>518235.0832815491</v>
      </c>
      <c r="AD40" s="206">
        <v>515344.52405944344</v>
      </c>
      <c r="AE40" s="206">
        <v>512495.18870221783</v>
      </c>
    </row>
    <row r="41" spans="2:31" x14ac:dyDescent="0.25">
      <c r="B41" s="145" t="s">
        <v>105</v>
      </c>
      <c r="C41" s="178">
        <v>2636196.4430098995</v>
      </c>
      <c r="D41" s="178">
        <v>2356964.2376673184</v>
      </c>
      <c r="E41" s="178">
        <v>2127464.4500018135</v>
      </c>
      <c r="F41" s="178">
        <v>2108172.3009991655</v>
      </c>
      <c r="G41" s="178">
        <v>2082711.44309501</v>
      </c>
      <c r="H41" s="178">
        <v>2057577.7149081628</v>
      </c>
      <c r="I41" s="178">
        <v>2034864.866195614</v>
      </c>
      <c r="J41" s="178">
        <v>2006634.3293520822</v>
      </c>
      <c r="K41" s="178">
        <v>1979982.7716894522</v>
      </c>
      <c r="L41" s="178">
        <v>1954822.2294493373</v>
      </c>
      <c r="M41" s="178">
        <v>1933651.4444809118</v>
      </c>
      <c r="N41" s="178">
        <v>1913532.8623186215</v>
      </c>
      <c r="O41" s="178">
        <v>1893319.3394739099</v>
      </c>
      <c r="P41" s="178">
        <v>1874289.5843604677</v>
      </c>
      <c r="Q41" s="178">
        <v>1857853.85220725</v>
      </c>
      <c r="R41" s="178">
        <v>1845149.8714672443</v>
      </c>
      <c r="S41" s="178">
        <v>1833747.5756500983</v>
      </c>
      <c r="T41" s="178">
        <v>1820549.0815179455</v>
      </c>
      <c r="U41" s="178">
        <v>1806247.6009757612</v>
      </c>
      <c r="V41" s="178">
        <v>1796046.9313067719</v>
      </c>
      <c r="W41" s="178">
        <v>1786682.4678878116</v>
      </c>
      <c r="X41" s="178">
        <v>1776902.2518390254</v>
      </c>
      <c r="Y41" s="178">
        <v>1769282.1215515889</v>
      </c>
      <c r="Z41" s="178">
        <v>1759512.4621010027</v>
      </c>
      <c r="AA41" s="178">
        <v>1752518.3047622994</v>
      </c>
      <c r="AB41" s="178">
        <v>1744899.0505714067</v>
      </c>
      <c r="AC41" s="178">
        <v>1738558.0938220569</v>
      </c>
      <c r="AD41" s="178">
        <v>1731367.6037912932</v>
      </c>
      <c r="AE41" s="178">
        <v>1724291.3018635365</v>
      </c>
    </row>
    <row r="42" spans="2:31" x14ac:dyDescent="0.25">
      <c r="B42" s="145" t="s">
        <v>269</v>
      </c>
      <c r="C42" s="178">
        <f t="shared" ref="C42:AE42" si="0">C41-C40</f>
        <v>1910139.0971875759</v>
      </c>
      <c r="D42" s="178">
        <f t="shared" si="0"/>
        <v>1672751.5167837213</v>
      </c>
      <c r="E42" s="178">
        <f t="shared" si="0"/>
        <v>1482455.3742673486</v>
      </c>
      <c r="F42" s="178">
        <f t="shared" si="0"/>
        <v>1467565.263078793</v>
      </c>
      <c r="G42" s="178">
        <f t="shared" si="0"/>
        <v>1448832.4344807547</v>
      </c>
      <c r="H42" s="178">
        <f t="shared" si="0"/>
        <v>1429898.5861722408</v>
      </c>
      <c r="I42" s="178">
        <f t="shared" si="0"/>
        <v>1414104.2561317445</v>
      </c>
      <c r="J42" s="178">
        <f t="shared" si="0"/>
        <v>1394519.4680200582</v>
      </c>
      <c r="K42" s="178">
        <f t="shared" si="0"/>
        <v>1375953.1689108126</v>
      </c>
      <c r="L42" s="178">
        <f t="shared" si="0"/>
        <v>1358463.8440789569</v>
      </c>
      <c r="M42" s="178">
        <f t="shared" si="0"/>
        <v>1343748.9782785987</v>
      </c>
      <c r="N42" s="178">
        <f t="shared" si="0"/>
        <v>1330606.8471149905</v>
      </c>
      <c r="O42" s="178">
        <f t="shared" si="0"/>
        <v>1317388.1113751796</v>
      </c>
      <c r="P42" s="178">
        <f t="shared" si="0"/>
        <v>1304973.2115330272</v>
      </c>
      <c r="Q42" s="178">
        <f t="shared" si="0"/>
        <v>1294345.7259636056</v>
      </c>
      <c r="R42" s="178">
        <f t="shared" si="0"/>
        <v>1286305.7875093454</v>
      </c>
      <c r="S42" s="178">
        <f t="shared" si="0"/>
        <v>1279161.0489374413</v>
      </c>
      <c r="T42" s="178">
        <f t="shared" si="0"/>
        <v>1270751.1769316145</v>
      </c>
      <c r="U42" s="178">
        <f t="shared" si="0"/>
        <v>1261558.5369480746</v>
      </c>
      <c r="V42" s="178">
        <f t="shared" si="0"/>
        <v>1255218.0936609474</v>
      </c>
      <c r="W42" s="178">
        <f t="shared" si="0"/>
        <v>1249452.3706832337</v>
      </c>
      <c r="X42" s="178">
        <f t="shared" si="0"/>
        <v>1243386.4905941717</v>
      </c>
      <c r="Y42" s="178">
        <f t="shared" si="0"/>
        <v>1238823.4094965763</v>
      </c>
      <c r="Z42" s="178">
        <f t="shared" si="0"/>
        <v>1232746.5978658076</v>
      </c>
      <c r="AA42" s="178">
        <f t="shared" si="0"/>
        <v>1228605.9838696897</v>
      </c>
      <c r="AB42" s="178">
        <f t="shared" si="0"/>
        <v>1224019.7093391092</v>
      </c>
      <c r="AC42" s="178">
        <f t="shared" si="0"/>
        <v>1220323.0105405077</v>
      </c>
      <c r="AD42" s="178">
        <f t="shared" si="0"/>
        <v>1216023.0797318497</v>
      </c>
      <c r="AE42" s="178">
        <f t="shared" si="0"/>
        <v>1211796.1131613187</v>
      </c>
    </row>
    <row r="43" spans="2:31" x14ac:dyDescent="0.25">
      <c r="B43" s="109"/>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row>
  </sheetData>
  <conditionalFormatting sqref="B33:AE42">
    <cfRule type="expression" dxfId="31" priority="1" stopIfTrue="1">
      <formula>MOD(ROW(),2)=1</formula>
    </cfRule>
    <cfRule type="expression" dxfId="30" priority="3" stopIfTrue="1">
      <formula>MOD(ROW(),2)=0</formula>
    </cfRule>
  </conditionalFormatting>
  <hyperlinks>
    <hyperlink ref="A6" location="rng_Cover_Copyright" display="Subject to terms and conditions" xr:uid="{00000000-0004-0000-2400-00000000000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AE37"/>
  <sheetViews>
    <sheetView showGridLines="0" showRowColHeaders="0" workbookViewId="0">
      <selection activeCell="A2" sqref="A2"/>
    </sheetView>
  </sheetViews>
  <sheetFormatPr defaultColWidth="8.6328125" defaultRowHeight="12.5" x14ac:dyDescent="0.25"/>
  <cols>
    <col min="1" max="1" width="10.54296875" style="132" customWidth="1"/>
    <col min="2" max="16384" width="8.6328125" style="132"/>
  </cols>
  <sheetData>
    <row r="1" spans="1:6" s="25" customFormat="1" ht="38.15" customHeight="1" x14ac:dyDescent="0.25">
      <c r="F1" s="25" t="s">
        <v>270</v>
      </c>
    </row>
    <row r="3" spans="1:6" ht="14" x14ac:dyDescent="0.3">
      <c r="A3" s="133" t="s">
        <v>46</v>
      </c>
      <c r="B3" s="134" t="s">
        <v>271</v>
      </c>
    </row>
    <row r="4" spans="1:6" ht="13" x14ac:dyDescent="0.3">
      <c r="A4" s="133" t="s">
        <v>47</v>
      </c>
      <c r="B4" s="135" t="s">
        <v>140</v>
      </c>
    </row>
    <row r="5" spans="1:6" ht="13" x14ac:dyDescent="0.3">
      <c r="A5" s="133" t="s">
        <v>48</v>
      </c>
      <c r="B5" s="135" t="s">
        <v>130</v>
      </c>
    </row>
    <row r="6" spans="1:6" x14ac:dyDescent="0.25">
      <c r="A6" s="99" t="s">
        <v>0</v>
      </c>
    </row>
    <row r="7" spans="1:6" x14ac:dyDescent="0.25">
      <c r="A7" s="99"/>
    </row>
    <row r="30" spans="2:31" ht="20" x14ac:dyDescent="0.25">
      <c r="B30" s="25" t="s">
        <v>271</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t="s">
        <v>232</v>
      </c>
    </row>
    <row r="31" spans="2:31" ht="13" x14ac:dyDescent="0.25">
      <c r="B31" s="26" t="s">
        <v>140</v>
      </c>
      <c r="C31" s="106">
        <v>2022</v>
      </c>
      <c r="D31" s="106"/>
      <c r="E31" s="106"/>
      <c r="F31" s="106">
        <v>2025</v>
      </c>
      <c r="G31" s="106"/>
      <c r="H31" s="106"/>
      <c r="I31" s="106"/>
      <c r="J31" s="106"/>
      <c r="K31" s="106">
        <v>2030</v>
      </c>
      <c r="L31" s="106"/>
      <c r="M31" s="106"/>
      <c r="N31" s="106"/>
      <c r="O31" s="106"/>
      <c r="P31" s="106">
        <v>2035</v>
      </c>
      <c r="Q31" s="106"/>
      <c r="R31" s="106"/>
      <c r="S31" s="106"/>
      <c r="T31" s="106"/>
      <c r="U31" s="106">
        <v>2040</v>
      </c>
      <c r="V31" s="106"/>
      <c r="W31" s="106"/>
      <c r="X31" s="106"/>
      <c r="Y31" s="106"/>
      <c r="Z31" s="106">
        <v>2045</v>
      </c>
      <c r="AA31" s="106"/>
      <c r="AB31" s="106"/>
      <c r="AC31" s="106"/>
      <c r="AD31" s="106"/>
      <c r="AE31" s="106">
        <v>2050</v>
      </c>
    </row>
    <row r="32" spans="2:31" ht="13" x14ac:dyDescent="0.25">
      <c r="B32" s="112" t="s">
        <v>250</v>
      </c>
      <c r="C32" s="113">
        <v>2022</v>
      </c>
      <c r="D32" s="113">
        <v>2023</v>
      </c>
      <c r="E32" s="113">
        <v>2024</v>
      </c>
      <c r="F32" s="113">
        <v>2025</v>
      </c>
      <c r="G32" s="113">
        <v>2026</v>
      </c>
      <c r="H32" s="113">
        <v>2027</v>
      </c>
      <c r="I32" s="113">
        <v>2028</v>
      </c>
      <c r="J32" s="113">
        <v>2029</v>
      </c>
      <c r="K32" s="113">
        <v>2030</v>
      </c>
      <c r="L32" s="113">
        <v>2031</v>
      </c>
      <c r="M32" s="113">
        <v>2032</v>
      </c>
      <c r="N32" s="113">
        <v>2033</v>
      </c>
      <c r="O32" s="113">
        <v>2034</v>
      </c>
      <c r="P32" s="113">
        <v>2035</v>
      </c>
      <c r="Q32" s="113">
        <v>2036</v>
      </c>
      <c r="R32" s="113">
        <v>2037</v>
      </c>
      <c r="S32" s="113">
        <v>2038</v>
      </c>
      <c r="T32" s="113">
        <v>2039</v>
      </c>
      <c r="U32" s="113">
        <v>2040</v>
      </c>
      <c r="V32" s="113">
        <v>2041</v>
      </c>
      <c r="W32" s="113">
        <v>2042</v>
      </c>
      <c r="X32" s="113">
        <v>2043</v>
      </c>
      <c r="Y32" s="113">
        <v>2044</v>
      </c>
      <c r="Z32" s="113">
        <v>2045</v>
      </c>
      <c r="AA32" s="113">
        <v>2046</v>
      </c>
      <c r="AB32" s="113">
        <v>2047</v>
      </c>
      <c r="AC32" s="113">
        <v>2048</v>
      </c>
      <c r="AD32" s="113">
        <v>2049</v>
      </c>
      <c r="AE32" s="113">
        <v>2050</v>
      </c>
    </row>
    <row r="33" spans="2:31" x14ac:dyDescent="0.25">
      <c r="B33" s="207" t="s">
        <v>161</v>
      </c>
      <c r="C33" s="131">
        <v>0.35</v>
      </c>
      <c r="D33" s="131">
        <v>0.38066407573468602</v>
      </c>
      <c r="E33" s="131">
        <v>0.41132815146937196</v>
      </c>
      <c r="F33" s="131">
        <v>0.43277679159597099</v>
      </c>
      <c r="G33" s="131">
        <v>0.44925582918706602</v>
      </c>
      <c r="H33" s="131">
        <v>0.46286932733837494</v>
      </c>
      <c r="I33" s="131">
        <v>0.47455809196419002</v>
      </c>
      <c r="J33" s="131">
        <v>0.48484663522201998</v>
      </c>
      <c r="K33" s="131">
        <v>0.49406314804375301</v>
      </c>
      <c r="L33" s="131">
        <v>0.50242873683388201</v>
      </c>
      <c r="M33" s="131">
        <v>0.51010036512046997</v>
      </c>
      <c r="N33" s="131">
        <v>0.51719393332140895</v>
      </c>
      <c r="O33" s="131">
        <v>0.52284799362691903</v>
      </c>
      <c r="P33" s="131">
        <v>0.52648021823525104</v>
      </c>
      <c r="Q33" s="131">
        <v>0.528857286782486</v>
      </c>
      <c r="R33" s="131">
        <v>0.530943722545547</v>
      </c>
      <c r="S33" s="131">
        <v>0.533862276102686</v>
      </c>
      <c r="T33" s="131">
        <v>0.53742025074308397</v>
      </c>
      <c r="U33" s="131">
        <v>0.54074905396151096</v>
      </c>
      <c r="V33" s="131">
        <v>0.54377263104706897</v>
      </c>
      <c r="W33" s="131">
        <v>0.54654370052025203</v>
      </c>
      <c r="X33" s="131">
        <v>0.549125171184494</v>
      </c>
      <c r="Y33" s="131">
        <v>0.55157293101076199</v>
      </c>
      <c r="Z33" s="131">
        <v>0.55398250319204401</v>
      </c>
      <c r="AA33" s="131">
        <v>0.55641403196773598</v>
      </c>
      <c r="AB33" s="131">
        <v>0.55885009869666102</v>
      </c>
      <c r="AC33" s="131">
        <v>0.56122255441304003</v>
      </c>
      <c r="AD33" s="131">
        <v>0.56348406489233405</v>
      </c>
      <c r="AE33" s="131">
        <v>0.56566313982022098</v>
      </c>
    </row>
    <row r="34" spans="2:31" x14ac:dyDescent="0.25">
      <c r="B34" s="207" t="s">
        <v>158</v>
      </c>
      <c r="C34" s="131">
        <v>0.27</v>
      </c>
      <c r="D34" s="131">
        <v>0.29603058777866698</v>
      </c>
      <c r="E34" s="131">
        <v>0.32206117555733299</v>
      </c>
      <c r="F34" s="131">
        <v>0.34037775390301594</v>
      </c>
      <c r="G34" s="131">
        <v>0.35452058474043502</v>
      </c>
      <c r="H34" s="131">
        <v>0.36624420903015598</v>
      </c>
      <c r="I34" s="131">
        <v>0.37633727957545299</v>
      </c>
      <c r="J34" s="131">
        <v>0.38524098954702302</v>
      </c>
      <c r="K34" s="131">
        <v>0.393232119384403</v>
      </c>
      <c r="L34" s="131">
        <v>0.40049753922165898</v>
      </c>
      <c r="M34" s="131">
        <v>0.407170150439783</v>
      </c>
      <c r="N34" s="131">
        <v>0.41334824282351201</v>
      </c>
      <c r="O34" s="131">
        <v>0.418324520636152</v>
      </c>
      <c r="P34" s="131">
        <v>0.42156405080301601</v>
      </c>
      <c r="Q34" s="131">
        <v>0.42367751138460497</v>
      </c>
      <c r="R34" s="131">
        <v>0.42548292729290599</v>
      </c>
      <c r="S34" s="131">
        <v>0.42787734399022898</v>
      </c>
      <c r="T34" s="131">
        <v>0.43075654214305392</v>
      </c>
      <c r="U34" s="131">
        <v>0.43348711389255401</v>
      </c>
      <c r="V34" s="131">
        <v>0.43605627805054598</v>
      </c>
      <c r="W34" s="131">
        <v>0.43853102996612398</v>
      </c>
      <c r="X34" s="131">
        <v>0.44094851546208103</v>
      </c>
      <c r="Y34" s="131">
        <v>0.44337950427735701</v>
      </c>
      <c r="Z34" s="131">
        <v>0.44590857296244996</v>
      </c>
      <c r="AA34" s="131">
        <v>0.44854131530358393</v>
      </c>
      <c r="AB34" s="131">
        <v>0.45120976866004298</v>
      </c>
      <c r="AC34" s="131">
        <v>0.453844203847245</v>
      </c>
      <c r="AD34" s="131">
        <v>0.45641615436073002</v>
      </c>
      <c r="AE34" s="131">
        <v>0.45890176665516103</v>
      </c>
    </row>
    <row r="35" spans="2:31" x14ac:dyDescent="0.25">
      <c r="B35" s="207" t="s">
        <v>160</v>
      </c>
      <c r="C35" s="131">
        <v>0.24</v>
      </c>
      <c r="D35" s="131">
        <v>0.26362952662389599</v>
      </c>
      <c r="E35" s="131">
        <v>0.287259053247792</v>
      </c>
      <c r="F35" s="131">
        <v>0.303908967960141</v>
      </c>
      <c r="G35" s="131">
        <v>0.31677960195528099</v>
      </c>
      <c r="H35" s="131">
        <v>0.32745704972665601</v>
      </c>
      <c r="I35" s="131">
        <v>0.33665510959303196</v>
      </c>
      <c r="J35" s="131">
        <v>0.34477341374106402</v>
      </c>
      <c r="K35" s="131">
        <v>0.35206282035272801</v>
      </c>
      <c r="L35" s="131">
        <v>0.35869278141462202</v>
      </c>
      <c r="M35" s="131">
        <v>0.364783861169023</v>
      </c>
      <c r="N35" s="131">
        <v>0.37042525795842002</v>
      </c>
      <c r="O35" s="131">
        <v>0.37483720238919493</v>
      </c>
      <c r="P35" s="131">
        <v>0.3775968733251</v>
      </c>
      <c r="Q35" s="131">
        <v>0.37958649160549696</v>
      </c>
      <c r="R35" s="131">
        <v>0.38173161681024892</v>
      </c>
      <c r="S35" s="131">
        <v>0.38491147179873797</v>
      </c>
      <c r="T35" s="131">
        <v>0.38876215331828801</v>
      </c>
      <c r="U35" s="131">
        <v>0.39243293211540398</v>
      </c>
      <c r="V35" s="131">
        <v>0.39589598376958401</v>
      </c>
      <c r="W35" s="131">
        <v>0.39922373861822796</v>
      </c>
      <c r="X35" s="131">
        <v>0.40250817860168903</v>
      </c>
      <c r="Y35" s="131">
        <v>0.40584057217213998</v>
      </c>
      <c r="Z35" s="131">
        <v>0.40930084807527201</v>
      </c>
      <c r="AA35" s="131">
        <v>0.41285832859196298</v>
      </c>
      <c r="AB35" s="131">
        <v>0.41645797354568392</v>
      </c>
      <c r="AC35" s="131">
        <v>0.42004804071049201</v>
      </c>
      <c r="AD35" s="131">
        <v>0.42352759242732096</v>
      </c>
      <c r="AE35" s="131">
        <v>0.42687231425571798</v>
      </c>
    </row>
    <row r="36" spans="2:31" x14ac:dyDescent="0.25">
      <c r="B36" s="207" t="s">
        <v>252</v>
      </c>
      <c r="C36" s="131">
        <f t="shared" ref="C36:AE36" si="0">C33-C35</f>
        <v>0.10999999999999999</v>
      </c>
      <c r="D36" s="131">
        <f t="shared" si="0"/>
        <v>0.11703454911079003</v>
      </c>
      <c r="E36" s="131">
        <f t="shared" si="0"/>
        <v>0.12406909822157997</v>
      </c>
      <c r="F36" s="131">
        <f t="shared" si="0"/>
        <v>0.12886782363582999</v>
      </c>
      <c r="G36" s="131">
        <f t="shared" si="0"/>
        <v>0.13247622723178504</v>
      </c>
      <c r="H36" s="131">
        <f t="shared" si="0"/>
        <v>0.13541227761171892</v>
      </c>
      <c r="I36" s="131">
        <f t="shared" si="0"/>
        <v>0.13790298237115806</v>
      </c>
      <c r="J36" s="131">
        <f t="shared" si="0"/>
        <v>0.14007322148095597</v>
      </c>
      <c r="K36" s="131">
        <f t="shared" si="0"/>
        <v>0.142000327691025</v>
      </c>
      <c r="L36" s="131">
        <f t="shared" si="0"/>
        <v>0.14373595541925999</v>
      </c>
      <c r="M36" s="131">
        <f t="shared" si="0"/>
        <v>0.14531650395144696</v>
      </c>
      <c r="N36" s="131">
        <f t="shared" si="0"/>
        <v>0.14676867536298893</v>
      </c>
      <c r="O36" s="131">
        <f t="shared" si="0"/>
        <v>0.14801079123772409</v>
      </c>
      <c r="P36" s="131">
        <f t="shared" si="0"/>
        <v>0.14888334491015104</v>
      </c>
      <c r="Q36" s="131">
        <f t="shared" si="0"/>
        <v>0.14927079517698905</v>
      </c>
      <c r="R36" s="131">
        <f t="shared" si="0"/>
        <v>0.14921210573529808</v>
      </c>
      <c r="S36" s="131">
        <f t="shared" si="0"/>
        <v>0.14895080430394803</v>
      </c>
      <c r="T36" s="131">
        <f t="shared" si="0"/>
        <v>0.14865809742479597</v>
      </c>
      <c r="U36" s="131">
        <f t="shared" si="0"/>
        <v>0.14831612184610699</v>
      </c>
      <c r="V36" s="131">
        <f t="shared" si="0"/>
        <v>0.14787664727748495</v>
      </c>
      <c r="W36" s="131">
        <f t="shared" si="0"/>
        <v>0.14731996190202407</v>
      </c>
      <c r="X36" s="131">
        <f t="shared" si="0"/>
        <v>0.14661699258280497</v>
      </c>
      <c r="Y36" s="131">
        <f t="shared" si="0"/>
        <v>0.14573235883862201</v>
      </c>
      <c r="Z36" s="131">
        <f t="shared" si="0"/>
        <v>0.144681655116772</v>
      </c>
      <c r="AA36" s="131">
        <f t="shared" si="0"/>
        <v>0.143555703375773</v>
      </c>
      <c r="AB36" s="131">
        <f t="shared" si="0"/>
        <v>0.1423921251509771</v>
      </c>
      <c r="AC36" s="131">
        <f t="shared" si="0"/>
        <v>0.14117451370254802</v>
      </c>
      <c r="AD36" s="131">
        <f t="shared" si="0"/>
        <v>0.13995647246501308</v>
      </c>
      <c r="AE36" s="131">
        <f t="shared" si="0"/>
        <v>0.13879082556450301</v>
      </c>
    </row>
    <row r="37" spans="2:31" x14ac:dyDescent="0.25">
      <c r="B37" s="129"/>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row>
  </sheetData>
  <conditionalFormatting sqref="B33:AE36">
    <cfRule type="expression" dxfId="29" priority="1" stopIfTrue="1">
      <formula>MOD(ROW(),2)=1</formula>
    </cfRule>
    <cfRule type="expression" dxfId="28" priority="3" stopIfTrue="1">
      <formula>MOD(ROW(),2)=0</formula>
    </cfRule>
  </conditionalFormatting>
  <hyperlinks>
    <hyperlink ref="A6" location="rng_Cover_Copyright" display="Subject to terms and conditions" xr:uid="{00000000-0004-0000-2500-000000000000}"/>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AK50"/>
  <sheetViews>
    <sheetView showGridLines="0" showRowColHeaders="0" workbookViewId="0">
      <selection activeCell="A2" sqref="A2"/>
    </sheetView>
  </sheetViews>
  <sheetFormatPr defaultColWidth="9.08984375" defaultRowHeight="12.5" x14ac:dyDescent="0.25"/>
  <cols>
    <col min="1" max="1" width="10.6328125" style="132" customWidth="1"/>
    <col min="2" max="2" width="9.08984375" style="132"/>
    <col min="3" max="3" width="24.36328125" style="132" customWidth="1"/>
    <col min="4" max="16384" width="9.08984375" style="132"/>
  </cols>
  <sheetData>
    <row r="1" spans="1:6" s="25" customFormat="1" ht="38.15" customHeight="1" x14ac:dyDescent="0.25">
      <c r="F1" s="25" t="s">
        <v>272</v>
      </c>
    </row>
    <row r="3" spans="1:6" ht="14" x14ac:dyDescent="0.3">
      <c r="A3" s="133" t="s">
        <v>46</v>
      </c>
      <c r="B3" s="134" t="s">
        <v>273</v>
      </c>
    </row>
    <row r="4" spans="1:6" ht="13" x14ac:dyDescent="0.3">
      <c r="A4" s="133" t="s">
        <v>47</v>
      </c>
      <c r="B4" s="135" t="s">
        <v>256</v>
      </c>
    </row>
    <row r="5" spans="1:6" ht="13" x14ac:dyDescent="0.3">
      <c r="A5" s="133" t="s">
        <v>48</v>
      </c>
      <c r="B5" s="135" t="s">
        <v>130</v>
      </c>
    </row>
    <row r="6" spans="1:6" x14ac:dyDescent="0.25">
      <c r="A6" s="99" t="s">
        <v>0</v>
      </c>
    </row>
    <row r="30" spans="2:37" ht="20" x14ac:dyDescent="0.25">
      <c r="B30" s="25" t="s">
        <v>274</v>
      </c>
      <c r="C30" s="105"/>
      <c r="D30" s="105"/>
      <c r="E30" s="105"/>
      <c r="F30" s="105"/>
      <c r="G30" s="105"/>
      <c r="H30" s="105"/>
      <c r="I30" s="105"/>
      <c r="J30" s="105"/>
      <c r="K30" s="105"/>
      <c r="L30" s="105"/>
      <c r="M30" s="105"/>
      <c r="N30" s="105"/>
    </row>
    <row r="31" spans="2:37" ht="13" x14ac:dyDescent="0.3">
      <c r="B31" s="26" t="s">
        <v>256</v>
      </c>
      <c r="C31" s="106"/>
      <c r="D31" s="106">
        <v>2018</v>
      </c>
      <c r="E31" s="106"/>
      <c r="F31" s="106">
        <v>2020</v>
      </c>
      <c r="G31" s="106"/>
      <c r="H31" s="106">
        <v>2022</v>
      </c>
      <c r="I31" s="106"/>
      <c r="J31" s="106">
        <v>2024</v>
      </c>
      <c r="K31" s="106"/>
      <c r="L31" s="106">
        <v>2026</v>
      </c>
      <c r="M31" s="106"/>
      <c r="N31" s="106">
        <v>2028</v>
      </c>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119"/>
    </row>
    <row r="32" spans="2:37" ht="13" x14ac:dyDescent="0.3">
      <c r="B32" s="112" t="s">
        <v>275</v>
      </c>
      <c r="C32" s="113"/>
      <c r="D32" s="113">
        <v>2018</v>
      </c>
      <c r="E32" s="113">
        <v>2019</v>
      </c>
      <c r="F32" s="113">
        <v>2020</v>
      </c>
      <c r="G32" s="113">
        <v>2021</v>
      </c>
      <c r="H32" s="113">
        <v>2022</v>
      </c>
      <c r="I32" s="113">
        <v>2023</v>
      </c>
      <c r="J32" s="113">
        <v>2024</v>
      </c>
      <c r="K32" s="113">
        <v>2025</v>
      </c>
      <c r="L32" s="113">
        <v>2026</v>
      </c>
      <c r="M32" s="113">
        <v>2027</v>
      </c>
      <c r="N32" s="113">
        <v>2028</v>
      </c>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119"/>
    </row>
    <row r="33" spans="2:37" x14ac:dyDescent="0.25">
      <c r="B33" s="207" t="s">
        <v>276</v>
      </c>
      <c r="C33" s="131"/>
      <c r="D33" s="209">
        <v>2.0751491084333922</v>
      </c>
      <c r="E33" s="209">
        <v>2.0106367009173285</v>
      </c>
      <c r="F33" s="209">
        <v>1.9461242934012644</v>
      </c>
      <c r="G33" s="209">
        <v>1.8923639538045445</v>
      </c>
      <c r="H33" s="209">
        <v>1.8493556821271682</v>
      </c>
      <c r="I33" s="209">
        <v>1.8278515462884801</v>
      </c>
      <c r="J33" s="209">
        <v>1.8063474104497923</v>
      </c>
      <c r="K33" s="209">
        <v>1.77409120669176</v>
      </c>
      <c r="L33" s="209">
        <v>1.7525870708530722</v>
      </c>
      <c r="M33" s="209">
        <v>1.7310829350143844</v>
      </c>
      <c r="N33" s="209">
        <v>1.7095787991756963</v>
      </c>
      <c r="AK33" s="119"/>
    </row>
    <row r="34" spans="2:37" x14ac:dyDescent="0.25">
      <c r="B34" s="207" t="s">
        <v>277</v>
      </c>
      <c r="C34" s="131"/>
      <c r="D34" s="209">
        <v>3.0320831532550083</v>
      </c>
      <c r="E34" s="209">
        <v>2.9675707457389442</v>
      </c>
      <c r="F34" s="209">
        <v>2.903058338222881</v>
      </c>
      <c r="G34" s="209">
        <v>2.7417773194327202</v>
      </c>
      <c r="H34" s="209">
        <v>2.6987690477553441</v>
      </c>
      <c r="I34" s="209">
        <v>2.666512843997312</v>
      </c>
      <c r="J34" s="209">
        <v>2.6450087081586244</v>
      </c>
      <c r="K34" s="209">
        <v>2.6127525044005924</v>
      </c>
      <c r="L34" s="209">
        <v>2.5804963006425603</v>
      </c>
      <c r="M34" s="209">
        <v>2.5589921648038723</v>
      </c>
      <c r="N34" s="209">
        <v>2.5267359610458406</v>
      </c>
    </row>
    <row r="35" spans="2:37" x14ac:dyDescent="0.25">
      <c r="B35" s="129"/>
      <c r="C35" s="130"/>
      <c r="D35" s="130"/>
      <c r="E35" s="210"/>
      <c r="F35" s="210"/>
      <c r="G35" s="210"/>
      <c r="H35" s="210"/>
      <c r="I35" s="210"/>
      <c r="J35" s="210"/>
      <c r="K35" s="210"/>
      <c r="L35" s="210"/>
      <c r="M35" s="210"/>
      <c r="N35" s="210"/>
      <c r="O35" s="211"/>
      <c r="P35" s="211"/>
      <c r="Q35" s="211"/>
      <c r="R35" s="211"/>
      <c r="S35" s="211"/>
      <c r="T35" s="211"/>
      <c r="U35" s="211"/>
      <c r="V35" s="211"/>
      <c r="W35" s="211"/>
      <c r="X35" s="211"/>
      <c r="Y35" s="211"/>
      <c r="Z35" s="211"/>
      <c r="AA35" s="211"/>
      <c r="AB35" s="211"/>
      <c r="AC35" s="211"/>
      <c r="AD35" s="211"/>
      <c r="AE35" s="211"/>
      <c r="AF35" s="211"/>
      <c r="AG35" s="211"/>
      <c r="AH35" s="211"/>
      <c r="AI35" s="211"/>
      <c r="AJ35" s="211"/>
      <c r="AK35" s="211"/>
    </row>
    <row r="44" spans="2:37" x14ac:dyDescent="0.25">
      <c r="S44" s="212"/>
      <c r="T44" s="212"/>
      <c r="U44" s="212"/>
      <c r="V44" s="212"/>
    </row>
    <row r="45" spans="2:37" x14ac:dyDescent="0.25">
      <c r="S45" s="212"/>
      <c r="T45" s="212"/>
      <c r="U45" s="212"/>
      <c r="V45" s="212"/>
    </row>
    <row r="46" spans="2:37" x14ac:dyDescent="0.25">
      <c r="S46" s="212"/>
      <c r="T46" s="212"/>
      <c r="U46" s="212"/>
      <c r="V46" s="212"/>
    </row>
    <row r="47" spans="2:37" x14ac:dyDescent="0.25">
      <c r="S47" s="212"/>
      <c r="T47" s="212"/>
      <c r="U47" s="212"/>
      <c r="V47" s="212"/>
    </row>
    <row r="48" spans="2:37" x14ac:dyDescent="0.25">
      <c r="S48" s="212"/>
      <c r="T48" s="212"/>
      <c r="U48" s="212"/>
      <c r="V48" s="212"/>
    </row>
    <row r="49" spans="19:22" x14ac:dyDescent="0.25">
      <c r="S49" s="212"/>
      <c r="T49" s="212"/>
      <c r="U49" s="212"/>
      <c r="V49" s="212"/>
    </row>
    <row r="50" spans="19:22" x14ac:dyDescent="0.25">
      <c r="S50" s="212"/>
      <c r="T50" s="212"/>
      <c r="U50" s="212"/>
      <c r="V50" s="212"/>
    </row>
  </sheetData>
  <conditionalFormatting sqref="B33:N34">
    <cfRule type="expression" dxfId="27" priority="1" stopIfTrue="1">
      <formula>MOD(ROW(),2)=1</formula>
    </cfRule>
    <cfRule type="expression" dxfId="26" priority="3" stopIfTrue="1">
      <formula>MOD(ROW(),2)=0</formula>
    </cfRule>
  </conditionalFormatting>
  <hyperlinks>
    <hyperlink ref="A6" location="rng_Cover_Copyright" display="Subject to terms and conditions" xr:uid="{00000000-0004-0000-2600-000000000000}"/>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AG38"/>
  <sheetViews>
    <sheetView showGridLines="0" showRowColHeaders="0" workbookViewId="0">
      <selection activeCell="A2" sqref="A2"/>
    </sheetView>
  </sheetViews>
  <sheetFormatPr defaultColWidth="8.6328125" defaultRowHeight="12.5" x14ac:dyDescent="0.25"/>
  <cols>
    <col min="1" max="1" width="10.54296875" style="132" customWidth="1"/>
    <col min="2" max="16384" width="8.6328125" style="132"/>
  </cols>
  <sheetData>
    <row r="1" spans="1:6" s="25" customFormat="1" ht="38.15" customHeight="1" x14ac:dyDescent="0.25">
      <c r="F1" s="25" t="s">
        <v>278</v>
      </c>
    </row>
    <row r="3" spans="1:6" ht="14" x14ac:dyDescent="0.3">
      <c r="A3" s="133" t="s">
        <v>46</v>
      </c>
      <c r="B3" s="134" t="s">
        <v>279</v>
      </c>
    </row>
    <row r="4" spans="1:6" ht="13" x14ac:dyDescent="0.3">
      <c r="A4" s="133" t="s">
        <v>47</v>
      </c>
      <c r="B4" s="135" t="s">
        <v>140</v>
      </c>
    </row>
    <row r="5" spans="1:6" ht="13" x14ac:dyDescent="0.3">
      <c r="A5" s="133" t="s">
        <v>48</v>
      </c>
      <c r="B5" s="135" t="s">
        <v>130</v>
      </c>
    </row>
    <row r="6" spans="1:6" x14ac:dyDescent="0.25">
      <c r="A6" s="99" t="s">
        <v>0</v>
      </c>
    </row>
    <row r="30" spans="2:31" ht="20" x14ac:dyDescent="0.25">
      <c r="B30" s="25" t="s">
        <v>280</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row>
    <row r="31" spans="2:31" ht="13" x14ac:dyDescent="0.25">
      <c r="B31" s="26" t="s">
        <v>140</v>
      </c>
      <c r="C31" s="106">
        <v>2022</v>
      </c>
      <c r="D31" s="106"/>
      <c r="E31" s="106"/>
      <c r="F31" s="106">
        <v>2025</v>
      </c>
      <c r="G31" s="106"/>
      <c r="H31" s="106"/>
      <c r="I31" s="106"/>
      <c r="J31" s="106"/>
      <c r="K31" s="106">
        <v>2030</v>
      </c>
      <c r="L31" s="106"/>
      <c r="M31" s="106"/>
      <c r="N31" s="106"/>
      <c r="O31" s="106"/>
      <c r="P31" s="106">
        <v>2035</v>
      </c>
      <c r="Q31" s="106"/>
      <c r="R31" s="106"/>
      <c r="S31" s="106"/>
      <c r="T31" s="106"/>
      <c r="U31" s="106">
        <v>2040</v>
      </c>
      <c r="V31" s="106"/>
      <c r="W31" s="106"/>
      <c r="X31" s="106"/>
      <c r="Y31" s="106"/>
      <c r="Z31" s="106">
        <v>2045</v>
      </c>
      <c r="AA31" s="106"/>
      <c r="AB31" s="106"/>
      <c r="AC31" s="106"/>
      <c r="AD31" s="106"/>
      <c r="AE31" s="106">
        <v>2050</v>
      </c>
    </row>
    <row r="32" spans="2:31" ht="13" x14ac:dyDescent="0.25">
      <c r="B32" s="112" t="s">
        <v>55</v>
      </c>
      <c r="C32" s="113">
        <v>2022</v>
      </c>
      <c r="D32" s="113">
        <v>2023</v>
      </c>
      <c r="E32" s="113">
        <v>2024</v>
      </c>
      <c r="F32" s="113">
        <v>2025</v>
      </c>
      <c r="G32" s="113">
        <v>2026</v>
      </c>
      <c r="H32" s="113">
        <v>2027</v>
      </c>
      <c r="I32" s="113">
        <v>2028</v>
      </c>
      <c r="J32" s="113">
        <v>2029</v>
      </c>
      <c r="K32" s="113">
        <v>2030</v>
      </c>
      <c r="L32" s="113">
        <v>2031</v>
      </c>
      <c r="M32" s="113">
        <v>2032</v>
      </c>
      <c r="N32" s="113">
        <v>2033</v>
      </c>
      <c r="O32" s="113">
        <v>2034</v>
      </c>
      <c r="P32" s="113">
        <v>2035</v>
      </c>
      <c r="Q32" s="113">
        <v>2036</v>
      </c>
      <c r="R32" s="113">
        <v>2037</v>
      </c>
      <c r="S32" s="113">
        <v>2038</v>
      </c>
      <c r="T32" s="113">
        <v>2039</v>
      </c>
      <c r="U32" s="113">
        <v>2040</v>
      </c>
      <c r="V32" s="113">
        <v>2041</v>
      </c>
      <c r="W32" s="113">
        <v>2042</v>
      </c>
      <c r="X32" s="113">
        <v>2043</v>
      </c>
      <c r="Y32" s="113">
        <v>2044</v>
      </c>
      <c r="Z32" s="113">
        <v>2045</v>
      </c>
      <c r="AA32" s="113">
        <v>2046</v>
      </c>
      <c r="AB32" s="113">
        <v>2047</v>
      </c>
      <c r="AC32" s="113">
        <v>2048</v>
      </c>
      <c r="AD32" s="113">
        <v>2049</v>
      </c>
      <c r="AE32" s="113">
        <v>2050</v>
      </c>
    </row>
    <row r="33" spans="2:33" x14ac:dyDescent="0.25">
      <c r="B33" s="145" t="s">
        <v>78</v>
      </c>
      <c r="C33" s="131">
        <v>0.55000000000000004</v>
      </c>
      <c r="D33" s="131">
        <v>0.55000000000000004</v>
      </c>
      <c r="E33" s="131">
        <v>0.55000000000000004</v>
      </c>
      <c r="F33" s="131">
        <v>0.55000000000000004</v>
      </c>
      <c r="G33" s="131">
        <v>0.55000000000000004</v>
      </c>
      <c r="H33" s="131">
        <v>0.55000000000000004</v>
      </c>
      <c r="I33" s="131">
        <v>0.55000000000000004</v>
      </c>
      <c r="J33" s="131">
        <v>0.55000000000000004</v>
      </c>
      <c r="K33" s="131">
        <v>0.55000000000000004</v>
      </c>
      <c r="L33" s="131">
        <v>0.55000000000000004</v>
      </c>
      <c r="M33" s="131">
        <v>0.55000000000000004</v>
      </c>
      <c r="N33" s="131">
        <v>0.55000000000000004</v>
      </c>
      <c r="O33" s="131">
        <v>0.55000000000000004</v>
      </c>
      <c r="P33" s="131">
        <v>0.55000000000000004</v>
      </c>
      <c r="Q33" s="131">
        <v>0.55000000000000004</v>
      </c>
      <c r="R33" s="131">
        <v>0.55000000000000004</v>
      </c>
      <c r="S33" s="131">
        <v>0.55000000000000004</v>
      </c>
      <c r="T33" s="131">
        <v>0.55000000000000004</v>
      </c>
      <c r="U33" s="131">
        <v>0.55000000000000004</v>
      </c>
      <c r="V33" s="131">
        <v>0.55000000000000004</v>
      </c>
      <c r="W33" s="131">
        <v>0.55000000000000004</v>
      </c>
      <c r="X33" s="131">
        <v>0.55000000000000004</v>
      </c>
      <c r="Y33" s="131">
        <v>0.55000000000000004</v>
      </c>
      <c r="Z33" s="131">
        <v>0.55000000000000004</v>
      </c>
      <c r="AA33" s="131">
        <v>0.55000000000000004</v>
      </c>
      <c r="AB33" s="131">
        <v>0.55000000000000004</v>
      </c>
      <c r="AC33" s="131">
        <v>0.55004316670761899</v>
      </c>
      <c r="AD33" s="131">
        <v>0.55033342993219903</v>
      </c>
      <c r="AE33" s="131">
        <v>0.55104873235780005</v>
      </c>
    </row>
    <row r="34" spans="2:33" x14ac:dyDescent="0.25">
      <c r="B34" s="145" t="s">
        <v>79</v>
      </c>
      <c r="C34" s="131">
        <v>0.46500000000000002</v>
      </c>
      <c r="D34" s="131">
        <v>0.47258140824530093</v>
      </c>
      <c r="E34" s="131">
        <v>0.48016281649060294</v>
      </c>
      <c r="F34" s="131">
        <v>0.48519555172297002</v>
      </c>
      <c r="G34" s="131">
        <v>0.48889310367885502</v>
      </c>
      <c r="H34" s="131">
        <v>0.49185588565561195</v>
      </c>
      <c r="I34" s="131">
        <v>0.49434005190774799</v>
      </c>
      <c r="J34" s="131">
        <v>0.49648413009955</v>
      </c>
      <c r="K34" s="131">
        <v>0.49837281171745801</v>
      </c>
      <c r="L34" s="131">
        <v>0.50006208328018897</v>
      </c>
      <c r="M34" s="131">
        <v>0.50159105356913902</v>
      </c>
      <c r="N34" s="131">
        <v>0.50298819589668098</v>
      </c>
      <c r="O34" s="131">
        <v>0.504496877055162</v>
      </c>
      <c r="P34" s="131">
        <v>0.50645246844090297</v>
      </c>
      <c r="Q34" s="131">
        <v>0.50896170908997296</v>
      </c>
      <c r="R34" s="131">
        <v>0.51191593750711994</v>
      </c>
      <c r="S34" s="131">
        <v>0.51489031537611096</v>
      </c>
      <c r="T34" s="131">
        <v>0.51755781929918099</v>
      </c>
      <c r="U34" s="131">
        <v>0.519920845139209</v>
      </c>
      <c r="V34" s="131">
        <v>0.52205892649405305</v>
      </c>
      <c r="W34" s="131">
        <v>0.52412416681521301</v>
      </c>
      <c r="X34" s="131">
        <v>0.52615694134566704</v>
      </c>
      <c r="Y34" s="131">
        <v>0.52811849928118004</v>
      </c>
      <c r="Z34" s="131">
        <v>0.53001185506847504</v>
      </c>
      <c r="AA34" s="131">
        <v>0.53184048694499297</v>
      </c>
      <c r="AB34" s="131">
        <v>0.53361374834426301</v>
      </c>
      <c r="AC34" s="131">
        <v>0.535310786969453</v>
      </c>
      <c r="AD34" s="131">
        <v>0.53693302192582104</v>
      </c>
      <c r="AE34" s="131">
        <v>0.53851179847913899</v>
      </c>
    </row>
    <row r="35" spans="2:33" x14ac:dyDescent="0.25">
      <c r="B35" s="145" t="s">
        <v>70</v>
      </c>
      <c r="C35" s="131">
        <v>0.49</v>
      </c>
      <c r="D35" s="131">
        <v>0.50116983667348403</v>
      </c>
      <c r="E35" s="131">
        <v>0.51233967334696795</v>
      </c>
      <c r="F35" s="131">
        <v>0.519792271780804</v>
      </c>
      <c r="G35" s="131">
        <v>0.52529203635008404</v>
      </c>
      <c r="H35" s="131">
        <v>0.52971215545616401</v>
      </c>
      <c r="I35" s="131">
        <v>0.53342688759845702</v>
      </c>
      <c r="J35" s="131">
        <v>0.53663923722079099</v>
      </c>
      <c r="K35" s="131">
        <v>0.53947359731862898</v>
      </c>
      <c r="L35" s="131">
        <v>0.54201235243664403</v>
      </c>
      <c r="M35" s="131">
        <v>0.54431314234762596</v>
      </c>
      <c r="N35" s="131">
        <v>0.54641798983813805</v>
      </c>
      <c r="O35" s="131">
        <v>0.54846304955260605</v>
      </c>
      <c r="P35" s="131">
        <v>0.55059628106196401</v>
      </c>
      <c r="Q35" s="131">
        <v>0.55284589091381697</v>
      </c>
      <c r="R35" s="131">
        <v>0.55516954675400498</v>
      </c>
      <c r="S35" s="131">
        <v>0.55737182602283697</v>
      </c>
      <c r="T35" s="131">
        <v>0.55927421385896003</v>
      </c>
      <c r="U35" s="131">
        <v>0.56084436618770295</v>
      </c>
      <c r="V35" s="131">
        <v>0.56212068871494103</v>
      </c>
      <c r="W35" s="131">
        <v>0.563272632447266</v>
      </c>
      <c r="X35" s="131">
        <v>0.56442939353615895</v>
      </c>
      <c r="Y35" s="131">
        <v>0.56567506323212602</v>
      </c>
      <c r="Z35" s="131">
        <v>0.56711338721459204</v>
      </c>
      <c r="AA35" s="131">
        <v>0.56875334414258505</v>
      </c>
      <c r="AB35" s="131">
        <v>0.57055378867550199</v>
      </c>
      <c r="AC35" s="131">
        <v>0.57238826463839798</v>
      </c>
      <c r="AD35" s="131">
        <v>0.57415198623561003</v>
      </c>
      <c r="AE35" s="131">
        <v>0.57580397944324901</v>
      </c>
    </row>
    <row r="36" spans="2:33" x14ac:dyDescent="0.25">
      <c r="B36" s="145" t="s">
        <v>31</v>
      </c>
      <c r="C36" s="131">
        <v>0.37</v>
      </c>
      <c r="D36" s="131">
        <v>0.38875827152600601</v>
      </c>
      <c r="E36" s="131">
        <v>0.40751654305201201</v>
      </c>
      <c r="F36" s="131">
        <v>0.42029880029790695</v>
      </c>
      <c r="G36" s="131">
        <v>0.429904780857434</v>
      </c>
      <c r="H36" s="131">
        <v>0.43772110779809398</v>
      </c>
      <c r="I36" s="131">
        <v>0.44435353480003797</v>
      </c>
      <c r="J36" s="131">
        <v>0.45013470902439101</v>
      </c>
      <c r="K36" s="131">
        <v>0.45527038413926002</v>
      </c>
      <c r="L36" s="131">
        <v>0.45989787766005497</v>
      </c>
      <c r="M36" s="131">
        <v>0.46411389146655302</v>
      </c>
      <c r="N36" s="131">
        <v>0.46798932977042201</v>
      </c>
      <c r="O36" s="131">
        <v>0.47168525546083001</v>
      </c>
      <c r="P36" s="131">
        <v>0.47540557904725494</v>
      </c>
      <c r="Q36" s="131">
        <v>0.47925185169342599</v>
      </c>
      <c r="R36" s="131">
        <v>0.48321837831426201</v>
      </c>
      <c r="S36" s="131">
        <v>0.487018615673804</v>
      </c>
      <c r="T36" s="131">
        <v>0.49036132941738697</v>
      </c>
      <c r="U36" s="131">
        <v>0.493230096678069</v>
      </c>
      <c r="V36" s="131">
        <v>0.49574359840489401</v>
      </c>
      <c r="W36" s="131">
        <v>0.49815119096136401</v>
      </c>
      <c r="X36" s="131">
        <v>0.50056353780779395</v>
      </c>
      <c r="Y36" s="131">
        <v>0.50295804924652399</v>
      </c>
      <c r="Z36" s="131">
        <v>0.50533637616889404</v>
      </c>
      <c r="AA36" s="131">
        <v>0.50767228563018696</v>
      </c>
      <c r="AB36" s="131">
        <v>0.50994305273815399</v>
      </c>
      <c r="AC36" s="131">
        <v>0.51211521843906604</v>
      </c>
      <c r="AD36" s="131">
        <v>0.51420217437814997</v>
      </c>
      <c r="AE36" s="131">
        <v>0.51624203282218495</v>
      </c>
    </row>
    <row r="37" spans="2:33" x14ac:dyDescent="0.25">
      <c r="B37" s="129"/>
      <c r="C37" s="213"/>
      <c r="D37" s="213"/>
      <c r="E37" s="213"/>
      <c r="F37" s="213"/>
      <c r="G37" s="213"/>
      <c r="H37" s="213"/>
      <c r="I37" s="213"/>
      <c r="J37" s="213"/>
      <c r="K37" s="213"/>
      <c r="L37" s="213"/>
      <c r="M37" s="213"/>
      <c r="N37" s="213"/>
      <c r="O37" s="213"/>
      <c r="P37" s="213"/>
      <c r="Q37" s="213"/>
      <c r="R37" s="213"/>
      <c r="S37" s="213"/>
      <c r="T37" s="213"/>
      <c r="U37" s="213"/>
      <c r="V37" s="213"/>
      <c r="W37" s="213"/>
      <c r="X37" s="213"/>
      <c r="Y37" s="213"/>
      <c r="Z37" s="213"/>
      <c r="AA37" s="213"/>
      <c r="AB37" s="213"/>
      <c r="AC37" s="213"/>
      <c r="AD37" s="213"/>
      <c r="AE37" s="213"/>
      <c r="AF37" s="141"/>
      <c r="AG37" s="141"/>
    </row>
    <row r="38" spans="2:33" x14ac:dyDescent="0.25">
      <c r="AF38" s="141"/>
      <c r="AG38" s="141"/>
    </row>
  </sheetData>
  <conditionalFormatting sqref="B33:AE36">
    <cfRule type="expression" dxfId="25" priority="1" stopIfTrue="1">
      <formula>MOD(ROW(),2)=1</formula>
    </cfRule>
    <cfRule type="expression" dxfId="24" priority="3" stopIfTrue="1">
      <formula>MOD(ROW(),2)=0</formula>
    </cfRule>
  </conditionalFormatting>
  <hyperlinks>
    <hyperlink ref="A6" location="rng_Cover_Copyright" display="Subject to terms and conditions" xr:uid="{00000000-0004-0000-2700-000000000000}"/>
  </hyperlink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AE38"/>
  <sheetViews>
    <sheetView showGridLines="0" showRowColHeaders="0" zoomScaleNormal="100" workbookViewId="0">
      <selection activeCell="A2" sqref="A2"/>
    </sheetView>
  </sheetViews>
  <sheetFormatPr defaultColWidth="8.6328125" defaultRowHeight="12.5" x14ac:dyDescent="0.25"/>
  <cols>
    <col min="1" max="1" width="10.54296875" style="132" customWidth="1"/>
    <col min="2" max="16384" width="8.6328125" style="132"/>
  </cols>
  <sheetData>
    <row r="1" spans="1:6" s="25" customFormat="1" ht="38.15" customHeight="1" x14ac:dyDescent="0.25">
      <c r="F1" s="25" t="s">
        <v>281</v>
      </c>
    </row>
    <row r="3" spans="1:6" ht="14" x14ac:dyDescent="0.3">
      <c r="A3" s="133" t="s">
        <v>46</v>
      </c>
      <c r="B3" s="134" t="s">
        <v>282</v>
      </c>
    </row>
    <row r="4" spans="1:6" ht="13" x14ac:dyDescent="0.3">
      <c r="A4" s="133" t="s">
        <v>47</v>
      </c>
      <c r="B4" s="135" t="s">
        <v>256</v>
      </c>
    </row>
    <row r="5" spans="1:6" ht="13" x14ac:dyDescent="0.3">
      <c r="A5" s="133" t="s">
        <v>48</v>
      </c>
      <c r="B5" s="135" t="s">
        <v>130</v>
      </c>
    </row>
    <row r="6" spans="1:6" x14ac:dyDescent="0.25">
      <c r="A6" s="99" t="s">
        <v>0</v>
      </c>
    </row>
    <row r="30" spans="2:31" ht="20" x14ac:dyDescent="0.25">
      <c r="B30" s="25" t="s">
        <v>282</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row>
    <row r="31" spans="2:31" ht="13" x14ac:dyDescent="0.25">
      <c r="B31" s="26" t="s">
        <v>256</v>
      </c>
      <c r="C31" s="106">
        <v>2022</v>
      </c>
      <c r="D31" s="106"/>
      <c r="E31" s="106"/>
      <c r="F31" s="106">
        <v>2025</v>
      </c>
      <c r="G31" s="106"/>
      <c r="H31" s="106"/>
      <c r="I31" s="106"/>
      <c r="J31" s="106"/>
      <c r="K31" s="106">
        <v>2030</v>
      </c>
      <c r="L31" s="106"/>
      <c r="M31" s="106"/>
      <c r="N31" s="106"/>
      <c r="O31" s="106"/>
      <c r="P31" s="106">
        <v>2035</v>
      </c>
      <c r="Q31" s="106"/>
      <c r="R31" s="106"/>
      <c r="S31" s="106"/>
      <c r="T31" s="106"/>
      <c r="U31" s="106">
        <v>2040</v>
      </c>
      <c r="V31" s="106"/>
      <c r="W31" s="106"/>
      <c r="X31" s="106"/>
      <c r="Y31" s="106"/>
      <c r="Z31" s="106">
        <v>2045</v>
      </c>
      <c r="AA31" s="106"/>
      <c r="AB31" s="106"/>
      <c r="AC31" s="106"/>
      <c r="AD31" s="106"/>
      <c r="AE31" s="106">
        <v>2050</v>
      </c>
    </row>
    <row r="32" spans="2:31" ht="13" x14ac:dyDescent="0.25">
      <c r="B32" s="112" t="s">
        <v>55</v>
      </c>
      <c r="C32" s="113">
        <v>2022</v>
      </c>
      <c r="D32" s="113">
        <v>2023</v>
      </c>
      <c r="E32" s="113">
        <v>2024</v>
      </c>
      <c r="F32" s="113">
        <v>2025</v>
      </c>
      <c r="G32" s="113">
        <v>2026</v>
      </c>
      <c r="H32" s="113">
        <v>2027</v>
      </c>
      <c r="I32" s="113">
        <v>2028</v>
      </c>
      <c r="J32" s="113">
        <v>2029</v>
      </c>
      <c r="K32" s="113">
        <v>2030</v>
      </c>
      <c r="L32" s="113">
        <v>2031</v>
      </c>
      <c r="M32" s="113">
        <v>2032</v>
      </c>
      <c r="N32" s="113">
        <v>2033</v>
      </c>
      <c r="O32" s="113">
        <v>2034</v>
      </c>
      <c r="P32" s="113">
        <v>2035</v>
      </c>
      <c r="Q32" s="113">
        <v>2036</v>
      </c>
      <c r="R32" s="113">
        <v>2037</v>
      </c>
      <c r="S32" s="113">
        <v>2038</v>
      </c>
      <c r="T32" s="113">
        <v>2039</v>
      </c>
      <c r="U32" s="113">
        <v>2040</v>
      </c>
      <c r="V32" s="113">
        <v>2041</v>
      </c>
      <c r="W32" s="113">
        <v>2042</v>
      </c>
      <c r="X32" s="113">
        <v>2043</v>
      </c>
      <c r="Y32" s="113">
        <v>2044</v>
      </c>
      <c r="Z32" s="113">
        <v>2045</v>
      </c>
      <c r="AA32" s="113">
        <v>2046</v>
      </c>
      <c r="AB32" s="113">
        <v>2047</v>
      </c>
      <c r="AC32" s="113">
        <v>2048</v>
      </c>
      <c r="AD32" s="113">
        <v>2049</v>
      </c>
      <c r="AE32" s="113">
        <v>2050</v>
      </c>
    </row>
    <row r="33" spans="2:31" x14ac:dyDescent="0.25">
      <c r="B33" s="145" t="s">
        <v>33</v>
      </c>
      <c r="C33" s="214">
        <v>1.81478820012102</v>
      </c>
      <c r="D33" s="214">
        <v>1.79925864040859</v>
      </c>
      <c r="E33" s="214">
        <v>1.7840063434569702</v>
      </c>
      <c r="F33" s="214">
        <v>1.7780229500347102</v>
      </c>
      <c r="G33" s="214">
        <v>1.7729005848478401</v>
      </c>
      <c r="H33" s="214">
        <v>1.76715698008839</v>
      </c>
      <c r="I33" s="214">
        <v>1.7651635565948001</v>
      </c>
      <c r="J33" s="214">
        <v>1.7632902457175299</v>
      </c>
      <c r="K33" s="214">
        <v>1.76129491590114</v>
      </c>
      <c r="L33" s="214">
        <v>1.7593452155691101</v>
      </c>
      <c r="M33" s="214">
        <v>1.75741003066807</v>
      </c>
      <c r="N33" s="214">
        <v>1.75545431942039</v>
      </c>
      <c r="O33" s="214">
        <v>1.7535117610121098</v>
      </c>
      <c r="P33" s="214">
        <v>1.7515715774469303</v>
      </c>
      <c r="Q33" s="214">
        <v>1.7496297398603802</v>
      </c>
      <c r="R33" s="214">
        <v>1.7476925111533201</v>
      </c>
      <c r="S33" s="214">
        <v>1.74575705590328</v>
      </c>
      <c r="T33" s="214">
        <v>1.7438231745340802</v>
      </c>
      <c r="U33" s="214">
        <v>1.7418919382495301</v>
      </c>
      <c r="V33" s="214">
        <v>1.7399626953390801</v>
      </c>
      <c r="W33" s="214">
        <v>1.7380355187793801</v>
      </c>
      <c r="X33" s="214">
        <v>1.73611057199595</v>
      </c>
      <c r="Y33" s="214">
        <v>1.7341877171594502</v>
      </c>
      <c r="Z33" s="214">
        <v>1.73226698697703</v>
      </c>
      <c r="AA33" s="214">
        <v>1.73034840079198</v>
      </c>
      <c r="AB33" s="214">
        <v>1.7284319301325299</v>
      </c>
      <c r="AC33" s="214">
        <v>1.7265175828183001</v>
      </c>
      <c r="AD33" s="214">
        <v>1.7246053584097201</v>
      </c>
      <c r="AE33" s="214">
        <v>1.7226952499021102</v>
      </c>
    </row>
    <row r="34" spans="2:31" x14ac:dyDescent="0.25">
      <c r="B34" s="145" t="s">
        <v>31</v>
      </c>
      <c r="C34" s="214">
        <v>0.52903029039744698</v>
      </c>
      <c r="D34" s="214">
        <v>0.5359594857695511</v>
      </c>
      <c r="E34" s="214">
        <v>0.54301049107464905</v>
      </c>
      <c r="F34" s="214">
        <v>0.54339709556029003</v>
      </c>
      <c r="G34" s="214">
        <v>0.54398835199586604</v>
      </c>
      <c r="H34" s="214">
        <v>0.54446006804665292</v>
      </c>
      <c r="I34" s="214">
        <v>0.54493998937542298</v>
      </c>
      <c r="J34" s="214">
        <v>0.54545116399572691</v>
      </c>
      <c r="K34" s="214">
        <v>0.54593558172650902</v>
      </c>
      <c r="L34" s="214">
        <v>0.54642426221389995</v>
      </c>
      <c r="M34" s="214">
        <v>0.54691588428961202</v>
      </c>
      <c r="N34" s="214">
        <v>0.54740097724901104</v>
      </c>
      <c r="O34" s="214">
        <v>0.54788630730405408</v>
      </c>
      <c r="P34" s="214">
        <v>0.54837052753952298</v>
      </c>
      <c r="Q34" s="214">
        <v>0.54885228269297204</v>
      </c>
      <c r="R34" s="214">
        <v>0.54933293222527491</v>
      </c>
      <c r="S34" s="214">
        <v>0.54981202694820208</v>
      </c>
      <c r="T34" s="214">
        <v>0.55028941799613296</v>
      </c>
      <c r="U34" s="214">
        <v>0.55024625979938802</v>
      </c>
      <c r="V34" s="214">
        <v>0.54968402870017807</v>
      </c>
      <c r="W34" s="214">
        <v>0.5491223496966201</v>
      </c>
      <c r="X34" s="214">
        <v>0.54856126510777603</v>
      </c>
      <c r="Y34" s="214">
        <v>0.54800074763284501</v>
      </c>
      <c r="Z34" s="214">
        <v>0.54744080020458896</v>
      </c>
      <c r="AA34" s="214">
        <v>0.54688142878107293</v>
      </c>
      <c r="AB34" s="214">
        <v>0.546322627249482</v>
      </c>
      <c r="AC34" s="214">
        <v>0.54576439653084996</v>
      </c>
      <c r="AD34" s="214">
        <v>0.54520673687837296</v>
      </c>
      <c r="AE34" s="214">
        <v>0.54464964665138205</v>
      </c>
    </row>
    <row r="35" spans="2:31" x14ac:dyDescent="0.25">
      <c r="B35" s="145" t="s">
        <v>77</v>
      </c>
      <c r="C35" s="214">
        <v>1.7663789272733499</v>
      </c>
      <c r="D35" s="214">
        <v>1.7680810272779199</v>
      </c>
      <c r="E35" s="214">
        <v>1.77175073892144</v>
      </c>
      <c r="F35" s="214">
        <v>1.7712991731164101</v>
      </c>
      <c r="G35" s="214">
        <v>1.7697933195745399</v>
      </c>
      <c r="H35" s="214">
        <v>1.7703658225905898</v>
      </c>
      <c r="I35" s="214">
        <v>1.7699045620718801</v>
      </c>
      <c r="J35" s="214">
        <v>1.7694401321164801</v>
      </c>
      <c r="K35" s="214">
        <v>1.76932248613153</v>
      </c>
      <c r="L35" s="214">
        <v>1.7689748492940798</v>
      </c>
      <c r="M35" s="214">
        <v>1.76866505893318</v>
      </c>
      <c r="N35" s="214">
        <v>1.7684067795567</v>
      </c>
      <c r="O35" s="214">
        <v>1.7681016496802502</v>
      </c>
      <c r="P35" s="214">
        <v>1.76781067906352</v>
      </c>
      <c r="Q35" s="214">
        <v>1.76752597760872</v>
      </c>
      <c r="R35" s="214">
        <v>1.7672324744799199</v>
      </c>
      <c r="S35" s="214">
        <v>1.7669428443763</v>
      </c>
      <c r="T35" s="214">
        <v>1.7666536608341101</v>
      </c>
      <c r="U35" s="214">
        <v>1.7663629842561799</v>
      </c>
      <c r="V35" s="214">
        <v>1.7660732492576399</v>
      </c>
      <c r="W35" s="214">
        <v>1.7657834793326801</v>
      </c>
      <c r="X35" s="214">
        <v>1.76549351409065</v>
      </c>
      <c r="Y35" s="214">
        <v>1.7652037858205201</v>
      </c>
      <c r="Z35" s="214">
        <v>1.7649140598073201</v>
      </c>
      <c r="AA35" s="214">
        <v>1.7646243484373803</v>
      </c>
      <c r="AB35" s="214">
        <v>1.7643347216515299</v>
      </c>
      <c r="AC35" s="214">
        <v>1.7640451286871701</v>
      </c>
      <c r="AD35" s="214">
        <v>1.76375558005891</v>
      </c>
      <c r="AE35" s="214">
        <v>1.7634660856578799</v>
      </c>
    </row>
    <row r="36" spans="2:31" x14ac:dyDescent="0.25">
      <c r="B36" s="145" t="s">
        <v>35</v>
      </c>
      <c r="C36" s="214">
        <v>1.4404141823699199</v>
      </c>
      <c r="D36" s="214">
        <v>1.4420120450671101</v>
      </c>
      <c r="E36" s="214">
        <v>1.4412636592169998</v>
      </c>
      <c r="F36" s="214">
        <v>1.4403593082967099</v>
      </c>
      <c r="G36" s="214">
        <v>1.4400019258123</v>
      </c>
      <c r="H36" s="214">
        <v>1.4393323366647</v>
      </c>
      <c r="I36" s="214">
        <v>1.43868900523267</v>
      </c>
      <c r="J36" s="214">
        <v>1.43813259443176</v>
      </c>
      <c r="K36" s="214">
        <v>1.4375100137432499</v>
      </c>
      <c r="L36" s="214">
        <v>1.4369030823806601</v>
      </c>
      <c r="M36" s="214">
        <v>1.4363082648310701</v>
      </c>
      <c r="N36" s="214">
        <v>1.4357006688446199</v>
      </c>
      <c r="O36" s="214">
        <v>1.4350980600210201</v>
      </c>
      <c r="P36" s="214">
        <v>1.4344968898299297</v>
      </c>
      <c r="Q36" s="214">
        <v>1.4338936059191001</v>
      </c>
      <c r="R36" s="214">
        <v>1.4332917571900501</v>
      </c>
      <c r="S36" s="214">
        <v>1.4326901616127399</v>
      </c>
      <c r="T36" s="214">
        <v>1.4320884246914702</v>
      </c>
      <c r="U36" s="214">
        <v>1.4314872027810099</v>
      </c>
      <c r="V36" s="214">
        <v>1.4308861896713601</v>
      </c>
      <c r="W36" s="214">
        <v>1.4302853706036001</v>
      </c>
      <c r="X36" s="214">
        <v>1.4296848571853</v>
      </c>
      <c r="Y36" s="214">
        <v>1.4290845797463598</v>
      </c>
      <c r="Z36" s="214">
        <v>1.42848454733098</v>
      </c>
      <c r="AA36" s="214">
        <v>1.42788477690446</v>
      </c>
      <c r="AB36" s="214">
        <v>1.42728525393758</v>
      </c>
      <c r="AC36" s="214">
        <v>1.4266859822506099</v>
      </c>
      <c r="AD36" s="214">
        <v>1.4260869639253901</v>
      </c>
      <c r="AE36" s="214">
        <v>1.42548819609098</v>
      </c>
    </row>
    <row r="37" spans="2:31" x14ac:dyDescent="0.25">
      <c r="B37" s="145" t="s">
        <v>32</v>
      </c>
      <c r="C37" s="214">
        <v>0.90469560163237706</v>
      </c>
      <c r="D37" s="214">
        <v>0.91954565806176192</v>
      </c>
      <c r="E37" s="214">
        <v>0.93193078047708</v>
      </c>
      <c r="F37" s="214">
        <v>0.93448776368393704</v>
      </c>
      <c r="G37" s="214">
        <v>0.93681339342108494</v>
      </c>
      <c r="H37" s="214">
        <v>0.93835480019463102</v>
      </c>
      <c r="I37" s="214">
        <v>0.93932857942737102</v>
      </c>
      <c r="J37" s="214">
        <v>0.93977237677256098</v>
      </c>
      <c r="K37" s="214">
        <v>0.9395851931091429</v>
      </c>
      <c r="L37" s="214">
        <v>0.93882056468890507</v>
      </c>
      <c r="M37" s="214">
        <v>0.93747735704121204</v>
      </c>
      <c r="N37" s="214">
        <v>0.9337830582950819</v>
      </c>
      <c r="O37" s="214">
        <v>0.92953376125390197</v>
      </c>
      <c r="P37" s="214">
        <v>0.92473456528821008</v>
      </c>
      <c r="Q37" s="214">
        <v>0.91939158923598296</v>
      </c>
      <c r="R37" s="214">
        <v>0.91351648880247205</v>
      </c>
      <c r="S37" s="214">
        <v>0.90711880122286703</v>
      </c>
      <c r="T37" s="214">
        <v>0.90020947922173</v>
      </c>
      <c r="U37" s="214">
        <v>0.89280100735351897</v>
      </c>
      <c r="V37" s="214">
        <v>0.8849060953310921</v>
      </c>
      <c r="W37" s="214">
        <v>0.87653843374282603</v>
      </c>
      <c r="X37" s="214">
        <v>0.867712546532172</v>
      </c>
      <c r="Y37" s="214">
        <v>0.85844356058108895</v>
      </c>
      <c r="Z37" s="214">
        <v>0.84796578692695201</v>
      </c>
      <c r="AA37" s="214">
        <v>0.83632788058919705</v>
      </c>
      <c r="AB37" s="214">
        <v>0.82434074910197397</v>
      </c>
      <c r="AC37" s="214">
        <v>0.81202377724314101</v>
      </c>
      <c r="AD37" s="214">
        <v>0.79939668484460091</v>
      </c>
      <c r="AE37" s="214">
        <v>0.78647947247430294</v>
      </c>
    </row>
    <row r="38" spans="2:31" x14ac:dyDescent="0.25">
      <c r="B38" s="129"/>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row>
  </sheetData>
  <conditionalFormatting sqref="B33:AE37">
    <cfRule type="expression" dxfId="23" priority="1" stopIfTrue="1">
      <formula>MOD(ROW(),2)=1</formula>
    </cfRule>
    <cfRule type="expression" dxfId="22" priority="3" stopIfTrue="1">
      <formula>MOD(ROW(),2)=0</formula>
    </cfRule>
  </conditionalFormatting>
  <hyperlinks>
    <hyperlink ref="A6" location="rng_Cover_Copyright" display="Subject to terms and conditions" xr:uid="{00000000-0004-0000-2800-000000000000}"/>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AE37"/>
  <sheetViews>
    <sheetView showGridLines="0" showRowColHeaders="0" zoomScaleNormal="100" workbookViewId="0">
      <selection activeCell="A2" sqref="A2"/>
    </sheetView>
  </sheetViews>
  <sheetFormatPr defaultColWidth="8.6328125" defaultRowHeight="12.5" x14ac:dyDescent="0.25"/>
  <cols>
    <col min="1" max="1" width="10.54296875" style="132" customWidth="1"/>
    <col min="2" max="16384" width="8.6328125" style="132"/>
  </cols>
  <sheetData>
    <row r="1" spans="1:6" s="25" customFormat="1" ht="38.15" customHeight="1" x14ac:dyDescent="0.25">
      <c r="F1" s="25" t="s">
        <v>283</v>
      </c>
    </row>
    <row r="3" spans="1:6" ht="14" x14ac:dyDescent="0.3">
      <c r="A3" s="133" t="s">
        <v>46</v>
      </c>
      <c r="B3" s="134" t="s">
        <v>284</v>
      </c>
    </row>
    <row r="4" spans="1:6" ht="13" x14ac:dyDescent="0.3">
      <c r="A4" s="133" t="s">
        <v>47</v>
      </c>
      <c r="B4" s="135" t="s">
        <v>140</v>
      </c>
    </row>
    <row r="5" spans="1:6" ht="13" x14ac:dyDescent="0.3">
      <c r="A5" s="133" t="s">
        <v>48</v>
      </c>
      <c r="B5" s="135" t="s">
        <v>130</v>
      </c>
    </row>
    <row r="6" spans="1:6" x14ac:dyDescent="0.25">
      <c r="A6" s="99" t="s">
        <v>0</v>
      </c>
    </row>
    <row r="30" spans="2:31" ht="20" x14ac:dyDescent="0.25">
      <c r="B30" s="25" t="s">
        <v>285</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row>
    <row r="31" spans="2:31" ht="13" x14ac:dyDescent="0.25">
      <c r="B31" s="26" t="s">
        <v>140</v>
      </c>
      <c r="C31" s="106">
        <v>2022</v>
      </c>
      <c r="D31" s="106"/>
      <c r="E31" s="106"/>
      <c r="F31" s="106">
        <v>2025</v>
      </c>
      <c r="G31" s="106"/>
      <c r="H31" s="106"/>
      <c r="I31" s="106"/>
      <c r="J31" s="106"/>
      <c r="K31" s="106">
        <v>2030</v>
      </c>
      <c r="L31" s="106"/>
      <c r="M31" s="106"/>
      <c r="N31" s="106"/>
      <c r="O31" s="106"/>
      <c r="P31" s="106">
        <v>2035</v>
      </c>
      <c r="Q31" s="106"/>
      <c r="R31" s="106"/>
      <c r="S31" s="106"/>
      <c r="T31" s="106"/>
      <c r="U31" s="106">
        <v>2040</v>
      </c>
      <c r="V31" s="106"/>
      <c r="W31" s="106"/>
      <c r="X31" s="106"/>
      <c r="Y31" s="106"/>
      <c r="Z31" s="106">
        <v>2045</v>
      </c>
      <c r="AA31" s="106"/>
      <c r="AB31" s="106"/>
      <c r="AC31" s="106"/>
      <c r="AD31" s="106"/>
      <c r="AE31" s="106">
        <v>2050</v>
      </c>
    </row>
    <row r="32" spans="2:31" ht="13" x14ac:dyDescent="0.25">
      <c r="B32" s="112"/>
      <c r="C32" s="113">
        <v>2022</v>
      </c>
      <c r="D32" s="113">
        <v>2023</v>
      </c>
      <c r="E32" s="113">
        <v>2024</v>
      </c>
      <c r="F32" s="113">
        <v>2025</v>
      </c>
      <c r="G32" s="113">
        <v>2026</v>
      </c>
      <c r="H32" s="113">
        <v>2027</v>
      </c>
      <c r="I32" s="113">
        <v>2028</v>
      </c>
      <c r="J32" s="113">
        <v>2029</v>
      </c>
      <c r="K32" s="113">
        <v>2030</v>
      </c>
      <c r="L32" s="113">
        <v>2031</v>
      </c>
      <c r="M32" s="113">
        <v>2032</v>
      </c>
      <c r="N32" s="113">
        <v>2033</v>
      </c>
      <c r="O32" s="113">
        <v>2034</v>
      </c>
      <c r="P32" s="113">
        <v>2035</v>
      </c>
      <c r="Q32" s="113">
        <v>2036</v>
      </c>
      <c r="R32" s="113">
        <v>2037</v>
      </c>
      <c r="S32" s="113">
        <v>2038</v>
      </c>
      <c r="T32" s="113">
        <v>2039</v>
      </c>
      <c r="U32" s="113">
        <v>2040</v>
      </c>
      <c r="V32" s="113">
        <v>2041</v>
      </c>
      <c r="W32" s="113">
        <v>2042</v>
      </c>
      <c r="X32" s="113">
        <v>2043</v>
      </c>
      <c r="Y32" s="113">
        <v>2044</v>
      </c>
      <c r="Z32" s="113">
        <v>2045</v>
      </c>
      <c r="AA32" s="113">
        <v>2046</v>
      </c>
      <c r="AB32" s="113">
        <v>2047</v>
      </c>
      <c r="AC32" s="113">
        <v>2048</v>
      </c>
      <c r="AD32" s="113">
        <v>2049</v>
      </c>
      <c r="AE32" s="113">
        <v>2050</v>
      </c>
    </row>
    <row r="33" spans="2:31" x14ac:dyDescent="0.25">
      <c r="B33" s="145" t="s">
        <v>15</v>
      </c>
      <c r="C33" s="215">
        <v>0.10713263369999999</v>
      </c>
      <c r="D33" s="215">
        <v>0.11049725602462701</v>
      </c>
      <c r="E33" s="215">
        <v>0.11264528436078497</v>
      </c>
      <c r="F33" s="215">
        <v>0.11424740250074919</v>
      </c>
      <c r="G33" s="215">
        <v>0.11553387411302009</v>
      </c>
      <c r="H33" s="215">
        <v>0.11661298905396306</v>
      </c>
      <c r="I33" s="215">
        <v>0.11754479157236332</v>
      </c>
      <c r="J33" s="215">
        <v>0.11836621226994096</v>
      </c>
      <c r="K33" s="215">
        <v>0.11910165890381698</v>
      </c>
      <c r="L33" s="215">
        <v>0.11976814088345659</v>
      </c>
      <c r="M33" s="215">
        <v>0.12037800524600184</v>
      </c>
      <c r="N33" s="215">
        <v>0.12094050974244286</v>
      </c>
      <c r="O33" s="215">
        <v>0.12146278131864556</v>
      </c>
      <c r="P33" s="215">
        <v>0.12195042806190907</v>
      </c>
      <c r="Q33" s="215">
        <v>0.12240794524471146</v>
      </c>
      <c r="R33" s="215">
        <v>0.12283899359749423</v>
      </c>
      <c r="S33" s="215">
        <v>0.12324659533997542</v>
      </c>
      <c r="T33" s="215">
        <v>0.12363327559479859</v>
      </c>
      <c r="U33" s="215">
        <v>0.12400116653387369</v>
      </c>
      <c r="V33" s="215">
        <v>0.1243520854873854</v>
      </c>
      <c r="W33" s="215">
        <v>0.1243520854873854</v>
      </c>
      <c r="X33" s="215">
        <v>0.1243520854873854</v>
      </c>
      <c r="Y33" s="215">
        <v>0.1243520854873854</v>
      </c>
      <c r="Z33" s="215">
        <v>0.1243520854873854</v>
      </c>
      <c r="AA33" s="215">
        <v>0.1243520854873854</v>
      </c>
      <c r="AB33" s="215">
        <v>0.1243520854873854</v>
      </c>
      <c r="AC33" s="215">
        <v>0.1243520854873854</v>
      </c>
      <c r="AD33" s="215">
        <v>0.1243520854873854</v>
      </c>
      <c r="AE33" s="215">
        <v>0.1243520854873854</v>
      </c>
    </row>
    <row r="34" spans="2:31" x14ac:dyDescent="0.25">
      <c r="B34" s="145" t="s">
        <v>18</v>
      </c>
      <c r="C34" s="215">
        <v>0.10713263369999999</v>
      </c>
      <c r="D34" s="215">
        <v>0.10752805419002012</v>
      </c>
      <c r="E34" s="215">
        <v>0.10775618255645183</v>
      </c>
      <c r="F34" s="215">
        <v>0.10791663612685304</v>
      </c>
      <c r="G34" s="215">
        <v>0.10804029597727972</v>
      </c>
      <c r="H34" s="215">
        <v>0.10814081915406552</v>
      </c>
      <c r="I34" s="215">
        <v>0.10822545115074372</v>
      </c>
      <c r="J34" s="215">
        <v>0.10829849777905304</v>
      </c>
      <c r="K34" s="215">
        <v>0.10836272601245572</v>
      </c>
      <c r="L34" s="215">
        <v>0.10842001900873141</v>
      </c>
      <c r="M34" s="215">
        <v>0.10847171610868891</v>
      </c>
      <c r="N34" s="215">
        <v>0.10851880369925175</v>
      </c>
      <c r="O34" s="215">
        <v>0.10856202911496161</v>
      </c>
      <c r="P34" s="215">
        <v>0.10860197203781094</v>
      </c>
      <c r="Q34" s="215">
        <v>0.10863909110299026</v>
      </c>
      <c r="R34" s="215">
        <v>0.10867375536979279</v>
      </c>
      <c r="S34" s="215">
        <v>0.10870626619458572</v>
      </c>
      <c r="T34" s="215">
        <v>0.10873687281556223</v>
      </c>
      <c r="U34" s="215">
        <v>0.10876578370000001</v>
      </c>
      <c r="V34" s="215">
        <v>0.10879317496484803</v>
      </c>
      <c r="W34" s="215">
        <v>0.10879317496484803</v>
      </c>
      <c r="X34" s="215">
        <v>0.10879317496484803</v>
      </c>
      <c r="Y34" s="215">
        <v>0.10879317496484803</v>
      </c>
      <c r="Z34" s="215">
        <v>0.10879317496484803</v>
      </c>
      <c r="AA34" s="215">
        <v>0.10879317496484803</v>
      </c>
      <c r="AB34" s="215">
        <v>0.10879317496484803</v>
      </c>
      <c r="AC34" s="215">
        <v>0.10879317496484803</v>
      </c>
      <c r="AD34" s="215">
        <v>0.10879317496484803</v>
      </c>
      <c r="AE34" s="215">
        <v>0.10879317496484803</v>
      </c>
    </row>
    <row r="35" spans="2:31" x14ac:dyDescent="0.25">
      <c r="B35" s="145" t="s">
        <v>286</v>
      </c>
      <c r="C35" s="215">
        <v>4.8760000000000005E-2</v>
      </c>
      <c r="D35" s="215">
        <v>4.317E-2</v>
      </c>
      <c r="E35" s="215">
        <v>4.0899999999999999E-2</v>
      </c>
      <c r="F35" s="215">
        <v>4.018E-2</v>
      </c>
      <c r="G35" s="215">
        <v>3.9546400057861399E-2</v>
      </c>
      <c r="H35" s="215">
        <v>3.8912800115722804E-2</v>
      </c>
      <c r="I35" s="215">
        <v>3.8279200173584202E-2</v>
      </c>
      <c r="J35" s="215">
        <v>3.7645600231445607E-2</v>
      </c>
      <c r="K35" s="215">
        <v>3.7012000289307005E-2</v>
      </c>
      <c r="L35" s="215">
        <v>3.637840034716841E-2</v>
      </c>
      <c r="M35" s="215">
        <v>3.5744800405029808E-2</v>
      </c>
      <c r="N35" s="215">
        <v>3.5111200462891207E-2</v>
      </c>
      <c r="O35" s="215">
        <v>3.4477600520752612E-2</v>
      </c>
      <c r="P35" s="215">
        <v>3.384400057861401E-2</v>
      </c>
      <c r="Q35" s="215">
        <v>3.3210400636475415E-2</v>
      </c>
      <c r="R35" s="215">
        <v>3.2576800694336813E-2</v>
      </c>
      <c r="S35" s="215">
        <v>3.1943200752198218E-2</v>
      </c>
      <c r="T35" s="215">
        <v>3.1309600810059617E-2</v>
      </c>
      <c r="U35" s="215">
        <v>3.0676000867921022E-2</v>
      </c>
      <c r="V35" s="215">
        <v>3.0042400925782423E-2</v>
      </c>
      <c r="W35" s="215">
        <v>2.9408800983643825E-2</v>
      </c>
      <c r="X35" s="215">
        <v>2.8775201041505227E-2</v>
      </c>
      <c r="Y35" s="215">
        <v>2.8141601099366628E-2</v>
      </c>
      <c r="Z35" s="215">
        <v>2.7508001157228026E-2</v>
      </c>
      <c r="AA35" s="215">
        <v>2.6874401215089428E-2</v>
      </c>
      <c r="AB35" s="215">
        <v>2.624080127295083E-2</v>
      </c>
      <c r="AC35" s="215">
        <v>2.5607201330812231E-2</v>
      </c>
      <c r="AD35" s="215">
        <v>2.497360138867364E-2</v>
      </c>
      <c r="AE35" s="215">
        <v>2.4340001446535042E-2</v>
      </c>
    </row>
    <row r="36" spans="2:31" x14ac:dyDescent="0.25">
      <c r="B36" s="129"/>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row>
    <row r="37" spans="2:31" x14ac:dyDescent="0.25">
      <c r="AD37" s="216"/>
    </row>
  </sheetData>
  <conditionalFormatting sqref="B33:AE35">
    <cfRule type="expression" dxfId="21" priority="1" stopIfTrue="1">
      <formula>MOD(ROW(),2)=1</formula>
    </cfRule>
    <cfRule type="expression" dxfId="20" priority="3" stopIfTrue="1">
      <formula>MOD(ROW(),2)=0</formula>
    </cfRule>
  </conditionalFormatting>
  <hyperlinks>
    <hyperlink ref="A6" location="rng_Cover_Copyright" display="Subject to terms and conditions" xr:uid="{00000000-0004-0000-2900-000000000000}"/>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CI39"/>
  <sheetViews>
    <sheetView showGridLines="0" showRowColHeaders="0" zoomScaleNormal="100" workbookViewId="0">
      <selection activeCell="A2" sqref="A2"/>
    </sheetView>
  </sheetViews>
  <sheetFormatPr defaultColWidth="9.08984375" defaultRowHeight="12.5" x14ac:dyDescent="0.25"/>
  <cols>
    <col min="1" max="1" width="10.6328125" style="119" customWidth="1"/>
    <col min="2" max="2" width="22.453125" style="119" customWidth="1"/>
    <col min="3" max="3" width="15.453125" style="119" customWidth="1"/>
    <col min="4" max="19" width="9.08984375" style="119"/>
    <col min="20" max="20" width="13.36328125" style="119" customWidth="1"/>
    <col min="21" max="16384" width="9.08984375" style="119"/>
  </cols>
  <sheetData>
    <row r="1" spans="1:6" s="25" customFormat="1" ht="37.5" customHeight="1" x14ac:dyDescent="0.25">
      <c r="F1" s="25" t="s">
        <v>287</v>
      </c>
    </row>
    <row r="2" spans="1:6" ht="12.75" customHeight="1" x14ac:dyDescent="0.25"/>
    <row r="3" spans="1:6" ht="12.75" customHeight="1" x14ac:dyDescent="0.3">
      <c r="A3" s="120" t="s">
        <v>46</v>
      </c>
      <c r="B3" s="121" t="s">
        <v>288</v>
      </c>
    </row>
    <row r="4" spans="1:6" ht="12.75" customHeight="1" x14ac:dyDescent="0.3">
      <c r="A4" s="120" t="s">
        <v>47</v>
      </c>
      <c r="B4" s="122" t="s">
        <v>289</v>
      </c>
    </row>
    <row r="5" spans="1:6" ht="12.75" customHeight="1" x14ac:dyDescent="0.3">
      <c r="A5" s="120" t="s">
        <v>48</v>
      </c>
      <c r="B5" s="122" t="s">
        <v>290</v>
      </c>
    </row>
    <row r="6" spans="1:6" ht="12.75" customHeight="1" x14ac:dyDescent="0.25">
      <c r="A6" s="99" t="s">
        <v>0</v>
      </c>
    </row>
    <row r="7" spans="1:6" ht="12.75" customHeight="1" x14ac:dyDescent="0.25">
      <c r="A7" s="99"/>
    </row>
    <row r="8" spans="1:6" ht="12.75" customHeight="1" x14ac:dyDescent="0.3">
      <c r="A8" s="99"/>
      <c r="B8" s="181" t="s">
        <v>288</v>
      </c>
    </row>
    <row r="9" spans="1:6" ht="12.75" customHeight="1" x14ac:dyDescent="0.25">
      <c r="A9" s="99"/>
    </row>
    <row r="10" spans="1:6" ht="12.75" customHeight="1" x14ac:dyDescent="0.3">
      <c r="A10" s="120"/>
      <c r="B10" s="181"/>
    </row>
    <row r="11" spans="1:6" ht="12.75" customHeight="1" x14ac:dyDescent="0.25"/>
    <row r="12" spans="1:6" ht="12.75" customHeight="1" x14ac:dyDescent="0.25"/>
    <row r="13" spans="1:6" ht="12.75" customHeight="1" x14ac:dyDescent="0.25"/>
    <row r="14" spans="1:6" ht="12.75" customHeight="1" x14ac:dyDescent="0.25"/>
    <row r="15" spans="1:6" ht="12.75" customHeight="1" x14ac:dyDescent="0.25"/>
    <row r="16" spans="1:6" ht="12.75" customHeight="1" x14ac:dyDescent="0.25"/>
    <row r="17" spans="1:87" ht="12.75" customHeight="1" x14ac:dyDescent="0.25"/>
    <row r="18" spans="1:87" ht="12.75" customHeight="1" x14ac:dyDescent="0.25"/>
    <row r="19" spans="1:87" ht="12.75" customHeight="1" x14ac:dyDescent="0.25"/>
    <row r="20" spans="1:87" ht="12.75" customHeight="1" x14ac:dyDescent="0.25"/>
    <row r="21" spans="1:87" ht="12.75" customHeight="1" x14ac:dyDescent="0.25"/>
    <row r="22" spans="1:87" ht="12.75" customHeight="1" x14ac:dyDescent="0.25"/>
    <row r="23" spans="1:87" ht="12.75" customHeight="1" x14ac:dyDescent="0.25"/>
    <row r="24" spans="1:87" ht="12.75" customHeight="1" x14ac:dyDescent="0.25"/>
    <row r="25" spans="1:87" ht="12.75" customHeight="1" x14ac:dyDescent="0.25"/>
    <row r="26" spans="1:87" ht="12.75" customHeight="1" x14ac:dyDescent="0.25"/>
    <row r="27" spans="1:87" ht="12.75" customHeight="1" x14ac:dyDescent="0.25"/>
    <row r="28" spans="1:87" ht="13" x14ac:dyDescent="0.3">
      <c r="A28" s="120"/>
    </row>
    <row r="30" spans="1:87" ht="20" x14ac:dyDescent="0.25">
      <c r="B30" s="25" t="s">
        <v>291</v>
      </c>
      <c r="C30" s="217"/>
      <c r="D30" s="217"/>
      <c r="E30" s="217"/>
      <c r="F30" s="217"/>
      <c r="G30" s="217"/>
      <c r="H30" s="217"/>
      <c r="I30" s="217"/>
      <c r="J30" s="217"/>
      <c r="K30" s="217"/>
      <c r="L30" s="217"/>
      <c r="M30" s="217"/>
      <c r="N30" s="217"/>
      <c r="O30" s="217"/>
      <c r="P30" s="217"/>
      <c r="Q30" s="217"/>
      <c r="R30" s="217"/>
      <c r="S30" s="217"/>
      <c r="T30" s="217"/>
      <c r="U30" s="217"/>
      <c r="V30" s="217"/>
      <c r="W30" s="217"/>
      <c r="X30" s="217"/>
      <c r="Y30" s="217"/>
      <c r="Z30" s="217"/>
      <c r="AA30" s="217"/>
      <c r="AB30" s="217"/>
      <c r="AC30" s="217"/>
      <c r="AD30" s="217"/>
      <c r="AE30" s="217"/>
      <c r="AF30" s="217"/>
      <c r="AG30" s="217"/>
      <c r="AH30" s="217"/>
      <c r="AI30" s="217"/>
      <c r="AJ30" s="217"/>
      <c r="AK30" s="217"/>
      <c r="AL30" s="217"/>
      <c r="AM30" s="217"/>
      <c r="AN30" s="217"/>
      <c r="AO30" s="217"/>
      <c r="AP30" s="217"/>
      <c r="AQ30" s="217"/>
      <c r="AR30" s="217"/>
      <c r="AS30" s="217"/>
      <c r="AT30" s="217"/>
      <c r="AU30" s="217"/>
      <c r="AV30" s="217"/>
      <c r="AW30" s="217"/>
      <c r="AX30" s="217"/>
      <c r="AY30" s="217"/>
      <c r="AZ30" s="217"/>
      <c r="BA30" s="217"/>
      <c r="BB30" s="217"/>
      <c r="BC30" s="217"/>
      <c r="BD30" s="217"/>
      <c r="BE30" s="217"/>
      <c r="BF30" s="217"/>
      <c r="BG30" s="217"/>
      <c r="BH30" s="217"/>
      <c r="BI30" s="217"/>
      <c r="BJ30" s="217"/>
      <c r="BK30" s="217"/>
      <c r="BL30" s="217"/>
      <c r="BM30" s="217"/>
      <c r="BN30" s="217"/>
      <c r="BO30" s="217"/>
      <c r="BP30" s="217"/>
      <c r="BQ30" s="217"/>
      <c r="BR30" s="217"/>
      <c r="BS30" s="217"/>
      <c r="BT30" s="217"/>
      <c r="BU30" s="217"/>
      <c r="BV30" s="217"/>
      <c r="BW30" s="217"/>
      <c r="BX30" s="217"/>
      <c r="BY30" s="217"/>
      <c r="BZ30" s="217"/>
      <c r="CA30" s="217"/>
      <c r="CB30" s="155"/>
      <c r="CC30" s="155"/>
      <c r="CD30" s="155"/>
      <c r="CE30" s="155"/>
      <c r="CF30" s="155"/>
      <c r="CG30" s="155"/>
      <c r="CH30" s="155"/>
      <c r="CI30" s="155"/>
    </row>
    <row r="31" spans="1:87" ht="13" x14ac:dyDescent="0.3">
      <c r="B31" s="218"/>
      <c r="C31" s="218"/>
      <c r="D31" s="218">
        <v>1975</v>
      </c>
      <c r="E31" s="218">
        <v>1976</v>
      </c>
      <c r="F31" s="218">
        <v>1977</v>
      </c>
      <c r="G31" s="218">
        <v>1978</v>
      </c>
      <c r="H31" s="218">
        <v>1979</v>
      </c>
      <c r="I31" s="218">
        <v>1980</v>
      </c>
      <c r="J31" s="218">
        <v>1981</v>
      </c>
      <c r="K31" s="218">
        <v>1982</v>
      </c>
      <c r="L31" s="218">
        <v>1983</v>
      </c>
      <c r="M31" s="218">
        <v>1984</v>
      </c>
      <c r="N31" s="218">
        <v>1985</v>
      </c>
      <c r="O31" s="218">
        <v>1986</v>
      </c>
      <c r="P31" s="218">
        <v>1987</v>
      </c>
      <c r="Q31" s="218">
        <v>1988</v>
      </c>
      <c r="R31" s="218">
        <v>1989</v>
      </c>
      <c r="S31" s="218">
        <v>1990</v>
      </c>
      <c r="T31" s="218">
        <v>1991</v>
      </c>
      <c r="U31" s="218">
        <v>1992</v>
      </c>
      <c r="V31" s="218">
        <v>1993</v>
      </c>
      <c r="W31" s="218">
        <v>1994</v>
      </c>
      <c r="X31" s="218">
        <v>1995</v>
      </c>
      <c r="Y31" s="218">
        <v>1996</v>
      </c>
      <c r="Z31" s="218">
        <v>1997</v>
      </c>
      <c r="AA31" s="218">
        <v>1998</v>
      </c>
      <c r="AB31" s="218">
        <v>1999</v>
      </c>
      <c r="AC31" s="218">
        <v>2000</v>
      </c>
      <c r="AD31" s="218">
        <v>2001</v>
      </c>
      <c r="AE31" s="218">
        <v>2002</v>
      </c>
      <c r="AF31" s="218">
        <v>2003</v>
      </c>
      <c r="AG31" s="218">
        <v>2004</v>
      </c>
      <c r="AH31" s="218">
        <v>2005</v>
      </c>
      <c r="AI31" s="218">
        <v>2006</v>
      </c>
      <c r="AJ31" s="218">
        <v>2007</v>
      </c>
      <c r="AK31" s="218">
        <v>2008</v>
      </c>
      <c r="AL31" s="218">
        <v>2009</v>
      </c>
      <c r="AM31" s="218">
        <v>2010</v>
      </c>
      <c r="AN31" s="218">
        <v>2011</v>
      </c>
      <c r="AO31" s="218">
        <v>2012</v>
      </c>
      <c r="AP31" s="218">
        <v>2013</v>
      </c>
      <c r="AQ31" s="218">
        <v>2014</v>
      </c>
      <c r="AR31" s="218">
        <v>2015</v>
      </c>
      <c r="AS31" s="218">
        <v>2016</v>
      </c>
      <c r="AT31" s="218">
        <v>2017</v>
      </c>
      <c r="AU31" s="218">
        <v>2018</v>
      </c>
      <c r="AV31" s="218">
        <v>2019</v>
      </c>
      <c r="AW31" s="218">
        <v>2020</v>
      </c>
      <c r="AX31" s="218">
        <v>2021</v>
      </c>
      <c r="AY31" s="218">
        <v>2022</v>
      </c>
      <c r="AZ31" s="218">
        <v>2023</v>
      </c>
      <c r="BA31" s="218">
        <v>2024</v>
      </c>
      <c r="BB31" s="218">
        <v>2025</v>
      </c>
      <c r="BC31" s="218">
        <v>2026</v>
      </c>
      <c r="BD31" s="218">
        <v>2027</v>
      </c>
      <c r="BE31" s="218">
        <v>2028</v>
      </c>
      <c r="BF31" s="218">
        <v>2029</v>
      </c>
      <c r="BG31" s="218">
        <v>2030</v>
      </c>
      <c r="BH31" s="218">
        <v>2031</v>
      </c>
      <c r="BI31" s="218">
        <v>2032</v>
      </c>
      <c r="BJ31" s="218">
        <v>2033</v>
      </c>
      <c r="BK31" s="218">
        <v>2034</v>
      </c>
      <c r="BL31" s="218">
        <v>2035</v>
      </c>
      <c r="BM31" s="218">
        <v>2036</v>
      </c>
      <c r="BN31" s="218">
        <v>2037</v>
      </c>
      <c r="BO31" s="218">
        <v>2038</v>
      </c>
      <c r="BP31" s="218">
        <v>2039</v>
      </c>
      <c r="BQ31" s="218">
        <v>2040</v>
      </c>
      <c r="BR31" s="218">
        <v>2041</v>
      </c>
      <c r="BS31" s="218">
        <v>2042</v>
      </c>
      <c r="BT31" s="218">
        <v>2043</v>
      </c>
      <c r="BU31" s="218">
        <v>2044</v>
      </c>
      <c r="BV31" s="218">
        <v>2045</v>
      </c>
      <c r="BW31" s="218">
        <v>2046</v>
      </c>
      <c r="BX31" s="218">
        <v>2047</v>
      </c>
      <c r="BY31" s="218">
        <v>2048</v>
      </c>
      <c r="BZ31" s="218">
        <v>2049</v>
      </c>
      <c r="CA31" s="218">
        <v>2050</v>
      </c>
    </row>
    <row r="32" spans="1:87" x14ac:dyDescent="0.25">
      <c r="B32" s="119" t="s">
        <v>292</v>
      </c>
      <c r="D32" s="131"/>
      <c r="E32" s="131"/>
      <c r="F32" s="131"/>
      <c r="G32" s="131"/>
      <c r="H32" s="131"/>
      <c r="I32" s="131"/>
      <c r="J32" s="131"/>
      <c r="K32" s="131"/>
      <c r="L32" s="131"/>
      <c r="M32" s="131"/>
      <c r="N32" s="131"/>
      <c r="O32" s="131"/>
      <c r="P32" s="131"/>
      <c r="Q32" s="131"/>
      <c r="R32" s="131"/>
      <c r="S32" s="131"/>
      <c r="T32" s="131"/>
      <c r="U32" s="131"/>
      <c r="V32" s="131"/>
      <c r="W32" s="131"/>
      <c r="X32" s="131"/>
      <c r="Y32" s="131"/>
      <c r="Z32" s="131"/>
      <c r="AA32" s="131"/>
      <c r="AB32" s="131"/>
      <c r="AC32" s="131"/>
      <c r="AD32" s="131"/>
      <c r="AE32" s="131"/>
      <c r="AF32" s="131"/>
      <c r="AG32" s="131"/>
      <c r="AH32" s="131">
        <v>0.40556612749762133</v>
      </c>
      <c r="AI32" s="131">
        <v>0.41114058355437666</v>
      </c>
      <c r="AJ32" s="131">
        <v>0.41438813950662295</v>
      </c>
      <c r="AK32" s="131">
        <v>0.41631058478818211</v>
      </c>
      <c r="AL32" s="131">
        <v>0.42218645536709176</v>
      </c>
      <c r="AM32" s="131">
        <v>0.42391844853306809</v>
      </c>
      <c r="AN32" s="131">
        <v>0.42218645536709176</v>
      </c>
      <c r="AO32" s="131">
        <v>0.42925478348439078</v>
      </c>
      <c r="AP32" s="131">
        <v>0.42952512910945967</v>
      </c>
      <c r="AQ32" s="131">
        <v>0.42460465695430205</v>
      </c>
      <c r="AR32" s="131">
        <v>0.43701140586953741</v>
      </c>
      <c r="AS32" s="131">
        <v>0.43813439547732236</v>
      </c>
      <c r="AT32" s="131">
        <v>0.4359498849399131</v>
      </c>
      <c r="AU32" s="131">
        <v>0.43667563068254578</v>
      </c>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row>
    <row r="33" spans="2:79" x14ac:dyDescent="0.25">
      <c r="B33" s="119" t="s">
        <v>293</v>
      </c>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v>0.51666666666666672</v>
      </c>
      <c r="AV33" s="131"/>
      <c r="AW33" s="131"/>
      <c r="AX33" s="131"/>
      <c r="AY33" s="131"/>
      <c r="AZ33" s="131"/>
      <c r="BA33" s="131"/>
      <c r="BB33" s="131"/>
      <c r="BC33" s="131"/>
      <c r="BD33" s="131"/>
      <c r="BE33" s="131"/>
      <c r="BF33" s="131"/>
      <c r="BG33" s="131"/>
      <c r="BH33" s="131"/>
      <c r="BI33" s="131"/>
      <c r="BJ33" s="131"/>
      <c r="BK33" s="131"/>
      <c r="BL33" s="131"/>
      <c r="BM33" s="131"/>
      <c r="BN33" s="131"/>
      <c r="BO33" s="131"/>
      <c r="BP33" s="131"/>
      <c r="BQ33" s="131"/>
      <c r="BR33" s="131"/>
      <c r="BS33" s="131"/>
      <c r="BT33" s="131"/>
      <c r="BU33" s="131"/>
      <c r="BV33" s="131"/>
      <c r="BW33" s="131"/>
      <c r="BX33" s="131"/>
      <c r="BY33" s="131"/>
      <c r="BZ33" s="131"/>
      <c r="CA33" s="131"/>
    </row>
    <row r="34" spans="2:79" x14ac:dyDescent="0.25">
      <c r="B34" s="119" t="s">
        <v>294</v>
      </c>
      <c r="D34" s="131">
        <v>0.44500000000000001</v>
      </c>
      <c r="E34" s="131" t="e">
        <v>#N/A</v>
      </c>
      <c r="F34" s="131" t="e">
        <v>#N/A</v>
      </c>
      <c r="G34" s="131" t="e">
        <v>#N/A</v>
      </c>
      <c r="H34" s="131" t="e">
        <v>#N/A</v>
      </c>
      <c r="I34" s="131" t="e">
        <v>#N/A</v>
      </c>
      <c r="J34" s="131" t="e">
        <v>#N/A</v>
      </c>
      <c r="K34" s="131" t="e">
        <v>#N/A</v>
      </c>
      <c r="L34" s="131" t="e">
        <v>#N/A</v>
      </c>
      <c r="M34" s="131" t="e">
        <v>#N/A</v>
      </c>
      <c r="N34" s="131">
        <v>0.43343000000000004</v>
      </c>
      <c r="O34" s="131" t="e">
        <v>#N/A</v>
      </c>
      <c r="P34" s="131">
        <v>0.44055</v>
      </c>
      <c r="Q34" s="131" t="e">
        <v>#N/A</v>
      </c>
      <c r="R34" s="131">
        <v>0.46279999999999999</v>
      </c>
      <c r="S34" s="131">
        <v>0.45568000000000003</v>
      </c>
      <c r="T34" s="131">
        <v>0.46725</v>
      </c>
      <c r="U34" s="131" t="e">
        <v>#N/A</v>
      </c>
      <c r="V34" s="131" t="e">
        <v>#N/A</v>
      </c>
      <c r="W34" s="131">
        <v>0.48950000000000005</v>
      </c>
      <c r="X34" s="131">
        <v>0.48682999999999998</v>
      </c>
      <c r="Y34" s="131">
        <v>0.49840000000000001</v>
      </c>
      <c r="Z34" s="131">
        <v>0.50730000000000008</v>
      </c>
      <c r="AA34" s="131">
        <v>0.50285000000000002</v>
      </c>
      <c r="AB34" s="131" t="e">
        <v>#N/A</v>
      </c>
      <c r="AC34" s="131">
        <v>0.50730000000000008</v>
      </c>
      <c r="AD34" s="131">
        <v>0.51619999999999999</v>
      </c>
      <c r="AE34" s="131" t="e">
        <v>#N/A</v>
      </c>
      <c r="AF34" s="131" t="e">
        <v>#N/A</v>
      </c>
      <c r="AG34" s="131">
        <v>0.52510000000000001</v>
      </c>
      <c r="AH34" s="131" t="e">
        <v>#N/A</v>
      </c>
      <c r="AI34" s="131">
        <v>0.52064999999999995</v>
      </c>
      <c r="AJ34" s="131" t="e">
        <v>#N/A</v>
      </c>
      <c r="AK34" s="131">
        <v>0.51887000000000005</v>
      </c>
      <c r="AL34" s="131">
        <v>0.52510000000000001</v>
      </c>
      <c r="AM34" s="131">
        <v>0.53844999999999998</v>
      </c>
      <c r="AN34" s="131">
        <v>0.53400000000000003</v>
      </c>
      <c r="AO34" s="131" t="e">
        <v>#N/A</v>
      </c>
      <c r="AP34" s="131">
        <v>0.53666999999999998</v>
      </c>
      <c r="AQ34" s="131" t="e">
        <v>#N/A</v>
      </c>
      <c r="AR34" s="131">
        <v>0.54289999999999994</v>
      </c>
      <c r="AS34" s="131"/>
      <c r="AT34" s="131"/>
      <c r="AU34" s="131">
        <v>0.55855855855855852</v>
      </c>
      <c r="AV34" s="131"/>
      <c r="AW34" s="131"/>
      <c r="AX34" s="131"/>
      <c r="AY34" s="131"/>
      <c r="AZ34" s="131"/>
      <c r="BA34" s="131"/>
      <c r="BB34" s="131"/>
      <c r="BC34" s="131"/>
      <c r="BD34" s="131"/>
      <c r="BE34" s="131"/>
      <c r="BF34" s="131"/>
      <c r="BG34" s="131"/>
      <c r="BH34" s="131"/>
      <c r="BI34" s="131"/>
      <c r="BJ34" s="131"/>
      <c r="BK34" s="131"/>
      <c r="BL34" s="131"/>
      <c r="BM34" s="131"/>
      <c r="BN34" s="131"/>
      <c r="BO34" s="131"/>
      <c r="BP34" s="131"/>
      <c r="BQ34" s="131"/>
      <c r="BR34" s="131"/>
      <c r="BS34" s="131"/>
      <c r="BT34" s="131"/>
      <c r="BU34" s="131"/>
      <c r="BV34" s="131"/>
      <c r="BW34" s="131"/>
      <c r="BX34" s="131"/>
      <c r="BY34" s="131"/>
      <c r="BZ34" s="131"/>
      <c r="CA34" s="131"/>
    </row>
    <row r="35" spans="2:79" x14ac:dyDescent="0.25">
      <c r="B35" s="219" t="s">
        <v>295</v>
      </c>
      <c r="D35" s="131"/>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v>0.49</v>
      </c>
      <c r="AV35" s="131">
        <v>0.49184239999999996</v>
      </c>
      <c r="AW35" s="131">
        <v>0.49358076777855991</v>
      </c>
      <c r="AX35" s="131">
        <v>0.49522060893225833</v>
      </c>
      <c r="AY35" s="131">
        <v>0.49676718083383609</v>
      </c>
      <c r="AZ35" s="131">
        <v>0.49822549856267706</v>
      </c>
      <c r="BA35" s="131">
        <v>0.49960034142511689</v>
      </c>
      <c r="BB35" s="131">
        <v>0.50089625993497755</v>
      </c>
      <c r="BC35" s="131">
        <v>0.50211758314092858</v>
      </c>
      <c r="BD35" s="131">
        <v>0.50326842620191792</v>
      </c>
      <c r="BE35" s="131">
        <v>0.50435269812511441</v>
      </c>
      <c r="BF35" s="131">
        <v>0.50537410959264251</v>
      </c>
      <c r="BG35" s="131">
        <v>0.50633618081398768</v>
      </c>
      <c r="BH35" s="131">
        <v>0.50724224935038909</v>
      </c>
      <c r="BI35" s="131">
        <v>0.50809547786593223</v>
      </c>
      <c r="BJ35" s="131">
        <v>0.50889886176748134</v>
      </c>
      <c r="BK35" s="131">
        <v>0.50965523670215152</v>
      </c>
      <c r="BL35" s="131">
        <v>0.51036728588678604</v>
      </c>
      <c r="BM35" s="131">
        <v>0.51103754724896377</v>
      </c>
      <c r="BN35" s="131">
        <v>0.51166842036347204</v>
      </c>
      <c r="BO35" s="131">
        <v>0.51226217317202127</v>
      </c>
      <c r="BP35" s="131">
        <v>0.51282094847730442</v>
      </c>
      <c r="BQ35" s="131">
        <v>0.51334677020536734</v>
      </c>
      <c r="BR35" s="131">
        <v>0.51384154943271765</v>
      </c>
      <c r="BS35" s="131">
        <v>0.51430709017669596</v>
      </c>
      <c r="BT35" s="131">
        <v>0.51474509494941045</v>
      </c>
      <c r="BU35" s="131">
        <v>0.51515717007702966</v>
      </c>
      <c r="BV35" s="131">
        <v>0.51554483078747682</v>
      </c>
      <c r="BW35" s="131">
        <v>0.51590950607059494</v>
      </c>
      <c r="BX35" s="131">
        <v>0.51625254331569359</v>
      </c>
      <c r="BY35" s="131">
        <v>0.51657521273205709</v>
      </c>
      <c r="BZ35" s="131">
        <v>0.5168787115585225</v>
      </c>
      <c r="CA35" s="131">
        <v>0.51716416806864063</v>
      </c>
    </row>
    <row r="36" spans="2:79" x14ac:dyDescent="0.25">
      <c r="B36" s="219" t="s">
        <v>296</v>
      </c>
      <c r="D36" s="131"/>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v>0.55855855855855852</v>
      </c>
      <c r="AV36" s="131"/>
      <c r="AW36" s="131"/>
      <c r="AX36" s="131"/>
      <c r="AY36" s="131"/>
      <c r="AZ36" s="131"/>
      <c r="BA36" s="131"/>
      <c r="BB36" s="131"/>
      <c r="BC36" s="131"/>
      <c r="BD36" s="131"/>
      <c r="BE36" s="131"/>
      <c r="BF36" s="131"/>
      <c r="BG36" s="131"/>
      <c r="BH36" s="131"/>
      <c r="BI36" s="131"/>
      <c r="BJ36" s="131"/>
      <c r="BK36" s="131"/>
      <c r="BL36" s="131"/>
      <c r="BM36" s="131"/>
      <c r="BN36" s="131"/>
      <c r="BO36" s="131"/>
      <c r="BP36" s="131"/>
      <c r="BQ36" s="131"/>
      <c r="BR36" s="131"/>
      <c r="BS36" s="131"/>
      <c r="BT36" s="131"/>
      <c r="BU36" s="131"/>
      <c r="BV36" s="131"/>
      <c r="BW36" s="131"/>
      <c r="BX36" s="131"/>
      <c r="BY36" s="131"/>
      <c r="BZ36" s="131"/>
      <c r="CA36" s="131"/>
    </row>
    <row r="37" spans="2:79" x14ac:dyDescent="0.25">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09"/>
      <c r="BK37" s="109"/>
      <c r="BL37" s="109"/>
      <c r="BM37" s="109"/>
      <c r="BN37" s="109"/>
      <c r="BO37" s="109"/>
      <c r="BP37" s="109"/>
      <c r="BQ37" s="109"/>
      <c r="BR37" s="109"/>
      <c r="BS37" s="109"/>
      <c r="BT37" s="109"/>
      <c r="BU37" s="109"/>
      <c r="BV37" s="109"/>
      <c r="BW37" s="109"/>
      <c r="BX37" s="109"/>
      <c r="BY37" s="109"/>
      <c r="BZ37" s="109"/>
      <c r="CA37" s="109"/>
    </row>
    <row r="38" spans="2:79" x14ac:dyDescent="0.25">
      <c r="B38" s="124"/>
    </row>
    <row r="39" spans="2:79" x14ac:dyDescent="0.25">
      <c r="B39" s="124"/>
      <c r="C39" s="220"/>
    </row>
  </sheetData>
  <conditionalFormatting sqref="D32:CA36">
    <cfRule type="expression" dxfId="19" priority="1" stopIfTrue="1">
      <formula>MOD(ROW(),2)=1</formula>
    </cfRule>
    <cfRule type="expression" dxfId="18" priority="2" stopIfTrue="1">
      <formula>MOD(ROW(),2)=0</formula>
    </cfRule>
  </conditionalFormatting>
  <hyperlinks>
    <hyperlink ref="A6" location="rng_Cover_Copyright" display="Subject to terms and conditions" xr:uid="{00000000-0004-0000-2A00-000000000000}"/>
  </hyperlink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AB37"/>
  <sheetViews>
    <sheetView showGridLines="0" showRowColHeaders="0" workbookViewId="0">
      <selection activeCell="A2" sqref="A2"/>
    </sheetView>
  </sheetViews>
  <sheetFormatPr defaultColWidth="9.08984375" defaultRowHeight="12.5" x14ac:dyDescent="0.25"/>
  <cols>
    <col min="1" max="1" width="10.6328125" style="132" customWidth="1"/>
    <col min="2" max="2" width="33" style="132" customWidth="1"/>
    <col min="3" max="16384" width="9.08984375" style="132"/>
  </cols>
  <sheetData>
    <row r="1" spans="1:6" s="25" customFormat="1" ht="38.15" customHeight="1" x14ac:dyDescent="0.25">
      <c r="F1" s="25" t="s">
        <v>297</v>
      </c>
    </row>
    <row r="3" spans="1:6" ht="14" x14ac:dyDescent="0.3">
      <c r="A3" s="133" t="s">
        <v>46</v>
      </c>
      <c r="B3" s="134" t="s">
        <v>298</v>
      </c>
    </row>
    <row r="4" spans="1:6" ht="13" x14ac:dyDescent="0.3">
      <c r="A4" s="133" t="s">
        <v>47</v>
      </c>
      <c r="B4" s="135" t="s">
        <v>146</v>
      </c>
    </row>
    <row r="5" spans="1:6" ht="13" x14ac:dyDescent="0.3">
      <c r="A5" s="133" t="s">
        <v>48</v>
      </c>
      <c r="B5" s="135" t="s">
        <v>130</v>
      </c>
    </row>
    <row r="6" spans="1:6" x14ac:dyDescent="0.25">
      <c r="A6" s="99" t="s">
        <v>0</v>
      </c>
    </row>
    <row r="30" spans="2:28" ht="20" x14ac:dyDescent="0.25">
      <c r="B30" s="25" t="s">
        <v>299</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row>
    <row r="31" spans="2:28" ht="13" x14ac:dyDescent="0.25">
      <c r="B31" s="26"/>
      <c r="C31" s="106">
        <v>2010</v>
      </c>
      <c r="D31" s="106"/>
      <c r="E31" s="106"/>
      <c r="F31" s="106"/>
      <c r="G31" s="106"/>
      <c r="H31" s="106">
        <v>2015</v>
      </c>
      <c r="I31" s="106"/>
      <c r="J31" s="106"/>
      <c r="K31" s="106"/>
      <c r="L31" s="106"/>
      <c r="M31" s="106">
        <v>2020</v>
      </c>
      <c r="N31" s="106"/>
      <c r="O31" s="106"/>
      <c r="P31" s="106"/>
      <c r="Q31" s="106"/>
      <c r="R31" s="106">
        <v>2025</v>
      </c>
      <c r="S31" s="106"/>
      <c r="T31" s="106"/>
      <c r="U31" s="106"/>
      <c r="V31" s="106"/>
      <c r="W31" s="106">
        <v>2030</v>
      </c>
      <c r="X31" s="106"/>
      <c r="Y31" s="106"/>
      <c r="Z31" s="106"/>
      <c r="AA31" s="106"/>
      <c r="AB31" s="106">
        <v>2035</v>
      </c>
    </row>
    <row r="32" spans="2:28" ht="13" x14ac:dyDescent="0.25">
      <c r="B32" s="112"/>
      <c r="C32" s="113">
        <v>2010</v>
      </c>
      <c r="D32" s="113">
        <v>2011</v>
      </c>
      <c r="E32" s="113">
        <v>2012</v>
      </c>
      <c r="F32" s="113">
        <v>2013</v>
      </c>
      <c r="G32" s="113">
        <v>2014</v>
      </c>
      <c r="H32" s="113">
        <v>2015</v>
      </c>
      <c r="I32" s="113">
        <v>2016</v>
      </c>
      <c r="J32" s="113">
        <v>2017</v>
      </c>
      <c r="K32" s="113">
        <v>2018</v>
      </c>
      <c r="L32" s="113">
        <v>2019</v>
      </c>
      <c r="M32" s="113">
        <v>2020</v>
      </c>
      <c r="N32" s="113">
        <v>2021</v>
      </c>
      <c r="O32" s="113">
        <v>2022</v>
      </c>
      <c r="P32" s="113">
        <v>2023</v>
      </c>
      <c r="Q32" s="113">
        <v>2024</v>
      </c>
      <c r="R32" s="113">
        <v>2025</v>
      </c>
      <c r="S32" s="113">
        <v>2026</v>
      </c>
      <c r="T32" s="113">
        <v>2027</v>
      </c>
      <c r="U32" s="113">
        <v>2028</v>
      </c>
      <c r="V32" s="113">
        <v>2029</v>
      </c>
      <c r="W32" s="113">
        <v>2030</v>
      </c>
      <c r="X32" s="113">
        <f>W32+1</f>
        <v>2031</v>
      </c>
      <c r="Y32" s="113">
        <f>X32+1</f>
        <v>2032</v>
      </c>
      <c r="Z32" s="113">
        <f>Y32+1</f>
        <v>2033</v>
      </c>
      <c r="AA32" s="113">
        <f>Z32+1</f>
        <v>2034</v>
      </c>
      <c r="AB32" s="113">
        <f>AA32+1</f>
        <v>2035</v>
      </c>
    </row>
    <row r="33" spans="2:28" x14ac:dyDescent="0.25">
      <c r="B33" s="138" t="s">
        <v>300</v>
      </c>
      <c r="C33" s="221">
        <v>1220.1317042119813</v>
      </c>
      <c r="D33" s="221">
        <v>702.70062194945831</v>
      </c>
      <c r="E33" s="221">
        <v>508.44703184182856</v>
      </c>
      <c r="F33" s="221">
        <v>410.44892880403387</v>
      </c>
      <c r="G33" s="221">
        <v>325.79625289753244</v>
      </c>
      <c r="H33" s="221">
        <v>281.01042297553767</v>
      </c>
      <c r="I33" s="221">
        <v>244.30360304623335</v>
      </c>
      <c r="J33" s="221">
        <v>216.05750896796826</v>
      </c>
      <c r="K33" s="221">
        <v>187.86912612897322</v>
      </c>
      <c r="L33" s="221">
        <v>167.95411471413033</v>
      </c>
      <c r="M33" s="221">
        <v>149.50381413998846</v>
      </c>
      <c r="N33" s="221">
        <v>131.99999999999997</v>
      </c>
      <c r="O33" s="221">
        <v>116.67739630236049</v>
      </c>
      <c r="P33" s="221">
        <v>104.2353687373603</v>
      </c>
      <c r="Q33" s="221">
        <v>93.948907978434733</v>
      </c>
      <c r="R33" s="221">
        <v>85.084785758983145</v>
      </c>
      <c r="S33" s="221">
        <v>77.897183594766204</v>
      </c>
      <c r="T33" s="221">
        <v>71.989972380645014</v>
      </c>
      <c r="U33" s="221">
        <v>66.858538352623484</v>
      </c>
      <c r="V33" s="221">
        <v>62.441681179824499</v>
      </c>
      <c r="W33" s="221">
        <v>58.540089321400529</v>
      </c>
      <c r="X33" s="221">
        <v>55.158147832966847</v>
      </c>
      <c r="Y33" s="221">
        <v>52.197860108607756</v>
      </c>
      <c r="Z33" s="221">
        <v>49.586680993619467</v>
      </c>
      <c r="AA33" s="221">
        <v>47.275106066635686</v>
      </c>
      <c r="AB33" s="221">
        <v>45.232516980942911</v>
      </c>
    </row>
    <row r="34" spans="2:28" x14ac:dyDescent="0.25">
      <c r="B34" s="138" t="s">
        <v>301</v>
      </c>
      <c r="C34" s="221">
        <v>0.2</v>
      </c>
      <c r="D34" s="221">
        <v>1.2</v>
      </c>
      <c r="E34" s="221">
        <v>3.2</v>
      </c>
      <c r="F34" s="221">
        <v>8.1999999999999993</v>
      </c>
      <c r="G34" s="221">
        <v>15.2</v>
      </c>
      <c r="H34" s="221">
        <v>28.448051812987568</v>
      </c>
      <c r="I34" s="221">
        <v>52.164728097532532</v>
      </c>
      <c r="J34" s="221">
        <v>88.956060471252059</v>
      </c>
      <c r="K34" s="221">
        <v>158.86258303261562</v>
      </c>
      <c r="L34" s="221">
        <v>251.31449992538774</v>
      </c>
      <c r="M34" s="221">
        <v>402.6469363175417</v>
      </c>
      <c r="N34" s="221">
        <v>657.26422575653362</v>
      </c>
      <c r="O34" s="221">
        <v>1056.2666414852176</v>
      </c>
      <c r="P34" s="221">
        <v>1602.0090758736001</v>
      </c>
      <c r="Q34" s="221">
        <v>2337.4957886466764</v>
      </c>
      <c r="R34" s="221">
        <v>3320.9664786736412</v>
      </c>
      <c r="S34" s="221">
        <v>4553.6408224029237</v>
      </c>
      <c r="T34" s="221">
        <v>6037.4276882678387</v>
      </c>
      <c r="U34" s="221">
        <v>7831.4556586642148</v>
      </c>
      <c r="V34" s="221">
        <v>9976.4940704556939</v>
      </c>
      <c r="W34" s="221">
        <v>12517.60753823155</v>
      </c>
      <c r="X34" s="221">
        <v>15438.896181788085</v>
      </c>
      <c r="Y34" s="221">
        <v>18750.521332690048</v>
      </c>
      <c r="Z34" s="221">
        <v>22455.320743522243</v>
      </c>
      <c r="AA34" s="221">
        <v>26528.36822361717</v>
      </c>
      <c r="AB34" s="221">
        <v>30941.581446658885</v>
      </c>
    </row>
    <row r="35" spans="2:28" x14ac:dyDescent="0.25">
      <c r="B35" s="138" t="s">
        <v>302</v>
      </c>
      <c r="C35" s="221">
        <v>0</v>
      </c>
      <c r="D35" s="221">
        <v>0.26160600000000001</v>
      </c>
      <c r="E35" s="221">
        <v>0.77006799999999997</v>
      </c>
      <c r="F35" s="221">
        <v>4.2726286283517609</v>
      </c>
      <c r="G35" s="221">
        <v>16.966015208356154</v>
      </c>
      <c r="H35" s="221">
        <v>26.604815708356156</v>
      </c>
      <c r="I35" s="221">
        <v>38.837091008356154</v>
      </c>
      <c r="J35" s="221">
        <v>51.723806108356158</v>
      </c>
      <c r="K35" s="221">
        <v>67.853338991836424</v>
      </c>
      <c r="L35" s="221">
        <v>82.689290647266461</v>
      </c>
      <c r="M35" s="221">
        <v>95.544991429167567</v>
      </c>
      <c r="N35" s="221">
        <v>110.26246010943639</v>
      </c>
      <c r="O35" s="221">
        <v>128.18071899419746</v>
      </c>
      <c r="P35" s="221">
        <v>149.23306065029132</v>
      </c>
      <c r="Q35" s="221">
        <v>172.21292238416996</v>
      </c>
      <c r="R35" s="221">
        <v>195.98375126460056</v>
      </c>
      <c r="S35" s="221">
        <v>220.99594985341736</v>
      </c>
      <c r="T35" s="221">
        <v>247.22253234150497</v>
      </c>
      <c r="U35" s="221">
        <v>275.24732087127103</v>
      </c>
      <c r="V35" s="221">
        <v>305.6499399930259</v>
      </c>
      <c r="W35" s="221">
        <v>339.12803100536053</v>
      </c>
      <c r="X35" s="221">
        <v>375.76964460431719</v>
      </c>
      <c r="Y35" s="221">
        <v>414.34286567470247</v>
      </c>
      <c r="Z35" s="221">
        <v>454.925683948249</v>
      </c>
      <c r="AA35" s="221">
        <v>497.49844426226116</v>
      </c>
      <c r="AB35" s="221">
        <v>541.45366753856638</v>
      </c>
    </row>
    <row r="36" spans="2:28" x14ac:dyDescent="0.25">
      <c r="B36" s="138" t="s">
        <v>303</v>
      </c>
      <c r="C36" s="221">
        <v>0.3</v>
      </c>
      <c r="D36" s="221">
        <v>1</v>
      </c>
      <c r="E36" s="221">
        <v>4</v>
      </c>
      <c r="F36" s="221">
        <v>4</v>
      </c>
      <c r="G36" s="221">
        <v>5</v>
      </c>
      <c r="H36" s="221">
        <v>7</v>
      </c>
      <c r="I36" s="221">
        <v>9</v>
      </c>
      <c r="J36" s="221">
        <v>12</v>
      </c>
      <c r="K36" s="221">
        <v>21</v>
      </c>
      <c r="L36" s="221">
        <v>27</v>
      </c>
      <c r="M36" s="221">
        <v>38</v>
      </c>
      <c r="N36" s="221">
        <v>67</v>
      </c>
      <c r="O36" s="221">
        <v>112</v>
      </c>
      <c r="P36" s="221">
        <v>171</v>
      </c>
      <c r="Q36" s="221">
        <v>253</v>
      </c>
      <c r="R36" s="221">
        <v>349</v>
      </c>
      <c r="S36" s="221">
        <v>453</v>
      </c>
      <c r="T36" s="221">
        <v>570</v>
      </c>
      <c r="U36" s="221">
        <v>708</v>
      </c>
      <c r="V36" s="221">
        <v>860</v>
      </c>
      <c r="W36" s="221">
        <v>1033</v>
      </c>
      <c r="X36" s="221">
        <v>1150</v>
      </c>
      <c r="Y36" s="221">
        <v>1271</v>
      </c>
      <c r="Z36" s="221">
        <v>1401</v>
      </c>
      <c r="AA36" s="221">
        <v>1558</v>
      </c>
      <c r="AB36" s="221">
        <v>1730</v>
      </c>
    </row>
    <row r="37" spans="2:28" x14ac:dyDescent="0.25">
      <c r="B37" s="129" t="s">
        <v>304</v>
      </c>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row>
  </sheetData>
  <conditionalFormatting sqref="B33:AB36">
    <cfRule type="expression" dxfId="17" priority="1" stopIfTrue="1">
      <formula>MOD(ROW(),2)=1</formula>
    </cfRule>
    <cfRule type="expression" dxfId="16" priority="3" stopIfTrue="1">
      <formula>MOD(ROW(),2)=0</formula>
    </cfRule>
  </conditionalFormatting>
  <hyperlinks>
    <hyperlink ref="A6" location="rng_Cover_Copyright" display="Subject to terms and conditions" xr:uid="{00000000-0004-0000-2B00-000000000000}"/>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BB35"/>
  <sheetViews>
    <sheetView showGridLines="0" showRowColHeaders="0" zoomScaleNormal="100" workbookViewId="0">
      <selection activeCell="A2" sqref="A2"/>
    </sheetView>
  </sheetViews>
  <sheetFormatPr defaultColWidth="9.08984375" defaultRowHeight="11.5" x14ac:dyDescent="0.25"/>
  <cols>
    <col min="1" max="1" width="10.6328125" style="222" customWidth="1"/>
    <col min="2" max="5" width="20.453125" style="222" customWidth="1"/>
    <col min="6" max="6" width="11.453125" style="222" customWidth="1"/>
    <col min="7" max="7" width="11" style="222" customWidth="1"/>
    <col min="8" max="43" width="11.453125" style="222" customWidth="1"/>
    <col min="44" max="44" width="11.6328125" style="222" customWidth="1"/>
    <col min="45" max="45" width="14.453125" style="222" customWidth="1"/>
    <col min="46" max="46" width="18.08984375" style="222" customWidth="1"/>
    <col min="47" max="47" width="20.6328125" style="222" customWidth="1"/>
    <col min="48" max="48" width="22.90625" style="222" customWidth="1"/>
    <col min="49" max="49" width="26.54296875" style="222" customWidth="1"/>
    <col min="50" max="50" width="29.08984375" style="222" customWidth="1"/>
    <col min="51" max="51" width="32.90625" style="222" customWidth="1"/>
    <col min="52" max="52" width="35.54296875" style="222" customWidth="1"/>
    <col min="53" max="53" width="37.54296875" style="222" customWidth="1"/>
    <col min="54" max="54" width="11" style="222" customWidth="1"/>
    <col min="55" max="56" width="10.90625" style="222" customWidth="1"/>
    <col min="57" max="57" width="10.54296875" style="222" customWidth="1"/>
    <col min="58" max="58" width="10.90625" style="222" customWidth="1"/>
    <col min="59" max="64" width="9.54296875" style="222" customWidth="1"/>
    <col min="65" max="16384" width="9.08984375" style="222"/>
  </cols>
  <sheetData>
    <row r="1" spans="1:4" s="25" customFormat="1" ht="38.15" customHeight="1" x14ac:dyDescent="0.25">
      <c r="D1" s="25" t="s">
        <v>305</v>
      </c>
    </row>
    <row r="2" spans="1:4" s="119" customFormat="1" ht="12.5" x14ac:dyDescent="0.25"/>
    <row r="3" spans="1:4" s="119" customFormat="1" ht="14" x14ac:dyDescent="0.3">
      <c r="A3" s="120" t="s">
        <v>46</v>
      </c>
      <c r="B3" s="121" t="s">
        <v>306</v>
      </c>
    </row>
    <row r="4" spans="1:4" s="119" customFormat="1" ht="13" x14ac:dyDescent="0.3">
      <c r="A4" s="120" t="s">
        <v>47</v>
      </c>
      <c r="B4" s="122" t="s">
        <v>307</v>
      </c>
    </row>
    <row r="5" spans="1:4" s="119" customFormat="1" ht="13" x14ac:dyDescent="0.3">
      <c r="A5" s="120" t="s">
        <v>48</v>
      </c>
      <c r="B5" s="122" t="s">
        <v>130</v>
      </c>
    </row>
    <row r="6" spans="1:4" s="119" customFormat="1" ht="12.5" x14ac:dyDescent="0.25">
      <c r="A6" s="99" t="s">
        <v>0</v>
      </c>
    </row>
    <row r="28" spans="2:5" ht="12.5" x14ac:dyDescent="0.25">
      <c r="B28" s="132"/>
    </row>
    <row r="29" spans="2:5" ht="20" x14ac:dyDescent="0.25">
      <c r="B29" s="25" t="s">
        <v>308</v>
      </c>
      <c r="C29" s="105"/>
      <c r="D29" s="105"/>
      <c r="E29" s="105"/>
    </row>
    <row r="30" spans="2:5" ht="13" x14ac:dyDescent="0.25">
      <c r="B30" s="26" t="s">
        <v>307</v>
      </c>
      <c r="C30" s="106"/>
      <c r="D30" s="106"/>
      <c r="E30" s="106"/>
    </row>
    <row r="31" spans="2:5" ht="13" x14ac:dyDescent="0.25">
      <c r="B31" s="112"/>
      <c r="C31" s="113">
        <v>2021</v>
      </c>
      <c r="D31" s="113">
        <v>2025</v>
      </c>
      <c r="E31" s="113">
        <v>2030</v>
      </c>
    </row>
    <row r="32" spans="2:5" ht="12.5" x14ac:dyDescent="0.25">
      <c r="B32" s="223" t="s">
        <v>11</v>
      </c>
      <c r="C32" s="224">
        <v>288</v>
      </c>
      <c r="D32" s="224">
        <v>209.27943384090955</v>
      </c>
      <c r="E32" s="224">
        <v>167.11511584817407</v>
      </c>
    </row>
    <row r="33" spans="2:54" ht="12.5" x14ac:dyDescent="0.25">
      <c r="B33" s="225"/>
      <c r="C33" s="226"/>
      <c r="D33" s="226"/>
      <c r="E33" s="226"/>
    </row>
    <row r="34" spans="2:54" x14ac:dyDescent="0.25">
      <c r="B34" s="227"/>
    </row>
    <row r="35" spans="2:54" x14ac:dyDescent="0.25">
      <c r="B35" s="227"/>
      <c r="F35" s="228"/>
      <c r="G35" s="228"/>
      <c r="H35" s="228"/>
      <c r="I35" s="228"/>
      <c r="J35" s="228"/>
      <c r="K35" s="228"/>
      <c r="L35" s="228"/>
      <c r="M35" s="228"/>
      <c r="N35" s="228"/>
      <c r="O35" s="228"/>
      <c r="P35" s="228"/>
      <c r="S35" s="228"/>
      <c r="T35" s="228"/>
      <c r="U35" s="228"/>
      <c r="V35" s="228"/>
      <c r="W35" s="228"/>
      <c r="X35" s="228"/>
      <c r="Y35" s="228"/>
      <c r="Z35" s="228"/>
      <c r="AA35" s="228"/>
      <c r="AB35" s="228"/>
      <c r="AC35" s="228"/>
      <c r="AD35" s="228"/>
      <c r="AE35" s="228"/>
      <c r="AF35" s="228"/>
      <c r="AG35" s="228"/>
      <c r="AH35" s="228"/>
      <c r="AI35" s="228"/>
      <c r="AJ35" s="228"/>
      <c r="AK35" s="228"/>
      <c r="AL35" s="228"/>
      <c r="AM35" s="228"/>
      <c r="AN35" s="228"/>
      <c r="AO35" s="228"/>
      <c r="AP35" s="228"/>
      <c r="AQ35" s="228"/>
      <c r="AR35" s="228"/>
      <c r="AS35" s="228"/>
      <c r="AT35" s="228"/>
      <c r="AU35" s="228"/>
      <c r="AV35" s="228"/>
      <c r="AW35" s="228"/>
      <c r="AX35" s="228"/>
      <c r="AY35" s="228"/>
      <c r="AZ35" s="228"/>
      <c r="BA35" s="228"/>
      <c r="BB35" s="228"/>
    </row>
  </sheetData>
  <conditionalFormatting sqref="B32:E32">
    <cfRule type="expression" dxfId="15" priority="1" stopIfTrue="1">
      <formula>MOD(ROW(),2)=1</formula>
    </cfRule>
    <cfRule type="expression" dxfId="14" priority="5" stopIfTrue="1">
      <formula>MOD(ROW(),2)=0</formula>
    </cfRule>
  </conditionalFormatting>
  <conditionalFormatting sqref="F31:F32">
    <cfRule type="expression" dxfId="13" priority="3" stopIfTrue="1">
      <formula>MOD(ROW(),2)=1</formula>
    </cfRule>
    <cfRule type="expression" dxfId="12" priority="4" stopIfTrue="1">
      <formula>MOD(ROW(),2)=0</formula>
    </cfRule>
  </conditionalFormatting>
  <hyperlinks>
    <hyperlink ref="A6" location="rng_Cover_Copyright" display="Subject to terms and conditions" xr:uid="{00000000-0004-0000-2C00-000000000000}"/>
  </hyperlinks>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M52"/>
  <sheetViews>
    <sheetView showGridLines="0" showRowColHeaders="0" zoomScaleNormal="100" workbookViewId="0">
      <selection activeCell="A2" sqref="A2"/>
    </sheetView>
  </sheetViews>
  <sheetFormatPr defaultColWidth="8.6328125" defaultRowHeight="12.5" x14ac:dyDescent="0.25"/>
  <cols>
    <col min="1" max="1" width="10.54296875" style="132" customWidth="1"/>
    <col min="2" max="16384" width="8.6328125" style="132"/>
  </cols>
  <sheetData>
    <row r="1" spans="1:6" s="25" customFormat="1" ht="38.15" customHeight="1" x14ac:dyDescent="0.25">
      <c r="F1" s="25" t="s">
        <v>309</v>
      </c>
    </row>
    <row r="3" spans="1:6" ht="14" x14ac:dyDescent="0.3">
      <c r="A3" s="133" t="s">
        <v>46</v>
      </c>
      <c r="B3" s="134" t="s">
        <v>310</v>
      </c>
    </row>
    <row r="4" spans="1:6" ht="13" x14ac:dyDescent="0.3">
      <c r="A4" s="133" t="s">
        <v>47</v>
      </c>
      <c r="B4" s="135" t="s">
        <v>214</v>
      </c>
    </row>
    <row r="5" spans="1:6" ht="13" x14ac:dyDescent="0.3">
      <c r="A5" s="133" t="s">
        <v>48</v>
      </c>
      <c r="B5" s="135" t="s">
        <v>130</v>
      </c>
    </row>
    <row r="6" spans="1:6" x14ac:dyDescent="0.25">
      <c r="A6" s="99" t="s">
        <v>0</v>
      </c>
    </row>
    <row r="30" spans="3:13" ht="14" x14ac:dyDescent="0.3">
      <c r="C30" s="229" t="s">
        <v>311</v>
      </c>
      <c r="F30" s="229" t="s">
        <v>312</v>
      </c>
      <c r="G30" s="208"/>
      <c r="I30" s="229" t="s">
        <v>313</v>
      </c>
      <c r="J30" s="208"/>
      <c r="L30" s="229" t="s">
        <v>314</v>
      </c>
      <c r="M30" s="208"/>
    </row>
    <row r="31" spans="3:13" ht="13" x14ac:dyDescent="0.3">
      <c r="C31" s="137" t="s">
        <v>315</v>
      </c>
      <c r="D31" s="137" t="s">
        <v>162</v>
      </c>
      <c r="F31" s="137" t="s">
        <v>315</v>
      </c>
      <c r="G31" s="137" t="s">
        <v>162</v>
      </c>
      <c r="I31" s="137" t="s">
        <v>315</v>
      </c>
      <c r="J31" s="137" t="s">
        <v>162</v>
      </c>
      <c r="L31" s="137" t="s">
        <v>315</v>
      </c>
      <c r="M31" s="137" t="s">
        <v>162</v>
      </c>
    </row>
    <row r="32" spans="3:13" x14ac:dyDescent="0.25">
      <c r="C32" s="131">
        <v>8.5070000000000007E-2</v>
      </c>
      <c r="D32" s="230">
        <v>141.20831464272089</v>
      </c>
      <c r="F32" s="131">
        <v>8.5700000000000012E-3</v>
      </c>
      <c r="G32" s="230">
        <v>81.22837210942545</v>
      </c>
      <c r="I32" s="131">
        <v>6.7700000000000017E-3</v>
      </c>
      <c r="J32" s="230">
        <v>89.769812211467411</v>
      </c>
      <c r="L32" s="131">
        <v>8.5700000000000012E-3</v>
      </c>
      <c r="M32" s="230">
        <v>70.13912121311958</v>
      </c>
    </row>
    <row r="33" spans="3:13" x14ac:dyDescent="0.25">
      <c r="C33" s="225"/>
      <c r="D33" s="226"/>
      <c r="F33" s="131">
        <v>1.7570000000000002E-2</v>
      </c>
      <c r="G33" s="230">
        <v>87.119062797585528</v>
      </c>
      <c r="I33" s="131">
        <v>6.7700000000000017E-3</v>
      </c>
      <c r="J33" s="230">
        <v>89.769812211467411</v>
      </c>
      <c r="L33" s="131">
        <v>1.7570000000000002E-2</v>
      </c>
      <c r="M33" s="230">
        <v>75.03352512917904</v>
      </c>
    </row>
    <row r="34" spans="3:13" x14ac:dyDescent="0.25">
      <c r="F34" s="131">
        <v>2.6570000000000003E-2</v>
      </c>
      <c r="G34" s="230">
        <v>93.405001140736957</v>
      </c>
      <c r="I34" s="131">
        <v>8.5700000000000012E-3</v>
      </c>
      <c r="J34" s="230">
        <v>91.062621811968512</v>
      </c>
      <c r="L34" s="131">
        <v>2.6570000000000003E-2</v>
      </c>
      <c r="M34" s="230">
        <v>80.25637786605219</v>
      </c>
    </row>
    <row r="35" spans="3:13" x14ac:dyDescent="0.25">
      <c r="F35" s="131">
        <v>3.5570000000000004E-2</v>
      </c>
      <c r="G35" s="230">
        <v>99.994673133633157</v>
      </c>
      <c r="I35" s="131">
        <v>1.7570000000000002E-2</v>
      </c>
      <c r="J35" s="230">
        <v>97.837964875159869</v>
      </c>
      <c r="L35" s="131">
        <v>3.5570000000000011E-2</v>
      </c>
      <c r="M35" s="230">
        <v>85.731571586110789</v>
      </c>
    </row>
    <row r="36" spans="3:13" x14ac:dyDescent="0.25">
      <c r="F36" s="131">
        <v>4.4570000000000012E-2</v>
      </c>
      <c r="G36" s="230">
        <v>106.87412146547081</v>
      </c>
      <c r="I36" s="131">
        <v>2.6570000000000003E-2</v>
      </c>
      <c r="J36" s="230">
        <v>105.06675127349504</v>
      </c>
      <c r="L36" s="131">
        <v>4.4570000000000012E-2</v>
      </c>
      <c r="M36" s="230">
        <v>91.447533221882054</v>
      </c>
    </row>
    <row r="37" spans="3:13" x14ac:dyDescent="0.25">
      <c r="F37" s="131">
        <v>5.3570000000000007E-2</v>
      </c>
      <c r="G37" s="230">
        <v>114.03638575578562</v>
      </c>
      <c r="I37" s="131">
        <v>3.5570000000000011E-2</v>
      </c>
      <c r="J37" s="230">
        <v>112.6448740626993</v>
      </c>
      <c r="L37" s="131">
        <v>5.3570000000000013E-2</v>
      </c>
      <c r="M37" s="230">
        <v>97.398479567296476</v>
      </c>
    </row>
    <row r="38" spans="3:13" x14ac:dyDescent="0.25">
      <c r="F38" s="131">
        <v>6.2570000000000001E-2</v>
      </c>
      <c r="G38" s="230">
        <v>121.47346876883154</v>
      </c>
      <c r="I38" s="131">
        <v>4.4570000000000012E-2</v>
      </c>
      <c r="J38" s="230">
        <v>120.5562396416023</v>
      </c>
      <c r="L38" s="131">
        <v>6.2570000000000001E-2</v>
      </c>
      <c r="M38" s="230">
        <v>103.57776591910151</v>
      </c>
    </row>
    <row r="39" spans="3:13" x14ac:dyDescent="0.25">
      <c r="F39" s="131">
        <v>7.1570000000000009E-2</v>
      </c>
      <c r="G39" s="230">
        <v>129.17647551229271</v>
      </c>
      <c r="I39" s="131">
        <v>5.3570000000000013E-2</v>
      </c>
      <c r="J39" s="230">
        <v>128.79284357262685</v>
      </c>
      <c r="L39" s="131">
        <v>7.1570000000000009E-2</v>
      </c>
      <c r="M39" s="230">
        <v>109.97800165055455</v>
      </c>
    </row>
    <row r="40" spans="3:13" x14ac:dyDescent="0.25">
      <c r="F40" s="131">
        <v>8.0570000000000003E-2</v>
      </c>
      <c r="G40" s="230">
        <v>137.13575683275181</v>
      </c>
      <c r="I40" s="131">
        <v>6.2570000000000001E-2</v>
      </c>
      <c r="J40" s="230">
        <v>137.34548903466654</v>
      </c>
      <c r="L40" s="131">
        <v>8.0570000000000003E-2</v>
      </c>
      <c r="M40" s="230">
        <v>116.59116952130607</v>
      </c>
    </row>
    <row r="41" spans="3:13" x14ac:dyDescent="0.25">
      <c r="F41" s="131">
        <v>8.9569999999999997E-2</v>
      </c>
      <c r="G41" s="230">
        <v>145.34105377015231</v>
      </c>
      <c r="I41" s="131">
        <v>7.1570000000000009E-2</v>
      </c>
      <c r="J41" s="230">
        <v>146.2039467865614</v>
      </c>
      <c r="L41" s="131">
        <v>8.9569999999999997E-2</v>
      </c>
      <c r="M41" s="230">
        <v>123.40874561791675</v>
      </c>
    </row>
    <row r="42" spans="3:13" x14ac:dyDescent="0.25">
      <c r="F42" s="131">
        <v>9.8569999999999991E-2</v>
      </c>
      <c r="G42" s="230">
        <v>153.78163930541427</v>
      </c>
      <c r="I42" s="131">
        <v>8.0570000000000003E-2</v>
      </c>
      <c r="J42" s="230">
        <v>155.35712030188242</v>
      </c>
      <c r="L42" s="131">
        <v>9.8569999999999991E-2</v>
      </c>
      <c r="M42" s="230">
        <v>130.42181712840448</v>
      </c>
    </row>
    <row r="43" spans="3:13" x14ac:dyDescent="0.25">
      <c r="F43" s="131">
        <v>0.10756999999999999</v>
      </c>
      <c r="G43" s="230">
        <v>162.44645459428506</v>
      </c>
      <c r="I43" s="131">
        <v>8.9569999999999997E-2</v>
      </c>
      <c r="J43" s="230">
        <v>164.79321177656877</v>
      </c>
      <c r="L43" s="131">
        <v>0.10756999999999999</v>
      </c>
      <c r="M43" s="230">
        <v>137.6211955355474</v>
      </c>
    </row>
    <row r="44" spans="3:13" x14ac:dyDescent="0.25">
      <c r="F44" s="131">
        <v>0.11656999999999998</v>
      </c>
      <c r="G44" s="230">
        <v>171.32423729189244</v>
      </c>
      <c r="I44" s="131">
        <v>9.8569999999999991E-2</v>
      </c>
      <c r="J44" s="230">
        <v>174.49988513868163</v>
      </c>
      <c r="L44" s="131">
        <v>0.11656999999999998</v>
      </c>
      <c r="M44" s="230">
        <v>144.99752323854543</v>
      </c>
    </row>
    <row r="45" spans="3:13" x14ac:dyDescent="0.25">
      <c r="F45" s="131">
        <v>0.12556999999999999</v>
      </c>
      <c r="G45" s="230">
        <v>180.40364010427152</v>
      </c>
      <c r="I45" s="131">
        <v>0.10756999999999999</v>
      </c>
      <c r="J45" s="230">
        <v>184.46442271733335</v>
      </c>
      <c r="L45" s="131">
        <v>0.12556999999999999</v>
      </c>
      <c r="M45" s="230">
        <v>152.54137205452176</v>
      </c>
    </row>
    <row r="46" spans="3:13" x14ac:dyDescent="0.25">
      <c r="F46" s="131">
        <v>0.13457</v>
      </c>
      <c r="G46" s="230">
        <v>189.67333822751769</v>
      </c>
      <c r="I46" s="131">
        <v>0.11656999999999998</v>
      </c>
      <c r="J46" s="230">
        <v>194.67387281592411</v>
      </c>
      <c r="L46" s="131">
        <v>0.13457</v>
      </c>
      <c r="M46" s="230">
        <v>160.24333248702814</v>
      </c>
    </row>
    <row r="47" spans="3:13" x14ac:dyDescent="0.25">
      <c r="F47" s="131">
        <v>0.14357</v>
      </c>
      <c r="G47" s="230">
        <v>199.12212482950667</v>
      </c>
      <c r="I47" s="131">
        <v>0.12556999999999999</v>
      </c>
      <c r="J47" s="230">
        <v>205.11518604639872</v>
      </c>
      <c r="L47" s="131">
        <v>0.14357</v>
      </c>
      <c r="M47" s="230">
        <v>168.0940930594189</v>
      </c>
    </row>
    <row r="48" spans="3:13" x14ac:dyDescent="0.25">
      <c r="F48" s="131">
        <v>0.15257000000000001</v>
      </c>
      <c r="G48" s="230">
        <v>208.73899417639126</v>
      </c>
      <c r="I48" s="131">
        <v>0.13457</v>
      </c>
      <c r="J48" s="230">
        <v>215.77533888427033</v>
      </c>
      <c r="L48" s="131">
        <v>0.15257000000000001</v>
      </c>
      <c r="M48" s="230">
        <v>176.0845093825796</v>
      </c>
    </row>
    <row r="49" spans="6:13" x14ac:dyDescent="0.25">
      <c r="F49" s="225"/>
      <c r="G49" s="226"/>
      <c r="I49" s="131">
        <v>0.14357</v>
      </c>
      <c r="J49" s="230">
        <v>226.64144347259932</v>
      </c>
      <c r="L49" s="131">
        <v>0.16157000000000002</v>
      </c>
      <c r="M49" s="230">
        <v>184.20566294967148</v>
      </c>
    </row>
    <row r="50" spans="6:13" x14ac:dyDescent="0.25">
      <c r="I50" s="131">
        <v>0.15257000000000001</v>
      </c>
      <c r="J50" s="230">
        <v>237.70084321746492</v>
      </c>
      <c r="L50" s="225"/>
      <c r="M50" s="226"/>
    </row>
    <row r="51" spans="6:13" x14ac:dyDescent="0.25">
      <c r="I51" s="131">
        <v>0.16157000000000002</v>
      </c>
      <c r="J51" s="230">
        <v>248.9411941647748</v>
      </c>
    </row>
    <row r="52" spans="6:13" x14ac:dyDescent="0.25">
      <c r="I52" s="225"/>
      <c r="J52" s="226"/>
    </row>
  </sheetData>
  <conditionalFormatting sqref="C32:D32">
    <cfRule type="expression" dxfId="11" priority="3" stopIfTrue="1">
      <formula>MOD(ROW(),2)=1</formula>
    </cfRule>
    <cfRule type="expression" dxfId="10" priority="4" stopIfTrue="1">
      <formula>MOD(ROW(),2)=0</formula>
    </cfRule>
  </conditionalFormatting>
  <conditionalFormatting sqref="F32:G48">
    <cfRule type="expression" dxfId="9" priority="7" stopIfTrue="1">
      <formula>MOD(ROW(),2)=1</formula>
    </cfRule>
    <cfRule type="expression" dxfId="8" priority="8" stopIfTrue="1">
      <formula>MOD(ROW(),2)=0</formula>
    </cfRule>
  </conditionalFormatting>
  <conditionalFormatting sqref="I32:J51">
    <cfRule type="expression" dxfId="7" priority="5" stopIfTrue="1">
      <formula>MOD(ROW(),2)=1</formula>
    </cfRule>
    <cfRule type="expression" dxfId="6" priority="6" stopIfTrue="1">
      <formula>MOD(ROW(),2)=0</formula>
    </cfRule>
  </conditionalFormatting>
  <conditionalFormatting sqref="L32:M49">
    <cfRule type="expression" dxfId="5" priority="1" stopIfTrue="1">
      <formula>MOD(ROW(),2)=1</formula>
    </cfRule>
    <cfRule type="expression" dxfId="4" priority="2" stopIfTrue="1">
      <formula>MOD(ROW(),2)=0</formula>
    </cfRule>
  </conditionalFormatting>
  <hyperlinks>
    <hyperlink ref="A6" location="rng_Cover_Copyright" display="Subject to terms and conditions" xr:uid="{00000000-0004-0000-2D00-000000000000}"/>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K34"/>
  <sheetViews>
    <sheetView showGridLines="0" showRowColHeaders="0" zoomScaleNormal="100" workbookViewId="0">
      <selection activeCell="A2" sqref="A2"/>
    </sheetView>
  </sheetViews>
  <sheetFormatPr defaultColWidth="8.6328125" defaultRowHeight="12.5" x14ac:dyDescent="0.25"/>
  <cols>
    <col min="1" max="1" width="10.54296875" style="132" customWidth="1"/>
    <col min="2" max="2" width="16.90625" style="132" customWidth="1"/>
    <col min="3" max="18" width="9.08984375" style="132" bestFit="1" customWidth="1"/>
    <col min="19" max="19" width="10.08984375" style="132" bestFit="1" customWidth="1"/>
    <col min="20" max="16384" width="8.6328125" style="132"/>
  </cols>
  <sheetData>
    <row r="1" spans="1:6" s="25" customFormat="1" ht="38.15" customHeight="1" x14ac:dyDescent="0.25">
      <c r="F1" s="25" t="s">
        <v>316</v>
      </c>
    </row>
    <row r="3" spans="1:6" ht="14" x14ac:dyDescent="0.3">
      <c r="A3" s="133" t="s">
        <v>46</v>
      </c>
      <c r="B3" s="134" t="s">
        <v>317</v>
      </c>
    </row>
    <row r="4" spans="1:6" ht="13" x14ac:dyDescent="0.3">
      <c r="A4" s="133" t="s">
        <v>47</v>
      </c>
      <c r="B4" s="135" t="s">
        <v>214</v>
      </c>
    </row>
    <row r="5" spans="1:6" ht="13" x14ac:dyDescent="0.3">
      <c r="A5" s="133" t="s">
        <v>48</v>
      </c>
      <c r="B5" s="135" t="s">
        <v>130</v>
      </c>
    </row>
    <row r="6" spans="1:6" x14ac:dyDescent="0.25">
      <c r="A6" s="99" t="s">
        <v>0</v>
      </c>
    </row>
    <row r="30" spans="2:11" ht="20" x14ac:dyDescent="0.25">
      <c r="B30" s="25" t="s">
        <v>318</v>
      </c>
      <c r="C30" s="105"/>
      <c r="D30" s="105"/>
      <c r="E30" s="105"/>
      <c r="F30" s="105"/>
      <c r="G30" s="105"/>
      <c r="H30" s="105"/>
      <c r="I30" s="105"/>
      <c r="J30" s="105"/>
      <c r="K30" s="105"/>
    </row>
    <row r="31" spans="2:11" ht="13" x14ac:dyDescent="0.25">
      <c r="B31" s="26" t="s">
        <v>214</v>
      </c>
      <c r="C31" s="106"/>
      <c r="D31" s="106"/>
      <c r="E31" s="106"/>
      <c r="F31" s="106"/>
      <c r="G31" s="106"/>
      <c r="H31" s="106"/>
      <c r="I31" s="106"/>
      <c r="J31" s="106"/>
      <c r="K31" s="106"/>
    </row>
    <row r="32" spans="2:11" ht="13" x14ac:dyDescent="0.25">
      <c r="B32" s="112" t="s">
        <v>319</v>
      </c>
      <c r="C32" s="113">
        <v>-5</v>
      </c>
      <c r="D32" s="113">
        <v>0</v>
      </c>
      <c r="E32" s="113">
        <v>5</v>
      </c>
      <c r="F32" s="113">
        <v>10</v>
      </c>
      <c r="G32" s="113">
        <v>15</v>
      </c>
      <c r="H32" s="113">
        <v>20</v>
      </c>
      <c r="I32" s="113">
        <v>25</v>
      </c>
      <c r="J32" s="113">
        <v>30</v>
      </c>
      <c r="K32" s="113">
        <v>35</v>
      </c>
    </row>
    <row r="33" spans="2:11" x14ac:dyDescent="0.25">
      <c r="B33" s="145" t="s">
        <v>162</v>
      </c>
      <c r="C33" s="231">
        <v>120.54831444801407</v>
      </c>
      <c r="D33" s="231">
        <v>125.54831444738275</v>
      </c>
      <c r="E33" s="231">
        <v>130.54831444738053</v>
      </c>
      <c r="F33" s="231">
        <v>135.54831444737823</v>
      </c>
      <c r="G33" s="231">
        <v>140.54831444737593</v>
      </c>
      <c r="H33" s="231">
        <v>145.54831444737368</v>
      </c>
      <c r="I33" s="231">
        <v>150.54831444737133</v>
      </c>
      <c r="J33" s="231">
        <v>155.54831444736891</v>
      </c>
      <c r="K33" s="231">
        <v>160.54831444736666</v>
      </c>
    </row>
    <row r="34" spans="2:11" x14ac:dyDescent="0.25">
      <c r="B34" s="225"/>
      <c r="C34" s="226"/>
      <c r="D34" s="130"/>
      <c r="E34" s="130"/>
      <c r="F34" s="130"/>
      <c r="G34" s="130"/>
      <c r="H34" s="130"/>
      <c r="I34" s="130"/>
      <c r="J34" s="130"/>
      <c r="K34" s="130"/>
    </row>
  </sheetData>
  <conditionalFormatting sqref="B33:K33">
    <cfRule type="expression" dxfId="3" priority="1" stopIfTrue="1">
      <formula>MOD(ROW(),2)=1</formula>
    </cfRule>
    <cfRule type="expression" dxfId="2" priority="3" stopIfTrue="1">
      <formula>MOD(ROW(),2)=0</formula>
    </cfRule>
  </conditionalFormatting>
  <hyperlinks>
    <hyperlink ref="A6" location="rng_Cover_Copyright" display="Subject to terms and conditions" xr:uid="{00000000-0004-0000-2E00-000000000000}"/>
  </hyperlinks>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S36"/>
  <sheetViews>
    <sheetView showGridLines="0" showRowColHeaders="0" zoomScaleNormal="100" workbookViewId="0">
      <selection activeCell="A2" sqref="A2"/>
    </sheetView>
  </sheetViews>
  <sheetFormatPr defaultColWidth="8.6328125" defaultRowHeight="12.5" x14ac:dyDescent="0.25"/>
  <cols>
    <col min="1" max="1" width="10.54296875" style="132" customWidth="1"/>
    <col min="2" max="2" width="8.6328125" style="132"/>
    <col min="3" max="18" width="9.08984375" style="132" bestFit="1" customWidth="1"/>
    <col min="19" max="19" width="10.08984375" style="132" bestFit="1" customWidth="1"/>
    <col min="20" max="16384" width="8.6328125" style="132"/>
  </cols>
  <sheetData>
    <row r="1" spans="1:6" s="25" customFormat="1" ht="38.15" customHeight="1" x14ac:dyDescent="0.25">
      <c r="F1" s="25" t="s">
        <v>320</v>
      </c>
    </row>
    <row r="3" spans="1:6" ht="14" x14ac:dyDescent="0.3">
      <c r="A3" s="133" t="s">
        <v>46</v>
      </c>
      <c r="B3" s="134" t="s">
        <v>320</v>
      </c>
    </row>
    <row r="4" spans="1:6" ht="13" x14ac:dyDescent="0.3">
      <c r="A4" s="133" t="s">
        <v>47</v>
      </c>
      <c r="B4" s="135" t="s">
        <v>214</v>
      </c>
    </row>
    <row r="5" spans="1:6" ht="13" x14ac:dyDescent="0.3">
      <c r="A5" s="133" t="s">
        <v>48</v>
      </c>
      <c r="B5" s="135" t="s">
        <v>130</v>
      </c>
    </row>
    <row r="6" spans="1:6" x14ac:dyDescent="0.25">
      <c r="A6" s="99" t="s">
        <v>0</v>
      </c>
    </row>
    <row r="30" spans="2:19" ht="20" x14ac:dyDescent="0.25">
      <c r="B30" s="25" t="s">
        <v>321</v>
      </c>
      <c r="C30" s="105"/>
      <c r="D30" s="105"/>
      <c r="E30" s="105"/>
      <c r="F30" s="105"/>
      <c r="G30" s="105"/>
      <c r="H30" s="105"/>
      <c r="I30" s="105"/>
      <c r="J30" s="105"/>
      <c r="K30" s="105"/>
      <c r="L30" s="105"/>
      <c r="M30" s="105"/>
      <c r="N30" s="105"/>
      <c r="O30" s="105"/>
      <c r="P30" s="105"/>
      <c r="Q30" s="105"/>
      <c r="R30" s="105"/>
      <c r="S30" s="105"/>
    </row>
    <row r="31" spans="2:19" ht="13" x14ac:dyDescent="0.25">
      <c r="B31" s="26" t="s">
        <v>322</v>
      </c>
      <c r="C31" s="106"/>
      <c r="D31" s="106"/>
      <c r="E31" s="106"/>
      <c r="F31" s="106"/>
      <c r="G31" s="106"/>
      <c r="H31" s="106"/>
      <c r="I31" s="106"/>
      <c r="J31" s="106"/>
      <c r="K31" s="106"/>
      <c r="L31" s="106"/>
      <c r="M31" s="106"/>
      <c r="N31" s="106"/>
      <c r="O31" s="106"/>
      <c r="P31" s="106"/>
      <c r="Q31" s="106"/>
      <c r="R31" s="106"/>
      <c r="S31" s="106"/>
    </row>
    <row r="32" spans="2:19" ht="13" x14ac:dyDescent="0.25">
      <c r="B32" s="112" t="s">
        <v>323</v>
      </c>
      <c r="C32" s="232">
        <v>2000</v>
      </c>
      <c r="D32" s="232">
        <v>2500</v>
      </c>
      <c r="E32" s="232">
        <v>3000</v>
      </c>
      <c r="F32" s="232">
        <v>3500</v>
      </c>
      <c r="G32" s="232">
        <v>4000</v>
      </c>
      <c r="H32" s="232">
        <v>4500</v>
      </c>
      <c r="I32" s="232">
        <v>5000</v>
      </c>
      <c r="J32" s="232">
        <v>5500</v>
      </c>
      <c r="K32" s="232">
        <v>6000</v>
      </c>
      <c r="L32" s="232">
        <v>6500</v>
      </c>
      <c r="M32" s="232">
        <v>7000</v>
      </c>
      <c r="N32" s="232">
        <v>7500</v>
      </c>
      <c r="O32" s="232">
        <v>8000</v>
      </c>
      <c r="P32" s="232">
        <v>8500</v>
      </c>
      <c r="Q32" s="232">
        <v>9000</v>
      </c>
      <c r="R32" s="232">
        <v>9500</v>
      </c>
      <c r="S32" s="232">
        <v>10000</v>
      </c>
    </row>
    <row r="33" spans="2:19" x14ac:dyDescent="0.25">
      <c r="B33" s="145" t="s">
        <v>324</v>
      </c>
      <c r="C33" s="231">
        <v>289.40884281259071</v>
      </c>
      <c r="D33" s="231">
        <v>252.0650687052337</v>
      </c>
      <c r="E33" s="231">
        <v>206.59880493171579</v>
      </c>
      <c r="F33" s="231">
        <v>191.29812656241708</v>
      </c>
      <c r="G33" s="231">
        <v>179.74713344377381</v>
      </c>
      <c r="H33" s="231">
        <v>162.72503843799603</v>
      </c>
      <c r="I33" s="231">
        <v>156.31375961701792</v>
      </c>
      <c r="J33" s="231">
        <v>146.24816537243126</v>
      </c>
      <c r="K33" s="231">
        <v>142.23195732493119</v>
      </c>
      <c r="L33" s="231">
        <v>138.75075111198672</v>
      </c>
      <c r="M33" s="231">
        <v>133.01709673941775</v>
      </c>
      <c r="N33" s="231">
        <v>130.63211877960524</v>
      </c>
      <c r="O33" s="231">
        <v>128.51816129034091</v>
      </c>
      <c r="P33" s="231">
        <v>124.93785810371301</v>
      </c>
      <c r="Q33" s="231">
        <v>123.41121047486718</v>
      </c>
      <c r="R33" s="231">
        <v>120.79938875953893</v>
      </c>
      <c r="S33" s="231">
        <v>119.67564543850823</v>
      </c>
    </row>
    <row r="34" spans="2:19" x14ac:dyDescent="0.25">
      <c r="B34" s="233" t="s">
        <v>325</v>
      </c>
      <c r="C34" s="231">
        <v>275.00100901294115</v>
      </c>
      <c r="D34" s="231">
        <v>239.62269666805165</v>
      </c>
      <c r="E34" s="231">
        <v>196.54939414577748</v>
      </c>
      <c r="F34" s="231">
        <v>182.05401463807769</v>
      </c>
      <c r="G34" s="231">
        <v>171.11096852567914</v>
      </c>
      <c r="H34" s="231">
        <v>154.98477325704749</v>
      </c>
      <c r="I34" s="231">
        <v>148.91093016349026</v>
      </c>
      <c r="J34" s="231">
        <v>139.37510403703931</v>
      </c>
      <c r="K34" s="231">
        <v>135.57027536046084</v>
      </c>
      <c r="L34" s="231">
        <v>132.27229052714512</v>
      </c>
      <c r="M34" s="231">
        <v>126.84040743734278</v>
      </c>
      <c r="N34" s="231">
        <v>124.58095463331007</v>
      </c>
      <c r="O34" s="231">
        <v>122.57825806453339</v>
      </c>
      <c r="P34" s="231">
        <v>119.18639188772795</v>
      </c>
      <c r="Q34" s="231">
        <v>117.74009413408466</v>
      </c>
      <c r="R34" s="231">
        <v>115.26573671956309</v>
      </c>
      <c r="S34" s="231">
        <v>114.20113778384986</v>
      </c>
    </row>
    <row r="35" spans="2:19" x14ac:dyDescent="0.25">
      <c r="B35" s="233" t="s">
        <v>326</v>
      </c>
      <c r="C35" s="231">
        <v>305.51171595639033</v>
      </c>
      <c r="D35" s="231">
        <v>265.97124921737833</v>
      </c>
      <c r="E35" s="231">
        <v>217.83049933952915</v>
      </c>
      <c r="F35" s="231">
        <v>201.62978106609077</v>
      </c>
      <c r="G35" s="231">
        <v>189.3993177639974</v>
      </c>
      <c r="H35" s="231">
        <v>171.37592305199692</v>
      </c>
      <c r="I35" s="231">
        <v>164.58751018272557</v>
      </c>
      <c r="J35" s="231">
        <v>153.92982215904578</v>
      </c>
      <c r="K35" s="231">
        <v>149.67736657933926</v>
      </c>
      <c r="L35" s="231">
        <v>145.99138353033914</v>
      </c>
      <c r="M35" s="231">
        <v>139.92045537114862</v>
      </c>
      <c r="N35" s="231">
        <v>137.39518459017037</v>
      </c>
      <c r="O35" s="231">
        <v>135.15687666036109</v>
      </c>
      <c r="P35" s="231">
        <v>131.36596740393162</v>
      </c>
      <c r="Q35" s="231">
        <v>129.74951697338886</v>
      </c>
      <c r="R35" s="231">
        <v>126.98405868657079</v>
      </c>
      <c r="S35" s="231">
        <v>125.79421281724406</v>
      </c>
    </row>
    <row r="36" spans="2:19" x14ac:dyDescent="0.25">
      <c r="B36" s="129"/>
      <c r="C36" s="130"/>
      <c r="D36" s="130"/>
      <c r="E36" s="130"/>
      <c r="F36" s="130"/>
      <c r="G36" s="130"/>
      <c r="H36" s="130"/>
      <c r="I36" s="130"/>
      <c r="J36" s="130"/>
      <c r="K36" s="130"/>
      <c r="L36" s="130"/>
      <c r="M36" s="130"/>
      <c r="N36" s="130"/>
      <c r="O36" s="130"/>
      <c r="P36" s="130"/>
      <c r="Q36" s="130"/>
      <c r="R36" s="130"/>
      <c r="S36" s="130"/>
    </row>
  </sheetData>
  <conditionalFormatting sqref="B33:S35">
    <cfRule type="expression" dxfId="1" priority="1" stopIfTrue="1">
      <formula>MOD(ROW(),2)=1</formula>
    </cfRule>
    <cfRule type="expression" dxfId="0" priority="3" stopIfTrue="1">
      <formula>MOD(ROW(),2)=0</formula>
    </cfRule>
  </conditionalFormatting>
  <hyperlinks>
    <hyperlink ref="A6" location="rng_Cover_Copyright" display="Subject to terms and conditions" xr:uid="{00000000-0004-0000-2F00-000000000000}"/>
  </hyperlinks>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7">
    <tabColor theme="8"/>
  </sheetPr>
  <dimension ref="A1:BT276"/>
  <sheetViews>
    <sheetView showGridLines="0" zoomScaleNormal="100" workbookViewId="0">
      <selection activeCell="A2" sqref="A2"/>
    </sheetView>
  </sheetViews>
  <sheetFormatPr defaultColWidth="9.08984375" defaultRowHeight="12.5" x14ac:dyDescent="0.25"/>
  <cols>
    <col min="1" max="1" width="20" style="71" customWidth="1"/>
    <col min="2" max="2" width="18.453125" style="71" bestFit="1" customWidth="1"/>
    <col min="3" max="3" width="20.36328125" style="71" bestFit="1" customWidth="1"/>
    <col min="4" max="56" width="9.08984375" style="71"/>
    <col min="57" max="72" width="9.08984375" style="21"/>
    <col min="73" max="16384" width="9.08984375" style="71"/>
  </cols>
  <sheetData>
    <row r="1" spans="1:72" s="70" customFormat="1" ht="37.5" customHeight="1" x14ac:dyDescent="0.25">
      <c r="F1" s="85" t="s">
        <v>64</v>
      </c>
      <c r="T1" s="71"/>
      <c r="U1" s="71"/>
      <c r="V1" s="71"/>
      <c r="W1" s="71"/>
      <c r="X1" s="71"/>
      <c r="Y1" s="71"/>
      <c r="Z1" s="71"/>
      <c r="AA1" s="71"/>
      <c r="AB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25"/>
      <c r="BF1" s="25"/>
      <c r="BG1" s="25"/>
      <c r="BH1" s="25"/>
      <c r="BI1" s="25"/>
      <c r="BJ1" s="25"/>
      <c r="BK1" s="25"/>
      <c r="BL1" s="25"/>
      <c r="BM1" s="25"/>
      <c r="BN1" s="25"/>
      <c r="BO1" s="25"/>
      <c r="BP1" s="25"/>
      <c r="BQ1" s="25"/>
      <c r="BR1" s="25"/>
      <c r="BS1" s="25"/>
      <c r="BT1" s="25"/>
    </row>
    <row r="2" spans="1:72" ht="13" x14ac:dyDescent="0.3">
      <c r="U2" s="104" t="s">
        <v>81</v>
      </c>
      <c r="AH2" s="72">
        <v>1</v>
      </c>
      <c r="AI2" s="72">
        <v>2</v>
      </c>
      <c r="AJ2" s="72">
        <v>3</v>
      </c>
      <c r="AK2" s="72">
        <v>4</v>
      </c>
      <c r="AL2" s="72">
        <v>5</v>
      </c>
      <c r="AM2" s="72">
        <v>6</v>
      </c>
      <c r="AN2" s="72">
        <v>7</v>
      </c>
      <c r="AO2" s="72">
        <v>8</v>
      </c>
      <c r="AP2" s="72">
        <v>9</v>
      </c>
      <c r="AQ2" s="72">
        <v>10</v>
      </c>
    </row>
    <row r="3" spans="1:72" ht="20" x14ac:dyDescent="0.3">
      <c r="A3" s="70" t="s">
        <v>49</v>
      </c>
      <c r="B3" s="70"/>
      <c r="AG3" s="73">
        <v>2010</v>
      </c>
      <c r="AH3" s="72">
        <v>84.3</v>
      </c>
      <c r="AI3" s="74">
        <f>AH3*1.1</f>
        <v>92.73</v>
      </c>
      <c r="AJ3" s="74">
        <f t="shared" ref="AJ3:AY9" si="0">AH3/1.1</f>
        <v>76.636363636363626</v>
      </c>
      <c r="AK3" s="74">
        <f t="shared" si="0"/>
        <v>84.3</v>
      </c>
      <c r="AL3" s="74">
        <f t="shared" si="0"/>
        <v>69.669421487603287</v>
      </c>
      <c r="AM3" s="74">
        <f t="shared" si="0"/>
        <v>76.636363636363626</v>
      </c>
      <c r="AN3" s="74">
        <f t="shared" si="0"/>
        <v>63.335837716002985</v>
      </c>
      <c r="AO3" s="74">
        <f t="shared" si="0"/>
        <v>69.669421487603287</v>
      </c>
      <c r="AP3" s="74">
        <f t="shared" si="0"/>
        <v>57.578034287275436</v>
      </c>
      <c r="AQ3" s="74">
        <f t="shared" si="0"/>
        <v>63.335837716002985</v>
      </c>
      <c r="AR3" s="74">
        <f t="shared" si="0"/>
        <v>52.343667533886759</v>
      </c>
      <c r="AS3" s="74">
        <f t="shared" si="0"/>
        <v>57.578034287275436</v>
      </c>
      <c r="AT3" s="74">
        <f t="shared" si="0"/>
        <v>47.585152303533413</v>
      </c>
      <c r="AU3" s="74">
        <f t="shared" si="0"/>
        <v>52.343667533886759</v>
      </c>
      <c r="AV3" s="74">
        <f t="shared" si="0"/>
        <v>43.259229366848551</v>
      </c>
      <c r="AW3" s="74">
        <f t="shared" si="0"/>
        <v>47.585152303533413</v>
      </c>
      <c r="AX3" s="74">
        <f t="shared" si="0"/>
        <v>39.326572151680494</v>
      </c>
      <c r="AY3" s="74">
        <f t="shared" si="0"/>
        <v>43.259229366848551</v>
      </c>
      <c r="AZ3" s="74">
        <f t="shared" ref="AZ3:BA9" si="1">AX3/1.1</f>
        <v>35.751429228800447</v>
      </c>
      <c r="BA3" s="74">
        <f t="shared" si="1"/>
        <v>39.326572151680494</v>
      </c>
    </row>
    <row r="4" spans="1:72" ht="13" x14ac:dyDescent="0.3">
      <c r="AG4" s="73">
        <v>2011</v>
      </c>
      <c r="AH4" s="72">
        <v>89.5</v>
      </c>
      <c r="AI4" s="74">
        <f t="shared" ref="AI4:AI9" si="2">AH4*1.1</f>
        <v>98.45</v>
      </c>
      <c r="AJ4" s="74">
        <f t="shared" si="0"/>
        <v>81.36363636363636</v>
      </c>
      <c r="AK4" s="74">
        <f t="shared" si="0"/>
        <v>89.5</v>
      </c>
      <c r="AL4" s="74">
        <f t="shared" si="0"/>
        <v>73.966942148760324</v>
      </c>
      <c r="AM4" s="74">
        <f t="shared" si="0"/>
        <v>81.36363636363636</v>
      </c>
      <c r="AN4" s="74">
        <f t="shared" si="0"/>
        <v>67.242674680691195</v>
      </c>
      <c r="AO4" s="74">
        <f t="shared" si="0"/>
        <v>73.966942148760324</v>
      </c>
      <c r="AP4" s="74">
        <f t="shared" si="0"/>
        <v>61.129704255173806</v>
      </c>
      <c r="AQ4" s="74">
        <f t="shared" si="0"/>
        <v>67.242674680691195</v>
      </c>
      <c r="AR4" s="74">
        <f t="shared" si="0"/>
        <v>55.572458413794365</v>
      </c>
      <c r="AS4" s="74">
        <f t="shared" si="0"/>
        <v>61.129704255173806</v>
      </c>
      <c r="AT4" s="74">
        <f t="shared" si="0"/>
        <v>50.520416739813058</v>
      </c>
      <c r="AU4" s="74">
        <f t="shared" si="0"/>
        <v>55.572458413794365</v>
      </c>
      <c r="AV4" s="74">
        <f t="shared" si="0"/>
        <v>45.927651581648227</v>
      </c>
      <c r="AW4" s="74">
        <f t="shared" si="0"/>
        <v>50.520416739813058</v>
      </c>
      <c r="AX4" s="74">
        <f t="shared" si="0"/>
        <v>41.752410528771115</v>
      </c>
      <c r="AY4" s="74">
        <f t="shared" si="0"/>
        <v>45.927651581648227</v>
      </c>
      <c r="AZ4" s="74">
        <f t="shared" si="1"/>
        <v>37.956736844337371</v>
      </c>
      <c r="BA4" s="74">
        <f t="shared" si="1"/>
        <v>41.752410528771115</v>
      </c>
    </row>
    <row r="5" spans="1:72" ht="13" x14ac:dyDescent="0.3">
      <c r="A5" s="75" t="s">
        <v>50</v>
      </c>
      <c r="B5" s="75" t="s">
        <v>51</v>
      </c>
      <c r="C5" s="76"/>
      <c r="D5" s="76"/>
      <c r="AG5" s="73">
        <v>2012</v>
      </c>
      <c r="AH5" s="72">
        <v>78.8</v>
      </c>
      <c r="AI5" s="74">
        <f t="shared" si="2"/>
        <v>86.68</v>
      </c>
      <c r="AJ5" s="74">
        <f t="shared" si="0"/>
        <v>71.636363636363626</v>
      </c>
      <c r="AK5" s="74">
        <f t="shared" si="0"/>
        <v>78.8</v>
      </c>
      <c r="AL5" s="74">
        <f t="shared" si="0"/>
        <v>65.123966942148741</v>
      </c>
      <c r="AM5" s="74">
        <f t="shared" si="0"/>
        <v>71.636363636363626</v>
      </c>
      <c r="AN5" s="74">
        <f t="shared" si="0"/>
        <v>59.203606311044304</v>
      </c>
      <c r="AO5" s="74">
        <f t="shared" si="0"/>
        <v>65.123966942148741</v>
      </c>
      <c r="AP5" s="74">
        <f t="shared" si="0"/>
        <v>53.821460282767546</v>
      </c>
      <c r="AQ5" s="74">
        <f t="shared" si="0"/>
        <v>59.203606311044304</v>
      </c>
      <c r="AR5" s="74">
        <f t="shared" si="0"/>
        <v>48.928600257061404</v>
      </c>
      <c r="AS5" s="74">
        <f t="shared" si="0"/>
        <v>53.821460282767546</v>
      </c>
      <c r="AT5" s="74">
        <f t="shared" si="0"/>
        <v>44.480545688237633</v>
      </c>
      <c r="AU5" s="74">
        <f t="shared" si="0"/>
        <v>48.928600257061404</v>
      </c>
      <c r="AV5" s="74">
        <f t="shared" si="0"/>
        <v>40.436859716579661</v>
      </c>
      <c r="AW5" s="74">
        <f t="shared" si="0"/>
        <v>44.480545688237633</v>
      </c>
      <c r="AX5" s="74">
        <f t="shared" si="0"/>
        <v>36.760781560526965</v>
      </c>
      <c r="AY5" s="74">
        <f t="shared" si="0"/>
        <v>40.436859716579661</v>
      </c>
      <c r="AZ5" s="74">
        <f t="shared" si="1"/>
        <v>33.418892327751784</v>
      </c>
      <c r="BA5" s="74">
        <f t="shared" si="1"/>
        <v>36.760781560526965</v>
      </c>
    </row>
    <row r="6" spans="1:72" ht="13" x14ac:dyDescent="0.3">
      <c r="A6" s="73">
        <v>2010</v>
      </c>
      <c r="B6" s="72">
        <v>84.3</v>
      </c>
      <c r="C6" s="74"/>
      <c r="D6" s="74"/>
      <c r="E6" s="74"/>
      <c r="F6" s="74"/>
      <c r="G6" s="74"/>
      <c r="H6" s="74"/>
      <c r="I6" s="74"/>
      <c r="J6" s="74"/>
      <c r="K6" s="74"/>
      <c r="L6" s="74"/>
      <c r="M6" s="74"/>
      <c r="N6" s="74"/>
      <c r="AG6" s="73">
        <v>2013</v>
      </c>
      <c r="AH6" s="72">
        <v>76.900000000000006</v>
      </c>
      <c r="AI6" s="74">
        <f t="shared" si="2"/>
        <v>84.590000000000018</v>
      </c>
      <c r="AJ6" s="74">
        <f t="shared" si="0"/>
        <v>69.909090909090907</v>
      </c>
      <c r="AK6" s="74">
        <f t="shared" si="0"/>
        <v>76.900000000000006</v>
      </c>
      <c r="AL6" s="74">
        <f t="shared" si="0"/>
        <v>63.553719008264459</v>
      </c>
      <c r="AM6" s="74">
        <f t="shared" si="0"/>
        <v>69.909090909090907</v>
      </c>
      <c r="AN6" s="74">
        <f t="shared" si="0"/>
        <v>57.776108189331325</v>
      </c>
      <c r="AO6" s="74">
        <f t="shared" si="0"/>
        <v>63.553719008264459</v>
      </c>
      <c r="AP6" s="74">
        <f t="shared" si="0"/>
        <v>52.52373471757393</v>
      </c>
      <c r="AQ6" s="74">
        <f t="shared" si="0"/>
        <v>57.776108189331325</v>
      </c>
      <c r="AR6" s="74">
        <f t="shared" si="0"/>
        <v>47.748849743249025</v>
      </c>
      <c r="AS6" s="74">
        <f t="shared" si="0"/>
        <v>52.52373471757393</v>
      </c>
      <c r="AT6" s="74">
        <f t="shared" si="0"/>
        <v>43.408045221135474</v>
      </c>
      <c r="AU6" s="74">
        <f t="shared" si="0"/>
        <v>47.748849743249025</v>
      </c>
      <c r="AV6" s="74">
        <f t="shared" si="0"/>
        <v>39.461859291941337</v>
      </c>
      <c r="AW6" s="74">
        <f t="shared" si="0"/>
        <v>43.408045221135474</v>
      </c>
      <c r="AX6" s="74">
        <f t="shared" si="0"/>
        <v>35.874417538128483</v>
      </c>
      <c r="AY6" s="74">
        <f t="shared" si="0"/>
        <v>39.461859291941337</v>
      </c>
      <c r="AZ6" s="74">
        <f t="shared" si="1"/>
        <v>32.613106852844076</v>
      </c>
      <c r="BA6" s="74">
        <f t="shared" si="1"/>
        <v>35.874417538128483</v>
      </c>
    </row>
    <row r="7" spans="1:72" ht="13" x14ac:dyDescent="0.3">
      <c r="A7" s="73">
        <v>2011</v>
      </c>
      <c r="B7" s="72">
        <v>89.5</v>
      </c>
      <c r="C7" s="74"/>
      <c r="D7" s="74"/>
      <c r="E7" s="74"/>
      <c r="F7" s="74"/>
      <c r="G7" s="74"/>
      <c r="H7" s="74"/>
      <c r="I7" s="74"/>
      <c r="J7" s="74"/>
      <c r="K7" s="74"/>
      <c r="L7" s="74"/>
      <c r="M7" s="74"/>
      <c r="N7" s="74"/>
      <c r="AG7" s="73">
        <v>2014</v>
      </c>
      <c r="AH7" s="72">
        <v>70.099999999999994</v>
      </c>
      <c r="AI7" s="74">
        <f t="shared" si="2"/>
        <v>77.11</v>
      </c>
      <c r="AJ7" s="74">
        <f t="shared" si="0"/>
        <v>63.72727272727272</v>
      </c>
      <c r="AK7" s="74">
        <f t="shared" si="0"/>
        <v>70.099999999999994</v>
      </c>
      <c r="AL7" s="74">
        <f t="shared" si="0"/>
        <v>57.933884297520649</v>
      </c>
      <c r="AM7" s="74">
        <f t="shared" si="0"/>
        <v>63.72727272727272</v>
      </c>
      <c r="AN7" s="74">
        <f t="shared" si="0"/>
        <v>52.667167543200584</v>
      </c>
      <c r="AO7" s="74">
        <f t="shared" si="0"/>
        <v>57.933884297520649</v>
      </c>
      <c r="AP7" s="74">
        <f t="shared" si="0"/>
        <v>47.879243221091436</v>
      </c>
      <c r="AQ7" s="74">
        <f t="shared" si="0"/>
        <v>52.667167543200584</v>
      </c>
      <c r="AR7" s="74">
        <f t="shared" si="0"/>
        <v>43.526584746446758</v>
      </c>
      <c r="AS7" s="74">
        <f t="shared" si="0"/>
        <v>47.879243221091436</v>
      </c>
      <c r="AT7" s="74">
        <f t="shared" si="0"/>
        <v>39.569622496769775</v>
      </c>
      <c r="AU7" s="74">
        <f t="shared" si="0"/>
        <v>43.526584746446758</v>
      </c>
      <c r="AV7" s="74">
        <f t="shared" si="0"/>
        <v>35.972384087972522</v>
      </c>
      <c r="AW7" s="74">
        <f t="shared" si="0"/>
        <v>39.569622496769775</v>
      </c>
      <c r="AX7" s="74">
        <f t="shared" si="0"/>
        <v>32.70216735270229</v>
      </c>
      <c r="AY7" s="74">
        <f t="shared" si="0"/>
        <v>35.972384087972522</v>
      </c>
      <c r="AZ7" s="74">
        <f t="shared" si="1"/>
        <v>29.729243047911169</v>
      </c>
      <c r="BA7" s="74">
        <f t="shared" si="1"/>
        <v>32.70216735270229</v>
      </c>
    </row>
    <row r="8" spans="1:72" ht="13" x14ac:dyDescent="0.3">
      <c r="A8" s="73">
        <v>2012</v>
      </c>
      <c r="B8" s="72">
        <v>78.8</v>
      </c>
      <c r="C8" s="74"/>
      <c r="D8" s="74"/>
      <c r="E8" s="74"/>
      <c r="F8" s="74"/>
      <c r="G8" s="74"/>
      <c r="H8" s="74"/>
      <c r="I8" s="74"/>
      <c r="J8" s="74"/>
      <c r="K8" s="74"/>
      <c r="L8" s="74"/>
      <c r="M8" s="74"/>
      <c r="N8" s="74"/>
      <c r="AG8" s="73">
        <v>2015</v>
      </c>
      <c r="AH8" s="72">
        <v>57.6</v>
      </c>
      <c r="AI8" s="74">
        <f t="shared" si="2"/>
        <v>63.360000000000007</v>
      </c>
      <c r="AJ8" s="74">
        <f t="shared" si="0"/>
        <v>52.36363636363636</v>
      </c>
      <c r="AK8" s="74">
        <f t="shared" si="0"/>
        <v>57.6</v>
      </c>
      <c r="AL8" s="74">
        <f t="shared" si="0"/>
        <v>47.603305785123958</v>
      </c>
      <c r="AM8" s="74">
        <f t="shared" si="0"/>
        <v>52.36363636363636</v>
      </c>
      <c r="AN8" s="74">
        <f t="shared" si="0"/>
        <v>43.275732531930871</v>
      </c>
      <c r="AO8" s="74">
        <f t="shared" si="0"/>
        <v>47.603305785123958</v>
      </c>
      <c r="AP8" s="74">
        <f t="shared" si="0"/>
        <v>39.341575029028064</v>
      </c>
      <c r="AQ8" s="74">
        <f t="shared" si="0"/>
        <v>43.275732531930871</v>
      </c>
      <c r="AR8" s="74">
        <f t="shared" si="0"/>
        <v>35.765068208207332</v>
      </c>
      <c r="AS8" s="74">
        <f t="shared" si="0"/>
        <v>39.341575029028064</v>
      </c>
      <c r="AT8" s="74">
        <f t="shared" si="0"/>
        <v>32.513698371097568</v>
      </c>
      <c r="AU8" s="74">
        <f t="shared" si="0"/>
        <v>35.765068208207332</v>
      </c>
      <c r="AV8" s="74">
        <f t="shared" si="0"/>
        <v>29.557907610088698</v>
      </c>
      <c r="AW8" s="74">
        <f t="shared" si="0"/>
        <v>32.513698371097568</v>
      </c>
      <c r="AX8" s="74">
        <f t="shared" si="0"/>
        <v>26.870825100080634</v>
      </c>
      <c r="AY8" s="74">
        <f t="shared" si="0"/>
        <v>29.557907610088698</v>
      </c>
      <c r="AZ8" s="74">
        <f t="shared" si="1"/>
        <v>24.428022818255119</v>
      </c>
      <c r="BA8" s="74">
        <f t="shared" si="1"/>
        <v>26.870825100080634</v>
      </c>
    </row>
    <row r="9" spans="1:72" ht="13" x14ac:dyDescent="0.3">
      <c r="A9" s="73">
        <v>2013</v>
      </c>
      <c r="B9" s="72">
        <v>76.900000000000006</v>
      </c>
      <c r="C9" s="74"/>
      <c r="D9" s="74"/>
      <c r="E9" s="74"/>
      <c r="F9" s="74"/>
      <c r="G9" s="74"/>
      <c r="H9" s="74"/>
      <c r="I9" s="74"/>
      <c r="J9" s="74"/>
      <c r="K9" s="74"/>
      <c r="L9" s="74"/>
      <c r="M9" s="74"/>
      <c r="N9" s="74"/>
      <c r="AG9" s="73">
        <v>2016</v>
      </c>
      <c r="AH9" s="72">
        <v>50.2</v>
      </c>
      <c r="AI9" s="74">
        <f t="shared" si="2"/>
        <v>55.220000000000006</v>
      </c>
      <c r="AJ9" s="74">
        <f t="shared" si="0"/>
        <v>45.636363636363633</v>
      </c>
      <c r="AK9" s="74">
        <f t="shared" si="0"/>
        <v>50.2</v>
      </c>
      <c r="AL9" s="74">
        <f t="shared" si="0"/>
        <v>41.487603305785115</v>
      </c>
      <c r="AM9" s="74">
        <f t="shared" si="0"/>
        <v>45.636363636363633</v>
      </c>
      <c r="AN9" s="74">
        <f t="shared" si="0"/>
        <v>37.716003005259189</v>
      </c>
      <c r="AO9" s="74">
        <f t="shared" si="0"/>
        <v>41.487603305785115</v>
      </c>
      <c r="AP9" s="74">
        <f t="shared" si="0"/>
        <v>34.28727545932653</v>
      </c>
      <c r="AQ9" s="74">
        <f t="shared" si="0"/>
        <v>37.716003005259189</v>
      </c>
      <c r="AR9" s="74">
        <f t="shared" si="0"/>
        <v>31.170250417569569</v>
      </c>
      <c r="AS9" s="74">
        <f t="shared" si="0"/>
        <v>34.28727545932653</v>
      </c>
      <c r="AT9" s="74">
        <f t="shared" si="0"/>
        <v>28.336591288699605</v>
      </c>
      <c r="AU9" s="74">
        <f t="shared" si="0"/>
        <v>31.170250417569569</v>
      </c>
      <c r="AV9" s="74">
        <f t="shared" si="0"/>
        <v>25.760537535181456</v>
      </c>
      <c r="AW9" s="74">
        <f t="shared" si="0"/>
        <v>28.336591288699605</v>
      </c>
      <c r="AX9" s="74">
        <f t="shared" si="0"/>
        <v>23.418670486528594</v>
      </c>
      <c r="AY9" s="74">
        <f t="shared" si="0"/>
        <v>25.760537535181456</v>
      </c>
      <c r="AZ9" s="74">
        <f t="shared" si="1"/>
        <v>21.28970044229872</v>
      </c>
      <c r="BA9" s="74">
        <f t="shared" si="1"/>
        <v>23.418670486528594</v>
      </c>
    </row>
    <row r="10" spans="1:72" ht="13" x14ac:dyDescent="0.3">
      <c r="A10" s="73">
        <v>2014</v>
      </c>
      <c r="B10" s="72">
        <v>70.099999999999994</v>
      </c>
      <c r="C10" s="74"/>
      <c r="D10" s="74"/>
      <c r="E10" s="74"/>
      <c r="F10" s="74"/>
      <c r="G10" s="74"/>
      <c r="H10" s="74"/>
      <c r="I10" s="74"/>
      <c r="J10" s="74"/>
      <c r="K10" s="74"/>
      <c r="L10" s="74"/>
      <c r="M10" s="74"/>
      <c r="N10" s="74"/>
    </row>
    <row r="11" spans="1:72" ht="13" x14ac:dyDescent="0.3">
      <c r="A11" s="73">
        <v>2015</v>
      </c>
      <c r="B11" s="72">
        <v>57.6</v>
      </c>
      <c r="C11" s="74"/>
      <c r="D11" s="74"/>
      <c r="E11" s="74"/>
      <c r="F11" s="74"/>
      <c r="G11" s="74"/>
      <c r="H11" s="74"/>
      <c r="I11" s="74"/>
      <c r="J11" s="74"/>
      <c r="K11" s="74"/>
      <c r="L11" s="74"/>
      <c r="M11" s="74"/>
      <c r="N11" s="74"/>
    </row>
    <row r="12" spans="1:72" ht="13" x14ac:dyDescent="0.3">
      <c r="A12" s="73">
        <v>2016</v>
      </c>
      <c r="B12" s="72">
        <v>50.2</v>
      </c>
      <c r="C12" s="74"/>
      <c r="D12" s="74"/>
      <c r="E12" s="74"/>
      <c r="F12" s="74"/>
      <c r="G12" s="74"/>
      <c r="H12" s="74"/>
      <c r="I12" s="74"/>
      <c r="J12" s="74"/>
      <c r="K12" s="74"/>
      <c r="L12" s="74"/>
      <c r="M12" s="74"/>
      <c r="N12" s="74"/>
    </row>
    <row r="18" spans="1:60" x14ac:dyDescent="0.25">
      <c r="AH18" s="76"/>
    </row>
    <row r="20" spans="1:60" x14ac:dyDescent="0.25">
      <c r="BE20" s="31" t="s">
        <v>17</v>
      </c>
      <c r="BH20" s="21">
        <v>10</v>
      </c>
    </row>
    <row r="21" spans="1:60" x14ac:dyDescent="0.25">
      <c r="BE21" s="32" t="s">
        <v>17</v>
      </c>
      <c r="BH21" s="21">
        <v>10</v>
      </c>
    </row>
    <row r="22" spans="1:60" x14ac:dyDescent="0.25">
      <c r="BE22" s="43" t="s">
        <v>17</v>
      </c>
      <c r="BH22" s="21">
        <v>10</v>
      </c>
    </row>
    <row r="23" spans="1:60" x14ac:dyDescent="0.25">
      <c r="BE23" s="35" t="s">
        <v>17</v>
      </c>
      <c r="BH23" s="21">
        <v>10</v>
      </c>
    </row>
    <row r="24" spans="1:60" ht="13" x14ac:dyDescent="0.3">
      <c r="U24" s="104" t="s">
        <v>82</v>
      </c>
      <c r="BE24" s="67" t="s">
        <v>17</v>
      </c>
      <c r="BH24" s="21">
        <v>10</v>
      </c>
    </row>
    <row r="25" spans="1:60" x14ac:dyDescent="0.25">
      <c r="BE25" s="36" t="s">
        <v>17</v>
      </c>
      <c r="BH25" s="21">
        <v>10</v>
      </c>
    </row>
    <row r="26" spans="1:60" x14ac:dyDescent="0.25">
      <c r="BE26" s="37" t="s">
        <v>17</v>
      </c>
      <c r="BH26" s="21">
        <v>10</v>
      </c>
    </row>
    <row r="27" spans="1:60" ht="20" x14ac:dyDescent="0.25">
      <c r="A27" s="70" t="s">
        <v>52</v>
      </c>
      <c r="B27" s="70"/>
      <c r="C27" s="70"/>
      <c r="BE27" s="38" t="s">
        <v>17</v>
      </c>
      <c r="BH27" s="21">
        <v>10</v>
      </c>
    </row>
    <row r="28" spans="1:60" x14ac:dyDescent="0.25">
      <c r="BE28" s="40" t="s">
        <v>17</v>
      </c>
      <c r="BH28" s="21">
        <v>10</v>
      </c>
    </row>
    <row r="29" spans="1:60" ht="13" x14ac:dyDescent="0.25">
      <c r="A29" s="75" t="s">
        <v>50</v>
      </c>
      <c r="B29" s="75" t="s">
        <v>51</v>
      </c>
      <c r="C29" s="75" t="s">
        <v>53</v>
      </c>
      <c r="BE29" s="41" t="s">
        <v>17</v>
      </c>
      <c r="BH29" s="21">
        <v>10</v>
      </c>
    </row>
    <row r="30" spans="1:60" ht="13" x14ac:dyDescent="0.3">
      <c r="A30" s="73">
        <v>2010</v>
      </c>
      <c r="B30" s="72">
        <v>84.3</v>
      </c>
      <c r="C30" s="78">
        <v>1084.368148</v>
      </c>
      <c r="BE30" s="42" t="s">
        <v>17</v>
      </c>
      <c r="BH30" s="21">
        <v>10</v>
      </c>
    </row>
    <row r="31" spans="1:60" ht="13" x14ac:dyDescent="0.3">
      <c r="A31" s="73">
        <v>2011</v>
      </c>
      <c r="B31" s="72">
        <v>89.5</v>
      </c>
      <c r="C31" s="78">
        <v>1095.627536</v>
      </c>
      <c r="AH31" s="79" t="s">
        <v>1</v>
      </c>
      <c r="AI31" s="79" t="s">
        <v>2</v>
      </c>
      <c r="AJ31" s="79" t="s">
        <v>3</v>
      </c>
      <c r="AK31" s="79" t="s">
        <v>4</v>
      </c>
      <c r="AL31" s="79" t="s">
        <v>5</v>
      </c>
      <c r="AM31" s="79" t="s">
        <v>6</v>
      </c>
      <c r="AN31" s="79" t="s">
        <v>7</v>
      </c>
      <c r="AO31" s="79" t="s">
        <v>8</v>
      </c>
      <c r="AP31" s="79" t="s">
        <v>9</v>
      </c>
      <c r="AQ31" s="79" t="s">
        <v>10</v>
      </c>
      <c r="BE31" s="56" t="s">
        <v>17</v>
      </c>
      <c r="BH31" s="21">
        <v>10</v>
      </c>
    </row>
    <row r="32" spans="1:60" ht="13" x14ac:dyDescent="0.3">
      <c r="A32" s="73">
        <v>2012</v>
      </c>
      <c r="B32" s="72">
        <v>78.8</v>
      </c>
      <c r="C32" s="78">
        <v>1016.4584180000001</v>
      </c>
      <c r="AG32" s="73">
        <v>2010</v>
      </c>
      <c r="AH32" s="77">
        <v>84.3</v>
      </c>
      <c r="AI32" s="80">
        <f>AH32*1.1</f>
        <v>92.73</v>
      </c>
      <c r="AJ32" s="80">
        <f t="shared" ref="AJ32:AQ38" si="3">AH32/1.1</f>
        <v>76.636363636363626</v>
      </c>
      <c r="AK32" s="80">
        <f t="shared" si="3"/>
        <v>84.3</v>
      </c>
      <c r="AL32" s="80">
        <f t="shared" si="3"/>
        <v>69.669421487603287</v>
      </c>
      <c r="AM32" s="80">
        <f t="shared" si="3"/>
        <v>76.636363636363626</v>
      </c>
      <c r="AN32" s="80">
        <f t="shared" si="3"/>
        <v>63.335837716002985</v>
      </c>
      <c r="AO32" s="80">
        <f t="shared" si="3"/>
        <v>69.669421487603287</v>
      </c>
      <c r="AP32" s="80">
        <f t="shared" si="3"/>
        <v>57.578034287275436</v>
      </c>
      <c r="AQ32" s="80">
        <f t="shared" si="3"/>
        <v>63.335837716002985</v>
      </c>
      <c r="BE32" s="60" t="s">
        <v>17</v>
      </c>
      <c r="BH32" s="21">
        <v>10</v>
      </c>
    </row>
    <row r="33" spans="1:61" ht="13" x14ac:dyDescent="0.3">
      <c r="A33" s="73">
        <v>2013</v>
      </c>
      <c r="B33" s="72">
        <v>76.900000000000006</v>
      </c>
      <c r="C33" s="78">
        <v>984.84177899999997</v>
      </c>
      <c r="AG33" s="73">
        <v>2011</v>
      </c>
      <c r="AH33" s="77">
        <v>89.5</v>
      </c>
      <c r="AI33" s="80">
        <f t="shared" ref="AI33:AI38" si="4">AH33*1.1</f>
        <v>98.45</v>
      </c>
      <c r="AJ33" s="80">
        <f t="shared" si="3"/>
        <v>81.36363636363636</v>
      </c>
      <c r="AK33" s="80">
        <f t="shared" si="3"/>
        <v>89.5</v>
      </c>
      <c r="AL33" s="80">
        <f t="shared" si="3"/>
        <v>73.966942148760324</v>
      </c>
      <c r="AM33" s="80">
        <f t="shared" si="3"/>
        <v>81.36363636363636</v>
      </c>
      <c r="AN33" s="80">
        <f t="shared" si="3"/>
        <v>67.242674680691195</v>
      </c>
      <c r="AO33" s="80">
        <f t="shared" si="3"/>
        <v>73.966942148760324</v>
      </c>
      <c r="AP33" s="80">
        <f t="shared" si="3"/>
        <v>61.129704255173806</v>
      </c>
      <c r="AQ33" s="80">
        <f t="shared" si="3"/>
        <v>67.242674680691195</v>
      </c>
      <c r="BE33" s="44" t="s">
        <v>17</v>
      </c>
      <c r="BH33" s="21">
        <v>10</v>
      </c>
    </row>
    <row r="34" spans="1:61" ht="13" x14ac:dyDescent="0.3">
      <c r="A34" s="73">
        <v>2014</v>
      </c>
      <c r="B34" s="72">
        <v>70.099999999999994</v>
      </c>
      <c r="C34" s="78">
        <v>1000.048758</v>
      </c>
      <c r="AG34" s="73">
        <v>2012</v>
      </c>
      <c r="AH34" s="77">
        <v>78.8</v>
      </c>
      <c r="AI34" s="80">
        <f t="shared" si="4"/>
        <v>86.68</v>
      </c>
      <c r="AJ34" s="80">
        <f t="shared" si="3"/>
        <v>71.636363636363626</v>
      </c>
      <c r="AK34" s="80">
        <f t="shared" si="3"/>
        <v>78.8</v>
      </c>
      <c r="AL34" s="80">
        <f t="shared" si="3"/>
        <v>65.123966942148741</v>
      </c>
      <c r="AM34" s="80">
        <f t="shared" si="3"/>
        <v>71.636363636363626</v>
      </c>
      <c r="AN34" s="80">
        <f t="shared" si="3"/>
        <v>59.203606311044304</v>
      </c>
      <c r="AO34" s="80">
        <f t="shared" si="3"/>
        <v>65.123966942148741</v>
      </c>
      <c r="AP34" s="80">
        <f t="shared" si="3"/>
        <v>53.821460282767546</v>
      </c>
      <c r="AQ34" s="80">
        <f t="shared" si="3"/>
        <v>59.203606311044304</v>
      </c>
      <c r="BE34" s="58" t="s">
        <v>17</v>
      </c>
      <c r="BH34" s="21">
        <v>10</v>
      </c>
    </row>
    <row r="35" spans="1:61" ht="13" x14ac:dyDescent="0.3">
      <c r="A35" s="73">
        <v>2015</v>
      </c>
      <c r="B35" s="72">
        <v>57.6</v>
      </c>
      <c r="C35" s="78">
        <v>896.940563</v>
      </c>
      <c r="AG35" s="73">
        <v>2013</v>
      </c>
      <c r="AH35" s="77">
        <v>76.900000000000006</v>
      </c>
      <c r="AI35" s="80">
        <f t="shared" si="4"/>
        <v>84.590000000000018</v>
      </c>
      <c r="AJ35" s="80">
        <f t="shared" si="3"/>
        <v>69.909090909090907</v>
      </c>
      <c r="AK35" s="80">
        <f t="shared" si="3"/>
        <v>76.900000000000006</v>
      </c>
      <c r="AL35" s="80">
        <f t="shared" si="3"/>
        <v>63.553719008264459</v>
      </c>
      <c r="AM35" s="80">
        <f t="shared" si="3"/>
        <v>69.909090909090907</v>
      </c>
      <c r="AN35" s="80">
        <f t="shared" si="3"/>
        <v>57.776108189331325</v>
      </c>
      <c r="AO35" s="80">
        <f t="shared" si="3"/>
        <v>63.553719008264459</v>
      </c>
      <c r="AP35" s="80">
        <f t="shared" si="3"/>
        <v>52.52373471757393</v>
      </c>
      <c r="AQ35" s="80">
        <f t="shared" si="3"/>
        <v>57.776108189331325</v>
      </c>
      <c r="BE35" s="37" t="s">
        <v>17</v>
      </c>
      <c r="BH35" s="21">
        <v>10</v>
      </c>
      <c r="BI35" s="89">
        <v>0</v>
      </c>
    </row>
    <row r="36" spans="1:61" ht="13" x14ac:dyDescent="0.3">
      <c r="A36" s="73">
        <v>2016</v>
      </c>
      <c r="B36" s="72">
        <v>50.2</v>
      </c>
      <c r="C36" s="78">
        <v>739</v>
      </c>
      <c r="AG36" s="73">
        <v>2014</v>
      </c>
      <c r="AH36" s="77">
        <v>70.099999999999994</v>
      </c>
      <c r="AI36" s="80">
        <f t="shared" si="4"/>
        <v>77.11</v>
      </c>
      <c r="AJ36" s="80">
        <f t="shared" si="3"/>
        <v>63.72727272727272</v>
      </c>
      <c r="AK36" s="80">
        <f t="shared" si="3"/>
        <v>70.099999999999994</v>
      </c>
      <c r="AL36" s="80">
        <f t="shared" si="3"/>
        <v>57.933884297520649</v>
      </c>
      <c r="AM36" s="80">
        <f t="shared" si="3"/>
        <v>63.72727272727272</v>
      </c>
      <c r="AN36" s="80">
        <f t="shared" si="3"/>
        <v>52.667167543200584</v>
      </c>
      <c r="AO36" s="80">
        <f t="shared" si="3"/>
        <v>57.933884297520649</v>
      </c>
      <c r="AP36" s="80">
        <f t="shared" si="3"/>
        <v>47.879243221091436</v>
      </c>
      <c r="AQ36" s="80">
        <f t="shared" si="3"/>
        <v>52.667167543200584</v>
      </c>
      <c r="BE36" s="45" t="s">
        <v>17</v>
      </c>
      <c r="BH36" s="21">
        <v>10</v>
      </c>
      <c r="BI36" s="40">
        <v>182</v>
      </c>
    </row>
    <row r="37" spans="1:61" ht="13" x14ac:dyDescent="0.3">
      <c r="AG37" s="73">
        <v>2015</v>
      </c>
      <c r="AH37" s="77">
        <v>57.6</v>
      </c>
      <c r="AI37" s="80">
        <f t="shared" si="4"/>
        <v>63.360000000000007</v>
      </c>
      <c r="AJ37" s="80">
        <f t="shared" si="3"/>
        <v>52.36363636363636</v>
      </c>
      <c r="AK37" s="80">
        <f t="shared" si="3"/>
        <v>57.6</v>
      </c>
      <c r="AL37" s="80">
        <f t="shared" si="3"/>
        <v>47.603305785123958</v>
      </c>
      <c r="AM37" s="80">
        <f t="shared" si="3"/>
        <v>52.36363636363636</v>
      </c>
      <c r="AN37" s="80">
        <f t="shared" si="3"/>
        <v>43.275732531930871</v>
      </c>
      <c r="AO37" s="80">
        <f t="shared" si="3"/>
        <v>47.603305785123958</v>
      </c>
      <c r="AP37" s="80">
        <f t="shared" si="3"/>
        <v>39.341575029028064</v>
      </c>
      <c r="AQ37" s="80">
        <f t="shared" si="3"/>
        <v>43.275732531930871</v>
      </c>
      <c r="BE37" s="44" t="s">
        <v>17</v>
      </c>
      <c r="BH37" s="21">
        <v>10</v>
      </c>
      <c r="BI37" s="34">
        <v>67</v>
      </c>
    </row>
    <row r="38" spans="1:61" ht="13" x14ac:dyDescent="0.3">
      <c r="AG38" s="73">
        <v>2016</v>
      </c>
      <c r="AH38" s="77">
        <v>50.2</v>
      </c>
      <c r="AI38" s="80">
        <f t="shared" si="4"/>
        <v>55.220000000000006</v>
      </c>
      <c r="AJ38" s="80">
        <f t="shared" si="3"/>
        <v>45.636363636363633</v>
      </c>
      <c r="AK38" s="80">
        <f t="shared" si="3"/>
        <v>50.2</v>
      </c>
      <c r="AL38" s="80">
        <f t="shared" si="3"/>
        <v>41.487603305785115</v>
      </c>
      <c r="AM38" s="80">
        <f t="shared" si="3"/>
        <v>45.636363636363633</v>
      </c>
      <c r="AN38" s="80">
        <f t="shared" si="3"/>
        <v>37.716003005259189</v>
      </c>
      <c r="AO38" s="80">
        <f t="shared" si="3"/>
        <v>41.487603305785115</v>
      </c>
      <c r="AP38" s="80">
        <f t="shared" si="3"/>
        <v>34.28727545932653</v>
      </c>
      <c r="AQ38" s="80">
        <f t="shared" si="3"/>
        <v>37.716003005259189</v>
      </c>
      <c r="BE38" s="46" t="s">
        <v>17</v>
      </c>
      <c r="BH38" s="21">
        <v>10</v>
      </c>
      <c r="BI38" s="93">
        <v>255</v>
      </c>
    </row>
    <row r="39" spans="1:61" x14ac:dyDescent="0.25">
      <c r="BE39" s="34" t="s">
        <v>17</v>
      </c>
      <c r="BH39" s="21">
        <v>10</v>
      </c>
      <c r="BI39" s="94">
        <v>237</v>
      </c>
    </row>
    <row r="40" spans="1:61" x14ac:dyDescent="0.25">
      <c r="BE40" s="41" t="s">
        <v>17</v>
      </c>
      <c r="BH40" s="21">
        <v>10</v>
      </c>
      <c r="BI40" s="32">
        <v>25</v>
      </c>
    </row>
    <row r="41" spans="1:61" x14ac:dyDescent="0.25">
      <c r="BE41" s="44" t="s">
        <v>17</v>
      </c>
      <c r="BH41" s="21">
        <v>10</v>
      </c>
      <c r="BI41" s="88">
        <v>118</v>
      </c>
    </row>
    <row r="42" spans="1:61" x14ac:dyDescent="0.25">
      <c r="R42" s="89">
        <v>0</v>
      </c>
      <c r="S42" s="89">
        <v>174</v>
      </c>
      <c r="T42" s="89">
        <v>229</v>
      </c>
      <c r="BE42" s="34" t="s">
        <v>17</v>
      </c>
      <c r="BH42" s="21">
        <v>10</v>
      </c>
      <c r="BI42" s="33">
        <v>65</v>
      </c>
    </row>
    <row r="43" spans="1:61" x14ac:dyDescent="0.25">
      <c r="R43" s="88">
        <v>118</v>
      </c>
      <c r="S43" s="88">
        <v>84</v>
      </c>
      <c r="T43" s="88">
        <v>163</v>
      </c>
      <c r="BE43" s="57" t="s">
        <v>17</v>
      </c>
      <c r="BI43" s="87">
        <v>255</v>
      </c>
    </row>
    <row r="44" spans="1:61" x14ac:dyDescent="0.25">
      <c r="R44" s="34">
        <v>67</v>
      </c>
      <c r="S44" s="34">
        <v>190</v>
      </c>
      <c r="T44" s="34">
        <v>173</v>
      </c>
      <c r="BE44" s="48" t="s">
        <v>17</v>
      </c>
      <c r="BI44" s="92">
        <v>210</v>
      </c>
    </row>
    <row r="45" spans="1:61" x14ac:dyDescent="0.25">
      <c r="R45" s="93">
        <v>255</v>
      </c>
      <c r="S45" s="93">
        <v>232</v>
      </c>
      <c r="T45" s="93">
        <v>56</v>
      </c>
      <c r="BE45" s="41" t="s">
        <v>17</v>
      </c>
    </row>
    <row r="46" spans="1:61" x14ac:dyDescent="0.25">
      <c r="R46" s="94">
        <v>237</v>
      </c>
      <c r="S46" s="94">
        <v>49</v>
      </c>
      <c r="T46" s="94">
        <v>36</v>
      </c>
      <c r="BE46" s="59" t="s">
        <v>17</v>
      </c>
    </row>
    <row r="47" spans="1:61" ht="13" x14ac:dyDescent="0.3">
      <c r="R47" s="32">
        <v>25</v>
      </c>
      <c r="S47" s="32">
        <v>178</v>
      </c>
      <c r="T47" s="32">
        <v>78</v>
      </c>
      <c r="U47" s="104" t="s">
        <v>83</v>
      </c>
      <c r="BE47" s="50" t="s">
        <v>17</v>
      </c>
    </row>
    <row r="48" spans="1:61" x14ac:dyDescent="0.25">
      <c r="R48" s="40">
        <v>189</v>
      </c>
      <c r="S48" s="40">
        <v>92</v>
      </c>
      <c r="T48" s="40">
        <v>163</v>
      </c>
      <c r="BE48" s="32" t="s">
        <v>17</v>
      </c>
    </row>
    <row r="49" spans="1:57" x14ac:dyDescent="0.25">
      <c r="R49" s="33">
        <v>65</v>
      </c>
      <c r="S49" s="33">
        <v>65</v>
      </c>
      <c r="T49" s="33">
        <v>65</v>
      </c>
      <c r="BE49" s="41" t="s">
        <v>17</v>
      </c>
    </row>
    <row r="50" spans="1:57" ht="20" x14ac:dyDescent="0.25">
      <c r="A50" s="70" t="s">
        <v>54</v>
      </c>
      <c r="B50" s="70"/>
      <c r="R50" s="87">
        <v>255</v>
      </c>
      <c r="S50" s="87">
        <v>201</v>
      </c>
      <c r="T50" s="87">
        <v>29</v>
      </c>
      <c r="BE50" s="35" t="s">
        <v>17</v>
      </c>
    </row>
    <row r="51" spans="1:57" x14ac:dyDescent="0.25">
      <c r="R51" s="92">
        <v>210</v>
      </c>
      <c r="S51" s="92">
        <v>210</v>
      </c>
      <c r="T51" s="92">
        <v>210</v>
      </c>
      <c r="BE51" s="43" t="s">
        <v>17</v>
      </c>
    </row>
    <row r="52" spans="1:57" ht="13" x14ac:dyDescent="0.25">
      <c r="A52" s="75" t="s">
        <v>55</v>
      </c>
      <c r="B52" s="75" t="s">
        <v>56</v>
      </c>
      <c r="C52" s="75"/>
      <c r="R52" s="103">
        <v>0</v>
      </c>
      <c r="S52" s="103">
        <v>0</v>
      </c>
      <c r="T52" s="103">
        <v>0</v>
      </c>
      <c r="BE52" s="40" t="s">
        <v>17</v>
      </c>
    </row>
    <row r="53" spans="1:57" x14ac:dyDescent="0.25">
      <c r="A53" s="71" t="s">
        <v>32</v>
      </c>
      <c r="B53" s="72">
        <v>258</v>
      </c>
      <c r="C53" s="71">
        <f>B53*2</f>
        <v>516</v>
      </c>
      <c r="D53" s="71">
        <f>C53*2</f>
        <v>1032</v>
      </c>
      <c r="R53" s="90">
        <v>179</v>
      </c>
      <c r="S53" s="90">
        <v>179</v>
      </c>
      <c r="T53" s="90">
        <v>179</v>
      </c>
      <c r="BE53" s="51" t="s">
        <v>17</v>
      </c>
    </row>
    <row r="54" spans="1:57" x14ac:dyDescent="0.25">
      <c r="A54" s="71" t="s">
        <v>31</v>
      </c>
      <c r="B54" s="72">
        <v>188</v>
      </c>
      <c r="C54" s="71">
        <f t="shared" ref="C54:D59" si="5">B54*2</f>
        <v>376</v>
      </c>
      <c r="D54" s="71">
        <f t="shared" si="5"/>
        <v>752</v>
      </c>
      <c r="R54" s="91">
        <v>192</v>
      </c>
      <c r="S54" s="91">
        <v>192</v>
      </c>
      <c r="T54" s="91">
        <v>192</v>
      </c>
      <c r="BE54" s="52" t="s">
        <v>17</v>
      </c>
    </row>
    <row r="55" spans="1:57" x14ac:dyDescent="0.25">
      <c r="A55" s="71" t="s">
        <v>57</v>
      </c>
      <c r="B55" s="72">
        <v>73</v>
      </c>
      <c r="C55" s="71">
        <f t="shared" si="5"/>
        <v>146</v>
      </c>
      <c r="D55" s="71">
        <f t="shared" si="5"/>
        <v>292</v>
      </c>
      <c r="R55" s="92">
        <v>210</v>
      </c>
      <c r="S55" s="92">
        <v>210</v>
      </c>
      <c r="T55" s="92">
        <v>210</v>
      </c>
      <c r="AD55" s="76" t="s">
        <v>63</v>
      </c>
      <c r="BE55" s="44" t="s">
        <v>17</v>
      </c>
    </row>
    <row r="56" spans="1:57" x14ac:dyDescent="0.25">
      <c r="A56" s="71" t="s">
        <v>58</v>
      </c>
      <c r="B56" s="72">
        <v>67</v>
      </c>
      <c r="C56" s="71">
        <f t="shared" si="5"/>
        <v>134</v>
      </c>
      <c r="D56" s="71">
        <f t="shared" si="5"/>
        <v>268</v>
      </c>
      <c r="BE56" s="53" t="s">
        <v>17</v>
      </c>
    </row>
    <row r="57" spans="1:57" x14ac:dyDescent="0.25">
      <c r="A57" s="71" t="s">
        <v>33</v>
      </c>
      <c r="B57" s="72">
        <v>17</v>
      </c>
      <c r="C57" s="71">
        <f t="shared" si="5"/>
        <v>34</v>
      </c>
      <c r="D57" s="71">
        <f t="shared" si="5"/>
        <v>68</v>
      </c>
      <c r="BE57" s="54" t="s">
        <v>17</v>
      </c>
    </row>
    <row r="58" spans="1:57" x14ac:dyDescent="0.25">
      <c r="BE58" s="58" t="s">
        <v>17</v>
      </c>
    </row>
    <row r="59" spans="1:57" x14ac:dyDescent="0.25">
      <c r="A59" s="71" t="s">
        <v>59</v>
      </c>
      <c r="B59" s="72">
        <v>354</v>
      </c>
      <c r="C59" s="71">
        <f t="shared" si="5"/>
        <v>708</v>
      </c>
      <c r="D59" s="71">
        <f t="shared" si="5"/>
        <v>1416</v>
      </c>
      <c r="BE59" s="60" t="s">
        <v>17</v>
      </c>
    </row>
    <row r="60" spans="1:57" x14ac:dyDescent="0.25">
      <c r="BE60" s="56" t="s">
        <v>17</v>
      </c>
    </row>
    <row r="61" spans="1:57" x14ac:dyDescent="0.25">
      <c r="BE61" s="59" t="s">
        <v>17</v>
      </c>
    </row>
    <row r="62" spans="1:57" x14ac:dyDescent="0.25">
      <c r="BE62" s="32" t="s">
        <v>17</v>
      </c>
    </row>
    <row r="63" spans="1:57" x14ac:dyDescent="0.25">
      <c r="BE63" s="33" t="s">
        <v>17</v>
      </c>
    </row>
    <row r="64" spans="1:57" x14ac:dyDescent="0.25">
      <c r="BE64" s="37" t="s">
        <v>17</v>
      </c>
    </row>
    <row r="65" spans="1:57" x14ac:dyDescent="0.25">
      <c r="BE65" s="55" t="s">
        <v>17</v>
      </c>
    </row>
    <row r="66" spans="1:57" x14ac:dyDescent="0.25">
      <c r="BE66" s="47" t="s">
        <v>17</v>
      </c>
    </row>
    <row r="67" spans="1:57" ht="28" x14ac:dyDescent="0.6">
      <c r="Z67" s="86"/>
      <c r="AA67" s="86" t="s">
        <v>65</v>
      </c>
      <c r="AJ67" s="86" t="s">
        <v>66</v>
      </c>
      <c r="BE67" s="39" t="s">
        <v>17</v>
      </c>
    </row>
    <row r="68" spans="1:57" x14ac:dyDescent="0.25">
      <c r="BE68" s="51" t="s">
        <v>17</v>
      </c>
    </row>
    <row r="69" spans="1:57" ht="20" x14ac:dyDescent="0.3">
      <c r="A69" s="70" t="s">
        <v>60</v>
      </c>
      <c r="U69" s="104" t="s">
        <v>84</v>
      </c>
      <c r="BE69" s="35" t="s">
        <v>17</v>
      </c>
    </row>
    <row r="70" spans="1:57" x14ac:dyDescent="0.25">
      <c r="A70" s="76"/>
      <c r="BE70" s="49" t="s">
        <v>17</v>
      </c>
    </row>
    <row r="71" spans="1:57" ht="13" x14ac:dyDescent="0.25">
      <c r="A71" s="75" t="s">
        <v>42</v>
      </c>
      <c r="B71" s="75" t="s">
        <v>62</v>
      </c>
      <c r="C71" s="75" t="s">
        <v>61</v>
      </c>
      <c r="D71" s="81">
        <v>1000</v>
      </c>
      <c r="E71" s="72">
        <v>2</v>
      </c>
      <c r="F71" s="72">
        <v>3</v>
      </c>
      <c r="G71" s="72">
        <v>4</v>
      </c>
      <c r="H71" s="72">
        <v>5</v>
      </c>
      <c r="I71" s="72">
        <v>6</v>
      </c>
      <c r="J71" s="72">
        <v>7</v>
      </c>
      <c r="BE71" s="40" t="s">
        <v>17</v>
      </c>
    </row>
    <row r="72" spans="1:57" x14ac:dyDescent="0.25">
      <c r="A72" s="82">
        <v>36556</v>
      </c>
      <c r="B72" s="78">
        <v>583082</v>
      </c>
      <c r="C72" s="83">
        <f>B72/$D$71</f>
        <v>583.08199999999999</v>
      </c>
      <c r="D72" s="84">
        <f t="shared" ref="D72:I72" si="6">C72*0.8</f>
        <v>466.46559999999999</v>
      </c>
      <c r="E72" s="84">
        <f t="shared" si="6"/>
        <v>373.17248000000001</v>
      </c>
      <c r="F72" s="84">
        <f t="shared" si="6"/>
        <v>298.53798399999999</v>
      </c>
      <c r="G72" s="84">
        <f t="shared" si="6"/>
        <v>238.83038720000002</v>
      </c>
      <c r="H72" s="84">
        <f t="shared" si="6"/>
        <v>191.06430976000001</v>
      </c>
      <c r="I72" s="84">
        <f t="shared" si="6"/>
        <v>152.85144780800002</v>
      </c>
      <c r="J72" s="84"/>
      <c r="BE72" s="52" t="s">
        <v>17</v>
      </c>
    </row>
    <row r="73" spans="1:57" x14ac:dyDescent="0.25">
      <c r="A73" s="82">
        <v>36585</v>
      </c>
      <c r="B73" s="78">
        <v>731349</v>
      </c>
      <c r="C73" s="83">
        <f t="shared" ref="C73:C136" si="7">B73/$D$71</f>
        <v>731.34900000000005</v>
      </c>
      <c r="D73" s="84">
        <f t="shared" ref="D73:E136" si="8">C73*0.8</f>
        <v>585.07920000000001</v>
      </c>
      <c r="E73" s="84">
        <f t="shared" si="8"/>
        <v>468.06336000000005</v>
      </c>
      <c r="F73" s="84">
        <f t="shared" ref="F73:I92" si="9">E73*0.8</f>
        <v>374.45068800000007</v>
      </c>
      <c r="G73" s="84">
        <f t="shared" si="9"/>
        <v>299.56055040000007</v>
      </c>
      <c r="H73" s="84">
        <f t="shared" si="9"/>
        <v>239.64844032000008</v>
      </c>
      <c r="I73" s="84">
        <f t="shared" si="9"/>
        <v>191.71875225600007</v>
      </c>
      <c r="J73" s="84"/>
      <c r="BE73" s="61" t="s">
        <v>17</v>
      </c>
    </row>
    <row r="74" spans="1:57" x14ac:dyDescent="0.25">
      <c r="A74" s="82">
        <v>36616</v>
      </c>
      <c r="B74" s="78">
        <v>834060</v>
      </c>
      <c r="C74" s="83">
        <f t="shared" si="7"/>
        <v>834.06</v>
      </c>
      <c r="D74" s="84">
        <f t="shared" si="8"/>
        <v>667.24800000000005</v>
      </c>
      <c r="E74" s="84">
        <f t="shared" si="8"/>
        <v>533.79840000000002</v>
      </c>
      <c r="F74" s="84">
        <f t="shared" si="9"/>
        <v>427.03872000000001</v>
      </c>
      <c r="G74" s="84">
        <f t="shared" si="9"/>
        <v>341.63097600000003</v>
      </c>
      <c r="H74" s="84">
        <f t="shared" si="9"/>
        <v>273.30478080000006</v>
      </c>
      <c r="I74" s="84">
        <f t="shared" si="9"/>
        <v>218.64382464000005</v>
      </c>
      <c r="J74" s="84"/>
      <c r="BE74" s="62" t="s">
        <v>17</v>
      </c>
    </row>
    <row r="75" spans="1:57" x14ac:dyDescent="0.25">
      <c r="A75" s="82">
        <v>36646</v>
      </c>
      <c r="B75" s="78">
        <v>727079</v>
      </c>
      <c r="C75" s="83">
        <f t="shared" si="7"/>
        <v>727.07899999999995</v>
      </c>
      <c r="D75" s="84">
        <f t="shared" si="8"/>
        <v>581.66319999999996</v>
      </c>
      <c r="E75" s="84">
        <f t="shared" si="8"/>
        <v>465.33055999999999</v>
      </c>
      <c r="F75" s="84">
        <f t="shared" si="9"/>
        <v>372.26444800000002</v>
      </c>
      <c r="G75" s="84">
        <f t="shared" si="9"/>
        <v>297.81155840000002</v>
      </c>
      <c r="H75" s="84">
        <f t="shared" si="9"/>
        <v>238.24924672000003</v>
      </c>
      <c r="I75" s="84">
        <f t="shared" si="9"/>
        <v>190.59939737600004</v>
      </c>
      <c r="J75" s="84"/>
      <c r="BE75" s="52" t="s">
        <v>17</v>
      </c>
    </row>
    <row r="76" spans="1:57" x14ac:dyDescent="0.25">
      <c r="A76" s="82">
        <v>36677</v>
      </c>
      <c r="B76" s="78">
        <v>791619</v>
      </c>
      <c r="C76" s="83">
        <f t="shared" si="7"/>
        <v>791.61900000000003</v>
      </c>
      <c r="D76" s="84">
        <f t="shared" si="8"/>
        <v>633.29520000000002</v>
      </c>
      <c r="E76" s="84">
        <f t="shared" si="8"/>
        <v>506.63616000000002</v>
      </c>
      <c r="F76" s="84">
        <f t="shared" si="9"/>
        <v>405.30892800000004</v>
      </c>
      <c r="G76" s="84">
        <f t="shared" si="9"/>
        <v>324.24714240000003</v>
      </c>
      <c r="H76" s="84">
        <f t="shared" si="9"/>
        <v>259.39771392000006</v>
      </c>
      <c r="I76" s="84">
        <f t="shared" si="9"/>
        <v>207.51817113600006</v>
      </c>
      <c r="J76" s="84"/>
      <c r="BE76" s="61" t="s">
        <v>17</v>
      </c>
    </row>
    <row r="77" spans="1:57" x14ac:dyDescent="0.25">
      <c r="A77" s="82">
        <v>36707</v>
      </c>
      <c r="B77" s="78">
        <v>780133</v>
      </c>
      <c r="C77" s="83">
        <f t="shared" si="7"/>
        <v>780.13300000000004</v>
      </c>
      <c r="D77" s="84">
        <f t="shared" si="8"/>
        <v>624.10640000000012</v>
      </c>
      <c r="E77" s="84">
        <f t="shared" si="8"/>
        <v>499.28512000000012</v>
      </c>
      <c r="F77" s="84">
        <f t="shared" si="9"/>
        <v>399.4280960000001</v>
      </c>
      <c r="G77" s="84">
        <f t="shared" si="9"/>
        <v>319.54247680000009</v>
      </c>
      <c r="H77" s="84">
        <f t="shared" si="9"/>
        <v>255.63398144000007</v>
      </c>
      <c r="I77" s="84">
        <f t="shared" si="9"/>
        <v>204.50718515200006</v>
      </c>
      <c r="J77" s="84"/>
      <c r="BE77" s="51" t="s">
        <v>17</v>
      </c>
    </row>
    <row r="78" spans="1:57" x14ac:dyDescent="0.25">
      <c r="A78" s="82">
        <v>36738</v>
      </c>
      <c r="B78" s="78">
        <v>692486</v>
      </c>
      <c r="C78" s="83">
        <f t="shared" si="7"/>
        <v>692.48599999999999</v>
      </c>
      <c r="D78" s="84">
        <f t="shared" si="8"/>
        <v>553.98879999999997</v>
      </c>
      <c r="E78" s="84">
        <f t="shared" si="8"/>
        <v>443.19103999999999</v>
      </c>
      <c r="F78" s="84">
        <f t="shared" si="9"/>
        <v>354.55283200000002</v>
      </c>
      <c r="G78" s="84">
        <f t="shared" si="9"/>
        <v>283.64226560000003</v>
      </c>
      <c r="H78" s="84">
        <f t="shared" si="9"/>
        <v>226.91381248000005</v>
      </c>
      <c r="I78" s="84">
        <f t="shared" si="9"/>
        <v>181.53104998400005</v>
      </c>
      <c r="J78" s="84"/>
    </row>
    <row r="79" spans="1:57" x14ac:dyDescent="0.25">
      <c r="A79" s="82">
        <v>36769</v>
      </c>
      <c r="B79" s="78">
        <v>740253</v>
      </c>
      <c r="C79" s="83">
        <f t="shared" si="7"/>
        <v>740.25300000000004</v>
      </c>
      <c r="D79" s="84">
        <f t="shared" si="8"/>
        <v>592.20240000000001</v>
      </c>
      <c r="E79" s="84">
        <f t="shared" si="8"/>
        <v>473.76192000000003</v>
      </c>
      <c r="F79" s="84">
        <f t="shared" si="9"/>
        <v>379.00953600000003</v>
      </c>
      <c r="G79" s="84">
        <f t="shared" si="9"/>
        <v>303.20762880000001</v>
      </c>
      <c r="H79" s="84">
        <f t="shared" si="9"/>
        <v>242.56610304000003</v>
      </c>
      <c r="I79" s="84">
        <f t="shared" si="9"/>
        <v>194.05288243200005</v>
      </c>
      <c r="J79" s="84"/>
    </row>
    <row r="80" spans="1:57" x14ac:dyDescent="0.25">
      <c r="A80" s="82">
        <v>36799</v>
      </c>
      <c r="B80" s="78">
        <v>728546</v>
      </c>
      <c r="C80" s="83">
        <f t="shared" si="7"/>
        <v>728.54600000000005</v>
      </c>
      <c r="D80" s="84">
        <f t="shared" si="8"/>
        <v>582.83680000000004</v>
      </c>
      <c r="E80" s="84">
        <f t="shared" si="8"/>
        <v>466.26944000000003</v>
      </c>
      <c r="F80" s="84">
        <f t="shared" si="9"/>
        <v>373.01555200000007</v>
      </c>
      <c r="G80" s="84">
        <f t="shared" si="9"/>
        <v>298.41244160000008</v>
      </c>
      <c r="H80" s="84">
        <f t="shared" si="9"/>
        <v>238.72995328000007</v>
      </c>
      <c r="I80" s="84">
        <f t="shared" si="9"/>
        <v>190.98396262400007</v>
      </c>
      <c r="J80" s="84"/>
    </row>
    <row r="81" spans="1:21" x14ac:dyDescent="0.25">
      <c r="A81" s="82">
        <v>36830</v>
      </c>
      <c r="B81" s="78">
        <v>658815</v>
      </c>
      <c r="C81" s="83">
        <f t="shared" si="7"/>
        <v>658.81500000000005</v>
      </c>
      <c r="D81" s="84">
        <f t="shared" si="8"/>
        <v>527.05200000000002</v>
      </c>
      <c r="E81" s="84">
        <f t="shared" si="8"/>
        <v>421.64160000000004</v>
      </c>
      <c r="F81" s="84">
        <f t="shared" si="9"/>
        <v>337.31328000000008</v>
      </c>
      <c r="G81" s="84">
        <f t="shared" si="9"/>
        <v>269.8506240000001</v>
      </c>
      <c r="H81" s="84">
        <f t="shared" si="9"/>
        <v>215.88049920000009</v>
      </c>
      <c r="I81" s="84">
        <f t="shared" si="9"/>
        <v>172.70439936000008</v>
      </c>
      <c r="J81" s="84"/>
    </row>
    <row r="82" spans="1:21" x14ac:dyDescent="0.25">
      <c r="A82" s="82">
        <v>36860</v>
      </c>
      <c r="B82" s="78">
        <v>630488</v>
      </c>
      <c r="C82" s="83">
        <f t="shared" si="7"/>
        <v>630.48800000000006</v>
      </c>
      <c r="D82" s="84">
        <f t="shared" si="8"/>
        <v>504.39040000000006</v>
      </c>
      <c r="E82" s="84">
        <f t="shared" si="8"/>
        <v>403.51232000000005</v>
      </c>
      <c r="F82" s="84">
        <f t="shared" si="9"/>
        <v>322.80985600000008</v>
      </c>
      <c r="G82" s="84">
        <f t="shared" si="9"/>
        <v>258.24788480000007</v>
      </c>
      <c r="H82" s="84">
        <f t="shared" si="9"/>
        <v>206.59830784000007</v>
      </c>
      <c r="I82" s="84">
        <f t="shared" si="9"/>
        <v>165.27864627200006</v>
      </c>
      <c r="J82" s="84"/>
    </row>
    <row r="83" spans="1:21" x14ac:dyDescent="0.25">
      <c r="A83" s="82">
        <v>36891</v>
      </c>
      <c r="B83" s="78">
        <v>627215</v>
      </c>
      <c r="C83" s="83">
        <f t="shared" si="7"/>
        <v>627.21500000000003</v>
      </c>
      <c r="D83" s="84">
        <f t="shared" si="8"/>
        <v>501.77200000000005</v>
      </c>
      <c r="E83" s="84">
        <f t="shared" si="8"/>
        <v>401.41760000000005</v>
      </c>
      <c r="F83" s="84">
        <f t="shared" si="9"/>
        <v>321.13408000000004</v>
      </c>
      <c r="G83" s="84">
        <f t="shared" si="9"/>
        <v>256.90726400000005</v>
      </c>
      <c r="H83" s="84">
        <f t="shared" si="9"/>
        <v>205.52581120000005</v>
      </c>
      <c r="I83" s="84">
        <f t="shared" si="9"/>
        <v>164.42064896000005</v>
      </c>
      <c r="J83" s="84"/>
    </row>
    <row r="84" spans="1:21" x14ac:dyDescent="0.25">
      <c r="A84" s="82">
        <v>36922</v>
      </c>
      <c r="B84" s="78">
        <v>573878</v>
      </c>
      <c r="C84" s="83">
        <f t="shared" si="7"/>
        <v>573.87800000000004</v>
      </c>
      <c r="D84" s="84">
        <f t="shared" si="8"/>
        <v>459.10240000000005</v>
      </c>
      <c r="E84" s="84">
        <f t="shared" si="8"/>
        <v>367.28192000000007</v>
      </c>
      <c r="F84" s="84">
        <f t="shared" si="9"/>
        <v>293.82553600000006</v>
      </c>
      <c r="G84" s="84">
        <f t="shared" si="9"/>
        <v>235.06042880000007</v>
      </c>
      <c r="H84" s="84">
        <f t="shared" si="9"/>
        <v>188.04834304000008</v>
      </c>
      <c r="I84" s="84">
        <f t="shared" si="9"/>
        <v>150.43867443200006</v>
      </c>
      <c r="J84" s="84"/>
    </row>
    <row r="85" spans="1:21" x14ac:dyDescent="0.25">
      <c r="A85" s="82">
        <v>36950</v>
      </c>
      <c r="B85" s="78">
        <v>655104</v>
      </c>
      <c r="C85" s="83">
        <f t="shared" si="7"/>
        <v>655.10400000000004</v>
      </c>
      <c r="D85" s="84">
        <f t="shared" si="8"/>
        <v>524.08320000000003</v>
      </c>
      <c r="E85" s="84">
        <f t="shared" si="8"/>
        <v>419.26656000000003</v>
      </c>
      <c r="F85" s="84">
        <f t="shared" si="9"/>
        <v>335.41324800000007</v>
      </c>
      <c r="G85" s="84">
        <f t="shared" si="9"/>
        <v>268.33059840000004</v>
      </c>
      <c r="H85" s="84">
        <f t="shared" si="9"/>
        <v>214.66447872000003</v>
      </c>
      <c r="I85" s="84">
        <f t="shared" si="9"/>
        <v>171.73158297600003</v>
      </c>
      <c r="J85" s="84"/>
    </row>
    <row r="86" spans="1:21" x14ac:dyDescent="0.25">
      <c r="A86" s="82">
        <v>36981</v>
      </c>
      <c r="B86" s="78">
        <v>808024</v>
      </c>
      <c r="C86" s="83">
        <f t="shared" si="7"/>
        <v>808.024</v>
      </c>
      <c r="D86" s="84">
        <f t="shared" si="8"/>
        <v>646.41920000000005</v>
      </c>
      <c r="E86" s="84">
        <f t="shared" si="8"/>
        <v>517.13536000000011</v>
      </c>
      <c r="F86" s="84">
        <f t="shared" si="9"/>
        <v>413.7082880000001</v>
      </c>
      <c r="G86" s="84">
        <f t="shared" si="9"/>
        <v>330.9666304000001</v>
      </c>
      <c r="H86" s="84">
        <f t="shared" si="9"/>
        <v>264.77330432000008</v>
      </c>
      <c r="I86" s="84">
        <f t="shared" si="9"/>
        <v>211.81864345600007</v>
      </c>
      <c r="J86" s="84"/>
    </row>
    <row r="87" spans="1:21" x14ac:dyDescent="0.25">
      <c r="A87" s="82">
        <v>37011</v>
      </c>
      <c r="B87" s="78">
        <v>659604</v>
      </c>
      <c r="C87" s="83">
        <f t="shared" si="7"/>
        <v>659.60400000000004</v>
      </c>
      <c r="D87" s="84">
        <f t="shared" si="8"/>
        <v>527.68320000000006</v>
      </c>
      <c r="E87" s="84">
        <f t="shared" si="8"/>
        <v>422.14656000000008</v>
      </c>
      <c r="F87" s="84">
        <f t="shared" si="9"/>
        <v>337.7172480000001</v>
      </c>
      <c r="G87" s="84">
        <f t="shared" si="9"/>
        <v>270.17379840000007</v>
      </c>
      <c r="H87" s="84">
        <f t="shared" si="9"/>
        <v>216.13903872000006</v>
      </c>
      <c r="I87" s="84">
        <f t="shared" si="9"/>
        <v>172.91123097600007</v>
      </c>
      <c r="J87" s="84"/>
    </row>
    <row r="88" spans="1:21" x14ac:dyDescent="0.25">
      <c r="A88" s="82">
        <v>37042</v>
      </c>
      <c r="B88" s="78">
        <v>788154</v>
      </c>
      <c r="C88" s="83">
        <f t="shared" si="7"/>
        <v>788.154</v>
      </c>
      <c r="D88" s="84">
        <f t="shared" si="8"/>
        <v>630.52320000000009</v>
      </c>
      <c r="E88" s="84">
        <f t="shared" si="8"/>
        <v>504.41856000000007</v>
      </c>
      <c r="F88" s="84">
        <f t="shared" si="9"/>
        <v>403.53484800000007</v>
      </c>
      <c r="G88" s="84">
        <f t="shared" si="9"/>
        <v>322.82787840000009</v>
      </c>
      <c r="H88" s="84">
        <f t="shared" si="9"/>
        <v>258.26230272000009</v>
      </c>
      <c r="I88" s="84">
        <f t="shared" si="9"/>
        <v>206.60984217600009</v>
      </c>
      <c r="J88" s="84"/>
    </row>
    <row r="89" spans="1:21" x14ac:dyDescent="0.25">
      <c r="A89" s="82">
        <v>37072</v>
      </c>
      <c r="B89" s="78">
        <v>809225</v>
      </c>
      <c r="C89" s="83">
        <f t="shared" si="7"/>
        <v>809.22500000000002</v>
      </c>
      <c r="D89" s="84">
        <f t="shared" si="8"/>
        <v>647.38000000000011</v>
      </c>
      <c r="E89" s="84">
        <f t="shared" si="8"/>
        <v>517.90400000000011</v>
      </c>
      <c r="F89" s="84">
        <f t="shared" si="9"/>
        <v>414.3232000000001</v>
      </c>
      <c r="G89" s="84">
        <f t="shared" si="9"/>
        <v>331.45856000000009</v>
      </c>
      <c r="H89" s="84">
        <f t="shared" si="9"/>
        <v>265.16684800000007</v>
      </c>
      <c r="I89" s="84">
        <f t="shared" si="9"/>
        <v>212.13347840000006</v>
      </c>
      <c r="J89" s="84"/>
    </row>
    <row r="90" spans="1:21" x14ac:dyDescent="0.25">
      <c r="A90" s="82">
        <v>37103</v>
      </c>
      <c r="B90" s="78">
        <v>681033</v>
      </c>
      <c r="C90" s="83">
        <f t="shared" si="7"/>
        <v>681.03300000000002</v>
      </c>
      <c r="D90" s="84">
        <f t="shared" si="8"/>
        <v>544.82640000000004</v>
      </c>
      <c r="E90" s="84">
        <f t="shared" si="8"/>
        <v>435.86112000000003</v>
      </c>
      <c r="F90" s="84">
        <f t="shared" si="9"/>
        <v>348.68889600000006</v>
      </c>
      <c r="G90" s="84">
        <f t="shared" si="9"/>
        <v>278.95111680000008</v>
      </c>
      <c r="H90" s="84">
        <f t="shared" si="9"/>
        <v>223.16089344000008</v>
      </c>
      <c r="I90" s="84">
        <f t="shared" si="9"/>
        <v>178.52871475200007</v>
      </c>
      <c r="J90" s="84"/>
    </row>
    <row r="91" spans="1:21" x14ac:dyDescent="0.25">
      <c r="A91" s="82">
        <v>37134</v>
      </c>
      <c r="B91" s="78">
        <v>708688</v>
      </c>
      <c r="C91" s="83">
        <f t="shared" si="7"/>
        <v>708.68799999999999</v>
      </c>
      <c r="D91" s="84">
        <f t="shared" si="8"/>
        <v>566.95040000000006</v>
      </c>
      <c r="E91" s="84">
        <f t="shared" si="8"/>
        <v>453.56032000000005</v>
      </c>
      <c r="F91" s="84">
        <f t="shared" si="9"/>
        <v>362.84825600000005</v>
      </c>
      <c r="G91" s="84">
        <f t="shared" si="9"/>
        <v>290.27860480000004</v>
      </c>
      <c r="H91" s="84">
        <f t="shared" si="9"/>
        <v>232.22288384000004</v>
      </c>
      <c r="I91" s="84">
        <f t="shared" si="9"/>
        <v>185.77830707200005</v>
      </c>
      <c r="J91" s="84"/>
    </row>
    <row r="92" spans="1:21" x14ac:dyDescent="0.25">
      <c r="A92" s="82">
        <v>37164</v>
      </c>
      <c r="B92" s="78">
        <v>649229</v>
      </c>
      <c r="C92" s="83">
        <f t="shared" si="7"/>
        <v>649.22900000000004</v>
      </c>
      <c r="D92" s="84">
        <f t="shared" si="8"/>
        <v>519.3832000000001</v>
      </c>
      <c r="E92" s="84">
        <f t="shared" si="8"/>
        <v>415.50656000000009</v>
      </c>
      <c r="F92" s="84">
        <f t="shared" si="9"/>
        <v>332.40524800000009</v>
      </c>
      <c r="G92" s="84">
        <f t="shared" si="9"/>
        <v>265.92419840000008</v>
      </c>
      <c r="H92" s="84">
        <f t="shared" si="9"/>
        <v>212.73935872000007</v>
      </c>
      <c r="I92" s="84">
        <f t="shared" si="9"/>
        <v>170.19148697600008</v>
      </c>
      <c r="J92" s="84"/>
    </row>
    <row r="93" spans="1:21" ht="13" x14ac:dyDescent="0.3">
      <c r="A93" s="82">
        <v>37195</v>
      </c>
      <c r="B93" s="78">
        <v>909756</v>
      </c>
      <c r="C93" s="83">
        <f t="shared" si="7"/>
        <v>909.75599999999997</v>
      </c>
      <c r="D93" s="84">
        <f t="shared" si="8"/>
        <v>727.8048</v>
      </c>
      <c r="E93" s="84">
        <f t="shared" si="8"/>
        <v>582.24383999999998</v>
      </c>
      <c r="F93" s="84">
        <f t="shared" ref="F93:I112" si="10">E93*0.8</f>
        <v>465.795072</v>
      </c>
      <c r="G93" s="84">
        <f t="shared" si="10"/>
        <v>372.63605760000002</v>
      </c>
      <c r="H93" s="84">
        <f t="shared" si="10"/>
        <v>298.10884608000003</v>
      </c>
      <c r="I93" s="84">
        <f t="shared" si="10"/>
        <v>238.48707686400004</v>
      </c>
      <c r="J93" s="84"/>
      <c r="U93" s="104" t="s">
        <v>85</v>
      </c>
    </row>
    <row r="94" spans="1:21" x14ac:dyDescent="0.25">
      <c r="A94" s="82">
        <v>37225</v>
      </c>
      <c r="B94" s="78">
        <v>722769</v>
      </c>
      <c r="C94" s="83">
        <f t="shared" si="7"/>
        <v>722.76900000000001</v>
      </c>
      <c r="D94" s="84">
        <f t="shared" si="8"/>
        <v>578.21519999999998</v>
      </c>
      <c r="E94" s="84">
        <f t="shared" si="8"/>
        <v>462.57216</v>
      </c>
      <c r="F94" s="84">
        <f t="shared" si="10"/>
        <v>370.057728</v>
      </c>
      <c r="G94" s="84">
        <f t="shared" si="10"/>
        <v>296.04618240000002</v>
      </c>
      <c r="H94" s="84">
        <f t="shared" si="10"/>
        <v>236.83694592000003</v>
      </c>
      <c r="I94" s="84">
        <f t="shared" si="10"/>
        <v>189.46955673600004</v>
      </c>
      <c r="J94" s="84"/>
    </row>
    <row r="95" spans="1:21" x14ac:dyDescent="0.25">
      <c r="A95" s="82">
        <v>37256</v>
      </c>
      <c r="B95" s="78">
        <v>736423</v>
      </c>
      <c r="C95" s="83">
        <f t="shared" si="7"/>
        <v>736.423</v>
      </c>
      <c r="D95" s="84">
        <f t="shared" si="8"/>
        <v>589.13840000000005</v>
      </c>
      <c r="E95" s="84">
        <f t="shared" si="8"/>
        <v>471.31072000000006</v>
      </c>
      <c r="F95" s="84">
        <f t="shared" si="10"/>
        <v>377.04857600000008</v>
      </c>
      <c r="G95" s="84">
        <f t="shared" si="10"/>
        <v>301.63886080000009</v>
      </c>
      <c r="H95" s="84">
        <f t="shared" si="10"/>
        <v>241.31108864000009</v>
      </c>
      <c r="I95" s="84">
        <f t="shared" si="10"/>
        <v>193.0488709120001</v>
      </c>
      <c r="J95" s="84"/>
    </row>
    <row r="96" spans="1:21" x14ac:dyDescent="0.25">
      <c r="A96" s="82">
        <v>37287</v>
      </c>
      <c r="B96" s="78">
        <v>582916</v>
      </c>
      <c r="C96" s="83">
        <f t="shared" si="7"/>
        <v>582.91600000000005</v>
      </c>
      <c r="D96" s="84">
        <f t="shared" si="8"/>
        <v>466.33280000000008</v>
      </c>
      <c r="E96" s="84">
        <f t="shared" si="8"/>
        <v>373.06624000000011</v>
      </c>
      <c r="F96" s="84">
        <f t="shared" si="10"/>
        <v>298.45299200000011</v>
      </c>
      <c r="G96" s="84">
        <f t="shared" si="10"/>
        <v>238.76239360000011</v>
      </c>
      <c r="H96" s="84">
        <f t="shared" si="10"/>
        <v>191.00991488000011</v>
      </c>
      <c r="I96" s="84">
        <f t="shared" si="10"/>
        <v>152.8079319040001</v>
      </c>
      <c r="J96" s="84"/>
    </row>
    <row r="97" spans="1:42" x14ac:dyDescent="0.25">
      <c r="A97" s="82">
        <v>37315</v>
      </c>
      <c r="B97" s="78">
        <v>683576</v>
      </c>
      <c r="C97" s="83">
        <f t="shared" si="7"/>
        <v>683.57600000000002</v>
      </c>
      <c r="D97" s="84">
        <f t="shared" si="8"/>
        <v>546.86080000000004</v>
      </c>
      <c r="E97" s="84">
        <f t="shared" si="8"/>
        <v>437.48864000000003</v>
      </c>
      <c r="F97" s="84">
        <f t="shared" si="10"/>
        <v>349.99091200000004</v>
      </c>
      <c r="G97" s="84">
        <f t="shared" si="10"/>
        <v>279.99272960000002</v>
      </c>
      <c r="H97" s="84">
        <f t="shared" si="10"/>
        <v>223.99418368000002</v>
      </c>
      <c r="I97" s="84">
        <f t="shared" si="10"/>
        <v>179.19534694400002</v>
      </c>
      <c r="J97" s="84"/>
    </row>
    <row r="98" spans="1:42" x14ac:dyDescent="0.25">
      <c r="A98" s="82">
        <v>37346</v>
      </c>
      <c r="B98" s="78">
        <v>773509</v>
      </c>
      <c r="C98" s="83">
        <f t="shared" si="7"/>
        <v>773.50900000000001</v>
      </c>
      <c r="D98" s="84">
        <f t="shared" si="8"/>
        <v>618.80720000000008</v>
      </c>
      <c r="E98" s="84">
        <f t="shared" si="8"/>
        <v>495.04576000000009</v>
      </c>
      <c r="F98" s="84">
        <f t="shared" si="10"/>
        <v>396.03660800000011</v>
      </c>
      <c r="G98" s="84">
        <f t="shared" si="10"/>
        <v>316.82928640000011</v>
      </c>
      <c r="H98" s="84">
        <f t="shared" si="10"/>
        <v>253.46342912000011</v>
      </c>
      <c r="I98" s="84">
        <f t="shared" si="10"/>
        <v>202.77074329600009</v>
      </c>
      <c r="J98" s="84"/>
    </row>
    <row r="99" spans="1:42" x14ac:dyDescent="0.25">
      <c r="A99" s="82">
        <v>37376</v>
      </c>
      <c r="B99" s="78">
        <v>726236</v>
      </c>
      <c r="C99" s="83">
        <f t="shared" si="7"/>
        <v>726.23599999999999</v>
      </c>
      <c r="D99" s="84">
        <f t="shared" si="8"/>
        <v>580.98879999999997</v>
      </c>
      <c r="E99" s="84">
        <f t="shared" si="8"/>
        <v>464.79104000000001</v>
      </c>
      <c r="F99" s="84">
        <f t="shared" si="10"/>
        <v>371.83283200000005</v>
      </c>
      <c r="G99" s="84">
        <f t="shared" si="10"/>
        <v>297.46626560000004</v>
      </c>
      <c r="H99" s="84">
        <f t="shared" si="10"/>
        <v>237.97301248000005</v>
      </c>
      <c r="I99" s="84">
        <f t="shared" si="10"/>
        <v>190.37840998400006</v>
      </c>
      <c r="J99" s="84"/>
    </row>
    <row r="100" spans="1:42" x14ac:dyDescent="0.25">
      <c r="A100" s="82">
        <v>37407</v>
      </c>
      <c r="B100" s="78">
        <v>746438</v>
      </c>
      <c r="C100" s="83">
        <f t="shared" si="7"/>
        <v>746.43799999999999</v>
      </c>
      <c r="D100" s="84">
        <f t="shared" si="8"/>
        <v>597.15039999999999</v>
      </c>
      <c r="E100" s="84">
        <f t="shared" si="8"/>
        <v>477.72032000000002</v>
      </c>
      <c r="F100" s="84">
        <f t="shared" si="10"/>
        <v>382.17625600000002</v>
      </c>
      <c r="G100" s="84">
        <f t="shared" si="10"/>
        <v>305.74100480000004</v>
      </c>
      <c r="H100" s="84">
        <f t="shared" si="10"/>
        <v>244.59280384000004</v>
      </c>
      <c r="I100" s="84">
        <f t="shared" si="10"/>
        <v>195.67424307200005</v>
      </c>
      <c r="J100" s="84"/>
    </row>
    <row r="101" spans="1:42" x14ac:dyDescent="0.25">
      <c r="A101" s="82">
        <v>37437</v>
      </c>
      <c r="B101" s="78">
        <v>775205</v>
      </c>
      <c r="C101" s="83">
        <f t="shared" si="7"/>
        <v>775.20500000000004</v>
      </c>
      <c r="D101" s="84">
        <f t="shared" si="8"/>
        <v>620.1640000000001</v>
      </c>
      <c r="E101" s="84">
        <f t="shared" si="8"/>
        <v>496.13120000000009</v>
      </c>
      <c r="F101" s="84">
        <f t="shared" si="10"/>
        <v>396.90496000000007</v>
      </c>
      <c r="G101" s="84">
        <f t="shared" si="10"/>
        <v>317.52396800000008</v>
      </c>
      <c r="H101" s="84">
        <f t="shared" si="10"/>
        <v>254.01917440000008</v>
      </c>
      <c r="I101" s="84">
        <f t="shared" si="10"/>
        <v>203.21533952000007</v>
      </c>
      <c r="J101" s="84"/>
    </row>
    <row r="102" spans="1:42" x14ac:dyDescent="0.25">
      <c r="A102" s="82">
        <v>37468</v>
      </c>
      <c r="B102" s="78">
        <v>783624</v>
      </c>
      <c r="C102" s="83">
        <f t="shared" si="7"/>
        <v>783.62400000000002</v>
      </c>
      <c r="D102" s="84">
        <f t="shared" si="8"/>
        <v>626.89920000000006</v>
      </c>
      <c r="E102" s="84">
        <f t="shared" si="8"/>
        <v>501.51936000000006</v>
      </c>
      <c r="F102" s="84">
        <f t="shared" si="10"/>
        <v>401.21548800000005</v>
      </c>
      <c r="G102" s="84">
        <f t="shared" si="10"/>
        <v>320.97239040000005</v>
      </c>
      <c r="H102" s="84">
        <f t="shared" si="10"/>
        <v>256.77791232000004</v>
      </c>
      <c r="I102" s="84">
        <f t="shared" si="10"/>
        <v>205.42232985600003</v>
      </c>
      <c r="J102" s="84"/>
    </row>
    <row r="103" spans="1:42" x14ac:dyDescent="0.25">
      <c r="A103" s="82">
        <v>37499</v>
      </c>
      <c r="B103" s="78">
        <v>875790</v>
      </c>
      <c r="C103" s="83">
        <f t="shared" si="7"/>
        <v>875.79</v>
      </c>
      <c r="D103" s="84">
        <f t="shared" si="8"/>
        <v>700.63200000000006</v>
      </c>
      <c r="E103" s="84">
        <f t="shared" si="8"/>
        <v>560.50560000000007</v>
      </c>
      <c r="F103" s="84">
        <f t="shared" si="10"/>
        <v>448.40448000000009</v>
      </c>
      <c r="G103" s="84">
        <f t="shared" si="10"/>
        <v>358.72358400000007</v>
      </c>
      <c r="H103" s="84">
        <f t="shared" si="10"/>
        <v>286.97886720000008</v>
      </c>
      <c r="I103" s="84">
        <f t="shared" si="10"/>
        <v>229.58309376000008</v>
      </c>
      <c r="J103" s="84"/>
    </row>
    <row r="104" spans="1:42" x14ac:dyDescent="0.25">
      <c r="A104" s="82">
        <v>37529</v>
      </c>
      <c r="B104" s="78">
        <v>622187</v>
      </c>
      <c r="C104" s="83">
        <f t="shared" si="7"/>
        <v>622.18700000000001</v>
      </c>
      <c r="D104" s="84">
        <f t="shared" si="8"/>
        <v>497.74960000000004</v>
      </c>
      <c r="E104" s="84">
        <f t="shared" si="8"/>
        <v>398.19968000000006</v>
      </c>
      <c r="F104" s="84">
        <f t="shared" si="10"/>
        <v>318.55974400000008</v>
      </c>
      <c r="G104" s="84">
        <f t="shared" si="10"/>
        <v>254.84779520000006</v>
      </c>
      <c r="H104" s="84">
        <f t="shared" si="10"/>
        <v>203.87823616000006</v>
      </c>
      <c r="I104" s="84">
        <f t="shared" si="10"/>
        <v>163.10258892800005</v>
      </c>
      <c r="J104" s="84"/>
    </row>
    <row r="105" spans="1:42" x14ac:dyDescent="0.25">
      <c r="A105" s="82">
        <v>37560</v>
      </c>
      <c r="B105" s="78">
        <v>695167</v>
      </c>
      <c r="C105" s="83">
        <f t="shared" si="7"/>
        <v>695.16700000000003</v>
      </c>
      <c r="D105" s="84">
        <f t="shared" si="8"/>
        <v>556.1336</v>
      </c>
      <c r="E105" s="84">
        <f t="shared" si="8"/>
        <v>444.90688</v>
      </c>
      <c r="F105" s="84">
        <f t="shared" si="10"/>
        <v>355.92550400000005</v>
      </c>
      <c r="G105" s="84">
        <f t="shared" si="10"/>
        <v>284.74040320000006</v>
      </c>
      <c r="H105" s="84">
        <f t="shared" si="10"/>
        <v>227.79232256000006</v>
      </c>
      <c r="I105" s="84">
        <f t="shared" si="10"/>
        <v>182.23385804800006</v>
      </c>
      <c r="J105" s="84"/>
    </row>
    <row r="106" spans="1:42" x14ac:dyDescent="0.25">
      <c r="A106" s="82">
        <v>37590</v>
      </c>
      <c r="B106" s="78">
        <v>629607</v>
      </c>
      <c r="C106" s="83">
        <f t="shared" si="7"/>
        <v>629.60699999999997</v>
      </c>
      <c r="D106" s="84">
        <f t="shared" si="8"/>
        <v>503.68560000000002</v>
      </c>
      <c r="E106" s="84">
        <f t="shared" si="8"/>
        <v>402.94848000000002</v>
      </c>
      <c r="F106" s="84">
        <f t="shared" si="10"/>
        <v>322.35878400000001</v>
      </c>
      <c r="G106" s="84">
        <f t="shared" si="10"/>
        <v>257.88702720000003</v>
      </c>
      <c r="H106" s="84">
        <f t="shared" si="10"/>
        <v>206.30962176000003</v>
      </c>
      <c r="I106" s="84">
        <f t="shared" si="10"/>
        <v>165.04769740800003</v>
      </c>
      <c r="J106" s="84"/>
    </row>
    <row r="107" spans="1:42" x14ac:dyDescent="0.25">
      <c r="A107" s="82">
        <v>37621</v>
      </c>
      <c r="B107" s="78">
        <v>815158</v>
      </c>
      <c r="C107" s="83">
        <f t="shared" si="7"/>
        <v>815.15800000000002</v>
      </c>
      <c r="D107" s="84">
        <f t="shared" si="8"/>
        <v>652.1264000000001</v>
      </c>
      <c r="E107" s="84">
        <f t="shared" si="8"/>
        <v>521.70112000000006</v>
      </c>
      <c r="F107" s="84">
        <f t="shared" si="10"/>
        <v>417.36089600000008</v>
      </c>
      <c r="G107" s="84">
        <f t="shared" si="10"/>
        <v>333.88871680000011</v>
      </c>
      <c r="H107" s="84">
        <f t="shared" si="10"/>
        <v>267.11097344000012</v>
      </c>
      <c r="I107" s="84">
        <f t="shared" si="10"/>
        <v>213.6887787520001</v>
      </c>
      <c r="J107" s="84"/>
    </row>
    <row r="108" spans="1:42" x14ac:dyDescent="0.25">
      <c r="A108" s="82">
        <v>37652</v>
      </c>
      <c r="B108" s="78">
        <v>544618</v>
      </c>
      <c r="C108" s="83">
        <f t="shared" si="7"/>
        <v>544.61800000000005</v>
      </c>
      <c r="D108" s="84">
        <f t="shared" si="8"/>
        <v>435.69440000000009</v>
      </c>
      <c r="E108" s="84">
        <f t="shared" si="8"/>
        <v>348.55552000000012</v>
      </c>
      <c r="F108" s="84">
        <f t="shared" si="10"/>
        <v>278.84441600000008</v>
      </c>
      <c r="G108" s="84">
        <f t="shared" si="10"/>
        <v>223.07553280000008</v>
      </c>
      <c r="H108" s="84">
        <f t="shared" si="10"/>
        <v>178.46042624000006</v>
      </c>
      <c r="I108" s="84">
        <f t="shared" si="10"/>
        <v>142.76834099200005</v>
      </c>
      <c r="J108" s="84"/>
    </row>
    <row r="109" spans="1:42" x14ac:dyDescent="0.25">
      <c r="A109" s="82">
        <v>37680</v>
      </c>
      <c r="B109" s="78">
        <v>637584</v>
      </c>
      <c r="C109" s="83">
        <f t="shared" si="7"/>
        <v>637.58399999999995</v>
      </c>
      <c r="D109" s="84">
        <f t="shared" si="8"/>
        <v>510.06719999999996</v>
      </c>
      <c r="E109" s="84">
        <f t="shared" si="8"/>
        <v>408.05376000000001</v>
      </c>
      <c r="F109" s="84">
        <f t="shared" si="10"/>
        <v>326.44300800000002</v>
      </c>
      <c r="G109" s="84">
        <f t="shared" si="10"/>
        <v>261.15440640000003</v>
      </c>
      <c r="H109" s="84">
        <f t="shared" si="10"/>
        <v>208.92352512000002</v>
      </c>
      <c r="I109" s="84">
        <f t="shared" si="10"/>
        <v>167.13882009600002</v>
      </c>
      <c r="J109" s="84"/>
    </row>
    <row r="110" spans="1:42" x14ac:dyDescent="0.25">
      <c r="A110" s="82">
        <v>37711</v>
      </c>
      <c r="B110" s="78">
        <v>757516</v>
      </c>
      <c r="C110" s="83">
        <f t="shared" si="7"/>
        <v>757.51599999999996</v>
      </c>
      <c r="D110" s="84">
        <f t="shared" si="8"/>
        <v>606.01279999999997</v>
      </c>
      <c r="E110" s="84">
        <f t="shared" si="8"/>
        <v>484.81024000000002</v>
      </c>
      <c r="F110" s="84">
        <f t="shared" si="10"/>
        <v>387.84819200000004</v>
      </c>
      <c r="G110" s="84">
        <f t="shared" si="10"/>
        <v>310.27855360000007</v>
      </c>
      <c r="H110" s="84">
        <f t="shared" si="10"/>
        <v>248.22284288000006</v>
      </c>
      <c r="I110" s="84">
        <f t="shared" si="10"/>
        <v>198.57827430400005</v>
      </c>
      <c r="J110" s="84"/>
    </row>
    <row r="111" spans="1:42" x14ac:dyDescent="0.25">
      <c r="A111" s="82">
        <v>37741</v>
      </c>
      <c r="B111" s="78">
        <v>754861</v>
      </c>
      <c r="C111" s="83">
        <f t="shared" si="7"/>
        <v>754.86099999999999</v>
      </c>
      <c r="D111" s="84">
        <f t="shared" si="8"/>
        <v>603.88880000000006</v>
      </c>
      <c r="E111" s="84">
        <f t="shared" si="8"/>
        <v>483.11104000000006</v>
      </c>
      <c r="F111" s="84">
        <f t="shared" si="10"/>
        <v>386.48883200000006</v>
      </c>
      <c r="G111" s="84">
        <f t="shared" si="10"/>
        <v>309.19106560000006</v>
      </c>
      <c r="H111" s="84">
        <f t="shared" si="10"/>
        <v>247.35285248000005</v>
      </c>
      <c r="I111" s="84">
        <f t="shared" si="10"/>
        <v>197.88228198400006</v>
      </c>
      <c r="J111" s="84"/>
    </row>
    <row r="112" spans="1:42" x14ac:dyDescent="0.25">
      <c r="A112" s="82">
        <v>37772</v>
      </c>
      <c r="B112" s="78">
        <v>845966</v>
      </c>
      <c r="C112" s="83">
        <f t="shared" si="7"/>
        <v>845.96600000000001</v>
      </c>
      <c r="D112" s="84">
        <f t="shared" si="8"/>
        <v>676.77280000000007</v>
      </c>
      <c r="E112" s="84">
        <f t="shared" si="8"/>
        <v>541.41824000000008</v>
      </c>
      <c r="F112" s="84">
        <f t="shared" si="10"/>
        <v>433.13459200000011</v>
      </c>
      <c r="G112" s="84">
        <f t="shared" si="10"/>
        <v>346.50767360000009</v>
      </c>
      <c r="H112" s="84">
        <f t="shared" si="10"/>
        <v>277.20613888000008</v>
      </c>
      <c r="I112" s="84">
        <f t="shared" si="10"/>
        <v>221.76491110400008</v>
      </c>
      <c r="J112" s="84"/>
      <c r="AP112" s="76" t="s">
        <v>63</v>
      </c>
    </row>
    <row r="113" spans="1:21" x14ac:dyDescent="0.25">
      <c r="A113" s="82">
        <v>37802</v>
      </c>
      <c r="B113" s="78">
        <v>785910</v>
      </c>
      <c r="C113" s="83">
        <f t="shared" si="7"/>
        <v>785.91</v>
      </c>
      <c r="D113" s="84">
        <f t="shared" si="8"/>
        <v>628.72800000000007</v>
      </c>
      <c r="E113" s="84">
        <f t="shared" si="8"/>
        <v>502.9824000000001</v>
      </c>
      <c r="F113" s="84">
        <f t="shared" ref="F113:I132" si="11">E113*0.8</f>
        <v>402.38592000000011</v>
      </c>
      <c r="G113" s="84">
        <f t="shared" si="11"/>
        <v>321.90873600000009</v>
      </c>
      <c r="H113" s="84">
        <f t="shared" si="11"/>
        <v>257.52698880000008</v>
      </c>
      <c r="I113" s="84">
        <f t="shared" si="11"/>
        <v>206.02159104000009</v>
      </c>
      <c r="J113" s="84"/>
    </row>
    <row r="114" spans="1:21" x14ac:dyDescent="0.25">
      <c r="A114" s="82">
        <v>37833</v>
      </c>
      <c r="B114" s="78">
        <v>830231</v>
      </c>
      <c r="C114" s="83">
        <f t="shared" si="7"/>
        <v>830.23099999999999</v>
      </c>
      <c r="D114" s="84">
        <f t="shared" si="8"/>
        <v>664.1848</v>
      </c>
      <c r="E114" s="84">
        <f t="shared" si="8"/>
        <v>531.34784000000002</v>
      </c>
      <c r="F114" s="84">
        <f t="shared" si="11"/>
        <v>425.07827200000003</v>
      </c>
      <c r="G114" s="84">
        <f t="shared" si="11"/>
        <v>340.06261760000007</v>
      </c>
      <c r="H114" s="84">
        <f t="shared" si="11"/>
        <v>272.05009408000006</v>
      </c>
      <c r="I114" s="84">
        <f t="shared" si="11"/>
        <v>217.64007526400007</v>
      </c>
      <c r="J114" s="84"/>
    </row>
    <row r="115" spans="1:21" x14ac:dyDescent="0.25">
      <c r="A115" s="82">
        <v>37864</v>
      </c>
      <c r="B115" s="78">
        <v>890396</v>
      </c>
      <c r="C115" s="83">
        <f t="shared" si="7"/>
        <v>890.39599999999996</v>
      </c>
      <c r="D115" s="84">
        <f t="shared" si="8"/>
        <v>712.31680000000006</v>
      </c>
      <c r="E115" s="84">
        <f t="shared" si="8"/>
        <v>569.85344000000009</v>
      </c>
      <c r="F115" s="84">
        <f t="shared" si="11"/>
        <v>455.8827520000001</v>
      </c>
      <c r="G115" s="84">
        <f t="shared" si="11"/>
        <v>364.7062016000001</v>
      </c>
      <c r="H115" s="84">
        <f t="shared" si="11"/>
        <v>291.76496128000008</v>
      </c>
      <c r="I115" s="84">
        <f t="shared" si="11"/>
        <v>233.41196902400009</v>
      </c>
      <c r="J115" s="84"/>
    </row>
    <row r="116" spans="1:21" x14ac:dyDescent="0.25">
      <c r="A116" s="82">
        <v>37894</v>
      </c>
      <c r="B116" s="78">
        <v>705196</v>
      </c>
      <c r="C116" s="83">
        <f t="shared" si="7"/>
        <v>705.19600000000003</v>
      </c>
      <c r="D116" s="84">
        <f t="shared" si="8"/>
        <v>564.15680000000009</v>
      </c>
      <c r="E116" s="84">
        <f t="shared" si="8"/>
        <v>451.32544000000007</v>
      </c>
      <c r="F116" s="84">
        <f t="shared" si="11"/>
        <v>361.06035200000008</v>
      </c>
      <c r="G116" s="84">
        <f t="shared" si="11"/>
        <v>288.84828160000006</v>
      </c>
      <c r="H116" s="84">
        <f t="shared" si="11"/>
        <v>231.07862528000007</v>
      </c>
      <c r="I116" s="84">
        <f t="shared" si="11"/>
        <v>184.86290022400007</v>
      </c>
      <c r="J116" s="84"/>
    </row>
    <row r="117" spans="1:21" x14ac:dyDescent="0.25">
      <c r="A117" s="82">
        <v>37925</v>
      </c>
      <c r="B117" s="78">
        <v>729464</v>
      </c>
      <c r="C117" s="83">
        <f t="shared" si="7"/>
        <v>729.46400000000006</v>
      </c>
      <c r="D117" s="84">
        <f t="shared" si="8"/>
        <v>583.57120000000009</v>
      </c>
      <c r="E117" s="84">
        <f t="shared" si="8"/>
        <v>466.85696000000007</v>
      </c>
      <c r="F117" s="84">
        <f t="shared" si="11"/>
        <v>373.48556800000006</v>
      </c>
      <c r="G117" s="84">
        <f t="shared" si="11"/>
        <v>298.78845440000003</v>
      </c>
      <c r="H117" s="84">
        <f t="shared" si="11"/>
        <v>239.03076352000005</v>
      </c>
      <c r="I117" s="84">
        <f t="shared" si="11"/>
        <v>191.22461081600005</v>
      </c>
      <c r="J117" s="84"/>
    </row>
    <row r="118" spans="1:21" x14ac:dyDescent="0.25">
      <c r="A118" s="82">
        <v>37955</v>
      </c>
      <c r="B118" s="78">
        <v>700491</v>
      </c>
      <c r="C118" s="83">
        <f t="shared" si="7"/>
        <v>700.49099999999999</v>
      </c>
      <c r="D118" s="84">
        <f t="shared" si="8"/>
        <v>560.39279999999997</v>
      </c>
      <c r="E118" s="84">
        <f t="shared" si="8"/>
        <v>448.31423999999998</v>
      </c>
      <c r="F118" s="84">
        <f t="shared" si="11"/>
        <v>358.65139199999999</v>
      </c>
      <c r="G118" s="84">
        <f t="shared" si="11"/>
        <v>286.92111360000001</v>
      </c>
      <c r="H118" s="84">
        <f t="shared" si="11"/>
        <v>229.53689088000002</v>
      </c>
      <c r="I118" s="84">
        <f t="shared" si="11"/>
        <v>183.62951270400004</v>
      </c>
      <c r="J118" s="84"/>
    </row>
    <row r="119" spans="1:21" x14ac:dyDescent="0.25">
      <c r="A119" s="82">
        <v>37986</v>
      </c>
      <c r="B119" s="78">
        <v>847757</v>
      </c>
      <c r="C119" s="83">
        <f t="shared" si="7"/>
        <v>847.75699999999995</v>
      </c>
      <c r="D119" s="84">
        <f t="shared" si="8"/>
        <v>678.2056</v>
      </c>
      <c r="E119" s="84">
        <f t="shared" si="8"/>
        <v>542.56448</v>
      </c>
      <c r="F119" s="84">
        <f t="shared" si="11"/>
        <v>434.05158400000005</v>
      </c>
      <c r="G119" s="84">
        <f t="shared" si="11"/>
        <v>347.24126720000004</v>
      </c>
      <c r="H119" s="84">
        <f t="shared" si="11"/>
        <v>277.79301376000006</v>
      </c>
      <c r="I119" s="84">
        <f t="shared" si="11"/>
        <v>222.23441100800005</v>
      </c>
      <c r="J119" s="84"/>
    </row>
    <row r="120" spans="1:21" x14ac:dyDescent="0.25">
      <c r="A120" s="82">
        <v>38017</v>
      </c>
      <c r="B120" s="78">
        <v>627418</v>
      </c>
      <c r="C120" s="83">
        <f t="shared" si="7"/>
        <v>627.41800000000001</v>
      </c>
      <c r="D120" s="84">
        <f t="shared" si="8"/>
        <v>501.93440000000004</v>
      </c>
      <c r="E120" s="84">
        <f t="shared" si="8"/>
        <v>401.54752000000008</v>
      </c>
      <c r="F120" s="84">
        <f t="shared" si="11"/>
        <v>321.23801600000007</v>
      </c>
      <c r="G120" s="84">
        <f t="shared" si="11"/>
        <v>256.99041280000006</v>
      </c>
      <c r="H120" s="84">
        <f t="shared" si="11"/>
        <v>205.59233024000005</v>
      </c>
      <c r="I120" s="84">
        <f t="shared" si="11"/>
        <v>164.47386419200006</v>
      </c>
      <c r="J120" s="84"/>
    </row>
    <row r="121" spans="1:21" ht="13" x14ac:dyDescent="0.3">
      <c r="A121" s="82">
        <v>38046</v>
      </c>
      <c r="B121" s="78">
        <v>692743</v>
      </c>
      <c r="C121" s="83">
        <f t="shared" si="7"/>
        <v>692.74300000000005</v>
      </c>
      <c r="D121" s="84">
        <f t="shared" si="8"/>
        <v>554.19440000000009</v>
      </c>
      <c r="E121" s="84">
        <f t="shared" si="8"/>
        <v>443.35552000000007</v>
      </c>
      <c r="F121" s="84">
        <f t="shared" si="11"/>
        <v>354.68441600000006</v>
      </c>
      <c r="G121" s="84">
        <f t="shared" si="11"/>
        <v>283.74753280000004</v>
      </c>
      <c r="H121" s="84">
        <f t="shared" si="11"/>
        <v>226.99802624000006</v>
      </c>
      <c r="I121" s="84">
        <f t="shared" si="11"/>
        <v>181.59842099200006</v>
      </c>
      <c r="J121" s="84"/>
      <c r="U121" s="104" t="s">
        <v>86</v>
      </c>
    </row>
    <row r="122" spans="1:21" x14ac:dyDescent="0.25">
      <c r="A122" s="82">
        <v>38077</v>
      </c>
      <c r="B122" s="78">
        <v>811525</v>
      </c>
      <c r="C122" s="83">
        <f t="shared" si="7"/>
        <v>811.52499999999998</v>
      </c>
      <c r="D122" s="84">
        <f t="shared" si="8"/>
        <v>649.22</v>
      </c>
      <c r="E122" s="84">
        <f t="shared" si="8"/>
        <v>519.37600000000009</v>
      </c>
      <c r="F122" s="84">
        <f t="shared" si="11"/>
        <v>415.50080000000008</v>
      </c>
      <c r="G122" s="84">
        <f t="shared" si="11"/>
        <v>332.40064000000007</v>
      </c>
      <c r="H122" s="84">
        <f t="shared" si="11"/>
        <v>265.92051200000009</v>
      </c>
      <c r="I122" s="84">
        <f t="shared" si="11"/>
        <v>212.73640960000009</v>
      </c>
      <c r="J122" s="84"/>
    </row>
    <row r="123" spans="1:21" x14ac:dyDescent="0.25">
      <c r="A123" s="82">
        <v>38107</v>
      </c>
      <c r="B123" s="78">
        <v>776479</v>
      </c>
      <c r="C123" s="83">
        <f t="shared" si="7"/>
        <v>776.47900000000004</v>
      </c>
      <c r="D123" s="84">
        <f t="shared" si="8"/>
        <v>621.18320000000006</v>
      </c>
      <c r="E123" s="84">
        <f t="shared" si="8"/>
        <v>496.94656000000009</v>
      </c>
      <c r="F123" s="84">
        <f t="shared" si="11"/>
        <v>397.55724800000007</v>
      </c>
      <c r="G123" s="84">
        <f t="shared" si="11"/>
        <v>318.04579840000008</v>
      </c>
      <c r="H123" s="84">
        <f t="shared" si="11"/>
        <v>254.43663872000008</v>
      </c>
      <c r="I123" s="84">
        <f t="shared" si="11"/>
        <v>203.54931097600007</v>
      </c>
      <c r="J123" s="84"/>
    </row>
    <row r="124" spans="1:21" x14ac:dyDescent="0.25">
      <c r="A124" s="82">
        <v>38138</v>
      </c>
      <c r="B124" s="78">
        <v>884305</v>
      </c>
      <c r="C124" s="83">
        <f t="shared" si="7"/>
        <v>884.30499999999995</v>
      </c>
      <c r="D124" s="84">
        <f t="shared" si="8"/>
        <v>707.44399999999996</v>
      </c>
      <c r="E124" s="84">
        <f t="shared" si="8"/>
        <v>565.95519999999999</v>
      </c>
      <c r="F124" s="84">
        <f t="shared" si="11"/>
        <v>452.76416</v>
      </c>
      <c r="G124" s="84">
        <f t="shared" si="11"/>
        <v>362.21132800000004</v>
      </c>
      <c r="H124" s="84">
        <f t="shared" si="11"/>
        <v>289.76906240000005</v>
      </c>
      <c r="I124" s="84">
        <f t="shared" si="11"/>
        <v>231.81524992000004</v>
      </c>
      <c r="J124" s="84"/>
    </row>
    <row r="125" spans="1:21" x14ac:dyDescent="0.25">
      <c r="A125" s="82">
        <v>38168</v>
      </c>
      <c r="B125" s="78">
        <v>774824</v>
      </c>
      <c r="C125" s="83">
        <f t="shared" si="7"/>
        <v>774.82399999999996</v>
      </c>
      <c r="D125" s="84">
        <f t="shared" si="8"/>
        <v>619.85919999999999</v>
      </c>
      <c r="E125" s="84">
        <f t="shared" si="8"/>
        <v>495.88736</v>
      </c>
      <c r="F125" s="84">
        <f t="shared" si="11"/>
        <v>396.70988800000003</v>
      </c>
      <c r="G125" s="84">
        <f t="shared" si="11"/>
        <v>317.36791040000003</v>
      </c>
      <c r="H125" s="84">
        <f t="shared" si="11"/>
        <v>253.89432832000003</v>
      </c>
      <c r="I125" s="84">
        <f t="shared" si="11"/>
        <v>203.11546265600003</v>
      </c>
      <c r="J125" s="84"/>
    </row>
    <row r="126" spans="1:21" x14ac:dyDescent="0.25">
      <c r="A126" s="82">
        <v>38199</v>
      </c>
      <c r="B126" s="78">
        <v>870744</v>
      </c>
      <c r="C126" s="83">
        <f t="shared" si="7"/>
        <v>870.74400000000003</v>
      </c>
      <c r="D126" s="84">
        <f t="shared" si="8"/>
        <v>696.59520000000009</v>
      </c>
      <c r="E126" s="84">
        <f t="shared" si="8"/>
        <v>557.27616000000012</v>
      </c>
      <c r="F126" s="84">
        <f t="shared" si="11"/>
        <v>445.82092800000009</v>
      </c>
      <c r="G126" s="84">
        <f t="shared" si="11"/>
        <v>356.6567424000001</v>
      </c>
      <c r="H126" s="84">
        <f t="shared" si="11"/>
        <v>285.32539392000007</v>
      </c>
      <c r="I126" s="84">
        <f t="shared" si="11"/>
        <v>228.26031513600006</v>
      </c>
      <c r="J126" s="84"/>
    </row>
    <row r="127" spans="1:21" x14ac:dyDescent="0.25">
      <c r="A127" s="82">
        <v>38230</v>
      </c>
      <c r="B127" s="78">
        <v>789902</v>
      </c>
      <c r="C127" s="83">
        <f t="shared" si="7"/>
        <v>789.90200000000004</v>
      </c>
      <c r="D127" s="84">
        <f t="shared" si="8"/>
        <v>631.92160000000013</v>
      </c>
      <c r="E127" s="84">
        <f t="shared" si="8"/>
        <v>505.53728000000012</v>
      </c>
      <c r="F127" s="84">
        <f t="shared" si="11"/>
        <v>404.42982400000011</v>
      </c>
      <c r="G127" s="84">
        <f t="shared" si="11"/>
        <v>323.5438592000001</v>
      </c>
      <c r="H127" s="84">
        <f t="shared" si="11"/>
        <v>258.8350873600001</v>
      </c>
      <c r="I127" s="84">
        <f t="shared" si="11"/>
        <v>207.06806988800008</v>
      </c>
      <c r="J127" s="84"/>
    </row>
    <row r="128" spans="1:21" x14ac:dyDescent="0.25">
      <c r="A128" s="82">
        <v>38260</v>
      </c>
      <c r="B128" s="78">
        <v>829446</v>
      </c>
      <c r="C128" s="83">
        <f t="shared" si="7"/>
        <v>829.44600000000003</v>
      </c>
      <c r="D128" s="84">
        <f t="shared" si="8"/>
        <v>663.55680000000007</v>
      </c>
      <c r="E128" s="84">
        <f t="shared" si="8"/>
        <v>530.84544000000005</v>
      </c>
      <c r="F128" s="84">
        <f t="shared" si="11"/>
        <v>424.67635200000007</v>
      </c>
      <c r="G128" s="84">
        <f t="shared" si="11"/>
        <v>339.74108160000009</v>
      </c>
      <c r="H128" s="84">
        <f t="shared" si="11"/>
        <v>271.79286528000006</v>
      </c>
      <c r="I128" s="84">
        <f t="shared" si="11"/>
        <v>217.43429222400005</v>
      </c>
      <c r="J128" s="84"/>
    </row>
    <row r="129" spans="1:45" x14ac:dyDescent="0.25">
      <c r="A129" s="82">
        <v>38291</v>
      </c>
      <c r="B129" s="78">
        <v>748491</v>
      </c>
      <c r="C129" s="83">
        <f t="shared" si="7"/>
        <v>748.49099999999999</v>
      </c>
      <c r="D129" s="84">
        <f t="shared" si="8"/>
        <v>598.79280000000006</v>
      </c>
      <c r="E129" s="84">
        <f t="shared" si="8"/>
        <v>479.03424000000007</v>
      </c>
      <c r="F129" s="84">
        <f t="shared" si="11"/>
        <v>383.22739200000007</v>
      </c>
      <c r="G129" s="84">
        <f t="shared" si="11"/>
        <v>306.58191360000006</v>
      </c>
      <c r="H129" s="84">
        <f t="shared" si="11"/>
        <v>245.26553088000006</v>
      </c>
      <c r="I129" s="84">
        <f t="shared" si="11"/>
        <v>196.21242470400006</v>
      </c>
      <c r="J129" s="84"/>
    </row>
    <row r="130" spans="1:45" ht="13" x14ac:dyDescent="0.3">
      <c r="A130" s="82">
        <v>38321</v>
      </c>
      <c r="B130" s="78">
        <v>680016</v>
      </c>
      <c r="C130" s="83">
        <f t="shared" si="7"/>
        <v>680.01599999999996</v>
      </c>
      <c r="D130" s="84">
        <f t="shared" si="8"/>
        <v>544.01279999999997</v>
      </c>
      <c r="E130" s="84">
        <f t="shared" si="8"/>
        <v>435.21024</v>
      </c>
      <c r="F130" s="84">
        <f t="shared" si="11"/>
        <v>348.16819200000003</v>
      </c>
      <c r="G130" s="84">
        <f t="shared" si="11"/>
        <v>278.53455360000004</v>
      </c>
      <c r="H130" s="84">
        <f t="shared" si="11"/>
        <v>222.82764288000004</v>
      </c>
      <c r="I130" s="84">
        <f t="shared" si="11"/>
        <v>178.26211430400005</v>
      </c>
      <c r="J130" s="84"/>
      <c r="AI130" s="73">
        <v>2010</v>
      </c>
      <c r="AJ130" s="77">
        <v>84.3</v>
      </c>
      <c r="AK130" s="80">
        <f>AJ130*1.1</f>
        <v>92.73</v>
      </c>
      <c r="AL130" s="80">
        <f>AJ130/1.1</f>
        <v>76.636363636363626</v>
      </c>
      <c r="AM130" s="80">
        <f>AK130/1.1</f>
        <v>84.3</v>
      </c>
      <c r="AN130" s="80">
        <f t="shared" ref="AN130:AS136" si="12">AL130/1.1</f>
        <v>69.669421487603287</v>
      </c>
      <c r="AO130" s="80">
        <f t="shared" si="12"/>
        <v>76.636363636363626</v>
      </c>
      <c r="AP130" s="80">
        <f t="shared" si="12"/>
        <v>63.335837716002985</v>
      </c>
      <c r="AQ130" s="80">
        <f t="shared" si="12"/>
        <v>69.669421487603287</v>
      </c>
      <c r="AR130" s="80">
        <f t="shared" si="12"/>
        <v>57.578034287275436</v>
      </c>
      <c r="AS130" s="80">
        <f t="shared" si="12"/>
        <v>63.335837716002985</v>
      </c>
    </row>
    <row r="131" spans="1:45" ht="13" x14ac:dyDescent="0.3">
      <c r="A131" s="82">
        <v>38352</v>
      </c>
      <c r="B131" s="78">
        <v>888076</v>
      </c>
      <c r="C131" s="83">
        <f t="shared" si="7"/>
        <v>888.07600000000002</v>
      </c>
      <c r="D131" s="84">
        <f t="shared" si="8"/>
        <v>710.46080000000006</v>
      </c>
      <c r="E131" s="84">
        <f t="shared" si="8"/>
        <v>568.36864000000003</v>
      </c>
      <c r="F131" s="84">
        <f t="shared" si="11"/>
        <v>454.69491200000004</v>
      </c>
      <c r="G131" s="84">
        <f t="shared" si="11"/>
        <v>363.75592960000006</v>
      </c>
      <c r="H131" s="84">
        <f t="shared" si="11"/>
        <v>291.00474368000005</v>
      </c>
      <c r="I131" s="84">
        <f t="shared" si="11"/>
        <v>232.80379494400006</v>
      </c>
      <c r="J131" s="84"/>
      <c r="AI131" s="73">
        <v>2011</v>
      </c>
      <c r="AJ131" s="77">
        <v>89.5</v>
      </c>
      <c r="AK131" s="80">
        <f t="shared" ref="AK131:AK136" si="13">AJ131*1.1</f>
        <v>98.45</v>
      </c>
      <c r="AL131" s="80">
        <f t="shared" ref="AL131:AM136" si="14">AJ131/1.1</f>
        <v>81.36363636363636</v>
      </c>
      <c r="AM131" s="80">
        <f t="shared" si="14"/>
        <v>89.5</v>
      </c>
      <c r="AN131" s="80">
        <f t="shared" si="12"/>
        <v>73.966942148760324</v>
      </c>
      <c r="AO131" s="80">
        <f t="shared" si="12"/>
        <v>81.36363636363636</v>
      </c>
      <c r="AP131" s="80">
        <f t="shared" si="12"/>
        <v>67.242674680691195</v>
      </c>
      <c r="AQ131" s="80">
        <f t="shared" si="12"/>
        <v>73.966942148760324</v>
      </c>
      <c r="AR131" s="80">
        <f t="shared" si="12"/>
        <v>61.129704255173806</v>
      </c>
      <c r="AS131" s="80">
        <f t="shared" si="12"/>
        <v>67.242674680691195</v>
      </c>
    </row>
    <row r="132" spans="1:45" ht="13" x14ac:dyDescent="0.3">
      <c r="A132" s="82">
        <v>38383</v>
      </c>
      <c r="B132" s="78">
        <v>575215</v>
      </c>
      <c r="C132" s="83">
        <f t="shared" si="7"/>
        <v>575.21500000000003</v>
      </c>
      <c r="D132" s="84">
        <f t="shared" si="8"/>
        <v>460.17200000000003</v>
      </c>
      <c r="E132" s="84">
        <f t="shared" si="8"/>
        <v>368.13760000000002</v>
      </c>
      <c r="F132" s="84">
        <f t="shared" si="11"/>
        <v>294.51008000000002</v>
      </c>
      <c r="G132" s="84">
        <f t="shared" si="11"/>
        <v>235.60806400000001</v>
      </c>
      <c r="H132" s="84">
        <f t="shared" si="11"/>
        <v>188.48645120000003</v>
      </c>
      <c r="I132" s="84">
        <f t="shared" si="11"/>
        <v>150.78916096000003</v>
      </c>
      <c r="J132" s="84"/>
      <c r="S132" s="89">
        <v>0</v>
      </c>
      <c r="T132" s="89">
        <v>174</v>
      </c>
      <c r="U132" s="89">
        <v>229</v>
      </c>
      <c r="AI132" s="73">
        <v>2012</v>
      </c>
      <c r="AJ132" s="77">
        <v>78.8</v>
      </c>
      <c r="AK132" s="80">
        <f t="shared" si="13"/>
        <v>86.68</v>
      </c>
      <c r="AL132" s="80">
        <f t="shared" si="14"/>
        <v>71.636363636363626</v>
      </c>
      <c r="AM132" s="80">
        <f t="shared" si="14"/>
        <v>78.8</v>
      </c>
      <c r="AN132" s="80">
        <f t="shared" si="12"/>
        <v>65.123966942148741</v>
      </c>
      <c r="AO132" s="80">
        <f t="shared" si="12"/>
        <v>71.636363636363626</v>
      </c>
      <c r="AP132" s="80">
        <f t="shared" si="12"/>
        <v>59.203606311044304</v>
      </c>
      <c r="AQ132" s="80">
        <f t="shared" si="12"/>
        <v>65.123966942148741</v>
      </c>
      <c r="AR132" s="80">
        <f t="shared" si="12"/>
        <v>53.821460282767546</v>
      </c>
      <c r="AS132" s="80">
        <f t="shared" si="12"/>
        <v>59.203606311044304</v>
      </c>
    </row>
    <row r="133" spans="1:45" ht="13" x14ac:dyDescent="0.3">
      <c r="A133" s="82">
        <v>38411</v>
      </c>
      <c r="B133" s="78">
        <v>681243</v>
      </c>
      <c r="C133" s="83">
        <f t="shared" si="7"/>
        <v>681.24300000000005</v>
      </c>
      <c r="D133" s="84">
        <f t="shared" si="8"/>
        <v>544.99440000000004</v>
      </c>
      <c r="E133" s="84">
        <f t="shared" si="8"/>
        <v>435.99552000000006</v>
      </c>
      <c r="F133" s="84">
        <f t="shared" ref="F133:I152" si="15">E133*0.8</f>
        <v>348.79641600000008</v>
      </c>
      <c r="G133" s="84">
        <f t="shared" si="15"/>
        <v>279.03713280000005</v>
      </c>
      <c r="H133" s="84">
        <f t="shared" si="15"/>
        <v>223.22970624000004</v>
      </c>
      <c r="I133" s="84">
        <f t="shared" si="15"/>
        <v>178.58376499200006</v>
      </c>
      <c r="J133" s="84"/>
      <c r="S133" s="40">
        <v>182</v>
      </c>
      <c r="T133" s="40">
        <v>92</v>
      </c>
      <c r="U133" s="40">
        <v>163</v>
      </c>
      <c r="AI133" s="73">
        <v>2013</v>
      </c>
      <c r="AJ133" s="77">
        <v>76.900000000000006</v>
      </c>
      <c r="AK133" s="80">
        <f t="shared" si="13"/>
        <v>84.590000000000018</v>
      </c>
      <c r="AL133" s="80">
        <f t="shared" si="14"/>
        <v>69.909090909090907</v>
      </c>
      <c r="AM133" s="80">
        <f t="shared" si="14"/>
        <v>76.900000000000006</v>
      </c>
      <c r="AN133" s="80">
        <f t="shared" si="12"/>
        <v>63.553719008264459</v>
      </c>
      <c r="AO133" s="80">
        <f t="shared" si="12"/>
        <v>69.909090909090907</v>
      </c>
      <c r="AP133" s="80">
        <f t="shared" si="12"/>
        <v>57.776108189331325</v>
      </c>
      <c r="AQ133" s="80">
        <f t="shared" si="12"/>
        <v>63.553719008264459</v>
      </c>
      <c r="AR133" s="80">
        <f t="shared" si="12"/>
        <v>52.52373471757393</v>
      </c>
      <c r="AS133" s="80">
        <f t="shared" si="12"/>
        <v>57.776108189331325</v>
      </c>
    </row>
    <row r="134" spans="1:45" ht="13" x14ac:dyDescent="0.3">
      <c r="A134" s="82">
        <v>38442</v>
      </c>
      <c r="B134" s="78">
        <v>856306</v>
      </c>
      <c r="C134" s="83">
        <f t="shared" si="7"/>
        <v>856.30600000000004</v>
      </c>
      <c r="D134" s="84">
        <f t="shared" si="8"/>
        <v>685.04480000000012</v>
      </c>
      <c r="E134" s="84">
        <f t="shared" si="8"/>
        <v>548.03584000000012</v>
      </c>
      <c r="F134" s="84">
        <f t="shared" si="15"/>
        <v>438.42867200000012</v>
      </c>
      <c r="G134" s="84">
        <f t="shared" si="15"/>
        <v>350.74293760000012</v>
      </c>
      <c r="H134" s="84">
        <f t="shared" si="15"/>
        <v>280.59435008000008</v>
      </c>
      <c r="I134" s="84">
        <f t="shared" si="15"/>
        <v>224.47548006400007</v>
      </c>
      <c r="J134" s="84"/>
      <c r="S134" s="34">
        <v>67</v>
      </c>
      <c r="T134" s="34">
        <v>190</v>
      </c>
      <c r="U134" s="34">
        <v>173</v>
      </c>
      <c r="AI134" s="73">
        <v>2014</v>
      </c>
      <c r="AJ134" s="77">
        <v>70.099999999999994</v>
      </c>
      <c r="AK134" s="80">
        <f t="shared" si="13"/>
        <v>77.11</v>
      </c>
      <c r="AL134" s="80">
        <f t="shared" si="14"/>
        <v>63.72727272727272</v>
      </c>
      <c r="AM134" s="80">
        <f t="shared" si="14"/>
        <v>70.099999999999994</v>
      </c>
      <c r="AN134" s="80">
        <f t="shared" si="12"/>
        <v>57.933884297520649</v>
      </c>
      <c r="AO134" s="80">
        <f t="shared" si="12"/>
        <v>63.72727272727272</v>
      </c>
      <c r="AP134" s="80">
        <f t="shared" si="12"/>
        <v>52.667167543200584</v>
      </c>
      <c r="AQ134" s="80">
        <f t="shared" si="12"/>
        <v>57.933884297520649</v>
      </c>
      <c r="AR134" s="80">
        <f t="shared" si="12"/>
        <v>47.879243221091436</v>
      </c>
      <c r="AS134" s="80">
        <f t="shared" si="12"/>
        <v>52.667167543200584</v>
      </c>
    </row>
    <row r="135" spans="1:45" ht="13" x14ac:dyDescent="0.3">
      <c r="A135" s="82">
        <v>38472</v>
      </c>
      <c r="B135" s="78">
        <v>787746</v>
      </c>
      <c r="C135" s="83">
        <f t="shared" si="7"/>
        <v>787.74599999999998</v>
      </c>
      <c r="D135" s="84">
        <f t="shared" si="8"/>
        <v>630.19680000000005</v>
      </c>
      <c r="E135" s="84">
        <f t="shared" si="8"/>
        <v>504.15744000000007</v>
      </c>
      <c r="F135" s="84">
        <f t="shared" si="15"/>
        <v>403.32595200000009</v>
      </c>
      <c r="G135" s="84">
        <f t="shared" si="15"/>
        <v>322.66076160000011</v>
      </c>
      <c r="H135" s="84">
        <f t="shared" si="15"/>
        <v>258.12860928000009</v>
      </c>
      <c r="I135" s="84">
        <f t="shared" si="15"/>
        <v>206.50288742400008</v>
      </c>
      <c r="J135" s="84"/>
      <c r="S135" s="93">
        <v>255</v>
      </c>
      <c r="T135" s="93">
        <v>232</v>
      </c>
      <c r="U135" s="93">
        <v>56</v>
      </c>
      <c r="AI135" s="73">
        <v>2015</v>
      </c>
      <c r="AJ135" s="77">
        <v>57.6</v>
      </c>
      <c r="AK135" s="80">
        <f t="shared" si="13"/>
        <v>63.360000000000007</v>
      </c>
      <c r="AL135" s="80">
        <f t="shared" si="14"/>
        <v>52.36363636363636</v>
      </c>
      <c r="AM135" s="80">
        <f t="shared" si="14"/>
        <v>57.6</v>
      </c>
      <c r="AN135" s="80">
        <f t="shared" si="12"/>
        <v>47.603305785123958</v>
      </c>
      <c r="AO135" s="80">
        <f t="shared" si="12"/>
        <v>52.36363636363636</v>
      </c>
      <c r="AP135" s="80">
        <f t="shared" si="12"/>
        <v>43.275732531930871</v>
      </c>
      <c r="AQ135" s="80">
        <f t="shared" si="12"/>
        <v>47.603305785123958</v>
      </c>
      <c r="AR135" s="80">
        <f t="shared" si="12"/>
        <v>39.341575029028064</v>
      </c>
      <c r="AS135" s="80">
        <f t="shared" si="12"/>
        <v>43.275732531930871</v>
      </c>
    </row>
    <row r="136" spans="1:45" ht="13" x14ac:dyDescent="0.3">
      <c r="A136" s="82">
        <v>38503</v>
      </c>
      <c r="B136" s="78">
        <v>808088</v>
      </c>
      <c r="C136" s="83">
        <f t="shared" si="7"/>
        <v>808.08799999999997</v>
      </c>
      <c r="D136" s="84">
        <f t="shared" si="8"/>
        <v>646.47040000000004</v>
      </c>
      <c r="E136" s="84">
        <f t="shared" si="8"/>
        <v>517.17632000000003</v>
      </c>
      <c r="F136" s="84">
        <f t="shared" si="15"/>
        <v>413.74105600000007</v>
      </c>
      <c r="G136" s="84">
        <f t="shared" si="15"/>
        <v>330.99284480000006</v>
      </c>
      <c r="H136" s="84">
        <f t="shared" si="15"/>
        <v>264.79427584000007</v>
      </c>
      <c r="I136" s="84">
        <f t="shared" si="15"/>
        <v>211.83542067200005</v>
      </c>
      <c r="J136" s="84"/>
      <c r="S136" s="94">
        <v>237</v>
      </c>
      <c r="T136" s="94">
        <v>49</v>
      </c>
      <c r="U136" s="94">
        <v>36</v>
      </c>
      <c r="AI136" s="73">
        <v>2016</v>
      </c>
      <c r="AJ136" s="77">
        <v>50.2</v>
      </c>
      <c r="AK136" s="80">
        <f t="shared" si="13"/>
        <v>55.220000000000006</v>
      </c>
      <c r="AL136" s="80">
        <f>AJ136/1.1</f>
        <v>45.636363636363633</v>
      </c>
      <c r="AM136" s="80">
        <f t="shared" si="14"/>
        <v>50.2</v>
      </c>
      <c r="AN136" s="80">
        <f t="shared" si="12"/>
        <v>41.487603305785115</v>
      </c>
      <c r="AO136" s="80">
        <f t="shared" si="12"/>
        <v>45.636363636363633</v>
      </c>
      <c r="AP136" s="80">
        <f t="shared" si="12"/>
        <v>37.716003005259189</v>
      </c>
      <c r="AQ136" s="80">
        <f t="shared" si="12"/>
        <v>41.487603305785115</v>
      </c>
      <c r="AR136" s="80">
        <f t="shared" si="12"/>
        <v>34.28727545932653</v>
      </c>
      <c r="AS136" s="80">
        <f t="shared" si="12"/>
        <v>37.716003005259189</v>
      </c>
    </row>
    <row r="137" spans="1:45" x14ac:dyDescent="0.25">
      <c r="A137" s="82">
        <v>38533</v>
      </c>
      <c r="B137" s="78">
        <v>969628</v>
      </c>
      <c r="C137" s="83">
        <f t="shared" ref="C137:C200" si="16">B137/$D$71</f>
        <v>969.62800000000004</v>
      </c>
      <c r="D137" s="84">
        <f t="shared" ref="D137:E200" si="17">C137*0.8</f>
        <v>775.70240000000013</v>
      </c>
      <c r="E137" s="84">
        <f t="shared" si="17"/>
        <v>620.5619200000001</v>
      </c>
      <c r="F137" s="84">
        <f t="shared" si="15"/>
        <v>496.44953600000008</v>
      </c>
      <c r="G137" s="84">
        <f t="shared" si="15"/>
        <v>397.15962880000006</v>
      </c>
      <c r="H137" s="84">
        <f t="shared" si="15"/>
        <v>317.72770304000005</v>
      </c>
      <c r="I137" s="84">
        <f t="shared" si="15"/>
        <v>254.18216243200004</v>
      </c>
      <c r="J137" s="84"/>
      <c r="S137" s="32">
        <v>25</v>
      </c>
      <c r="T137" s="32">
        <v>178</v>
      </c>
      <c r="U137" s="32">
        <v>78</v>
      </c>
    </row>
    <row r="138" spans="1:45" x14ac:dyDescent="0.25">
      <c r="A138" s="82">
        <v>38564</v>
      </c>
      <c r="B138" s="78">
        <v>1094126</v>
      </c>
      <c r="C138" s="83">
        <f t="shared" si="16"/>
        <v>1094.126</v>
      </c>
      <c r="D138" s="84">
        <f t="shared" si="17"/>
        <v>875.30079999999998</v>
      </c>
      <c r="E138" s="84">
        <f t="shared" si="17"/>
        <v>700.24063999999998</v>
      </c>
      <c r="F138" s="84">
        <f t="shared" si="15"/>
        <v>560.19251199999997</v>
      </c>
      <c r="G138" s="84">
        <f t="shared" si="15"/>
        <v>448.15400959999999</v>
      </c>
      <c r="H138" s="84">
        <f t="shared" si="15"/>
        <v>358.52320768000004</v>
      </c>
      <c r="I138" s="84">
        <f t="shared" si="15"/>
        <v>286.81856614400004</v>
      </c>
      <c r="J138" s="84"/>
      <c r="S138" s="88">
        <v>118</v>
      </c>
      <c r="T138" s="88">
        <v>84</v>
      </c>
      <c r="U138" s="88">
        <v>163</v>
      </c>
    </row>
    <row r="139" spans="1:45" x14ac:dyDescent="0.25">
      <c r="A139" s="82">
        <v>38595</v>
      </c>
      <c r="B139" s="78">
        <v>783407</v>
      </c>
      <c r="C139" s="83">
        <f t="shared" si="16"/>
        <v>783.40700000000004</v>
      </c>
      <c r="D139" s="84">
        <f t="shared" si="17"/>
        <v>626.7256000000001</v>
      </c>
      <c r="E139" s="84">
        <f t="shared" si="17"/>
        <v>501.38048000000009</v>
      </c>
      <c r="F139" s="84">
        <f t="shared" si="15"/>
        <v>401.1043840000001</v>
      </c>
      <c r="G139" s="84">
        <f t="shared" si="15"/>
        <v>320.88350720000011</v>
      </c>
      <c r="H139" s="84">
        <f t="shared" si="15"/>
        <v>256.70680576000012</v>
      </c>
      <c r="I139" s="84">
        <f t="shared" si="15"/>
        <v>205.3654446080001</v>
      </c>
      <c r="J139" s="84"/>
      <c r="S139" s="33">
        <v>65</v>
      </c>
      <c r="T139" s="33">
        <v>65</v>
      </c>
      <c r="U139" s="33">
        <v>65</v>
      </c>
    </row>
    <row r="140" spans="1:45" x14ac:dyDescent="0.25">
      <c r="A140" s="82">
        <v>38625</v>
      </c>
      <c r="B140" s="78">
        <v>681344</v>
      </c>
      <c r="C140" s="83">
        <f t="shared" si="16"/>
        <v>681.34400000000005</v>
      </c>
      <c r="D140" s="84">
        <f t="shared" si="17"/>
        <v>545.07520000000011</v>
      </c>
      <c r="E140" s="84">
        <f t="shared" si="17"/>
        <v>436.06016000000011</v>
      </c>
      <c r="F140" s="84">
        <f t="shared" si="15"/>
        <v>348.84812800000009</v>
      </c>
      <c r="G140" s="84">
        <f t="shared" si="15"/>
        <v>279.0785024000001</v>
      </c>
      <c r="H140" s="84">
        <f t="shared" si="15"/>
        <v>223.2628019200001</v>
      </c>
      <c r="I140" s="84">
        <f t="shared" si="15"/>
        <v>178.6102415360001</v>
      </c>
      <c r="J140" s="84"/>
      <c r="S140" s="87">
        <v>255</v>
      </c>
      <c r="T140" s="87">
        <v>201</v>
      </c>
      <c r="U140" s="87">
        <v>29</v>
      </c>
    </row>
    <row r="141" spans="1:45" x14ac:dyDescent="0.25">
      <c r="A141" s="82">
        <v>38656</v>
      </c>
      <c r="B141" s="78">
        <v>583468</v>
      </c>
      <c r="C141" s="83">
        <f t="shared" si="16"/>
        <v>583.46799999999996</v>
      </c>
      <c r="D141" s="84">
        <f t="shared" si="17"/>
        <v>466.77440000000001</v>
      </c>
      <c r="E141" s="84">
        <f t="shared" si="17"/>
        <v>373.41952000000003</v>
      </c>
      <c r="F141" s="84">
        <f t="shared" si="15"/>
        <v>298.73561600000005</v>
      </c>
      <c r="G141" s="84">
        <f t="shared" si="15"/>
        <v>238.98849280000005</v>
      </c>
      <c r="H141" s="84">
        <f t="shared" si="15"/>
        <v>191.19079424000006</v>
      </c>
      <c r="I141" s="84">
        <f t="shared" si="15"/>
        <v>152.95263539200005</v>
      </c>
      <c r="J141" s="84"/>
      <c r="S141" s="92">
        <v>210</v>
      </c>
      <c r="T141" s="92">
        <v>210</v>
      </c>
      <c r="U141" s="92">
        <v>210</v>
      </c>
    </row>
    <row r="142" spans="1:45" x14ac:dyDescent="0.25">
      <c r="A142" s="82">
        <v>38686</v>
      </c>
      <c r="B142" s="78">
        <v>622093</v>
      </c>
      <c r="C142" s="83">
        <f t="shared" si="16"/>
        <v>622.09299999999996</v>
      </c>
      <c r="D142" s="84">
        <f t="shared" si="17"/>
        <v>497.67439999999999</v>
      </c>
      <c r="E142" s="84">
        <f t="shared" si="17"/>
        <v>398.13952</v>
      </c>
      <c r="F142" s="84">
        <f t="shared" si="15"/>
        <v>318.511616</v>
      </c>
      <c r="G142" s="84">
        <f t="shared" si="15"/>
        <v>254.80929280000001</v>
      </c>
      <c r="H142" s="84">
        <f t="shared" si="15"/>
        <v>203.84743424000001</v>
      </c>
      <c r="I142" s="84">
        <f t="shared" si="15"/>
        <v>163.07794739200003</v>
      </c>
      <c r="J142" s="84"/>
    </row>
    <row r="143" spans="1:45" x14ac:dyDescent="0.25">
      <c r="A143" s="82">
        <v>38717</v>
      </c>
      <c r="B143" s="78">
        <v>859940</v>
      </c>
      <c r="C143" s="83">
        <f t="shared" si="16"/>
        <v>859.94</v>
      </c>
      <c r="D143" s="84">
        <f t="shared" si="17"/>
        <v>687.95200000000011</v>
      </c>
      <c r="E143" s="84">
        <f t="shared" si="17"/>
        <v>550.36160000000007</v>
      </c>
      <c r="F143" s="84">
        <f t="shared" si="15"/>
        <v>440.28928000000008</v>
      </c>
      <c r="G143" s="84">
        <f t="shared" si="15"/>
        <v>352.23142400000006</v>
      </c>
      <c r="H143" s="84">
        <f t="shared" si="15"/>
        <v>281.78513920000006</v>
      </c>
      <c r="I143" s="84">
        <f t="shared" si="15"/>
        <v>225.42811136000006</v>
      </c>
      <c r="J143" s="84"/>
    </row>
    <row r="144" spans="1:45" x14ac:dyDescent="0.25">
      <c r="A144" s="82">
        <v>38748</v>
      </c>
      <c r="B144" s="78">
        <v>582613</v>
      </c>
      <c r="C144" s="83">
        <f t="shared" si="16"/>
        <v>582.61300000000006</v>
      </c>
      <c r="D144" s="84">
        <f t="shared" si="17"/>
        <v>466.09040000000005</v>
      </c>
      <c r="E144" s="84">
        <f t="shared" si="17"/>
        <v>372.87232000000006</v>
      </c>
      <c r="F144" s="84">
        <f t="shared" si="15"/>
        <v>298.29785600000008</v>
      </c>
      <c r="G144" s="84">
        <f t="shared" si="15"/>
        <v>238.63828480000006</v>
      </c>
      <c r="H144" s="84">
        <f t="shared" si="15"/>
        <v>190.91062784000007</v>
      </c>
      <c r="I144" s="84">
        <f t="shared" si="15"/>
        <v>152.72850227200007</v>
      </c>
      <c r="J144" s="84"/>
    </row>
    <row r="145" spans="1:45" x14ac:dyDescent="0.25">
      <c r="A145" s="82">
        <v>38776</v>
      </c>
      <c r="B145" s="78">
        <v>687571</v>
      </c>
      <c r="C145" s="83">
        <f t="shared" si="16"/>
        <v>687.57100000000003</v>
      </c>
      <c r="D145" s="84">
        <f t="shared" si="17"/>
        <v>550.05680000000007</v>
      </c>
      <c r="E145" s="84">
        <f t="shared" si="17"/>
        <v>440.0454400000001</v>
      </c>
      <c r="F145" s="84">
        <f t="shared" si="15"/>
        <v>352.03635200000008</v>
      </c>
      <c r="G145" s="84">
        <f t="shared" si="15"/>
        <v>281.62908160000006</v>
      </c>
      <c r="H145" s="84">
        <f t="shared" si="15"/>
        <v>225.30326528000006</v>
      </c>
      <c r="I145" s="84">
        <f t="shared" si="15"/>
        <v>180.24261222400006</v>
      </c>
      <c r="J145" s="84"/>
    </row>
    <row r="146" spans="1:45" x14ac:dyDescent="0.25">
      <c r="A146" s="82">
        <v>38807</v>
      </c>
      <c r="B146" s="78">
        <v>835216</v>
      </c>
      <c r="C146" s="83">
        <f t="shared" si="16"/>
        <v>835.21600000000001</v>
      </c>
      <c r="D146" s="84">
        <f t="shared" si="17"/>
        <v>668.17280000000005</v>
      </c>
      <c r="E146" s="84">
        <f t="shared" si="17"/>
        <v>534.53824000000009</v>
      </c>
      <c r="F146" s="84">
        <f t="shared" si="15"/>
        <v>427.63059200000009</v>
      </c>
      <c r="G146" s="84">
        <f t="shared" si="15"/>
        <v>342.10447360000012</v>
      </c>
      <c r="H146" s="84">
        <f t="shared" si="15"/>
        <v>273.68357888000008</v>
      </c>
      <c r="I146" s="84">
        <f t="shared" si="15"/>
        <v>218.94686310400007</v>
      </c>
      <c r="J146" s="84"/>
    </row>
    <row r="147" spans="1:45" x14ac:dyDescent="0.25">
      <c r="A147" s="82">
        <v>38837</v>
      </c>
      <c r="B147" s="78">
        <v>734758</v>
      </c>
      <c r="C147" s="83">
        <f t="shared" si="16"/>
        <v>734.75800000000004</v>
      </c>
      <c r="D147" s="84">
        <f t="shared" si="17"/>
        <v>587.80640000000005</v>
      </c>
      <c r="E147" s="84">
        <f t="shared" si="17"/>
        <v>470.24512000000004</v>
      </c>
      <c r="F147" s="84">
        <f t="shared" si="15"/>
        <v>376.19609600000007</v>
      </c>
      <c r="G147" s="84">
        <f t="shared" si="15"/>
        <v>300.95687680000009</v>
      </c>
      <c r="H147" s="84">
        <f t="shared" si="15"/>
        <v>240.76550144000009</v>
      </c>
      <c r="I147" s="84">
        <f t="shared" si="15"/>
        <v>192.61240115200007</v>
      </c>
      <c r="J147" s="84"/>
    </row>
    <row r="148" spans="1:45" x14ac:dyDescent="0.25">
      <c r="A148" s="82">
        <v>38868</v>
      </c>
      <c r="B148" s="78">
        <v>755597</v>
      </c>
      <c r="C148" s="83">
        <f t="shared" si="16"/>
        <v>755.59699999999998</v>
      </c>
      <c r="D148" s="84">
        <f t="shared" si="17"/>
        <v>604.47760000000005</v>
      </c>
      <c r="E148" s="84">
        <f t="shared" si="17"/>
        <v>483.58208000000008</v>
      </c>
      <c r="F148" s="84">
        <f t="shared" si="15"/>
        <v>386.86566400000009</v>
      </c>
      <c r="G148" s="84">
        <f t="shared" si="15"/>
        <v>309.49253120000009</v>
      </c>
      <c r="H148" s="84">
        <f t="shared" si="15"/>
        <v>247.59402496000007</v>
      </c>
      <c r="I148" s="84">
        <f t="shared" si="15"/>
        <v>198.07521996800006</v>
      </c>
      <c r="J148" s="84"/>
    </row>
    <row r="149" spans="1:45" x14ac:dyDescent="0.25">
      <c r="A149" s="82">
        <v>38898</v>
      </c>
      <c r="B149" s="78">
        <v>781900</v>
      </c>
      <c r="C149" s="83">
        <f t="shared" si="16"/>
        <v>781.9</v>
      </c>
      <c r="D149" s="84">
        <f t="shared" si="17"/>
        <v>625.52</v>
      </c>
      <c r="E149" s="84">
        <f t="shared" si="17"/>
        <v>500.416</v>
      </c>
      <c r="F149" s="84">
        <f t="shared" si="15"/>
        <v>400.33280000000002</v>
      </c>
      <c r="G149" s="84">
        <f t="shared" si="15"/>
        <v>320.26624000000004</v>
      </c>
      <c r="H149" s="84">
        <f t="shared" si="15"/>
        <v>256.21299200000004</v>
      </c>
      <c r="I149" s="84">
        <f t="shared" si="15"/>
        <v>204.97039360000005</v>
      </c>
      <c r="J149" s="84"/>
    </row>
    <row r="150" spans="1:45" x14ac:dyDescent="0.25">
      <c r="A150" s="82">
        <v>38929</v>
      </c>
      <c r="B150" s="78">
        <v>775373</v>
      </c>
      <c r="C150" s="83">
        <f t="shared" si="16"/>
        <v>775.37300000000005</v>
      </c>
      <c r="D150" s="84">
        <f t="shared" si="17"/>
        <v>620.29840000000013</v>
      </c>
      <c r="E150" s="84">
        <f t="shared" si="17"/>
        <v>496.23872000000011</v>
      </c>
      <c r="F150" s="84">
        <f t="shared" si="15"/>
        <v>396.9909760000001</v>
      </c>
      <c r="G150" s="84">
        <f t="shared" si="15"/>
        <v>317.59278080000013</v>
      </c>
      <c r="H150" s="84">
        <f t="shared" si="15"/>
        <v>254.07422464000012</v>
      </c>
      <c r="I150" s="84">
        <f t="shared" si="15"/>
        <v>203.25937971200011</v>
      </c>
      <c r="J150" s="84"/>
    </row>
    <row r="151" spans="1:45" x14ac:dyDescent="0.25">
      <c r="A151" s="82">
        <v>38960</v>
      </c>
      <c r="B151" s="78">
        <v>766611</v>
      </c>
      <c r="C151" s="83">
        <f t="shared" si="16"/>
        <v>766.61099999999999</v>
      </c>
      <c r="D151" s="84">
        <f t="shared" si="17"/>
        <v>613.28880000000004</v>
      </c>
      <c r="E151" s="84">
        <f t="shared" si="17"/>
        <v>490.63104000000004</v>
      </c>
      <c r="F151" s="84">
        <f t="shared" si="15"/>
        <v>392.50483200000008</v>
      </c>
      <c r="G151" s="84">
        <f t="shared" si="15"/>
        <v>314.0038656000001</v>
      </c>
      <c r="H151" s="84">
        <f t="shared" si="15"/>
        <v>251.20309248000009</v>
      </c>
      <c r="I151" s="84">
        <f t="shared" si="15"/>
        <v>200.9624739840001</v>
      </c>
      <c r="J151" s="84"/>
    </row>
    <row r="152" spans="1:45" x14ac:dyDescent="0.25">
      <c r="A152" s="82">
        <v>38990</v>
      </c>
      <c r="B152" s="78">
        <v>717922</v>
      </c>
      <c r="C152" s="83">
        <f t="shared" si="16"/>
        <v>717.92200000000003</v>
      </c>
      <c r="D152" s="84">
        <f t="shared" si="17"/>
        <v>574.33760000000007</v>
      </c>
      <c r="E152" s="84">
        <f t="shared" si="17"/>
        <v>459.47008000000005</v>
      </c>
      <c r="F152" s="84">
        <f t="shared" si="15"/>
        <v>367.57606400000009</v>
      </c>
      <c r="G152" s="84">
        <f t="shared" si="15"/>
        <v>294.06085120000006</v>
      </c>
      <c r="H152" s="84">
        <f t="shared" si="15"/>
        <v>235.24868096000006</v>
      </c>
      <c r="I152" s="84">
        <f t="shared" si="15"/>
        <v>188.19894476800005</v>
      </c>
      <c r="J152" s="84"/>
    </row>
    <row r="153" spans="1:45" x14ac:dyDescent="0.25">
      <c r="A153" s="82">
        <v>39021</v>
      </c>
      <c r="B153" s="78">
        <v>669748</v>
      </c>
      <c r="C153" s="83">
        <f t="shared" si="16"/>
        <v>669.74800000000005</v>
      </c>
      <c r="D153" s="84">
        <f t="shared" si="17"/>
        <v>535.79840000000002</v>
      </c>
      <c r="E153" s="84">
        <f t="shared" si="17"/>
        <v>428.63872000000003</v>
      </c>
      <c r="F153" s="84">
        <f t="shared" ref="F153:I172" si="18">E153*0.8</f>
        <v>342.91097600000006</v>
      </c>
      <c r="G153" s="84">
        <f t="shared" si="18"/>
        <v>274.32878080000006</v>
      </c>
      <c r="H153" s="84">
        <f t="shared" si="18"/>
        <v>219.46302464000007</v>
      </c>
      <c r="I153" s="84">
        <f t="shared" si="18"/>
        <v>175.57041971200007</v>
      </c>
      <c r="J153" s="84"/>
    </row>
    <row r="154" spans="1:45" x14ac:dyDescent="0.25">
      <c r="A154" s="82">
        <v>39051</v>
      </c>
      <c r="B154" s="78">
        <v>660823</v>
      </c>
      <c r="C154" s="83">
        <f t="shared" si="16"/>
        <v>660.82299999999998</v>
      </c>
      <c r="D154" s="84">
        <f t="shared" si="17"/>
        <v>528.65840000000003</v>
      </c>
      <c r="E154" s="84">
        <f t="shared" si="17"/>
        <v>422.92672000000005</v>
      </c>
      <c r="F154" s="84">
        <f t="shared" si="18"/>
        <v>338.34137600000008</v>
      </c>
      <c r="G154" s="84">
        <f t="shared" si="18"/>
        <v>270.6731008000001</v>
      </c>
      <c r="H154" s="84">
        <f t="shared" si="18"/>
        <v>216.5384806400001</v>
      </c>
      <c r="I154" s="84">
        <f t="shared" si="18"/>
        <v>173.2307845120001</v>
      </c>
      <c r="J154" s="84"/>
    </row>
    <row r="155" spans="1:45" x14ac:dyDescent="0.25">
      <c r="A155" s="82">
        <v>39082</v>
      </c>
      <c r="B155" s="78">
        <v>781742</v>
      </c>
      <c r="C155" s="83">
        <f t="shared" si="16"/>
        <v>781.74199999999996</v>
      </c>
      <c r="D155" s="84">
        <f t="shared" si="17"/>
        <v>625.39359999999999</v>
      </c>
      <c r="E155" s="84">
        <f t="shared" si="17"/>
        <v>500.31488000000002</v>
      </c>
      <c r="F155" s="84">
        <f t="shared" si="18"/>
        <v>400.25190400000002</v>
      </c>
      <c r="G155" s="84">
        <f t="shared" si="18"/>
        <v>320.20152320000005</v>
      </c>
      <c r="H155" s="84">
        <f t="shared" si="18"/>
        <v>256.16121856000007</v>
      </c>
      <c r="I155" s="84">
        <f t="shared" si="18"/>
        <v>204.92897484800005</v>
      </c>
      <c r="J155" s="84"/>
    </row>
    <row r="156" spans="1:45" x14ac:dyDescent="0.25">
      <c r="A156" s="82">
        <v>39113</v>
      </c>
      <c r="B156" s="78">
        <v>581002</v>
      </c>
      <c r="C156" s="83">
        <f t="shared" si="16"/>
        <v>581.00199999999995</v>
      </c>
      <c r="D156" s="84">
        <f t="shared" si="17"/>
        <v>464.80160000000001</v>
      </c>
      <c r="E156" s="84">
        <f t="shared" si="17"/>
        <v>371.84128000000004</v>
      </c>
      <c r="F156" s="84">
        <f t="shared" si="18"/>
        <v>297.47302400000007</v>
      </c>
      <c r="G156" s="84">
        <f t="shared" si="18"/>
        <v>237.97841920000008</v>
      </c>
      <c r="H156" s="84">
        <f t="shared" si="18"/>
        <v>190.38273536000008</v>
      </c>
      <c r="I156" s="84">
        <f t="shared" si="18"/>
        <v>152.30618828800007</v>
      </c>
      <c r="J156" s="84"/>
      <c r="AJ156" s="79" t="s">
        <v>1</v>
      </c>
      <c r="AK156" s="79" t="s">
        <v>2</v>
      </c>
      <c r="AL156" s="79" t="s">
        <v>3</v>
      </c>
      <c r="AM156" s="79" t="s">
        <v>4</v>
      </c>
      <c r="AN156" s="79" t="s">
        <v>4</v>
      </c>
      <c r="AO156" s="79" t="s">
        <v>4</v>
      </c>
      <c r="AP156" s="79" t="s">
        <v>4</v>
      </c>
      <c r="AQ156" s="79" t="s">
        <v>4</v>
      </c>
      <c r="AR156" s="79" t="s">
        <v>4</v>
      </c>
      <c r="AS156" s="79" t="s">
        <v>4</v>
      </c>
    </row>
    <row r="157" spans="1:45" ht="13" x14ac:dyDescent="0.3">
      <c r="A157" s="82">
        <v>39141</v>
      </c>
      <c r="B157" s="78">
        <v>690502</v>
      </c>
      <c r="C157" s="83">
        <f t="shared" si="16"/>
        <v>690.50199999999995</v>
      </c>
      <c r="D157" s="84">
        <f t="shared" si="17"/>
        <v>552.40160000000003</v>
      </c>
      <c r="E157" s="84">
        <f t="shared" si="17"/>
        <v>441.92128000000002</v>
      </c>
      <c r="F157" s="84">
        <f t="shared" si="18"/>
        <v>353.53702400000003</v>
      </c>
      <c r="G157" s="84">
        <f t="shared" si="18"/>
        <v>282.82961920000002</v>
      </c>
      <c r="H157" s="84">
        <f t="shared" si="18"/>
        <v>226.26369536000004</v>
      </c>
      <c r="I157" s="84">
        <f t="shared" si="18"/>
        <v>181.01095628800005</v>
      </c>
      <c r="J157" s="84"/>
      <c r="AI157" s="73">
        <v>2010</v>
      </c>
      <c r="AJ157" s="77">
        <v>84.3</v>
      </c>
      <c r="AK157" s="80">
        <f>AJ157*1.1</f>
        <v>92.73</v>
      </c>
      <c r="AL157" s="80">
        <f>AJ157/1.1</f>
        <v>76.636363636363626</v>
      </c>
      <c r="AM157" s="80">
        <f>AK157/1.1</f>
        <v>84.3</v>
      </c>
      <c r="AN157" s="80">
        <f t="shared" ref="AN157:AS163" si="19">AL157/1.1</f>
        <v>69.669421487603287</v>
      </c>
      <c r="AO157" s="80">
        <f t="shared" si="19"/>
        <v>76.636363636363626</v>
      </c>
      <c r="AP157" s="80">
        <f t="shared" si="19"/>
        <v>63.335837716002985</v>
      </c>
      <c r="AQ157" s="80">
        <f t="shared" si="19"/>
        <v>69.669421487603287</v>
      </c>
      <c r="AR157" s="80">
        <f t="shared" si="19"/>
        <v>57.578034287275436</v>
      </c>
      <c r="AS157" s="80">
        <f t="shared" si="19"/>
        <v>63.335837716002985</v>
      </c>
    </row>
    <row r="158" spans="1:45" ht="13" x14ac:dyDescent="0.3">
      <c r="A158" s="82">
        <v>39172</v>
      </c>
      <c r="B158" s="78">
        <v>817833</v>
      </c>
      <c r="C158" s="83">
        <f t="shared" si="16"/>
        <v>817.83299999999997</v>
      </c>
      <c r="D158" s="84">
        <f t="shared" si="17"/>
        <v>654.26639999999998</v>
      </c>
      <c r="E158" s="84">
        <f t="shared" si="17"/>
        <v>523.41312000000005</v>
      </c>
      <c r="F158" s="84">
        <f t="shared" si="18"/>
        <v>418.73049600000007</v>
      </c>
      <c r="G158" s="84">
        <f t="shared" si="18"/>
        <v>334.98439680000007</v>
      </c>
      <c r="H158" s="84">
        <f t="shared" si="18"/>
        <v>267.98751744000009</v>
      </c>
      <c r="I158" s="84">
        <f t="shared" si="18"/>
        <v>214.39001395200009</v>
      </c>
      <c r="J158" s="84"/>
      <c r="U158" s="104" t="s">
        <v>87</v>
      </c>
      <c r="AI158" s="73">
        <v>2011</v>
      </c>
      <c r="AJ158" s="77">
        <v>89.5</v>
      </c>
      <c r="AK158" s="80">
        <f t="shared" ref="AK158:AK163" si="20">AJ158*1.1</f>
        <v>98.45</v>
      </c>
      <c r="AL158" s="80">
        <f t="shared" ref="AL158:AM163" si="21">AJ158/1.1</f>
        <v>81.36363636363636</v>
      </c>
      <c r="AM158" s="80">
        <f t="shared" si="21"/>
        <v>89.5</v>
      </c>
      <c r="AN158" s="80">
        <f t="shared" si="19"/>
        <v>73.966942148760324</v>
      </c>
      <c r="AO158" s="80">
        <f t="shared" si="19"/>
        <v>81.36363636363636</v>
      </c>
      <c r="AP158" s="80">
        <f t="shared" si="19"/>
        <v>67.242674680691195</v>
      </c>
      <c r="AQ158" s="80">
        <f t="shared" si="19"/>
        <v>73.966942148760324</v>
      </c>
      <c r="AR158" s="80">
        <f t="shared" si="19"/>
        <v>61.129704255173806</v>
      </c>
      <c r="AS158" s="80">
        <f t="shared" si="19"/>
        <v>67.242674680691195</v>
      </c>
    </row>
    <row r="159" spans="1:45" ht="13" x14ac:dyDescent="0.3">
      <c r="A159" s="82">
        <v>39202</v>
      </c>
      <c r="B159" s="78">
        <v>710682</v>
      </c>
      <c r="C159" s="83">
        <f t="shared" si="16"/>
        <v>710.68200000000002</v>
      </c>
      <c r="D159" s="84">
        <f t="shared" si="17"/>
        <v>568.54560000000004</v>
      </c>
      <c r="E159" s="84">
        <f t="shared" si="17"/>
        <v>454.83648000000005</v>
      </c>
      <c r="F159" s="84">
        <f t="shared" si="18"/>
        <v>363.86918400000008</v>
      </c>
      <c r="G159" s="84">
        <f t="shared" si="18"/>
        <v>291.09534720000005</v>
      </c>
      <c r="H159" s="84">
        <f t="shared" si="18"/>
        <v>232.87627776000005</v>
      </c>
      <c r="I159" s="84">
        <f t="shared" si="18"/>
        <v>186.30102220800006</v>
      </c>
      <c r="J159" s="84"/>
      <c r="AI159" s="73">
        <v>2012</v>
      </c>
      <c r="AJ159" s="77">
        <v>78.8</v>
      </c>
      <c r="AK159" s="80">
        <f t="shared" si="20"/>
        <v>86.68</v>
      </c>
      <c r="AL159" s="80">
        <f t="shared" si="21"/>
        <v>71.636363636363626</v>
      </c>
      <c r="AM159" s="80">
        <f t="shared" si="21"/>
        <v>78.8</v>
      </c>
      <c r="AN159" s="80">
        <f t="shared" si="19"/>
        <v>65.123966942148741</v>
      </c>
      <c r="AO159" s="80">
        <f t="shared" si="19"/>
        <v>71.636363636363626</v>
      </c>
      <c r="AP159" s="80">
        <f t="shared" si="19"/>
        <v>59.203606311044304</v>
      </c>
      <c r="AQ159" s="80">
        <f t="shared" si="19"/>
        <v>65.123966942148741</v>
      </c>
      <c r="AR159" s="80">
        <f t="shared" si="19"/>
        <v>53.821460282767546</v>
      </c>
      <c r="AS159" s="80">
        <f t="shared" si="19"/>
        <v>59.203606311044304</v>
      </c>
    </row>
    <row r="160" spans="1:45" ht="13" x14ac:dyDescent="0.3">
      <c r="A160" s="82">
        <v>39233</v>
      </c>
      <c r="B160" s="78">
        <v>780811</v>
      </c>
      <c r="C160" s="83">
        <f t="shared" si="16"/>
        <v>780.81100000000004</v>
      </c>
      <c r="D160" s="84">
        <f t="shared" si="17"/>
        <v>624.64880000000005</v>
      </c>
      <c r="E160" s="84">
        <f t="shared" si="17"/>
        <v>499.71904000000006</v>
      </c>
      <c r="F160" s="84">
        <f t="shared" si="18"/>
        <v>399.77523200000007</v>
      </c>
      <c r="G160" s="84">
        <f t="shared" si="18"/>
        <v>319.82018560000006</v>
      </c>
      <c r="H160" s="84">
        <f t="shared" si="18"/>
        <v>255.85614848000006</v>
      </c>
      <c r="I160" s="84">
        <f t="shared" si="18"/>
        <v>204.68491878400005</v>
      </c>
      <c r="J160" s="84"/>
      <c r="AI160" s="73">
        <v>2013</v>
      </c>
      <c r="AJ160" s="77">
        <v>76.900000000000006</v>
      </c>
      <c r="AK160" s="80">
        <f t="shared" si="20"/>
        <v>84.590000000000018</v>
      </c>
      <c r="AL160" s="80">
        <f t="shared" si="21"/>
        <v>69.909090909090907</v>
      </c>
      <c r="AM160" s="80">
        <f t="shared" si="21"/>
        <v>76.900000000000006</v>
      </c>
      <c r="AN160" s="80">
        <f t="shared" si="19"/>
        <v>63.553719008264459</v>
      </c>
      <c r="AO160" s="80">
        <f t="shared" si="19"/>
        <v>69.909090909090907</v>
      </c>
      <c r="AP160" s="80">
        <f t="shared" si="19"/>
        <v>57.776108189331325</v>
      </c>
      <c r="AQ160" s="80">
        <f t="shared" si="19"/>
        <v>63.553719008264459</v>
      </c>
      <c r="AR160" s="80">
        <f t="shared" si="19"/>
        <v>52.52373471757393</v>
      </c>
      <c r="AS160" s="80">
        <f t="shared" si="19"/>
        <v>57.776108189331325</v>
      </c>
    </row>
    <row r="161" spans="1:45" ht="13" x14ac:dyDescent="0.3">
      <c r="A161" s="82">
        <v>39263</v>
      </c>
      <c r="B161" s="78">
        <v>729467</v>
      </c>
      <c r="C161" s="83">
        <f t="shared" si="16"/>
        <v>729.46699999999998</v>
      </c>
      <c r="D161" s="84">
        <f t="shared" si="17"/>
        <v>583.57360000000006</v>
      </c>
      <c r="E161" s="84">
        <f t="shared" si="17"/>
        <v>466.85888000000006</v>
      </c>
      <c r="F161" s="84">
        <f t="shared" si="18"/>
        <v>373.48710400000004</v>
      </c>
      <c r="G161" s="84">
        <f t="shared" si="18"/>
        <v>298.78968320000007</v>
      </c>
      <c r="H161" s="84">
        <f t="shared" si="18"/>
        <v>239.03174656000007</v>
      </c>
      <c r="I161" s="84">
        <f t="shared" si="18"/>
        <v>191.22539724800006</v>
      </c>
      <c r="J161" s="84"/>
      <c r="AI161" s="73">
        <v>2014</v>
      </c>
      <c r="AJ161" s="77">
        <v>70.099999999999994</v>
      </c>
      <c r="AK161" s="80">
        <f t="shared" si="20"/>
        <v>77.11</v>
      </c>
      <c r="AL161" s="80">
        <f t="shared" si="21"/>
        <v>63.72727272727272</v>
      </c>
      <c r="AM161" s="80">
        <f t="shared" si="21"/>
        <v>70.099999999999994</v>
      </c>
      <c r="AN161" s="80">
        <f t="shared" si="19"/>
        <v>57.933884297520649</v>
      </c>
      <c r="AO161" s="80">
        <f t="shared" si="19"/>
        <v>63.72727272727272</v>
      </c>
      <c r="AP161" s="80">
        <f t="shared" si="19"/>
        <v>52.667167543200584</v>
      </c>
      <c r="AQ161" s="80">
        <f t="shared" si="19"/>
        <v>57.933884297520649</v>
      </c>
      <c r="AR161" s="80">
        <f t="shared" si="19"/>
        <v>47.879243221091436</v>
      </c>
      <c r="AS161" s="80">
        <f t="shared" si="19"/>
        <v>52.667167543200584</v>
      </c>
    </row>
    <row r="162" spans="1:45" ht="13" x14ac:dyDescent="0.3">
      <c r="A162" s="82">
        <v>39294</v>
      </c>
      <c r="B162" s="78">
        <v>683699</v>
      </c>
      <c r="C162" s="83">
        <f t="shared" si="16"/>
        <v>683.69899999999996</v>
      </c>
      <c r="D162" s="84">
        <f t="shared" si="17"/>
        <v>546.95920000000001</v>
      </c>
      <c r="E162" s="84">
        <f t="shared" si="17"/>
        <v>437.56736000000001</v>
      </c>
      <c r="F162" s="84">
        <f t="shared" si="18"/>
        <v>350.05388800000003</v>
      </c>
      <c r="G162" s="84">
        <f t="shared" si="18"/>
        <v>280.04311040000005</v>
      </c>
      <c r="H162" s="84">
        <f t="shared" si="18"/>
        <v>224.03448832000004</v>
      </c>
      <c r="I162" s="84">
        <f t="shared" si="18"/>
        <v>179.22759065600005</v>
      </c>
      <c r="J162" s="84"/>
      <c r="AI162" s="73">
        <v>2015</v>
      </c>
      <c r="AJ162" s="77">
        <v>57.6</v>
      </c>
      <c r="AK162" s="80">
        <f t="shared" si="20"/>
        <v>63.360000000000007</v>
      </c>
      <c r="AL162" s="80">
        <f t="shared" si="21"/>
        <v>52.36363636363636</v>
      </c>
      <c r="AM162" s="80">
        <f t="shared" si="21"/>
        <v>57.6</v>
      </c>
      <c r="AN162" s="80">
        <f t="shared" si="19"/>
        <v>47.603305785123958</v>
      </c>
      <c r="AO162" s="80">
        <f t="shared" si="19"/>
        <v>52.36363636363636</v>
      </c>
      <c r="AP162" s="80">
        <f t="shared" si="19"/>
        <v>43.275732531930871</v>
      </c>
      <c r="AQ162" s="80">
        <f t="shared" si="19"/>
        <v>47.603305785123958</v>
      </c>
      <c r="AR162" s="80">
        <f t="shared" si="19"/>
        <v>39.341575029028064</v>
      </c>
      <c r="AS162" s="80">
        <f t="shared" si="19"/>
        <v>43.275732531930871</v>
      </c>
    </row>
    <row r="163" spans="1:45" ht="13" x14ac:dyDescent="0.3">
      <c r="A163" s="82">
        <v>39325</v>
      </c>
      <c r="B163" s="78">
        <v>790083</v>
      </c>
      <c r="C163" s="83">
        <f t="shared" si="16"/>
        <v>790.08299999999997</v>
      </c>
      <c r="D163" s="84">
        <f t="shared" si="17"/>
        <v>632.06640000000004</v>
      </c>
      <c r="E163" s="84">
        <f t="shared" si="17"/>
        <v>505.65312000000006</v>
      </c>
      <c r="F163" s="84">
        <f t="shared" si="18"/>
        <v>404.52249600000005</v>
      </c>
      <c r="G163" s="84">
        <f t="shared" si="18"/>
        <v>323.61799680000007</v>
      </c>
      <c r="H163" s="84">
        <f t="shared" si="18"/>
        <v>258.89439744000009</v>
      </c>
      <c r="I163" s="84">
        <f t="shared" si="18"/>
        <v>207.11551795200009</v>
      </c>
      <c r="J163" s="84"/>
      <c r="AI163" s="73">
        <v>2016</v>
      </c>
      <c r="AJ163" s="77">
        <v>50.2</v>
      </c>
      <c r="AK163" s="80">
        <f t="shared" si="20"/>
        <v>55.220000000000006</v>
      </c>
      <c r="AL163" s="80">
        <f t="shared" si="21"/>
        <v>45.636363636363633</v>
      </c>
      <c r="AM163" s="80">
        <f t="shared" si="21"/>
        <v>50.2</v>
      </c>
      <c r="AN163" s="80">
        <f t="shared" si="19"/>
        <v>41.487603305785115</v>
      </c>
      <c r="AO163" s="80">
        <f t="shared" si="19"/>
        <v>45.636363636363633</v>
      </c>
      <c r="AP163" s="80">
        <f t="shared" si="19"/>
        <v>37.716003005259189</v>
      </c>
      <c r="AQ163" s="80">
        <f t="shared" si="19"/>
        <v>41.487603305785115</v>
      </c>
      <c r="AR163" s="80">
        <f t="shared" si="19"/>
        <v>34.28727545932653</v>
      </c>
      <c r="AS163" s="80">
        <f t="shared" si="19"/>
        <v>37.716003005259189</v>
      </c>
    </row>
    <row r="164" spans="1:45" ht="13" x14ac:dyDescent="0.3">
      <c r="A164" s="82">
        <v>39355</v>
      </c>
      <c r="B164" s="78">
        <v>697100</v>
      </c>
      <c r="C164" s="83">
        <f t="shared" si="16"/>
        <v>697.1</v>
      </c>
      <c r="D164" s="84">
        <f t="shared" si="17"/>
        <v>557.68000000000006</v>
      </c>
      <c r="E164" s="84">
        <f t="shared" si="17"/>
        <v>446.14400000000006</v>
      </c>
      <c r="F164" s="84">
        <f t="shared" si="18"/>
        <v>356.91520000000008</v>
      </c>
      <c r="G164" s="84">
        <f t="shared" si="18"/>
        <v>285.53216000000009</v>
      </c>
      <c r="H164" s="84">
        <f t="shared" si="18"/>
        <v>228.42572800000008</v>
      </c>
      <c r="I164" s="84">
        <f t="shared" si="18"/>
        <v>182.74058240000008</v>
      </c>
      <c r="J164" s="84"/>
      <c r="AI164" s="73"/>
      <c r="AJ164" s="77"/>
      <c r="AK164" s="80"/>
      <c r="AL164" s="80"/>
      <c r="AM164" s="80"/>
      <c r="AN164" s="80"/>
      <c r="AO164" s="80"/>
      <c r="AP164" s="80"/>
      <c r="AQ164" s="80"/>
      <c r="AR164" s="80"/>
      <c r="AS164" s="80"/>
    </row>
    <row r="165" spans="1:45" ht="13" x14ac:dyDescent="0.3">
      <c r="A165" s="82">
        <v>39386</v>
      </c>
      <c r="B165" s="78">
        <v>665340</v>
      </c>
      <c r="C165" s="83">
        <f t="shared" si="16"/>
        <v>665.34</v>
      </c>
      <c r="D165" s="84">
        <f t="shared" si="17"/>
        <v>532.27200000000005</v>
      </c>
      <c r="E165" s="84">
        <f t="shared" si="17"/>
        <v>425.81760000000008</v>
      </c>
      <c r="F165" s="84">
        <f t="shared" si="18"/>
        <v>340.65408000000008</v>
      </c>
      <c r="G165" s="84">
        <f t="shared" si="18"/>
        <v>272.5232640000001</v>
      </c>
      <c r="H165" s="84">
        <f t="shared" si="18"/>
        <v>218.01861120000009</v>
      </c>
      <c r="I165" s="84">
        <f t="shared" si="18"/>
        <v>174.4148889600001</v>
      </c>
      <c r="J165" s="84"/>
      <c r="AI165" s="73"/>
    </row>
    <row r="166" spans="1:45" x14ac:dyDescent="0.25">
      <c r="A166" s="82">
        <v>39416</v>
      </c>
      <c r="B166" s="78">
        <v>607818</v>
      </c>
      <c r="C166" s="83">
        <f t="shared" si="16"/>
        <v>607.81799999999998</v>
      </c>
      <c r="D166" s="84">
        <f t="shared" si="17"/>
        <v>486.25440000000003</v>
      </c>
      <c r="E166" s="84">
        <f t="shared" si="17"/>
        <v>389.00352000000004</v>
      </c>
      <c r="F166" s="84">
        <f t="shared" si="18"/>
        <v>311.20281600000004</v>
      </c>
      <c r="G166" s="84">
        <f t="shared" si="18"/>
        <v>248.96225280000004</v>
      </c>
      <c r="H166" s="84">
        <f t="shared" si="18"/>
        <v>199.16980224000005</v>
      </c>
      <c r="I166" s="84">
        <f t="shared" si="18"/>
        <v>159.33584179200005</v>
      </c>
      <c r="J166" s="84"/>
    </row>
    <row r="167" spans="1:45" x14ac:dyDescent="0.25">
      <c r="A167" s="82">
        <v>39447</v>
      </c>
      <c r="B167" s="78">
        <v>752074</v>
      </c>
      <c r="C167" s="83">
        <f t="shared" si="16"/>
        <v>752.07399999999996</v>
      </c>
      <c r="D167" s="84">
        <f t="shared" si="17"/>
        <v>601.65919999999994</v>
      </c>
      <c r="E167" s="84">
        <f t="shared" si="17"/>
        <v>481.32736</v>
      </c>
      <c r="F167" s="84">
        <f t="shared" si="18"/>
        <v>385.06188800000001</v>
      </c>
      <c r="G167" s="84">
        <f t="shared" si="18"/>
        <v>308.04951040000003</v>
      </c>
      <c r="H167" s="84">
        <f t="shared" si="18"/>
        <v>246.43960832000005</v>
      </c>
      <c r="I167" s="84">
        <f t="shared" si="18"/>
        <v>197.15168665600004</v>
      </c>
      <c r="J167" s="84"/>
    </row>
    <row r="168" spans="1:45" x14ac:dyDescent="0.25">
      <c r="A168" s="82">
        <v>39478</v>
      </c>
      <c r="B168" s="78">
        <v>539192</v>
      </c>
      <c r="C168" s="83">
        <f t="shared" si="16"/>
        <v>539.19200000000001</v>
      </c>
      <c r="D168" s="84">
        <f t="shared" si="17"/>
        <v>431.35360000000003</v>
      </c>
      <c r="E168" s="84">
        <f t="shared" si="17"/>
        <v>345.08288000000005</v>
      </c>
      <c r="F168" s="84">
        <f t="shared" si="18"/>
        <v>276.06630400000006</v>
      </c>
      <c r="G168" s="84">
        <f t="shared" si="18"/>
        <v>220.85304320000006</v>
      </c>
      <c r="H168" s="84">
        <f t="shared" si="18"/>
        <v>176.68243456000005</v>
      </c>
      <c r="I168" s="84">
        <f t="shared" si="18"/>
        <v>141.34594764800005</v>
      </c>
      <c r="J168" s="84"/>
    </row>
    <row r="169" spans="1:45" x14ac:dyDescent="0.25">
      <c r="A169" s="82">
        <v>39507</v>
      </c>
      <c r="B169" s="78">
        <v>610975</v>
      </c>
      <c r="C169" s="83">
        <f t="shared" si="16"/>
        <v>610.97500000000002</v>
      </c>
      <c r="D169" s="84">
        <f t="shared" si="17"/>
        <v>488.78000000000003</v>
      </c>
      <c r="E169" s="84">
        <f t="shared" si="17"/>
        <v>391.02400000000006</v>
      </c>
      <c r="F169" s="84">
        <f t="shared" si="18"/>
        <v>312.81920000000008</v>
      </c>
      <c r="G169" s="84">
        <f t="shared" si="18"/>
        <v>250.25536000000008</v>
      </c>
      <c r="H169" s="84">
        <f t="shared" si="18"/>
        <v>200.20428800000008</v>
      </c>
      <c r="I169" s="84">
        <f t="shared" si="18"/>
        <v>160.16343040000007</v>
      </c>
      <c r="J169" s="84"/>
    </row>
    <row r="170" spans="1:45" x14ac:dyDescent="0.25">
      <c r="A170" s="82">
        <v>39538</v>
      </c>
      <c r="B170" s="78">
        <v>666867</v>
      </c>
      <c r="C170" s="83">
        <f t="shared" si="16"/>
        <v>666.86699999999996</v>
      </c>
      <c r="D170" s="84">
        <f t="shared" si="17"/>
        <v>533.49360000000001</v>
      </c>
      <c r="E170" s="84">
        <f t="shared" si="17"/>
        <v>426.79488000000003</v>
      </c>
      <c r="F170" s="84">
        <f t="shared" si="18"/>
        <v>341.43590400000005</v>
      </c>
      <c r="G170" s="84">
        <f t="shared" si="18"/>
        <v>273.14872320000006</v>
      </c>
      <c r="H170" s="84">
        <f t="shared" si="18"/>
        <v>218.51897856000005</v>
      </c>
      <c r="I170" s="84">
        <f t="shared" si="18"/>
        <v>174.81518284800006</v>
      </c>
      <c r="J170" s="84"/>
    </row>
    <row r="171" spans="1:45" x14ac:dyDescent="0.25">
      <c r="A171" s="82">
        <v>39568</v>
      </c>
      <c r="B171" s="78">
        <v>582055</v>
      </c>
      <c r="C171" s="83">
        <f t="shared" si="16"/>
        <v>582.05499999999995</v>
      </c>
      <c r="D171" s="84">
        <f t="shared" si="17"/>
        <v>465.64400000000001</v>
      </c>
      <c r="E171" s="84">
        <f t="shared" si="17"/>
        <v>372.51520000000005</v>
      </c>
      <c r="F171" s="84">
        <f t="shared" si="18"/>
        <v>298.01216000000005</v>
      </c>
      <c r="G171" s="84">
        <f t="shared" si="18"/>
        <v>238.40972800000006</v>
      </c>
      <c r="H171" s="84">
        <f t="shared" si="18"/>
        <v>190.72778240000005</v>
      </c>
      <c r="I171" s="84">
        <f t="shared" si="18"/>
        <v>152.58222592000004</v>
      </c>
      <c r="J171" s="84"/>
    </row>
    <row r="172" spans="1:45" x14ac:dyDescent="0.25">
      <c r="A172" s="82">
        <v>39599</v>
      </c>
      <c r="B172" s="78">
        <v>593758</v>
      </c>
      <c r="C172" s="83">
        <f t="shared" si="16"/>
        <v>593.75800000000004</v>
      </c>
      <c r="D172" s="84">
        <f t="shared" si="17"/>
        <v>475.00640000000004</v>
      </c>
      <c r="E172" s="84">
        <f t="shared" si="17"/>
        <v>380.00512000000003</v>
      </c>
      <c r="F172" s="84">
        <f t="shared" si="18"/>
        <v>304.00409600000006</v>
      </c>
      <c r="G172" s="84">
        <f t="shared" si="18"/>
        <v>243.20327680000005</v>
      </c>
      <c r="H172" s="84">
        <f t="shared" si="18"/>
        <v>194.56262144000004</v>
      </c>
      <c r="I172" s="84">
        <f t="shared" si="18"/>
        <v>155.65009715200006</v>
      </c>
      <c r="J172" s="84"/>
    </row>
    <row r="173" spans="1:45" x14ac:dyDescent="0.25">
      <c r="A173" s="82">
        <v>39629</v>
      </c>
      <c r="B173" s="78">
        <v>520635</v>
      </c>
      <c r="C173" s="83">
        <f t="shared" si="16"/>
        <v>520.63499999999999</v>
      </c>
      <c r="D173" s="84">
        <f t="shared" si="17"/>
        <v>416.50800000000004</v>
      </c>
      <c r="E173" s="84">
        <f t="shared" si="17"/>
        <v>333.20640000000003</v>
      </c>
      <c r="F173" s="84">
        <f t="shared" ref="F173:I192" si="22">E173*0.8</f>
        <v>266.56512000000004</v>
      </c>
      <c r="G173" s="84">
        <f t="shared" si="22"/>
        <v>213.25209600000005</v>
      </c>
      <c r="H173" s="84">
        <f t="shared" si="22"/>
        <v>170.60167680000006</v>
      </c>
      <c r="I173" s="84">
        <f t="shared" si="22"/>
        <v>136.48134144000005</v>
      </c>
      <c r="J173" s="84"/>
    </row>
    <row r="174" spans="1:45" x14ac:dyDescent="0.25">
      <c r="A174" s="82">
        <v>39660</v>
      </c>
      <c r="B174" s="78">
        <v>512841</v>
      </c>
      <c r="C174" s="83">
        <f t="shared" si="16"/>
        <v>512.84100000000001</v>
      </c>
      <c r="D174" s="84">
        <f t="shared" si="17"/>
        <v>410.27280000000002</v>
      </c>
      <c r="E174" s="84">
        <f t="shared" si="17"/>
        <v>328.21824000000004</v>
      </c>
      <c r="F174" s="84">
        <f t="shared" si="22"/>
        <v>262.57459200000005</v>
      </c>
      <c r="G174" s="84">
        <f t="shared" si="22"/>
        <v>210.05967360000005</v>
      </c>
      <c r="H174" s="84">
        <f t="shared" si="22"/>
        <v>168.04773888000005</v>
      </c>
      <c r="I174" s="84">
        <f t="shared" si="22"/>
        <v>134.43819110400005</v>
      </c>
      <c r="J174" s="84"/>
    </row>
    <row r="175" spans="1:45" x14ac:dyDescent="0.25">
      <c r="A175" s="82">
        <v>39691</v>
      </c>
      <c r="B175" s="78">
        <v>616089</v>
      </c>
      <c r="C175" s="83">
        <f t="shared" si="16"/>
        <v>616.08900000000006</v>
      </c>
      <c r="D175" s="84">
        <f t="shared" si="17"/>
        <v>492.87120000000004</v>
      </c>
      <c r="E175" s="84">
        <f t="shared" si="17"/>
        <v>394.29696000000007</v>
      </c>
      <c r="F175" s="84">
        <f t="shared" si="22"/>
        <v>315.43756800000006</v>
      </c>
      <c r="G175" s="84">
        <f t="shared" si="22"/>
        <v>252.35005440000006</v>
      </c>
      <c r="H175" s="84">
        <f t="shared" si="22"/>
        <v>201.88004352000007</v>
      </c>
      <c r="I175" s="84">
        <f t="shared" si="22"/>
        <v>161.50403481600006</v>
      </c>
      <c r="J175" s="84"/>
    </row>
    <row r="176" spans="1:45" x14ac:dyDescent="0.25">
      <c r="A176" s="82">
        <v>39721</v>
      </c>
      <c r="B176" s="78">
        <v>486897</v>
      </c>
      <c r="C176" s="83">
        <f t="shared" si="16"/>
        <v>486.89699999999999</v>
      </c>
      <c r="D176" s="84">
        <f t="shared" si="17"/>
        <v>389.51760000000002</v>
      </c>
      <c r="E176" s="84">
        <f t="shared" si="17"/>
        <v>311.61408000000006</v>
      </c>
      <c r="F176" s="84">
        <f t="shared" si="22"/>
        <v>249.29126400000007</v>
      </c>
      <c r="G176" s="84">
        <f t="shared" si="22"/>
        <v>199.43301120000007</v>
      </c>
      <c r="H176" s="84">
        <f t="shared" si="22"/>
        <v>159.54640896000006</v>
      </c>
      <c r="I176" s="84">
        <f t="shared" si="22"/>
        <v>127.63712716800006</v>
      </c>
      <c r="J176" s="84"/>
    </row>
    <row r="177" spans="1:45" x14ac:dyDescent="0.25">
      <c r="A177" s="82">
        <v>39752</v>
      </c>
      <c r="B177" s="78">
        <v>408627</v>
      </c>
      <c r="C177" s="83">
        <f t="shared" si="16"/>
        <v>408.62700000000001</v>
      </c>
      <c r="D177" s="84">
        <f t="shared" si="17"/>
        <v>326.90160000000003</v>
      </c>
      <c r="E177" s="84">
        <f t="shared" si="17"/>
        <v>261.52128000000005</v>
      </c>
      <c r="F177" s="84">
        <f t="shared" si="22"/>
        <v>209.21702400000004</v>
      </c>
      <c r="G177" s="84">
        <f t="shared" si="22"/>
        <v>167.37361920000004</v>
      </c>
      <c r="H177" s="84">
        <f t="shared" si="22"/>
        <v>133.89889536000004</v>
      </c>
      <c r="I177" s="84">
        <f t="shared" si="22"/>
        <v>107.11911628800004</v>
      </c>
      <c r="J177" s="84"/>
    </row>
    <row r="178" spans="1:45" x14ac:dyDescent="0.25">
      <c r="A178" s="82">
        <v>39782</v>
      </c>
      <c r="B178" s="78">
        <v>387623</v>
      </c>
      <c r="C178" s="83">
        <f t="shared" si="16"/>
        <v>387.62299999999999</v>
      </c>
      <c r="D178" s="84">
        <f t="shared" si="17"/>
        <v>310.09840000000003</v>
      </c>
      <c r="E178" s="84">
        <f t="shared" si="17"/>
        <v>248.07872000000003</v>
      </c>
      <c r="F178" s="84">
        <f t="shared" si="22"/>
        <v>198.46297600000003</v>
      </c>
      <c r="G178" s="84">
        <f t="shared" si="22"/>
        <v>158.77038080000003</v>
      </c>
      <c r="H178" s="84">
        <f t="shared" si="22"/>
        <v>127.01630464000003</v>
      </c>
      <c r="I178" s="84">
        <f t="shared" si="22"/>
        <v>101.61304371200004</v>
      </c>
      <c r="J178" s="84"/>
    </row>
    <row r="179" spans="1:45" x14ac:dyDescent="0.25">
      <c r="A179" s="82">
        <v>39813</v>
      </c>
      <c r="B179" s="78">
        <v>471268</v>
      </c>
      <c r="C179" s="83">
        <f t="shared" si="16"/>
        <v>471.26799999999997</v>
      </c>
      <c r="D179" s="84">
        <f t="shared" si="17"/>
        <v>377.01440000000002</v>
      </c>
      <c r="E179" s="84">
        <f t="shared" si="17"/>
        <v>301.61152000000004</v>
      </c>
      <c r="F179" s="84">
        <f t="shared" si="22"/>
        <v>241.28921600000004</v>
      </c>
      <c r="G179" s="84">
        <f t="shared" si="22"/>
        <v>193.03137280000004</v>
      </c>
      <c r="H179" s="84">
        <f t="shared" si="22"/>
        <v>154.42509824000004</v>
      </c>
      <c r="I179" s="84">
        <f t="shared" si="22"/>
        <v>123.54007859200004</v>
      </c>
      <c r="J179" s="84"/>
    </row>
    <row r="180" spans="1:45" x14ac:dyDescent="0.25">
      <c r="A180" s="82">
        <v>39844</v>
      </c>
      <c r="B180" s="78">
        <v>341247</v>
      </c>
      <c r="C180" s="83">
        <f t="shared" si="16"/>
        <v>341.24700000000001</v>
      </c>
      <c r="D180" s="84">
        <f t="shared" si="17"/>
        <v>272.99760000000003</v>
      </c>
      <c r="E180" s="84">
        <f t="shared" si="17"/>
        <v>218.39808000000005</v>
      </c>
      <c r="F180" s="84">
        <f t="shared" si="22"/>
        <v>174.71846400000004</v>
      </c>
      <c r="G180" s="84">
        <f t="shared" si="22"/>
        <v>139.77477120000003</v>
      </c>
      <c r="H180" s="84">
        <f t="shared" si="22"/>
        <v>111.81981696000003</v>
      </c>
      <c r="I180" s="84">
        <f t="shared" si="22"/>
        <v>89.455853568000023</v>
      </c>
      <c r="J180" s="84"/>
    </row>
    <row r="181" spans="1:45" x14ac:dyDescent="0.25">
      <c r="A181" s="82">
        <v>39872</v>
      </c>
      <c r="B181" s="78">
        <v>345680</v>
      </c>
      <c r="C181" s="83">
        <f t="shared" si="16"/>
        <v>345.68</v>
      </c>
      <c r="D181" s="84">
        <f t="shared" si="17"/>
        <v>276.54400000000004</v>
      </c>
      <c r="E181" s="84">
        <f t="shared" si="17"/>
        <v>221.23520000000005</v>
      </c>
      <c r="F181" s="84">
        <f t="shared" si="22"/>
        <v>176.98816000000005</v>
      </c>
      <c r="G181" s="84">
        <f t="shared" si="22"/>
        <v>141.59052800000003</v>
      </c>
      <c r="H181" s="84">
        <f t="shared" si="22"/>
        <v>113.27242240000004</v>
      </c>
      <c r="I181" s="84">
        <f t="shared" si="22"/>
        <v>90.617937920000031</v>
      </c>
      <c r="J181" s="84"/>
    </row>
    <row r="182" spans="1:45" x14ac:dyDescent="0.25">
      <c r="A182" s="82">
        <v>39903</v>
      </c>
      <c r="B182" s="78">
        <v>410262</v>
      </c>
      <c r="C182" s="83">
        <f t="shared" si="16"/>
        <v>410.262</v>
      </c>
      <c r="D182" s="84">
        <f t="shared" si="17"/>
        <v>328.20960000000002</v>
      </c>
      <c r="E182" s="84">
        <f t="shared" si="17"/>
        <v>262.56768000000005</v>
      </c>
      <c r="F182" s="84">
        <f t="shared" si="22"/>
        <v>210.05414400000006</v>
      </c>
      <c r="G182" s="84">
        <f t="shared" si="22"/>
        <v>168.04331520000005</v>
      </c>
      <c r="H182" s="84">
        <f t="shared" si="22"/>
        <v>134.43465216000004</v>
      </c>
      <c r="I182" s="84">
        <f t="shared" si="22"/>
        <v>107.54772172800004</v>
      </c>
      <c r="J182" s="84"/>
    </row>
    <row r="183" spans="1:45" ht="13" x14ac:dyDescent="0.3">
      <c r="A183" s="82">
        <v>39933</v>
      </c>
      <c r="B183" s="78">
        <v>390371</v>
      </c>
      <c r="C183" s="83">
        <f t="shared" si="16"/>
        <v>390.37099999999998</v>
      </c>
      <c r="D183" s="84">
        <f t="shared" si="17"/>
        <v>312.29680000000002</v>
      </c>
      <c r="E183" s="84">
        <f t="shared" si="17"/>
        <v>249.83744000000002</v>
      </c>
      <c r="F183" s="84">
        <f t="shared" si="22"/>
        <v>199.86995200000001</v>
      </c>
      <c r="G183" s="84">
        <f t="shared" si="22"/>
        <v>159.89596160000002</v>
      </c>
      <c r="H183" s="84">
        <f t="shared" si="22"/>
        <v>127.91676928000003</v>
      </c>
      <c r="I183" s="84">
        <f t="shared" si="22"/>
        <v>102.33341542400002</v>
      </c>
      <c r="J183" s="84"/>
      <c r="U183" s="104" t="s">
        <v>88</v>
      </c>
      <c r="AJ183" s="79" t="s">
        <v>1</v>
      </c>
      <c r="AK183" s="79"/>
      <c r="AL183" s="79"/>
      <c r="AM183" s="79"/>
      <c r="AN183" s="79"/>
      <c r="AO183" s="79"/>
      <c r="AP183" s="79"/>
      <c r="AQ183" s="79"/>
      <c r="AR183" s="79"/>
      <c r="AS183" s="79"/>
    </row>
    <row r="184" spans="1:45" ht="13" x14ac:dyDescent="0.3">
      <c r="A184" s="82">
        <v>39964</v>
      </c>
      <c r="B184" s="78">
        <v>442709</v>
      </c>
      <c r="C184" s="83">
        <f t="shared" si="16"/>
        <v>442.709</v>
      </c>
      <c r="D184" s="84">
        <f t="shared" si="17"/>
        <v>354.16720000000004</v>
      </c>
      <c r="E184" s="84">
        <f t="shared" si="17"/>
        <v>283.33376000000004</v>
      </c>
      <c r="F184" s="84">
        <f t="shared" si="22"/>
        <v>226.66700800000004</v>
      </c>
      <c r="G184" s="84">
        <f t="shared" si="22"/>
        <v>181.33360640000004</v>
      </c>
      <c r="H184" s="84">
        <f t="shared" si="22"/>
        <v>145.06688512000002</v>
      </c>
      <c r="I184" s="84">
        <f t="shared" si="22"/>
        <v>116.05350809600003</v>
      </c>
      <c r="J184" s="84"/>
      <c r="AI184" s="73"/>
      <c r="AJ184" s="77">
        <v>84.3</v>
      </c>
      <c r="AK184" s="80"/>
      <c r="AL184" s="80"/>
      <c r="AM184" s="80"/>
      <c r="AN184" s="80"/>
      <c r="AO184" s="80"/>
      <c r="AP184" s="80"/>
      <c r="AQ184" s="80"/>
      <c r="AR184" s="80"/>
      <c r="AS184" s="80"/>
    </row>
    <row r="185" spans="1:45" ht="13" x14ac:dyDescent="0.3">
      <c r="A185" s="82">
        <v>39994</v>
      </c>
      <c r="B185" s="78">
        <v>404039</v>
      </c>
      <c r="C185" s="83">
        <f t="shared" si="16"/>
        <v>404.03899999999999</v>
      </c>
      <c r="D185" s="84">
        <f t="shared" si="17"/>
        <v>323.2312</v>
      </c>
      <c r="E185" s="84">
        <f t="shared" si="17"/>
        <v>258.58496000000002</v>
      </c>
      <c r="F185" s="84">
        <f t="shared" si="22"/>
        <v>206.86796800000002</v>
      </c>
      <c r="G185" s="84">
        <f t="shared" si="22"/>
        <v>165.49437440000003</v>
      </c>
      <c r="H185" s="84">
        <f t="shared" si="22"/>
        <v>132.39549952000002</v>
      </c>
      <c r="I185" s="84">
        <f t="shared" si="22"/>
        <v>105.91639961600002</v>
      </c>
      <c r="J185" s="84"/>
      <c r="AI185" s="73"/>
      <c r="AJ185" s="77">
        <v>89.5</v>
      </c>
      <c r="AK185" s="80"/>
      <c r="AL185" s="80"/>
      <c r="AM185" s="80"/>
      <c r="AN185" s="80"/>
      <c r="AO185" s="80"/>
      <c r="AP185" s="80"/>
      <c r="AQ185" s="80"/>
      <c r="AR185" s="80"/>
      <c r="AS185" s="80"/>
    </row>
    <row r="186" spans="1:45" ht="13" x14ac:dyDescent="0.3">
      <c r="A186" s="82">
        <v>40025</v>
      </c>
      <c r="B186" s="78">
        <v>449215</v>
      </c>
      <c r="C186" s="83">
        <f t="shared" si="16"/>
        <v>449.21499999999997</v>
      </c>
      <c r="D186" s="84">
        <f t="shared" si="17"/>
        <v>359.37200000000001</v>
      </c>
      <c r="E186" s="84">
        <f t="shared" si="17"/>
        <v>287.49760000000003</v>
      </c>
      <c r="F186" s="84">
        <f t="shared" si="22"/>
        <v>229.99808000000004</v>
      </c>
      <c r="G186" s="84">
        <f t="shared" si="22"/>
        <v>183.99846400000004</v>
      </c>
      <c r="H186" s="84">
        <f t="shared" si="22"/>
        <v>147.19877120000004</v>
      </c>
      <c r="I186" s="84">
        <f t="shared" si="22"/>
        <v>117.75901696000004</v>
      </c>
      <c r="J186" s="84"/>
      <c r="AI186" s="73"/>
      <c r="AJ186" s="77">
        <v>78.8</v>
      </c>
      <c r="AK186" s="80"/>
      <c r="AL186" s="80"/>
      <c r="AM186" s="80"/>
      <c r="AN186" s="80"/>
      <c r="AO186" s="80"/>
      <c r="AP186" s="80"/>
      <c r="AQ186" s="80"/>
      <c r="AR186" s="80"/>
      <c r="AS186" s="80"/>
    </row>
    <row r="187" spans="1:45" ht="13" x14ac:dyDescent="0.3">
      <c r="A187" s="82">
        <v>40056</v>
      </c>
      <c r="B187" s="78">
        <v>541315</v>
      </c>
      <c r="C187" s="83">
        <f t="shared" si="16"/>
        <v>541.31500000000005</v>
      </c>
      <c r="D187" s="84">
        <f t="shared" si="17"/>
        <v>433.05200000000008</v>
      </c>
      <c r="E187" s="84">
        <f t="shared" si="17"/>
        <v>346.44160000000011</v>
      </c>
      <c r="F187" s="84">
        <f t="shared" si="22"/>
        <v>277.15328000000011</v>
      </c>
      <c r="G187" s="84">
        <f t="shared" si="22"/>
        <v>221.72262400000011</v>
      </c>
      <c r="H187" s="84">
        <f t="shared" si="22"/>
        <v>177.37809920000009</v>
      </c>
      <c r="I187" s="84">
        <f t="shared" si="22"/>
        <v>141.90247936000009</v>
      </c>
      <c r="J187" s="84"/>
      <c r="AI187" s="73"/>
      <c r="AJ187" s="77">
        <v>76.900000000000006</v>
      </c>
      <c r="AK187" s="80"/>
      <c r="AL187" s="80"/>
      <c r="AM187" s="80"/>
      <c r="AN187" s="80"/>
      <c r="AO187" s="80"/>
      <c r="AP187" s="80"/>
      <c r="AQ187" s="80"/>
      <c r="AR187" s="80"/>
      <c r="AS187" s="80"/>
    </row>
    <row r="188" spans="1:45" ht="13" x14ac:dyDescent="0.3">
      <c r="A188" s="82">
        <v>40086</v>
      </c>
      <c r="B188" s="78">
        <v>348637</v>
      </c>
      <c r="C188" s="83">
        <f t="shared" si="16"/>
        <v>348.637</v>
      </c>
      <c r="D188" s="84">
        <f t="shared" si="17"/>
        <v>278.90960000000001</v>
      </c>
      <c r="E188" s="84">
        <f t="shared" si="17"/>
        <v>223.12768000000003</v>
      </c>
      <c r="F188" s="84">
        <f t="shared" si="22"/>
        <v>178.50214400000004</v>
      </c>
      <c r="G188" s="84">
        <f t="shared" si="22"/>
        <v>142.80171520000005</v>
      </c>
      <c r="H188" s="84">
        <f t="shared" si="22"/>
        <v>114.24137216000004</v>
      </c>
      <c r="I188" s="84">
        <f t="shared" si="22"/>
        <v>91.393097728000043</v>
      </c>
      <c r="J188" s="84"/>
      <c r="AI188" s="73"/>
      <c r="AJ188" s="77">
        <v>70.099999999999994</v>
      </c>
      <c r="AK188" s="80"/>
      <c r="AL188" s="80"/>
      <c r="AM188" s="80"/>
      <c r="AN188" s="80"/>
      <c r="AO188" s="80"/>
      <c r="AP188" s="80"/>
      <c r="AQ188" s="80"/>
      <c r="AR188" s="80"/>
      <c r="AS188" s="80"/>
    </row>
    <row r="189" spans="1:45" ht="13" x14ac:dyDescent="0.3">
      <c r="A189" s="82">
        <v>40117</v>
      </c>
      <c r="B189" s="78">
        <v>413112</v>
      </c>
      <c r="C189" s="83">
        <f t="shared" si="16"/>
        <v>413.11200000000002</v>
      </c>
      <c r="D189" s="84">
        <f t="shared" si="17"/>
        <v>330.48960000000005</v>
      </c>
      <c r="E189" s="84">
        <f t="shared" si="17"/>
        <v>264.39168000000006</v>
      </c>
      <c r="F189" s="84">
        <f t="shared" si="22"/>
        <v>211.51334400000007</v>
      </c>
      <c r="G189" s="84">
        <f t="shared" si="22"/>
        <v>169.21067520000008</v>
      </c>
      <c r="H189" s="84">
        <f t="shared" si="22"/>
        <v>135.36854016000007</v>
      </c>
      <c r="I189" s="84">
        <f t="shared" si="22"/>
        <v>108.29483212800005</v>
      </c>
      <c r="J189" s="84"/>
      <c r="AI189" s="73"/>
      <c r="AJ189" s="77">
        <v>57.6</v>
      </c>
      <c r="AK189" s="80"/>
      <c r="AL189" s="80"/>
      <c r="AM189" s="80"/>
      <c r="AN189" s="80"/>
      <c r="AO189" s="80"/>
      <c r="AP189" s="80"/>
      <c r="AQ189" s="80"/>
      <c r="AR189" s="80"/>
      <c r="AS189" s="80"/>
    </row>
    <row r="190" spans="1:45" ht="13" x14ac:dyDescent="0.3">
      <c r="A190" s="82">
        <v>40147</v>
      </c>
      <c r="B190" s="78">
        <v>375618</v>
      </c>
      <c r="C190" s="83">
        <f t="shared" si="16"/>
        <v>375.61799999999999</v>
      </c>
      <c r="D190" s="84">
        <f t="shared" si="17"/>
        <v>300.49439999999998</v>
      </c>
      <c r="E190" s="84">
        <f t="shared" si="17"/>
        <v>240.39552</v>
      </c>
      <c r="F190" s="84">
        <f t="shared" si="22"/>
        <v>192.316416</v>
      </c>
      <c r="G190" s="84">
        <f t="shared" si="22"/>
        <v>153.85313280000003</v>
      </c>
      <c r="H190" s="84">
        <f t="shared" si="22"/>
        <v>123.08250624000003</v>
      </c>
      <c r="I190" s="84">
        <f t="shared" si="22"/>
        <v>98.466004992000023</v>
      </c>
      <c r="J190" s="84"/>
      <c r="AI190" s="73"/>
      <c r="AJ190" s="77">
        <v>50.2</v>
      </c>
      <c r="AK190" s="80"/>
      <c r="AL190" s="80"/>
      <c r="AM190" s="80"/>
      <c r="AN190" s="80"/>
      <c r="AO190" s="80"/>
      <c r="AP190" s="80"/>
      <c r="AQ190" s="80"/>
      <c r="AR190" s="80"/>
      <c r="AS190" s="80"/>
    </row>
    <row r="191" spans="1:45" ht="13" x14ac:dyDescent="0.3">
      <c r="A191" s="82">
        <v>40178</v>
      </c>
      <c r="B191" s="78">
        <v>520722</v>
      </c>
      <c r="C191" s="83">
        <f t="shared" si="16"/>
        <v>520.72199999999998</v>
      </c>
      <c r="D191" s="84">
        <f t="shared" si="17"/>
        <v>416.57760000000002</v>
      </c>
      <c r="E191" s="84">
        <f t="shared" si="17"/>
        <v>333.26208000000003</v>
      </c>
      <c r="F191" s="84">
        <f t="shared" si="22"/>
        <v>266.60966400000001</v>
      </c>
      <c r="G191" s="84">
        <f t="shared" si="22"/>
        <v>213.28773120000002</v>
      </c>
      <c r="H191" s="84">
        <f t="shared" si="22"/>
        <v>170.63018496000004</v>
      </c>
      <c r="I191" s="84">
        <f t="shared" si="22"/>
        <v>136.50414796800004</v>
      </c>
      <c r="J191" s="84"/>
      <c r="U191" s="77">
        <v>69</v>
      </c>
      <c r="V191" s="77">
        <v>180</v>
      </c>
      <c r="W191" s="77">
        <v>159</v>
      </c>
      <c r="AI191" s="73"/>
      <c r="AJ191" s="77">
        <v>50</v>
      </c>
      <c r="AK191" s="80"/>
      <c r="AL191" s="80"/>
      <c r="AM191" s="80"/>
      <c r="AN191" s="80"/>
      <c r="AO191" s="80"/>
      <c r="AP191" s="80"/>
      <c r="AQ191" s="80"/>
      <c r="AR191" s="80"/>
      <c r="AS191" s="80"/>
    </row>
    <row r="192" spans="1:45" ht="13" x14ac:dyDescent="0.3">
      <c r="A192" s="82">
        <v>40209</v>
      </c>
      <c r="B192" s="78">
        <v>339241</v>
      </c>
      <c r="C192" s="83">
        <f t="shared" si="16"/>
        <v>339.24099999999999</v>
      </c>
      <c r="D192" s="84">
        <f t="shared" si="17"/>
        <v>271.39280000000002</v>
      </c>
      <c r="E192" s="84">
        <f t="shared" si="17"/>
        <v>217.11424000000002</v>
      </c>
      <c r="F192" s="84">
        <f t="shared" si="22"/>
        <v>173.69139200000004</v>
      </c>
      <c r="G192" s="84">
        <f t="shared" si="22"/>
        <v>138.95311360000002</v>
      </c>
      <c r="H192" s="84">
        <f t="shared" si="22"/>
        <v>111.16249088000002</v>
      </c>
      <c r="I192" s="84">
        <f t="shared" si="22"/>
        <v>88.929992704000028</v>
      </c>
      <c r="J192" s="84"/>
      <c r="U192" s="77">
        <v>255</v>
      </c>
      <c r="V192" s="77">
        <v>201</v>
      </c>
      <c r="W192" s="77">
        <v>29</v>
      </c>
      <c r="AI192" s="73"/>
      <c r="AJ192" s="77">
        <v>50</v>
      </c>
      <c r="AK192" s="80"/>
      <c r="AL192" s="80"/>
      <c r="AM192" s="80"/>
      <c r="AN192" s="80"/>
      <c r="AO192" s="80"/>
      <c r="AP192" s="80"/>
      <c r="AQ192" s="80"/>
      <c r="AR192" s="80"/>
      <c r="AS192" s="80"/>
    </row>
    <row r="193" spans="1:45" ht="13" x14ac:dyDescent="0.3">
      <c r="A193" s="82">
        <v>40237</v>
      </c>
      <c r="B193" s="78">
        <v>382533</v>
      </c>
      <c r="C193" s="83">
        <f t="shared" si="16"/>
        <v>382.53300000000002</v>
      </c>
      <c r="D193" s="84">
        <f t="shared" si="17"/>
        <v>306.02640000000002</v>
      </c>
      <c r="E193" s="84">
        <f t="shared" si="17"/>
        <v>244.82112000000004</v>
      </c>
      <c r="F193" s="84">
        <f t="shared" ref="F193:I212" si="23">E193*0.8</f>
        <v>195.85689600000003</v>
      </c>
      <c r="G193" s="84">
        <f t="shared" si="23"/>
        <v>156.68551680000004</v>
      </c>
      <c r="H193" s="84">
        <f t="shared" si="23"/>
        <v>125.34841344000004</v>
      </c>
      <c r="I193" s="84">
        <f t="shared" si="23"/>
        <v>100.27873075200004</v>
      </c>
      <c r="J193" s="84"/>
      <c r="U193" s="77">
        <v>138</v>
      </c>
      <c r="V193" s="77">
        <v>93</v>
      </c>
      <c r="W193" s="77">
        <v>181</v>
      </c>
      <c r="AI193" s="73"/>
      <c r="AJ193" s="77">
        <v>50</v>
      </c>
      <c r="AK193" s="80"/>
      <c r="AL193" s="80"/>
      <c r="AM193" s="80"/>
      <c r="AN193" s="80"/>
      <c r="AO193" s="80"/>
      <c r="AP193" s="80"/>
      <c r="AQ193" s="80"/>
      <c r="AR193" s="80"/>
      <c r="AS193" s="80"/>
    </row>
    <row r="194" spans="1:45" x14ac:dyDescent="0.25">
      <c r="A194" s="82">
        <v>40268</v>
      </c>
      <c r="B194" s="78">
        <v>530646</v>
      </c>
      <c r="C194" s="83">
        <f t="shared" si="16"/>
        <v>530.64599999999996</v>
      </c>
      <c r="D194" s="84">
        <f t="shared" si="17"/>
        <v>424.51679999999999</v>
      </c>
      <c r="E194" s="84">
        <f t="shared" si="17"/>
        <v>339.61344000000003</v>
      </c>
      <c r="F194" s="84">
        <f t="shared" si="23"/>
        <v>271.69075200000003</v>
      </c>
      <c r="G194" s="84">
        <f t="shared" si="23"/>
        <v>217.35260160000004</v>
      </c>
      <c r="H194" s="84">
        <f t="shared" si="23"/>
        <v>173.88208128000005</v>
      </c>
      <c r="I194" s="84">
        <f t="shared" si="23"/>
        <v>139.10566502400005</v>
      </c>
      <c r="J194" s="84"/>
      <c r="U194" s="77">
        <v>237</v>
      </c>
      <c r="V194" s="77">
        <v>68</v>
      </c>
      <c r="W194" s="77">
        <v>54</v>
      </c>
    </row>
    <row r="195" spans="1:45" x14ac:dyDescent="0.25">
      <c r="A195" s="82">
        <v>40298</v>
      </c>
      <c r="B195" s="78">
        <v>486900</v>
      </c>
      <c r="C195" s="83">
        <f t="shared" si="16"/>
        <v>486.9</v>
      </c>
      <c r="D195" s="84">
        <f t="shared" si="17"/>
        <v>389.52</v>
      </c>
      <c r="E195" s="84">
        <f t="shared" si="17"/>
        <v>311.61599999999999</v>
      </c>
      <c r="F195" s="84">
        <f t="shared" si="23"/>
        <v>249.2928</v>
      </c>
      <c r="G195" s="84">
        <f t="shared" si="23"/>
        <v>199.43424000000002</v>
      </c>
      <c r="H195" s="84">
        <f t="shared" si="23"/>
        <v>159.54739200000003</v>
      </c>
      <c r="I195" s="84">
        <f t="shared" si="23"/>
        <v>127.63791360000003</v>
      </c>
      <c r="J195" s="84"/>
      <c r="U195" s="77">
        <v>77</v>
      </c>
      <c r="V195" s="77">
        <v>170</v>
      </c>
      <c r="W195" s="77">
        <v>80</v>
      </c>
    </row>
    <row r="196" spans="1:45" x14ac:dyDescent="0.25">
      <c r="A196" s="82">
        <v>40329</v>
      </c>
      <c r="B196" s="78">
        <v>547389</v>
      </c>
      <c r="C196" s="83">
        <f t="shared" si="16"/>
        <v>547.38900000000001</v>
      </c>
      <c r="D196" s="84">
        <f t="shared" si="17"/>
        <v>437.91120000000001</v>
      </c>
      <c r="E196" s="84">
        <f t="shared" si="17"/>
        <v>350.32896000000005</v>
      </c>
      <c r="F196" s="84">
        <f t="shared" si="23"/>
        <v>280.26316800000006</v>
      </c>
      <c r="G196" s="84">
        <f t="shared" si="23"/>
        <v>224.21053440000006</v>
      </c>
      <c r="H196" s="84">
        <f t="shared" si="23"/>
        <v>179.36842752000007</v>
      </c>
      <c r="I196" s="84">
        <f t="shared" si="23"/>
        <v>143.49474201600006</v>
      </c>
      <c r="J196" s="84"/>
      <c r="U196" s="77">
        <v>52</v>
      </c>
      <c r="V196" s="77">
        <v>53</v>
      </c>
      <c r="W196" s="77">
        <v>52</v>
      </c>
    </row>
    <row r="197" spans="1:45" x14ac:dyDescent="0.25">
      <c r="A197" s="82">
        <v>40359</v>
      </c>
      <c r="B197" s="78">
        <v>491599</v>
      </c>
      <c r="C197" s="83">
        <f t="shared" si="16"/>
        <v>491.59899999999999</v>
      </c>
      <c r="D197" s="84">
        <f t="shared" si="17"/>
        <v>393.2792</v>
      </c>
      <c r="E197" s="84">
        <f t="shared" si="17"/>
        <v>314.62336000000005</v>
      </c>
      <c r="F197" s="84">
        <f t="shared" si="23"/>
        <v>251.69868800000006</v>
      </c>
      <c r="G197" s="84">
        <f t="shared" si="23"/>
        <v>201.35895040000005</v>
      </c>
      <c r="H197" s="84">
        <f t="shared" si="23"/>
        <v>161.08716032000007</v>
      </c>
      <c r="I197" s="84">
        <f t="shared" si="23"/>
        <v>128.86972825600006</v>
      </c>
      <c r="J197" s="84"/>
      <c r="U197" s="77">
        <v>189</v>
      </c>
      <c r="V197" s="77">
        <v>82</v>
      </c>
      <c r="W197" s="77">
        <v>163</v>
      </c>
    </row>
    <row r="198" spans="1:45" x14ac:dyDescent="0.25">
      <c r="A198" s="82">
        <v>40390</v>
      </c>
      <c r="B198" s="78">
        <v>537392</v>
      </c>
      <c r="C198" s="83">
        <f t="shared" si="16"/>
        <v>537.39200000000005</v>
      </c>
      <c r="D198" s="84">
        <f t="shared" si="17"/>
        <v>429.91360000000009</v>
      </c>
      <c r="E198" s="84">
        <f t="shared" si="17"/>
        <v>343.93088000000012</v>
      </c>
      <c r="F198" s="84">
        <f t="shared" si="23"/>
        <v>275.1447040000001</v>
      </c>
      <c r="G198" s="84">
        <f t="shared" si="23"/>
        <v>220.11576320000009</v>
      </c>
      <c r="H198" s="84">
        <f t="shared" si="23"/>
        <v>176.09261056000008</v>
      </c>
      <c r="I198" s="84">
        <f t="shared" si="23"/>
        <v>140.87408844800007</v>
      </c>
      <c r="J198" s="84"/>
      <c r="U198" s="77">
        <v>13</v>
      </c>
      <c r="V198" s="77">
        <v>157</v>
      </c>
      <c r="W198" s="77">
        <v>219</v>
      </c>
    </row>
    <row r="199" spans="1:45" x14ac:dyDescent="0.25">
      <c r="A199" s="82">
        <v>40421</v>
      </c>
      <c r="B199" s="78">
        <v>498925</v>
      </c>
      <c r="C199" s="83">
        <f t="shared" si="16"/>
        <v>498.92500000000001</v>
      </c>
      <c r="D199" s="84">
        <f t="shared" si="17"/>
        <v>399.14000000000004</v>
      </c>
      <c r="E199" s="84">
        <f t="shared" si="17"/>
        <v>319.31200000000007</v>
      </c>
      <c r="F199" s="84">
        <f t="shared" si="23"/>
        <v>255.44960000000006</v>
      </c>
      <c r="G199" s="84">
        <f t="shared" si="23"/>
        <v>204.35968000000005</v>
      </c>
      <c r="H199" s="84">
        <f t="shared" si="23"/>
        <v>163.48774400000005</v>
      </c>
      <c r="I199" s="84">
        <f t="shared" si="23"/>
        <v>130.79019520000006</v>
      </c>
      <c r="J199" s="84"/>
      <c r="U199" s="77">
        <v>210</v>
      </c>
      <c r="V199" s="77">
        <v>210</v>
      </c>
      <c r="W199" s="77">
        <v>210</v>
      </c>
    </row>
    <row r="200" spans="1:45" x14ac:dyDescent="0.25">
      <c r="A200" s="82">
        <v>40451</v>
      </c>
      <c r="B200" s="78">
        <v>485805</v>
      </c>
      <c r="C200" s="83">
        <f t="shared" si="16"/>
        <v>485.80500000000001</v>
      </c>
      <c r="D200" s="84">
        <f t="shared" si="17"/>
        <v>388.64400000000001</v>
      </c>
      <c r="E200" s="84">
        <f t="shared" si="17"/>
        <v>310.91520000000003</v>
      </c>
      <c r="F200" s="84">
        <f t="shared" si="23"/>
        <v>248.73216000000002</v>
      </c>
      <c r="G200" s="84">
        <f t="shared" si="23"/>
        <v>198.98572800000002</v>
      </c>
      <c r="H200" s="84">
        <f t="shared" si="23"/>
        <v>159.18858240000003</v>
      </c>
      <c r="I200" s="84">
        <f t="shared" si="23"/>
        <v>127.35086592000003</v>
      </c>
      <c r="J200" s="84"/>
      <c r="U200" s="77">
        <v>255</v>
      </c>
      <c r="V200" s="77">
        <v>231</v>
      </c>
      <c r="W200" s="77">
        <v>67</v>
      </c>
    </row>
    <row r="201" spans="1:45" x14ac:dyDescent="0.25">
      <c r="A201" s="82">
        <v>40482</v>
      </c>
      <c r="B201" s="78">
        <v>508570</v>
      </c>
      <c r="C201" s="83">
        <f t="shared" ref="C201:C264" si="24">B201/$D$71</f>
        <v>508.57</v>
      </c>
      <c r="D201" s="84">
        <f t="shared" ref="D201:E264" si="25">C201*0.8</f>
        <v>406.85599999999999</v>
      </c>
      <c r="E201" s="84">
        <f t="shared" si="25"/>
        <v>325.48480000000001</v>
      </c>
      <c r="F201" s="84">
        <f t="shared" si="23"/>
        <v>260.38784000000004</v>
      </c>
      <c r="G201" s="84">
        <f t="shared" si="23"/>
        <v>208.31027200000005</v>
      </c>
      <c r="H201" s="84">
        <f t="shared" si="23"/>
        <v>166.64821760000007</v>
      </c>
      <c r="I201" s="84">
        <f t="shared" si="23"/>
        <v>133.31857408000005</v>
      </c>
      <c r="J201" s="84"/>
    </row>
    <row r="202" spans="1:45" x14ac:dyDescent="0.25">
      <c r="A202" s="82">
        <v>40512</v>
      </c>
      <c r="B202" s="78">
        <v>472981</v>
      </c>
      <c r="C202" s="83">
        <f t="shared" si="24"/>
        <v>472.98099999999999</v>
      </c>
      <c r="D202" s="84">
        <f t="shared" si="25"/>
        <v>378.38480000000004</v>
      </c>
      <c r="E202" s="84">
        <f t="shared" si="25"/>
        <v>302.70784000000003</v>
      </c>
      <c r="F202" s="84">
        <f t="shared" si="23"/>
        <v>242.16627200000005</v>
      </c>
      <c r="G202" s="84">
        <f t="shared" si="23"/>
        <v>193.73301760000004</v>
      </c>
      <c r="H202" s="84">
        <f t="shared" si="23"/>
        <v>154.98641408000003</v>
      </c>
      <c r="I202" s="84">
        <f t="shared" si="23"/>
        <v>123.98913126400004</v>
      </c>
      <c r="J202" s="84"/>
    </row>
    <row r="203" spans="1:45" x14ac:dyDescent="0.25">
      <c r="A203" s="82">
        <v>40543</v>
      </c>
      <c r="B203" s="78">
        <v>629892</v>
      </c>
      <c r="C203" s="83">
        <f t="shared" si="24"/>
        <v>629.89200000000005</v>
      </c>
      <c r="D203" s="84">
        <f t="shared" si="25"/>
        <v>503.91360000000009</v>
      </c>
      <c r="E203" s="84">
        <f t="shared" si="25"/>
        <v>403.1308800000001</v>
      </c>
      <c r="F203" s="84">
        <f t="shared" si="23"/>
        <v>322.50470400000012</v>
      </c>
      <c r="G203" s="84">
        <f t="shared" si="23"/>
        <v>258.00376320000009</v>
      </c>
      <c r="H203" s="84">
        <f t="shared" si="23"/>
        <v>206.4030105600001</v>
      </c>
      <c r="I203" s="84">
        <f t="shared" si="23"/>
        <v>165.1224084480001</v>
      </c>
      <c r="J203" s="84"/>
    </row>
    <row r="204" spans="1:45" x14ac:dyDescent="0.25">
      <c r="A204" s="82">
        <v>40574</v>
      </c>
      <c r="B204" s="78">
        <v>436542</v>
      </c>
      <c r="C204" s="83">
        <f t="shared" si="24"/>
        <v>436.54199999999997</v>
      </c>
      <c r="D204" s="84">
        <f t="shared" si="25"/>
        <v>349.23360000000002</v>
      </c>
      <c r="E204" s="84">
        <f t="shared" si="25"/>
        <v>279.38688000000002</v>
      </c>
      <c r="F204" s="84">
        <f t="shared" si="23"/>
        <v>223.50950400000002</v>
      </c>
      <c r="G204" s="84">
        <f t="shared" si="23"/>
        <v>178.80760320000002</v>
      </c>
      <c r="H204" s="84">
        <f t="shared" si="23"/>
        <v>143.04608256000003</v>
      </c>
      <c r="I204" s="84">
        <f t="shared" si="23"/>
        <v>114.43686604800003</v>
      </c>
      <c r="J204" s="84"/>
    </row>
    <row r="205" spans="1:45" x14ac:dyDescent="0.25">
      <c r="A205" s="82">
        <v>40602</v>
      </c>
      <c r="B205" s="78">
        <v>507268</v>
      </c>
      <c r="C205" s="83">
        <f t="shared" si="24"/>
        <v>507.26799999999997</v>
      </c>
      <c r="D205" s="84">
        <f t="shared" si="25"/>
        <v>405.81439999999998</v>
      </c>
      <c r="E205" s="84">
        <f t="shared" si="25"/>
        <v>324.65152</v>
      </c>
      <c r="F205" s="84">
        <f t="shared" si="23"/>
        <v>259.72121600000003</v>
      </c>
      <c r="G205" s="84">
        <f t="shared" si="23"/>
        <v>207.77697280000004</v>
      </c>
      <c r="H205" s="84">
        <f t="shared" si="23"/>
        <v>166.22157824000004</v>
      </c>
      <c r="I205" s="84">
        <f t="shared" si="23"/>
        <v>132.97726259200005</v>
      </c>
      <c r="J205" s="84"/>
    </row>
    <row r="206" spans="1:45" ht="13" x14ac:dyDescent="0.3">
      <c r="A206" s="82">
        <v>40633</v>
      </c>
      <c r="B206" s="78">
        <v>599604</v>
      </c>
      <c r="C206" s="83">
        <f t="shared" si="24"/>
        <v>599.60400000000004</v>
      </c>
      <c r="D206" s="84">
        <f t="shared" si="25"/>
        <v>479.68320000000006</v>
      </c>
      <c r="E206" s="84">
        <f t="shared" si="25"/>
        <v>383.74656000000004</v>
      </c>
      <c r="F206" s="84">
        <f t="shared" si="23"/>
        <v>306.99724800000007</v>
      </c>
      <c r="G206" s="84">
        <f t="shared" si="23"/>
        <v>245.59779840000007</v>
      </c>
      <c r="H206" s="84">
        <f t="shared" si="23"/>
        <v>196.47823872000006</v>
      </c>
      <c r="I206" s="84">
        <f t="shared" si="23"/>
        <v>157.18259097600006</v>
      </c>
      <c r="J206" s="84"/>
      <c r="O206" s="100"/>
      <c r="P206" s="100"/>
      <c r="Q206" s="100"/>
      <c r="R206" s="100"/>
      <c r="S206" s="100"/>
      <c r="T206" s="100"/>
      <c r="U206" s="104" t="s">
        <v>89</v>
      </c>
      <c r="V206" s="100"/>
      <c r="W206" s="100"/>
      <c r="X206" s="100"/>
      <c r="Y206" s="100"/>
      <c r="Z206" s="100"/>
      <c r="AA206" s="100"/>
    </row>
    <row r="207" spans="1:45" x14ac:dyDescent="0.25">
      <c r="A207" s="82">
        <v>40663</v>
      </c>
      <c r="B207" s="78">
        <v>555665</v>
      </c>
      <c r="C207" s="83">
        <f t="shared" si="24"/>
        <v>555.66499999999996</v>
      </c>
      <c r="D207" s="84">
        <f t="shared" si="25"/>
        <v>444.53199999999998</v>
      </c>
      <c r="E207" s="84">
        <f t="shared" si="25"/>
        <v>355.62560000000002</v>
      </c>
      <c r="F207" s="84">
        <f t="shared" si="23"/>
        <v>284.50048000000004</v>
      </c>
      <c r="G207" s="84">
        <f t="shared" si="23"/>
        <v>227.60038400000005</v>
      </c>
      <c r="H207" s="84">
        <f t="shared" si="23"/>
        <v>182.08030720000005</v>
      </c>
      <c r="I207" s="84">
        <f t="shared" si="23"/>
        <v>145.66424576000006</v>
      </c>
      <c r="J207" s="84"/>
      <c r="O207" s="100"/>
      <c r="P207" s="100"/>
      <c r="Q207" s="100"/>
      <c r="R207" s="100"/>
      <c r="S207" s="100"/>
      <c r="T207" s="100"/>
      <c r="U207" s="100"/>
      <c r="V207" s="100"/>
      <c r="W207" s="100"/>
      <c r="X207" s="100"/>
      <c r="Y207" s="100"/>
      <c r="Z207" s="100"/>
      <c r="AA207" s="100"/>
    </row>
    <row r="208" spans="1:45" x14ac:dyDescent="0.25">
      <c r="A208" s="82">
        <v>40694</v>
      </c>
      <c r="B208" s="78">
        <v>522751</v>
      </c>
      <c r="C208" s="83">
        <f t="shared" si="24"/>
        <v>522.75099999999998</v>
      </c>
      <c r="D208" s="84">
        <f t="shared" si="25"/>
        <v>418.20080000000002</v>
      </c>
      <c r="E208" s="84">
        <f t="shared" si="25"/>
        <v>334.56064000000003</v>
      </c>
      <c r="F208" s="84">
        <f t="shared" si="23"/>
        <v>267.64851200000004</v>
      </c>
      <c r="G208" s="84">
        <f t="shared" si="23"/>
        <v>214.11880960000005</v>
      </c>
      <c r="H208" s="84">
        <f t="shared" si="23"/>
        <v>171.29504768000004</v>
      </c>
      <c r="I208" s="84">
        <f t="shared" si="23"/>
        <v>137.03603814400003</v>
      </c>
      <c r="J208" s="84"/>
      <c r="O208" s="100"/>
      <c r="Y208" s="100"/>
      <c r="Z208" s="100"/>
      <c r="AA208" s="100"/>
    </row>
    <row r="209" spans="1:30" x14ac:dyDescent="0.25">
      <c r="A209" s="82">
        <v>40724</v>
      </c>
      <c r="B209" s="78">
        <v>532632</v>
      </c>
      <c r="C209" s="83">
        <f t="shared" si="24"/>
        <v>532.63199999999995</v>
      </c>
      <c r="D209" s="84">
        <f t="shared" si="25"/>
        <v>426.10559999999998</v>
      </c>
      <c r="E209" s="84">
        <f t="shared" si="25"/>
        <v>340.88448</v>
      </c>
      <c r="F209" s="84">
        <f t="shared" si="23"/>
        <v>272.707584</v>
      </c>
      <c r="G209" s="84">
        <f t="shared" si="23"/>
        <v>218.16606720000001</v>
      </c>
      <c r="H209" s="84">
        <f t="shared" si="23"/>
        <v>174.53285376000002</v>
      </c>
      <c r="I209" s="84">
        <f t="shared" si="23"/>
        <v>139.62628300800003</v>
      </c>
      <c r="J209" s="84"/>
      <c r="O209" s="100"/>
      <c r="V209" s="101"/>
      <c r="W209" s="101"/>
      <c r="X209" s="101"/>
      <c r="Y209" s="101"/>
      <c r="Z209" s="101"/>
      <c r="AA209" s="101"/>
      <c r="AB209" s="101"/>
      <c r="AC209" s="101"/>
      <c r="AD209" s="101"/>
    </row>
    <row r="210" spans="1:30" x14ac:dyDescent="0.25">
      <c r="A210" s="82">
        <v>40755</v>
      </c>
      <c r="B210" s="78">
        <v>560302</v>
      </c>
      <c r="C210" s="83">
        <f t="shared" si="24"/>
        <v>560.30200000000002</v>
      </c>
      <c r="D210" s="84">
        <f t="shared" si="25"/>
        <v>448.24160000000006</v>
      </c>
      <c r="E210" s="84">
        <f t="shared" si="25"/>
        <v>358.59328000000005</v>
      </c>
      <c r="F210" s="84">
        <f t="shared" si="23"/>
        <v>286.87462400000004</v>
      </c>
      <c r="G210" s="84">
        <f t="shared" si="23"/>
        <v>229.49969920000004</v>
      </c>
      <c r="H210" s="84">
        <f t="shared" si="23"/>
        <v>183.59975936000004</v>
      </c>
      <c r="I210" s="84">
        <f t="shared" si="23"/>
        <v>146.87980748800004</v>
      </c>
      <c r="J210" s="84"/>
      <c r="O210" s="100"/>
      <c r="V210" s="101"/>
      <c r="W210" s="101"/>
      <c r="X210" s="101"/>
      <c r="Y210" s="101"/>
      <c r="Z210" s="101"/>
      <c r="AA210" s="101"/>
      <c r="AB210" s="101"/>
      <c r="AC210" s="101"/>
      <c r="AD210" s="101"/>
    </row>
    <row r="211" spans="1:30" x14ac:dyDescent="0.25">
      <c r="A211" s="82">
        <v>40786</v>
      </c>
      <c r="B211" s="78">
        <v>571137</v>
      </c>
      <c r="C211" s="83">
        <f t="shared" si="24"/>
        <v>571.13699999999994</v>
      </c>
      <c r="D211" s="84">
        <f t="shared" si="25"/>
        <v>456.90959999999995</v>
      </c>
      <c r="E211" s="84">
        <f t="shared" si="25"/>
        <v>365.52767999999998</v>
      </c>
      <c r="F211" s="84">
        <f t="shared" si="23"/>
        <v>292.422144</v>
      </c>
      <c r="G211" s="84">
        <f t="shared" si="23"/>
        <v>233.93771520000001</v>
      </c>
      <c r="H211" s="84">
        <f t="shared" si="23"/>
        <v>187.15017216000001</v>
      </c>
      <c r="I211" s="84">
        <f t="shared" si="23"/>
        <v>149.72013772800003</v>
      </c>
      <c r="J211" s="84"/>
      <c r="O211" s="100"/>
      <c r="V211" s="101"/>
      <c r="W211" s="101"/>
      <c r="X211" s="101"/>
      <c r="Y211" s="101"/>
      <c r="Z211" s="101"/>
      <c r="AA211" s="101"/>
      <c r="AB211" s="101"/>
      <c r="AC211" s="101"/>
      <c r="AD211" s="101"/>
    </row>
    <row r="212" spans="1:30" x14ac:dyDescent="0.25">
      <c r="A212" s="82">
        <v>40816</v>
      </c>
      <c r="B212" s="78">
        <v>574235</v>
      </c>
      <c r="C212" s="83">
        <f t="shared" si="24"/>
        <v>574.23500000000001</v>
      </c>
      <c r="D212" s="84">
        <f t="shared" si="25"/>
        <v>459.38800000000003</v>
      </c>
      <c r="E212" s="84">
        <f t="shared" si="25"/>
        <v>367.51040000000006</v>
      </c>
      <c r="F212" s="84">
        <f t="shared" si="23"/>
        <v>294.00832000000008</v>
      </c>
      <c r="G212" s="84">
        <f t="shared" si="23"/>
        <v>235.20665600000007</v>
      </c>
      <c r="H212" s="84">
        <f t="shared" si="23"/>
        <v>188.16532480000006</v>
      </c>
      <c r="I212" s="84">
        <f t="shared" si="23"/>
        <v>150.53225984000005</v>
      </c>
      <c r="J212" s="84"/>
      <c r="O212" s="100"/>
      <c r="V212" s="101"/>
      <c r="W212" s="101"/>
      <c r="X212" s="101"/>
      <c r="Y212" s="101"/>
      <c r="Z212" s="101"/>
      <c r="AA212" s="101"/>
      <c r="AB212" s="101"/>
      <c r="AC212" s="101"/>
      <c r="AD212" s="101"/>
    </row>
    <row r="213" spans="1:30" x14ac:dyDescent="0.25">
      <c r="A213" s="82">
        <v>40847</v>
      </c>
      <c r="B213" s="78">
        <v>548799</v>
      </c>
      <c r="C213" s="83">
        <f t="shared" si="24"/>
        <v>548.79899999999998</v>
      </c>
      <c r="D213" s="84">
        <f t="shared" si="25"/>
        <v>439.03919999999999</v>
      </c>
      <c r="E213" s="84">
        <f t="shared" si="25"/>
        <v>351.23136</v>
      </c>
      <c r="F213" s="84">
        <f t="shared" ref="F213:I232" si="26">E213*0.8</f>
        <v>280.98508800000002</v>
      </c>
      <c r="G213" s="84">
        <f t="shared" si="26"/>
        <v>224.78807040000004</v>
      </c>
      <c r="H213" s="84">
        <f t="shared" si="26"/>
        <v>179.83045632000005</v>
      </c>
      <c r="I213" s="84">
        <f t="shared" si="26"/>
        <v>143.86436505600005</v>
      </c>
      <c r="J213" s="84"/>
      <c r="O213" s="100"/>
      <c r="V213" s="101" t="s">
        <v>73</v>
      </c>
      <c r="W213" s="102">
        <v>64.5</v>
      </c>
      <c r="X213" s="101"/>
      <c r="Y213" s="101"/>
      <c r="Z213" s="101"/>
      <c r="AA213" s="101"/>
      <c r="AB213" s="101"/>
      <c r="AC213" s="101"/>
      <c r="AD213" s="101"/>
    </row>
    <row r="214" spans="1:30" x14ac:dyDescent="0.25">
      <c r="A214" s="82">
        <v>40877</v>
      </c>
      <c r="B214" s="78">
        <v>539181</v>
      </c>
      <c r="C214" s="83">
        <f t="shared" si="24"/>
        <v>539.18100000000004</v>
      </c>
      <c r="D214" s="84">
        <f t="shared" si="25"/>
        <v>431.34480000000008</v>
      </c>
      <c r="E214" s="84">
        <f t="shared" si="25"/>
        <v>345.07584000000008</v>
      </c>
      <c r="F214" s="84">
        <f t="shared" si="26"/>
        <v>276.06067200000007</v>
      </c>
      <c r="G214" s="84">
        <f t="shared" si="26"/>
        <v>220.84853760000007</v>
      </c>
      <c r="H214" s="84">
        <f t="shared" si="26"/>
        <v>176.67883008000007</v>
      </c>
      <c r="I214" s="84">
        <f t="shared" si="26"/>
        <v>141.34306406400006</v>
      </c>
      <c r="J214" s="84"/>
      <c r="O214" s="100"/>
      <c r="V214" s="101" t="s">
        <v>74</v>
      </c>
      <c r="W214" s="102">
        <v>42</v>
      </c>
      <c r="X214" s="101"/>
      <c r="Y214" s="101"/>
      <c r="Z214" s="101"/>
      <c r="AA214" s="101"/>
      <c r="AB214" s="101"/>
      <c r="AC214" s="101"/>
      <c r="AD214" s="101"/>
    </row>
    <row r="215" spans="1:30" x14ac:dyDescent="0.25">
      <c r="A215" s="82">
        <v>40908</v>
      </c>
      <c r="B215" s="78">
        <v>695268</v>
      </c>
      <c r="C215" s="83">
        <f t="shared" si="24"/>
        <v>695.26800000000003</v>
      </c>
      <c r="D215" s="84">
        <f t="shared" si="25"/>
        <v>556.21440000000007</v>
      </c>
      <c r="E215" s="84">
        <f t="shared" si="25"/>
        <v>444.97152000000006</v>
      </c>
      <c r="F215" s="84">
        <f t="shared" si="26"/>
        <v>355.97721600000006</v>
      </c>
      <c r="G215" s="84">
        <f t="shared" si="26"/>
        <v>284.78177280000006</v>
      </c>
      <c r="H215" s="84">
        <f t="shared" si="26"/>
        <v>227.82541824000006</v>
      </c>
      <c r="I215" s="84">
        <f t="shared" si="26"/>
        <v>182.26033459200005</v>
      </c>
      <c r="J215" s="84"/>
      <c r="O215" s="100"/>
      <c r="V215" s="101" t="s">
        <v>75</v>
      </c>
      <c r="W215" s="102">
        <v>28.5</v>
      </c>
      <c r="X215" s="101"/>
      <c r="Y215" s="101"/>
      <c r="Z215" s="101"/>
      <c r="AA215" s="101"/>
      <c r="AB215" s="101"/>
      <c r="AC215" s="101"/>
      <c r="AD215" s="101"/>
    </row>
    <row r="216" spans="1:30" x14ac:dyDescent="0.25">
      <c r="A216" s="82">
        <v>40939</v>
      </c>
      <c r="B216" s="78">
        <v>452564</v>
      </c>
      <c r="C216" s="83">
        <f t="shared" si="24"/>
        <v>452.56400000000002</v>
      </c>
      <c r="D216" s="84">
        <f t="shared" si="25"/>
        <v>362.05120000000005</v>
      </c>
      <c r="E216" s="84">
        <f t="shared" si="25"/>
        <v>289.64096000000006</v>
      </c>
      <c r="F216" s="84">
        <f t="shared" si="26"/>
        <v>231.71276800000007</v>
      </c>
      <c r="G216" s="84">
        <f t="shared" si="26"/>
        <v>185.37021440000007</v>
      </c>
      <c r="H216" s="84">
        <f t="shared" si="26"/>
        <v>148.29617152000006</v>
      </c>
      <c r="I216" s="84">
        <f t="shared" si="26"/>
        <v>118.63693721600005</v>
      </c>
      <c r="J216" s="84"/>
      <c r="O216" s="100"/>
      <c r="V216" s="101" t="s">
        <v>76</v>
      </c>
      <c r="W216" s="102">
        <v>15</v>
      </c>
      <c r="X216" s="101"/>
      <c r="Y216" s="101"/>
      <c r="Z216" s="101"/>
      <c r="AA216" s="101"/>
      <c r="AB216" s="101"/>
      <c r="AC216" s="101"/>
      <c r="AD216" s="101"/>
    </row>
    <row r="217" spans="1:30" x14ac:dyDescent="0.25">
      <c r="A217" s="82">
        <v>40968</v>
      </c>
      <c r="B217" s="78">
        <v>546185</v>
      </c>
      <c r="C217" s="83">
        <f t="shared" si="24"/>
        <v>546.18499999999995</v>
      </c>
      <c r="D217" s="84">
        <f t="shared" si="25"/>
        <v>436.94799999999998</v>
      </c>
      <c r="E217" s="84">
        <f t="shared" si="25"/>
        <v>349.55840000000001</v>
      </c>
      <c r="F217" s="84">
        <f t="shared" si="26"/>
        <v>279.64672000000002</v>
      </c>
      <c r="G217" s="84">
        <f t="shared" si="26"/>
        <v>223.71737600000003</v>
      </c>
      <c r="H217" s="84">
        <f t="shared" si="26"/>
        <v>178.97390080000002</v>
      </c>
      <c r="I217" s="84">
        <f t="shared" si="26"/>
        <v>143.17912064000004</v>
      </c>
      <c r="J217" s="84"/>
      <c r="O217" s="100"/>
      <c r="V217" s="101"/>
      <c r="W217" s="101"/>
      <c r="X217" s="101"/>
      <c r="Y217" s="101"/>
      <c r="Z217" s="101"/>
      <c r="AA217" s="101"/>
      <c r="AB217" s="101"/>
      <c r="AC217" s="101"/>
      <c r="AD217" s="101"/>
    </row>
    <row r="218" spans="1:30" x14ac:dyDescent="0.25">
      <c r="A218" s="82">
        <v>40999</v>
      </c>
      <c r="B218" s="78">
        <v>652775</v>
      </c>
      <c r="C218" s="83">
        <f t="shared" si="24"/>
        <v>652.77499999999998</v>
      </c>
      <c r="D218" s="84">
        <f t="shared" si="25"/>
        <v>522.22</v>
      </c>
      <c r="E218" s="84">
        <f t="shared" si="25"/>
        <v>417.77600000000007</v>
      </c>
      <c r="F218" s="84">
        <f t="shared" si="26"/>
        <v>334.22080000000005</v>
      </c>
      <c r="G218" s="84">
        <f t="shared" si="26"/>
        <v>267.37664000000007</v>
      </c>
      <c r="H218" s="84">
        <f t="shared" si="26"/>
        <v>213.90131200000008</v>
      </c>
      <c r="I218" s="84">
        <f t="shared" si="26"/>
        <v>171.12104960000008</v>
      </c>
      <c r="J218" s="84"/>
      <c r="O218" s="100"/>
      <c r="V218" s="101"/>
      <c r="W218" s="101"/>
      <c r="X218" s="101"/>
      <c r="Y218" s="101"/>
      <c r="Z218" s="101"/>
      <c r="AA218" s="101"/>
      <c r="AB218" s="101"/>
      <c r="AC218" s="101"/>
      <c r="AD218" s="101"/>
    </row>
    <row r="219" spans="1:30" x14ac:dyDescent="0.25">
      <c r="A219" s="82">
        <v>41029</v>
      </c>
      <c r="B219" s="78">
        <v>561644</v>
      </c>
      <c r="C219" s="83">
        <f t="shared" si="24"/>
        <v>561.64400000000001</v>
      </c>
      <c r="D219" s="84">
        <f t="shared" si="25"/>
        <v>449.3152</v>
      </c>
      <c r="E219" s="84">
        <f t="shared" si="25"/>
        <v>359.45216000000005</v>
      </c>
      <c r="F219" s="84">
        <f t="shared" si="26"/>
        <v>287.56172800000007</v>
      </c>
      <c r="G219" s="84">
        <f t="shared" si="26"/>
        <v>230.04938240000007</v>
      </c>
      <c r="H219" s="84">
        <f t="shared" si="26"/>
        <v>184.03950592000007</v>
      </c>
      <c r="I219" s="84">
        <f t="shared" si="26"/>
        <v>147.23160473600007</v>
      </c>
      <c r="J219" s="84"/>
      <c r="O219" s="100"/>
      <c r="V219" s="101"/>
      <c r="W219" s="101"/>
      <c r="X219" s="101"/>
      <c r="Y219" s="101"/>
      <c r="Z219" s="101"/>
      <c r="AA219" s="101"/>
      <c r="AB219" s="101"/>
      <c r="AC219" s="101"/>
      <c r="AD219" s="101"/>
    </row>
    <row r="220" spans="1:30" x14ac:dyDescent="0.25">
      <c r="A220" s="82">
        <v>41060</v>
      </c>
      <c r="B220" s="78">
        <v>657535</v>
      </c>
      <c r="C220" s="83">
        <f t="shared" si="24"/>
        <v>657.53499999999997</v>
      </c>
      <c r="D220" s="84">
        <f t="shared" si="25"/>
        <v>526.02800000000002</v>
      </c>
      <c r="E220" s="84">
        <f t="shared" si="25"/>
        <v>420.82240000000002</v>
      </c>
      <c r="F220" s="84">
        <f t="shared" si="26"/>
        <v>336.65792000000005</v>
      </c>
      <c r="G220" s="84">
        <f t="shared" si="26"/>
        <v>269.32633600000003</v>
      </c>
      <c r="H220" s="84">
        <f t="shared" si="26"/>
        <v>215.46106880000002</v>
      </c>
      <c r="I220" s="84">
        <f t="shared" si="26"/>
        <v>172.36885504000003</v>
      </c>
      <c r="J220" s="84"/>
      <c r="O220" s="100"/>
      <c r="V220" s="101"/>
      <c r="W220" s="101"/>
      <c r="X220" s="101"/>
      <c r="Y220" s="101"/>
      <c r="Z220" s="101"/>
      <c r="AA220" s="101"/>
      <c r="AB220" s="101"/>
      <c r="AC220" s="101"/>
      <c r="AD220" s="101"/>
    </row>
    <row r="221" spans="1:30" x14ac:dyDescent="0.25">
      <c r="A221" s="82">
        <v>41090</v>
      </c>
      <c r="B221" s="78">
        <v>636273</v>
      </c>
      <c r="C221" s="83">
        <f t="shared" si="24"/>
        <v>636.27300000000002</v>
      </c>
      <c r="D221" s="84">
        <f t="shared" si="25"/>
        <v>509.01840000000004</v>
      </c>
      <c r="E221" s="84">
        <f t="shared" si="25"/>
        <v>407.21472000000006</v>
      </c>
      <c r="F221" s="84">
        <f t="shared" si="26"/>
        <v>325.77177600000005</v>
      </c>
      <c r="G221" s="84">
        <f t="shared" si="26"/>
        <v>260.61742080000005</v>
      </c>
      <c r="H221" s="84">
        <f t="shared" si="26"/>
        <v>208.49393664000004</v>
      </c>
      <c r="I221" s="84">
        <f t="shared" si="26"/>
        <v>166.79514931200004</v>
      </c>
      <c r="J221" s="84"/>
      <c r="O221" s="100"/>
      <c r="V221" s="101"/>
      <c r="W221" s="101"/>
      <c r="X221" s="101"/>
      <c r="Y221" s="101"/>
      <c r="Z221" s="101"/>
      <c r="AA221" s="101"/>
      <c r="AB221" s="101"/>
      <c r="AC221" s="101"/>
      <c r="AD221" s="101"/>
    </row>
    <row r="222" spans="1:30" x14ac:dyDescent="0.25">
      <c r="A222" s="82">
        <v>41121</v>
      </c>
      <c r="B222" s="78">
        <v>580460</v>
      </c>
      <c r="C222" s="83">
        <f t="shared" si="24"/>
        <v>580.46</v>
      </c>
      <c r="D222" s="84">
        <f t="shared" si="25"/>
        <v>464.36800000000005</v>
      </c>
      <c r="E222" s="84">
        <f t="shared" si="25"/>
        <v>371.49440000000004</v>
      </c>
      <c r="F222" s="84">
        <f t="shared" si="26"/>
        <v>297.19552000000004</v>
      </c>
      <c r="G222" s="84">
        <f t="shared" si="26"/>
        <v>237.75641600000006</v>
      </c>
      <c r="H222" s="84">
        <f t="shared" si="26"/>
        <v>190.20513280000006</v>
      </c>
      <c r="I222" s="84">
        <f t="shared" si="26"/>
        <v>152.16410624000005</v>
      </c>
      <c r="J222" s="84"/>
      <c r="O222" s="100"/>
      <c r="V222" s="101"/>
      <c r="W222" s="101"/>
      <c r="X222" s="101"/>
      <c r="Y222" s="101"/>
      <c r="Z222" s="101"/>
      <c r="AA222" s="101"/>
      <c r="AB222" s="101"/>
      <c r="AC222" s="101"/>
      <c r="AD222" s="101"/>
    </row>
    <row r="223" spans="1:30" x14ac:dyDescent="0.25">
      <c r="A223" s="82">
        <v>41152</v>
      </c>
      <c r="B223" s="78">
        <v>646332</v>
      </c>
      <c r="C223" s="83">
        <f t="shared" si="24"/>
        <v>646.33199999999999</v>
      </c>
      <c r="D223" s="84">
        <f t="shared" si="25"/>
        <v>517.06560000000002</v>
      </c>
      <c r="E223" s="84">
        <f t="shared" si="25"/>
        <v>413.65248000000003</v>
      </c>
      <c r="F223" s="84">
        <f t="shared" si="26"/>
        <v>330.92198400000007</v>
      </c>
      <c r="G223" s="84">
        <f t="shared" si="26"/>
        <v>264.73758720000006</v>
      </c>
      <c r="H223" s="84">
        <f t="shared" si="26"/>
        <v>211.79006976000005</v>
      </c>
      <c r="I223" s="84">
        <f t="shared" si="26"/>
        <v>169.43205580800006</v>
      </c>
      <c r="J223" s="84"/>
      <c r="O223" s="100"/>
      <c r="V223" s="101"/>
      <c r="W223" s="101"/>
      <c r="X223" s="101"/>
      <c r="Y223" s="101"/>
      <c r="Z223" s="101"/>
      <c r="AA223" s="101"/>
      <c r="AB223" s="101"/>
      <c r="AC223" s="101"/>
      <c r="AD223" s="101"/>
    </row>
    <row r="224" spans="1:30" x14ac:dyDescent="0.25">
      <c r="A224" s="82">
        <v>41182</v>
      </c>
      <c r="B224" s="78">
        <v>598836</v>
      </c>
      <c r="C224" s="83">
        <f t="shared" si="24"/>
        <v>598.83600000000001</v>
      </c>
      <c r="D224" s="84">
        <f t="shared" si="25"/>
        <v>479.06880000000001</v>
      </c>
      <c r="E224" s="84">
        <f t="shared" si="25"/>
        <v>383.25504000000001</v>
      </c>
      <c r="F224" s="84">
        <f t="shared" si="26"/>
        <v>306.60403200000002</v>
      </c>
      <c r="G224" s="84">
        <f t="shared" si="26"/>
        <v>245.28322560000004</v>
      </c>
      <c r="H224" s="84">
        <f t="shared" si="26"/>
        <v>196.22658048000005</v>
      </c>
      <c r="I224" s="84">
        <f t="shared" si="26"/>
        <v>156.98126438400004</v>
      </c>
      <c r="J224" s="84"/>
      <c r="O224" s="100"/>
      <c r="P224" s="100"/>
      <c r="Q224" s="100"/>
      <c r="R224" s="100"/>
      <c r="S224" s="100"/>
      <c r="T224" s="100"/>
      <c r="U224" s="100"/>
      <c r="V224" s="100"/>
      <c r="W224" s="100"/>
      <c r="X224" s="100"/>
      <c r="Y224" s="100"/>
      <c r="Z224" s="100"/>
      <c r="AA224" s="100"/>
      <c r="AB224" s="100"/>
      <c r="AC224" s="100"/>
      <c r="AD224" s="100"/>
    </row>
    <row r="225" spans="1:27" x14ac:dyDescent="0.25">
      <c r="A225" s="82">
        <v>41213</v>
      </c>
      <c r="B225" s="78">
        <v>557576</v>
      </c>
      <c r="C225" s="83">
        <f t="shared" si="24"/>
        <v>557.57600000000002</v>
      </c>
      <c r="D225" s="84">
        <f t="shared" si="25"/>
        <v>446.06080000000003</v>
      </c>
      <c r="E225" s="84">
        <f t="shared" si="25"/>
        <v>356.84864000000005</v>
      </c>
      <c r="F225" s="84">
        <f t="shared" si="26"/>
        <v>285.47891200000004</v>
      </c>
      <c r="G225" s="84">
        <f t="shared" si="26"/>
        <v>228.38312960000005</v>
      </c>
      <c r="H225" s="84">
        <f t="shared" si="26"/>
        <v>182.70650368000005</v>
      </c>
      <c r="I225" s="84">
        <f t="shared" si="26"/>
        <v>146.16520294400004</v>
      </c>
      <c r="J225" s="84"/>
      <c r="O225" s="100"/>
      <c r="P225" s="100"/>
      <c r="Q225" s="100"/>
      <c r="R225" s="100"/>
      <c r="S225" s="100"/>
      <c r="T225" s="100"/>
      <c r="U225" s="100"/>
      <c r="V225" s="100"/>
      <c r="W225" s="100"/>
      <c r="X225" s="100"/>
      <c r="Y225" s="100"/>
      <c r="Z225" s="100"/>
      <c r="AA225" s="100"/>
    </row>
    <row r="226" spans="1:27" x14ac:dyDescent="0.25">
      <c r="A226" s="82">
        <v>41243</v>
      </c>
      <c r="B226" s="78">
        <v>588964</v>
      </c>
      <c r="C226" s="83">
        <f t="shared" si="24"/>
        <v>588.96400000000006</v>
      </c>
      <c r="D226" s="84">
        <f t="shared" si="25"/>
        <v>471.17120000000006</v>
      </c>
      <c r="E226" s="84">
        <f t="shared" si="25"/>
        <v>376.93696000000006</v>
      </c>
      <c r="F226" s="84">
        <f t="shared" si="26"/>
        <v>301.54956800000008</v>
      </c>
      <c r="G226" s="84">
        <f t="shared" si="26"/>
        <v>241.23965440000006</v>
      </c>
      <c r="H226" s="84">
        <f t="shared" si="26"/>
        <v>192.99172352000005</v>
      </c>
      <c r="I226" s="84">
        <f t="shared" si="26"/>
        <v>154.39337881600005</v>
      </c>
      <c r="J226" s="84"/>
      <c r="O226" s="100"/>
      <c r="P226" s="100"/>
      <c r="Q226" s="100"/>
      <c r="R226" s="100"/>
      <c r="S226" s="100"/>
      <c r="T226" s="100"/>
      <c r="U226" s="100"/>
      <c r="V226" s="100"/>
      <c r="W226" s="100"/>
      <c r="X226" s="100"/>
      <c r="Y226" s="100"/>
      <c r="Z226" s="100"/>
      <c r="AA226" s="100"/>
    </row>
    <row r="227" spans="1:27" x14ac:dyDescent="0.25">
      <c r="A227" s="82">
        <v>41274</v>
      </c>
      <c r="B227" s="78">
        <v>719533</v>
      </c>
      <c r="C227" s="83">
        <f t="shared" si="24"/>
        <v>719.53300000000002</v>
      </c>
      <c r="D227" s="84">
        <f t="shared" si="25"/>
        <v>575.62639999999999</v>
      </c>
      <c r="E227" s="84">
        <f t="shared" si="25"/>
        <v>460.50112000000001</v>
      </c>
      <c r="F227" s="84">
        <f t="shared" si="26"/>
        <v>368.40089600000005</v>
      </c>
      <c r="G227" s="84">
        <f t="shared" si="26"/>
        <v>294.72071680000005</v>
      </c>
      <c r="H227" s="84">
        <f t="shared" si="26"/>
        <v>235.77657344000005</v>
      </c>
      <c r="I227" s="84">
        <f t="shared" si="26"/>
        <v>188.62125875200005</v>
      </c>
      <c r="J227" s="84"/>
    </row>
    <row r="228" spans="1:27" x14ac:dyDescent="0.25">
      <c r="A228" s="82">
        <v>41305</v>
      </c>
      <c r="B228" s="78">
        <v>517949</v>
      </c>
      <c r="C228" s="83">
        <f t="shared" si="24"/>
        <v>517.94899999999996</v>
      </c>
      <c r="D228" s="84">
        <f t="shared" si="25"/>
        <v>414.35919999999999</v>
      </c>
      <c r="E228" s="84">
        <f t="shared" si="25"/>
        <v>331.48736000000002</v>
      </c>
      <c r="F228" s="84">
        <f t="shared" si="26"/>
        <v>265.18988800000005</v>
      </c>
      <c r="G228" s="84">
        <f t="shared" si="26"/>
        <v>212.15191040000005</v>
      </c>
      <c r="H228" s="84">
        <f t="shared" si="26"/>
        <v>169.72152832000006</v>
      </c>
      <c r="I228" s="84">
        <f t="shared" si="26"/>
        <v>135.77722265600005</v>
      </c>
      <c r="J228" s="84"/>
    </row>
    <row r="229" spans="1:27" x14ac:dyDescent="0.25">
      <c r="A229" s="82">
        <v>41333</v>
      </c>
      <c r="B229" s="78">
        <v>588706</v>
      </c>
      <c r="C229" s="83">
        <f t="shared" si="24"/>
        <v>588.70600000000002</v>
      </c>
      <c r="D229" s="84">
        <f t="shared" si="25"/>
        <v>470.96480000000003</v>
      </c>
      <c r="E229" s="84">
        <f t="shared" si="25"/>
        <v>376.77184000000005</v>
      </c>
      <c r="F229" s="84">
        <f t="shared" si="26"/>
        <v>301.41747200000003</v>
      </c>
      <c r="G229" s="84">
        <f t="shared" si="26"/>
        <v>241.13397760000004</v>
      </c>
      <c r="H229" s="84">
        <f t="shared" si="26"/>
        <v>192.90718208000004</v>
      </c>
      <c r="I229" s="84">
        <f t="shared" si="26"/>
        <v>154.32574566400004</v>
      </c>
      <c r="J229" s="84"/>
    </row>
    <row r="230" spans="1:27" x14ac:dyDescent="0.25">
      <c r="A230" s="82">
        <v>41364</v>
      </c>
      <c r="B230" s="78">
        <v>710302</v>
      </c>
      <c r="C230" s="83">
        <f t="shared" si="24"/>
        <v>710.30200000000002</v>
      </c>
      <c r="D230" s="84">
        <f t="shared" si="25"/>
        <v>568.24160000000006</v>
      </c>
      <c r="E230" s="84">
        <f t="shared" si="25"/>
        <v>454.59328000000005</v>
      </c>
      <c r="F230" s="84">
        <f t="shared" si="26"/>
        <v>363.67462400000005</v>
      </c>
      <c r="G230" s="84">
        <f t="shared" si="26"/>
        <v>290.93969920000006</v>
      </c>
      <c r="H230" s="84">
        <f t="shared" si="26"/>
        <v>232.75175936000005</v>
      </c>
      <c r="I230" s="84">
        <f t="shared" si="26"/>
        <v>186.20140748800006</v>
      </c>
      <c r="J230" s="84"/>
    </row>
    <row r="231" spans="1:27" x14ac:dyDescent="0.25">
      <c r="A231" s="82">
        <v>41394</v>
      </c>
      <c r="B231" s="78">
        <v>642923</v>
      </c>
      <c r="C231" s="83">
        <f t="shared" si="24"/>
        <v>642.923</v>
      </c>
      <c r="D231" s="84">
        <f t="shared" si="25"/>
        <v>514.33839999999998</v>
      </c>
      <c r="E231" s="84">
        <f t="shared" si="25"/>
        <v>411.47072000000003</v>
      </c>
      <c r="F231" s="84">
        <f t="shared" si="26"/>
        <v>329.17657600000007</v>
      </c>
      <c r="G231" s="84">
        <f t="shared" si="26"/>
        <v>263.34126080000004</v>
      </c>
      <c r="H231" s="84">
        <f t="shared" si="26"/>
        <v>210.67300864000003</v>
      </c>
      <c r="I231" s="84">
        <f t="shared" si="26"/>
        <v>168.53840691200003</v>
      </c>
      <c r="J231" s="84"/>
    </row>
    <row r="232" spans="1:27" x14ac:dyDescent="0.25">
      <c r="A232" s="82">
        <v>41425</v>
      </c>
      <c r="B232" s="78">
        <v>730586</v>
      </c>
      <c r="C232" s="83">
        <f t="shared" si="24"/>
        <v>730.58600000000001</v>
      </c>
      <c r="D232" s="84">
        <f t="shared" si="25"/>
        <v>584.46879999999999</v>
      </c>
      <c r="E232" s="84">
        <f t="shared" si="25"/>
        <v>467.57504</v>
      </c>
      <c r="F232" s="84">
        <f t="shared" si="26"/>
        <v>374.06003200000004</v>
      </c>
      <c r="G232" s="84">
        <f t="shared" si="26"/>
        <v>299.24802560000006</v>
      </c>
      <c r="H232" s="84">
        <f t="shared" si="26"/>
        <v>239.39842048000006</v>
      </c>
      <c r="I232" s="84">
        <f t="shared" si="26"/>
        <v>191.51873638400005</v>
      </c>
      <c r="J232" s="84"/>
    </row>
    <row r="233" spans="1:27" x14ac:dyDescent="0.25">
      <c r="A233" s="82">
        <v>41455</v>
      </c>
      <c r="B233" s="78">
        <v>709369</v>
      </c>
      <c r="C233" s="83">
        <f t="shared" si="24"/>
        <v>709.36900000000003</v>
      </c>
      <c r="D233" s="84">
        <f t="shared" si="25"/>
        <v>567.49520000000007</v>
      </c>
      <c r="E233" s="84">
        <f t="shared" si="25"/>
        <v>453.99616000000009</v>
      </c>
      <c r="F233" s="84">
        <f t="shared" ref="F233:I252" si="27">E233*0.8</f>
        <v>363.19692800000007</v>
      </c>
      <c r="G233" s="84">
        <f t="shared" si="27"/>
        <v>290.55754240000005</v>
      </c>
      <c r="H233" s="84">
        <f t="shared" si="27"/>
        <v>232.44603392000005</v>
      </c>
      <c r="I233" s="84">
        <f t="shared" si="27"/>
        <v>185.95682713600004</v>
      </c>
      <c r="J233" s="84"/>
    </row>
    <row r="234" spans="1:27" x14ac:dyDescent="0.25">
      <c r="A234" s="82">
        <v>41486</v>
      </c>
      <c r="B234" s="78">
        <v>669190</v>
      </c>
      <c r="C234" s="83">
        <f t="shared" si="24"/>
        <v>669.19</v>
      </c>
      <c r="D234" s="84">
        <f t="shared" si="25"/>
        <v>535.35200000000009</v>
      </c>
      <c r="E234" s="84">
        <f t="shared" si="25"/>
        <v>428.28160000000008</v>
      </c>
      <c r="F234" s="84">
        <f t="shared" si="27"/>
        <v>342.62528000000009</v>
      </c>
      <c r="G234" s="84">
        <f t="shared" si="27"/>
        <v>274.10022400000008</v>
      </c>
      <c r="H234" s="84">
        <f t="shared" si="27"/>
        <v>219.28017920000008</v>
      </c>
      <c r="I234" s="84">
        <f t="shared" si="27"/>
        <v>175.42414336000007</v>
      </c>
      <c r="J234" s="84"/>
    </row>
    <row r="235" spans="1:27" x14ac:dyDescent="0.25">
      <c r="A235" s="82">
        <v>41517</v>
      </c>
      <c r="B235" s="78">
        <v>763486</v>
      </c>
      <c r="C235" s="83">
        <f t="shared" si="24"/>
        <v>763.48599999999999</v>
      </c>
      <c r="D235" s="84">
        <f t="shared" si="25"/>
        <v>610.78880000000004</v>
      </c>
      <c r="E235" s="84">
        <f t="shared" si="25"/>
        <v>488.63104000000004</v>
      </c>
      <c r="F235" s="84">
        <f t="shared" si="27"/>
        <v>390.90483200000006</v>
      </c>
      <c r="G235" s="84">
        <f t="shared" si="27"/>
        <v>312.72386560000007</v>
      </c>
      <c r="H235" s="84">
        <f t="shared" si="27"/>
        <v>250.17909248000007</v>
      </c>
      <c r="I235" s="84">
        <f t="shared" si="27"/>
        <v>200.14327398400007</v>
      </c>
      <c r="J235" s="84"/>
    </row>
    <row r="236" spans="1:27" x14ac:dyDescent="0.25">
      <c r="A236" s="82">
        <v>41547</v>
      </c>
      <c r="B236" s="78">
        <v>580634</v>
      </c>
      <c r="C236" s="83">
        <f t="shared" si="24"/>
        <v>580.63400000000001</v>
      </c>
      <c r="D236" s="84">
        <f t="shared" si="25"/>
        <v>464.50720000000001</v>
      </c>
      <c r="E236" s="84">
        <f t="shared" si="25"/>
        <v>371.60576000000003</v>
      </c>
      <c r="F236" s="84">
        <f t="shared" si="27"/>
        <v>297.28460800000005</v>
      </c>
      <c r="G236" s="84">
        <f t="shared" si="27"/>
        <v>237.82768640000006</v>
      </c>
      <c r="H236" s="84">
        <f t="shared" si="27"/>
        <v>190.26214912000006</v>
      </c>
      <c r="I236" s="84">
        <f t="shared" si="27"/>
        <v>152.20971929600006</v>
      </c>
      <c r="J236" s="84"/>
    </row>
    <row r="237" spans="1:27" x14ac:dyDescent="0.25">
      <c r="A237" s="82">
        <v>41578</v>
      </c>
      <c r="B237" s="78">
        <v>637682</v>
      </c>
      <c r="C237" s="83">
        <f t="shared" si="24"/>
        <v>637.68200000000002</v>
      </c>
      <c r="D237" s="84">
        <f t="shared" si="25"/>
        <v>510.14560000000006</v>
      </c>
      <c r="E237" s="84">
        <f t="shared" si="25"/>
        <v>408.11648000000008</v>
      </c>
      <c r="F237" s="84">
        <f t="shared" si="27"/>
        <v>326.4931840000001</v>
      </c>
      <c r="G237" s="84">
        <f t="shared" si="27"/>
        <v>261.1945472000001</v>
      </c>
      <c r="H237" s="84">
        <f t="shared" si="27"/>
        <v>208.95563776000009</v>
      </c>
      <c r="I237" s="84">
        <f t="shared" si="27"/>
        <v>167.16451020800008</v>
      </c>
      <c r="J237" s="84"/>
    </row>
    <row r="238" spans="1:27" x14ac:dyDescent="0.25">
      <c r="A238" s="82">
        <v>41608</v>
      </c>
      <c r="B238" s="78">
        <v>656743</v>
      </c>
      <c r="C238" s="83">
        <f t="shared" si="24"/>
        <v>656.74300000000005</v>
      </c>
      <c r="D238" s="84">
        <f t="shared" si="25"/>
        <v>525.39440000000002</v>
      </c>
      <c r="E238" s="84">
        <f t="shared" si="25"/>
        <v>420.31552000000005</v>
      </c>
      <c r="F238" s="84">
        <f t="shared" si="27"/>
        <v>336.25241600000004</v>
      </c>
      <c r="G238" s="84">
        <f t="shared" si="27"/>
        <v>269.00193280000002</v>
      </c>
      <c r="H238" s="84">
        <f t="shared" si="27"/>
        <v>215.20154624000003</v>
      </c>
      <c r="I238" s="84">
        <f t="shared" si="27"/>
        <v>172.16123699200003</v>
      </c>
      <c r="J238" s="84"/>
    </row>
    <row r="239" spans="1:27" x14ac:dyDescent="0.25">
      <c r="A239" s="82">
        <v>41639</v>
      </c>
      <c r="B239" s="78">
        <v>738777</v>
      </c>
      <c r="C239" s="83">
        <f t="shared" si="24"/>
        <v>738.77700000000004</v>
      </c>
      <c r="D239" s="84">
        <f t="shared" si="25"/>
        <v>591.02160000000003</v>
      </c>
      <c r="E239" s="84">
        <f t="shared" si="25"/>
        <v>472.81728000000004</v>
      </c>
      <c r="F239" s="84">
        <f t="shared" si="27"/>
        <v>378.25382400000007</v>
      </c>
      <c r="G239" s="84">
        <f t="shared" si="27"/>
        <v>302.60305920000008</v>
      </c>
      <c r="H239" s="84">
        <f t="shared" si="27"/>
        <v>242.08244736000006</v>
      </c>
      <c r="I239" s="84">
        <f t="shared" si="27"/>
        <v>193.66595788800007</v>
      </c>
      <c r="J239" s="84"/>
    </row>
    <row r="240" spans="1:27" x14ac:dyDescent="0.25">
      <c r="A240" s="82">
        <v>41670</v>
      </c>
      <c r="B240" s="78">
        <v>530995</v>
      </c>
      <c r="C240" s="83">
        <f t="shared" si="24"/>
        <v>530.995</v>
      </c>
      <c r="D240" s="84">
        <f t="shared" si="25"/>
        <v>424.79600000000005</v>
      </c>
      <c r="E240" s="84">
        <f t="shared" si="25"/>
        <v>339.83680000000004</v>
      </c>
      <c r="F240" s="84">
        <f t="shared" si="27"/>
        <v>271.86944000000005</v>
      </c>
      <c r="G240" s="84">
        <f t="shared" si="27"/>
        <v>217.49555200000006</v>
      </c>
      <c r="H240" s="84">
        <f t="shared" si="27"/>
        <v>173.99644160000005</v>
      </c>
      <c r="I240" s="84">
        <f t="shared" si="27"/>
        <v>139.19715328000004</v>
      </c>
      <c r="J240" s="84"/>
    </row>
    <row r="241" spans="1:10" x14ac:dyDescent="0.25">
      <c r="A241" s="82">
        <v>41698</v>
      </c>
      <c r="B241" s="78">
        <v>623880</v>
      </c>
      <c r="C241" s="83">
        <f t="shared" si="24"/>
        <v>623.88</v>
      </c>
      <c r="D241" s="84">
        <f t="shared" si="25"/>
        <v>499.10400000000004</v>
      </c>
      <c r="E241" s="84">
        <f t="shared" si="25"/>
        <v>399.28320000000008</v>
      </c>
      <c r="F241" s="84">
        <f t="shared" si="27"/>
        <v>319.42656000000011</v>
      </c>
      <c r="G241" s="84">
        <f t="shared" si="27"/>
        <v>255.54124800000011</v>
      </c>
      <c r="H241" s="84">
        <f t="shared" si="27"/>
        <v>204.43299840000009</v>
      </c>
      <c r="I241" s="84">
        <f t="shared" si="27"/>
        <v>163.54639872000007</v>
      </c>
      <c r="J241" s="84"/>
    </row>
    <row r="242" spans="1:10" x14ac:dyDescent="0.25">
      <c r="A242" s="82">
        <v>41729</v>
      </c>
      <c r="B242" s="78">
        <v>790160</v>
      </c>
      <c r="C242" s="83">
        <f t="shared" si="24"/>
        <v>790.16</v>
      </c>
      <c r="D242" s="84">
        <f t="shared" si="25"/>
        <v>632.12800000000004</v>
      </c>
      <c r="E242" s="84">
        <f t="shared" si="25"/>
        <v>505.70240000000007</v>
      </c>
      <c r="F242" s="84">
        <f t="shared" si="27"/>
        <v>404.5619200000001</v>
      </c>
      <c r="G242" s="84">
        <f t="shared" si="27"/>
        <v>323.64953600000013</v>
      </c>
      <c r="H242" s="84">
        <f t="shared" si="27"/>
        <v>258.91962880000011</v>
      </c>
      <c r="I242" s="84">
        <f t="shared" si="27"/>
        <v>207.1357030400001</v>
      </c>
      <c r="J242" s="84"/>
    </row>
    <row r="243" spans="1:10" x14ac:dyDescent="0.25">
      <c r="A243" s="82">
        <v>41759</v>
      </c>
      <c r="B243" s="78">
        <v>725943</v>
      </c>
      <c r="C243" s="83">
        <f t="shared" si="24"/>
        <v>725.94299999999998</v>
      </c>
      <c r="D243" s="84">
        <f t="shared" si="25"/>
        <v>580.75440000000003</v>
      </c>
      <c r="E243" s="84">
        <f t="shared" si="25"/>
        <v>464.60352000000006</v>
      </c>
      <c r="F243" s="84">
        <f t="shared" si="27"/>
        <v>371.68281600000006</v>
      </c>
      <c r="G243" s="84">
        <f t="shared" si="27"/>
        <v>297.34625280000006</v>
      </c>
      <c r="H243" s="84">
        <f t="shared" si="27"/>
        <v>237.87700224000005</v>
      </c>
      <c r="I243" s="84">
        <f t="shared" si="27"/>
        <v>190.30160179200004</v>
      </c>
      <c r="J243" s="84"/>
    </row>
    <row r="244" spans="1:10" x14ac:dyDescent="0.25">
      <c r="A244" s="82">
        <v>41790</v>
      </c>
      <c r="B244" s="78">
        <v>826528</v>
      </c>
      <c r="C244" s="83">
        <f t="shared" si="24"/>
        <v>826.52800000000002</v>
      </c>
      <c r="D244" s="84">
        <f t="shared" si="25"/>
        <v>661.22240000000011</v>
      </c>
      <c r="E244" s="84">
        <f t="shared" si="25"/>
        <v>528.97792000000015</v>
      </c>
      <c r="F244" s="84">
        <f t="shared" si="27"/>
        <v>423.18233600000013</v>
      </c>
      <c r="G244" s="84">
        <f t="shared" si="27"/>
        <v>338.54586880000011</v>
      </c>
      <c r="H244" s="84">
        <f t="shared" si="27"/>
        <v>270.83669504000011</v>
      </c>
      <c r="I244" s="84">
        <f t="shared" si="27"/>
        <v>216.66935603200011</v>
      </c>
      <c r="J244" s="84"/>
    </row>
    <row r="245" spans="1:10" x14ac:dyDescent="0.25">
      <c r="A245" s="82">
        <v>41820</v>
      </c>
      <c r="B245" s="78">
        <v>730329</v>
      </c>
      <c r="C245" s="83">
        <f t="shared" si="24"/>
        <v>730.32899999999995</v>
      </c>
      <c r="D245" s="84">
        <f t="shared" si="25"/>
        <v>584.26319999999998</v>
      </c>
      <c r="E245" s="84">
        <f t="shared" si="25"/>
        <v>467.41056000000003</v>
      </c>
      <c r="F245" s="84">
        <f t="shared" si="27"/>
        <v>373.92844800000006</v>
      </c>
      <c r="G245" s="84">
        <f t="shared" si="27"/>
        <v>299.14275840000005</v>
      </c>
      <c r="H245" s="84">
        <f t="shared" si="27"/>
        <v>239.31420672000004</v>
      </c>
      <c r="I245" s="84">
        <f t="shared" si="27"/>
        <v>191.45136537600004</v>
      </c>
      <c r="J245" s="84"/>
    </row>
    <row r="246" spans="1:10" x14ac:dyDescent="0.25">
      <c r="A246" s="82">
        <v>41851</v>
      </c>
      <c r="B246" s="78">
        <v>758001</v>
      </c>
      <c r="C246" s="83">
        <f t="shared" si="24"/>
        <v>758.00099999999998</v>
      </c>
      <c r="D246" s="84">
        <f t="shared" si="25"/>
        <v>606.4008</v>
      </c>
      <c r="E246" s="84">
        <f t="shared" si="25"/>
        <v>485.12064000000004</v>
      </c>
      <c r="F246" s="84">
        <f t="shared" si="27"/>
        <v>388.09651200000008</v>
      </c>
      <c r="G246" s="84">
        <f t="shared" si="27"/>
        <v>310.47720960000009</v>
      </c>
      <c r="H246" s="84">
        <f t="shared" si="27"/>
        <v>248.38176768000008</v>
      </c>
      <c r="I246" s="84">
        <f t="shared" si="27"/>
        <v>198.70541414400009</v>
      </c>
      <c r="J246" s="84"/>
    </row>
    <row r="247" spans="1:10" x14ac:dyDescent="0.25">
      <c r="A247" s="82">
        <v>41882</v>
      </c>
      <c r="B247" s="78">
        <v>831028</v>
      </c>
      <c r="C247" s="83">
        <f t="shared" si="24"/>
        <v>831.02800000000002</v>
      </c>
      <c r="D247" s="84">
        <f t="shared" si="25"/>
        <v>664.82240000000002</v>
      </c>
      <c r="E247" s="84">
        <f t="shared" si="25"/>
        <v>531.85792000000004</v>
      </c>
      <c r="F247" s="84">
        <f t="shared" si="27"/>
        <v>425.48633600000005</v>
      </c>
      <c r="G247" s="84">
        <f t="shared" si="27"/>
        <v>340.38906880000008</v>
      </c>
      <c r="H247" s="84">
        <f t="shared" si="27"/>
        <v>272.31125504000005</v>
      </c>
      <c r="I247" s="84">
        <f t="shared" si="27"/>
        <v>217.84900403200004</v>
      </c>
      <c r="J247" s="84"/>
    </row>
    <row r="248" spans="1:10" x14ac:dyDescent="0.25">
      <c r="A248" s="82">
        <v>41912</v>
      </c>
      <c r="B248" s="78">
        <v>676427</v>
      </c>
      <c r="C248" s="83">
        <f t="shared" si="24"/>
        <v>676.42700000000002</v>
      </c>
      <c r="D248" s="84">
        <f t="shared" si="25"/>
        <v>541.14160000000004</v>
      </c>
      <c r="E248" s="84">
        <f t="shared" si="25"/>
        <v>432.91328000000004</v>
      </c>
      <c r="F248" s="84">
        <f t="shared" si="27"/>
        <v>346.33062400000006</v>
      </c>
      <c r="G248" s="84">
        <f t="shared" si="27"/>
        <v>277.06449920000006</v>
      </c>
      <c r="H248" s="84">
        <f t="shared" si="27"/>
        <v>221.65159936000006</v>
      </c>
      <c r="I248" s="84">
        <f t="shared" si="27"/>
        <v>177.32127948800007</v>
      </c>
      <c r="J248" s="84"/>
    </row>
    <row r="249" spans="1:10" x14ac:dyDescent="0.25">
      <c r="A249" s="82">
        <v>41943</v>
      </c>
      <c r="B249" s="78">
        <v>695630</v>
      </c>
      <c r="C249" s="83">
        <f t="shared" si="24"/>
        <v>695.63</v>
      </c>
      <c r="D249" s="84">
        <f t="shared" si="25"/>
        <v>556.50400000000002</v>
      </c>
      <c r="E249" s="84">
        <f t="shared" si="25"/>
        <v>445.20320000000004</v>
      </c>
      <c r="F249" s="84">
        <f t="shared" si="27"/>
        <v>356.16256000000004</v>
      </c>
      <c r="G249" s="84">
        <f t="shared" si="27"/>
        <v>284.93004800000006</v>
      </c>
      <c r="H249" s="84">
        <f t="shared" si="27"/>
        <v>227.94403840000007</v>
      </c>
      <c r="I249" s="84">
        <f t="shared" si="27"/>
        <v>182.35523072000007</v>
      </c>
      <c r="J249" s="84"/>
    </row>
    <row r="250" spans="1:10" x14ac:dyDescent="0.25">
      <c r="A250" s="82">
        <v>41973</v>
      </c>
      <c r="B250" s="78">
        <v>717135</v>
      </c>
      <c r="C250" s="83">
        <f t="shared" si="24"/>
        <v>717.13499999999999</v>
      </c>
      <c r="D250" s="84">
        <f t="shared" si="25"/>
        <v>573.70799999999997</v>
      </c>
      <c r="E250" s="84">
        <f t="shared" si="25"/>
        <v>458.96640000000002</v>
      </c>
      <c r="F250" s="84">
        <f t="shared" si="27"/>
        <v>367.17312000000004</v>
      </c>
      <c r="G250" s="84">
        <f t="shared" si="27"/>
        <v>293.73849600000005</v>
      </c>
      <c r="H250" s="84">
        <f t="shared" si="27"/>
        <v>234.99079680000006</v>
      </c>
      <c r="I250" s="84">
        <f t="shared" si="27"/>
        <v>187.99263744000007</v>
      </c>
      <c r="J250" s="84"/>
    </row>
    <row r="251" spans="1:10" x14ac:dyDescent="0.25">
      <c r="A251" s="82">
        <v>42004</v>
      </c>
      <c r="B251" s="78">
        <v>841764</v>
      </c>
      <c r="C251" s="83">
        <f t="shared" si="24"/>
        <v>841.76400000000001</v>
      </c>
      <c r="D251" s="84">
        <f t="shared" si="25"/>
        <v>673.41120000000001</v>
      </c>
      <c r="E251" s="84">
        <f t="shared" si="25"/>
        <v>538.72896000000003</v>
      </c>
      <c r="F251" s="84">
        <f t="shared" si="27"/>
        <v>430.98316800000003</v>
      </c>
      <c r="G251" s="84">
        <f t="shared" si="27"/>
        <v>344.78653440000005</v>
      </c>
      <c r="H251" s="84">
        <f t="shared" si="27"/>
        <v>275.82922752000007</v>
      </c>
      <c r="I251" s="84">
        <f t="shared" si="27"/>
        <v>220.66338201600007</v>
      </c>
      <c r="J251" s="84"/>
    </row>
    <row r="252" spans="1:10" x14ac:dyDescent="0.25">
      <c r="A252" s="82">
        <v>42035</v>
      </c>
      <c r="B252" s="78">
        <v>631509</v>
      </c>
      <c r="C252" s="83">
        <f t="shared" si="24"/>
        <v>631.50900000000001</v>
      </c>
      <c r="D252" s="84">
        <f t="shared" si="25"/>
        <v>505.20720000000006</v>
      </c>
      <c r="E252" s="84">
        <f t="shared" si="25"/>
        <v>404.16576000000009</v>
      </c>
      <c r="F252" s="84">
        <f t="shared" si="27"/>
        <v>323.33260800000011</v>
      </c>
      <c r="G252" s="84">
        <f t="shared" si="27"/>
        <v>258.6660864000001</v>
      </c>
      <c r="H252" s="84">
        <f t="shared" si="27"/>
        <v>206.93286912000008</v>
      </c>
      <c r="I252" s="84">
        <f t="shared" si="27"/>
        <v>165.54629529600007</v>
      </c>
      <c r="J252" s="84"/>
    </row>
    <row r="253" spans="1:10" x14ac:dyDescent="0.25">
      <c r="A253" s="82">
        <v>42063</v>
      </c>
      <c r="B253" s="78">
        <v>694690</v>
      </c>
      <c r="C253" s="83">
        <f t="shared" si="24"/>
        <v>694.69</v>
      </c>
      <c r="D253" s="84">
        <f t="shared" si="25"/>
        <v>555.75200000000007</v>
      </c>
      <c r="E253" s="84">
        <f t="shared" si="25"/>
        <v>444.60160000000008</v>
      </c>
      <c r="F253" s="84">
        <f t="shared" ref="F253:I272" si="28">E253*0.8</f>
        <v>355.68128000000007</v>
      </c>
      <c r="G253" s="84">
        <f t="shared" si="28"/>
        <v>284.54502400000007</v>
      </c>
      <c r="H253" s="84">
        <f t="shared" si="28"/>
        <v>227.63601920000008</v>
      </c>
      <c r="I253" s="84">
        <f t="shared" si="28"/>
        <v>182.10881536000008</v>
      </c>
      <c r="J253" s="84"/>
    </row>
    <row r="254" spans="1:10" x14ac:dyDescent="0.25">
      <c r="A254" s="82">
        <v>42094</v>
      </c>
      <c r="B254" s="78">
        <v>826456</v>
      </c>
      <c r="C254" s="83">
        <f t="shared" si="24"/>
        <v>826.45600000000002</v>
      </c>
      <c r="D254" s="84">
        <f t="shared" si="25"/>
        <v>661.16480000000001</v>
      </c>
      <c r="E254" s="84">
        <f t="shared" si="25"/>
        <v>528.93184000000008</v>
      </c>
      <c r="F254" s="84">
        <f t="shared" si="28"/>
        <v>423.1454720000001</v>
      </c>
      <c r="G254" s="84">
        <f t="shared" si="28"/>
        <v>338.51637760000011</v>
      </c>
      <c r="H254" s="84">
        <f t="shared" si="28"/>
        <v>270.81310208000008</v>
      </c>
      <c r="I254" s="84">
        <f t="shared" si="28"/>
        <v>216.65048166400007</v>
      </c>
      <c r="J254" s="84"/>
    </row>
    <row r="255" spans="1:10" x14ac:dyDescent="0.25">
      <c r="A255" s="82">
        <v>42124</v>
      </c>
      <c r="B255" s="78">
        <v>800092</v>
      </c>
      <c r="C255" s="83">
        <f t="shared" si="24"/>
        <v>800.09199999999998</v>
      </c>
      <c r="D255" s="84">
        <f t="shared" si="25"/>
        <v>640.07360000000006</v>
      </c>
      <c r="E255" s="84">
        <f t="shared" si="25"/>
        <v>512.05888000000004</v>
      </c>
      <c r="F255" s="84">
        <f t="shared" si="28"/>
        <v>409.64710400000007</v>
      </c>
      <c r="G255" s="84">
        <f t="shared" si="28"/>
        <v>327.71768320000007</v>
      </c>
      <c r="H255" s="84">
        <f t="shared" si="28"/>
        <v>262.17414656000005</v>
      </c>
      <c r="I255" s="84">
        <f t="shared" si="28"/>
        <v>209.73931724800005</v>
      </c>
      <c r="J255" s="84"/>
    </row>
    <row r="256" spans="1:10" x14ac:dyDescent="0.25">
      <c r="A256" s="82">
        <v>42155</v>
      </c>
      <c r="B256" s="78">
        <v>881742</v>
      </c>
      <c r="C256" s="83">
        <f t="shared" si="24"/>
        <v>881.74199999999996</v>
      </c>
      <c r="D256" s="84">
        <f t="shared" si="25"/>
        <v>705.39359999999999</v>
      </c>
      <c r="E256" s="84">
        <f t="shared" si="25"/>
        <v>564.31488000000002</v>
      </c>
      <c r="F256" s="84">
        <f t="shared" si="28"/>
        <v>451.45190400000001</v>
      </c>
      <c r="G256" s="84">
        <f t="shared" si="28"/>
        <v>361.16152320000003</v>
      </c>
      <c r="H256" s="84">
        <f t="shared" si="28"/>
        <v>288.92921856000004</v>
      </c>
      <c r="I256" s="84">
        <f t="shared" si="28"/>
        <v>231.14337484800004</v>
      </c>
      <c r="J256" s="84"/>
    </row>
    <row r="257" spans="1:10" x14ac:dyDescent="0.25">
      <c r="A257" s="82">
        <v>42185</v>
      </c>
      <c r="B257" s="78">
        <v>810991</v>
      </c>
      <c r="C257" s="83">
        <f t="shared" si="24"/>
        <v>810.99099999999999</v>
      </c>
      <c r="D257" s="84">
        <f t="shared" si="25"/>
        <v>648.79280000000006</v>
      </c>
      <c r="E257" s="84">
        <f t="shared" si="25"/>
        <v>519.03424000000007</v>
      </c>
      <c r="F257" s="84">
        <f t="shared" si="28"/>
        <v>415.22739200000007</v>
      </c>
      <c r="G257" s="84">
        <f t="shared" si="28"/>
        <v>332.18191360000009</v>
      </c>
      <c r="H257" s="84">
        <f t="shared" si="28"/>
        <v>265.7455308800001</v>
      </c>
      <c r="I257" s="84">
        <f t="shared" si="28"/>
        <v>212.5964247040001</v>
      </c>
      <c r="J257" s="84"/>
    </row>
    <row r="258" spans="1:10" x14ac:dyDescent="0.25">
      <c r="A258" s="82">
        <v>42216</v>
      </c>
      <c r="B258" s="78">
        <v>859650</v>
      </c>
      <c r="C258" s="83">
        <f t="shared" si="24"/>
        <v>859.65</v>
      </c>
      <c r="D258" s="84">
        <f t="shared" si="25"/>
        <v>687.72</v>
      </c>
      <c r="E258" s="84">
        <f t="shared" si="25"/>
        <v>550.17600000000004</v>
      </c>
      <c r="F258" s="84">
        <f t="shared" si="28"/>
        <v>440.14080000000007</v>
      </c>
      <c r="G258" s="84">
        <f t="shared" si="28"/>
        <v>352.11264000000006</v>
      </c>
      <c r="H258" s="84">
        <f t="shared" si="28"/>
        <v>281.69011200000006</v>
      </c>
      <c r="I258" s="84">
        <f t="shared" si="28"/>
        <v>225.35208960000006</v>
      </c>
      <c r="J258" s="84"/>
    </row>
    <row r="259" spans="1:10" x14ac:dyDescent="0.25">
      <c r="A259" s="82">
        <v>42247</v>
      </c>
      <c r="B259" s="78">
        <v>898625</v>
      </c>
      <c r="C259" s="83">
        <f t="shared" si="24"/>
        <v>898.625</v>
      </c>
      <c r="D259" s="84">
        <f t="shared" si="25"/>
        <v>718.90000000000009</v>
      </c>
      <c r="E259" s="84">
        <f t="shared" si="25"/>
        <v>575.12000000000012</v>
      </c>
      <c r="F259" s="84">
        <f t="shared" si="28"/>
        <v>460.09600000000012</v>
      </c>
      <c r="G259" s="84">
        <f t="shared" si="28"/>
        <v>368.07680000000011</v>
      </c>
      <c r="H259" s="84">
        <f t="shared" si="28"/>
        <v>294.4614400000001</v>
      </c>
      <c r="I259" s="84">
        <f t="shared" si="28"/>
        <v>235.56915200000009</v>
      </c>
      <c r="J259" s="84"/>
    </row>
    <row r="260" spans="1:10" x14ac:dyDescent="0.25">
      <c r="A260" s="82">
        <v>42277</v>
      </c>
      <c r="B260" s="78">
        <v>836381</v>
      </c>
      <c r="C260" s="83">
        <f t="shared" si="24"/>
        <v>836.38099999999997</v>
      </c>
      <c r="D260" s="84">
        <f t="shared" si="25"/>
        <v>669.10480000000007</v>
      </c>
      <c r="E260" s="84">
        <f t="shared" si="25"/>
        <v>535.28384000000005</v>
      </c>
      <c r="F260" s="84">
        <f t="shared" si="28"/>
        <v>428.22707200000008</v>
      </c>
      <c r="G260" s="84">
        <f t="shared" si="28"/>
        <v>342.58165760000009</v>
      </c>
      <c r="H260" s="84">
        <f t="shared" si="28"/>
        <v>274.06532608000009</v>
      </c>
      <c r="I260" s="84">
        <f t="shared" si="28"/>
        <v>219.25226086400008</v>
      </c>
      <c r="J260" s="84"/>
    </row>
    <row r="261" spans="1:10" x14ac:dyDescent="0.25">
      <c r="A261" s="82">
        <v>42308</v>
      </c>
      <c r="B261" s="78">
        <v>845248</v>
      </c>
      <c r="C261" s="83">
        <f t="shared" si="24"/>
        <v>845.24800000000005</v>
      </c>
      <c r="D261" s="84">
        <f t="shared" si="25"/>
        <v>676.19840000000011</v>
      </c>
      <c r="E261" s="84">
        <f t="shared" si="25"/>
        <v>540.95872000000008</v>
      </c>
      <c r="F261" s="84">
        <f t="shared" si="28"/>
        <v>432.76697600000011</v>
      </c>
      <c r="G261" s="84">
        <f t="shared" si="28"/>
        <v>346.2135808000001</v>
      </c>
      <c r="H261" s="84">
        <f t="shared" si="28"/>
        <v>276.97086464000012</v>
      </c>
      <c r="I261" s="84">
        <f t="shared" si="28"/>
        <v>221.5766917120001</v>
      </c>
      <c r="J261" s="84"/>
    </row>
    <row r="262" spans="1:10" x14ac:dyDescent="0.25">
      <c r="A262" s="82">
        <v>42338</v>
      </c>
      <c r="B262" s="78">
        <v>783709</v>
      </c>
      <c r="C262" s="83">
        <f t="shared" si="24"/>
        <v>783.70899999999995</v>
      </c>
      <c r="D262" s="84">
        <f t="shared" si="25"/>
        <v>626.96720000000005</v>
      </c>
      <c r="E262" s="84">
        <f t="shared" si="25"/>
        <v>501.57376000000005</v>
      </c>
      <c r="F262" s="84">
        <f t="shared" si="28"/>
        <v>401.25900800000005</v>
      </c>
      <c r="G262" s="84">
        <f t="shared" si="28"/>
        <v>321.00720640000009</v>
      </c>
      <c r="H262" s="84">
        <f t="shared" si="28"/>
        <v>256.8057651200001</v>
      </c>
      <c r="I262" s="84">
        <f t="shared" si="28"/>
        <v>205.4446120960001</v>
      </c>
      <c r="J262" s="84"/>
    </row>
    <row r="263" spans="1:10" x14ac:dyDescent="0.25">
      <c r="A263" s="82">
        <v>42369</v>
      </c>
      <c r="B263" s="78">
        <v>999918</v>
      </c>
      <c r="C263" s="83">
        <f t="shared" si="24"/>
        <v>999.91800000000001</v>
      </c>
      <c r="D263" s="84">
        <f t="shared" si="25"/>
        <v>799.9344000000001</v>
      </c>
      <c r="E263" s="84">
        <f t="shared" si="25"/>
        <v>639.94752000000017</v>
      </c>
      <c r="F263" s="84">
        <f t="shared" si="28"/>
        <v>511.95801600000016</v>
      </c>
      <c r="G263" s="84">
        <f t="shared" si="28"/>
        <v>409.56641280000014</v>
      </c>
      <c r="H263" s="84">
        <f t="shared" si="28"/>
        <v>327.65313024000011</v>
      </c>
      <c r="I263" s="84">
        <f t="shared" si="28"/>
        <v>262.12250419200012</v>
      </c>
      <c r="J263" s="84"/>
    </row>
    <row r="264" spans="1:10" x14ac:dyDescent="0.25">
      <c r="A264" s="82">
        <v>42400</v>
      </c>
      <c r="B264" s="78">
        <v>670345</v>
      </c>
      <c r="C264" s="83">
        <f t="shared" si="24"/>
        <v>670.34500000000003</v>
      </c>
      <c r="D264" s="84">
        <f t="shared" si="25"/>
        <v>536.27600000000007</v>
      </c>
      <c r="E264" s="84">
        <f t="shared" si="25"/>
        <v>429.02080000000007</v>
      </c>
      <c r="F264" s="84">
        <f t="shared" si="28"/>
        <v>343.2166400000001</v>
      </c>
      <c r="G264" s="84">
        <f t="shared" si="28"/>
        <v>274.5733120000001</v>
      </c>
      <c r="H264" s="84">
        <f t="shared" si="28"/>
        <v>219.6586496000001</v>
      </c>
      <c r="I264" s="84">
        <f t="shared" si="28"/>
        <v>175.72691968000009</v>
      </c>
      <c r="J264" s="84"/>
    </row>
    <row r="265" spans="1:10" x14ac:dyDescent="0.25">
      <c r="A265" s="82">
        <v>42429</v>
      </c>
      <c r="B265" s="78">
        <v>779547</v>
      </c>
      <c r="C265" s="83">
        <f t="shared" ref="C265:C276" si="29">B265/$D$71</f>
        <v>779.54700000000003</v>
      </c>
      <c r="D265" s="84">
        <f t="shared" ref="D265:E276" si="30">C265*0.8</f>
        <v>623.63760000000002</v>
      </c>
      <c r="E265" s="84">
        <f t="shared" si="30"/>
        <v>498.91008000000005</v>
      </c>
      <c r="F265" s="84">
        <f t="shared" si="28"/>
        <v>399.12806400000005</v>
      </c>
      <c r="G265" s="84">
        <f t="shared" si="28"/>
        <v>319.30245120000006</v>
      </c>
      <c r="H265" s="84">
        <f t="shared" si="28"/>
        <v>255.44196096000007</v>
      </c>
      <c r="I265" s="84">
        <f t="shared" si="28"/>
        <v>204.35356876800006</v>
      </c>
      <c r="J265" s="84"/>
    </row>
    <row r="266" spans="1:10" x14ac:dyDescent="0.25">
      <c r="A266" s="82">
        <v>42460</v>
      </c>
      <c r="B266" s="78">
        <v>918435</v>
      </c>
      <c r="C266" s="83">
        <f t="shared" si="29"/>
        <v>918.43499999999995</v>
      </c>
      <c r="D266" s="84">
        <f t="shared" si="30"/>
        <v>734.74800000000005</v>
      </c>
      <c r="E266" s="84">
        <f t="shared" si="30"/>
        <v>587.79840000000002</v>
      </c>
      <c r="F266" s="84">
        <f t="shared" si="28"/>
        <v>470.23872000000006</v>
      </c>
      <c r="G266" s="84">
        <f t="shared" si="28"/>
        <v>376.19097600000009</v>
      </c>
      <c r="H266" s="84">
        <f t="shared" si="28"/>
        <v>300.95278080000008</v>
      </c>
      <c r="I266" s="84">
        <f t="shared" si="28"/>
        <v>240.76222464000008</v>
      </c>
      <c r="J266" s="84"/>
    </row>
    <row r="267" spans="1:10" x14ac:dyDescent="0.25">
      <c r="A267" s="82">
        <v>42490</v>
      </c>
      <c r="B267" s="78">
        <v>887315</v>
      </c>
      <c r="C267" s="83">
        <f t="shared" si="29"/>
        <v>887.31500000000005</v>
      </c>
      <c r="D267" s="84">
        <f t="shared" si="30"/>
        <v>709.85200000000009</v>
      </c>
      <c r="E267" s="84">
        <f t="shared" si="30"/>
        <v>567.88160000000005</v>
      </c>
      <c r="F267" s="84">
        <f t="shared" si="28"/>
        <v>454.30528000000004</v>
      </c>
      <c r="G267" s="84">
        <f t="shared" si="28"/>
        <v>363.44422400000008</v>
      </c>
      <c r="H267" s="84">
        <f t="shared" si="28"/>
        <v>290.75537920000005</v>
      </c>
      <c r="I267" s="84">
        <f t="shared" si="28"/>
        <v>232.60430336000005</v>
      </c>
      <c r="J267" s="84"/>
    </row>
    <row r="268" spans="1:10" x14ac:dyDescent="0.25">
      <c r="A268" s="82">
        <v>42521</v>
      </c>
      <c r="B268" s="78">
        <v>899721</v>
      </c>
      <c r="C268" s="83">
        <f t="shared" si="29"/>
        <v>899.721</v>
      </c>
      <c r="D268" s="84">
        <f t="shared" si="30"/>
        <v>719.77680000000009</v>
      </c>
      <c r="E268" s="84">
        <f t="shared" si="30"/>
        <v>575.82144000000005</v>
      </c>
      <c r="F268" s="84">
        <f t="shared" si="28"/>
        <v>460.65715200000005</v>
      </c>
      <c r="G268" s="84">
        <f t="shared" si="28"/>
        <v>368.52572160000005</v>
      </c>
      <c r="H268" s="84">
        <f t="shared" si="28"/>
        <v>294.82057728000007</v>
      </c>
      <c r="I268" s="84">
        <f t="shared" si="28"/>
        <v>235.85646182400006</v>
      </c>
      <c r="J268" s="84"/>
    </row>
    <row r="269" spans="1:10" x14ac:dyDescent="0.25">
      <c r="A269" s="82">
        <v>42551</v>
      </c>
      <c r="B269" s="78">
        <v>902792</v>
      </c>
      <c r="C269" s="83">
        <f t="shared" si="29"/>
        <v>902.79200000000003</v>
      </c>
      <c r="D269" s="84">
        <f t="shared" si="30"/>
        <v>722.23360000000002</v>
      </c>
      <c r="E269" s="84">
        <f t="shared" si="30"/>
        <v>577.78688</v>
      </c>
      <c r="F269" s="84">
        <f t="shared" si="28"/>
        <v>462.22950400000002</v>
      </c>
      <c r="G269" s="84">
        <f t="shared" si="28"/>
        <v>369.78360320000002</v>
      </c>
      <c r="H269" s="84">
        <f t="shared" si="28"/>
        <v>295.82688256</v>
      </c>
      <c r="I269" s="84">
        <f t="shared" si="28"/>
        <v>236.66150604800001</v>
      </c>
      <c r="J269" s="84"/>
    </row>
    <row r="270" spans="1:10" x14ac:dyDescent="0.25">
      <c r="A270" s="82">
        <v>42582</v>
      </c>
      <c r="B270" s="78">
        <v>925097</v>
      </c>
      <c r="C270" s="83">
        <f t="shared" si="29"/>
        <v>925.09699999999998</v>
      </c>
      <c r="D270" s="84">
        <f t="shared" si="30"/>
        <v>740.07760000000007</v>
      </c>
      <c r="E270" s="84">
        <f t="shared" si="30"/>
        <v>592.06208000000004</v>
      </c>
      <c r="F270" s="84">
        <f t="shared" si="28"/>
        <v>473.64966400000003</v>
      </c>
      <c r="G270" s="84">
        <f t="shared" si="28"/>
        <v>378.91973120000006</v>
      </c>
      <c r="H270" s="84">
        <f t="shared" si="28"/>
        <v>303.13578496000008</v>
      </c>
      <c r="I270" s="84">
        <f t="shared" si="28"/>
        <v>242.50862796800007</v>
      </c>
      <c r="J270" s="84"/>
    </row>
    <row r="271" spans="1:10" x14ac:dyDescent="0.25">
      <c r="A271" s="82">
        <v>42613</v>
      </c>
      <c r="B271" s="78">
        <v>926567</v>
      </c>
      <c r="C271" s="83">
        <f t="shared" si="29"/>
        <v>926.56700000000001</v>
      </c>
      <c r="D271" s="84">
        <f t="shared" si="30"/>
        <v>741.25360000000001</v>
      </c>
      <c r="E271" s="84">
        <f t="shared" si="30"/>
        <v>593.00288</v>
      </c>
      <c r="F271" s="84">
        <f t="shared" si="28"/>
        <v>474.40230400000002</v>
      </c>
      <c r="G271" s="84">
        <f t="shared" si="28"/>
        <v>379.52184320000003</v>
      </c>
      <c r="H271" s="84">
        <f t="shared" si="28"/>
        <v>303.61747456000006</v>
      </c>
      <c r="I271" s="84">
        <f t="shared" si="28"/>
        <v>242.89397964800006</v>
      </c>
      <c r="J271" s="84"/>
    </row>
    <row r="272" spans="1:10" x14ac:dyDescent="0.25">
      <c r="A272" s="82">
        <v>42643</v>
      </c>
      <c r="B272" s="78">
        <v>873649</v>
      </c>
      <c r="C272" s="83">
        <f t="shared" si="29"/>
        <v>873.649</v>
      </c>
      <c r="D272" s="84">
        <f t="shared" si="30"/>
        <v>698.91920000000005</v>
      </c>
      <c r="E272" s="84">
        <f t="shared" si="30"/>
        <v>559.13536000000011</v>
      </c>
      <c r="F272" s="84">
        <f t="shared" si="28"/>
        <v>447.30828800000012</v>
      </c>
      <c r="G272" s="84">
        <f t="shared" si="28"/>
        <v>357.84663040000009</v>
      </c>
      <c r="H272" s="84">
        <f t="shared" si="28"/>
        <v>286.2773043200001</v>
      </c>
      <c r="I272" s="84">
        <f t="shared" si="28"/>
        <v>229.02184345600008</v>
      </c>
      <c r="J272" s="84"/>
    </row>
    <row r="273" spans="1:10" x14ac:dyDescent="0.25">
      <c r="A273" s="82">
        <v>42674</v>
      </c>
      <c r="B273" s="78">
        <v>859659</v>
      </c>
      <c r="C273" s="83">
        <f t="shared" si="29"/>
        <v>859.65899999999999</v>
      </c>
      <c r="D273" s="84">
        <f t="shared" si="30"/>
        <v>687.72720000000004</v>
      </c>
      <c r="E273" s="84">
        <f t="shared" si="30"/>
        <v>550.18176000000005</v>
      </c>
      <c r="F273" s="84">
        <f t="shared" ref="F273:I276" si="31">E273*0.8</f>
        <v>440.14540800000009</v>
      </c>
      <c r="G273" s="84">
        <f t="shared" si="31"/>
        <v>352.1163264000001</v>
      </c>
      <c r="H273" s="84">
        <f t="shared" si="31"/>
        <v>281.6930611200001</v>
      </c>
      <c r="I273" s="84">
        <f t="shared" si="31"/>
        <v>225.35444889600009</v>
      </c>
      <c r="J273" s="84"/>
    </row>
    <row r="274" spans="1:10" x14ac:dyDescent="0.25">
      <c r="A274" s="82">
        <v>42704</v>
      </c>
      <c r="B274" s="78">
        <v>863415</v>
      </c>
      <c r="C274" s="83">
        <f t="shared" si="29"/>
        <v>863.41499999999996</v>
      </c>
      <c r="D274" s="84">
        <f t="shared" si="30"/>
        <v>690.73199999999997</v>
      </c>
      <c r="E274" s="84">
        <f t="shared" si="30"/>
        <v>552.5856</v>
      </c>
      <c r="F274" s="84">
        <f t="shared" si="31"/>
        <v>442.06848000000002</v>
      </c>
      <c r="G274" s="84">
        <f t="shared" si="31"/>
        <v>353.65478400000006</v>
      </c>
      <c r="H274" s="84">
        <f t="shared" si="31"/>
        <v>282.92382720000006</v>
      </c>
      <c r="I274" s="84">
        <f t="shared" si="31"/>
        <v>226.33906176000005</v>
      </c>
      <c r="J274" s="84"/>
    </row>
    <row r="275" spans="1:10" x14ac:dyDescent="0.25">
      <c r="A275" s="82">
        <v>42735</v>
      </c>
      <c r="B275" s="78">
        <v>1080063</v>
      </c>
      <c r="C275" s="83">
        <f t="shared" si="29"/>
        <v>1080.0630000000001</v>
      </c>
      <c r="D275" s="84">
        <f t="shared" si="30"/>
        <v>864.05040000000008</v>
      </c>
      <c r="E275" s="84">
        <f t="shared" si="30"/>
        <v>691.24032000000011</v>
      </c>
      <c r="F275" s="84">
        <f t="shared" si="31"/>
        <v>552.99225600000011</v>
      </c>
      <c r="G275" s="84">
        <f t="shared" si="31"/>
        <v>442.39380480000011</v>
      </c>
      <c r="H275" s="84">
        <f t="shared" si="31"/>
        <v>353.91504384000012</v>
      </c>
      <c r="I275" s="84">
        <f t="shared" si="31"/>
        <v>283.13203507200012</v>
      </c>
      <c r="J275" s="84"/>
    </row>
    <row r="276" spans="1:10" x14ac:dyDescent="0.25">
      <c r="A276" s="82">
        <v>42766</v>
      </c>
      <c r="B276" s="78">
        <v>726293</v>
      </c>
      <c r="C276" s="83">
        <f t="shared" si="29"/>
        <v>726.29300000000001</v>
      </c>
      <c r="D276" s="84">
        <f t="shared" si="30"/>
        <v>581.03440000000001</v>
      </c>
      <c r="E276" s="84">
        <f t="shared" si="30"/>
        <v>464.82752000000005</v>
      </c>
      <c r="F276" s="84">
        <f t="shared" si="31"/>
        <v>371.86201600000004</v>
      </c>
      <c r="G276" s="84">
        <f t="shared" si="31"/>
        <v>297.48961280000003</v>
      </c>
      <c r="H276" s="84">
        <f t="shared" si="31"/>
        <v>237.99169024000003</v>
      </c>
      <c r="I276" s="84">
        <f t="shared" si="31"/>
        <v>190.39335219200004</v>
      </c>
      <c r="J276" s="84"/>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COVER</vt:lpstr>
      <vt:lpstr>Global LCOE benchmarks</vt:lpstr>
      <vt:lpstr>Key messages --&gt;</vt:lpstr>
      <vt:lpstr>Global LCOEs by tech</vt:lpstr>
      <vt:lpstr>Turbine prices</vt:lpstr>
      <vt:lpstr>Commodity &amp; Labor prices</vt:lpstr>
      <vt:lpstr>Global wind LCOE benchmarks</vt:lpstr>
      <vt:lpstr>PV cost inflation</vt:lpstr>
      <vt:lpstr>Onshore wind cost inflation</vt:lpstr>
      <vt:lpstr>Battery costs</vt:lpstr>
      <vt:lpstr>Storage LCOE</vt:lpstr>
      <vt:lpstr>Coal &amp; gas cost inflation</vt:lpstr>
      <vt:lpstr>LCOE map</vt:lpstr>
      <vt:lpstr>LCOE vs marginal cost map</vt:lpstr>
      <vt:lpstr>Key long-term trends -&gt;</vt:lpstr>
      <vt:lpstr>PV mono vs multi panels</vt:lpstr>
      <vt:lpstr>PV bifacial vs monofacial</vt:lpstr>
      <vt:lpstr>Project size, Utility-scale PV</vt:lpstr>
      <vt:lpstr>Turbine size, Onshore wind</vt:lpstr>
      <vt:lpstr>Project size, Onshore wind</vt:lpstr>
      <vt:lpstr>Onshore wind capacity factors</vt:lpstr>
      <vt:lpstr>Turbine Size, Offshore wind</vt:lpstr>
      <vt:lpstr>Project size, Offshore wind</vt:lpstr>
      <vt:lpstr>Battery storage characteristics</vt:lpstr>
      <vt:lpstr>APAC spotlight --&gt;</vt:lpstr>
      <vt:lpstr>Central bank base rates</vt:lpstr>
      <vt:lpstr>PV module imports, India</vt:lpstr>
      <vt:lpstr>Onshore wind in Vietnam</vt:lpstr>
      <vt:lpstr>Dollar exchange rate</vt:lpstr>
      <vt:lpstr>Appendix -&gt;</vt:lpstr>
      <vt:lpstr>Manual Values MWh</vt:lpstr>
      <vt:lpstr>Carbon Prices</vt:lpstr>
      <vt:lpstr>Coal Prices</vt:lpstr>
      <vt:lpstr>Oil Prices</vt:lpstr>
      <vt:lpstr>Gas prices</vt:lpstr>
      <vt:lpstr>PV Capex</vt:lpstr>
      <vt:lpstr>PV module price</vt:lpstr>
      <vt:lpstr>Onshore wind capex</vt:lpstr>
      <vt:lpstr>Onshore wind CF</vt:lpstr>
      <vt:lpstr>Offshore wind capex</vt:lpstr>
      <vt:lpstr>Offshore wind CF</vt:lpstr>
      <vt:lpstr>Coal capex</vt:lpstr>
      <vt:lpstr>Coal &amp; gas WACC</vt:lpstr>
      <vt:lpstr>CCGT efficiency</vt:lpstr>
      <vt:lpstr>Battery learning</vt:lpstr>
      <vt:lpstr>Storage capex 4hrs</vt:lpstr>
      <vt:lpstr>Battery sensitivity WACC</vt:lpstr>
      <vt:lpstr>Battery sensitivity to Charging</vt:lpstr>
      <vt:lpstr>Battery sensitivity to Cycles</vt:lpstr>
    </vt:vector>
  </TitlesOfParts>
  <Company>Bloomberg New Energy Finance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tbrandily</dc:creator>
  <cp:lastModifiedBy>Mannhardt  Jacob</cp:lastModifiedBy>
  <cp:lastPrinted>2011-05-11T09:35:30Z</cp:lastPrinted>
  <dcterms:created xsi:type="dcterms:W3CDTF">2009-03-25T11:08:11Z</dcterms:created>
  <dcterms:modified xsi:type="dcterms:W3CDTF">2026-07-06T11:34:55Z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m" linkTarget="prop_comm">
    <vt:r8>0</vt:r8>
  </property>
  <property fmtid="{D5CDD505-2E9C-101B-9397-08002B2CF9AE}" pid="3" name="resi" linkTarget="prop_resi">
    <vt:r8>0</vt:r8>
  </property>
  <property fmtid="{D5CDD505-2E9C-101B-9397-08002B2CF9AE}" pid="4" name="uti" linkTarget="prop_uti">
    <vt:r8>0</vt:r8>
  </property>
</Properties>
</file>